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1.xml" ContentType="application/vnd.openxmlformats-officedocument.themeOverrid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2.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Desktop\Excel work\AFL Project\"/>
    </mc:Choice>
  </mc:AlternateContent>
  <xr:revisionPtr revIDLastSave="0" documentId="13_ncr:1_{AF3650F6-BF55-4E98-BA5F-CA5F3E4195AC}" xr6:coauthVersionLast="47" xr6:coauthVersionMax="47" xr10:uidLastSave="{00000000-0000-0000-0000-000000000000}"/>
  <bookViews>
    <workbookView xWindow="-120" yWindow="-120" windowWidth="38640" windowHeight="21240" activeTab="4" xr2:uid="{4AED0290-217C-4AD6-97A4-A16E86C708DD}"/>
  </bookViews>
  <sheets>
    <sheet name="games" sheetId="1" r:id="rId1"/>
    <sheet name="Working sheet" sheetId="2" r:id="rId2"/>
    <sheet name="Pivot tables" sheetId="3" r:id="rId3"/>
    <sheet name="Dashboard" sheetId="4" r:id="rId4"/>
    <sheet name="Dashboard-updated" sheetId="6" r:id="rId5"/>
  </sheets>
  <definedNames>
    <definedName name="_xlnm._FilterDatabase" localSheetId="1" hidden="1">'Working sheet'!$A$1:$V$2880</definedName>
    <definedName name="Slicer_Venue">#N/A</definedName>
    <definedName name="Slicer_Year">#N/A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8" i="3" l="1"/>
  <c r="E129" i="3"/>
  <c r="E130" i="3"/>
  <c r="E131" i="3"/>
  <c r="E132" i="3"/>
  <c r="E133" i="3"/>
  <c r="E134" i="3"/>
  <c r="E135" i="3"/>
  <c r="E136" i="3"/>
  <c r="E127" i="3"/>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 i="2"/>
</calcChain>
</file>

<file path=xl/sharedStrings.xml><?xml version="1.0" encoding="utf-8"?>
<sst xmlns="http://schemas.openxmlformats.org/spreadsheetml/2006/main" count="28953" uniqueCount="2997">
  <si>
    <t>GameId</t>
  </si>
  <si>
    <t>Year</t>
  </si>
  <si>
    <t>Round</t>
  </si>
  <si>
    <t>Date</t>
  </si>
  <si>
    <t>MaxTemp</t>
  </si>
  <si>
    <t>MinTemp</t>
  </si>
  <si>
    <t>Rainfall</t>
  </si>
  <si>
    <t>Venue</t>
  </si>
  <si>
    <t>StartTime</t>
  </si>
  <si>
    <t>Attendance</t>
  </si>
  <si>
    <t>HomeTeam</t>
  </si>
  <si>
    <t>HomeTeamScoreQT</t>
  </si>
  <si>
    <t>HomeTeamScoreHT</t>
  </si>
  <si>
    <t>HomeTeamScore3QT</t>
  </si>
  <si>
    <t>HomeTeamScoreFT</t>
  </si>
  <si>
    <t>HomeTeamScore</t>
  </si>
  <si>
    <t>AwayTeam</t>
  </si>
  <si>
    <t>AwayTeamScoreQT</t>
  </si>
  <si>
    <t>AwayTeamScoreHT</t>
  </si>
  <si>
    <t>AwayTeamScore3QT</t>
  </si>
  <si>
    <t>AwayTeamScoreFT</t>
  </si>
  <si>
    <t>AwayTeamScore</t>
  </si>
  <si>
    <t>2012R0101</t>
  </si>
  <si>
    <t>Round 1</t>
  </si>
  <si>
    <t>Stadium Australia</t>
  </si>
  <si>
    <t>Greater Western Sydney</t>
  </si>
  <si>
    <t>Sydney</t>
  </si>
  <si>
    <t>2012R0102</t>
  </si>
  <si>
    <t>MCG</t>
  </si>
  <si>
    <t>Richmond</t>
  </si>
  <si>
    <t>Carlton</t>
  </si>
  <si>
    <t>2012R0103</t>
  </si>
  <si>
    <t>Hawthorn</t>
  </si>
  <si>
    <t>Collingwood</t>
  </si>
  <si>
    <t>2012R0104</t>
  </si>
  <si>
    <t>Melbourne</t>
  </si>
  <si>
    <t>Brisbane</t>
  </si>
  <si>
    <t>2012R0105</t>
  </si>
  <si>
    <t>Carrara</t>
  </si>
  <si>
    <t>Gold Coast</t>
  </si>
  <si>
    <t>Adelaide</t>
  </si>
  <si>
    <t>2012R0106</t>
  </si>
  <si>
    <t>Subiaco</t>
  </si>
  <si>
    <t>Fremantle</t>
  </si>
  <si>
    <t>Geelong</t>
  </si>
  <si>
    <t>2012R0107</t>
  </si>
  <si>
    <t>Docklands</t>
  </si>
  <si>
    <t>North Melbourne</t>
  </si>
  <si>
    <t>Essendon</t>
  </si>
  <si>
    <t>2012R0108</t>
  </si>
  <si>
    <t>Western Bulldogs</t>
  </si>
  <si>
    <t>West Coast</t>
  </si>
  <si>
    <t>2012R0109</t>
  </si>
  <si>
    <t>Football Park</t>
  </si>
  <si>
    <t>Port Adelaide</t>
  </si>
  <si>
    <t>St Kilda</t>
  </si>
  <si>
    <t>2012R0201</t>
  </si>
  <si>
    <t>Round 2</t>
  </si>
  <si>
    <t>Gabba</t>
  </si>
  <si>
    <t>2012R0202</t>
  </si>
  <si>
    <t>2012R0203</t>
  </si>
  <si>
    <t>SCG</t>
  </si>
  <si>
    <t>2012R0204</t>
  </si>
  <si>
    <t>2012R0205</t>
  </si>
  <si>
    <t>2012R0206</t>
  </si>
  <si>
    <t>2012R0207</t>
  </si>
  <si>
    <t>Bellerive Oval</t>
  </si>
  <si>
    <t>2012R0208</t>
  </si>
  <si>
    <t>2012R0209</t>
  </si>
  <si>
    <t>2012R0301</t>
  </si>
  <si>
    <t>Round 3</t>
  </si>
  <si>
    <t>2012R0302</t>
  </si>
  <si>
    <t>2012R0303</t>
  </si>
  <si>
    <t>2012R0304</t>
  </si>
  <si>
    <t>2012R0305</t>
  </si>
  <si>
    <t>2012R0306</t>
  </si>
  <si>
    <t>2012R0307</t>
  </si>
  <si>
    <t>Blacktown</t>
  </si>
  <si>
    <t>2012R0308</t>
  </si>
  <si>
    <t>2012R0309</t>
  </si>
  <si>
    <t>2012R0401</t>
  </si>
  <si>
    <t>Round 4</t>
  </si>
  <si>
    <t>2012R0402</t>
  </si>
  <si>
    <t>2012R0403</t>
  </si>
  <si>
    <t>2012R0404</t>
  </si>
  <si>
    <t>2012R0405</t>
  </si>
  <si>
    <t>2012R0406</t>
  </si>
  <si>
    <t>2012R0407</t>
  </si>
  <si>
    <t>Kardinia Park</t>
  </si>
  <si>
    <t>2012R0408</t>
  </si>
  <si>
    <t>2012R0409</t>
  </si>
  <si>
    <t>2012R0501</t>
  </si>
  <si>
    <t>Round 5</t>
  </si>
  <si>
    <t>2012R0502</t>
  </si>
  <si>
    <t>2012R0503</t>
  </si>
  <si>
    <t>Manuka Oval</t>
  </si>
  <si>
    <t>2012R0504</t>
  </si>
  <si>
    <t>2012R0505</t>
  </si>
  <si>
    <t>2012R0506</t>
  </si>
  <si>
    <t>2012R0507</t>
  </si>
  <si>
    <t>York Park</t>
  </si>
  <si>
    <t>2012R0508</t>
  </si>
  <si>
    <t>2012R0509</t>
  </si>
  <si>
    <t>2012R0601</t>
  </si>
  <si>
    <t>Round 6</t>
  </si>
  <si>
    <t>2012R0602</t>
  </si>
  <si>
    <t>2012R0603</t>
  </si>
  <si>
    <t>2012R0604</t>
  </si>
  <si>
    <t>2012R0605</t>
  </si>
  <si>
    <t>2012R0606</t>
  </si>
  <si>
    <t>2012R0607</t>
  </si>
  <si>
    <t>2012R0608</t>
  </si>
  <si>
    <t>2012R0609</t>
  </si>
  <si>
    <t>2012R0701</t>
  </si>
  <si>
    <t>Round 7</t>
  </si>
  <si>
    <t>2012R0702</t>
  </si>
  <si>
    <t>2012R0703</t>
  </si>
  <si>
    <t>2012R0704</t>
  </si>
  <si>
    <t>2012R0705</t>
  </si>
  <si>
    <t>2012R0706</t>
  </si>
  <si>
    <t>2012R0707</t>
  </si>
  <si>
    <t>2012R0708</t>
  </si>
  <si>
    <t>2012R0709</t>
  </si>
  <si>
    <t>2012R0801</t>
  </si>
  <si>
    <t>Round 8</t>
  </si>
  <si>
    <t>2012R0802</t>
  </si>
  <si>
    <t>2012R0803</t>
  </si>
  <si>
    <t>2012R0804</t>
  </si>
  <si>
    <t>2012R0805</t>
  </si>
  <si>
    <t>Marrara Oval</t>
  </si>
  <si>
    <t>2012R0806</t>
  </si>
  <si>
    <t>2012R0807</t>
  </si>
  <si>
    <t>2012R0808</t>
  </si>
  <si>
    <t>2012R0809</t>
  </si>
  <si>
    <t>2012R0901</t>
  </si>
  <si>
    <t>Round 9</t>
  </si>
  <si>
    <t>2012R0902</t>
  </si>
  <si>
    <t>2012R0903</t>
  </si>
  <si>
    <t>2012R0904</t>
  </si>
  <si>
    <t>2012R0905</t>
  </si>
  <si>
    <t>2012R0906</t>
  </si>
  <si>
    <t>Sydney Showground</t>
  </si>
  <si>
    <t>2012R0907</t>
  </si>
  <si>
    <t>2012R0908</t>
  </si>
  <si>
    <t>2012R0909</t>
  </si>
  <si>
    <t>2012R1001</t>
  </si>
  <si>
    <t>Round 10</t>
  </si>
  <si>
    <t>2012R1002</t>
  </si>
  <si>
    <t>2012R1003</t>
  </si>
  <si>
    <t>2012R1004</t>
  </si>
  <si>
    <t>2012R1005</t>
  </si>
  <si>
    <t>2012R1006</t>
  </si>
  <si>
    <t>2012R1007</t>
  </si>
  <si>
    <t>2012R1008</t>
  </si>
  <si>
    <t>2012R1009</t>
  </si>
  <si>
    <t>2012R1101</t>
  </si>
  <si>
    <t>Round 11</t>
  </si>
  <si>
    <t>2012R1102</t>
  </si>
  <si>
    <t>2012R1103</t>
  </si>
  <si>
    <t>2012R1104</t>
  </si>
  <si>
    <t>2012R1105</t>
  </si>
  <si>
    <t>2012R1106</t>
  </si>
  <si>
    <t>2012R1201</t>
  </si>
  <si>
    <t>Round 12</t>
  </si>
  <si>
    <t>2012R1202</t>
  </si>
  <si>
    <t>2012R1203</t>
  </si>
  <si>
    <t>2012R1204</t>
  </si>
  <si>
    <t>2012R1205</t>
  </si>
  <si>
    <t>2012R1206</t>
  </si>
  <si>
    <t>2012R1301</t>
  </si>
  <si>
    <t>Round 13</t>
  </si>
  <si>
    <t>2012R1302</t>
  </si>
  <si>
    <t>2012R1303</t>
  </si>
  <si>
    <t>2012R1304</t>
  </si>
  <si>
    <t>2012R1305</t>
  </si>
  <si>
    <t>2012R1306</t>
  </si>
  <si>
    <t>2012R1401</t>
  </si>
  <si>
    <t>Round 14</t>
  </si>
  <si>
    <t>2012R1402</t>
  </si>
  <si>
    <t>2012R1403</t>
  </si>
  <si>
    <t>2012R1404</t>
  </si>
  <si>
    <t>2012R1405</t>
  </si>
  <si>
    <t>2012R1406</t>
  </si>
  <si>
    <t>2012R1407</t>
  </si>
  <si>
    <t>2012R1408</t>
  </si>
  <si>
    <t>2012R1409</t>
  </si>
  <si>
    <t>2012R1501</t>
  </si>
  <si>
    <t>Round 15</t>
  </si>
  <si>
    <t>2012R1502</t>
  </si>
  <si>
    <t>2012R1503</t>
  </si>
  <si>
    <t>2012R1504</t>
  </si>
  <si>
    <t>2012R1505</t>
  </si>
  <si>
    <t>2012R1506</t>
  </si>
  <si>
    <t>2012R1507</t>
  </si>
  <si>
    <t>2012R1508</t>
  </si>
  <si>
    <t>2012R1509</t>
  </si>
  <si>
    <t>2012R1601</t>
  </si>
  <si>
    <t>Round 16</t>
  </si>
  <si>
    <t>2012R1602</t>
  </si>
  <si>
    <t>2012R1603</t>
  </si>
  <si>
    <t>2012R1604</t>
  </si>
  <si>
    <t>Cazaly's Stadium</t>
  </si>
  <si>
    <t>2012R1605</t>
  </si>
  <si>
    <t>2012R1606</t>
  </si>
  <si>
    <t>2012R1607</t>
  </si>
  <si>
    <t>2012R1608</t>
  </si>
  <si>
    <t>2012R1609</t>
  </si>
  <si>
    <t>2012R1701</t>
  </si>
  <si>
    <t>Round 17</t>
  </si>
  <si>
    <t>2012R1702</t>
  </si>
  <si>
    <t>2012R1703</t>
  </si>
  <si>
    <t>2012R1704</t>
  </si>
  <si>
    <t>2012R1705</t>
  </si>
  <si>
    <t>2012R1706</t>
  </si>
  <si>
    <t>2012R1707</t>
  </si>
  <si>
    <t>2012R1708</t>
  </si>
  <si>
    <t>2012R1709</t>
  </si>
  <si>
    <t>2012R1801</t>
  </si>
  <si>
    <t>Round 18</t>
  </si>
  <si>
    <t>2012R1802</t>
  </si>
  <si>
    <t>2012R1803</t>
  </si>
  <si>
    <t>2012R1804</t>
  </si>
  <si>
    <t>2012R1805</t>
  </si>
  <si>
    <t>2012R1806</t>
  </si>
  <si>
    <t>2012R1807</t>
  </si>
  <si>
    <t>2012R1808</t>
  </si>
  <si>
    <t>2012R1809</t>
  </si>
  <si>
    <t>2012R1901</t>
  </si>
  <si>
    <t>Round 19</t>
  </si>
  <si>
    <t>2012R1902</t>
  </si>
  <si>
    <t>2012R1903</t>
  </si>
  <si>
    <t>2012R1904</t>
  </si>
  <si>
    <t>2012R1905</t>
  </si>
  <si>
    <t>2012R1906</t>
  </si>
  <si>
    <t>2012R1907</t>
  </si>
  <si>
    <t>2012R1908</t>
  </si>
  <si>
    <t>2012R1909</t>
  </si>
  <si>
    <t>2012R2001</t>
  </si>
  <si>
    <t>Round 20</t>
  </si>
  <si>
    <t>2012R2002</t>
  </si>
  <si>
    <t>2012R2003</t>
  </si>
  <si>
    <t>2012R2004</t>
  </si>
  <si>
    <t>2012R2005</t>
  </si>
  <si>
    <t>2012R2006</t>
  </si>
  <si>
    <t>2012R2007</t>
  </si>
  <si>
    <t>2012R2008</t>
  </si>
  <si>
    <t>2012R2009</t>
  </si>
  <si>
    <t>2012R2101</t>
  </si>
  <si>
    <t>Round 21</t>
  </si>
  <si>
    <t>2012R2102</t>
  </si>
  <si>
    <t>2012R2103</t>
  </si>
  <si>
    <t>2012R2104</t>
  </si>
  <si>
    <t>2012R2105</t>
  </si>
  <si>
    <t>2012R2106</t>
  </si>
  <si>
    <t>2012R2107</t>
  </si>
  <si>
    <t>2012R2108</t>
  </si>
  <si>
    <t>2012R2109</t>
  </si>
  <si>
    <t>2012R2201</t>
  </si>
  <si>
    <t>Round 22</t>
  </si>
  <si>
    <t>2012R2202</t>
  </si>
  <si>
    <t>2012R2203</t>
  </si>
  <si>
    <t>2012R2204</t>
  </si>
  <si>
    <t>2012R2205</t>
  </si>
  <si>
    <t>2012R2206</t>
  </si>
  <si>
    <t>2012R2207</t>
  </si>
  <si>
    <t>2012R2208</t>
  </si>
  <si>
    <t>2012R2209</t>
  </si>
  <si>
    <t>2012R2301</t>
  </si>
  <si>
    <t>Round 23</t>
  </si>
  <si>
    <t>2012R2302</t>
  </si>
  <si>
    <t>2012R2303</t>
  </si>
  <si>
    <t>2012R2304</t>
  </si>
  <si>
    <t>2012R2305</t>
  </si>
  <si>
    <t>2012R2306</t>
  </si>
  <si>
    <t>2012R2307</t>
  </si>
  <si>
    <t>2012R2308</t>
  </si>
  <si>
    <t>2012R2309</t>
  </si>
  <si>
    <t>2012QF01</t>
  </si>
  <si>
    <t>Qualifying Final</t>
  </si>
  <si>
    <t>2012EF01</t>
  </si>
  <si>
    <t>Elimination Final</t>
  </si>
  <si>
    <t>2012QF02</t>
  </si>
  <si>
    <t>2012EF02</t>
  </si>
  <si>
    <t>2012SF01</t>
  </si>
  <si>
    <t>Semi Final</t>
  </si>
  <si>
    <t>2012SF02</t>
  </si>
  <si>
    <t>2012PF01</t>
  </si>
  <si>
    <t>Preliminary Final</t>
  </si>
  <si>
    <t>2012PF02</t>
  </si>
  <si>
    <t>2012GF01</t>
  </si>
  <si>
    <t>Grand Final</t>
  </si>
  <si>
    <t>2013R0101</t>
  </si>
  <si>
    <t>2013R0102</t>
  </si>
  <si>
    <t>2013R0103</t>
  </si>
  <si>
    <t>2013R0104</t>
  </si>
  <si>
    <t>2013R0105</t>
  </si>
  <si>
    <t>2013R0106</t>
  </si>
  <si>
    <t>2013R0107</t>
  </si>
  <si>
    <t>2013R0108</t>
  </si>
  <si>
    <t>2013R0109</t>
  </si>
  <si>
    <t>2013R0201</t>
  </si>
  <si>
    <t>2013R0202</t>
  </si>
  <si>
    <t>2013R0203</t>
  </si>
  <si>
    <t>2013R0204</t>
  </si>
  <si>
    <t>2013R0205</t>
  </si>
  <si>
    <t>2013R0206</t>
  </si>
  <si>
    <t>2013R0207</t>
  </si>
  <si>
    <t>2013R0208</t>
  </si>
  <si>
    <t>2013R0209</t>
  </si>
  <si>
    <t>2013R0301</t>
  </si>
  <si>
    <t>2013R0302</t>
  </si>
  <si>
    <t>2013R0303</t>
  </si>
  <si>
    <t>2013R0304</t>
  </si>
  <si>
    <t>2013R0305</t>
  </si>
  <si>
    <t>2013R0306</t>
  </si>
  <si>
    <t>2013R0307</t>
  </si>
  <si>
    <t>2013R0308</t>
  </si>
  <si>
    <t>2013R0309</t>
  </si>
  <si>
    <t>2013R0401</t>
  </si>
  <si>
    <t>2013R0402</t>
  </si>
  <si>
    <t>2013R0403</t>
  </si>
  <si>
    <t>2013R0404</t>
  </si>
  <si>
    <t>2013R0405</t>
  </si>
  <si>
    <t>2013R0406</t>
  </si>
  <si>
    <t>2013R0407</t>
  </si>
  <si>
    <t>2013R0408</t>
  </si>
  <si>
    <t>2013R0409</t>
  </si>
  <si>
    <t>2013R0501</t>
  </si>
  <si>
    <t>2013R0502</t>
  </si>
  <si>
    <t>Wellington</t>
  </si>
  <si>
    <t>2013R0503</t>
  </si>
  <si>
    <t>2013R0504</t>
  </si>
  <si>
    <t>2013R0505</t>
  </si>
  <si>
    <t>2013R0506</t>
  </si>
  <si>
    <t>2013R0507</t>
  </si>
  <si>
    <t>2013R0508</t>
  </si>
  <si>
    <t>2013R0509</t>
  </si>
  <si>
    <t>2013R0601</t>
  </si>
  <si>
    <t>2013R0602</t>
  </si>
  <si>
    <t>2013R0603</t>
  </si>
  <si>
    <t>2013R0604</t>
  </si>
  <si>
    <t>2013R0605</t>
  </si>
  <si>
    <t>2013R0606</t>
  </si>
  <si>
    <t>2013R0607</t>
  </si>
  <si>
    <t>2013R0608</t>
  </si>
  <si>
    <t>2013R0609</t>
  </si>
  <si>
    <t>2013R0701</t>
  </si>
  <si>
    <t>2013R0702</t>
  </si>
  <si>
    <t>2013R0703</t>
  </si>
  <si>
    <t>2013R0704</t>
  </si>
  <si>
    <t>2013R0705</t>
  </si>
  <si>
    <t>2013R0706</t>
  </si>
  <si>
    <t>2013R0707</t>
  </si>
  <si>
    <t>2013R0708</t>
  </si>
  <si>
    <t>2013R0709</t>
  </si>
  <si>
    <t>2013R0801</t>
  </si>
  <si>
    <t>2013R0802</t>
  </si>
  <si>
    <t>2013R0803</t>
  </si>
  <si>
    <t>2013R0804</t>
  </si>
  <si>
    <t>2013R0805</t>
  </si>
  <si>
    <t>2013R0806</t>
  </si>
  <si>
    <t>2013R0807</t>
  </si>
  <si>
    <t>2013R0808</t>
  </si>
  <si>
    <t>2013R0809</t>
  </si>
  <si>
    <t>2013R0901</t>
  </si>
  <si>
    <t>2013R0902</t>
  </si>
  <si>
    <t>2013R0903</t>
  </si>
  <si>
    <t>2013R0904</t>
  </si>
  <si>
    <t>2013R0905</t>
  </si>
  <si>
    <t>2013R0906</t>
  </si>
  <si>
    <t>2013R0907</t>
  </si>
  <si>
    <t>2013R0908</t>
  </si>
  <si>
    <t>2013R0909</t>
  </si>
  <si>
    <t>2013R1001</t>
  </si>
  <si>
    <t>2013R1002</t>
  </si>
  <si>
    <t>2013R1003</t>
  </si>
  <si>
    <t>2013R1004</t>
  </si>
  <si>
    <t>2013R1005</t>
  </si>
  <si>
    <t>2013R1006</t>
  </si>
  <si>
    <t>2013R1007</t>
  </si>
  <si>
    <t>2013R1008</t>
  </si>
  <si>
    <t>2013R1009</t>
  </si>
  <si>
    <t>2013R1101</t>
  </si>
  <si>
    <t>2013R1102</t>
  </si>
  <si>
    <t>2013R1103</t>
  </si>
  <si>
    <t>2013R1104</t>
  </si>
  <si>
    <t>2013R1105</t>
  </si>
  <si>
    <t>2013R1106</t>
  </si>
  <si>
    <t>2013R1201</t>
  </si>
  <si>
    <t>2013R1202</t>
  </si>
  <si>
    <t>2013R1203</t>
  </si>
  <si>
    <t>2013R1204</t>
  </si>
  <si>
    <t>2013R1205</t>
  </si>
  <si>
    <t>2013R1206</t>
  </si>
  <si>
    <t>2013R1301</t>
  </si>
  <si>
    <t>2013R1302</t>
  </si>
  <si>
    <t>2013R1303</t>
  </si>
  <si>
    <t>2013R1304</t>
  </si>
  <si>
    <t>2013R1305</t>
  </si>
  <si>
    <t>2013R1306</t>
  </si>
  <si>
    <t>2013R1401</t>
  </si>
  <si>
    <t>2013R1402</t>
  </si>
  <si>
    <t>2013R1403</t>
  </si>
  <si>
    <t>2013R1404</t>
  </si>
  <si>
    <t>2013R1405</t>
  </si>
  <si>
    <t>2013R1406</t>
  </si>
  <si>
    <t>2013R1407</t>
  </si>
  <si>
    <t>2013R1408</t>
  </si>
  <si>
    <t>2013R1409</t>
  </si>
  <si>
    <t>2013R1501</t>
  </si>
  <si>
    <t>2013R1502</t>
  </si>
  <si>
    <t>2013R1503</t>
  </si>
  <si>
    <t>2013R1504</t>
  </si>
  <si>
    <t>2013R1505</t>
  </si>
  <si>
    <t>2013R1506</t>
  </si>
  <si>
    <t>2013R1507</t>
  </si>
  <si>
    <t>2013R1508</t>
  </si>
  <si>
    <t>2013R1509</t>
  </si>
  <si>
    <t>2013R1601</t>
  </si>
  <si>
    <t>2013R1602</t>
  </si>
  <si>
    <t>2013R1603</t>
  </si>
  <si>
    <t>2013R1604</t>
  </si>
  <si>
    <t>2013R1605</t>
  </si>
  <si>
    <t>2013R1606</t>
  </si>
  <si>
    <t>2013R1607</t>
  </si>
  <si>
    <t>2013R1608</t>
  </si>
  <si>
    <t>2013R1609</t>
  </si>
  <si>
    <t>2013R1701</t>
  </si>
  <si>
    <t>2013R1702</t>
  </si>
  <si>
    <t>2013R1703</t>
  </si>
  <si>
    <t>2013R1704</t>
  </si>
  <si>
    <t>2013R1705</t>
  </si>
  <si>
    <t>2013R1706</t>
  </si>
  <si>
    <t>2013R1707</t>
  </si>
  <si>
    <t>2013R1708</t>
  </si>
  <si>
    <t>2013R1709</t>
  </si>
  <si>
    <t>2013R1801</t>
  </si>
  <si>
    <t>2013R1802</t>
  </si>
  <si>
    <t>2013R1803</t>
  </si>
  <si>
    <t>2013R1804</t>
  </si>
  <si>
    <t>2013R1805</t>
  </si>
  <si>
    <t>2013R1806</t>
  </si>
  <si>
    <t>2013R1807</t>
  </si>
  <si>
    <t>2013R1808</t>
  </si>
  <si>
    <t>2013R1809</t>
  </si>
  <si>
    <t>2013R1901</t>
  </si>
  <si>
    <t>2013R1902</t>
  </si>
  <si>
    <t>2013R1903</t>
  </si>
  <si>
    <t>2013R1904</t>
  </si>
  <si>
    <t>2013R1905</t>
  </si>
  <si>
    <t>2013R1906</t>
  </si>
  <si>
    <t>2013R1907</t>
  </si>
  <si>
    <t>2013R1908</t>
  </si>
  <si>
    <t>2013R1909</t>
  </si>
  <si>
    <t>2013R2001</t>
  </si>
  <si>
    <t>2013R2002</t>
  </si>
  <si>
    <t>2013R2003</t>
  </si>
  <si>
    <t>2013R2004</t>
  </si>
  <si>
    <t>2013R2005</t>
  </si>
  <si>
    <t>2013R2006</t>
  </si>
  <si>
    <t>2013R2007</t>
  </si>
  <si>
    <t>2013R2008</t>
  </si>
  <si>
    <t>2013R2009</t>
  </si>
  <si>
    <t>2013R2101</t>
  </si>
  <si>
    <t>2013R2102</t>
  </si>
  <si>
    <t>2013R2103</t>
  </si>
  <si>
    <t>2013R2104</t>
  </si>
  <si>
    <t>2013R2105</t>
  </si>
  <si>
    <t>2013R2106</t>
  </si>
  <si>
    <t>2013R2107</t>
  </si>
  <si>
    <t>2013R2108</t>
  </si>
  <si>
    <t>2013R2109</t>
  </si>
  <si>
    <t>2013R2201</t>
  </si>
  <si>
    <t>2013R2202</t>
  </si>
  <si>
    <t>2013R2203</t>
  </si>
  <si>
    <t>2013R2204</t>
  </si>
  <si>
    <t>2013R2205</t>
  </si>
  <si>
    <t>2013R2206</t>
  </si>
  <si>
    <t>2013R2207</t>
  </si>
  <si>
    <t>2013R2208</t>
  </si>
  <si>
    <t>2013R2209</t>
  </si>
  <si>
    <t>2013R2301</t>
  </si>
  <si>
    <t>2013R2302</t>
  </si>
  <si>
    <t>2013R2303</t>
  </si>
  <si>
    <t>2013R2304</t>
  </si>
  <si>
    <t>2013R2305</t>
  </si>
  <si>
    <t>2013R2306</t>
  </si>
  <si>
    <t>2013R2307</t>
  </si>
  <si>
    <t>2013R2308</t>
  </si>
  <si>
    <t>2013R2309</t>
  </si>
  <si>
    <t>2013QF01</t>
  </si>
  <si>
    <t>2013EF01</t>
  </si>
  <si>
    <t>2013QF02</t>
  </si>
  <si>
    <t>2013EF02</t>
  </si>
  <si>
    <t>2013SF01</t>
  </si>
  <si>
    <t>2013SF02</t>
  </si>
  <si>
    <t>2013PF01</t>
  </si>
  <si>
    <t>2013PF02</t>
  </si>
  <si>
    <t>2013GF01</t>
  </si>
  <si>
    <t>2014R0101</t>
  </si>
  <si>
    <t>2014R0102</t>
  </si>
  <si>
    <t>2014R0103</t>
  </si>
  <si>
    <t>2014R0104</t>
  </si>
  <si>
    <t>2014R0105</t>
  </si>
  <si>
    <t>2014R0106</t>
  </si>
  <si>
    <t>2014R0107</t>
  </si>
  <si>
    <t>2014R0108</t>
  </si>
  <si>
    <t>2014R0109</t>
  </si>
  <si>
    <t>2014R0201</t>
  </si>
  <si>
    <t>2014R0202</t>
  </si>
  <si>
    <t>2014R0203</t>
  </si>
  <si>
    <t>2014R0204</t>
  </si>
  <si>
    <t>Adelaide Oval</t>
  </si>
  <si>
    <t>2014R0205</t>
  </si>
  <si>
    <t>2014R0206</t>
  </si>
  <si>
    <t>2014R0207</t>
  </si>
  <si>
    <t>2014R0208</t>
  </si>
  <si>
    <t>2014R0209</t>
  </si>
  <si>
    <t>2014R0301</t>
  </si>
  <si>
    <t>2014R0302</t>
  </si>
  <si>
    <t>2014R0303</t>
  </si>
  <si>
    <t>2014R0304</t>
  </si>
  <si>
    <t>2014R0305</t>
  </si>
  <si>
    <t>2014R0306</t>
  </si>
  <si>
    <t>2014R0307</t>
  </si>
  <si>
    <t>2014R0308</t>
  </si>
  <si>
    <t>2014R0309</t>
  </si>
  <si>
    <t>2014R0401</t>
  </si>
  <si>
    <t>2014R0402</t>
  </si>
  <si>
    <t>2014R0403</t>
  </si>
  <si>
    <t>2014R0404</t>
  </si>
  <si>
    <t>2014R0405</t>
  </si>
  <si>
    <t>2014R0406</t>
  </si>
  <si>
    <t>2014R0407</t>
  </si>
  <si>
    <t>2014R0408</t>
  </si>
  <si>
    <t>2014R0409</t>
  </si>
  <si>
    <t>2014R0501</t>
  </si>
  <si>
    <t>2014R0502</t>
  </si>
  <si>
    <t>2014R0503</t>
  </si>
  <si>
    <t>2014R0504</t>
  </si>
  <si>
    <t>2014R0505</t>
  </si>
  <si>
    <t>2014R0506</t>
  </si>
  <si>
    <t>2014R0507</t>
  </si>
  <si>
    <t>2014R0508</t>
  </si>
  <si>
    <t>2014R0509</t>
  </si>
  <si>
    <t>2014R0601</t>
  </si>
  <si>
    <t>2014R0602</t>
  </si>
  <si>
    <t>2014R0603</t>
  </si>
  <si>
    <t>2014R0604</t>
  </si>
  <si>
    <t>2014R0605</t>
  </si>
  <si>
    <t>2014R0606</t>
  </si>
  <si>
    <t>2014R0607</t>
  </si>
  <si>
    <t>2014R0608</t>
  </si>
  <si>
    <t>2014R0609</t>
  </si>
  <si>
    <t>2014R0701</t>
  </si>
  <si>
    <t>2014R0702</t>
  </si>
  <si>
    <t>2014R0703</t>
  </si>
  <si>
    <t>2014R0704</t>
  </si>
  <si>
    <t>2014R0705</t>
  </si>
  <si>
    <t>2014R0706</t>
  </si>
  <si>
    <t>2014R0707</t>
  </si>
  <si>
    <t>2014R0708</t>
  </si>
  <si>
    <t>2014R0709</t>
  </si>
  <si>
    <t>2014R0801</t>
  </si>
  <si>
    <t>2014R0802</t>
  </si>
  <si>
    <t>2014R0803</t>
  </si>
  <si>
    <t>2014R0804</t>
  </si>
  <si>
    <t>2014R0805</t>
  </si>
  <si>
    <t>2014R0806</t>
  </si>
  <si>
    <t>2014R0901</t>
  </si>
  <si>
    <t>2014R0902</t>
  </si>
  <si>
    <t>2014R0903</t>
  </si>
  <si>
    <t>2014R0904</t>
  </si>
  <si>
    <t>2014R0905</t>
  </si>
  <si>
    <t>2014R0906</t>
  </si>
  <si>
    <t>2014R1001</t>
  </si>
  <si>
    <t>2014R1002</t>
  </si>
  <si>
    <t>2014R1003</t>
  </si>
  <si>
    <t>2014R1004</t>
  </si>
  <si>
    <t>2014R1005</t>
  </si>
  <si>
    <t>2014R1006</t>
  </si>
  <si>
    <t>2014R1101</t>
  </si>
  <si>
    <t>2014R1102</t>
  </si>
  <si>
    <t>2014R1103</t>
  </si>
  <si>
    <t>Traeger Park</t>
  </si>
  <si>
    <t>2014R1104</t>
  </si>
  <si>
    <t>2014R1105</t>
  </si>
  <si>
    <t>2014R1106</t>
  </si>
  <si>
    <t>2014R1107</t>
  </si>
  <si>
    <t>2014R1108</t>
  </si>
  <si>
    <t>2014R1109</t>
  </si>
  <si>
    <t>2014R1201</t>
  </si>
  <si>
    <t>2014R1202</t>
  </si>
  <si>
    <t>2014R1203</t>
  </si>
  <si>
    <t>2014R1204</t>
  </si>
  <si>
    <t>2014R1205</t>
  </si>
  <si>
    <t>2014R1206</t>
  </si>
  <si>
    <t>2014R1207</t>
  </si>
  <si>
    <t>2014R1208</t>
  </si>
  <si>
    <t>2014R1209</t>
  </si>
  <si>
    <t>2014R1301</t>
  </si>
  <si>
    <t>2014R1302</t>
  </si>
  <si>
    <t>2014R1303</t>
  </si>
  <si>
    <t>2014R1304</t>
  </si>
  <si>
    <t>2014R1305</t>
  </si>
  <si>
    <t>2014R1306</t>
  </si>
  <si>
    <t>2014R1307</t>
  </si>
  <si>
    <t>2014R1308</t>
  </si>
  <si>
    <t>2014R1309</t>
  </si>
  <si>
    <t>2014R1401</t>
  </si>
  <si>
    <t>2014R1402</t>
  </si>
  <si>
    <t>2014R1403</t>
  </si>
  <si>
    <t>2014R1404</t>
  </si>
  <si>
    <t>2014R1405</t>
  </si>
  <si>
    <t>2014R1406</t>
  </si>
  <si>
    <t>2014R1407</t>
  </si>
  <si>
    <t>2014R1408</t>
  </si>
  <si>
    <t>2014R1409</t>
  </si>
  <si>
    <t>2014R1501</t>
  </si>
  <si>
    <t>2014R1502</t>
  </si>
  <si>
    <t>2014R1503</t>
  </si>
  <si>
    <t>2014R1504</t>
  </si>
  <si>
    <t>2014R1505</t>
  </si>
  <si>
    <t>2014R1506</t>
  </si>
  <si>
    <t>2014R1507</t>
  </si>
  <si>
    <t>2014R1508</t>
  </si>
  <si>
    <t>2014R1509</t>
  </si>
  <si>
    <t>2014R1601</t>
  </si>
  <si>
    <t>2014R1602</t>
  </si>
  <si>
    <t>2014R1603</t>
  </si>
  <si>
    <t>2014R1604</t>
  </si>
  <si>
    <t>2014R1605</t>
  </si>
  <si>
    <t>2014R1606</t>
  </si>
  <si>
    <t>2014R1607</t>
  </si>
  <si>
    <t>2014R1608</t>
  </si>
  <si>
    <t>2014R1609</t>
  </si>
  <si>
    <t>2014R1701</t>
  </si>
  <si>
    <t>2014R1702</t>
  </si>
  <si>
    <t>2014R1703</t>
  </si>
  <si>
    <t>2014R1704</t>
  </si>
  <si>
    <t>2014R1705</t>
  </si>
  <si>
    <t>2014R1706</t>
  </si>
  <si>
    <t>2014R1707</t>
  </si>
  <si>
    <t>2014R1708</t>
  </si>
  <si>
    <t>2014R1709</t>
  </si>
  <si>
    <t>2014R1801</t>
  </si>
  <si>
    <t>2014R1802</t>
  </si>
  <si>
    <t>2014R1803</t>
  </si>
  <si>
    <t>2014R1804</t>
  </si>
  <si>
    <t>2014R1805</t>
  </si>
  <si>
    <t>2014R1806</t>
  </si>
  <si>
    <t>2014R1807</t>
  </si>
  <si>
    <t>2014R1808</t>
  </si>
  <si>
    <t>2014R1809</t>
  </si>
  <si>
    <t>2014R1901</t>
  </si>
  <si>
    <t>2014R1902</t>
  </si>
  <si>
    <t>2014R1903</t>
  </si>
  <si>
    <t>2014R1904</t>
  </si>
  <si>
    <t>2014R1905</t>
  </si>
  <si>
    <t>2014R1906</t>
  </si>
  <si>
    <t>2014R1907</t>
  </si>
  <si>
    <t>2014R1908</t>
  </si>
  <si>
    <t>2014R1909</t>
  </si>
  <si>
    <t>2014R2001</t>
  </si>
  <si>
    <t>2014R2002</t>
  </si>
  <si>
    <t>2014R2003</t>
  </si>
  <si>
    <t>2014R2004</t>
  </si>
  <si>
    <t>2014R2005</t>
  </si>
  <si>
    <t>2014R2006</t>
  </si>
  <si>
    <t>2014R2007</t>
  </si>
  <si>
    <t>2014R2008</t>
  </si>
  <si>
    <t>2014R2009</t>
  </si>
  <si>
    <t>2014R2101</t>
  </si>
  <si>
    <t>2014R2102</t>
  </si>
  <si>
    <t>2014R2103</t>
  </si>
  <si>
    <t>2014R2104</t>
  </si>
  <si>
    <t>2014R2105</t>
  </si>
  <si>
    <t>2014R2106</t>
  </si>
  <si>
    <t>2014R2107</t>
  </si>
  <si>
    <t>2014R2108</t>
  </si>
  <si>
    <t>2014R2109</t>
  </si>
  <si>
    <t>2014R2201</t>
  </si>
  <si>
    <t>2014R2202</t>
  </si>
  <si>
    <t>2014R2203</t>
  </si>
  <si>
    <t>2014R2204</t>
  </si>
  <si>
    <t>2014R2205</t>
  </si>
  <si>
    <t>2014R2206</t>
  </si>
  <si>
    <t>2014R2207</t>
  </si>
  <si>
    <t>2014R2208</t>
  </si>
  <si>
    <t>2014R2209</t>
  </si>
  <si>
    <t>2014R2301</t>
  </si>
  <si>
    <t>2014R2302</t>
  </si>
  <si>
    <t>2014R2303</t>
  </si>
  <si>
    <t>2014R2304</t>
  </si>
  <si>
    <t>2014R2305</t>
  </si>
  <si>
    <t>2014R2306</t>
  </si>
  <si>
    <t>2014R2307</t>
  </si>
  <si>
    <t>2014R2308</t>
  </si>
  <si>
    <t>2014R2309</t>
  </si>
  <si>
    <t>2014QF01</t>
  </si>
  <si>
    <t>2014EF01</t>
  </si>
  <si>
    <t>2014QF02</t>
  </si>
  <si>
    <t>2014EF02</t>
  </si>
  <si>
    <t>2014SF01</t>
  </si>
  <si>
    <t>2014SF02</t>
  </si>
  <si>
    <t>2014PF01</t>
  </si>
  <si>
    <t>2014PF02</t>
  </si>
  <si>
    <t>2014GF01</t>
  </si>
  <si>
    <t>2015R0101</t>
  </si>
  <si>
    <t>2015R0102</t>
  </si>
  <si>
    <t>2015R0103</t>
  </si>
  <si>
    <t>2015R0104</t>
  </si>
  <si>
    <t>2015R0105</t>
  </si>
  <si>
    <t>2015R0106</t>
  </si>
  <si>
    <t>2015R0107</t>
  </si>
  <si>
    <t>2015R0108</t>
  </si>
  <si>
    <t>2015R0109</t>
  </si>
  <si>
    <t>2015R0201</t>
  </si>
  <si>
    <t>2015R0202</t>
  </si>
  <si>
    <t>2015R0203</t>
  </si>
  <si>
    <t>2015R0204</t>
  </si>
  <si>
    <t>2015R0205</t>
  </si>
  <si>
    <t>2015R0206</t>
  </si>
  <si>
    <t>2015R0207</t>
  </si>
  <si>
    <t>2015R0208</t>
  </si>
  <si>
    <t>2015R0209</t>
  </si>
  <si>
    <t>2015R0301</t>
  </si>
  <si>
    <t>2015R0302</t>
  </si>
  <si>
    <t>2015R0303</t>
  </si>
  <si>
    <t>2015R0304</t>
  </si>
  <si>
    <t>2015R0305</t>
  </si>
  <si>
    <t>2015R0306</t>
  </si>
  <si>
    <t>2015R0307</t>
  </si>
  <si>
    <t>2015R0308</t>
  </si>
  <si>
    <t>2015R0309</t>
  </si>
  <si>
    <t>2015R0401</t>
  </si>
  <si>
    <t>2015R0402</t>
  </si>
  <si>
    <t>2015R0403</t>
  </si>
  <si>
    <t>2015R0404</t>
  </si>
  <si>
    <t>2015R0405</t>
  </si>
  <si>
    <t>2015R0406</t>
  </si>
  <si>
    <t>2015R0407</t>
  </si>
  <si>
    <t>2015R0408</t>
  </si>
  <si>
    <t>2015R0409</t>
  </si>
  <si>
    <t>2015R0501</t>
  </si>
  <si>
    <t>2015R0502</t>
  </si>
  <si>
    <t>2015R0503</t>
  </si>
  <si>
    <t>2015R0504</t>
  </si>
  <si>
    <t>2015R0505</t>
  </si>
  <si>
    <t>2015R0506</t>
  </si>
  <si>
    <t>2015R0507</t>
  </si>
  <si>
    <t>2015R0508</t>
  </si>
  <si>
    <t>2015R0509</t>
  </si>
  <si>
    <t>2015R0601</t>
  </si>
  <si>
    <t>2015R0602</t>
  </si>
  <si>
    <t>2015R0603</t>
  </si>
  <si>
    <t>2015R0604</t>
  </si>
  <si>
    <t>2015R0605</t>
  </si>
  <si>
    <t>2015R0606</t>
  </si>
  <si>
    <t>2015R0607</t>
  </si>
  <si>
    <t>2015R0608</t>
  </si>
  <si>
    <t>2015R0609</t>
  </si>
  <si>
    <t>2015R0701</t>
  </si>
  <si>
    <t>2015R0702</t>
  </si>
  <si>
    <t>2015R0703</t>
  </si>
  <si>
    <t>2015R0704</t>
  </si>
  <si>
    <t>2015R0705</t>
  </si>
  <si>
    <t>2015R0706</t>
  </si>
  <si>
    <t>2015R0707</t>
  </si>
  <si>
    <t>2015R0708</t>
  </si>
  <si>
    <t>2015R0709</t>
  </si>
  <si>
    <t>2015R0801</t>
  </si>
  <si>
    <t>2015R0802</t>
  </si>
  <si>
    <t>2015R0803</t>
  </si>
  <si>
    <t>2015R0804</t>
  </si>
  <si>
    <t>2015R0805</t>
  </si>
  <si>
    <t>2015R0806</t>
  </si>
  <si>
    <t>2015R0807</t>
  </si>
  <si>
    <t>2015R0808</t>
  </si>
  <si>
    <t>2015R0809</t>
  </si>
  <si>
    <t>2015R0901</t>
  </si>
  <si>
    <t>2015R0902</t>
  </si>
  <si>
    <t>2015R0903</t>
  </si>
  <si>
    <t>2015R0904</t>
  </si>
  <si>
    <t>2015R0905</t>
  </si>
  <si>
    <t>2015R0906</t>
  </si>
  <si>
    <t>2015R0907</t>
  </si>
  <si>
    <t>2015R0908</t>
  </si>
  <si>
    <t>2015R0909</t>
  </si>
  <si>
    <t>2015R1001</t>
  </si>
  <si>
    <t>2015R1002</t>
  </si>
  <si>
    <t>2015R1003</t>
  </si>
  <si>
    <t>2015R1004</t>
  </si>
  <si>
    <t>2015R1005</t>
  </si>
  <si>
    <t>2015R1006</t>
  </si>
  <si>
    <t>2015R1007</t>
  </si>
  <si>
    <t>2015R1008</t>
  </si>
  <si>
    <t>2015R1009</t>
  </si>
  <si>
    <t>2015R1101</t>
  </si>
  <si>
    <t>2015R1102</t>
  </si>
  <si>
    <t>2015R1103</t>
  </si>
  <si>
    <t>2015R1104</t>
  </si>
  <si>
    <t>2015R1105</t>
  </si>
  <si>
    <t>2015R1106</t>
  </si>
  <si>
    <t>2015R1201</t>
  </si>
  <si>
    <t>2015R1202</t>
  </si>
  <si>
    <t>2015R1203</t>
  </si>
  <si>
    <t>2015R1204</t>
  </si>
  <si>
    <t>2015R1205</t>
  </si>
  <si>
    <t>2015R1206</t>
  </si>
  <si>
    <t>2015R1301</t>
  </si>
  <si>
    <t>2015R1302</t>
  </si>
  <si>
    <t>2015R1303</t>
  </si>
  <si>
    <t>2015R1304</t>
  </si>
  <si>
    <t>2015R1305</t>
  </si>
  <si>
    <t>2015R1306</t>
  </si>
  <si>
    <t>2015R1401</t>
  </si>
  <si>
    <t>2015R1402</t>
  </si>
  <si>
    <t>2015R1403</t>
  </si>
  <si>
    <t>2015R1404</t>
  </si>
  <si>
    <t>2015R1405</t>
  </si>
  <si>
    <t>2015R1406</t>
  </si>
  <si>
    <t>2015R1407</t>
  </si>
  <si>
    <t>2015R1408</t>
  </si>
  <si>
    <t>2015R1501</t>
  </si>
  <si>
    <t>2015R1502</t>
  </si>
  <si>
    <t>2015R1503</t>
  </si>
  <si>
    <t>2015R1504</t>
  </si>
  <si>
    <t>2015R1505</t>
  </si>
  <si>
    <t>2015R1506</t>
  </si>
  <si>
    <t>2015R1507</t>
  </si>
  <si>
    <t>2015R1508</t>
  </si>
  <si>
    <t>2015R1509</t>
  </si>
  <si>
    <t>2015R1601</t>
  </si>
  <si>
    <t>2015R1602</t>
  </si>
  <si>
    <t>2015R1603</t>
  </si>
  <si>
    <t>2015R1604</t>
  </si>
  <si>
    <t>2015R1605</t>
  </si>
  <si>
    <t>2015R1606</t>
  </si>
  <si>
    <t>2015R1607</t>
  </si>
  <si>
    <t>2015R1608</t>
  </si>
  <si>
    <t>2015R1609</t>
  </si>
  <si>
    <t>2015R1701</t>
  </si>
  <si>
    <t>2015R1702</t>
  </si>
  <si>
    <t>2015R1703</t>
  </si>
  <si>
    <t>2015R1704</t>
  </si>
  <si>
    <t>2015R1705</t>
  </si>
  <si>
    <t>2015R1706</t>
  </si>
  <si>
    <t>2015R1707</t>
  </si>
  <si>
    <t>2015R1708</t>
  </si>
  <si>
    <t>2015R1709</t>
  </si>
  <si>
    <t>2015R1801</t>
  </si>
  <si>
    <t>2015R1802</t>
  </si>
  <si>
    <t>2015R1803</t>
  </si>
  <si>
    <t>2015R1804</t>
  </si>
  <si>
    <t>2015R1805</t>
  </si>
  <si>
    <t>2015R1806</t>
  </si>
  <si>
    <t>2015R1807</t>
  </si>
  <si>
    <t>2015R1808</t>
  </si>
  <si>
    <t>2015R1809</t>
  </si>
  <si>
    <t>2015R1901</t>
  </si>
  <si>
    <t>2015R1902</t>
  </si>
  <si>
    <t>2015R1903</t>
  </si>
  <si>
    <t>2015R1904</t>
  </si>
  <si>
    <t>2015R1905</t>
  </si>
  <si>
    <t>2015R1906</t>
  </si>
  <si>
    <t>2015R1907</t>
  </si>
  <si>
    <t>2015R1908</t>
  </si>
  <si>
    <t>2015R1909</t>
  </si>
  <si>
    <t>2015R2001</t>
  </si>
  <si>
    <t>2015R2002</t>
  </si>
  <si>
    <t>2015R2003</t>
  </si>
  <si>
    <t>2015R2004</t>
  </si>
  <si>
    <t>2015R2005</t>
  </si>
  <si>
    <t>2015R2006</t>
  </si>
  <si>
    <t>2015R2007</t>
  </si>
  <si>
    <t>2015R2008</t>
  </si>
  <si>
    <t>2015R2009</t>
  </si>
  <si>
    <t>2015R2101</t>
  </si>
  <si>
    <t>2015R2102</t>
  </si>
  <si>
    <t>2015R2103</t>
  </si>
  <si>
    <t>2015R2104</t>
  </si>
  <si>
    <t>2015R2105</t>
  </si>
  <si>
    <t>2015R2106</t>
  </si>
  <si>
    <t>2015R2107</t>
  </si>
  <si>
    <t>2015R2108</t>
  </si>
  <si>
    <t>2015R2109</t>
  </si>
  <si>
    <t>2015R2201</t>
  </si>
  <si>
    <t>2015R2202</t>
  </si>
  <si>
    <t>2015R2203</t>
  </si>
  <si>
    <t>2015R2204</t>
  </si>
  <si>
    <t>2015R2205</t>
  </si>
  <si>
    <t>2015R2206</t>
  </si>
  <si>
    <t>2015R2207</t>
  </si>
  <si>
    <t>2015R2208</t>
  </si>
  <si>
    <t>2015R2209</t>
  </si>
  <si>
    <t>2015R2301</t>
  </si>
  <si>
    <t>2015R2302</t>
  </si>
  <si>
    <t>2015R2303</t>
  </si>
  <si>
    <t>2015R2304</t>
  </si>
  <si>
    <t>2015R2305</t>
  </si>
  <si>
    <t>2015R2306</t>
  </si>
  <si>
    <t>2015R2307</t>
  </si>
  <si>
    <t>2015R2308</t>
  </si>
  <si>
    <t>2015R2309</t>
  </si>
  <si>
    <t>2015QF01</t>
  </si>
  <si>
    <t>2015EF01</t>
  </si>
  <si>
    <t>2015QF02</t>
  </si>
  <si>
    <t>2015EF02</t>
  </si>
  <si>
    <t>2015SF01</t>
  </si>
  <si>
    <t>2015SF02</t>
  </si>
  <si>
    <t>2015PF01</t>
  </si>
  <si>
    <t>2015PF02</t>
  </si>
  <si>
    <t>2015GF01</t>
  </si>
  <si>
    <t>2016R0101</t>
  </si>
  <si>
    <t>2016R0102</t>
  </si>
  <si>
    <t>2016R0103</t>
  </si>
  <si>
    <t>2016R0104</t>
  </si>
  <si>
    <t>2016R0105</t>
  </si>
  <si>
    <t>2016R0106</t>
  </si>
  <si>
    <t>2016R0107</t>
  </si>
  <si>
    <t>2016R0108</t>
  </si>
  <si>
    <t>2016R0109</t>
  </si>
  <si>
    <t>2016R0201</t>
  </si>
  <si>
    <t>2016R0202</t>
  </si>
  <si>
    <t>2016R0203</t>
  </si>
  <si>
    <t>2016R0204</t>
  </si>
  <si>
    <t>2016R0205</t>
  </si>
  <si>
    <t>2016R0206</t>
  </si>
  <si>
    <t>2016R0207</t>
  </si>
  <si>
    <t>2016R0208</t>
  </si>
  <si>
    <t>2016R0209</t>
  </si>
  <si>
    <t>2016R0301</t>
  </si>
  <si>
    <t>2016R0302</t>
  </si>
  <si>
    <t>2016R0303</t>
  </si>
  <si>
    <t>2016R0304</t>
  </si>
  <si>
    <t>2016R0305</t>
  </si>
  <si>
    <t>2016R0306</t>
  </si>
  <si>
    <t>2016R0307</t>
  </si>
  <si>
    <t>2016R0308</t>
  </si>
  <si>
    <t>2016R0309</t>
  </si>
  <si>
    <t>2016R0401</t>
  </si>
  <si>
    <t>2016R0402</t>
  </si>
  <si>
    <t>2016R0403</t>
  </si>
  <si>
    <t>2016R0404</t>
  </si>
  <si>
    <t>2016R0405</t>
  </si>
  <si>
    <t>2016R0406</t>
  </si>
  <si>
    <t>2016R0407</t>
  </si>
  <si>
    <t>2016R0408</t>
  </si>
  <si>
    <t>2016R0409</t>
  </si>
  <si>
    <t>2016R0501</t>
  </si>
  <si>
    <t>2016R0502</t>
  </si>
  <si>
    <t>2016R0503</t>
  </si>
  <si>
    <t>2016R0504</t>
  </si>
  <si>
    <t>2016R0505</t>
  </si>
  <si>
    <t>2016R0506</t>
  </si>
  <si>
    <t>2016R0507</t>
  </si>
  <si>
    <t>2016R0508</t>
  </si>
  <si>
    <t>2016R0509</t>
  </si>
  <si>
    <t>2016R0601</t>
  </si>
  <si>
    <t>2016R0602</t>
  </si>
  <si>
    <t>2016R0603</t>
  </si>
  <si>
    <t>2016R0604</t>
  </si>
  <si>
    <t>2016R0605</t>
  </si>
  <si>
    <t>2016R0606</t>
  </si>
  <si>
    <t>2016R0607</t>
  </si>
  <si>
    <t>2016R0608</t>
  </si>
  <si>
    <t>2016R0609</t>
  </si>
  <si>
    <t>2016R0701</t>
  </si>
  <si>
    <t>2016R0702</t>
  </si>
  <si>
    <t>2016R0703</t>
  </si>
  <si>
    <t>2016R0704</t>
  </si>
  <si>
    <t>2016R0705</t>
  </si>
  <si>
    <t>2016R0706</t>
  </si>
  <si>
    <t>2016R0707</t>
  </si>
  <si>
    <t>2016R0708</t>
  </si>
  <si>
    <t>2016R0709</t>
  </si>
  <si>
    <t>2016R0801</t>
  </si>
  <si>
    <t>2016R0802</t>
  </si>
  <si>
    <t>2016R0803</t>
  </si>
  <si>
    <t>2016R0804</t>
  </si>
  <si>
    <t>2016R0805</t>
  </si>
  <si>
    <t>2016R0806</t>
  </si>
  <si>
    <t>2016R0807</t>
  </si>
  <si>
    <t>2016R0808</t>
  </si>
  <si>
    <t>2016R0809</t>
  </si>
  <si>
    <t>2016R0901</t>
  </si>
  <si>
    <t>2016R0902</t>
  </si>
  <si>
    <t>2016R0903</t>
  </si>
  <si>
    <t>2016R0904</t>
  </si>
  <si>
    <t>2016R0905</t>
  </si>
  <si>
    <t>2016R0906</t>
  </si>
  <si>
    <t>2016R0907</t>
  </si>
  <si>
    <t>2016R0908</t>
  </si>
  <si>
    <t>2016R0909</t>
  </si>
  <si>
    <t>2016R1001</t>
  </si>
  <si>
    <t>2016R1002</t>
  </si>
  <si>
    <t>2016R1003</t>
  </si>
  <si>
    <t>2016R1004</t>
  </si>
  <si>
    <t>2016R1005</t>
  </si>
  <si>
    <t>2016R1006</t>
  </si>
  <si>
    <t>2016R1007</t>
  </si>
  <si>
    <t>2016R1008</t>
  </si>
  <si>
    <t>2016R1009</t>
  </si>
  <si>
    <t>2016R1101</t>
  </si>
  <si>
    <t>2016R1102</t>
  </si>
  <si>
    <t>2016R1103</t>
  </si>
  <si>
    <t>2016R1104</t>
  </si>
  <si>
    <t>2016R1105</t>
  </si>
  <si>
    <t>2016R1106</t>
  </si>
  <si>
    <t>2016R1107</t>
  </si>
  <si>
    <t>2016R1108</t>
  </si>
  <si>
    <t>2016R1109</t>
  </si>
  <si>
    <t>2016R1201</t>
  </si>
  <si>
    <t>2016R1202</t>
  </si>
  <si>
    <t>2016R1203</t>
  </si>
  <si>
    <t>2016R1204</t>
  </si>
  <si>
    <t>2016R1205</t>
  </si>
  <si>
    <t>2016R1206</t>
  </si>
  <si>
    <t>2016R1207</t>
  </si>
  <si>
    <t>2016R1208</t>
  </si>
  <si>
    <t>2016R1209</t>
  </si>
  <si>
    <t>2016R1301</t>
  </si>
  <si>
    <t>2016R1302</t>
  </si>
  <si>
    <t>2016R1303</t>
  </si>
  <si>
    <t>2016R1304</t>
  </si>
  <si>
    <t>2016R1305</t>
  </si>
  <si>
    <t>2016R1306</t>
  </si>
  <si>
    <t>2016R1401</t>
  </si>
  <si>
    <t>2016R1402</t>
  </si>
  <si>
    <t>2016R1403</t>
  </si>
  <si>
    <t>2016R1404</t>
  </si>
  <si>
    <t>2016R1405</t>
  </si>
  <si>
    <t>2016R1406</t>
  </si>
  <si>
    <t>2016R1501</t>
  </si>
  <si>
    <t>2016R1502</t>
  </si>
  <si>
    <t>2016R1503</t>
  </si>
  <si>
    <t>2016R1504</t>
  </si>
  <si>
    <t>2016R1505</t>
  </si>
  <si>
    <t>2016R1506</t>
  </si>
  <si>
    <t>2016R1601</t>
  </si>
  <si>
    <t>2016R1602</t>
  </si>
  <si>
    <t>2016R1603</t>
  </si>
  <si>
    <t>2016R1604</t>
  </si>
  <si>
    <t>2016R1605</t>
  </si>
  <si>
    <t>2016R1606</t>
  </si>
  <si>
    <t>2016R1607</t>
  </si>
  <si>
    <t>2016R1608</t>
  </si>
  <si>
    <t>2016R1609</t>
  </si>
  <si>
    <t>2016R1701</t>
  </si>
  <si>
    <t>2016R1702</t>
  </si>
  <si>
    <t>2016R1703</t>
  </si>
  <si>
    <t>2016R1704</t>
  </si>
  <si>
    <t>2016R1705</t>
  </si>
  <si>
    <t>2016R1706</t>
  </si>
  <si>
    <t>2016R1707</t>
  </si>
  <si>
    <t>2016R1708</t>
  </si>
  <si>
    <t>2016R1709</t>
  </si>
  <si>
    <t>2016R1801</t>
  </si>
  <si>
    <t>2016R1802</t>
  </si>
  <si>
    <t>2016R1803</t>
  </si>
  <si>
    <t>2016R1804</t>
  </si>
  <si>
    <t>2016R1805</t>
  </si>
  <si>
    <t>2016R1806</t>
  </si>
  <si>
    <t>2016R1807</t>
  </si>
  <si>
    <t>2016R1808</t>
  </si>
  <si>
    <t>2016R1809</t>
  </si>
  <si>
    <t>2016R1901</t>
  </si>
  <si>
    <t>2016R1902</t>
  </si>
  <si>
    <t>2016R1903</t>
  </si>
  <si>
    <t>2016R1904</t>
  </si>
  <si>
    <t>2016R1905</t>
  </si>
  <si>
    <t>2016R1906</t>
  </si>
  <si>
    <t>2016R1907</t>
  </si>
  <si>
    <t>2016R1908</t>
  </si>
  <si>
    <t>2016R1909</t>
  </si>
  <si>
    <t>2016R2001</t>
  </si>
  <si>
    <t>2016R2002</t>
  </si>
  <si>
    <t>2016R2003</t>
  </si>
  <si>
    <t>2016R2004</t>
  </si>
  <si>
    <t>2016R2005</t>
  </si>
  <si>
    <t>2016R2006</t>
  </si>
  <si>
    <t>2016R2007</t>
  </si>
  <si>
    <t>2016R2008</t>
  </si>
  <si>
    <t>2016R2009</t>
  </si>
  <si>
    <t>2016R2101</t>
  </si>
  <si>
    <t>2016R2102</t>
  </si>
  <si>
    <t>2016R2103</t>
  </si>
  <si>
    <t>2016R2104</t>
  </si>
  <si>
    <t>2016R2105</t>
  </si>
  <si>
    <t>2016R2106</t>
  </si>
  <si>
    <t>2016R2107</t>
  </si>
  <si>
    <t>2016R2108</t>
  </si>
  <si>
    <t>2016R2109</t>
  </si>
  <si>
    <t>2016R2201</t>
  </si>
  <si>
    <t>2016R2202</t>
  </si>
  <si>
    <t>2016R2203</t>
  </si>
  <si>
    <t>2016R2204</t>
  </si>
  <si>
    <t>2016R2205</t>
  </si>
  <si>
    <t>2016R2206</t>
  </si>
  <si>
    <t>2016R2207</t>
  </si>
  <si>
    <t>2016R2208</t>
  </si>
  <si>
    <t>2016R2209</t>
  </si>
  <si>
    <t>2016R2301</t>
  </si>
  <si>
    <t>2016R2302</t>
  </si>
  <si>
    <t>2016R2303</t>
  </si>
  <si>
    <t>2016R2304</t>
  </si>
  <si>
    <t>2016R2305</t>
  </si>
  <si>
    <t>2016R2306</t>
  </si>
  <si>
    <t>2016R2307</t>
  </si>
  <si>
    <t>2016R2308</t>
  </si>
  <si>
    <t>2016R2309</t>
  </si>
  <si>
    <t>2016EF01</t>
  </si>
  <si>
    <t>2016QF01</t>
  </si>
  <si>
    <t>2016EF02</t>
  </si>
  <si>
    <t>2016QF02</t>
  </si>
  <si>
    <t>2016SF01</t>
  </si>
  <si>
    <t>2016SF02</t>
  </si>
  <si>
    <t>2016PF01</t>
  </si>
  <si>
    <t>2016PF02</t>
  </si>
  <si>
    <t>2016GF01</t>
  </si>
  <si>
    <t>2017R0101</t>
  </si>
  <si>
    <t>2017R0102</t>
  </si>
  <si>
    <t>2017R0103</t>
  </si>
  <si>
    <t>2017R0104</t>
  </si>
  <si>
    <t>2017R0105</t>
  </si>
  <si>
    <t>2017R0106</t>
  </si>
  <si>
    <t>2017R0107</t>
  </si>
  <si>
    <t>2017R0108</t>
  </si>
  <si>
    <t>2017R0109</t>
  </si>
  <si>
    <t>2017R0201</t>
  </si>
  <si>
    <t>2017R0202</t>
  </si>
  <si>
    <t>2017R0203</t>
  </si>
  <si>
    <t>2017R0204</t>
  </si>
  <si>
    <t>2017R0205</t>
  </si>
  <si>
    <t>2017R0206</t>
  </si>
  <si>
    <t>2017R0207</t>
  </si>
  <si>
    <t>2017R0208</t>
  </si>
  <si>
    <t>2017R0209</t>
  </si>
  <si>
    <t>2017R0301</t>
  </si>
  <si>
    <t>2017R0302</t>
  </si>
  <si>
    <t>2017R0303</t>
  </si>
  <si>
    <t>2017R0304</t>
  </si>
  <si>
    <t>2017R0305</t>
  </si>
  <si>
    <t>2017R0306</t>
  </si>
  <si>
    <t>2017R0307</t>
  </si>
  <si>
    <t>2017R0308</t>
  </si>
  <si>
    <t>2017R0309</t>
  </si>
  <si>
    <t>2017R0401</t>
  </si>
  <si>
    <t>2017R0402</t>
  </si>
  <si>
    <t>2017R0403</t>
  </si>
  <si>
    <t>2017R0404</t>
  </si>
  <si>
    <t>2017R0405</t>
  </si>
  <si>
    <t>2017R0406</t>
  </si>
  <si>
    <t>2017R0407</t>
  </si>
  <si>
    <t>2017R0408</t>
  </si>
  <si>
    <t>2017R0409</t>
  </si>
  <si>
    <t>2017R0501</t>
  </si>
  <si>
    <t>2017R0502</t>
  </si>
  <si>
    <t>2017R0503</t>
  </si>
  <si>
    <t>2017R0504</t>
  </si>
  <si>
    <t>2017R0505</t>
  </si>
  <si>
    <t>2017R0506</t>
  </si>
  <si>
    <t>2017R0507</t>
  </si>
  <si>
    <t>2017R0508</t>
  </si>
  <si>
    <t>2017R0509</t>
  </si>
  <si>
    <t>2017R0601</t>
  </si>
  <si>
    <t>2017R0602</t>
  </si>
  <si>
    <t>2017R0603</t>
  </si>
  <si>
    <t>2017R0604</t>
  </si>
  <si>
    <t>2017R0605</t>
  </si>
  <si>
    <t>2017R0606</t>
  </si>
  <si>
    <t>2017R0607</t>
  </si>
  <si>
    <t>2017R0608</t>
  </si>
  <si>
    <t>2017R0609</t>
  </si>
  <si>
    <t>2017R0701</t>
  </si>
  <si>
    <t>2017R0702</t>
  </si>
  <si>
    <t>2017R0703</t>
  </si>
  <si>
    <t>2017R0704</t>
  </si>
  <si>
    <t>2017R0705</t>
  </si>
  <si>
    <t>2017R0706</t>
  </si>
  <si>
    <t>2017R0707</t>
  </si>
  <si>
    <t>2017R0708</t>
  </si>
  <si>
    <t>2017R0709</t>
  </si>
  <si>
    <t>2017R0801</t>
  </si>
  <si>
    <t>2017R0802</t>
  </si>
  <si>
    <t>2017R0803</t>
  </si>
  <si>
    <t>2017R0804</t>
  </si>
  <si>
    <t>2017R0805</t>
  </si>
  <si>
    <t>2017R0806</t>
  </si>
  <si>
    <t>2017R0807</t>
  </si>
  <si>
    <t>2017R0808</t>
  </si>
  <si>
    <t>Jiangwan Stadium</t>
  </si>
  <si>
    <t>2017R0809</t>
  </si>
  <si>
    <t>2017R0901</t>
  </si>
  <si>
    <t>2017R0902</t>
  </si>
  <si>
    <t>2017R0903</t>
  </si>
  <si>
    <t>2017R0904</t>
  </si>
  <si>
    <t>2017R0905</t>
  </si>
  <si>
    <t>2017R0906</t>
  </si>
  <si>
    <t>2017R0907</t>
  </si>
  <si>
    <t>2017R0908</t>
  </si>
  <si>
    <t>2017R1001</t>
  </si>
  <si>
    <t>2017R1002</t>
  </si>
  <si>
    <t>2017R1003</t>
  </si>
  <si>
    <t>2017R1004</t>
  </si>
  <si>
    <t>2017R1005</t>
  </si>
  <si>
    <t>2017R1006</t>
  </si>
  <si>
    <t>2017R1007</t>
  </si>
  <si>
    <t>2017R1008</t>
  </si>
  <si>
    <t>2017R1009</t>
  </si>
  <si>
    <t>2017R1101</t>
  </si>
  <si>
    <t>2017R1102</t>
  </si>
  <si>
    <t>2017R1103</t>
  </si>
  <si>
    <t>2017R1104</t>
  </si>
  <si>
    <t>2017R1105</t>
  </si>
  <si>
    <t>2017R1106</t>
  </si>
  <si>
    <t>2017R1201</t>
  </si>
  <si>
    <t>2017R1202</t>
  </si>
  <si>
    <t>2017R1203</t>
  </si>
  <si>
    <t>2017R1204</t>
  </si>
  <si>
    <t>2017R1205</t>
  </si>
  <si>
    <t>2017R1206</t>
  </si>
  <si>
    <t>2017R1207</t>
  </si>
  <si>
    <t>2017R1301</t>
  </si>
  <si>
    <t>2017R1302</t>
  </si>
  <si>
    <t>2017R1303</t>
  </si>
  <si>
    <t>2017R1304</t>
  </si>
  <si>
    <t>2017R1305</t>
  </si>
  <si>
    <t>2017R1306</t>
  </si>
  <si>
    <t>2017R1401</t>
  </si>
  <si>
    <t>2017R1402</t>
  </si>
  <si>
    <t>2017R1403</t>
  </si>
  <si>
    <t>2017R1404</t>
  </si>
  <si>
    <t>2017R1405</t>
  </si>
  <si>
    <t>2017R1406</t>
  </si>
  <si>
    <t>2017R1407</t>
  </si>
  <si>
    <t>2017R1408</t>
  </si>
  <si>
    <t>2017R1409</t>
  </si>
  <si>
    <t>2017R1501</t>
  </si>
  <si>
    <t>2017R1502</t>
  </si>
  <si>
    <t>2017R1503</t>
  </si>
  <si>
    <t>2017R1504</t>
  </si>
  <si>
    <t>2017R1505</t>
  </si>
  <si>
    <t>2017R1506</t>
  </si>
  <si>
    <t>2017R1507</t>
  </si>
  <si>
    <t>2017R1508</t>
  </si>
  <si>
    <t>2017R1509</t>
  </si>
  <si>
    <t>2017R1601</t>
  </si>
  <si>
    <t>2017R1602</t>
  </si>
  <si>
    <t>2017R1603</t>
  </si>
  <si>
    <t>2017R1604</t>
  </si>
  <si>
    <t>2017R1605</t>
  </si>
  <si>
    <t>2017R1606</t>
  </si>
  <si>
    <t>2017R1607</t>
  </si>
  <si>
    <t>2017R1608</t>
  </si>
  <si>
    <t>2017R1609</t>
  </si>
  <si>
    <t>2017R1701</t>
  </si>
  <si>
    <t>2017R1702</t>
  </si>
  <si>
    <t>2017R1703</t>
  </si>
  <si>
    <t>2017R1704</t>
  </si>
  <si>
    <t>2017R1705</t>
  </si>
  <si>
    <t>2017R1706</t>
  </si>
  <si>
    <t>2017R1707</t>
  </si>
  <si>
    <t>2017R1708</t>
  </si>
  <si>
    <t>2017R1709</t>
  </si>
  <si>
    <t>2017R1801</t>
  </si>
  <si>
    <t>2017R1802</t>
  </si>
  <si>
    <t>2017R1803</t>
  </si>
  <si>
    <t>2017R1804</t>
  </si>
  <si>
    <t>2017R1805</t>
  </si>
  <si>
    <t>2017R1806</t>
  </si>
  <si>
    <t>2017R1807</t>
  </si>
  <si>
    <t>2017R1808</t>
  </si>
  <si>
    <t>2017R1809</t>
  </si>
  <si>
    <t>2017R1901</t>
  </si>
  <si>
    <t>2017R1902</t>
  </si>
  <si>
    <t>2017R1903</t>
  </si>
  <si>
    <t>2017R1904</t>
  </si>
  <si>
    <t>2017R1905</t>
  </si>
  <si>
    <t>2017R1906</t>
  </si>
  <si>
    <t>2017R1907</t>
  </si>
  <si>
    <t>2017R1908</t>
  </si>
  <si>
    <t>2017R1909</t>
  </si>
  <si>
    <t>2017R2001</t>
  </si>
  <si>
    <t>2017R2002</t>
  </si>
  <si>
    <t>2017R2003</t>
  </si>
  <si>
    <t>2017R2004</t>
  </si>
  <si>
    <t>2017R2005</t>
  </si>
  <si>
    <t>2017R2006</t>
  </si>
  <si>
    <t>2017R2007</t>
  </si>
  <si>
    <t>2017R2008</t>
  </si>
  <si>
    <t>2017R2009</t>
  </si>
  <si>
    <t>2017R2101</t>
  </si>
  <si>
    <t>2017R2102</t>
  </si>
  <si>
    <t>2017R2103</t>
  </si>
  <si>
    <t>2017R2104</t>
  </si>
  <si>
    <t>2017R2105</t>
  </si>
  <si>
    <t>2017R2106</t>
  </si>
  <si>
    <t>2017R2107</t>
  </si>
  <si>
    <t>2017R2108</t>
  </si>
  <si>
    <t>2017R2109</t>
  </si>
  <si>
    <t>2017R2201</t>
  </si>
  <si>
    <t>2017R2202</t>
  </si>
  <si>
    <t>Eureka Stadium</t>
  </si>
  <si>
    <t>2017R2203</t>
  </si>
  <si>
    <t>2017R2204</t>
  </si>
  <si>
    <t>2017R2205</t>
  </si>
  <si>
    <t>2017R2206</t>
  </si>
  <si>
    <t>2017R2207</t>
  </si>
  <si>
    <t>2017R2208</t>
  </si>
  <si>
    <t>2017R2209</t>
  </si>
  <si>
    <t>2017R2301</t>
  </si>
  <si>
    <t>2017R2302</t>
  </si>
  <si>
    <t>2017R2303</t>
  </si>
  <si>
    <t>2017R2304</t>
  </si>
  <si>
    <t>2017R2305</t>
  </si>
  <si>
    <t>2017R2306</t>
  </si>
  <si>
    <t>2017R2307</t>
  </si>
  <si>
    <t>2017R2308</t>
  </si>
  <si>
    <t>2017R2309</t>
  </si>
  <si>
    <t>2017QF01</t>
  </si>
  <si>
    <t>2017QF02</t>
  </si>
  <si>
    <t>2017EF01</t>
  </si>
  <si>
    <t>2017EF02</t>
  </si>
  <si>
    <t>2017SF01</t>
  </si>
  <si>
    <t>2017SF02</t>
  </si>
  <si>
    <t>2017PF01</t>
  </si>
  <si>
    <t>2017PF02</t>
  </si>
  <si>
    <t>2017GF01</t>
  </si>
  <si>
    <t>2018R0101</t>
  </si>
  <si>
    <t>2018R0102</t>
  </si>
  <si>
    <t>2018R0103</t>
  </si>
  <si>
    <t>2018R0104</t>
  </si>
  <si>
    <t>2018R0105</t>
  </si>
  <si>
    <t>2018R0106</t>
  </si>
  <si>
    <t>2018R0107</t>
  </si>
  <si>
    <t>2018R0108</t>
  </si>
  <si>
    <t>2018R0109</t>
  </si>
  <si>
    <t>Perth Stadium</t>
  </si>
  <si>
    <t>2018R0201</t>
  </si>
  <si>
    <t>2018R0202</t>
  </si>
  <si>
    <t>2018R0203</t>
  </si>
  <si>
    <t>2018R0204</t>
  </si>
  <si>
    <t>2018R0205</t>
  </si>
  <si>
    <t>2018R0206</t>
  </si>
  <si>
    <t>2018R0207</t>
  </si>
  <si>
    <t>2018R0208</t>
  </si>
  <si>
    <t>2018R0209</t>
  </si>
  <si>
    <t>2018R0301</t>
  </si>
  <si>
    <t>2018R0302</t>
  </si>
  <si>
    <t>2018R0303</t>
  </si>
  <si>
    <t>2018R0304</t>
  </si>
  <si>
    <t>2018R0305</t>
  </si>
  <si>
    <t>2018R0306</t>
  </si>
  <si>
    <t>2018R0307</t>
  </si>
  <si>
    <t>2018R0308</t>
  </si>
  <si>
    <t>2018R0309</t>
  </si>
  <si>
    <t>2018R0401</t>
  </si>
  <si>
    <t>2018R0402</t>
  </si>
  <si>
    <t>2018R0403</t>
  </si>
  <si>
    <t>2018R0404</t>
  </si>
  <si>
    <t>2018R0405</t>
  </si>
  <si>
    <t>2018R0406</t>
  </si>
  <si>
    <t>2018R0407</t>
  </si>
  <si>
    <t>2018R0408</t>
  </si>
  <si>
    <t>2018R0409</t>
  </si>
  <si>
    <t>2018R0501</t>
  </si>
  <si>
    <t>2018R0502</t>
  </si>
  <si>
    <t>2018R0503</t>
  </si>
  <si>
    <t>2018R0504</t>
  </si>
  <si>
    <t>2018R0505</t>
  </si>
  <si>
    <t>2018R0506</t>
  </si>
  <si>
    <t>2018R0507</t>
  </si>
  <si>
    <t>2018R0508</t>
  </si>
  <si>
    <t>2018R0509</t>
  </si>
  <si>
    <t>2018R0601</t>
  </si>
  <si>
    <t>2018R0602</t>
  </si>
  <si>
    <t>2018R0603</t>
  </si>
  <si>
    <t>2018R0604</t>
  </si>
  <si>
    <t>2018R0605</t>
  </si>
  <si>
    <t>2018R0606</t>
  </si>
  <si>
    <t>2018R0607</t>
  </si>
  <si>
    <t>2018R0608</t>
  </si>
  <si>
    <t>2018R0609</t>
  </si>
  <si>
    <t>2018R0701</t>
  </si>
  <si>
    <t>2018R0702</t>
  </si>
  <si>
    <t>2018R0703</t>
  </si>
  <si>
    <t>2018R0704</t>
  </si>
  <si>
    <t>2018R0705</t>
  </si>
  <si>
    <t>2018R0706</t>
  </si>
  <si>
    <t>2018R0707</t>
  </si>
  <si>
    <t>2018R0708</t>
  </si>
  <si>
    <t>2018R0709</t>
  </si>
  <si>
    <t>2018R0801</t>
  </si>
  <si>
    <t>2018R0802</t>
  </si>
  <si>
    <t>2018R0803</t>
  </si>
  <si>
    <t>2018R0804</t>
  </si>
  <si>
    <t>2018R0805</t>
  </si>
  <si>
    <t>2018R0806</t>
  </si>
  <si>
    <t>2018R0807</t>
  </si>
  <si>
    <t>2018R0808</t>
  </si>
  <si>
    <t>2018R0809</t>
  </si>
  <si>
    <t>2018R0901</t>
  </si>
  <si>
    <t>2018R0902</t>
  </si>
  <si>
    <t>2018R0903</t>
  </si>
  <si>
    <t>2018R0904</t>
  </si>
  <si>
    <t>2018R0905</t>
  </si>
  <si>
    <t>2018R0906</t>
  </si>
  <si>
    <t>2018R0907</t>
  </si>
  <si>
    <t>2018R0908</t>
  </si>
  <si>
    <t>2018R0909</t>
  </si>
  <si>
    <t>2018R1001</t>
  </si>
  <si>
    <t>2018R1002</t>
  </si>
  <si>
    <t>2018R1003</t>
  </si>
  <si>
    <t>2018R1004</t>
  </si>
  <si>
    <t>2018R1005</t>
  </si>
  <si>
    <t>2018R1006</t>
  </si>
  <si>
    <t>2018R1007</t>
  </si>
  <si>
    <t>2018R1008</t>
  </si>
  <si>
    <t>2018R1101</t>
  </si>
  <si>
    <t>2018R1102</t>
  </si>
  <si>
    <t>2018R1103</t>
  </si>
  <si>
    <t>2018R1104</t>
  </si>
  <si>
    <t>2018R1105</t>
  </si>
  <si>
    <t>2018R1106</t>
  </si>
  <si>
    <t>2018R1107</t>
  </si>
  <si>
    <t>2018R1108</t>
  </si>
  <si>
    <t>2018R1109</t>
  </si>
  <si>
    <t>2018R1201</t>
  </si>
  <si>
    <t>2018R1202</t>
  </si>
  <si>
    <t>2018R1203</t>
  </si>
  <si>
    <t>2018R1204</t>
  </si>
  <si>
    <t>2018R1205</t>
  </si>
  <si>
    <t>2018R1206</t>
  </si>
  <si>
    <t>2018R1207</t>
  </si>
  <si>
    <t>2018R1301</t>
  </si>
  <si>
    <t>2018R1302</t>
  </si>
  <si>
    <t>2018R1303</t>
  </si>
  <si>
    <t>2018R1304</t>
  </si>
  <si>
    <t>2018R1305</t>
  </si>
  <si>
    <t>2018R1306</t>
  </si>
  <si>
    <t>2018R1401</t>
  </si>
  <si>
    <t>2018R1402</t>
  </si>
  <si>
    <t>2018R1403</t>
  </si>
  <si>
    <t>2018R1404</t>
  </si>
  <si>
    <t>2018R1405</t>
  </si>
  <si>
    <t>2018R1406</t>
  </si>
  <si>
    <t>2018R1501</t>
  </si>
  <si>
    <t>2018R1502</t>
  </si>
  <si>
    <t>2018R1503</t>
  </si>
  <si>
    <t>2018R1504</t>
  </si>
  <si>
    <t>2018R1505</t>
  </si>
  <si>
    <t>2018R1506</t>
  </si>
  <si>
    <t>2018R1507</t>
  </si>
  <si>
    <t>2018R1508</t>
  </si>
  <si>
    <t>2018R1509</t>
  </si>
  <si>
    <t>2018R1601</t>
  </si>
  <si>
    <t>2018R1602</t>
  </si>
  <si>
    <t>2018R1603</t>
  </si>
  <si>
    <t>2018R1604</t>
  </si>
  <si>
    <t>2018R1605</t>
  </si>
  <si>
    <t>2018R1606</t>
  </si>
  <si>
    <t>2018R1607</t>
  </si>
  <si>
    <t>2018R1608</t>
  </si>
  <si>
    <t>2018R1609</t>
  </si>
  <si>
    <t>2018R1701</t>
  </si>
  <si>
    <t>2018R1702</t>
  </si>
  <si>
    <t>2018R1703</t>
  </si>
  <si>
    <t>2018R1704</t>
  </si>
  <si>
    <t>2018R1705</t>
  </si>
  <si>
    <t>2018R1706</t>
  </si>
  <si>
    <t>2018R1707</t>
  </si>
  <si>
    <t>2018R1708</t>
  </si>
  <si>
    <t>2018R1709</t>
  </si>
  <si>
    <t>2018R1801</t>
  </si>
  <si>
    <t>2018R1802</t>
  </si>
  <si>
    <t>2018R1803</t>
  </si>
  <si>
    <t>2018R1804</t>
  </si>
  <si>
    <t>2018R1805</t>
  </si>
  <si>
    <t>2018R1806</t>
  </si>
  <si>
    <t>2018R1807</t>
  </si>
  <si>
    <t>2018R1808</t>
  </si>
  <si>
    <t>2018R1809</t>
  </si>
  <si>
    <t>2018R1901</t>
  </si>
  <si>
    <t>2018R1902</t>
  </si>
  <si>
    <t>2018R1903</t>
  </si>
  <si>
    <t>2018R1904</t>
  </si>
  <si>
    <t>2018R1905</t>
  </si>
  <si>
    <t>2018R1906</t>
  </si>
  <si>
    <t>2018R1907</t>
  </si>
  <si>
    <t>2018R1908</t>
  </si>
  <si>
    <t>2018R1909</t>
  </si>
  <si>
    <t>2018R2001</t>
  </si>
  <si>
    <t>2018R2002</t>
  </si>
  <si>
    <t>2018R2003</t>
  </si>
  <si>
    <t>2018R2004</t>
  </si>
  <si>
    <t>2018R2005</t>
  </si>
  <si>
    <t>2018R2006</t>
  </si>
  <si>
    <t>2018R2007</t>
  </si>
  <si>
    <t>2018R2008</t>
  </si>
  <si>
    <t>2018R2009</t>
  </si>
  <si>
    <t>2018R2101</t>
  </si>
  <si>
    <t>2018R2102</t>
  </si>
  <si>
    <t>2018R2103</t>
  </si>
  <si>
    <t>2018R2104</t>
  </si>
  <si>
    <t>2018R2105</t>
  </si>
  <si>
    <t>2018R2106</t>
  </si>
  <si>
    <t>2018R2107</t>
  </si>
  <si>
    <t>2018R2108</t>
  </si>
  <si>
    <t>2018R2109</t>
  </si>
  <si>
    <t>2018R2201</t>
  </si>
  <si>
    <t>2018R2202</t>
  </si>
  <si>
    <t>2018R2203</t>
  </si>
  <si>
    <t>2018R2204</t>
  </si>
  <si>
    <t>2018R2205</t>
  </si>
  <si>
    <t>2018R2206</t>
  </si>
  <si>
    <t>2018R2207</t>
  </si>
  <si>
    <t>2018R2208</t>
  </si>
  <si>
    <t>2018R2209</t>
  </si>
  <si>
    <t>2018R2301</t>
  </si>
  <si>
    <t>2018R2302</t>
  </si>
  <si>
    <t>2018R2303</t>
  </si>
  <si>
    <t>2018R2304</t>
  </si>
  <si>
    <t>2018R2305</t>
  </si>
  <si>
    <t>2018R2306</t>
  </si>
  <si>
    <t>2018R2307</t>
  </si>
  <si>
    <t>2018R2308</t>
  </si>
  <si>
    <t>2018R2309</t>
  </si>
  <si>
    <t>2018QF01</t>
  </si>
  <si>
    <t>2018EF01</t>
  </si>
  <si>
    <t>2018EF02</t>
  </si>
  <si>
    <t>2018QF02</t>
  </si>
  <si>
    <t>2018SF01</t>
  </si>
  <si>
    <t>2018SF02</t>
  </si>
  <si>
    <t>2018PF01</t>
  </si>
  <si>
    <t>2018PF02</t>
  </si>
  <si>
    <t>2018GF01</t>
  </si>
  <si>
    <t>2019R0101</t>
  </si>
  <si>
    <t>2019R0102</t>
  </si>
  <si>
    <t>2019R0103</t>
  </si>
  <si>
    <t>2019R0104</t>
  </si>
  <si>
    <t>2019R0105</t>
  </si>
  <si>
    <t>2019R0106</t>
  </si>
  <si>
    <t>2019R0107</t>
  </si>
  <si>
    <t>2019R0108</t>
  </si>
  <si>
    <t>2019R0109</t>
  </si>
  <si>
    <t>2019R0201</t>
  </si>
  <si>
    <t>2019R0202</t>
  </si>
  <si>
    <t>2019R0203</t>
  </si>
  <si>
    <t>2019R0204</t>
  </si>
  <si>
    <t>2019R0205</t>
  </si>
  <si>
    <t>2019R0206</t>
  </si>
  <si>
    <t>2019R0207</t>
  </si>
  <si>
    <t>2019R0208</t>
  </si>
  <si>
    <t>2019R0209</t>
  </si>
  <si>
    <t>2019R0301</t>
  </si>
  <si>
    <t>2019R0302</t>
  </si>
  <si>
    <t>2019R0303</t>
  </si>
  <si>
    <t>2019R0304</t>
  </si>
  <si>
    <t>2019R0305</t>
  </si>
  <si>
    <t>2019R0306</t>
  </si>
  <si>
    <t>2019R0307</t>
  </si>
  <si>
    <t>2019R0308</t>
  </si>
  <si>
    <t>2019R0309</t>
  </si>
  <si>
    <t>2019R0401</t>
  </si>
  <si>
    <t>2019R0402</t>
  </si>
  <si>
    <t>2019R0403</t>
  </si>
  <si>
    <t>2019R0404</t>
  </si>
  <si>
    <t>2019R0405</t>
  </si>
  <si>
    <t>2019R0406</t>
  </si>
  <si>
    <t>2019R0407</t>
  </si>
  <si>
    <t>2019R0408</t>
  </si>
  <si>
    <t>2019R0409</t>
  </si>
  <si>
    <t>2019R0501</t>
  </si>
  <si>
    <t>2019R0502</t>
  </si>
  <si>
    <t>2019R0503</t>
  </si>
  <si>
    <t>2019R0504</t>
  </si>
  <si>
    <t>2019R0505</t>
  </si>
  <si>
    <t>2019R0506</t>
  </si>
  <si>
    <t>2019R0507</t>
  </si>
  <si>
    <t>2019R0508</t>
  </si>
  <si>
    <t>2019R0509</t>
  </si>
  <si>
    <t>2019R0601</t>
  </si>
  <si>
    <t>2019R0602</t>
  </si>
  <si>
    <t>2019R0603</t>
  </si>
  <si>
    <t>2019R0604</t>
  </si>
  <si>
    <t>2019R0605</t>
  </si>
  <si>
    <t>2019R0606</t>
  </si>
  <si>
    <t>2019R0607</t>
  </si>
  <si>
    <t>2019R0608</t>
  </si>
  <si>
    <t>2019R0609</t>
  </si>
  <si>
    <t>2019R0701</t>
  </si>
  <si>
    <t>2019R0702</t>
  </si>
  <si>
    <t>2019R0703</t>
  </si>
  <si>
    <t>2019R0704</t>
  </si>
  <si>
    <t>2019R0705</t>
  </si>
  <si>
    <t>2019R0706</t>
  </si>
  <si>
    <t>2019R0707</t>
  </si>
  <si>
    <t>2019R0708</t>
  </si>
  <si>
    <t>2019R0709</t>
  </si>
  <si>
    <t>2019R0801</t>
  </si>
  <si>
    <t>2019R0802</t>
  </si>
  <si>
    <t>2019R0803</t>
  </si>
  <si>
    <t>2019R0804</t>
  </si>
  <si>
    <t>2019R0805</t>
  </si>
  <si>
    <t>2019R0806</t>
  </si>
  <si>
    <t>2019R0807</t>
  </si>
  <si>
    <t>2019R0808</t>
  </si>
  <si>
    <t>2019R0809</t>
  </si>
  <si>
    <t>2019R0901</t>
  </si>
  <si>
    <t>2019R0902</t>
  </si>
  <si>
    <t>2019R0903</t>
  </si>
  <si>
    <t>2019R0904</t>
  </si>
  <si>
    <t>2019R0905</t>
  </si>
  <si>
    <t>2019R0906</t>
  </si>
  <si>
    <t>2019R0907</t>
  </si>
  <si>
    <t>2019R0908</t>
  </si>
  <si>
    <t>2019R0909</t>
  </si>
  <si>
    <t>2019R1001</t>
  </si>
  <si>
    <t>2019R1002</t>
  </si>
  <si>
    <t>2019R1003</t>
  </si>
  <si>
    <t>2019R1004</t>
  </si>
  <si>
    <t>2019R1005</t>
  </si>
  <si>
    <t>2019R1006</t>
  </si>
  <si>
    <t>2019R1007</t>
  </si>
  <si>
    <t>2019R1008</t>
  </si>
  <si>
    <t>2019R1009</t>
  </si>
  <si>
    <t>2019R1101</t>
  </si>
  <si>
    <t>2019R1102</t>
  </si>
  <si>
    <t>2019R1103</t>
  </si>
  <si>
    <t>2019R1104</t>
  </si>
  <si>
    <t>2019R1105</t>
  </si>
  <si>
    <t>2019R1106</t>
  </si>
  <si>
    <t>2019R1107</t>
  </si>
  <si>
    <t>2019R1108</t>
  </si>
  <si>
    <t>2019R1109</t>
  </si>
  <si>
    <t>2019R1201</t>
  </si>
  <si>
    <t>2019R1202</t>
  </si>
  <si>
    <t>2019R1203</t>
  </si>
  <si>
    <t>2019R1204</t>
  </si>
  <si>
    <t>2019R1205</t>
  </si>
  <si>
    <t>2019R1206</t>
  </si>
  <si>
    <t>2019R1301</t>
  </si>
  <si>
    <t>2019R1302</t>
  </si>
  <si>
    <t>2019R1303</t>
  </si>
  <si>
    <t>Riverway Stadium</t>
  </si>
  <si>
    <t>2019R1304</t>
  </si>
  <si>
    <t>2019R1305</t>
  </si>
  <si>
    <t>2019R1306</t>
  </si>
  <si>
    <t>2019R1401</t>
  </si>
  <si>
    <t>2019R1402</t>
  </si>
  <si>
    <t>2019R1403</t>
  </si>
  <si>
    <t>2019R1404</t>
  </si>
  <si>
    <t>2019R1405</t>
  </si>
  <si>
    <t>2019R1406</t>
  </si>
  <si>
    <t>2019R1501</t>
  </si>
  <si>
    <t>2019R1502</t>
  </si>
  <si>
    <t>2019R1503</t>
  </si>
  <si>
    <t>2019R1504</t>
  </si>
  <si>
    <t>2019R1505</t>
  </si>
  <si>
    <t>2019R1506</t>
  </si>
  <si>
    <t>2019R1507</t>
  </si>
  <si>
    <t>2019R1508</t>
  </si>
  <si>
    <t>2019R1509</t>
  </si>
  <si>
    <t>2019R1601</t>
  </si>
  <si>
    <t>2019R1602</t>
  </si>
  <si>
    <t>2019R1603</t>
  </si>
  <si>
    <t>2019R1604</t>
  </si>
  <si>
    <t>2019R1605</t>
  </si>
  <si>
    <t>2019R1606</t>
  </si>
  <si>
    <t>2019R1607</t>
  </si>
  <si>
    <t>2019R1608</t>
  </si>
  <si>
    <t>2019R1609</t>
  </si>
  <si>
    <t>2019R1701</t>
  </si>
  <si>
    <t>2019R1702</t>
  </si>
  <si>
    <t>2019R1703</t>
  </si>
  <si>
    <t>2019R1704</t>
  </si>
  <si>
    <t>2019R1705</t>
  </si>
  <si>
    <t>2019R1706</t>
  </si>
  <si>
    <t>2019R1707</t>
  </si>
  <si>
    <t>2019R1708</t>
  </si>
  <si>
    <t>2019R1709</t>
  </si>
  <si>
    <t>2019R1801</t>
  </si>
  <si>
    <t>2019R1802</t>
  </si>
  <si>
    <t>2019R1803</t>
  </si>
  <si>
    <t>2019R1804</t>
  </si>
  <si>
    <t>2019R1805</t>
  </si>
  <si>
    <t>2019R1806</t>
  </si>
  <si>
    <t>2019R1807</t>
  </si>
  <si>
    <t>2019R1808</t>
  </si>
  <si>
    <t>2019R1809</t>
  </si>
  <si>
    <t>2019R1901</t>
  </si>
  <si>
    <t>2019R1902</t>
  </si>
  <si>
    <t>2019R1903</t>
  </si>
  <si>
    <t>2019R1904</t>
  </si>
  <si>
    <t>2019R1905</t>
  </si>
  <si>
    <t>2019R1906</t>
  </si>
  <si>
    <t>2019R1907</t>
  </si>
  <si>
    <t>2019R1908</t>
  </si>
  <si>
    <t>2019R1909</t>
  </si>
  <si>
    <t>2019R2001</t>
  </si>
  <si>
    <t>2019R2002</t>
  </si>
  <si>
    <t>2019R2003</t>
  </si>
  <si>
    <t>2019R2004</t>
  </si>
  <si>
    <t>2019R2005</t>
  </si>
  <si>
    <t>2019R2006</t>
  </si>
  <si>
    <t>2019R2007</t>
  </si>
  <si>
    <t>2019R2008</t>
  </si>
  <si>
    <t>2019R2009</t>
  </si>
  <si>
    <t>2019R2101</t>
  </si>
  <si>
    <t>2019R2102</t>
  </si>
  <si>
    <t>2019R2103</t>
  </si>
  <si>
    <t>2019R2104</t>
  </si>
  <si>
    <t>2019R2105</t>
  </si>
  <si>
    <t>2019R2106</t>
  </si>
  <si>
    <t>2019R2107</t>
  </si>
  <si>
    <t>2019R2108</t>
  </si>
  <si>
    <t>2019R2109</t>
  </si>
  <si>
    <t>2019R2201</t>
  </si>
  <si>
    <t>2019R2202</t>
  </si>
  <si>
    <t>2019R2203</t>
  </si>
  <si>
    <t>2019R2204</t>
  </si>
  <si>
    <t>2019R2205</t>
  </si>
  <si>
    <t>2019R2206</t>
  </si>
  <si>
    <t>2019R2207</t>
  </si>
  <si>
    <t>2019R2208</t>
  </si>
  <si>
    <t>2019R2209</t>
  </si>
  <si>
    <t>2019R2301</t>
  </si>
  <si>
    <t>2019R2302</t>
  </si>
  <si>
    <t>2019R2303</t>
  </si>
  <si>
    <t>2019R2304</t>
  </si>
  <si>
    <t>2019R2305</t>
  </si>
  <si>
    <t>2019R2306</t>
  </si>
  <si>
    <t>2019R2307</t>
  </si>
  <si>
    <t>2019R2308</t>
  </si>
  <si>
    <t>2019R2309</t>
  </si>
  <si>
    <t>2019EF01</t>
  </si>
  <si>
    <t>2019QF01</t>
  </si>
  <si>
    <t>2019EF02</t>
  </si>
  <si>
    <t>2019QF02</t>
  </si>
  <si>
    <t>2019SF01</t>
  </si>
  <si>
    <t>2019SF02</t>
  </si>
  <si>
    <t>2019PF01</t>
  </si>
  <si>
    <t>2019PF02</t>
  </si>
  <si>
    <t>2019GF01</t>
  </si>
  <si>
    <t>2020R0101</t>
  </si>
  <si>
    <t>2020R0102</t>
  </si>
  <si>
    <t>2020R0103</t>
  </si>
  <si>
    <t>2020R0104</t>
  </si>
  <si>
    <t>2020R0105</t>
  </si>
  <si>
    <t>2020R0106</t>
  </si>
  <si>
    <t>2020R0107</t>
  </si>
  <si>
    <t>2020R0108</t>
  </si>
  <si>
    <t>2020R0109</t>
  </si>
  <si>
    <t>2020R0201</t>
  </si>
  <si>
    <t>2020R0202</t>
  </si>
  <si>
    <t>2020R0203</t>
  </si>
  <si>
    <t>2020R0204</t>
  </si>
  <si>
    <t>2020R0205</t>
  </si>
  <si>
    <t>2020R0206</t>
  </si>
  <si>
    <t>2020R0207</t>
  </si>
  <si>
    <t>2020R0208</t>
  </si>
  <si>
    <t>2020R0209</t>
  </si>
  <si>
    <t>2020R0301</t>
  </si>
  <si>
    <t>2020R0302</t>
  </si>
  <si>
    <t>2020R0303</t>
  </si>
  <si>
    <t>2020R0304</t>
  </si>
  <si>
    <t>2020R0305</t>
  </si>
  <si>
    <t>2020R0306</t>
  </si>
  <si>
    <t>2020R0307</t>
  </si>
  <si>
    <t>2020R0308</t>
  </si>
  <si>
    <t>2020R0401</t>
  </si>
  <si>
    <t>2020R0402</t>
  </si>
  <si>
    <t>2020R0403</t>
  </si>
  <si>
    <t>2020R0404</t>
  </si>
  <si>
    <t>2020R0405</t>
  </si>
  <si>
    <t>2020R0406</t>
  </si>
  <si>
    <t>2020R0407</t>
  </si>
  <si>
    <t>2020R0408</t>
  </si>
  <si>
    <t>2020R0409</t>
  </si>
  <si>
    <t>2020R0501</t>
  </si>
  <si>
    <t>2020R0502</t>
  </si>
  <si>
    <t>2020R0503</t>
  </si>
  <si>
    <t>2020R0504</t>
  </si>
  <si>
    <t>2020R0505</t>
  </si>
  <si>
    <t>2020R0506</t>
  </si>
  <si>
    <t>2020R0507</t>
  </si>
  <si>
    <t>2020R0508</t>
  </si>
  <si>
    <t>2020R0509</t>
  </si>
  <si>
    <t>2020R0601</t>
  </si>
  <si>
    <t>2020R0602</t>
  </si>
  <si>
    <t>2020R0603</t>
  </si>
  <si>
    <t>2020R0604</t>
  </si>
  <si>
    <t>2020R0605</t>
  </si>
  <si>
    <t>2020R0606</t>
  </si>
  <si>
    <t>2020R0607</t>
  </si>
  <si>
    <t>2020R0608</t>
  </si>
  <si>
    <t>2020R0609</t>
  </si>
  <si>
    <t>2020R0701</t>
  </si>
  <si>
    <t>2020R0702</t>
  </si>
  <si>
    <t>2020R0703</t>
  </si>
  <si>
    <t>2020R0704</t>
  </si>
  <si>
    <t>2020R0705</t>
  </si>
  <si>
    <t>2020R0706</t>
  </si>
  <si>
    <t>2020R0707</t>
  </si>
  <si>
    <t>2020R0708</t>
  </si>
  <si>
    <t>2020R0709</t>
  </si>
  <si>
    <t>2020R0801</t>
  </si>
  <si>
    <t>2020R0802</t>
  </si>
  <si>
    <t>2020R0803</t>
  </si>
  <si>
    <t>2020R0804</t>
  </si>
  <si>
    <t>2020R0805</t>
  </si>
  <si>
    <t>2020R0806</t>
  </si>
  <si>
    <t>2020R0807</t>
  </si>
  <si>
    <t>2020R0808</t>
  </si>
  <si>
    <t>2020R0809</t>
  </si>
  <si>
    <t>2020R0901</t>
  </si>
  <si>
    <t>2020R0902</t>
  </si>
  <si>
    <t>2020R0903</t>
  </si>
  <si>
    <t>2020R0904</t>
  </si>
  <si>
    <t>2020R0905</t>
  </si>
  <si>
    <t>2020R0906</t>
  </si>
  <si>
    <t>2020R0907</t>
  </si>
  <si>
    <t>2020R0908</t>
  </si>
  <si>
    <t>2020R0909</t>
  </si>
  <si>
    <t>2020R1001</t>
  </si>
  <si>
    <t>2020R1002</t>
  </si>
  <si>
    <t>2020R1003</t>
  </si>
  <si>
    <t>2020R1004</t>
  </si>
  <si>
    <t>2020R1005</t>
  </si>
  <si>
    <t>2020R1006</t>
  </si>
  <si>
    <t>2020R1007</t>
  </si>
  <si>
    <t>2020R1101</t>
  </si>
  <si>
    <t>2020R1102</t>
  </si>
  <si>
    <t>2020R1103</t>
  </si>
  <si>
    <t>2020R1104</t>
  </si>
  <si>
    <t>2020R1105</t>
  </si>
  <si>
    <t>2020R1106</t>
  </si>
  <si>
    <t>2020R1107</t>
  </si>
  <si>
    <t>2020R1108</t>
  </si>
  <si>
    <t>2020R1201</t>
  </si>
  <si>
    <t>2020R1202</t>
  </si>
  <si>
    <t>2020R1203</t>
  </si>
  <si>
    <t>2020R1204</t>
  </si>
  <si>
    <t>2020R1205</t>
  </si>
  <si>
    <t>2020R1206</t>
  </si>
  <si>
    <t>2020R1207</t>
  </si>
  <si>
    <t>2020R1208</t>
  </si>
  <si>
    <t>2020R1209</t>
  </si>
  <si>
    <t>2020R1301</t>
  </si>
  <si>
    <t>2020R1302</t>
  </si>
  <si>
    <t>2020R1303</t>
  </si>
  <si>
    <t>2020R1304</t>
  </si>
  <si>
    <t>2020R1305</t>
  </si>
  <si>
    <t>2020R1306</t>
  </si>
  <si>
    <t>2020R1307</t>
  </si>
  <si>
    <t>2020R1308</t>
  </si>
  <si>
    <t>2020R1309</t>
  </si>
  <si>
    <t>2020R1401</t>
  </si>
  <si>
    <t>2020R1402</t>
  </si>
  <si>
    <t>2020R1403</t>
  </si>
  <si>
    <t>2020R1404</t>
  </si>
  <si>
    <t>2020R1405</t>
  </si>
  <si>
    <t>2020R1406</t>
  </si>
  <si>
    <t>2020R1407</t>
  </si>
  <si>
    <t>2020R1408</t>
  </si>
  <si>
    <t>2020R1501</t>
  </si>
  <si>
    <t>2020R1502</t>
  </si>
  <si>
    <t>2020R1503</t>
  </si>
  <si>
    <t>2020R1504</t>
  </si>
  <si>
    <t>2020R1505</t>
  </si>
  <si>
    <t>2020R1506</t>
  </si>
  <si>
    <t>2020R1601</t>
  </si>
  <si>
    <t>2020R1602</t>
  </si>
  <si>
    <t>2020R1603</t>
  </si>
  <si>
    <t>2020R1604</t>
  </si>
  <si>
    <t>2020R1605</t>
  </si>
  <si>
    <t>2020R1606</t>
  </si>
  <si>
    <t>2020R1607</t>
  </si>
  <si>
    <t>2020R1608</t>
  </si>
  <si>
    <t>2020R1701</t>
  </si>
  <si>
    <t>2020R1702</t>
  </si>
  <si>
    <t>2020R1703</t>
  </si>
  <si>
    <t>2020R1704</t>
  </si>
  <si>
    <t>2020R1705</t>
  </si>
  <si>
    <t>2020R1706</t>
  </si>
  <si>
    <t>2020R1707</t>
  </si>
  <si>
    <t>2020R1708</t>
  </si>
  <si>
    <t>2020R1709</t>
  </si>
  <si>
    <t>2020R1801</t>
  </si>
  <si>
    <t>2020R1802</t>
  </si>
  <si>
    <t>2020R1803</t>
  </si>
  <si>
    <t>2020R1804</t>
  </si>
  <si>
    <t>2020R1805</t>
  </si>
  <si>
    <t>2020R1806</t>
  </si>
  <si>
    <t>2020R1807</t>
  </si>
  <si>
    <t>2020R1808</t>
  </si>
  <si>
    <t>2020R1809</t>
  </si>
  <si>
    <t>2020QF01</t>
  </si>
  <si>
    <t>2020QF02</t>
  </si>
  <si>
    <t>2020EF01</t>
  </si>
  <si>
    <t>2020EF02</t>
  </si>
  <si>
    <t>2020SF01</t>
  </si>
  <si>
    <t>2020SF02</t>
  </si>
  <si>
    <t>2020PF01</t>
  </si>
  <si>
    <t>2020PF02</t>
  </si>
  <si>
    <t>2020GF01</t>
  </si>
  <si>
    <t>2021R0101</t>
  </si>
  <si>
    <t>2021R0102</t>
  </si>
  <si>
    <t>2021R0103</t>
  </si>
  <si>
    <t>2021R0104</t>
  </si>
  <si>
    <t>2021R0105</t>
  </si>
  <si>
    <t>2021R0106</t>
  </si>
  <si>
    <t>2021R0107</t>
  </si>
  <si>
    <t>2021R0108</t>
  </si>
  <si>
    <t>2021R0109</t>
  </si>
  <si>
    <t>2021R0201</t>
  </si>
  <si>
    <t>2021R0202</t>
  </si>
  <si>
    <t>2021R0203</t>
  </si>
  <si>
    <t>2021R0204</t>
  </si>
  <si>
    <t>2021R0205</t>
  </si>
  <si>
    <t>2021R0206</t>
  </si>
  <si>
    <t>2021R0207</t>
  </si>
  <si>
    <t>2021R0208</t>
  </si>
  <si>
    <t>2021R0209</t>
  </si>
  <si>
    <t>2021R0301</t>
  </si>
  <si>
    <t>2021R0302</t>
  </si>
  <si>
    <t>2021R0303</t>
  </si>
  <si>
    <t>2021R0304</t>
  </si>
  <si>
    <t>2021R0305</t>
  </si>
  <si>
    <t>2021R0306</t>
  </si>
  <si>
    <t>2021R0307</t>
  </si>
  <si>
    <t>2021R0308</t>
  </si>
  <si>
    <t>2021R0309</t>
  </si>
  <si>
    <t>2021R0401</t>
  </si>
  <si>
    <t>2021R0402</t>
  </si>
  <si>
    <t>2021R0403</t>
  </si>
  <si>
    <t>2021R0404</t>
  </si>
  <si>
    <t>2021R0405</t>
  </si>
  <si>
    <t>2021R0406</t>
  </si>
  <si>
    <t>2021R0407</t>
  </si>
  <si>
    <t>2021R0408</t>
  </si>
  <si>
    <t>2021R0409</t>
  </si>
  <si>
    <t>2021R0501</t>
  </si>
  <si>
    <t>2021R0502</t>
  </si>
  <si>
    <t>2021R0503</t>
  </si>
  <si>
    <t>2021R0504</t>
  </si>
  <si>
    <t>2021R0505</t>
  </si>
  <si>
    <t>2021R0506</t>
  </si>
  <si>
    <t>2021R0507</t>
  </si>
  <si>
    <t>2021R0508</t>
  </si>
  <si>
    <t>2021R0509</t>
  </si>
  <si>
    <t>2021R0601</t>
  </si>
  <si>
    <t>2021R0602</t>
  </si>
  <si>
    <t>2021R0603</t>
  </si>
  <si>
    <t>2021R0604</t>
  </si>
  <si>
    <t>2021R0605</t>
  </si>
  <si>
    <t>2021R0606</t>
  </si>
  <si>
    <t>2021R0607</t>
  </si>
  <si>
    <t>2021R0608</t>
  </si>
  <si>
    <t>2021R0609</t>
  </si>
  <si>
    <t>2021R0701</t>
  </si>
  <si>
    <t>2021R0702</t>
  </si>
  <si>
    <t>2021R0703</t>
  </si>
  <si>
    <t>2021R0704</t>
  </si>
  <si>
    <t>2021R0705</t>
  </si>
  <si>
    <t>2021R0706</t>
  </si>
  <si>
    <t>2021R0707</t>
  </si>
  <si>
    <t>2021R0708</t>
  </si>
  <si>
    <t>2021R0709</t>
  </si>
  <si>
    <t>2021R0801</t>
  </si>
  <si>
    <t>2021R0802</t>
  </si>
  <si>
    <t>2021R0803</t>
  </si>
  <si>
    <t>2021R0804</t>
  </si>
  <si>
    <t>2021R0805</t>
  </si>
  <si>
    <t>2021R0806</t>
  </si>
  <si>
    <t>2021R0807</t>
  </si>
  <si>
    <t>2021R0808</t>
  </si>
  <si>
    <t>2021R0809</t>
  </si>
  <si>
    <t>2021R0901</t>
  </si>
  <si>
    <t>2021R0902</t>
  </si>
  <si>
    <t>2021R0903</t>
  </si>
  <si>
    <t>2021R0904</t>
  </si>
  <si>
    <t>2021R0905</t>
  </si>
  <si>
    <t>2021R0906</t>
  </si>
  <si>
    <t>2021R0907</t>
  </si>
  <si>
    <t>2021R0908</t>
  </si>
  <si>
    <t>2021R0909</t>
  </si>
  <si>
    <t>2021R1001</t>
  </si>
  <si>
    <t>2021R1002</t>
  </si>
  <si>
    <t>2021R1003</t>
  </si>
  <si>
    <t>2021R1004</t>
  </si>
  <si>
    <t>2021R1005</t>
  </si>
  <si>
    <t>2021R1006</t>
  </si>
  <si>
    <t>2021R1007</t>
  </si>
  <si>
    <t>2021R1008</t>
  </si>
  <si>
    <t>2021R1009</t>
  </si>
  <si>
    <t>2021R1101</t>
  </si>
  <si>
    <t>2021R1102</t>
  </si>
  <si>
    <t>2021R1103</t>
  </si>
  <si>
    <t>2021R1104</t>
  </si>
  <si>
    <t>2021R1105</t>
  </si>
  <si>
    <t>2021R1106</t>
  </si>
  <si>
    <t>2021R1107</t>
  </si>
  <si>
    <t>2021R1108</t>
  </si>
  <si>
    <t>2021R1109</t>
  </si>
  <si>
    <t>2021R1201</t>
  </si>
  <si>
    <t>2021R1202</t>
  </si>
  <si>
    <t>2021R1203</t>
  </si>
  <si>
    <t>2021R1204</t>
  </si>
  <si>
    <t>2021R1205</t>
  </si>
  <si>
    <t>2021R1206</t>
  </si>
  <si>
    <t>2021R1301</t>
  </si>
  <si>
    <t>2021R1302</t>
  </si>
  <si>
    <t>2021R1303</t>
  </si>
  <si>
    <t>2021R1304</t>
  </si>
  <si>
    <t>2021R1305</t>
  </si>
  <si>
    <t>2021R1306</t>
  </si>
  <si>
    <t>2021R1307</t>
  </si>
  <si>
    <t>2021R1401</t>
  </si>
  <si>
    <t>2021R1402</t>
  </si>
  <si>
    <t>2021R1403</t>
  </si>
  <si>
    <t>2021R1404</t>
  </si>
  <si>
    <t>2021R1405</t>
  </si>
  <si>
    <t>2021R1501</t>
  </si>
  <si>
    <t>2021R1502</t>
  </si>
  <si>
    <t>2021R1503</t>
  </si>
  <si>
    <t>2021R1504</t>
  </si>
  <si>
    <t>2021R1505</t>
  </si>
  <si>
    <t>2021R1506</t>
  </si>
  <si>
    <t>2021R1507</t>
  </si>
  <si>
    <t>2021R1508</t>
  </si>
  <si>
    <t>2021R1509</t>
  </si>
  <si>
    <t>2021R1601</t>
  </si>
  <si>
    <t>2021R1602</t>
  </si>
  <si>
    <t>2021R1603</t>
  </si>
  <si>
    <t>2021R1604</t>
  </si>
  <si>
    <t>2021R1605</t>
  </si>
  <si>
    <t>2021R1606</t>
  </si>
  <si>
    <t>2021R1607</t>
  </si>
  <si>
    <t>2021R1608</t>
  </si>
  <si>
    <t>2021R1609</t>
  </si>
  <si>
    <t>2021R1701</t>
  </si>
  <si>
    <t>2021R1702</t>
  </si>
  <si>
    <t>2021R1703</t>
  </si>
  <si>
    <t>2021R1704</t>
  </si>
  <si>
    <t>2021R1705</t>
  </si>
  <si>
    <t>2021R1706</t>
  </si>
  <si>
    <t>2021R1707</t>
  </si>
  <si>
    <t>2021R1708</t>
  </si>
  <si>
    <t>2021R1709</t>
  </si>
  <si>
    <t>2021R1801</t>
  </si>
  <si>
    <t>2021R1802</t>
  </si>
  <si>
    <t>2021R1803</t>
  </si>
  <si>
    <t>2021R1804</t>
  </si>
  <si>
    <t>2021R1805</t>
  </si>
  <si>
    <t>2021R1806</t>
  </si>
  <si>
    <t>2021R1807</t>
  </si>
  <si>
    <t>2021R1808</t>
  </si>
  <si>
    <t>2021R1809</t>
  </si>
  <si>
    <t>2021R1901</t>
  </si>
  <si>
    <t>2021R1902</t>
  </si>
  <si>
    <t>2021R1903</t>
  </si>
  <si>
    <t>2021R1904</t>
  </si>
  <si>
    <t>2021R1905</t>
  </si>
  <si>
    <t>2021R1906</t>
  </si>
  <si>
    <t>2021R1907</t>
  </si>
  <si>
    <t>2021R1908</t>
  </si>
  <si>
    <t>2021R1909</t>
  </si>
  <si>
    <t>2021R2001</t>
  </si>
  <si>
    <t>2021R2002</t>
  </si>
  <si>
    <t>2021R2003</t>
  </si>
  <si>
    <t>2021R2004</t>
  </si>
  <si>
    <t>2021R2005</t>
  </si>
  <si>
    <t>2021R2006</t>
  </si>
  <si>
    <t>2021R2007</t>
  </si>
  <si>
    <t>2021R2008</t>
  </si>
  <si>
    <t>2021R2009</t>
  </si>
  <si>
    <t>2021R2101</t>
  </si>
  <si>
    <t>2021R2102</t>
  </si>
  <si>
    <t>2021R2103</t>
  </si>
  <si>
    <t>2021R2104</t>
  </si>
  <si>
    <t>2021R2105</t>
  </si>
  <si>
    <t>2021R2106</t>
  </si>
  <si>
    <t>2021R2107</t>
  </si>
  <si>
    <t>2021R2108</t>
  </si>
  <si>
    <t>2021R2109</t>
  </si>
  <si>
    <t>2021R2201</t>
  </si>
  <si>
    <t>2021R2202</t>
  </si>
  <si>
    <t>2021R2203</t>
  </si>
  <si>
    <t>2021R2204</t>
  </si>
  <si>
    <t>2021R2205</t>
  </si>
  <si>
    <t>2021R2206</t>
  </si>
  <si>
    <t>2021R2207</t>
  </si>
  <si>
    <t>2021R2208</t>
  </si>
  <si>
    <t>2021R2209</t>
  </si>
  <si>
    <t>2021R2301</t>
  </si>
  <si>
    <t>2021R2302</t>
  </si>
  <si>
    <t>2021R2303</t>
  </si>
  <si>
    <t>2021R2304</t>
  </si>
  <si>
    <t>2021R2305</t>
  </si>
  <si>
    <t>2021R2306</t>
  </si>
  <si>
    <t>2021R2307</t>
  </si>
  <si>
    <t>2021R2308</t>
  </si>
  <si>
    <t>2021R2309</t>
  </si>
  <si>
    <t>2021QF01</t>
  </si>
  <si>
    <t>2021EF01</t>
  </si>
  <si>
    <t>2021QF02</t>
  </si>
  <si>
    <t>2021EF02</t>
  </si>
  <si>
    <t>2021SF01</t>
  </si>
  <si>
    <t>2021SF02</t>
  </si>
  <si>
    <t>2021PF01</t>
  </si>
  <si>
    <t>2021PF02</t>
  </si>
  <si>
    <t>2021GF01</t>
  </si>
  <si>
    <t>2022R0101</t>
  </si>
  <si>
    <t>2022R0102</t>
  </si>
  <si>
    <t>2022R0103</t>
  </si>
  <si>
    <t>2022R0104</t>
  </si>
  <si>
    <t>2022R0105</t>
  </si>
  <si>
    <t>2022R0106</t>
  </si>
  <si>
    <t>2022R0107</t>
  </si>
  <si>
    <t>2022R0108</t>
  </si>
  <si>
    <t>2022R0109</t>
  </si>
  <si>
    <t>2022R0201</t>
  </si>
  <si>
    <t>2022R0202</t>
  </si>
  <si>
    <t>2022R0203</t>
  </si>
  <si>
    <t>2022R0204</t>
  </si>
  <si>
    <t>2022R0205</t>
  </si>
  <si>
    <t>2022R0206</t>
  </si>
  <si>
    <t>2022R0207</t>
  </si>
  <si>
    <t>2022R0208</t>
  </si>
  <si>
    <t>2022R0209</t>
  </si>
  <si>
    <t>2022R0301</t>
  </si>
  <si>
    <t>2022R0302</t>
  </si>
  <si>
    <t>2022R0303</t>
  </si>
  <si>
    <t>2022R0304</t>
  </si>
  <si>
    <t>2022R0305</t>
  </si>
  <si>
    <t>2022R0306</t>
  </si>
  <si>
    <t>2022R0307</t>
  </si>
  <si>
    <t>2022R0308</t>
  </si>
  <si>
    <t>2022R0309</t>
  </si>
  <si>
    <t>2022R0401</t>
  </si>
  <si>
    <t>2022R0402</t>
  </si>
  <si>
    <t>2022R0403</t>
  </si>
  <si>
    <t>2022R0404</t>
  </si>
  <si>
    <t>2022R0405</t>
  </si>
  <si>
    <t>2022R0406</t>
  </si>
  <si>
    <t>2022R0407</t>
  </si>
  <si>
    <t>2022R0408</t>
  </si>
  <si>
    <t>2022R0409</t>
  </si>
  <si>
    <t>2022R0501</t>
  </si>
  <si>
    <t>2022R0502</t>
  </si>
  <si>
    <t>2022R0503</t>
  </si>
  <si>
    <t>2022R0504</t>
  </si>
  <si>
    <t>2022R0505</t>
  </si>
  <si>
    <t>2022R0506</t>
  </si>
  <si>
    <t>2022R0507</t>
  </si>
  <si>
    <t>2022R0508</t>
  </si>
  <si>
    <t>2022R0509</t>
  </si>
  <si>
    <t>2022R0601</t>
  </si>
  <si>
    <t>2022R0602</t>
  </si>
  <si>
    <t>2022R0603</t>
  </si>
  <si>
    <t>2022R0604</t>
  </si>
  <si>
    <t>2022R0605</t>
  </si>
  <si>
    <t>2022R0606</t>
  </si>
  <si>
    <t>2022R0607</t>
  </si>
  <si>
    <t>2022R0608</t>
  </si>
  <si>
    <t>2022R0609</t>
  </si>
  <si>
    <t>2022R0701</t>
  </si>
  <si>
    <t>2022R0702</t>
  </si>
  <si>
    <t>2022R0703</t>
  </si>
  <si>
    <t>2022R0704</t>
  </si>
  <si>
    <t>2022R0705</t>
  </si>
  <si>
    <t>2022R0706</t>
  </si>
  <si>
    <t>2022R0707</t>
  </si>
  <si>
    <t>2022R0708</t>
  </si>
  <si>
    <t>2022R0709</t>
  </si>
  <si>
    <t>2022R0801</t>
  </si>
  <si>
    <t>2022R0802</t>
  </si>
  <si>
    <t>2022R0803</t>
  </si>
  <si>
    <t>2022R0804</t>
  </si>
  <si>
    <t>2022R0805</t>
  </si>
  <si>
    <t>2022R0806</t>
  </si>
  <si>
    <t>2022R0807</t>
  </si>
  <si>
    <t>2022R0808</t>
  </si>
  <si>
    <t>2022R0809</t>
  </si>
  <si>
    <t>2022R0901</t>
  </si>
  <si>
    <t>2022R0902</t>
  </si>
  <si>
    <t>2022R0903</t>
  </si>
  <si>
    <t>2022R0904</t>
  </si>
  <si>
    <t>2022R0905</t>
  </si>
  <si>
    <t>2022R0906</t>
  </si>
  <si>
    <t>2022R0907</t>
  </si>
  <si>
    <t>2022R0908</t>
  </si>
  <si>
    <t>2022R0909</t>
  </si>
  <si>
    <t>2022R1001</t>
  </si>
  <si>
    <t>2022R1002</t>
  </si>
  <si>
    <t>2022R1003</t>
  </si>
  <si>
    <t>2022R1004</t>
  </si>
  <si>
    <t>2022R1005</t>
  </si>
  <si>
    <t>2022R1006</t>
  </si>
  <si>
    <t>2022R1007</t>
  </si>
  <si>
    <t>2022R1008</t>
  </si>
  <si>
    <t>2022R1009</t>
  </si>
  <si>
    <t>2022R1101</t>
  </si>
  <si>
    <t>2022R1102</t>
  </si>
  <si>
    <t>2022R1103</t>
  </si>
  <si>
    <t>2022R1104</t>
  </si>
  <si>
    <t>2022R1105</t>
  </si>
  <si>
    <t>2022R1106</t>
  </si>
  <si>
    <t>2022R1107</t>
  </si>
  <si>
    <t>2022R1108</t>
  </si>
  <si>
    <t>2022R1109</t>
  </si>
  <si>
    <t>2022R1201</t>
  </si>
  <si>
    <t>2022R1202</t>
  </si>
  <si>
    <t>2022R1203</t>
  </si>
  <si>
    <t>2022R1204</t>
  </si>
  <si>
    <t>2022R1205</t>
  </si>
  <si>
    <t>2022R1206</t>
  </si>
  <si>
    <t>2022R1301</t>
  </si>
  <si>
    <t>2022R1302</t>
  </si>
  <si>
    <t>2022R1303</t>
  </si>
  <si>
    <t>2022R1304</t>
  </si>
  <si>
    <t>2022R1305</t>
  </si>
  <si>
    <t>2022R1306</t>
  </si>
  <si>
    <t>2022R1401</t>
  </si>
  <si>
    <t>2022R1402</t>
  </si>
  <si>
    <t>2022R1403</t>
  </si>
  <si>
    <t>2022R1404</t>
  </si>
  <si>
    <t>2022R1405</t>
  </si>
  <si>
    <t>2022R1406</t>
  </si>
  <si>
    <t>2022R1501</t>
  </si>
  <si>
    <t>2022R1502</t>
  </si>
  <si>
    <t>2022R1503</t>
  </si>
  <si>
    <t>2022R1504</t>
  </si>
  <si>
    <t>2022R1505</t>
  </si>
  <si>
    <t>2022R1506</t>
  </si>
  <si>
    <t>2022R1507</t>
  </si>
  <si>
    <t>2022R1508</t>
  </si>
  <si>
    <t>2022R1509</t>
  </si>
  <si>
    <t>2022R1601</t>
  </si>
  <si>
    <t>2022R1602</t>
  </si>
  <si>
    <t>2022R1603</t>
  </si>
  <si>
    <t>2022R1604</t>
  </si>
  <si>
    <t>2022R1605</t>
  </si>
  <si>
    <t>2022R1606</t>
  </si>
  <si>
    <t>2022R1607</t>
  </si>
  <si>
    <t>2022R1608</t>
  </si>
  <si>
    <t>2022R1609</t>
  </si>
  <si>
    <t>2022R1701</t>
  </si>
  <si>
    <t>2022R1702</t>
  </si>
  <si>
    <t>2022R1703</t>
  </si>
  <si>
    <t>2022R1704</t>
  </si>
  <si>
    <t>2022R1705</t>
  </si>
  <si>
    <t>2022R1706</t>
  </si>
  <si>
    <t>2022R1707</t>
  </si>
  <si>
    <t>2022R1708</t>
  </si>
  <si>
    <t>2022R1709</t>
  </si>
  <si>
    <t>2022R1801</t>
  </si>
  <si>
    <t>2022R1802</t>
  </si>
  <si>
    <t>2022R1803</t>
  </si>
  <si>
    <t>2022R1804</t>
  </si>
  <si>
    <t>2022R1805</t>
  </si>
  <si>
    <t>2022R1806</t>
  </si>
  <si>
    <t>2022R1807</t>
  </si>
  <si>
    <t>2022R1808</t>
  </si>
  <si>
    <t>2022R1809</t>
  </si>
  <si>
    <t>2022R1901</t>
  </si>
  <si>
    <t>2022R1902</t>
  </si>
  <si>
    <t>2022R1903</t>
  </si>
  <si>
    <t>2022R1904</t>
  </si>
  <si>
    <t>2022R1905</t>
  </si>
  <si>
    <t>2022R1906</t>
  </si>
  <si>
    <t>2022R1907</t>
  </si>
  <si>
    <t>2022R1908</t>
  </si>
  <si>
    <t>2022R1909</t>
  </si>
  <si>
    <t>2022R2001</t>
  </si>
  <si>
    <t>2022R2002</t>
  </si>
  <si>
    <t>2022R2003</t>
  </si>
  <si>
    <t>2022R2004</t>
  </si>
  <si>
    <t>2022R2005</t>
  </si>
  <si>
    <t>2022R2006</t>
  </si>
  <si>
    <t>2022R2007</t>
  </si>
  <si>
    <t>2022R2008</t>
  </si>
  <si>
    <t>2022R2009</t>
  </si>
  <si>
    <t>2022R2101</t>
  </si>
  <si>
    <t>2022R2102</t>
  </si>
  <si>
    <t>2022R2103</t>
  </si>
  <si>
    <t>2022R2104</t>
  </si>
  <si>
    <t>2022R2105</t>
  </si>
  <si>
    <t>2022R2106</t>
  </si>
  <si>
    <t>2022R2107</t>
  </si>
  <si>
    <t>2022R2108</t>
  </si>
  <si>
    <t>2022R2109</t>
  </si>
  <si>
    <t>2022R2201</t>
  </si>
  <si>
    <t>2022R2202</t>
  </si>
  <si>
    <t>2022R2203</t>
  </si>
  <si>
    <t>2022R2204</t>
  </si>
  <si>
    <t>2022R2205</t>
  </si>
  <si>
    <t>2022R2206</t>
  </si>
  <si>
    <t>2022R2207</t>
  </si>
  <si>
    <t>2022R2208</t>
  </si>
  <si>
    <t>2022R2209</t>
  </si>
  <si>
    <t>2022R2301</t>
  </si>
  <si>
    <t>2022R2302</t>
  </si>
  <si>
    <t>2022R2303</t>
  </si>
  <si>
    <t>2022R2304</t>
  </si>
  <si>
    <t>2022R2305</t>
  </si>
  <si>
    <t>2022R2306</t>
  </si>
  <si>
    <t>2022R2307</t>
  </si>
  <si>
    <t>2022R2308</t>
  </si>
  <si>
    <t>2022R2309</t>
  </si>
  <si>
    <t>2022EF01</t>
  </si>
  <si>
    <t>2022QF01</t>
  </si>
  <si>
    <t>2022EF02</t>
  </si>
  <si>
    <t>2022QF02</t>
  </si>
  <si>
    <t>2022SF01</t>
  </si>
  <si>
    <t>2022SF02</t>
  </si>
  <si>
    <t>2022PF01</t>
  </si>
  <si>
    <t>2022PF02</t>
  </si>
  <si>
    <t>2022GF01</t>
  </si>
  <si>
    <t>2023R0101</t>
  </si>
  <si>
    <t>2023R0102</t>
  </si>
  <si>
    <t>2023R0103</t>
  </si>
  <si>
    <t>2023R0104</t>
  </si>
  <si>
    <t>2023R0105</t>
  </si>
  <si>
    <t>2023R0106</t>
  </si>
  <si>
    <t>2023R0107</t>
  </si>
  <si>
    <t>2023R0108</t>
  </si>
  <si>
    <t>2023R0109</t>
  </si>
  <si>
    <t>2023R0201</t>
  </si>
  <si>
    <t>2023R0202</t>
  </si>
  <si>
    <t>2023R0203</t>
  </si>
  <si>
    <t>2023R0204</t>
  </si>
  <si>
    <t>2023R0205</t>
  </si>
  <si>
    <t>2023R0206</t>
  </si>
  <si>
    <t>2023R0207</t>
  </si>
  <si>
    <t>2023R0208</t>
  </si>
  <si>
    <t>2023R0209</t>
  </si>
  <si>
    <t>2023R0301</t>
  </si>
  <si>
    <t>2023R0302</t>
  </si>
  <si>
    <t>2023R0303</t>
  </si>
  <si>
    <t>2023R0304</t>
  </si>
  <si>
    <t>2023R0305</t>
  </si>
  <si>
    <t>2023R0306</t>
  </si>
  <si>
    <t>2023R0307</t>
  </si>
  <si>
    <t>2023R0308</t>
  </si>
  <si>
    <t>2023R0309</t>
  </si>
  <si>
    <t>2023R0401</t>
  </si>
  <si>
    <t>2023R0402</t>
  </si>
  <si>
    <t>2023R0403</t>
  </si>
  <si>
    <t>2023R0404</t>
  </si>
  <si>
    <t>2023R0405</t>
  </si>
  <si>
    <t>2023R0406</t>
  </si>
  <si>
    <t>2023R0407</t>
  </si>
  <si>
    <t>2023R0408</t>
  </si>
  <si>
    <t>2023R0409</t>
  </si>
  <si>
    <t>2023R0501</t>
  </si>
  <si>
    <t>2023R0502</t>
  </si>
  <si>
    <t>Norwood Oval</t>
  </si>
  <si>
    <t>2023R0503</t>
  </si>
  <si>
    <t>2023R0504</t>
  </si>
  <si>
    <t>Summit Sports Park</t>
  </si>
  <si>
    <t>2023R0505</t>
  </si>
  <si>
    <t>2023R0506</t>
  </si>
  <si>
    <t>2023R0507</t>
  </si>
  <si>
    <t>2023R0508</t>
  </si>
  <si>
    <t>2023R0509</t>
  </si>
  <si>
    <t>2023R0601</t>
  </si>
  <si>
    <t>2023R0602</t>
  </si>
  <si>
    <t>2023R0603</t>
  </si>
  <si>
    <t>2023R0604</t>
  </si>
  <si>
    <t>2023R0605</t>
  </si>
  <si>
    <t>2023R0606</t>
  </si>
  <si>
    <t>2023R0607</t>
  </si>
  <si>
    <t>2023R0608</t>
  </si>
  <si>
    <t>2023R0609</t>
  </si>
  <si>
    <t>2023R0701</t>
  </si>
  <si>
    <t>2023R0702</t>
  </si>
  <si>
    <t>2023R0703</t>
  </si>
  <si>
    <t>2023R0704</t>
  </si>
  <si>
    <t>2023R0705</t>
  </si>
  <si>
    <t>2023R0706</t>
  </si>
  <si>
    <t>2023R0707</t>
  </si>
  <si>
    <t>2023R0708</t>
  </si>
  <si>
    <t>2023R0709</t>
  </si>
  <si>
    <t>2023R0801</t>
  </si>
  <si>
    <t>2023R0802</t>
  </si>
  <si>
    <t>2023R0803</t>
  </si>
  <si>
    <t>2023R0804</t>
  </si>
  <si>
    <t>2023R0805</t>
  </si>
  <si>
    <t>2023R0806</t>
  </si>
  <si>
    <t>2023R0807</t>
  </si>
  <si>
    <t>2023R0808</t>
  </si>
  <si>
    <t>2023R0809</t>
  </si>
  <si>
    <t>2023R0901</t>
  </si>
  <si>
    <t>2023R0902</t>
  </si>
  <si>
    <t>2023R0903</t>
  </si>
  <si>
    <t>2023R0904</t>
  </si>
  <si>
    <t>2023R0905</t>
  </si>
  <si>
    <t>2023R0906</t>
  </si>
  <si>
    <t>2023R0907</t>
  </si>
  <si>
    <t>2023R0908</t>
  </si>
  <si>
    <t>2023R0909</t>
  </si>
  <si>
    <t>2023R1001</t>
  </si>
  <si>
    <t>2023R1002</t>
  </si>
  <si>
    <t>2023R1003</t>
  </si>
  <si>
    <t>2023R1004</t>
  </si>
  <si>
    <t>2023R1005</t>
  </si>
  <si>
    <t>2023R1006</t>
  </si>
  <si>
    <t>2023R1007</t>
  </si>
  <si>
    <t>2023R1008</t>
  </si>
  <si>
    <t>2023R1009</t>
  </si>
  <si>
    <t>2023R1101</t>
  </si>
  <si>
    <t>2023R1102</t>
  </si>
  <si>
    <t>2023R1103</t>
  </si>
  <si>
    <t>2023R1104</t>
  </si>
  <si>
    <t>2023R1105</t>
  </si>
  <si>
    <t>2023R1106</t>
  </si>
  <si>
    <t>2023R1107</t>
  </si>
  <si>
    <t>2023R1108</t>
  </si>
  <si>
    <t>2023R1109</t>
  </si>
  <si>
    <t>2023R1201</t>
  </si>
  <si>
    <t>2023R1202</t>
  </si>
  <si>
    <t>2023R1203</t>
  </si>
  <si>
    <t>2023R1204</t>
  </si>
  <si>
    <t>2023R1205</t>
  </si>
  <si>
    <t>2023R1206</t>
  </si>
  <si>
    <t>2023R1207</t>
  </si>
  <si>
    <t>2023R1301</t>
  </si>
  <si>
    <t>2023R1302</t>
  </si>
  <si>
    <t>2023R1303</t>
  </si>
  <si>
    <t>2023R1304</t>
  </si>
  <si>
    <t>2023R1305</t>
  </si>
  <si>
    <t>2023R1306</t>
  </si>
  <si>
    <t>2023R1307</t>
  </si>
  <si>
    <t>2023R1308</t>
  </si>
  <si>
    <t>2023R1401</t>
  </si>
  <si>
    <t>2023R1402</t>
  </si>
  <si>
    <t>2023R1403</t>
  </si>
  <si>
    <t>2023R1404</t>
  </si>
  <si>
    <t>2023R1405</t>
  </si>
  <si>
    <t>2023R1406</t>
  </si>
  <si>
    <t>2023R1501</t>
  </si>
  <si>
    <t>2023R1502</t>
  </si>
  <si>
    <t>2023R1503</t>
  </si>
  <si>
    <t>2023R1504</t>
  </si>
  <si>
    <t>2023R1505</t>
  </si>
  <si>
    <t>2023R1506</t>
  </si>
  <si>
    <t>2023R1601</t>
  </si>
  <si>
    <t>2023R1602</t>
  </si>
  <si>
    <t>2023R1603</t>
  </si>
  <si>
    <t>2023R1604</t>
  </si>
  <si>
    <t>2023R1605</t>
  </si>
  <si>
    <t>2023R1606</t>
  </si>
  <si>
    <t>2023R1607</t>
  </si>
  <si>
    <t>2023R1608</t>
  </si>
  <si>
    <t>2023R1609</t>
  </si>
  <si>
    <t>2023R1701</t>
  </si>
  <si>
    <t>2023R1702</t>
  </si>
  <si>
    <t>2023R1703</t>
  </si>
  <si>
    <t>2023R1704</t>
  </si>
  <si>
    <t>2023R1705</t>
  </si>
  <si>
    <t>2023R1706</t>
  </si>
  <si>
    <t>2023R1707</t>
  </si>
  <si>
    <t>2023R1708</t>
  </si>
  <si>
    <t>2023R1709</t>
  </si>
  <si>
    <t>2023R1801</t>
  </si>
  <si>
    <t>2023R1802</t>
  </si>
  <si>
    <t>2023R1803</t>
  </si>
  <si>
    <t>2023R1804</t>
  </si>
  <si>
    <t>2023R1805</t>
  </si>
  <si>
    <t>2023R1806</t>
  </si>
  <si>
    <t>2023R1807</t>
  </si>
  <si>
    <t>2023R1808</t>
  </si>
  <si>
    <t>2023R1809</t>
  </si>
  <si>
    <t>2023R1901</t>
  </si>
  <si>
    <t>2023R1902</t>
  </si>
  <si>
    <t>2023R1903</t>
  </si>
  <si>
    <t>2023R1904</t>
  </si>
  <si>
    <t>2023R1905</t>
  </si>
  <si>
    <t>2023R1906</t>
  </si>
  <si>
    <t>2023R1907</t>
  </si>
  <si>
    <t>2023R1908</t>
  </si>
  <si>
    <t>2023R1909</t>
  </si>
  <si>
    <t>2023R2001</t>
  </si>
  <si>
    <t>2023R2002</t>
  </si>
  <si>
    <t>2023R2003</t>
  </si>
  <si>
    <t>2023R2004</t>
  </si>
  <si>
    <t>2023R2005</t>
  </si>
  <si>
    <t>2023R2006</t>
  </si>
  <si>
    <t>2023R2007</t>
  </si>
  <si>
    <t>2023R2008</t>
  </si>
  <si>
    <t>2023R2009</t>
  </si>
  <si>
    <t>2023R2101</t>
  </si>
  <si>
    <t>2023R2102</t>
  </si>
  <si>
    <t>2023R2103</t>
  </si>
  <si>
    <t>2023R2104</t>
  </si>
  <si>
    <t>2023R2105</t>
  </si>
  <si>
    <t>2023R2106</t>
  </si>
  <si>
    <t>2023R2107</t>
  </si>
  <si>
    <t>2023R2108</t>
  </si>
  <si>
    <t>2023R2109</t>
  </si>
  <si>
    <t>2023R2201</t>
  </si>
  <si>
    <t>2023R2202</t>
  </si>
  <si>
    <t>2023R2203</t>
  </si>
  <si>
    <t>2023R2204</t>
  </si>
  <si>
    <t>2023R2205</t>
  </si>
  <si>
    <t>2023R2206</t>
  </si>
  <si>
    <t>2023R2207</t>
  </si>
  <si>
    <t>2023R2208</t>
  </si>
  <si>
    <t>2023R2209</t>
  </si>
  <si>
    <t>2023R2301</t>
  </si>
  <si>
    <t>2023R2302</t>
  </si>
  <si>
    <t>2023R2303</t>
  </si>
  <si>
    <t>2023R2304</t>
  </si>
  <si>
    <t>2023R2305</t>
  </si>
  <si>
    <t>2023R2306</t>
  </si>
  <si>
    <t>2023R2307</t>
  </si>
  <si>
    <t>2023R2308</t>
  </si>
  <si>
    <t>2023R2309</t>
  </si>
  <si>
    <t>2023R2401</t>
  </si>
  <si>
    <t>Round 24</t>
  </si>
  <si>
    <t>2023R2402</t>
  </si>
  <si>
    <t>2023R2403</t>
  </si>
  <si>
    <t>2023R2404</t>
  </si>
  <si>
    <t>2023R2405</t>
  </si>
  <si>
    <t>2023R2406</t>
  </si>
  <si>
    <t>2023R2407</t>
  </si>
  <si>
    <t>2023R2408</t>
  </si>
  <si>
    <t>2023R2409</t>
  </si>
  <si>
    <t>2023QF01</t>
  </si>
  <si>
    <t>2023EF01</t>
  </si>
  <si>
    <t>2023EF02</t>
  </si>
  <si>
    <t>2023QF02</t>
  </si>
  <si>
    <t>2023SF01</t>
  </si>
  <si>
    <t>2023SF02</t>
  </si>
  <si>
    <t>2023PF01</t>
  </si>
  <si>
    <t>2023PF02</t>
  </si>
  <si>
    <t>2023GF01</t>
  </si>
  <si>
    <t>2024OOR</t>
  </si>
  <si>
    <t>Opening Round</t>
  </si>
  <si>
    <t>2024OR01</t>
  </si>
  <si>
    <t>2024OR02</t>
  </si>
  <si>
    <t>2024OR03</t>
  </si>
  <si>
    <t>2024OR04</t>
  </si>
  <si>
    <t>2024OR05</t>
  </si>
  <si>
    <t>2024OR06</t>
  </si>
  <si>
    <t>2024OR07</t>
  </si>
  <si>
    <t>2024OR08</t>
  </si>
  <si>
    <t>2024OR09</t>
  </si>
  <si>
    <t>2024R0101</t>
  </si>
  <si>
    <t>2024R0102</t>
  </si>
  <si>
    <t>2024R0103</t>
  </si>
  <si>
    <t>2024R0104</t>
  </si>
  <si>
    <t>2024R0105</t>
  </si>
  <si>
    <t>2024R0106</t>
  </si>
  <si>
    <t>2024R0107</t>
  </si>
  <si>
    <t>2024R0108</t>
  </si>
  <si>
    <t>2024R0201</t>
  </si>
  <si>
    <t>2024R0202</t>
  </si>
  <si>
    <t>2024R0203</t>
  </si>
  <si>
    <t>2024R0204</t>
  </si>
  <si>
    <t>2024R0205</t>
  </si>
  <si>
    <t>2024R0206</t>
  </si>
  <si>
    <t>2024R0207</t>
  </si>
  <si>
    <t>2024R0208</t>
  </si>
  <si>
    <t>2024R0301</t>
  </si>
  <si>
    <t>2024R0302</t>
  </si>
  <si>
    <t>2024R0303</t>
  </si>
  <si>
    <t>2024R0304</t>
  </si>
  <si>
    <t>2024R0305</t>
  </si>
  <si>
    <t>2024R0306</t>
  </si>
  <si>
    <t>2024R0307</t>
  </si>
  <si>
    <t>2024R0308</t>
  </si>
  <si>
    <t>2024R0309</t>
  </si>
  <si>
    <t>2024R0401</t>
  </si>
  <si>
    <t>2024R0402</t>
  </si>
  <si>
    <t>2024R0403</t>
  </si>
  <si>
    <t>2024R0404</t>
  </si>
  <si>
    <t>2024R0405</t>
  </si>
  <si>
    <t>2024R0406</t>
  </si>
  <si>
    <t>2024R0407</t>
  </si>
  <si>
    <t>2024R0408</t>
  </si>
  <si>
    <t>2024R0501</t>
  </si>
  <si>
    <t>2024R0502</t>
  </si>
  <si>
    <t>2024R0503</t>
  </si>
  <si>
    <t>2024R0504</t>
  </si>
  <si>
    <t>2024R0505</t>
  </si>
  <si>
    <t>2024R0506</t>
  </si>
  <si>
    <t>2024R0507</t>
  </si>
  <si>
    <t>2024R0508</t>
  </si>
  <si>
    <t>2024R0601</t>
  </si>
  <si>
    <t>2024R0602</t>
  </si>
  <si>
    <t>2024R0603</t>
  </si>
  <si>
    <t>2024R0604</t>
  </si>
  <si>
    <t>2024R0605</t>
  </si>
  <si>
    <t>2024R0606</t>
  </si>
  <si>
    <t>2024R0607</t>
  </si>
  <si>
    <t>2024R0608</t>
  </si>
  <si>
    <t>2024R0609</t>
  </si>
  <si>
    <t>2024R0701</t>
  </si>
  <si>
    <t>2024R0702</t>
  </si>
  <si>
    <t>2024R0703</t>
  </si>
  <si>
    <t>2024R0704</t>
  </si>
  <si>
    <t>2024R0705</t>
  </si>
  <si>
    <t>2024R0706</t>
  </si>
  <si>
    <t>2024R0707</t>
  </si>
  <si>
    <t>2024R0708</t>
  </si>
  <si>
    <t>2024R0709</t>
  </si>
  <si>
    <t>2024R0801</t>
  </si>
  <si>
    <t>2024R0802</t>
  </si>
  <si>
    <t>2024R0803</t>
  </si>
  <si>
    <t>2024R0804</t>
  </si>
  <si>
    <t>2024R0805</t>
  </si>
  <si>
    <t>2024R0806</t>
  </si>
  <si>
    <t>2024R0807</t>
  </si>
  <si>
    <t>2024R0808</t>
  </si>
  <si>
    <t>2024R0809</t>
  </si>
  <si>
    <t>2024R0901</t>
  </si>
  <si>
    <t>2024R0902</t>
  </si>
  <si>
    <t>2024R0903</t>
  </si>
  <si>
    <t>2024R0904</t>
  </si>
  <si>
    <t>2024R0905</t>
  </si>
  <si>
    <t>2024R0906</t>
  </si>
  <si>
    <t>2024R0907</t>
  </si>
  <si>
    <t>2024R0908</t>
  </si>
  <si>
    <t>2024R0909</t>
  </si>
  <si>
    <t>2024R1001</t>
  </si>
  <si>
    <t>2024R1002</t>
  </si>
  <si>
    <t>2024R1003</t>
  </si>
  <si>
    <t>2024R1004</t>
  </si>
  <si>
    <t>2024R1005</t>
  </si>
  <si>
    <t>2024R1006</t>
  </si>
  <si>
    <t>2024R1007</t>
  </si>
  <si>
    <t>2024R1008</t>
  </si>
  <si>
    <t>2024R1009</t>
  </si>
  <si>
    <t>2024R1101</t>
  </si>
  <si>
    <t>2024R1102</t>
  </si>
  <si>
    <t>2024R1103</t>
  </si>
  <si>
    <t>2024R1104</t>
  </si>
  <si>
    <t>2024R1105</t>
  </si>
  <si>
    <t>2024R1106</t>
  </si>
  <si>
    <t>2024R1107</t>
  </si>
  <si>
    <t>2024R1201</t>
  </si>
  <si>
    <t>2024R1202</t>
  </si>
  <si>
    <t>2024R1203</t>
  </si>
  <si>
    <t>2024R1204</t>
  </si>
  <si>
    <t>2024R1205</t>
  </si>
  <si>
    <t>2024R1206</t>
  </si>
  <si>
    <t>2024R1207</t>
  </si>
  <si>
    <t>2024R1208</t>
  </si>
  <si>
    <t>2024R1301</t>
  </si>
  <si>
    <t>2024R1302</t>
  </si>
  <si>
    <t>2024R1303</t>
  </si>
  <si>
    <t>2024R1304</t>
  </si>
  <si>
    <t>2024R1305</t>
  </si>
  <si>
    <t>2024R1306</t>
  </si>
  <si>
    <t>2024R1401</t>
  </si>
  <si>
    <t>2024R1402</t>
  </si>
  <si>
    <t>2024R1403</t>
  </si>
  <si>
    <t>2024R1404</t>
  </si>
  <si>
    <t>2024R1405</t>
  </si>
  <si>
    <t>2024R1406</t>
  </si>
  <si>
    <t>2024R1501</t>
  </si>
  <si>
    <t>2024R1502</t>
  </si>
  <si>
    <t>2024R1503</t>
  </si>
  <si>
    <t>2024R1504</t>
  </si>
  <si>
    <t>2024R1505</t>
  </si>
  <si>
    <t>2024R1506</t>
  </si>
  <si>
    <t>2024R1507</t>
  </si>
  <si>
    <t>2024R1508</t>
  </si>
  <si>
    <t>2024R1509</t>
  </si>
  <si>
    <t>2024R1601</t>
  </si>
  <si>
    <t>2024R1602</t>
  </si>
  <si>
    <t>2024R1603</t>
  </si>
  <si>
    <t>2024R1604</t>
  </si>
  <si>
    <t>2024R1605</t>
  </si>
  <si>
    <t>2024R1606</t>
  </si>
  <si>
    <t>2024R1607</t>
  </si>
  <si>
    <t>2024R1608</t>
  </si>
  <si>
    <t>2024R1609</t>
  </si>
  <si>
    <t>2024R1701</t>
  </si>
  <si>
    <t>2024R1702</t>
  </si>
  <si>
    <t>2024R1703</t>
  </si>
  <si>
    <t>2024R1704</t>
  </si>
  <si>
    <t>2024R1705</t>
  </si>
  <si>
    <t>2024R1706</t>
  </si>
  <si>
    <t>2024R1707</t>
  </si>
  <si>
    <t>2024R1708</t>
  </si>
  <si>
    <t>2024R1709</t>
  </si>
  <si>
    <t>2024R1801</t>
  </si>
  <si>
    <t>2024R1802</t>
  </si>
  <si>
    <t>2024R1803</t>
  </si>
  <si>
    <t>2024R1804</t>
  </si>
  <si>
    <t>2024R1805</t>
  </si>
  <si>
    <t>2024R1806</t>
  </si>
  <si>
    <t>2024R1807</t>
  </si>
  <si>
    <t>2024R1808</t>
  </si>
  <si>
    <t>2024R1809</t>
  </si>
  <si>
    <t>2024R1901</t>
  </si>
  <si>
    <t>2024R1902</t>
  </si>
  <si>
    <t>2024R1903</t>
  </si>
  <si>
    <t>2024R1904</t>
  </si>
  <si>
    <t>2024R1905</t>
  </si>
  <si>
    <t>2024R1906</t>
  </si>
  <si>
    <t>2024R1907</t>
  </si>
  <si>
    <t>2024R1908</t>
  </si>
  <si>
    <t>2024R1909</t>
  </si>
  <si>
    <t>2024R2001</t>
  </si>
  <si>
    <t>2024R2002</t>
  </si>
  <si>
    <t>2024R2003</t>
  </si>
  <si>
    <t>2024R2004</t>
  </si>
  <si>
    <t>2024R2005</t>
  </si>
  <si>
    <t>2024R2006</t>
  </si>
  <si>
    <t>2024R2007</t>
  </si>
  <si>
    <t>2024R2008</t>
  </si>
  <si>
    <t>2024R2009</t>
  </si>
  <si>
    <t>2024R2101</t>
  </si>
  <si>
    <t>2024R2102</t>
  </si>
  <si>
    <t>2024R2103</t>
  </si>
  <si>
    <t>2024R2104</t>
  </si>
  <si>
    <t>2024R2105</t>
  </si>
  <si>
    <t>2024R2106</t>
  </si>
  <si>
    <t>2024R2107</t>
  </si>
  <si>
    <t>2024R2108</t>
  </si>
  <si>
    <t>2024R2109</t>
  </si>
  <si>
    <t>2024R2201</t>
  </si>
  <si>
    <t>2024R2202</t>
  </si>
  <si>
    <t>2024R2203</t>
  </si>
  <si>
    <t>2024R2204</t>
  </si>
  <si>
    <t>2024R2205</t>
  </si>
  <si>
    <t>2024R2206</t>
  </si>
  <si>
    <t>2024R2207</t>
  </si>
  <si>
    <t>2024R2208</t>
  </si>
  <si>
    <t>2024R2209</t>
  </si>
  <si>
    <t>2024R2301</t>
  </si>
  <si>
    <t>2024R2302</t>
  </si>
  <si>
    <t>2024R2303</t>
  </si>
  <si>
    <t>2024R2304</t>
  </si>
  <si>
    <t>2024R2305</t>
  </si>
  <si>
    <t>2024R2306</t>
  </si>
  <si>
    <t>2024R2307</t>
  </si>
  <si>
    <t>2024R2308</t>
  </si>
  <si>
    <t>2024R2309</t>
  </si>
  <si>
    <t>2024QF01</t>
  </si>
  <si>
    <t>2024EF01</t>
  </si>
  <si>
    <t>2024EF02</t>
  </si>
  <si>
    <t>2024QF02</t>
  </si>
  <si>
    <t>2024SF01</t>
  </si>
  <si>
    <t>2024SF02</t>
  </si>
  <si>
    <t>2024PF01</t>
  </si>
  <si>
    <t>2024PF02</t>
  </si>
  <si>
    <t>2024GF01</t>
  </si>
  <si>
    <t>2025OR01</t>
  </si>
  <si>
    <t>2025OR02</t>
  </si>
  <si>
    <t>2025R0101</t>
  </si>
  <si>
    <t>2025R0102</t>
  </si>
  <si>
    <t>2025R0103</t>
  </si>
  <si>
    <t>2025R0104</t>
  </si>
  <si>
    <t>2025R0105</t>
  </si>
  <si>
    <t>2025R0106</t>
  </si>
  <si>
    <t>2025R0107</t>
  </si>
  <si>
    <t>2025R0108</t>
  </si>
  <si>
    <t>2025R0109</t>
  </si>
  <si>
    <t>2025R0201</t>
  </si>
  <si>
    <t>2025R0202</t>
  </si>
  <si>
    <t>2025R0203</t>
  </si>
  <si>
    <t>2025R0204</t>
  </si>
  <si>
    <t>2025R0205</t>
  </si>
  <si>
    <t>2025R0206</t>
  </si>
  <si>
    <t>2025R0207</t>
  </si>
  <si>
    <t>2025R0208</t>
  </si>
  <si>
    <t>2025R0301</t>
  </si>
  <si>
    <t>2025R0302</t>
  </si>
  <si>
    <t>2025OR03</t>
  </si>
  <si>
    <t>2025R0303</t>
  </si>
  <si>
    <t>2025R0304</t>
  </si>
  <si>
    <t>2025R0305</t>
  </si>
  <si>
    <t>2025R0306</t>
  </si>
  <si>
    <t>2025R0307</t>
  </si>
  <si>
    <t>2025R0401</t>
  </si>
  <si>
    <t>2025R0402</t>
  </si>
  <si>
    <t>2025R0403</t>
  </si>
  <si>
    <t>2025R0404</t>
  </si>
  <si>
    <t>2025R0405</t>
  </si>
  <si>
    <t>2025R0406</t>
  </si>
  <si>
    <t>2025R0407</t>
  </si>
  <si>
    <t>2025R0408</t>
  </si>
  <si>
    <t>2025R0501</t>
  </si>
  <si>
    <t>2025R0502</t>
  </si>
  <si>
    <t>2025R0503</t>
  </si>
  <si>
    <t>Barossa Oval</t>
  </si>
  <si>
    <t>2025R0504</t>
  </si>
  <si>
    <t>2025R0505</t>
  </si>
  <si>
    <t>2025R0506</t>
  </si>
  <si>
    <t>2025R0507</t>
  </si>
  <si>
    <t>2025R0508</t>
  </si>
  <si>
    <t>2025R0509</t>
  </si>
  <si>
    <t>2025R0601</t>
  </si>
  <si>
    <t>2025R0602</t>
  </si>
  <si>
    <t>2025R0603</t>
  </si>
  <si>
    <t>2025R0604</t>
  </si>
  <si>
    <t>2025R0605</t>
  </si>
  <si>
    <t>2025R0606</t>
  </si>
  <si>
    <t>2025R0607</t>
  </si>
  <si>
    <t>2025R0608</t>
  </si>
  <si>
    <t>2025R0609</t>
  </si>
  <si>
    <t>2025R0701</t>
  </si>
  <si>
    <t>2025R0702</t>
  </si>
  <si>
    <t>2025R0703</t>
  </si>
  <si>
    <t>2025R0704</t>
  </si>
  <si>
    <t>2025R0705</t>
  </si>
  <si>
    <t>2025R0706</t>
  </si>
  <si>
    <t>2025R0707</t>
  </si>
  <si>
    <t>2025R0708</t>
  </si>
  <si>
    <t>2025R0709</t>
  </si>
  <si>
    <t>2025R0801</t>
  </si>
  <si>
    <t>2025R0802</t>
  </si>
  <si>
    <t>2025R0803</t>
  </si>
  <si>
    <t>2025R0804</t>
  </si>
  <si>
    <t>2025R0805</t>
  </si>
  <si>
    <t>2025R0806</t>
  </si>
  <si>
    <t>2025R0807</t>
  </si>
  <si>
    <t>2025R0808</t>
  </si>
  <si>
    <t>2025R0809</t>
  </si>
  <si>
    <t>2025R0901</t>
  </si>
  <si>
    <t>2025R0902</t>
  </si>
  <si>
    <t>2025R0903</t>
  </si>
  <si>
    <t>2025R0904</t>
  </si>
  <si>
    <t>2025R0905</t>
  </si>
  <si>
    <t>2025R0906</t>
  </si>
  <si>
    <t>2025R0907</t>
  </si>
  <si>
    <t>2025R0908</t>
  </si>
  <si>
    <t>2025R0909</t>
  </si>
  <si>
    <t>2025R1001</t>
  </si>
  <si>
    <t>2025R1002</t>
  </si>
  <si>
    <t>2025R1003</t>
  </si>
  <si>
    <t>2025R1004</t>
  </si>
  <si>
    <t>2025R1005</t>
  </si>
  <si>
    <t>2025R1006</t>
  </si>
  <si>
    <t>2025R1007</t>
  </si>
  <si>
    <t>2025R1008</t>
  </si>
  <si>
    <t>2025R1009</t>
  </si>
  <si>
    <t>2025R1101</t>
  </si>
  <si>
    <t>2025R1102</t>
  </si>
  <si>
    <t>2025R1103</t>
  </si>
  <si>
    <t>2025R1104</t>
  </si>
  <si>
    <t>2025R1105</t>
  </si>
  <si>
    <t>2025R1106</t>
  </si>
  <si>
    <t>2025R1107</t>
  </si>
  <si>
    <t>2025R1108</t>
  </si>
  <si>
    <t>2025R1109</t>
  </si>
  <si>
    <t>2025R1201</t>
  </si>
  <si>
    <t>2025R1202</t>
  </si>
  <si>
    <t>2025R1203</t>
  </si>
  <si>
    <t>2025R1204</t>
  </si>
  <si>
    <t>2025R1205</t>
  </si>
  <si>
    <t>2025R1206</t>
  </si>
  <si>
    <t>2025R1207</t>
  </si>
  <si>
    <t>2025R1301</t>
  </si>
  <si>
    <t>2025R1302</t>
  </si>
  <si>
    <t>2025R1303</t>
  </si>
  <si>
    <t>2025R1304</t>
  </si>
  <si>
    <t>2025R1305</t>
  </si>
  <si>
    <t>2025R1306</t>
  </si>
  <si>
    <t>Hands Oval</t>
  </si>
  <si>
    <t>2025R1307</t>
  </si>
  <si>
    <t>2025R1308</t>
  </si>
  <si>
    <t>2025R1401</t>
  </si>
  <si>
    <t>2025R1402</t>
  </si>
  <si>
    <t>2025R1403</t>
  </si>
  <si>
    <t>2025R1404</t>
  </si>
  <si>
    <t>2025R1405</t>
  </si>
  <si>
    <t>2025R1406</t>
  </si>
  <si>
    <t>2025R1407</t>
  </si>
  <si>
    <t>2025R1501</t>
  </si>
  <si>
    <t>2025R1502</t>
  </si>
  <si>
    <t>2025R1503</t>
  </si>
  <si>
    <t>2025R1504</t>
  </si>
  <si>
    <t>2025R1505</t>
  </si>
  <si>
    <t>2025R1506</t>
  </si>
  <si>
    <t>2025R1507</t>
  </si>
  <si>
    <t>2025R1601</t>
  </si>
  <si>
    <t>2025R1602</t>
  </si>
  <si>
    <t>2025R1603</t>
  </si>
  <si>
    <t>2025R1604</t>
  </si>
  <si>
    <t>2025R1605</t>
  </si>
  <si>
    <t>2025R1606</t>
  </si>
  <si>
    <t>2025R1607</t>
  </si>
  <si>
    <t>2025R1701</t>
  </si>
  <si>
    <t>2025R1702</t>
  </si>
  <si>
    <t>2025R1703</t>
  </si>
  <si>
    <t>2025R1704</t>
  </si>
  <si>
    <t>2025R1705</t>
  </si>
  <si>
    <t>2025R1706</t>
  </si>
  <si>
    <t>2025R1707</t>
  </si>
  <si>
    <t>2025R1708</t>
  </si>
  <si>
    <t>2025R1709</t>
  </si>
  <si>
    <t>2025R1801</t>
  </si>
  <si>
    <t>2025R1802</t>
  </si>
  <si>
    <t>2025R1803</t>
  </si>
  <si>
    <t>2025R1804</t>
  </si>
  <si>
    <t>2025R1805</t>
  </si>
  <si>
    <t>2025R1806</t>
  </si>
  <si>
    <t>2025R1807</t>
  </si>
  <si>
    <t>2025R1808</t>
  </si>
  <si>
    <t>2025R1809</t>
  </si>
  <si>
    <t>2025R1901</t>
  </si>
  <si>
    <t>2025R1902</t>
  </si>
  <si>
    <t>2025R1903</t>
  </si>
  <si>
    <t>2025R1904</t>
  </si>
  <si>
    <t>2025R1905</t>
  </si>
  <si>
    <t>2025R1906</t>
  </si>
  <si>
    <t>2025R1907</t>
  </si>
  <si>
    <t>2025R1908</t>
  </si>
  <si>
    <t>2025R1909</t>
  </si>
  <si>
    <t>2025R2001</t>
  </si>
  <si>
    <t>2025R2002</t>
  </si>
  <si>
    <t>2025R2003</t>
  </si>
  <si>
    <t>2025R2004</t>
  </si>
  <si>
    <t>2025R2005</t>
  </si>
  <si>
    <t>2025R2006</t>
  </si>
  <si>
    <t>2025R2007</t>
  </si>
  <si>
    <t>2025R2008</t>
  </si>
  <si>
    <t>2025R2009</t>
  </si>
  <si>
    <t>2025R2101</t>
  </si>
  <si>
    <t>2025R2102</t>
  </si>
  <si>
    <t>2025R2103</t>
  </si>
  <si>
    <t>2025R2104</t>
  </si>
  <si>
    <t>2025R2105</t>
  </si>
  <si>
    <t>2025R2106</t>
  </si>
  <si>
    <t>2025R2107</t>
  </si>
  <si>
    <t>2025R2108</t>
  </si>
  <si>
    <t>2025R2109</t>
  </si>
  <si>
    <t>2025R2201</t>
  </si>
  <si>
    <t>2025R2202</t>
  </si>
  <si>
    <t>2025R2203</t>
  </si>
  <si>
    <t>2025R2204</t>
  </si>
  <si>
    <t>2025R2205</t>
  </si>
  <si>
    <t>2025R2206</t>
  </si>
  <si>
    <t>2025R2207</t>
  </si>
  <si>
    <t>2025R2208</t>
  </si>
  <si>
    <t>2025R2209</t>
  </si>
  <si>
    <t>2025R2301</t>
  </si>
  <si>
    <t>2025R2302</t>
  </si>
  <si>
    <t>2025R2303</t>
  </si>
  <si>
    <t>2025R2304</t>
  </si>
  <si>
    <t>2025R2305</t>
  </si>
  <si>
    <t>2025R2306</t>
  </si>
  <si>
    <t>2025R2307</t>
  </si>
  <si>
    <t>2025R2308</t>
  </si>
  <si>
    <t>2025R2309</t>
  </si>
  <si>
    <t>2025R2401</t>
  </si>
  <si>
    <t>2025R2402</t>
  </si>
  <si>
    <t>2025R2403</t>
  </si>
  <si>
    <t>2025R2404</t>
  </si>
  <si>
    <t>2025R2405</t>
  </si>
  <si>
    <t>2025R2406</t>
  </si>
  <si>
    <t>2025R2407</t>
  </si>
  <si>
    <t>2025R2408</t>
  </si>
  <si>
    <t>2025R2409</t>
  </si>
  <si>
    <t>2025OR04</t>
  </si>
  <si>
    <t>2025QF01</t>
  </si>
  <si>
    <t>2025QF02</t>
  </si>
  <si>
    <t>2025EF01</t>
  </si>
  <si>
    <t>2025EF02</t>
  </si>
  <si>
    <t>2025SF01</t>
  </si>
  <si>
    <t>2025SF02</t>
  </si>
  <si>
    <t>2025PF01</t>
  </si>
  <si>
    <t>2025PF02</t>
  </si>
  <si>
    <t>2025GF01</t>
  </si>
  <si>
    <t>Row Labels</t>
  </si>
  <si>
    <t>Grand Total</t>
  </si>
  <si>
    <t>Average of Attendance</t>
  </si>
  <si>
    <t>Winner</t>
  </si>
  <si>
    <t>Draw</t>
  </si>
  <si>
    <t>Count of Winner</t>
  </si>
  <si>
    <t>High</t>
  </si>
  <si>
    <t>Low</t>
  </si>
  <si>
    <t>Medium</t>
  </si>
  <si>
    <t>Count of Attendance</t>
  </si>
  <si>
    <t>Attendence Category</t>
  </si>
  <si>
    <t>Winner type</t>
  </si>
  <si>
    <t>Away Team</t>
  </si>
  <si>
    <t>Home Team</t>
  </si>
  <si>
    <t>AFL Dashboard</t>
  </si>
  <si>
    <t>Total Wins</t>
  </si>
  <si>
    <t>Team Type</t>
  </si>
  <si>
    <t>Avg HomeTeamScore</t>
  </si>
  <si>
    <t>Avg AwayTeamScore</t>
  </si>
  <si>
    <t>KPI pivot tables</t>
  </si>
  <si>
    <t>Total Games</t>
  </si>
  <si>
    <t>Average Attendance</t>
  </si>
  <si>
    <t>Highest Attendance</t>
  </si>
  <si>
    <t>total games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</si>
</sst>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28"/>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rgb="FFC0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18" fontId="0" fillId="0" borderId="0" xfId="0" applyNumberFormat="1"/>
    <xf numFmtId="3" fontId="0" fillId="0" borderId="0" xfId="0" applyNumberFormat="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33" borderId="0" xfId="0" applyFill="1"/>
    <xf numFmtId="0" fontId="0" fillId="34" borderId="0" xfId="0" applyFill="1"/>
    <xf numFmtId="0" fontId="18" fillId="34" borderId="0" xfId="0" applyFont="1" applyFill="1"/>
    <xf numFmtId="0" fontId="19"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2" formatCode="0.00"/>
    </dxf>
    <dxf>
      <numFmt numFmtId="2" formatCode="0.00"/>
    </dxf>
    <dxf>
      <numFmt numFmtId="164" formatCode="_-* #,##0_-;\-* #,##0_-;_-* &quot;-&quot;??_-;_-@_-"/>
    </dxf>
    <dxf>
      <numFmt numFmtId="35" formatCode="_-* #,##0.00_-;\-* #,##0.00_-;_-* &quot;-&quot;??_-;_-@_-"/>
    </dxf>
    <dxf>
      <numFmt numFmtId="164" formatCode="_-* #,##0_-;\-* #,##0_-;_-* &quot;-&quot;??_-;_-@_-"/>
    </dxf>
    <dxf>
      <numFmt numFmtId="164" formatCode="_-* #,##0_-;\-* #,##0_-;_-* &quot;-&quot;??_-;_-@_-"/>
    </dxf>
    <dxf>
      <numFmt numFmtId="2" formatCode="0.00"/>
    </dxf>
    <dxf>
      <numFmt numFmtId="2"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s>
  <tableStyles count="0" defaultTableStyle="TableStyleMedium2" defaultPivotStyle="PivotStyleLight16"/>
  <colors>
    <mruColors>
      <color rgb="FF7E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[AFL project.xlsx]Pivot tables!PivotTable5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Attendance Per 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tables'!$A$20:$A$47</c:f>
              <c:strCache>
                <c:ptCount val="27"/>
                <c:pt idx="0">
                  <c:v>Adelaide Oval</c:v>
                </c:pt>
                <c:pt idx="1">
                  <c:v>Barossa Oval</c:v>
                </c:pt>
                <c:pt idx="2">
                  <c:v>Bellerive Oval</c:v>
                </c:pt>
                <c:pt idx="3">
                  <c:v>Blacktown</c:v>
                </c:pt>
                <c:pt idx="4">
                  <c:v>Carrara</c:v>
                </c:pt>
                <c:pt idx="5">
                  <c:v>Cazaly's Stadium</c:v>
                </c:pt>
                <c:pt idx="6">
                  <c:v>Docklands</c:v>
                </c:pt>
                <c:pt idx="7">
                  <c:v>Eureka Stadium</c:v>
                </c:pt>
                <c:pt idx="8">
                  <c:v>Football Park</c:v>
                </c:pt>
                <c:pt idx="9">
                  <c:v>Gabba</c:v>
                </c:pt>
                <c:pt idx="10">
                  <c:v>Hands Oval</c:v>
                </c:pt>
                <c:pt idx="11">
                  <c:v>Jiangwan Stadium</c:v>
                </c:pt>
                <c:pt idx="12">
                  <c:v>Kardinia Park</c:v>
                </c:pt>
                <c:pt idx="13">
                  <c:v>Manuka Oval</c:v>
                </c:pt>
                <c:pt idx="14">
                  <c:v>Marrara Oval</c:v>
                </c:pt>
                <c:pt idx="15">
                  <c:v>MCG</c:v>
                </c:pt>
                <c:pt idx="16">
                  <c:v>Norwood Oval</c:v>
                </c:pt>
                <c:pt idx="17">
                  <c:v>Perth Stadium</c:v>
                </c:pt>
                <c:pt idx="18">
                  <c:v>Riverway Stadium</c:v>
                </c:pt>
                <c:pt idx="19">
                  <c:v>SCG</c:v>
                </c:pt>
                <c:pt idx="20">
                  <c:v>Stadium Australia</c:v>
                </c:pt>
                <c:pt idx="21">
                  <c:v>Subiaco</c:v>
                </c:pt>
                <c:pt idx="22">
                  <c:v>Summit Sports Park</c:v>
                </c:pt>
                <c:pt idx="23">
                  <c:v>Sydney Showground</c:v>
                </c:pt>
                <c:pt idx="24">
                  <c:v>Traeger Park</c:v>
                </c:pt>
                <c:pt idx="25">
                  <c:v>Wellington</c:v>
                </c:pt>
                <c:pt idx="26">
                  <c:v>York Park</c:v>
                </c:pt>
              </c:strCache>
            </c:strRef>
          </c:cat>
          <c:val>
            <c:numRef>
              <c:f>'Pivot tables'!$B$20:$B$47</c:f>
              <c:numCache>
                <c:formatCode>_-* #,##0_-;\-* #,##0_-;_-* "-"??_-;_-@_-</c:formatCode>
                <c:ptCount val="27"/>
                <c:pt idx="0">
                  <c:v>37661.599999999999</c:v>
                </c:pt>
                <c:pt idx="1">
                  <c:v>9672.5</c:v>
                </c:pt>
                <c:pt idx="2">
                  <c:v>9424.3571428571431</c:v>
                </c:pt>
                <c:pt idx="3">
                  <c:v>6875</c:v>
                </c:pt>
                <c:pt idx="4">
                  <c:v>10572.748571428572</c:v>
                </c:pt>
                <c:pt idx="5">
                  <c:v>6834.9230769230771</c:v>
                </c:pt>
                <c:pt idx="6">
                  <c:v>28737.500837520936</c:v>
                </c:pt>
                <c:pt idx="7">
                  <c:v>7516.2666666666664</c:v>
                </c:pt>
                <c:pt idx="8">
                  <c:v>29707.347826086956</c:v>
                </c:pt>
                <c:pt idx="9">
                  <c:v>20294.075268817203</c:v>
                </c:pt>
                <c:pt idx="10">
                  <c:v>12715</c:v>
                </c:pt>
                <c:pt idx="11">
                  <c:v>10073</c:v>
                </c:pt>
                <c:pt idx="12">
                  <c:v>23713.385964912282</c:v>
                </c:pt>
                <c:pt idx="13">
                  <c:v>10599.948717948719</c:v>
                </c:pt>
                <c:pt idx="14">
                  <c:v>8831.7000000000007</c:v>
                </c:pt>
                <c:pt idx="15">
                  <c:v>52661.060606060608</c:v>
                </c:pt>
                <c:pt idx="16">
                  <c:v>9220.8333333333339</c:v>
                </c:pt>
                <c:pt idx="17">
                  <c:v>41296.696132596684</c:v>
                </c:pt>
                <c:pt idx="18">
                  <c:v>7243</c:v>
                </c:pt>
                <c:pt idx="19">
                  <c:v>30568.256944444445</c:v>
                </c:pt>
                <c:pt idx="20">
                  <c:v>36515.631578947367</c:v>
                </c:pt>
                <c:pt idx="21">
                  <c:v>35468.571428571428</c:v>
                </c:pt>
                <c:pt idx="22">
                  <c:v>8630.3333333333339</c:v>
                </c:pt>
                <c:pt idx="23">
                  <c:v>10240.081081081082</c:v>
                </c:pt>
                <c:pt idx="24">
                  <c:v>5396.727272727273</c:v>
                </c:pt>
                <c:pt idx="25">
                  <c:v>16026.666666666666</c:v>
                </c:pt>
                <c:pt idx="26">
                  <c:v>12706.553571428571</c:v>
                </c:pt>
              </c:numCache>
            </c:numRef>
          </c:val>
          <c:extLst>
            <c:ext xmlns:c16="http://schemas.microsoft.com/office/drawing/2014/chart" uri="{C3380CC4-5D6E-409C-BE32-E72D297353CC}">
              <c16:uniqueId val="{00000000-32FA-4D2D-A32F-DCD928F9600F}"/>
            </c:ext>
          </c:extLst>
        </c:ser>
        <c:dLbls>
          <c:dLblPos val="inEnd"/>
          <c:showLegendKey val="0"/>
          <c:showVal val="1"/>
          <c:showCatName val="0"/>
          <c:showSerName val="0"/>
          <c:showPercent val="0"/>
          <c:showBubbleSize val="0"/>
        </c:dLbls>
        <c:gapWidth val="65"/>
        <c:axId val="479148368"/>
        <c:axId val="848579552"/>
      </c:barChart>
      <c:catAx>
        <c:axId val="47914836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AU"/>
                  <a:t>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48579552"/>
        <c:crosses val="autoZero"/>
        <c:auto val="1"/>
        <c:lblAlgn val="ctr"/>
        <c:lblOffset val="100"/>
        <c:noMultiLvlLbl val="0"/>
      </c:catAx>
      <c:valAx>
        <c:axId val="8485795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AU"/>
                  <a:t>Average Attendance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791483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[AFL project.xlsx]Pivot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Attendance Per</a:t>
            </a:r>
            <a:r>
              <a:rPr lang="en-US" baseline="0"/>
              <a:t> Round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tables'!$B$50</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 tables'!$A$51:$A$81</c:f>
              <c:strCache>
                <c:ptCount val="30"/>
                <c:pt idx="0">
                  <c:v>Opening Round</c:v>
                </c:pt>
                <c:pt idx="1">
                  <c:v>Round 1</c:v>
                </c:pt>
                <c:pt idx="2">
                  <c:v>Round 2</c:v>
                </c:pt>
                <c:pt idx="3">
                  <c:v>Round 3</c:v>
                </c:pt>
                <c:pt idx="4">
                  <c:v>Round 4</c:v>
                </c:pt>
                <c:pt idx="5">
                  <c:v>Round 5</c:v>
                </c:pt>
                <c:pt idx="6">
                  <c:v>Round 6</c:v>
                </c:pt>
                <c:pt idx="7">
                  <c:v>Round 7</c:v>
                </c:pt>
                <c:pt idx="8">
                  <c:v>Round 8</c:v>
                </c:pt>
                <c:pt idx="9">
                  <c:v>Round 9</c:v>
                </c:pt>
                <c:pt idx="10">
                  <c:v>Round 10</c:v>
                </c:pt>
                <c:pt idx="11">
                  <c:v>Round 11</c:v>
                </c:pt>
                <c:pt idx="12">
                  <c:v>Round 12</c:v>
                </c:pt>
                <c:pt idx="13">
                  <c:v>Round 13</c:v>
                </c:pt>
                <c:pt idx="14">
                  <c:v>Round 14</c:v>
                </c:pt>
                <c:pt idx="15">
                  <c:v>Round 15</c:v>
                </c:pt>
                <c:pt idx="16">
                  <c:v>Round 16</c:v>
                </c:pt>
                <c:pt idx="17">
                  <c:v>Round 17</c:v>
                </c:pt>
                <c:pt idx="18">
                  <c:v>Round 18</c:v>
                </c:pt>
                <c:pt idx="19">
                  <c:v>Round 19</c:v>
                </c:pt>
                <c:pt idx="20">
                  <c:v>Round 20</c:v>
                </c:pt>
                <c:pt idx="21">
                  <c:v>Round 21</c:v>
                </c:pt>
                <c:pt idx="22">
                  <c:v>Round 22</c:v>
                </c:pt>
                <c:pt idx="23">
                  <c:v>Round 23</c:v>
                </c:pt>
                <c:pt idx="24">
                  <c:v>Round 24</c:v>
                </c:pt>
                <c:pt idx="25">
                  <c:v>Qualifying Final</c:v>
                </c:pt>
                <c:pt idx="26">
                  <c:v>Elimination Final</c:v>
                </c:pt>
                <c:pt idx="27">
                  <c:v>Semi Final</c:v>
                </c:pt>
                <c:pt idx="28">
                  <c:v>Preliminary Final</c:v>
                </c:pt>
                <c:pt idx="29">
                  <c:v>Grand Final</c:v>
                </c:pt>
              </c:strCache>
            </c:strRef>
          </c:cat>
          <c:val>
            <c:numRef>
              <c:f>'Pivot tables'!$B$51:$B$81</c:f>
              <c:numCache>
                <c:formatCode>_-* #,##0_-;\-* #,##0_-;_-* "-"??_-;_-@_-</c:formatCode>
                <c:ptCount val="30"/>
                <c:pt idx="0">
                  <c:v>37367.352941176468</c:v>
                </c:pt>
                <c:pt idx="1">
                  <c:v>36657.351999999999</c:v>
                </c:pt>
                <c:pt idx="2">
                  <c:v>34012.782258064515</c:v>
                </c:pt>
                <c:pt idx="3">
                  <c:v>32596.577235772358</c:v>
                </c:pt>
                <c:pt idx="4">
                  <c:v>30336.524193548386</c:v>
                </c:pt>
                <c:pt idx="5">
                  <c:v>33848.743999999999</c:v>
                </c:pt>
                <c:pt idx="6">
                  <c:v>31963.928571428572</c:v>
                </c:pt>
                <c:pt idx="7">
                  <c:v>32677.658730158731</c:v>
                </c:pt>
                <c:pt idx="8">
                  <c:v>30266.398373983739</c:v>
                </c:pt>
                <c:pt idx="9">
                  <c:v>30521.549180327867</c:v>
                </c:pt>
                <c:pt idx="10">
                  <c:v>30319.516666666666</c:v>
                </c:pt>
                <c:pt idx="11">
                  <c:v>29517.711711711712</c:v>
                </c:pt>
                <c:pt idx="12">
                  <c:v>30926.252525252527</c:v>
                </c:pt>
                <c:pt idx="13">
                  <c:v>31213.884210526317</c:v>
                </c:pt>
                <c:pt idx="14">
                  <c:v>28462.48</c:v>
                </c:pt>
                <c:pt idx="15">
                  <c:v>30932.226086956522</c:v>
                </c:pt>
                <c:pt idx="16">
                  <c:v>28461.617886178861</c:v>
                </c:pt>
                <c:pt idx="17">
                  <c:v>28738.952380952382</c:v>
                </c:pt>
                <c:pt idx="18">
                  <c:v>27885.182539682541</c:v>
                </c:pt>
                <c:pt idx="19">
                  <c:v>30410.384615384617</c:v>
                </c:pt>
                <c:pt idx="20">
                  <c:v>31788.897435897437</c:v>
                </c:pt>
                <c:pt idx="21">
                  <c:v>30328.478632478633</c:v>
                </c:pt>
                <c:pt idx="22">
                  <c:v>31397.931623931625</c:v>
                </c:pt>
                <c:pt idx="23">
                  <c:v>31753.222222222223</c:v>
                </c:pt>
                <c:pt idx="24">
                  <c:v>36716.5</c:v>
                </c:pt>
                <c:pt idx="25">
                  <c:v>57234.928571428572</c:v>
                </c:pt>
                <c:pt idx="26">
                  <c:v>51044.071428571428</c:v>
                </c:pt>
                <c:pt idx="27">
                  <c:v>50063.142857142855</c:v>
                </c:pt>
                <c:pt idx="28">
                  <c:v>62826.107142857145</c:v>
                </c:pt>
                <c:pt idx="29">
                  <c:v>92051.571428571435</c:v>
                </c:pt>
              </c:numCache>
            </c:numRef>
          </c:val>
          <c:smooth val="0"/>
          <c:extLst>
            <c:ext xmlns:c16="http://schemas.microsoft.com/office/drawing/2014/chart" uri="{C3380CC4-5D6E-409C-BE32-E72D297353CC}">
              <c16:uniqueId val="{00000000-1833-4B27-BE79-6799DE16B2F8}"/>
            </c:ext>
          </c:extLst>
        </c:ser>
        <c:dLbls>
          <c:showLegendKey val="0"/>
          <c:showVal val="0"/>
          <c:showCatName val="0"/>
          <c:showSerName val="0"/>
          <c:showPercent val="0"/>
          <c:showBubbleSize val="0"/>
        </c:dLbls>
        <c:smooth val="0"/>
        <c:axId val="820970176"/>
        <c:axId val="848580512"/>
      </c:lineChart>
      <c:catAx>
        <c:axId val="82097017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580512"/>
        <c:crosses val="autoZero"/>
        <c:auto val="1"/>
        <c:lblAlgn val="ctr"/>
        <c:lblOffset val="100"/>
        <c:noMultiLvlLbl val="0"/>
      </c:catAx>
      <c:valAx>
        <c:axId val="84858051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97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[AFL project.xlsx]Pivot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a:t>
            </a:r>
            <a:r>
              <a:rPr lang="en-US" baseline="0"/>
              <a:t> Attendance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tables'!$B$106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FA-4F67-B8C7-65C9C27C34C7}"/>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9CFA-4F67-B8C7-65C9C27C34C7}"/>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9CFA-4F67-B8C7-65C9C27C34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tables'!$A$107:$A$110</c:f>
              <c:strCache>
                <c:ptCount val="3"/>
                <c:pt idx="0">
                  <c:v>High</c:v>
                </c:pt>
                <c:pt idx="1">
                  <c:v>Low</c:v>
                </c:pt>
                <c:pt idx="2">
                  <c:v>Medium</c:v>
                </c:pt>
              </c:strCache>
            </c:strRef>
          </c:cat>
          <c:val>
            <c:numRef>
              <c:f>'Pivot tables'!$B$107:$B$110</c:f>
              <c:numCache>
                <c:formatCode>General</c:formatCode>
                <c:ptCount val="3"/>
                <c:pt idx="0">
                  <c:v>441</c:v>
                </c:pt>
                <c:pt idx="1">
                  <c:v>1351</c:v>
                </c:pt>
                <c:pt idx="2">
                  <c:v>1087</c:v>
                </c:pt>
              </c:numCache>
            </c:numRef>
          </c:val>
          <c:extLst>
            <c:ext xmlns:c16="http://schemas.microsoft.com/office/drawing/2014/chart" uri="{C3380CC4-5D6E-409C-BE32-E72D297353CC}">
              <c16:uniqueId val="{00000000-C0F7-4868-9469-60C42DD09D2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[AFL project.xlsx]Pivot tables!PivotTable17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Team wins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tables'!$A$84:$A$103</c:f>
              <c:strCache>
                <c:ptCount val="19"/>
                <c:pt idx="0">
                  <c:v>Geelong</c:v>
                </c:pt>
                <c:pt idx="1">
                  <c:v>Sydney</c:v>
                </c:pt>
                <c:pt idx="2">
                  <c:v>Hawthorn</c:v>
                </c:pt>
                <c:pt idx="3">
                  <c:v>Collingwood</c:v>
                </c:pt>
                <c:pt idx="4">
                  <c:v>Port Adelaide</c:v>
                </c:pt>
                <c:pt idx="5">
                  <c:v>Richmond</c:v>
                </c:pt>
                <c:pt idx="6">
                  <c:v>Fremantle</c:v>
                </c:pt>
                <c:pt idx="7">
                  <c:v>Western Bulldogs</c:v>
                </c:pt>
                <c:pt idx="8">
                  <c:v>Adelaide</c:v>
                </c:pt>
                <c:pt idx="9">
                  <c:v>Brisbane</c:v>
                </c:pt>
                <c:pt idx="10">
                  <c:v>Greater Western Sydney</c:v>
                </c:pt>
                <c:pt idx="11">
                  <c:v>West Coast</c:v>
                </c:pt>
                <c:pt idx="12">
                  <c:v>Melbourne</c:v>
                </c:pt>
                <c:pt idx="13">
                  <c:v>Essendon</c:v>
                </c:pt>
                <c:pt idx="14">
                  <c:v>St Kilda</c:v>
                </c:pt>
                <c:pt idx="15">
                  <c:v>Carlton</c:v>
                </c:pt>
                <c:pt idx="16">
                  <c:v>North Melbourne</c:v>
                </c:pt>
                <c:pt idx="17">
                  <c:v>Gold Coast</c:v>
                </c:pt>
                <c:pt idx="18">
                  <c:v>Draw</c:v>
                </c:pt>
              </c:strCache>
            </c:strRef>
          </c:cat>
          <c:val>
            <c:numRef>
              <c:f>'Pivot tables'!$B$84:$B$103</c:f>
              <c:numCache>
                <c:formatCode>General</c:formatCode>
                <c:ptCount val="19"/>
                <c:pt idx="0">
                  <c:v>223</c:v>
                </c:pt>
                <c:pt idx="1">
                  <c:v>207</c:v>
                </c:pt>
                <c:pt idx="2">
                  <c:v>192</c:v>
                </c:pt>
                <c:pt idx="3">
                  <c:v>186</c:v>
                </c:pt>
                <c:pt idx="4">
                  <c:v>179</c:v>
                </c:pt>
                <c:pt idx="5">
                  <c:v>170</c:v>
                </c:pt>
                <c:pt idx="6">
                  <c:v>167</c:v>
                </c:pt>
                <c:pt idx="7">
                  <c:v>164</c:v>
                </c:pt>
                <c:pt idx="8">
                  <c:v>164</c:v>
                </c:pt>
                <c:pt idx="9">
                  <c:v>163</c:v>
                </c:pt>
                <c:pt idx="10">
                  <c:v>154</c:v>
                </c:pt>
                <c:pt idx="11">
                  <c:v>151</c:v>
                </c:pt>
                <c:pt idx="12">
                  <c:v>139</c:v>
                </c:pt>
                <c:pt idx="13">
                  <c:v>134</c:v>
                </c:pt>
                <c:pt idx="14">
                  <c:v>128</c:v>
                </c:pt>
                <c:pt idx="15">
                  <c:v>120</c:v>
                </c:pt>
                <c:pt idx="16">
                  <c:v>115</c:v>
                </c:pt>
                <c:pt idx="17">
                  <c:v>102</c:v>
                </c:pt>
                <c:pt idx="18">
                  <c:v>21</c:v>
                </c:pt>
              </c:numCache>
            </c:numRef>
          </c:val>
          <c:extLst>
            <c:ext xmlns:c16="http://schemas.microsoft.com/office/drawing/2014/chart" uri="{C3380CC4-5D6E-409C-BE32-E72D297353CC}">
              <c16:uniqueId val="{00000000-DA3C-4651-9E62-07E525606583}"/>
            </c:ext>
          </c:extLst>
        </c:ser>
        <c:dLbls>
          <c:dLblPos val="outEnd"/>
          <c:showLegendKey val="0"/>
          <c:showVal val="1"/>
          <c:showCatName val="0"/>
          <c:showSerName val="0"/>
          <c:showPercent val="0"/>
          <c:showBubbleSize val="0"/>
        </c:dLbls>
        <c:gapWidth val="219"/>
        <c:overlap val="-27"/>
        <c:axId val="767278384"/>
        <c:axId val="848586272"/>
      </c:barChart>
      <c:catAx>
        <c:axId val="767278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Teams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586272"/>
        <c:crosses val="autoZero"/>
        <c:auto val="1"/>
        <c:lblAlgn val="ctr"/>
        <c:lblOffset val="100"/>
        <c:noMultiLvlLbl val="0"/>
      </c:catAx>
      <c:valAx>
        <c:axId val="84858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27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[AFL project.xlsx]Pivot tables!PivotTable18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tables'!$A$2:$A$16</c:f>
              <c:strCache>
                <c:ptCount val="14"/>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'Pivot tables'!$B$2:$B$16</c:f>
              <c:numCache>
                <c:formatCode>_-* #,##0_-;\-* #,##0_-;_-* "-"??_-;_-@_-</c:formatCode>
                <c:ptCount val="14"/>
                <c:pt idx="0">
                  <c:v>32747.942028985508</c:v>
                </c:pt>
                <c:pt idx="1">
                  <c:v>33460.772946859906</c:v>
                </c:pt>
                <c:pt idx="2">
                  <c:v>33680.44927536232</c:v>
                </c:pt>
                <c:pt idx="3">
                  <c:v>33367.412621359224</c:v>
                </c:pt>
                <c:pt idx="4">
                  <c:v>33162.787439613523</c:v>
                </c:pt>
                <c:pt idx="5">
                  <c:v>35206.657004830915</c:v>
                </c:pt>
                <c:pt idx="6">
                  <c:v>36687.44927536232</c:v>
                </c:pt>
                <c:pt idx="7">
                  <c:v>36317.135265700483</c:v>
                </c:pt>
                <c:pt idx="8">
                  <c:v>6376.7716049382716</c:v>
                </c:pt>
                <c:pt idx="9">
                  <c:v>19719.908212560385</c:v>
                </c:pt>
                <c:pt idx="10">
                  <c:v>32620.342995169081</c:v>
                </c:pt>
                <c:pt idx="11">
                  <c:v>37682.703703703701</c:v>
                </c:pt>
                <c:pt idx="12">
                  <c:v>38364.680555555555</c:v>
                </c:pt>
                <c:pt idx="13">
                  <c:v>38226.976851851854</c:v>
                </c:pt>
              </c:numCache>
            </c:numRef>
          </c:val>
          <c:smooth val="0"/>
          <c:extLst>
            <c:ext xmlns:c16="http://schemas.microsoft.com/office/drawing/2014/chart" uri="{C3380CC4-5D6E-409C-BE32-E72D297353CC}">
              <c16:uniqueId val="{00000000-F60A-48AC-BDDF-BDB998E9FE54}"/>
            </c:ext>
          </c:extLst>
        </c:ser>
        <c:dLbls>
          <c:showLegendKey val="0"/>
          <c:showVal val="0"/>
          <c:showCatName val="0"/>
          <c:showSerName val="0"/>
          <c:showPercent val="0"/>
          <c:showBubbleSize val="0"/>
        </c:dLbls>
        <c:marker val="1"/>
        <c:smooth val="0"/>
        <c:axId val="1080382704"/>
        <c:axId val="275060960"/>
      </c:lineChart>
      <c:catAx>
        <c:axId val="108038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060960"/>
        <c:crosses val="autoZero"/>
        <c:auto val="1"/>
        <c:lblAlgn val="ctr"/>
        <c:lblOffset val="100"/>
        <c:noMultiLvlLbl val="0"/>
      </c:catAx>
      <c:valAx>
        <c:axId val="27506096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38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[AFL project.xlsx]Pivot tables!PivotTable5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Attendance Per 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tables'!$A$20:$A$47</c:f>
              <c:strCache>
                <c:ptCount val="27"/>
                <c:pt idx="0">
                  <c:v>Adelaide Oval</c:v>
                </c:pt>
                <c:pt idx="1">
                  <c:v>Barossa Oval</c:v>
                </c:pt>
                <c:pt idx="2">
                  <c:v>Bellerive Oval</c:v>
                </c:pt>
                <c:pt idx="3">
                  <c:v>Blacktown</c:v>
                </c:pt>
                <c:pt idx="4">
                  <c:v>Carrara</c:v>
                </c:pt>
                <c:pt idx="5">
                  <c:v>Cazaly's Stadium</c:v>
                </c:pt>
                <c:pt idx="6">
                  <c:v>Docklands</c:v>
                </c:pt>
                <c:pt idx="7">
                  <c:v>Eureka Stadium</c:v>
                </c:pt>
                <c:pt idx="8">
                  <c:v>Football Park</c:v>
                </c:pt>
                <c:pt idx="9">
                  <c:v>Gabba</c:v>
                </c:pt>
                <c:pt idx="10">
                  <c:v>Hands Oval</c:v>
                </c:pt>
                <c:pt idx="11">
                  <c:v>Jiangwan Stadium</c:v>
                </c:pt>
                <c:pt idx="12">
                  <c:v>Kardinia Park</c:v>
                </c:pt>
                <c:pt idx="13">
                  <c:v>Manuka Oval</c:v>
                </c:pt>
                <c:pt idx="14">
                  <c:v>Marrara Oval</c:v>
                </c:pt>
                <c:pt idx="15">
                  <c:v>MCG</c:v>
                </c:pt>
                <c:pt idx="16">
                  <c:v>Norwood Oval</c:v>
                </c:pt>
                <c:pt idx="17">
                  <c:v>Perth Stadium</c:v>
                </c:pt>
                <c:pt idx="18">
                  <c:v>Riverway Stadium</c:v>
                </c:pt>
                <c:pt idx="19">
                  <c:v>SCG</c:v>
                </c:pt>
                <c:pt idx="20">
                  <c:v>Stadium Australia</c:v>
                </c:pt>
                <c:pt idx="21">
                  <c:v>Subiaco</c:v>
                </c:pt>
                <c:pt idx="22">
                  <c:v>Summit Sports Park</c:v>
                </c:pt>
                <c:pt idx="23">
                  <c:v>Sydney Showground</c:v>
                </c:pt>
                <c:pt idx="24">
                  <c:v>Traeger Park</c:v>
                </c:pt>
                <c:pt idx="25">
                  <c:v>Wellington</c:v>
                </c:pt>
                <c:pt idx="26">
                  <c:v>York Park</c:v>
                </c:pt>
              </c:strCache>
            </c:strRef>
          </c:cat>
          <c:val>
            <c:numRef>
              <c:f>'Pivot tables'!$B$20:$B$47</c:f>
              <c:numCache>
                <c:formatCode>_-* #,##0_-;\-* #,##0_-;_-* "-"??_-;_-@_-</c:formatCode>
                <c:ptCount val="27"/>
                <c:pt idx="0">
                  <c:v>37661.599999999999</c:v>
                </c:pt>
                <c:pt idx="1">
                  <c:v>9672.5</c:v>
                </c:pt>
                <c:pt idx="2">
                  <c:v>9424.3571428571431</c:v>
                </c:pt>
                <c:pt idx="3">
                  <c:v>6875</c:v>
                </c:pt>
                <c:pt idx="4">
                  <c:v>10572.748571428572</c:v>
                </c:pt>
                <c:pt idx="5">
                  <c:v>6834.9230769230771</c:v>
                </c:pt>
                <c:pt idx="6">
                  <c:v>28737.500837520936</c:v>
                </c:pt>
                <c:pt idx="7">
                  <c:v>7516.2666666666664</c:v>
                </c:pt>
                <c:pt idx="8">
                  <c:v>29707.347826086956</c:v>
                </c:pt>
                <c:pt idx="9">
                  <c:v>20294.075268817203</c:v>
                </c:pt>
                <c:pt idx="10">
                  <c:v>12715</c:v>
                </c:pt>
                <c:pt idx="11">
                  <c:v>10073</c:v>
                </c:pt>
                <c:pt idx="12">
                  <c:v>23713.385964912282</c:v>
                </c:pt>
                <c:pt idx="13">
                  <c:v>10599.948717948719</c:v>
                </c:pt>
                <c:pt idx="14">
                  <c:v>8831.7000000000007</c:v>
                </c:pt>
                <c:pt idx="15">
                  <c:v>52661.060606060608</c:v>
                </c:pt>
                <c:pt idx="16">
                  <c:v>9220.8333333333339</c:v>
                </c:pt>
                <c:pt idx="17">
                  <c:v>41296.696132596684</c:v>
                </c:pt>
                <c:pt idx="18">
                  <c:v>7243</c:v>
                </c:pt>
                <c:pt idx="19">
                  <c:v>30568.256944444445</c:v>
                </c:pt>
                <c:pt idx="20">
                  <c:v>36515.631578947367</c:v>
                </c:pt>
                <c:pt idx="21">
                  <c:v>35468.571428571428</c:v>
                </c:pt>
                <c:pt idx="22">
                  <c:v>8630.3333333333339</c:v>
                </c:pt>
                <c:pt idx="23">
                  <c:v>10240.081081081082</c:v>
                </c:pt>
                <c:pt idx="24">
                  <c:v>5396.727272727273</c:v>
                </c:pt>
                <c:pt idx="25">
                  <c:v>16026.666666666666</c:v>
                </c:pt>
                <c:pt idx="26">
                  <c:v>12706.553571428571</c:v>
                </c:pt>
              </c:numCache>
            </c:numRef>
          </c:val>
          <c:extLst>
            <c:ext xmlns:c16="http://schemas.microsoft.com/office/drawing/2014/chart" uri="{C3380CC4-5D6E-409C-BE32-E72D297353CC}">
              <c16:uniqueId val="{00000000-1B3A-44E5-BCA2-0E385BD6C773}"/>
            </c:ext>
          </c:extLst>
        </c:ser>
        <c:dLbls>
          <c:dLblPos val="outEnd"/>
          <c:showLegendKey val="0"/>
          <c:showVal val="1"/>
          <c:showCatName val="0"/>
          <c:showSerName val="0"/>
          <c:showPercent val="0"/>
          <c:showBubbleSize val="0"/>
        </c:dLbls>
        <c:gapWidth val="182"/>
        <c:axId val="479148368"/>
        <c:axId val="848579552"/>
      </c:barChart>
      <c:catAx>
        <c:axId val="4791483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579552"/>
        <c:crosses val="autoZero"/>
        <c:auto val="1"/>
        <c:lblAlgn val="ctr"/>
        <c:lblOffset val="100"/>
        <c:noMultiLvlLbl val="0"/>
      </c:catAx>
      <c:valAx>
        <c:axId val="8485795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Average Attendance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14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[AFL project.xlsx]Pivot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baseline="0"/>
              <a:t>Average Attendance by Round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tables'!$B$50</c:f>
              <c:strCache>
                <c:ptCount val="1"/>
                <c:pt idx="0">
                  <c:v>Total</c:v>
                </c:pt>
              </c:strCache>
            </c:strRef>
          </c:tx>
          <c:spPr>
            <a:ln w="28575" cap="rnd">
              <a:solidFill>
                <a:schemeClr val="accent1"/>
              </a:solidFill>
              <a:round/>
            </a:ln>
            <a:effectLst/>
          </c:spPr>
          <c:marker>
            <c:symbol val="none"/>
          </c:marker>
          <c:cat>
            <c:strRef>
              <c:f>'Pivot tables'!$A$51:$A$81</c:f>
              <c:strCache>
                <c:ptCount val="30"/>
                <c:pt idx="0">
                  <c:v>Opening Round</c:v>
                </c:pt>
                <c:pt idx="1">
                  <c:v>Round 1</c:v>
                </c:pt>
                <c:pt idx="2">
                  <c:v>Round 2</c:v>
                </c:pt>
                <c:pt idx="3">
                  <c:v>Round 3</c:v>
                </c:pt>
                <c:pt idx="4">
                  <c:v>Round 4</c:v>
                </c:pt>
                <c:pt idx="5">
                  <c:v>Round 5</c:v>
                </c:pt>
                <c:pt idx="6">
                  <c:v>Round 6</c:v>
                </c:pt>
                <c:pt idx="7">
                  <c:v>Round 7</c:v>
                </c:pt>
                <c:pt idx="8">
                  <c:v>Round 8</c:v>
                </c:pt>
                <c:pt idx="9">
                  <c:v>Round 9</c:v>
                </c:pt>
                <c:pt idx="10">
                  <c:v>Round 10</c:v>
                </c:pt>
                <c:pt idx="11">
                  <c:v>Round 11</c:v>
                </c:pt>
                <c:pt idx="12">
                  <c:v>Round 12</c:v>
                </c:pt>
                <c:pt idx="13">
                  <c:v>Round 13</c:v>
                </c:pt>
                <c:pt idx="14">
                  <c:v>Round 14</c:v>
                </c:pt>
                <c:pt idx="15">
                  <c:v>Round 15</c:v>
                </c:pt>
                <c:pt idx="16">
                  <c:v>Round 16</c:v>
                </c:pt>
                <c:pt idx="17">
                  <c:v>Round 17</c:v>
                </c:pt>
                <c:pt idx="18">
                  <c:v>Round 18</c:v>
                </c:pt>
                <c:pt idx="19">
                  <c:v>Round 19</c:v>
                </c:pt>
                <c:pt idx="20">
                  <c:v>Round 20</c:v>
                </c:pt>
                <c:pt idx="21">
                  <c:v>Round 21</c:v>
                </c:pt>
                <c:pt idx="22">
                  <c:v>Round 22</c:v>
                </c:pt>
                <c:pt idx="23">
                  <c:v>Round 23</c:v>
                </c:pt>
                <c:pt idx="24">
                  <c:v>Round 24</c:v>
                </c:pt>
                <c:pt idx="25">
                  <c:v>Qualifying Final</c:v>
                </c:pt>
                <c:pt idx="26">
                  <c:v>Elimination Final</c:v>
                </c:pt>
                <c:pt idx="27">
                  <c:v>Semi Final</c:v>
                </c:pt>
                <c:pt idx="28">
                  <c:v>Preliminary Final</c:v>
                </c:pt>
                <c:pt idx="29">
                  <c:v>Grand Final</c:v>
                </c:pt>
              </c:strCache>
            </c:strRef>
          </c:cat>
          <c:val>
            <c:numRef>
              <c:f>'Pivot tables'!$B$51:$B$81</c:f>
              <c:numCache>
                <c:formatCode>_-* #,##0_-;\-* #,##0_-;_-* "-"??_-;_-@_-</c:formatCode>
                <c:ptCount val="30"/>
                <c:pt idx="0">
                  <c:v>37367.352941176468</c:v>
                </c:pt>
                <c:pt idx="1">
                  <c:v>36657.351999999999</c:v>
                </c:pt>
                <c:pt idx="2">
                  <c:v>34012.782258064515</c:v>
                </c:pt>
                <c:pt idx="3">
                  <c:v>32596.577235772358</c:v>
                </c:pt>
                <c:pt idx="4">
                  <c:v>30336.524193548386</c:v>
                </c:pt>
                <c:pt idx="5">
                  <c:v>33848.743999999999</c:v>
                </c:pt>
                <c:pt idx="6">
                  <c:v>31963.928571428572</c:v>
                </c:pt>
                <c:pt idx="7">
                  <c:v>32677.658730158731</c:v>
                </c:pt>
                <c:pt idx="8">
                  <c:v>30266.398373983739</c:v>
                </c:pt>
                <c:pt idx="9">
                  <c:v>30521.549180327867</c:v>
                </c:pt>
                <c:pt idx="10">
                  <c:v>30319.516666666666</c:v>
                </c:pt>
                <c:pt idx="11">
                  <c:v>29517.711711711712</c:v>
                </c:pt>
                <c:pt idx="12">
                  <c:v>30926.252525252527</c:v>
                </c:pt>
                <c:pt idx="13">
                  <c:v>31213.884210526317</c:v>
                </c:pt>
                <c:pt idx="14">
                  <c:v>28462.48</c:v>
                </c:pt>
                <c:pt idx="15">
                  <c:v>30932.226086956522</c:v>
                </c:pt>
                <c:pt idx="16">
                  <c:v>28461.617886178861</c:v>
                </c:pt>
                <c:pt idx="17">
                  <c:v>28738.952380952382</c:v>
                </c:pt>
                <c:pt idx="18">
                  <c:v>27885.182539682541</c:v>
                </c:pt>
                <c:pt idx="19">
                  <c:v>30410.384615384617</c:v>
                </c:pt>
                <c:pt idx="20">
                  <c:v>31788.897435897437</c:v>
                </c:pt>
                <c:pt idx="21">
                  <c:v>30328.478632478633</c:v>
                </c:pt>
                <c:pt idx="22">
                  <c:v>31397.931623931625</c:v>
                </c:pt>
                <c:pt idx="23">
                  <c:v>31753.222222222223</c:v>
                </c:pt>
                <c:pt idx="24">
                  <c:v>36716.5</c:v>
                </c:pt>
                <c:pt idx="25">
                  <c:v>57234.928571428572</c:v>
                </c:pt>
                <c:pt idx="26">
                  <c:v>51044.071428571428</c:v>
                </c:pt>
                <c:pt idx="27">
                  <c:v>50063.142857142855</c:v>
                </c:pt>
                <c:pt idx="28">
                  <c:v>62826.107142857145</c:v>
                </c:pt>
                <c:pt idx="29">
                  <c:v>92051.571428571435</c:v>
                </c:pt>
              </c:numCache>
            </c:numRef>
          </c:val>
          <c:smooth val="0"/>
          <c:extLst>
            <c:ext xmlns:c16="http://schemas.microsoft.com/office/drawing/2014/chart" uri="{C3380CC4-5D6E-409C-BE32-E72D297353CC}">
              <c16:uniqueId val="{00000001-8232-4C68-86D1-E8431F6437AA}"/>
            </c:ext>
          </c:extLst>
        </c:ser>
        <c:dLbls>
          <c:showLegendKey val="0"/>
          <c:showVal val="0"/>
          <c:showCatName val="0"/>
          <c:showSerName val="0"/>
          <c:showPercent val="0"/>
          <c:showBubbleSize val="0"/>
        </c:dLbls>
        <c:smooth val="0"/>
        <c:axId val="820970176"/>
        <c:axId val="848580512"/>
      </c:lineChart>
      <c:catAx>
        <c:axId val="820970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Round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580512"/>
        <c:crosses val="autoZero"/>
        <c:auto val="1"/>
        <c:lblAlgn val="ctr"/>
        <c:lblOffset val="100"/>
        <c:noMultiLvlLbl val="0"/>
      </c:catAx>
      <c:valAx>
        <c:axId val="848580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Average Attendance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97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[AFL project.xlsx]Pivot tables!PivotTable17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Team wins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tables'!$A$84:$A$103</c:f>
              <c:strCache>
                <c:ptCount val="19"/>
                <c:pt idx="0">
                  <c:v>Geelong</c:v>
                </c:pt>
                <c:pt idx="1">
                  <c:v>Sydney</c:v>
                </c:pt>
                <c:pt idx="2">
                  <c:v>Hawthorn</c:v>
                </c:pt>
                <c:pt idx="3">
                  <c:v>Collingwood</c:v>
                </c:pt>
                <c:pt idx="4">
                  <c:v>Port Adelaide</c:v>
                </c:pt>
                <c:pt idx="5">
                  <c:v>Richmond</c:v>
                </c:pt>
                <c:pt idx="6">
                  <c:v>Fremantle</c:v>
                </c:pt>
                <c:pt idx="7">
                  <c:v>Western Bulldogs</c:v>
                </c:pt>
                <c:pt idx="8">
                  <c:v>Adelaide</c:v>
                </c:pt>
                <c:pt idx="9">
                  <c:v>Brisbane</c:v>
                </c:pt>
                <c:pt idx="10">
                  <c:v>Greater Western Sydney</c:v>
                </c:pt>
                <c:pt idx="11">
                  <c:v>West Coast</c:v>
                </c:pt>
                <c:pt idx="12">
                  <c:v>Melbourne</c:v>
                </c:pt>
                <c:pt idx="13">
                  <c:v>Essendon</c:v>
                </c:pt>
                <c:pt idx="14">
                  <c:v>St Kilda</c:v>
                </c:pt>
                <c:pt idx="15">
                  <c:v>Carlton</c:v>
                </c:pt>
                <c:pt idx="16">
                  <c:v>North Melbourne</c:v>
                </c:pt>
                <c:pt idx="17">
                  <c:v>Gold Coast</c:v>
                </c:pt>
                <c:pt idx="18">
                  <c:v>Draw</c:v>
                </c:pt>
              </c:strCache>
            </c:strRef>
          </c:cat>
          <c:val>
            <c:numRef>
              <c:f>'Pivot tables'!$B$84:$B$103</c:f>
              <c:numCache>
                <c:formatCode>General</c:formatCode>
                <c:ptCount val="19"/>
                <c:pt idx="0">
                  <c:v>223</c:v>
                </c:pt>
                <c:pt idx="1">
                  <c:v>207</c:v>
                </c:pt>
                <c:pt idx="2">
                  <c:v>192</c:v>
                </c:pt>
                <c:pt idx="3">
                  <c:v>186</c:v>
                </c:pt>
                <c:pt idx="4">
                  <c:v>179</c:v>
                </c:pt>
                <c:pt idx="5">
                  <c:v>170</c:v>
                </c:pt>
                <c:pt idx="6">
                  <c:v>167</c:v>
                </c:pt>
                <c:pt idx="7">
                  <c:v>164</c:v>
                </c:pt>
                <c:pt idx="8">
                  <c:v>164</c:v>
                </c:pt>
                <c:pt idx="9">
                  <c:v>163</c:v>
                </c:pt>
                <c:pt idx="10">
                  <c:v>154</c:v>
                </c:pt>
                <c:pt idx="11">
                  <c:v>151</c:v>
                </c:pt>
                <c:pt idx="12">
                  <c:v>139</c:v>
                </c:pt>
                <c:pt idx="13">
                  <c:v>134</c:v>
                </c:pt>
                <c:pt idx="14">
                  <c:v>128</c:v>
                </c:pt>
                <c:pt idx="15">
                  <c:v>120</c:v>
                </c:pt>
                <c:pt idx="16">
                  <c:v>115</c:v>
                </c:pt>
                <c:pt idx="17">
                  <c:v>102</c:v>
                </c:pt>
                <c:pt idx="18">
                  <c:v>21</c:v>
                </c:pt>
              </c:numCache>
            </c:numRef>
          </c:val>
          <c:extLst>
            <c:ext xmlns:c16="http://schemas.microsoft.com/office/drawing/2014/chart" uri="{C3380CC4-5D6E-409C-BE32-E72D297353CC}">
              <c16:uniqueId val="{00000000-CB88-4860-992D-98F9B805F86F}"/>
            </c:ext>
          </c:extLst>
        </c:ser>
        <c:dLbls>
          <c:dLblPos val="outEnd"/>
          <c:showLegendKey val="0"/>
          <c:showVal val="1"/>
          <c:showCatName val="0"/>
          <c:showSerName val="0"/>
          <c:showPercent val="0"/>
          <c:showBubbleSize val="0"/>
        </c:dLbls>
        <c:gapWidth val="219"/>
        <c:overlap val="-27"/>
        <c:axId val="767278384"/>
        <c:axId val="848586272"/>
      </c:barChart>
      <c:catAx>
        <c:axId val="767278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Teams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586272"/>
        <c:crosses val="autoZero"/>
        <c:auto val="1"/>
        <c:lblAlgn val="ctr"/>
        <c:lblOffset val="100"/>
        <c:noMultiLvlLbl val="0"/>
      </c:catAx>
      <c:valAx>
        <c:axId val="84858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27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[AFL project.xlsx]Pivot tables!PivotTable18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baseline="0"/>
              <a:t>Average Attendance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tables'!$A$2:$A$16</c:f>
              <c:strCache>
                <c:ptCount val="14"/>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'Pivot tables'!$B$2:$B$16</c:f>
              <c:numCache>
                <c:formatCode>_-* #,##0_-;\-* #,##0_-;_-* "-"??_-;_-@_-</c:formatCode>
                <c:ptCount val="14"/>
                <c:pt idx="0">
                  <c:v>32747.942028985508</c:v>
                </c:pt>
                <c:pt idx="1">
                  <c:v>33460.772946859906</c:v>
                </c:pt>
                <c:pt idx="2">
                  <c:v>33680.44927536232</c:v>
                </c:pt>
                <c:pt idx="3">
                  <c:v>33367.412621359224</c:v>
                </c:pt>
                <c:pt idx="4">
                  <c:v>33162.787439613523</c:v>
                </c:pt>
                <c:pt idx="5">
                  <c:v>35206.657004830915</c:v>
                </c:pt>
                <c:pt idx="6">
                  <c:v>36687.44927536232</c:v>
                </c:pt>
                <c:pt idx="7">
                  <c:v>36317.135265700483</c:v>
                </c:pt>
                <c:pt idx="8">
                  <c:v>6376.7716049382716</c:v>
                </c:pt>
                <c:pt idx="9">
                  <c:v>19719.908212560385</c:v>
                </c:pt>
                <c:pt idx="10">
                  <c:v>32620.342995169081</c:v>
                </c:pt>
                <c:pt idx="11">
                  <c:v>37682.703703703701</c:v>
                </c:pt>
                <c:pt idx="12">
                  <c:v>38364.680555555555</c:v>
                </c:pt>
                <c:pt idx="13">
                  <c:v>38226.976851851854</c:v>
                </c:pt>
              </c:numCache>
            </c:numRef>
          </c:val>
          <c:smooth val="0"/>
          <c:extLst>
            <c:ext xmlns:c16="http://schemas.microsoft.com/office/drawing/2014/chart" uri="{C3380CC4-5D6E-409C-BE32-E72D297353CC}">
              <c16:uniqueId val="{00000000-201E-4BD9-AC28-146C80D55096}"/>
            </c:ext>
          </c:extLst>
        </c:ser>
        <c:dLbls>
          <c:showLegendKey val="0"/>
          <c:showVal val="0"/>
          <c:showCatName val="0"/>
          <c:showSerName val="0"/>
          <c:showPercent val="0"/>
          <c:showBubbleSize val="0"/>
        </c:dLbls>
        <c:marker val="1"/>
        <c:smooth val="0"/>
        <c:axId val="1080382704"/>
        <c:axId val="275060960"/>
      </c:lineChart>
      <c:catAx>
        <c:axId val="108038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060960"/>
        <c:crosses val="autoZero"/>
        <c:auto val="1"/>
        <c:lblAlgn val="ctr"/>
        <c:lblOffset val="100"/>
        <c:noMultiLvlLbl val="0"/>
      </c:catAx>
      <c:valAx>
        <c:axId val="27506096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38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[AFL project.xlsx]Pivot tables!PivotTable8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Count of Attendance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tables'!$B$106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AC-4E11-852E-251DA41E8C0A}"/>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3DAC-4E11-852E-251DA41E8C0A}"/>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3DAC-4E11-852E-251DA41E8C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tables'!$A$107:$A$110</c:f>
              <c:strCache>
                <c:ptCount val="3"/>
                <c:pt idx="0">
                  <c:v>High</c:v>
                </c:pt>
                <c:pt idx="1">
                  <c:v>Low</c:v>
                </c:pt>
                <c:pt idx="2">
                  <c:v>Medium</c:v>
                </c:pt>
              </c:strCache>
            </c:strRef>
          </c:cat>
          <c:val>
            <c:numRef>
              <c:f>'Pivot tables'!$B$107:$B$110</c:f>
              <c:numCache>
                <c:formatCode>General</c:formatCode>
                <c:ptCount val="3"/>
                <c:pt idx="0">
                  <c:v>441</c:v>
                </c:pt>
                <c:pt idx="1">
                  <c:v>1351</c:v>
                </c:pt>
                <c:pt idx="2">
                  <c:v>1087</c:v>
                </c:pt>
              </c:numCache>
            </c:numRef>
          </c:val>
          <c:extLst>
            <c:ext xmlns:c16="http://schemas.microsoft.com/office/drawing/2014/chart" uri="{C3380CC4-5D6E-409C-BE32-E72D297353CC}">
              <c16:uniqueId val="{00000006-3DAC-4E11-852E-251DA41E8C0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[AFL project.xlsx]Pivot tables!PivotTable5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Attendance Per 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tables'!$A$20:$A$47</c:f>
              <c:strCache>
                <c:ptCount val="27"/>
                <c:pt idx="0">
                  <c:v>Adelaide Oval</c:v>
                </c:pt>
                <c:pt idx="1">
                  <c:v>Barossa Oval</c:v>
                </c:pt>
                <c:pt idx="2">
                  <c:v>Bellerive Oval</c:v>
                </c:pt>
                <c:pt idx="3">
                  <c:v>Blacktown</c:v>
                </c:pt>
                <c:pt idx="4">
                  <c:v>Carrara</c:v>
                </c:pt>
                <c:pt idx="5">
                  <c:v>Cazaly's Stadium</c:v>
                </c:pt>
                <c:pt idx="6">
                  <c:v>Docklands</c:v>
                </c:pt>
                <c:pt idx="7">
                  <c:v>Eureka Stadium</c:v>
                </c:pt>
                <c:pt idx="8">
                  <c:v>Football Park</c:v>
                </c:pt>
                <c:pt idx="9">
                  <c:v>Gabba</c:v>
                </c:pt>
                <c:pt idx="10">
                  <c:v>Hands Oval</c:v>
                </c:pt>
                <c:pt idx="11">
                  <c:v>Jiangwan Stadium</c:v>
                </c:pt>
                <c:pt idx="12">
                  <c:v>Kardinia Park</c:v>
                </c:pt>
                <c:pt idx="13">
                  <c:v>Manuka Oval</c:v>
                </c:pt>
                <c:pt idx="14">
                  <c:v>Marrara Oval</c:v>
                </c:pt>
                <c:pt idx="15">
                  <c:v>MCG</c:v>
                </c:pt>
                <c:pt idx="16">
                  <c:v>Norwood Oval</c:v>
                </c:pt>
                <c:pt idx="17">
                  <c:v>Perth Stadium</c:v>
                </c:pt>
                <c:pt idx="18">
                  <c:v>Riverway Stadium</c:v>
                </c:pt>
                <c:pt idx="19">
                  <c:v>SCG</c:v>
                </c:pt>
                <c:pt idx="20">
                  <c:v>Stadium Australia</c:v>
                </c:pt>
                <c:pt idx="21">
                  <c:v>Subiaco</c:v>
                </c:pt>
                <c:pt idx="22">
                  <c:v>Summit Sports Park</c:v>
                </c:pt>
                <c:pt idx="23">
                  <c:v>Sydney Showground</c:v>
                </c:pt>
                <c:pt idx="24">
                  <c:v>Traeger Park</c:v>
                </c:pt>
                <c:pt idx="25">
                  <c:v>Wellington</c:v>
                </c:pt>
                <c:pt idx="26">
                  <c:v>York Park</c:v>
                </c:pt>
              </c:strCache>
            </c:strRef>
          </c:cat>
          <c:val>
            <c:numRef>
              <c:f>'Pivot tables'!$B$20:$B$47</c:f>
              <c:numCache>
                <c:formatCode>_-* #,##0_-;\-* #,##0_-;_-* "-"??_-;_-@_-</c:formatCode>
                <c:ptCount val="27"/>
                <c:pt idx="0">
                  <c:v>37661.599999999999</c:v>
                </c:pt>
                <c:pt idx="1">
                  <c:v>9672.5</c:v>
                </c:pt>
                <c:pt idx="2">
                  <c:v>9424.3571428571431</c:v>
                </c:pt>
                <c:pt idx="3">
                  <c:v>6875</c:v>
                </c:pt>
                <c:pt idx="4">
                  <c:v>10572.748571428572</c:v>
                </c:pt>
                <c:pt idx="5">
                  <c:v>6834.9230769230771</c:v>
                </c:pt>
                <c:pt idx="6">
                  <c:v>28737.500837520936</c:v>
                </c:pt>
                <c:pt idx="7">
                  <c:v>7516.2666666666664</c:v>
                </c:pt>
                <c:pt idx="8">
                  <c:v>29707.347826086956</c:v>
                </c:pt>
                <c:pt idx="9">
                  <c:v>20294.075268817203</c:v>
                </c:pt>
                <c:pt idx="10">
                  <c:v>12715</c:v>
                </c:pt>
                <c:pt idx="11">
                  <c:v>10073</c:v>
                </c:pt>
                <c:pt idx="12">
                  <c:v>23713.385964912282</c:v>
                </c:pt>
                <c:pt idx="13">
                  <c:v>10599.948717948719</c:v>
                </c:pt>
                <c:pt idx="14">
                  <c:v>8831.7000000000007</c:v>
                </c:pt>
                <c:pt idx="15">
                  <c:v>52661.060606060608</c:v>
                </c:pt>
                <c:pt idx="16">
                  <c:v>9220.8333333333339</c:v>
                </c:pt>
                <c:pt idx="17">
                  <c:v>41296.696132596684</c:v>
                </c:pt>
                <c:pt idx="18">
                  <c:v>7243</c:v>
                </c:pt>
                <c:pt idx="19">
                  <c:v>30568.256944444445</c:v>
                </c:pt>
                <c:pt idx="20">
                  <c:v>36515.631578947367</c:v>
                </c:pt>
                <c:pt idx="21">
                  <c:v>35468.571428571428</c:v>
                </c:pt>
                <c:pt idx="22">
                  <c:v>8630.3333333333339</c:v>
                </c:pt>
                <c:pt idx="23">
                  <c:v>10240.081081081082</c:v>
                </c:pt>
                <c:pt idx="24">
                  <c:v>5396.727272727273</c:v>
                </c:pt>
                <c:pt idx="25">
                  <c:v>16026.666666666666</c:v>
                </c:pt>
                <c:pt idx="26">
                  <c:v>12706.553571428571</c:v>
                </c:pt>
              </c:numCache>
            </c:numRef>
          </c:val>
          <c:extLst>
            <c:ext xmlns:c16="http://schemas.microsoft.com/office/drawing/2014/chart" uri="{C3380CC4-5D6E-409C-BE32-E72D297353CC}">
              <c16:uniqueId val="{00000000-EB5D-48A1-BE6D-569F521ECA82}"/>
            </c:ext>
          </c:extLst>
        </c:ser>
        <c:dLbls>
          <c:dLblPos val="outEnd"/>
          <c:showLegendKey val="0"/>
          <c:showVal val="1"/>
          <c:showCatName val="0"/>
          <c:showSerName val="0"/>
          <c:showPercent val="0"/>
          <c:showBubbleSize val="0"/>
        </c:dLbls>
        <c:gapWidth val="182"/>
        <c:axId val="479148368"/>
        <c:axId val="848579552"/>
      </c:barChart>
      <c:catAx>
        <c:axId val="4791483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579552"/>
        <c:crosses val="autoZero"/>
        <c:auto val="1"/>
        <c:lblAlgn val="ctr"/>
        <c:lblOffset val="100"/>
        <c:noMultiLvlLbl val="0"/>
      </c:catAx>
      <c:valAx>
        <c:axId val="8485795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Average Attendance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14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[AFL project.xlsx]Pivot tables!PivotTable18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baseline="0"/>
              <a:t>Average Attendance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tables'!$A$2:$A$16</c:f>
              <c:strCache>
                <c:ptCount val="14"/>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'Pivot tables'!$B$2:$B$16</c:f>
              <c:numCache>
                <c:formatCode>_-* #,##0_-;\-* #,##0_-;_-* "-"??_-;_-@_-</c:formatCode>
                <c:ptCount val="14"/>
                <c:pt idx="0">
                  <c:v>32747.942028985508</c:v>
                </c:pt>
                <c:pt idx="1">
                  <c:v>33460.772946859906</c:v>
                </c:pt>
                <c:pt idx="2">
                  <c:v>33680.44927536232</c:v>
                </c:pt>
                <c:pt idx="3">
                  <c:v>33367.412621359224</c:v>
                </c:pt>
                <c:pt idx="4">
                  <c:v>33162.787439613523</c:v>
                </c:pt>
                <c:pt idx="5">
                  <c:v>35206.657004830915</c:v>
                </c:pt>
                <c:pt idx="6">
                  <c:v>36687.44927536232</c:v>
                </c:pt>
                <c:pt idx="7">
                  <c:v>36317.135265700483</c:v>
                </c:pt>
                <c:pt idx="8">
                  <c:v>6376.7716049382716</c:v>
                </c:pt>
                <c:pt idx="9">
                  <c:v>19719.908212560385</c:v>
                </c:pt>
                <c:pt idx="10">
                  <c:v>32620.342995169081</c:v>
                </c:pt>
                <c:pt idx="11">
                  <c:v>37682.703703703701</c:v>
                </c:pt>
                <c:pt idx="12">
                  <c:v>38364.680555555555</c:v>
                </c:pt>
                <c:pt idx="13">
                  <c:v>38226.976851851854</c:v>
                </c:pt>
              </c:numCache>
            </c:numRef>
          </c:val>
          <c:smooth val="0"/>
          <c:extLst>
            <c:ext xmlns:c16="http://schemas.microsoft.com/office/drawing/2014/chart" uri="{C3380CC4-5D6E-409C-BE32-E72D297353CC}">
              <c16:uniqueId val="{00000000-FA72-498D-ACC7-8DE76A713AD0}"/>
            </c:ext>
          </c:extLst>
        </c:ser>
        <c:dLbls>
          <c:showLegendKey val="0"/>
          <c:showVal val="0"/>
          <c:showCatName val="0"/>
          <c:showSerName val="0"/>
          <c:showPercent val="0"/>
          <c:showBubbleSize val="0"/>
        </c:dLbls>
        <c:marker val="1"/>
        <c:smooth val="0"/>
        <c:axId val="1080382704"/>
        <c:axId val="275060960"/>
      </c:lineChart>
      <c:catAx>
        <c:axId val="108038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060960"/>
        <c:crosses val="autoZero"/>
        <c:auto val="1"/>
        <c:lblAlgn val="ctr"/>
        <c:lblOffset val="100"/>
        <c:noMultiLvlLbl val="0"/>
      </c:catAx>
      <c:valAx>
        <c:axId val="27506096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38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[AFL project.xlsx]Pivot tables!PivotTable6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baseline="0"/>
              <a:t>Average Attendance by Round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tables'!$B$50</c:f>
              <c:strCache>
                <c:ptCount val="1"/>
                <c:pt idx="0">
                  <c:v>Total</c:v>
                </c:pt>
              </c:strCache>
            </c:strRef>
          </c:tx>
          <c:spPr>
            <a:ln w="28575" cap="rnd">
              <a:solidFill>
                <a:schemeClr val="accent1"/>
              </a:solidFill>
              <a:round/>
            </a:ln>
            <a:effectLst/>
          </c:spPr>
          <c:marker>
            <c:symbol val="none"/>
          </c:marker>
          <c:cat>
            <c:strRef>
              <c:f>'Pivot tables'!$A$51:$A$81</c:f>
              <c:strCache>
                <c:ptCount val="30"/>
                <c:pt idx="0">
                  <c:v>Opening Round</c:v>
                </c:pt>
                <c:pt idx="1">
                  <c:v>Round 1</c:v>
                </c:pt>
                <c:pt idx="2">
                  <c:v>Round 2</c:v>
                </c:pt>
                <c:pt idx="3">
                  <c:v>Round 3</c:v>
                </c:pt>
                <c:pt idx="4">
                  <c:v>Round 4</c:v>
                </c:pt>
                <c:pt idx="5">
                  <c:v>Round 5</c:v>
                </c:pt>
                <c:pt idx="6">
                  <c:v>Round 6</c:v>
                </c:pt>
                <c:pt idx="7">
                  <c:v>Round 7</c:v>
                </c:pt>
                <c:pt idx="8">
                  <c:v>Round 8</c:v>
                </c:pt>
                <c:pt idx="9">
                  <c:v>Round 9</c:v>
                </c:pt>
                <c:pt idx="10">
                  <c:v>Round 10</c:v>
                </c:pt>
                <c:pt idx="11">
                  <c:v>Round 11</c:v>
                </c:pt>
                <c:pt idx="12">
                  <c:v>Round 12</c:v>
                </c:pt>
                <c:pt idx="13">
                  <c:v>Round 13</c:v>
                </c:pt>
                <c:pt idx="14">
                  <c:v>Round 14</c:v>
                </c:pt>
                <c:pt idx="15">
                  <c:v>Round 15</c:v>
                </c:pt>
                <c:pt idx="16">
                  <c:v>Round 16</c:v>
                </c:pt>
                <c:pt idx="17">
                  <c:v>Round 17</c:v>
                </c:pt>
                <c:pt idx="18">
                  <c:v>Round 18</c:v>
                </c:pt>
                <c:pt idx="19">
                  <c:v>Round 19</c:v>
                </c:pt>
                <c:pt idx="20">
                  <c:v>Round 20</c:v>
                </c:pt>
                <c:pt idx="21">
                  <c:v>Round 21</c:v>
                </c:pt>
                <c:pt idx="22">
                  <c:v>Round 22</c:v>
                </c:pt>
                <c:pt idx="23">
                  <c:v>Round 23</c:v>
                </c:pt>
                <c:pt idx="24">
                  <c:v>Round 24</c:v>
                </c:pt>
                <c:pt idx="25">
                  <c:v>Qualifying Final</c:v>
                </c:pt>
                <c:pt idx="26">
                  <c:v>Elimination Final</c:v>
                </c:pt>
                <c:pt idx="27">
                  <c:v>Semi Final</c:v>
                </c:pt>
                <c:pt idx="28">
                  <c:v>Preliminary Final</c:v>
                </c:pt>
                <c:pt idx="29">
                  <c:v>Grand Final</c:v>
                </c:pt>
              </c:strCache>
            </c:strRef>
          </c:cat>
          <c:val>
            <c:numRef>
              <c:f>'Pivot tables'!$B$51:$B$81</c:f>
              <c:numCache>
                <c:formatCode>_-* #,##0_-;\-* #,##0_-;_-* "-"??_-;_-@_-</c:formatCode>
                <c:ptCount val="30"/>
                <c:pt idx="0">
                  <c:v>37367.352941176468</c:v>
                </c:pt>
                <c:pt idx="1">
                  <c:v>36657.351999999999</c:v>
                </c:pt>
                <c:pt idx="2">
                  <c:v>34012.782258064515</c:v>
                </c:pt>
                <c:pt idx="3">
                  <c:v>32596.577235772358</c:v>
                </c:pt>
                <c:pt idx="4">
                  <c:v>30336.524193548386</c:v>
                </c:pt>
                <c:pt idx="5">
                  <c:v>33848.743999999999</c:v>
                </c:pt>
                <c:pt idx="6">
                  <c:v>31963.928571428572</c:v>
                </c:pt>
                <c:pt idx="7">
                  <c:v>32677.658730158731</c:v>
                </c:pt>
                <c:pt idx="8">
                  <c:v>30266.398373983739</c:v>
                </c:pt>
                <c:pt idx="9">
                  <c:v>30521.549180327867</c:v>
                </c:pt>
                <c:pt idx="10">
                  <c:v>30319.516666666666</c:v>
                </c:pt>
                <c:pt idx="11">
                  <c:v>29517.711711711712</c:v>
                </c:pt>
                <c:pt idx="12">
                  <c:v>30926.252525252527</c:v>
                </c:pt>
                <c:pt idx="13">
                  <c:v>31213.884210526317</c:v>
                </c:pt>
                <c:pt idx="14">
                  <c:v>28462.48</c:v>
                </c:pt>
                <c:pt idx="15">
                  <c:v>30932.226086956522</c:v>
                </c:pt>
                <c:pt idx="16">
                  <c:v>28461.617886178861</c:v>
                </c:pt>
                <c:pt idx="17">
                  <c:v>28738.952380952382</c:v>
                </c:pt>
                <c:pt idx="18">
                  <c:v>27885.182539682541</c:v>
                </c:pt>
                <c:pt idx="19">
                  <c:v>30410.384615384617</c:v>
                </c:pt>
                <c:pt idx="20">
                  <c:v>31788.897435897437</c:v>
                </c:pt>
                <c:pt idx="21">
                  <c:v>30328.478632478633</c:v>
                </c:pt>
                <c:pt idx="22">
                  <c:v>31397.931623931625</c:v>
                </c:pt>
                <c:pt idx="23">
                  <c:v>31753.222222222223</c:v>
                </c:pt>
                <c:pt idx="24">
                  <c:v>36716.5</c:v>
                </c:pt>
                <c:pt idx="25">
                  <c:v>57234.928571428572</c:v>
                </c:pt>
                <c:pt idx="26">
                  <c:v>51044.071428571428</c:v>
                </c:pt>
                <c:pt idx="27">
                  <c:v>50063.142857142855</c:v>
                </c:pt>
                <c:pt idx="28">
                  <c:v>62826.107142857145</c:v>
                </c:pt>
                <c:pt idx="29">
                  <c:v>92051.571428571435</c:v>
                </c:pt>
              </c:numCache>
            </c:numRef>
          </c:val>
          <c:smooth val="0"/>
          <c:extLst>
            <c:ext xmlns:c16="http://schemas.microsoft.com/office/drawing/2014/chart" uri="{C3380CC4-5D6E-409C-BE32-E72D297353CC}">
              <c16:uniqueId val="{00000000-A4BA-4B37-B1FD-63A632AD3F8E}"/>
            </c:ext>
          </c:extLst>
        </c:ser>
        <c:dLbls>
          <c:showLegendKey val="0"/>
          <c:showVal val="0"/>
          <c:showCatName val="0"/>
          <c:showSerName val="0"/>
          <c:showPercent val="0"/>
          <c:showBubbleSize val="0"/>
        </c:dLbls>
        <c:smooth val="0"/>
        <c:axId val="820970176"/>
        <c:axId val="848580512"/>
      </c:lineChart>
      <c:catAx>
        <c:axId val="820970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Round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580512"/>
        <c:crosses val="autoZero"/>
        <c:auto val="1"/>
        <c:lblAlgn val="ctr"/>
        <c:lblOffset val="100"/>
        <c:noMultiLvlLbl val="0"/>
      </c:catAx>
      <c:valAx>
        <c:axId val="848580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Average Attendance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97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[AFL project.xlsx]Pivot tables!PivotTable17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Team wins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tables'!$A$84:$A$103</c:f>
              <c:strCache>
                <c:ptCount val="19"/>
                <c:pt idx="0">
                  <c:v>Geelong</c:v>
                </c:pt>
                <c:pt idx="1">
                  <c:v>Sydney</c:v>
                </c:pt>
                <c:pt idx="2">
                  <c:v>Hawthorn</c:v>
                </c:pt>
                <c:pt idx="3">
                  <c:v>Collingwood</c:v>
                </c:pt>
                <c:pt idx="4">
                  <c:v>Port Adelaide</c:v>
                </c:pt>
                <c:pt idx="5">
                  <c:v>Richmond</c:v>
                </c:pt>
                <c:pt idx="6">
                  <c:v>Fremantle</c:v>
                </c:pt>
                <c:pt idx="7">
                  <c:v>Western Bulldogs</c:v>
                </c:pt>
                <c:pt idx="8">
                  <c:v>Adelaide</c:v>
                </c:pt>
                <c:pt idx="9">
                  <c:v>Brisbane</c:v>
                </c:pt>
                <c:pt idx="10">
                  <c:v>Greater Western Sydney</c:v>
                </c:pt>
                <c:pt idx="11">
                  <c:v>West Coast</c:v>
                </c:pt>
                <c:pt idx="12">
                  <c:v>Melbourne</c:v>
                </c:pt>
                <c:pt idx="13">
                  <c:v>Essendon</c:v>
                </c:pt>
                <c:pt idx="14">
                  <c:v>St Kilda</c:v>
                </c:pt>
                <c:pt idx="15">
                  <c:v>Carlton</c:v>
                </c:pt>
                <c:pt idx="16">
                  <c:v>North Melbourne</c:v>
                </c:pt>
                <c:pt idx="17">
                  <c:v>Gold Coast</c:v>
                </c:pt>
                <c:pt idx="18">
                  <c:v>Draw</c:v>
                </c:pt>
              </c:strCache>
            </c:strRef>
          </c:cat>
          <c:val>
            <c:numRef>
              <c:f>'Pivot tables'!$B$84:$B$103</c:f>
              <c:numCache>
                <c:formatCode>General</c:formatCode>
                <c:ptCount val="19"/>
                <c:pt idx="0">
                  <c:v>223</c:v>
                </c:pt>
                <c:pt idx="1">
                  <c:v>207</c:v>
                </c:pt>
                <c:pt idx="2">
                  <c:v>192</c:v>
                </c:pt>
                <c:pt idx="3">
                  <c:v>186</c:v>
                </c:pt>
                <c:pt idx="4">
                  <c:v>179</c:v>
                </c:pt>
                <c:pt idx="5">
                  <c:v>170</c:v>
                </c:pt>
                <c:pt idx="6">
                  <c:v>167</c:v>
                </c:pt>
                <c:pt idx="7">
                  <c:v>164</c:v>
                </c:pt>
                <c:pt idx="8">
                  <c:v>164</c:v>
                </c:pt>
                <c:pt idx="9">
                  <c:v>163</c:v>
                </c:pt>
                <c:pt idx="10">
                  <c:v>154</c:v>
                </c:pt>
                <c:pt idx="11">
                  <c:v>151</c:v>
                </c:pt>
                <c:pt idx="12">
                  <c:v>139</c:v>
                </c:pt>
                <c:pt idx="13">
                  <c:v>134</c:v>
                </c:pt>
                <c:pt idx="14">
                  <c:v>128</c:v>
                </c:pt>
                <c:pt idx="15">
                  <c:v>120</c:v>
                </c:pt>
                <c:pt idx="16">
                  <c:v>115</c:v>
                </c:pt>
                <c:pt idx="17">
                  <c:v>102</c:v>
                </c:pt>
                <c:pt idx="18">
                  <c:v>21</c:v>
                </c:pt>
              </c:numCache>
            </c:numRef>
          </c:val>
          <c:extLst>
            <c:ext xmlns:c16="http://schemas.microsoft.com/office/drawing/2014/chart" uri="{C3380CC4-5D6E-409C-BE32-E72D297353CC}">
              <c16:uniqueId val="{00000000-3426-4BB5-BE69-6A5935BC2EA9}"/>
            </c:ext>
          </c:extLst>
        </c:ser>
        <c:dLbls>
          <c:dLblPos val="outEnd"/>
          <c:showLegendKey val="0"/>
          <c:showVal val="1"/>
          <c:showCatName val="0"/>
          <c:showSerName val="0"/>
          <c:showPercent val="0"/>
          <c:showBubbleSize val="0"/>
        </c:dLbls>
        <c:gapWidth val="219"/>
        <c:overlap val="-27"/>
        <c:axId val="767278384"/>
        <c:axId val="848586272"/>
      </c:barChart>
      <c:catAx>
        <c:axId val="767278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Teams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586272"/>
        <c:crosses val="autoZero"/>
        <c:auto val="1"/>
        <c:lblAlgn val="ctr"/>
        <c:lblOffset val="100"/>
        <c:noMultiLvlLbl val="0"/>
      </c:catAx>
      <c:valAx>
        <c:axId val="84858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27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[AFL project.xlsx]Pivot tables!PivotTable8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Count of Attendance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 tables'!$B$106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35-4F0E-AECC-8089DBECA45E}"/>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F435-4F0E-AECC-8089DBECA45E}"/>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F435-4F0E-AECC-8089DBECA4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tables'!$A$107:$A$110</c:f>
              <c:strCache>
                <c:ptCount val="3"/>
                <c:pt idx="0">
                  <c:v>High</c:v>
                </c:pt>
                <c:pt idx="1">
                  <c:v>Low</c:v>
                </c:pt>
                <c:pt idx="2">
                  <c:v>Medium</c:v>
                </c:pt>
              </c:strCache>
            </c:strRef>
          </c:cat>
          <c:val>
            <c:numRef>
              <c:f>'Pivot tables'!$B$107:$B$110</c:f>
              <c:numCache>
                <c:formatCode>General</c:formatCode>
                <c:ptCount val="3"/>
                <c:pt idx="0">
                  <c:v>441</c:v>
                </c:pt>
                <c:pt idx="1">
                  <c:v>1351</c:v>
                </c:pt>
                <c:pt idx="2">
                  <c:v>1087</c:v>
                </c:pt>
              </c:numCache>
            </c:numRef>
          </c:val>
          <c:extLst>
            <c:ext xmlns:c16="http://schemas.microsoft.com/office/drawing/2014/chart" uri="{C3380CC4-5D6E-409C-BE32-E72D297353CC}">
              <c16:uniqueId val="{00000006-F435-4F0E-AECC-8089DBECA45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261935</xdr:colOff>
      <xdr:row>17</xdr:row>
      <xdr:rowOff>147636</xdr:rowOff>
    </xdr:from>
    <xdr:to>
      <xdr:col>38</xdr:col>
      <xdr:colOff>152399</xdr:colOff>
      <xdr:row>48</xdr:row>
      <xdr:rowOff>47625</xdr:rowOff>
    </xdr:to>
    <xdr:graphicFrame macro="">
      <xdr:nvGraphicFramePr>
        <xdr:cNvPr id="3" name="Chart 2">
          <a:extLst>
            <a:ext uri="{FF2B5EF4-FFF2-40B4-BE49-F238E27FC236}">
              <a16:creationId xmlns:a16="http://schemas.microsoft.com/office/drawing/2014/main" id="{4CA8EF07-F321-3DC3-AF55-424D13CD4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52387</xdr:colOff>
      <xdr:row>51</xdr:row>
      <xdr:rowOff>166687</xdr:rowOff>
    </xdr:from>
    <xdr:to>
      <xdr:col>37</xdr:col>
      <xdr:colOff>295275</xdr:colOff>
      <xdr:row>75</xdr:row>
      <xdr:rowOff>104775</xdr:rowOff>
    </xdr:to>
    <xdr:graphicFrame macro="">
      <xdr:nvGraphicFramePr>
        <xdr:cNvPr id="4" name="Chart 3">
          <a:extLst>
            <a:ext uri="{FF2B5EF4-FFF2-40B4-BE49-F238E27FC236}">
              <a16:creationId xmlns:a16="http://schemas.microsoft.com/office/drawing/2014/main" id="{F2F6F6EB-C47B-1F8A-D6B3-F7FA64E57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100012</xdr:colOff>
      <xdr:row>103</xdr:row>
      <xdr:rowOff>109537</xdr:rowOff>
    </xdr:from>
    <xdr:to>
      <xdr:col>21</xdr:col>
      <xdr:colOff>138112</xdr:colOff>
      <xdr:row>117</xdr:row>
      <xdr:rowOff>185737</xdr:rowOff>
    </xdr:to>
    <xdr:graphicFrame macro="">
      <xdr:nvGraphicFramePr>
        <xdr:cNvPr id="6" name="Chart 5">
          <a:extLst>
            <a:ext uri="{FF2B5EF4-FFF2-40B4-BE49-F238E27FC236}">
              <a16:creationId xmlns:a16="http://schemas.microsoft.com/office/drawing/2014/main" id="{7B36EBD0-7C09-9CE7-6877-364F8EE8B8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104774</xdr:colOff>
      <xdr:row>81</xdr:row>
      <xdr:rowOff>100011</xdr:rowOff>
    </xdr:from>
    <xdr:to>
      <xdr:col>30</xdr:col>
      <xdr:colOff>200024</xdr:colOff>
      <xdr:row>101</xdr:row>
      <xdr:rowOff>171450</xdr:rowOff>
    </xdr:to>
    <xdr:graphicFrame macro="">
      <xdr:nvGraphicFramePr>
        <xdr:cNvPr id="7" name="Chart 6">
          <a:extLst>
            <a:ext uri="{FF2B5EF4-FFF2-40B4-BE49-F238E27FC236}">
              <a16:creationId xmlns:a16="http://schemas.microsoft.com/office/drawing/2014/main" id="{FEA0A727-CCD6-412F-EAB9-3ADF3725D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209549</xdr:colOff>
      <xdr:row>1</xdr:row>
      <xdr:rowOff>61912</xdr:rowOff>
    </xdr:from>
    <xdr:to>
      <xdr:col>29</xdr:col>
      <xdr:colOff>219074</xdr:colOff>
      <xdr:row>15</xdr:row>
      <xdr:rowOff>138112</xdr:rowOff>
    </xdr:to>
    <xdr:graphicFrame macro="">
      <xdr:nvGraphicFramePr>
        <xdr:cNvPr id="8" name="Chart 7">
          <a:extLst>
            <a:ext uri="{FF2B5EF4-FFF2-40B4-BE49-F238E27FC236}">
              <a16:creationId xmlns:a16="http://schemas.microsoft.com/office/drawing/2014/main" id="{4026C8F4-173C-E221-CA86-D2405B4D6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4</xdr:row>
      <xdr:rowOff>28576</xdr:rowOff>
    </xdr:from>
    <xdr:to>
      <xdr:col>17</xdr:col>
      <xdr:colOff>0</xdr:colOff>
      <xdr:row>31</xdr:row>
      <xdr:rowOff>142876</xdr:rowOff>
    </xdr:to>
    <xdr:graphicFrame macro="">
      <xdr:nvGraphicFramePr>
        <xdr:cNvPr id="3" name="Chart 2">
          <a:extLst>
            <a:ext uri="{FF2B5EF4-FFF2-40B4-BE49-F238E27FC236}">
              <a16:creationId xmlns:a16="http://schemas.microsoft.com/office/drawing/2014/main" id="{B3676271-E9F4-4BD4-A428-9068D3090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80962</xdr:colOff>
      <xdr:row>20</xdr:row>
      <xdr:rowOff>0</xdr:rowOff>
    </xdr:from>
    <xdr:to>
      <xdr:col>31</xdr:col>
      <xdr:colOff>123824</xdr:colOff>
      <xdr:row>35</xdr:row>
      <xdr:rowOff>57149</xdr:rowOff>
    </xdr:to>
    <xdr:graphicFrame macro="">
      <xdr:nvGraphicFramePr>
        <xdr:cNvPr id="4" name="Chart 3">
          <a:extLst>
            <a:ext uri="{FF2B5EF4-FFF2-40B4-BE49-F238E27FC236}">
              <a16:creationId xmlns:a16="http://schemas.microsoft.com/office/drawing/2014/main" id="{344862BE-E4C5-4AD4-8F11-E9AB5C719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604838</xdr:colOff>
      <xdr:row>32</xdr:row>
      <xdr:rowOff>52386</xdr:rowOff>
    </xdr:from>
    <xdr:to>
      <xdr:col>17</xdr:col>
      <xdr:colOff>4762</xdr:colOff>
      <xdr:row>48</xdr:row>
      <xdr:rowOff>104775</xdr:rowOff>
    </xdr:to>
    <xdr:graphicFrame macro="">
      <xdr:nvGraphicFramePr>
        <xdr:cNvPr id="8" name="Chart 7">
          <a:extLst>
            <a:ext uri="{FF2B5EF4-FFF2-40B4-BE49-F238E27FC236}">
              <a16:creationId xmlns:a16="http://schemas.microsoft.com/office/drawing/2014/main" id="{ED5649FA-0B53-44D0-B92B-BFA39353A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4</xdr:row>
      <xdr:rowOff>28574</xdr:rowOff>
    </xdr:from>
    <xdr:to>
      <xdr:col>1</xdr:col>
      <xdr:colOff>590550</xdr:colOff>
      <xdr:row>16</xdr:row>
      <xdr:rowOff>19049</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BD4B2857-DE73-8AE2-975B-6906905E1F7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6200" y="1057274"/>
              <a:ext cx="1123950" cy="227647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71438</xdr:colOff>
      <xdr:row>4</xdr:row>
      <xdr:rowOff>38100</xdr:rowOff>
    </xdr:from>
    <xdr:to>
      <xdr:col>31</xdr:col>
      <xdr:colOff>133349</xdr:colOff>
      <xdr:row>19</xdr:row>
      <xdr:rowOff>28575</xdr:rowOff>
    </xdr:to>
    <xdr:graphicFrame macro="">
      <xdr:nvGraphicFramePr>
        <xdr:cNvPr id="10" name="Chart 9">
          <a:extLst>
            <a:ext uri="{FF2B5EF4-FFF2-40B4-BE49-F238E27FC236}">
              <a16:creationId xmlns:a16="http://schemas.microsoft.com/office/drawing/2014/main" id="{BCA2F5AA-C659-4B16-B75C-138161CA5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90487</xdr:colOff>
      <xdr:row>36</xdr:row>
      <xdr:rowOff>114299</xdr:rowOff>
    </xdr:from>
    <xdr:to>
      <xdr:col>21</xdr:col>
      <xdr:colOff>523874</xdr:colOff>
      <xdr:row>48</xdr:row>
      <xdr:rowOff>104775</xdr:rowOff>
    </xdr:to>
    <xdr:graphicFrame macro="">
      <xdr:nvGraphicFramePr>
        <xdr:cNvPr id="12" name="Chart 11">
          <a:extLst>
            <a:ext uri="{FF2B5EF4-FFF2-40B4-BE49-F238E27FC236}">
              <a16:creationId xmlns:a16="http://schemas.microsoft.com/office/drawing/2014/main" id="{F5CB47C1-1A3F-4657-BF63-2F1D78132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19050</xdr:colOff>
      <xdr:row>16</xdr:row>
      <xdr:rowOff>47625</xdr:rowOff>
    </xdr:from>
    <xdr:to>
      <xdr:col>1</xdr:col>
      <xdr:colOff>600075</xdr:colOff>
      <xdr:row>28</xdr:row>
      <xdr:rowOff>104775</xdr:rowOff>
    </xdr:to>
    <mc:AlternateContent xmlns:mc="http://schemas.openxmlformats.org/markup-compatibility/2006" xmlns:a14="http://schemas.microsoft.com/office/drawing/2010/main">
      <mc:Choice Requires="a14">
        <xdr:graphicFrame macro="">
          <xdr:nvGraphicFramePr>
            <xdr:cNvPr id="2" name="Venue">
              <a:extLst>
                <a:ext uri="{FF2B5EF4-FFF2-40B4-BE49-F238E27FC236}">
                  <a16:creationId xmlns:a16="http://schemas.microsoft.com/office/drawing/2014/main" id="{8357E8CA-392B-BDB7-3280-6B319290345D}"/>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mlns="">
        <xdr:sp macro="" textlink="">
          <xdr:nvSpPr>
            <xdr:cNvPr id="0" name=""/>
            <xdr:cNvSpPr>
              <a:spLocks noTextEdit="1"/>
            </xdr:cNvSpPr>
          </xdr:nvSpPr>
          <xdr:spPr>
            <a:xfrm>
              <a:off x="19050" y="3362325"/>
              <a:ext cx="1190625" cy="23431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38101</xdr:colOff>
      <xdr:row>0</xdr:row>
      <xdr:rowOff>0</xdr:rowOff>
    </xdr:from>
    <xdr:to>
      <xdr:col>33</xdr:col>
      <xdr:colOff>361951</xdr:colOff>
      <xdr:row>56</xdr:row>
      <xdr:rowOff>57150</xdr:rowOff>
    </xdr:to>
    <xdr:sp macro="" textlink="">
      <xdr:nvSpPr>
        <xdr:cNvPr id="6" name="Rectangle 5">
          <a:extLst>
            <a:ext uri="{FF2B5EF4-FFF2-40B4-BE49-F238E27FC236}">
              <a16:creationId xmlns:a16="http://schemas.microsoft.com/office/drawing/2014/main" id="{5E957EFA-E921-4152-8F96-51711001AF4A}"/>
            </a:ext>
          </a:extLst>
        </xdr:cNvPr>
        <xdr:cNvSpPr/>
      </xdr:nvSpPr>
      <xdr:spPr>
        <a:xfrm>
          <a:off x="2200276" y="0"/>
          <a:ext cx="18611850" cy="10725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28575</xdr:colOff>
      <xdr:row>0</xdr:row>
      <xdr:rowOff>0</xdr:rowOff>
    </xdr:from>
    <xdr:to>
      <xdr:col>3</xdr:col>
      <xdr:colOff>19050</xdr:colOff>
      <xdr:row>56</xdr:row>
      <xdr:rowOff>57150</xdr:rowOff>
    </xdr:to>
    <xdr:sp macro="" textlink="">
      <xdr:nvSpPr>
        <xdr:cNvPr id="5" name="Rectangle 4">
          <a:extLst>
            <a:ext uri="{FF2B5EF4-FFF2-40B4-BE49-F238E27FC236}">
              <a16:creationId xmlns:a16="http://schemas.microsoft.com/office/drawing/2014/main" id="{B5EE78DD-5D94-9177-5B03-FB09EC0F3460}"/>
            </a:ext>
          </a:extLst>
        </xdr:cNvPr>
        <xdr:cNvSpPr/>
      </xdr:nvSpPr>
      <xdr:spPr>
        <a:xfrm>
          <a:off x="28575" y="0"/>
          <a:ext cx="2152650" cy="10725150"/>
        </a:xfrm>
        <a:prstGeom prst="rect">
          <a:avLst/>
        </a:prstGeom>
        <a:solidFill>
          <a:srgbClr val="C0000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0</xdr:colOff>
      <xdr:row>14</xdr:row>
      <xdr:rowOff>50292</xdr:rowOff>
    </xdr:from>
    <xdr:to>
      <xdr:col>2</xdr:col>
      <xdr:colOff>161925</xdr:colOff>
      <xdr:row>16</xdr:row>
      <xdr:rowOff>145542</xdr:rowOff>
    </xdr:to>
    <xdr:sp macro="" textlink="'Pivot tables'!E127">
      <xdr:nvSpPr>
        <xdr:cNvPr id="7" name="TextBox 6">
          <a:extLst>
            <a:ext uri="{FF2B5EF4-FFF2-40B4-BE49-F238E27FC236}">
              <a16:creationId xmlns:a16="http://schemas.microsoft.com/office/drawing/2014/main" id="{D1EBE350-EF95-AAFF-CC45-03864475200E}"/>
            </a:ext>
          </a:extLst>
        </xdr:cNvPr>
        <xdr:cNvSpPr txBox="1"/>
      </xdr:nvSpPr>
      <xdr:spPr>
        <a:xfrm>
          <a:off x="0" y="2717292"/>
          <a:ext cx="18573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2038FE-FF26-4511-809E-1FDD3215D5F3}" type="TxLink">
            <a:rPr lang="en-US" sz="2200" b="1" i="0" u="none" strike="noStrike">
              <a:gradFill flip="none" rotWithShape="1">
                <a:gsLst>
                  <a:gs pos="0">
                    <a:schemeClr val="accent1">
                      <a:lumMod val="40000"/>
                      <a:lumOff val="60000"/>
                    </a:schemeClr>
                  </a:gs>
                  <a:gs pos="63000">
                    <a:schemeClr val="accent1">
                      <a:lumMod val="95000"/>
                      <a:lumOff val="5000"/>
                    </a:schemeClr>
                  </a:gs>
                  <a:gs pos="100000">
                    <a:schemeClr val="accent1">
                      <a:lumMod val="60000"/>
                    </a:schemeClr>
                  </a:gs>
                </a:gsLst>
                <a:path path="circle">
                  <a:fillToRect l="50000" t="130000" r="50000" b="-30000"/>
                </a:path>
                <a:tileRect/>
              </a:gradFill>
              <a:effectLst>
                <a:outerShdw blurRad="50800" dist="38100" dir="5400000" algn="t" rotWithShape="0">
                  <a:prstClr val="black">
                    <a:alpha val="40000"/>
                  </a:prstClr>
                </a:outerShdw>
              </a:effectLst>
              <a:latin typeface="Aptos Narrow"/>
            </a:rPr>
            <a:pPr/>
            <a:t>2,879</a:t>
          </a:fld>
          <a:endParaRPr lang="en-US" sz="2200" b="1">
            <a:gradFill flip="none" rotWithShape="1">
              <a:gsLst>
                <a:gs pos="0">
                  <a:schemeClr val="accent1">
                    <a:lumMod val="40000"/>
                    <a:lumOff val="60000"/>
                  </a:schemeClr>
                </a:gs>
                <a:gs pos="63000">
                  <a:schemeClr val="accent1">
                    <a:lumMod val="95000"/>
                    <a:lumOff val="5000"/>
                  </a:schemeClr>
                </a:gs>
                <a:gs pos="100000">
                  <a:schemeClr val="accent1">
                    <a:lumMod val="60000"/>
                  </a:schemeClr>
                </a:gs>
              </a:gsLst>
              <a:path path="circle">
                <a:fillToRect l="50000" t="130000" r="50000" b="-30000"/>
              </a:path>
              <a:tileRect/>
            </a:gradFill>
            <a:effectLst>
              <a:outerShdw blurRad="50800" dist="38100" dir="5400000" algn="t" rotWithShape="0">
                <a:prstClr val="black">
                  <a:alpha val="40000"/>
                </a:prstClr>
              </a:outerShdw>
            </a:effectLst>
          </a:endParaRPr>
        </a:p>
      </xdr:txBody>
    </xdr:sp>
    <xdr:clientData/>
  </xdr:twoCellAnchor>
  <xdr:twoCellAnchor>
    <xdr:from>
      <xdr:col>0</xdr:col>
      <xdr:colOff>0</xdr:colOff>
      <xdr:row>17</xdr:row>
      <xdr:rowOff>160401</xdr:rowOff>
    </xdr:from>
    <xdr:to>
      <xdr:col>2</xdr:col>
      <xdr:colOff>161925</xdr:colOff>
      <xdr:row>20</xdr:row>
      <xdr:rowOff>65151</xdr:rowOff>
    </xdr:to>
    <xdr:sp macro="" textlink="'Pivot tables'!A131">
      <xdr:nvSpPr>
        <xdr:cNvPr id="8" name="TextBox 7">
          <a:extLst>
            <a:ext uri="{FF2B5EF4-FFF2-40B4-BE49-F238E27FC236}">
              <a16:creationId xmlns:a16="http://schemas.microsoft.com/office/drawing/2014/main" id="{5F92B070-3F0D-453D-AFD9-B251CFAEF638}"/>
            </a:ext>
          </a:extLst>
        </xdr:cNvPr>
        <xdr:cNvSpPr txBox="1"/>
      </xdr:nvSpPr>
      <xdr:spPr>
        <a:xfrm>
          <a:off x="0" y="3398901"/>
          <a:ext cx="18573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8083961-C29B-4390-9065-182E02B074BD}" type="TxLink">
            <a:rPr lang="en-US" sz="2200" b="1" i="0" u="none" strike="noStrike">
              <a:gradFill flip="none" rotWithShape="1">
                <a:gsLst>
                  <a:gs pos="0">
                    <a:schemeClr val="accent1">
                      <a:lumMod val="40000"/>
                      <a:lumOff val="60000"/>
                    </a:schemeClr>
                  </a:gs>
                  <a:gs pos="63000">
                    <a:schemeClr val="accent1">
                      <a:lumMod val="95000"/>
                      <a:lumOff val="5000"/>
                    </a:schemeClr>
                  </a:gs>
                  <a:gs pos="100000">
                    <a:schemeClr val="accent1">
                      <a:lumMod val="60000"/>
                    </a:schemeClr>
                  </a:gs>
                </a:gsLst>
                <a:path path="circle">
                  <a:fillToRect l="50000" t="130000" r="50000" b="-30000"/>
                </a:path>
                <a:tileRect/>
              </a:gradFill>
              <a:effectLst>
                <a:outerShdw blurRad="50800" dist="38100" dir="5400000" algn="t" rotWithShape="0">
                  <a:prstClr val="black">
                    <a:alpha val="40000"/>
                  </a:prstClr>
                </a:outerShdw>
              </a:effectLst>
              <a:latin typeface="Aptos Narrow"/>
              <a:ea typeface="+mn-ea"/>
              <a:cs typeface="+mn-cs"/>
            </a:rPr>
            <a:pPr marL="0" indent="0"/>
            <a:t> 32,430 </a:t>
          </a:fld>
          <a:endParaRPr lang="en-US" sz="2200" b="1" i="0" u="none" strike="noStrike">
            <a:gradFill flip="none" rotWithShape="1">
              <a:gsLst>
                <a:gs pos="0">
                  <a:schemeClr val="accent1">
                    <a:lumMod val="40000"/>
                    <a:lumOff val="60000"/>
                  </a:schemeClr>
                </a:gs>
                <a:gs pos="63000">
                  <a:schemeClr val="accent1">
                    <a:lumMod val="95000"/>
                    <a:lumOff val="5000"/>
                  </a:schemeClr>
                </a:gs>
                <a:gs pos="100000">
                  <a:schemeClr val="accent1">
                    <a:lumMod val="60000"/>
                  </a:schemeClr>
                </a:gs>
              </a:gsLst>
              <a:path path="circle">
                <a:fillToRect l="50000" t="130000" r="50000" b="-30000"/>
              </a:path>
              <a:tileRect/>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0</xdr:colOff>
      <xdr:row>21</xdr:row>
      <xdr:rowOff>19050</xdr:rowOff>
    </xdr:from>
    <xdr:to>
      <xdr:col>2</xdr:col>
      <xdr:colOff>161925</xdr:colOff>
      <xdr:row>23</xdr:row>
      <xdr:rowOff>114300</xdr:rowOff>
    </xdr:to>
    <xdr:sp macro="" textlink="'Pivot tables'!A135">
      <xdr:nvSpPr>
        <xdr:cNvPr id="9" name="TextBox 8">
          <a:extLst>
            <a:ext uri="{FF2B5EF4-FFF2-40B4-BE49-F238E27FC236}">
              <a16:creationId xmlns:a16="http://schemas.microsoft.com/office/drawing/2014/main" id="{EED42892-A2C6-4ED7-AFB8-7DACBD9E9726}"/>
            </a:ext>
          </a:extLst>
        </xdr:cNvPr>
        <xdr:cNvSpPr txBox="1"/>
      </xdr:nvSpPr>
      <xdr:spPr>
        <a:xfrm>
          <a:off x="0" y="4019550"/>
          <a:ext cx="18573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7B344FF-3641-42D7-A5A9-9449E51E9EDD}" type="TxLink">
            <a:rPr lang="en-US" sz="2200" b="1" i="0" u="none" strike="noStrike">
              <a:gradFill flip="none" rotWithShape="1">
                <a:gsLst>
                  <a:gs pos="0">
                    <a:schemeClr val="accent1">
                      <a:lumMod val="40000"/>
                      <a:lumOff val="60000"/>
                    </a:schemeClr>
                  </a:gs>
                  <a:gs pos="63000">
                    <a:schemeClr val="accent1">
                      <a:lumMod val="95000"/>
                      <a:lumOff val="5000"/>
                    </a:schemeClr>
                  </a:gs>
                  <a:gs pos="100000">
                    <a:schemeClr val="accent1">
                      <a:lumMod val="60000"/>
                    </a:schemeClr>
                  </a:gs>
                </a:gsLst>
                <a:path path="circle">
                  <a:fillToRect l="50000" t="130000" r="50000" b="-30000"/>
                </a:path>
                <a:tileRect/>
              </a:gradFill>
              <a:effectLst>
                <a:outerShdw blurRad="50800" dist="38100" dir="5400000" algn="t" rotWithShape="0">
                  <a:prstClr val="black">
                    <a:alpha val="40000"/>
                  </a:prstClr>
                </a:outerShdw>
              </a:effectLst>
              <a:latin typeface="Aptos Narrow"/>
              <a:ea typeface="+mn-ea"/>
              <a:cs typeface="+mn-cs"/>
            </a:rPr>
            <a:pPr marL="0" indent="0"/>
            <a:t> 100,024 </a:t>
          </a:fld>
          <a:endParaRPr lang="en-US" sz="2200" b="1" i="0" u="none" strike="noStrike">
            <a:gradFill flip="none" rotWithShape="1">
              <a:gsLst>
                <a:gs pos="0">
                  <a:schemeClr val="accent1">
                    <a:lumMod val="40000"/>
                    <a:lumOff val="60000"/>
                  </a:schemeClr>
                </a:gs>
                <a:gs pos="63000">
                  <a:schemeClr val="accent1">
                    <a:lumMod val="95000"/>
                    <a:lumOff val="5000"/>
                  </a:schemeClr>
                </a:gs>
                <a:gs pos="100000">
                  <a:schemeClr val="accent1">
                    <a:lumMod val="60000"/>
                  </a:schemeClr>
                </a:gs>
              </a:gsLst>
              <a:path path="circle">
                <a:fillToRect l="50000" t="130000" r="50000" b="-30000"/>
              </a:path>
              <a:tileRect/>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0</xdr:colOff>
      <xdr:row>12</xdr:row>
      <xdr:rowOff>123825</xdr:rowOff>
    </xdr:from>
    <xdr:to>
      <xdr:col>2</xdr:col>
      <xdr:colOff>114300</xdr:colOff>
      <xdr:row>14</xdr:row>
      <xdr:rowOff>152400</xdr:rowOff>
    </xdr:to>
    <xdr:sp macro="" textlink="">
      <xdr:nvSpPr>
        <xdr:cNvPr id="10" name="TextBox 9">
          <a:extLst>
            <a:ext uri="{FF2B5EF4-FFF2-40B4-BE49-F238E27FC236}">
              <a16:creationId xmlns:a16="http://schemas.microsoft.com/office/drawing/2014/main" id="{CC899969-84CD-4059-A01B-9BD3BD219644}"/>
            </a:ext>
          </a:extLst>
        </xdr:cNvPr>
        <xdr:cNvSpPr txBox="1"/>
      </xdr:nvSpPr>
      <xdr:spPr>
        <a:xfrm>
          <a:off x="0" y="2409825"/>
          <a:ext cx="18097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b="1">
              <a:solidFill>
                <a:schemeClr val="bg1"/>
              </a:solidFill>
            </a:rPr>
            <a:t>Total Games</a:t>
          </a:r>
        </a:p>
      </xdr:txBody>
    </xdr:sp>
    <xdr:clientData/>
  </xdr:twoCellAnchor>
  <xdr:twoCellAnchor>
    <xdr:from>
      <xdr:col>0</xdr:col>
      <xdr:colOff>0</xdr:colOff>
      <xdr:row>16</xdr:row>
      <xdr:rowOff>43434</xdr:rowOff>
    </xdr:from>
    <xdr:to>
      <xdr:col>2</xdr:col>
      <xdr:colOff>238125</xdr:colOff>
      <xdr:row>18</xdr:row>
      <xdr:rowOff>72009</xdr:rowOff>
    </xdr:to>
    <xdr:sp macro="" textlink="">
      <xdr:nvSpPr>
        <xdr:cNvPr id="11" name="TextBox 10">
          <a:extLst>
            <a:ext uri="{FF2B5EF4-FFF2-40B4-BE49-F238E27FC236}">
              <a16:creationId xmlns:a16="http://schemas.microsoft.com/office/drawing/2014/main" id="{A27FFC95-34EE-45A5-8B19-4ECD4FE32CE3}"/>
            </a:ext>
          </a:extLst>
        </xdr:cNvPr>
        <xdr:cNvSpPr txBox="1"/>
      </xdr:nvSpPr>
      <xdr:spPr>
        <a:xfrm>
          <a:off x="0" y="3091434"/>
          <a:ext cx="19335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b="1">
              <a:solidFill>
                <a:schemeClr val="bg1"/>
              </a:solidFill>
            </a:rPr>
            <a:t>Average</a:t>
          </a:r>
          <a:r>
            <a:rPr lang="en-AU" sz="1600" b="1" baseline="0">
              <a:solidFill>
                <a:schemeClr val="bg1"/>
              </a:solidFill>
            </a:rPr>
            <a:t> Attendance</a:t>
          </a:r>
          <a:endParaRPr lang="en-AU" sz="1600" b="1">
            <a:solidFill>
              <a:schemeClr val="bg1"/>
            </a:solidFill>
          </a:endParaRPr>
        </a:p>
      </xdr:txBody>
    </xdr:sp>
    <xdr:clientData/>
  </xdr:twoCellAnchor>
  <xdr:twoCellAnchor>
    <xdr:from>
      <xdr:col>0</xdr:col>
      <xdr:colOff>0</xdr:colOff>
      <xdr:row>19</xdr:row>
      <xdr:rowOff>153543</xdr:rowOff>
    </xdr:from>
    <xdr:to>
      <xdr:col>2</xdr:col>
      <xdr:colOff>447674</xdr:colOff>
      <xdr:row>21</xdr:row>
      <xdr:rowOff>121158</xdr:rowOff>
    </xdr:to>
    <xdr:sp macro="" textlink="">
      <xdr:nvSpPr>
        <xdr:cNvPr id="12" name="TextBox 11">
          <a:extLst>
            <a:ext uri="{FF2B5EF4-FFF2-40B4-BE49-F238E27FC236}">
              <a16:creationId xmlns:a16="http://schemas.microsoft.com/office/drawing/2014/main" id="{6AB5BBCA-E2BC-4FCA-8227-1D2AB43559F8}"/>
            </a:ext>
          </a:extLst>
        </xdr:cNvPr>
        <xdr:cNvSpPr txBox="1"/>
      </xdr:nvSpPr>
      <xdr:spPr>
        <a:xfrm>
          <a:off x="0" y="3773043"/>
          <a:ext cx="2143124" cy="348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b="1">
              <a:solidFill>
                <a:schemeClr val="bg1"/>
              </a:solidFill>
            </a:rPr>
            <a:t>Highest </a:t>
          </a:r>
          <a:r>
            <a:rPr lang="en-AU" sz="1600" b="1" baseline="0">
              <a:solidFill>
                <a:schemeClr val="bg1"/>
              </a:solidFill>
            </a:rPr>
            <a:t> Attendance</a:t>
          </a:r>
          <a:endParaRPr lang="en-AU" sz="1600" b="1">
            <a:solidFill>
              <a:schemeClr val="bg1"/>
            </a:solidFill>
          </a:endParaRPr>
        </a:p>
      </xdr:txBody>
    </xdr:sp>
    <xdr:clientData/>
  </xdr:twoCellAnchor>
  <xdr:twoCellAnchor>
    <xdr:from>
      <xdr:col>3</xdr:col>
      <xdr:colOff>209550</xdr:colOff>
      <xdr:row>1</xdr:row>
      <xdr:rowOff>76199</xdr:rowOff>
    </xdr:from>
    <xdr:to>
      <xdr:col>17</xdr:col>
      <xdr:colOff>552450</xdr:colOff>
      <xdr:row>36</xdr:row>
      <xdr:rowOff>66675</xdr:rowOff>
    </xdr:to>
    <xdr:graphicFrame macro="">
      <xdr:nvGraphicFramePr>
        <xdr:cNvPr id="13" name="Chart 12">
          <a:extLst>
            <a:ext uri="{FF2B5EF4-FFF2-40B4-BE49-F238E27FC236}">
              <a16:creationId xmlns:a16="http://schemas.microsoft.com/office/drawing/2014/main" id="{B4EFF045-ADC0-4F48-9535-A1EFEC775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180974</xdr:colOff>
      <xdr:row>1</xdr:row>
      <xdr:rowOff>57150</xdr:rowOff>
    </xdr:from>
    <xdr:to>
      <xdr:col>33</xdr:col>
      <xdr:colOff>66675</xdr:colOff>
      <xdr:row>16</xdr:row>
      <xdr:rowOff>85725</xdr:rowOff>
    </xdr:to>
    <xdr:graphicFrame macro="">
      <xdr:nvGraphicFramePr>
        <xdr:cNvPr id="14" name="Chart 13">
          <a:extLst>
            <a:ext uri="{FF2B5EF4-FFF2-40B4-BE49-F238E27FC236}">
              <a16:creationId xmlns:a16="http://schemas.microsoft.com/office/drawing/2014/main" id="{D7B278DB-9D18-43FC-8BE1-C816F6D4A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180974</xdr:colOff>
      <xdr:row>17</xdr:row>
      <xdr:rowOff>171450</xdr:rowOff>
    </xdr:from>
    <xdr:to>
      <xdr:col>33</xdr:col>
      <xdr:colOff>66675</xdr:colOff>
      <xdr:row>33</xdr:row>
      <xdr:rowOff>152399</xdr:rowOff>
    </xdr:to>
    <xdr:graphicFrame macro="">
      <xdr:nvGraphicFramePr>
        <xdr:cNvPr id="15" name="Chart 14">
          <a:extLst>
            <a:ext uri="{FF2B5EF4-FFF2-40B4-BE49-F238E27FC236}">
              <a16:creationId xmlns:a16="http://schemas.microsoft.com/office/drawing/2014/main" id="{CA66E949-7A5F-4B0E-BDA0-6B0931B82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171450</xdr:colOff>
      <xdr:row>25</xdr:row>
      <xdr:rowOff>57150</xdr:rowOff>
    </xdr:from>
    <xdr:to>
      <xdr:col>2</xdr:col>
      <xdr:colOff>333376</xdr:colOff>
      <xdr:row>39</xdr:row>
      <xdr:rowOff>0</xdr:rowOff>
    </xdr:to>
    <mc:AlternateContent xmlns:mc="http://schemas.openxmlformats.org/markup-compatibility/2006" xmlns:a14="http://schemas.microsoft.com/office/drawing/2010/main">
      <mc:Choice Requires="a14">
        <xdr:graphicFrame macro="">
          <xdr:nvGraphicFramePr>
            <xdr:cNvPr id="16" name="Year 1">
              <a:extLst>
                <a:ext uri="{FF2B5EF4-FFF2-40B4-BE49-F238E27FC236}">
                  <a16:creationId xmlns:a16="http://schemas.microsoft.com/office/drawing/2014/main" id="{A1A3C31A-FC3B-40E4-8B64-B62A598793E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71450" y="4819650"/>
              <a:ext cx="1857376" cy="26098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161925</xdr:colOff>
      <xdr:row>40</xdr:row>
      <xdr:rowOff>66675</xdr:rowOff>
    </xdr:from>
    <xdr:to>
      <xdr:col>2</xdr:col>
      <xdr:colOff>352425</xdr:colOff>
      <xdr:row>52</xdr:row>
      <xdr:rowOff>123825</xdr:rowOff>
    </xdr:to>
    <mc:AlternateContent xmlns:mc="http://schemas.openxmlformats.org/markup-compatibility/2006" xmlns:a14="http://schemas.microsoft.com/office/drawing/2010/main">
      <mc:Choice Requires="a14">
        <xdr:graphicFrame macro="">
          <xdr:nvGraphicFramePr>
            <xdr:cNvPr id="17" name="Venue 1">
              <a:extLst>
                <a:ext uri="{FF2B5EF4-FFF2-40B4-BE49-F238E27FC236}">
                  <a16:creationId xmlns:a16="http://schemas.microsoft.com/office/drawing/2014/main" id="{773D7FF2-3888-46CD-851C-3F92DA98F195}"/>
                </a:ext>
              </a:extLst>
            </xdr:cNvPr>
            <xdr:cNvGraphicFramePr/>
          </xdr:nvGraphicFramePr>
          <xdr:xfrm>
            <a:off x="0" y="0"/>
            <a:ext cx="0" cy="0"/>
          </xdr:xfrm>
          <a:graphic>
            <a:graphicData uri="http://schemas.microsoft.com/office/drawing/2010/slicer">
              <sle:slicer xmlns:sle="http://schemas.microsoft.com/office/drawing/2010/slicer" name="Venue 1"/>
            </a:graphicData>
          </a:graphic>
        </xdr:graphicFrame>
      </mc:Choice>
      <mc:Fallback xmlns="">
        <xdr:sp macro="" textlink="">
          <xdr:nvSpPr>
            <xdr:cNvPr id="0" name=""/>
            <xdr:cNvSpPr>
              <a:spLocks noTextEdit="1"/>
            </xdr:cNvSpPr>
          </xdr:nvSpPr>
          <xdr:spPr>
            <a:xfrm>
              <a:off x="161925" y="7686675"/>
              <a:ext cx="1885950" cy="23431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xdr:row>
      <xdr:rowOff>66675</xdr:rowOff>
    </xdr:from>
    <xdr:to>
      <xdr:col>3</xdr:col>
      <xdr:colOff>9525</xdr:colOff>
      <xdr:row>12</xdr:row>
      <xdr:rowOff>38100</xdr:rowOff>
    </xdr:to>
    <xdr:sp macro="" textlink="">
      <xdr:nvSpPr>
        <xdr:cNvPr id="18" name="TextBox 17">
          <a:extLst>
            <a:ext uri="{FF2B5EF4-FFF2-40B4-BE49-F238E27FC236}">
              <a16:creationId xmlns:a16="http://schemas.microsoft.com/office/drawing/2014/main" id="{9A3E4143-2216-920C-410A-22742A7285AA}"/>
            </a:ext>
          </a:extLst>
        </xdr:cNvPr>
        <xdr:cNvSpPr txBox="1"/>
      </xdr:nvSpPr>
      <xdr:spPr>
        <a:xfrm>
          <a:off x="0" y="447675"/>
          <a:ext cx="2171700" cy="1876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3200" b="1">
              <a:solidFill>
                <a:schemeClr val="lt1"/>
              </a:solidFill>
              <a:effectLst>
                <a:outerShdw blurRad="50800" dist="38100" dir="5400000" algn="t" rotWithShape="0">
                  <a:prstClr val="black">
                    <a:alpha val="40000"/>
                  </a:prstClr>
                </a:outerShdw>
              </a:effectLst>
            </a:rPr>
            <a:t>AFL Dashboard</a:t>
          </a:r>
        </a:p>
      </xdr:txBody>
    </xdr:sp>
    <xdr:clientData/>
  </xdr:twoCellAnchor>
  <xdr:twoCellAnchor>
    <xdr:from>
      <xdr:col>3</xdr:col>
      <xdr:colOff>171449</xdr:colOff>
      <xdr:row>37</xdr:row>
      <xdr:rowOff>95250</xdr:rowOff>
    </xdr:from>
    <xdr:to>
      <xdr:col>23</xdr:col>
      <xdr:colOff>409574</xdr:colOff>
      <xdr:row>53</xdr:row>
      <xdr:rowOff>119064</xdr:rowOff>
    </xdr:to>
    <xdr:graphicFrame macro="">
      <xdr:nvGraphicFramePr>
        <xdr:cNvPr id="19" name="Chart 18">
          <a:extLst>
            <a:ext uri="{FF2B5EF4-FFF2-40B4-BE49-F238E27FC236}">
              <a16:creationId xmlns:a16="http://schemas.microsoft.com/office/drawing/2014/main" id="{42E396A3-A65A-4E19-9880-EDB003E00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390524</xdr:colOff>
      <xdr:row>36</xdr:row>
      <xdr:rowOff>47624</xdr:rowOff>
    </xdr:from>
    <xdr:to>
      <xdr:col>33</xdr:col>
      <xdr:colOff>38099</xdr:colOff>
      <xdr:row>53</xdr:row>
      <xdr:rowOff>95249</xdr:rowOff>
    </xdr:to>
    <xdr:graphicFrame macro="">
      <xdr:nvGraphicFramePr>
        <xdr:cNvPr id="20" name="Chart 19">
          <a:extLst>
            <a:ext uri="{FF2B5EF4-FFF2-40B4-BE49-F238E27FC236}">
              <a16:creationId xmlns:a16="http://schemas.microsoft.com/office/drawing/2014/main" id="{8E8EC2BB-DE04-4B92-84C3-0967E721D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4.436634722224" createdVersion="8" refreshedVersion="8" minRefreshableVersion="3" recordCount="2879" xr:uid="{418986E8-7FD4-4D83-8BBB-D30A3F51D58F}">
  <cacheSource type="worksheet">
    <worksheetSource ref="A1:X2880" sheet="Working sheet"/>
  </cacheSource>
  <cacheFields count="24">
    <cacheField name="GameId" numFmtId="0">
      <sharedItems/>
    </cacheField>
    <cacheField name="Year" numFmtId="0">
      <sharedItems containsSemiMixedTypes="0" containsString="0" containsNumber="1" containsInteger="1" minValue="2012" maxValue="2025"/>
    </cacheField>
    <cacheField name="Round" numFmtId="0">
      <sharedItems/>
    </cacheField>
    <cacheField name="Date" numFmtId="14">
      <sharedItems containsSemiMixedTypes="0" containsNonDate="0" containsDate="1" containsString="0" minDate="2012-03-24T00:00:00" maxDate="2025-09-28T00:00:00"/>
    </cacheField>
    <cacheField name="MaxTemp" numFmtId="0">
      <sharedItems containsString="0" containsBlank="1" containsNumber="1" minValue="8.6999999999999993" maxValue="38.6"/>
    </cacheField>
    <cacheField name="MinTemp" numFmtId="0">
      <sharedItems containsString="0" containsBlank="1" containsNumber="1" minValue="-5.4" maxValue="25"/>
    </cacheField>
    <cacheField name="Rainfall" numFmtId="0">
      <sharedItems containsString="0" containsBlank="1" containsNumber="1" minValue="0" maxValue="114.4"/>
    </cacheField>
    <cacheField name="Venue" numFmtId="0">
      <sharedItems/>
    </cacheField>
    <cacheField name="StartTime" numFmtId="18">
      <sharedItems containsSemiMixedTypes="0" containsNonDate="0" containsDate="1" containsString="0" minDate="1899-12-30T12:00:00" maxDate="1899-12-30T20:15:00"/>
    </cacheField>
    <cacheField name="Attendance" numFmtId="0">
      <sharedItems containsSemiMixedTypes="0" containsString="0" containsNumber="1" containsInteger="1" minValue="0" maxValue="100024"/>
    </cacheField>
    <cacheField name="HomeTeam" numFmtId="0">
      <sharedItems/>
    </cacheField>
    <cacheField name="HomeTeamScoreQT" numFmtId="0">
      <sharedItems containsSemiMixedTypes="0" containsString="0" containsNumber="1" minValue="0" maxValue="10.4"/>
    </cacheField>
    <cacheField name="HomeTeamScoreHT" numFmtId="0">
      <sharedItems containsSemiMixedTypes="0" containsString="0" containsNumber="1" minValue="0.12" maxValue="18.600000000000001"/>
    </cacheField>
    <cacheField name="HomeTeamScore3QT" numFmtId="0">
      <sharedItems containsSemiMixedTypes="0" containsString="0" containsNumber="1" minValue="1.1100000000000001" maxValue="25.14"/>
    </cacheField>
    <cacheField name="HomeTeamScoreFT" numFmtId="0">
      <sharedItems containsSemiMixedTypes="0" containsString="0" containsNumber="1" minValue="2.1" maxValue="31.19"/>
    </cacheField>
    <cacheField name="HomeTeamScore" numFmtId="0">
      <sharedItems containsSemiMixedTypes="0" containsString="0" containsNumber="1" containsInteger="1" minValue="16" maxValue="205"/>
    </cacheField>
    <cacheField name="AwayTeam" numFmtId="0">
      <sharedItems/>
    </cacheField>
    <cacheField name="AwayTeamScoreQT" numFmtId="0">
      <sharedItems containsSemiMixedTypes="0" containsString="0" containsNumber="1" minValue="0" maxValue="11.4"/>
    </cacheField>
    <cacheField name="AwayTeamScoreHT" numFmtId="0">
      <sharedItems containsSemiMixedTypes="0" containsString="0" containsNumber="1" minValue="0.1" maxValue="16.7"/>
    </cacheField>
    <cacheField name="AwayTeamScore3QT" numFmtId="0">
      <sharedItems containsSemiMixedTypes="0" containsString="0" containsNumber="1" minValue="1.1000000000000001" maxValue="22.1"/>
    </cacheField>
    <cacheField name="AwayTeamScoreFT" numFmtId="0">
      <sharedItems containsSemiMixedTypes="0" containsString="0" containsNumber="1" minValue="1.8" maxValue="29.13"/>
    </cacheField>
    <cacheField name="AwayTeamScore" numFmtId="0">
      <sharedItems containsSemiMixedTypes="0" containsString="0" containsNumber="1" containsInteger="1" minValue="14" maxValue="187"/>
    </cacheField>
    <cacheField name="Winner" numFmtId="0">
      <sharedItems count="19">
        <s v="Sydney"/>
        <s v="Carlton"/>
        <s v="Hawthorn"/>
        <s v="Brisbane"/>
        <s v="Adelaide"/>
        <s v="Fremantle"/>
        <s v="Essendon"/>
        <s v="West Coast"/>
        <s v="Port Adelaide"/>
        <s v="Collingwood"/>
        <s v="North Melbourne"/>
        <s v="St Kilda"/>
        <s v="Geelong"/>
        <s v="Richmond"/>
        <s v="Western Bulldogs"/>
        <s v="Greater Western Sydney"/>
        <s v="Melbourne"/>
        <s v="Gold Coast"/>
        <s v="Draw"/>
      </sharedItems>
    </cacheField>
    <cacheField name="Attendence Category" numFmtId="0">
      <sharedItems count="3">
        <s v="Medium"/>
        <s v="High"/>
        <s v="Low"/>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4.437461805559" createdVersion="8" refreshedVersion="8" minRefreshableVersion="3" recordCount="2879" xr:uid="{1B178318-DD8F-40A6-A539-697F3A3209BC}">
  <cacheSource type="worksheet">
    <worksheetSource ref="A1:Y2880" sheet="Working sheet"/>
  </cacheSource>
  <cacheFields count="25">
    <cacheField name="GameId" numFmtId="0">
      <sharedItems/>
    </cacheField>
    <cacheField name="Year" numFmtId="0">
      <sharedItems containsSemiMixedTypes="0" containsString="0" containsNumber="1" containsInteger="1" minValue="2012" maxValue="2025" count="14">
        <n v="2012"/>
        <n v="2013"/>
        <n v="2014"/>
        <n v="2015"/>
        <n v="2016"/>
        <n v="2017"/>
        <n v="2018"/>
        <n v="2019"/>
        <n v="2020"/>
        <n v="2021"/>
        <n v="2022"/>
        <n v="2023"/>
        <n v="2024"/>
        <n v="2025"/>
      </sharedItems>
    </cacheField>
    <cacheField name="Round" numFmtId="0">
      <sharedItems count="30">
        <s v="Round 1"/>
        <s v="Round 2"/>
        <s v="Round 3"/>
        <s v="Round 4"/>
        <s v="Round 5"/>
        <s v="Round 6"/>
        <s v="Round 7"/>
        <s v="Round 8"/>
        <s v="Round 9"/>
        <s v="Round 10"/>
        <s v="Round 11"/>
        <s v="Round 12"/>
        <s v="Round 13"/>
        <s v="Round 14"/>
        <s v="Round 15"/>
        <s v="Round 16"/>
        <s v="Round 17"/>
        <s v="Round 18"/>
        <s v="Round 19"/>
        <s v="Round 20"/>
        <s v="Round 21"/>
        <s v="Round 22"/>
        <s v="Round 23"/>
        <s v="Qualifying Final"/>
        <s v="Elimination Final"/>
        <s v="Semi Final"/>
        <s v="Preliminary Final"/>
        <s v="Grand Final"/>
        <s v="Round 24"/>
        <s v="Opening Round"/>
      </sharedItems>
    </cacheField>
    <cacheField name="Date" numFmtId="14">
      <sharedItems containsSemiMixedTypes="0" containsNonDate="0" containsDate="1" containsString="0" minDate="2012-03-24T00:00:00" maxDate="2025-09-28T00:00:00"/>
    </cacheField>
    <cacheField name="MaxTemp" numFmtId="0">
      <sharedItems containsString="0" containsBlank="1" containsNumber="1" minValue="8.6999999999999993" maxValue="38.6"/>
    </cacheField>
    <cacheField name="MinTemp" numFmtId="0">
      <sharedItems containsString="0" containsBlank="1" containsNumber="1" minValue="-5.4" maxValue="25"/>
    </cacheField>
    <cacheField name="Rainfall" numFmtId="0">
      <sharedItems containsString="0" containsBlank="1" containsNumber="1" minValue="0" maxValue="114.4"/>
    </cacheField>
    <cacheField name="Venue" numFmtId="0">
      <sharedItems count="27">
        <s v="Stadium Australia"/>
        <s v="MCG"/>
        <s v="Carrara"/>
        <s v="Subiaco"/>
        <s v="Docklands"/>
        <s v="Football Park"/>
        <s v="Gabba"/>
        <s v="SCG"/>
        <s v="Bellerive Oval"/>
        <s v="Blacktown"/>
        <s v="Kardinia Park"/>
        <s v="Manuka Oval"/>
        <s v="York Park"/>
        <s v="Marrara Oval"/>
        <s v="Sydney Showground"/>
        <s v="Cazaly's Stadium"/>
        <s v="Wellington"/>
        <s v="Adelaide Oval"/>
        <s v="Traeger Park"/>
        <s v="Jiangwan Stadium"/>
        <s v="Eureka Stadium"/>
        <s v="Perth Stadium"/>
        <s v="Riverway Stadium"/>
        <s v="Norwood Oval"/>
        <s v="Summit Sports Park"/>
        <s v="Barossa Oval"/>
        <s v="Hands Oval"/>
      </sharedItems>
    </cacheField>
    <cacheField name="StartTime" numFmtId="18">
      <sharedItems containsSemiMixedTypes="0" containsNonDate="0" containsDate="1" containsString="0" minDate="1899-12-30T12:00:00" maxDate="1899-12-30T20:15:00" count="80">
        <d v="1899-12-30T19:20:00"/>
        <d v="1899-12-30T19:45:00"/>
        <d v="1899-12-30T19:50:00"/>
        <d v="1899-12-30T13:45:00"/>
        <d v="1899-12-30T15:45:00"/>
        <d v="1899-12-30T16:45:00"/>
        <d v="1899-12-30T13:10:00"/>
        <d v="1899-12-30T16:10:00"/>
        <d v="1899-12-30T19:40:00"/>
        <d v="1899-12-30T14:10:00"/>
        <d v="1899-12-30T14:40:00"/>
        <d v="1899-12-30T19:10:00"/>
        <d v="1899-12-30T16:40:00"/>
        <d v="1899-12-30T15:10:00"/>
        <d v="1899-12-30T13:40:00"/>
        <d v="1899-12-30T15:15:00"/>
        <d v="1899-12-30T17:40:00"/>
        <d v="1899-12-30T18:45:00"/>
        <d v="1899-12-30T14:45:00"/>
        <d v="1899-12-30T12:45:00"/>
        <d v="1899-12-30T13:15:00"/>
        <d v="1899-12-30T20:10:00"/>
        <d v="1899-12-30T12:40:00"/>
        <d v="1899-12-30T18:40:00"/>
        <d v="1899-12-30T20:15:00"/>
        <d v="1899-12-30T17:15:00"/>
        <d v="1899-12-30T14:30:00"/>
        <d v="1899-12-30T15:20:00"/>
        <d v="1899-12-30T15:40:00"/>
        <d v="1899-12-30T14:50:00"/>
        <d v="1899-12-30T19:15:00"/>
        <d v="1899-12-30T13:20:00"/>
        <d v="1899-12-30T18:10:00"/>
        <d v="1899-12-30T14:20:00"/>
        <d v="1899-12-30T17:45:00"/>
        <d v="1899-12-30T18:55:00"/>
        <d v="1899-12-30T16:15:00"/>
        <d v="1899-12-30T12:10:00"/>
        <d v="1899-12-30T16:35:00"/>
        <d v="1899-12-30T18:20:00"/>
        <d v="1899-12-30T17:10:00"/>
        <d v="1899-12-30T14:35:00"/>
        <d v="1899-12-30T19:30:00"/>
        <d v="1899-12-30T16:05:00"/>
        <d v="1899-12-30T13:05:00"/>
        <d v="1899-12-30T19:25:00"/>
        <d v="1899-12-30T15:35:00"/>
        <d v="1899-12-30T14:15:00"/>
        <d v="1899-12-30T19:05:00"/>
        <d v="1899-12-30T18:25:00"/>
        <d v="1899-12-30T16:20:00"/>
        <d v="1899-12-30T18:15:00"/>
        <d v="1899-12-30T19:35:00"/>
        <d v="1899-12-30T12:20:00"/>
        <d v="1899-12-30T18:05:00"/>
        <d v="1899-12-30T15:05:00"/>
        <d v="1899-12-30T12:35:00"/>
        <d v="1899-12-30T13:35:00"/>
        <d v="1899-12-30T18:50:00"/>
        <d v="1899-12-30T18:30:00"/>
        <d v="1899-12-30T12:30:00"/>
        <d v="1899-12-30T16:50:00"/>
        <d v="1899-12-30T17:20:00"/>
        <d v="1899-12-30T20:05:00"/>
        <d v="1899-12-30T12:15:00"/>
        <d v="1899-12-30T19:00:00"/>
        <d v="1899-12-30T17:50:00"/>
        <d v="1899-12-30T17:25:00"/>
        <d v="1899-12-30T17:30:00"/>
        <d v="1899-12-30T16:30:00"/>
        <d v="1899-12-30T12:00:00"/>
        <d v="1899-12-30T13:00:00"/>
        <d v="1899-12-30T15:30:00"/>
        <d v="1899-12-30T15:50:00"/>
        <d v="1899-12-30T16:00:00"/>
        <d v="1899-12-30T14:00:00"/>
        <d v="1899-12-30T12:05:00"/>
        <d v="1899-12-30T18:35:00"/>
        <d v="1899-12-30T12:50:00"/>
        <d v="1899-12-30T17:35:00"/>
      </sharedItems>
    </cacheField>
    <cacheField name="Attendance" numFmtId="0">
      <sharedItems containsSemiMixedTypes="0" containsString="0" containsNumber="1" containsInteger="1" minValue="0" maxValue="100024"/>
    </cacheField>
    <cacheField name="HomeTeam" numFmtId="0">
      <sharedItems/>
    </cacheField>
    <cacheField name="HomeTeamScoreQT" numFmtId="0">
      <sharedItems containsSemiMixedTypes="0" containsString="0" containsNumber="1" minValue="0" maxValue="10.4"/>
    </cacheField>
    <cacheField name="HomeTeamScoreHT" numFmtId="0">
      <sharedItems containsSemiMixedTypes="0" containsString="0" containsNumber="1" minValue="0.12" maxValue="18.600000000000001"/>
    </cacheField>
    <cacheField name="HomeTeamScore3QT" numFmtId="0">
      <sharedItems containsSemiMixedTypes="0" containsString="0" containsNumber="1" minValue="1.1100000000000001" maxValue="25.14"/>
    </cacheField>
    <cacheField name="HomeTeamScoreFT" numFmtId="0">
      <sharedItems containsSemiMixedTypes="0" containsString="0" containsNumber="1" minValue="2.1" maxValue="31.19"/>
    </cacheField>
    <cacheField name="HomeTeamScore" numFmtId="0">
      <sharedItems containsSemiMixedTypes="0" containsString="0" containsNumber="1" containsInteger="1" minValue="16" maxValue="205"/>
    </cacheField>
    <cacheField name="AwayTeam" numFmtId="0">
      <sharedItems/>
    </cacheField>
    <cacheField name="AwayTeamScoreQT" numFmtId="0">
      <sharedItems containsSemiMixedTypes="0" containsString="0" containsNumber="1" minValue="0" maxValue="11.4"/>
    </cacheField>
    <cacheField name="AwayTeamScoreHT" numFmtId="0">
      <sharedItems containsSemiMixedTypes="0" containsString="0" containsNumber="1" minValue="0.1" maxValue="16.7"/>
    </cacheField>
    <cacheField name="AwayTeamScore3QT" numFmtId="0">
      <sharedItems containsSemiMixedTypes="0" containsString="0" containsNumber="1" minValue="1.1000000000000001" maxValue="22.1"/>
    </cacheField>
    <cacheField name="AwayTeamScoreFT" numFmtId="0">
      <sharedItems containsSemiMixedTypes="0" containsString="0" containsNumber="1" minValue="1.8" maxValue="29.13"/>
    </cacheField>
    <cacheField name="AwayTeamScore" numFmtId="0">
      <sharedItems containsSemiMixedTypes="0" containsString="0" containsNumber="1" containsInteger="1" minValue="14" maxValue="187"/>
    </cacheField>
    <cacheField name="Winner" numFmtId="0">
      <sharedItems count="19">
        <s v="Sydney"/>
        <s v="Carlton"/>
        <s v="Hawthorn"/>
        <s v="Brisbane"/>
        <s v="Adelaide"/>
        <s v="Fremantle"/>
        <s v="Essendon"/>
        <s v="West Coast"/>
        <s v="Port Adelaide"/>
        <s v="Collingwood"/>
        <s v="North Melbourne"/>
        <s v="St Kilda"/>
        <s v="Geelong"/>
        <s v="Richmond"/>
        <s v="Western Bulldogs"/>
        <s v="Greater Western Sydney"/>
        <s v="Melbourne"/>
        <s v="Gold Coast"/>
        <s v="Draw"/>
      </sharedItems>
    </cacheField>
    <cacheField name="Attendence Category" numFmtId="0">
      <sharedItems/>
    </cacheField>
    <cacheField name="Winner type" numFmtId="0">
      <sharedItems count="3">
        <s v="Away Team"/>
        <s v="Home Team"/>
        <s v="Draw"/>
      </sharedItems>
    </cacheField>
  </cacheFields>
  <extLst>
    <ext xmlns:x14="http://schemas.microsoft.com/office/spreadsheetml/2009/9/main" uri="{725AE2AE-9491-48be-B2B4-4EB974FC3084}">
      <x14:pivotCacheDefinition pivotCacheId="1383138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9">
  <r>
    <s v="2012R0101"/>
    <n v="2012"/>
    <s v="Round 1"/>
    <d v="2012-03-24T00:00:00"/>
    <n v="24"/>
    <n v="12.2"/>
    <n v="0"/>
    <s v="Stadium Australia"/>
    <d v="1899-12-30T19:20:00"/>
    <n v="38203"/>
    <s v="Greater Western Sydney"/>
    <n v="1.2"/>
    <n v="3.3"/>
    <n v="3.4"/>
    <n v="5.7"/>
    <n v="37"/>
    <s v="Sydney"/>
    <n v="4.0999999999999996"/>
    <n v="8.4"/>
    <n v="13.8"/>
    <n v="14.16"/>
    <n v="100"/>
    <x v="0"/>
    <x v="0"/>
  </r>
  <r>
    <s v="2012R0102"/>
    <n v="2012"/>
    <s v="Round 1"/>
    <d v="2012-03-29T00:00:00"/>
    <n v="25.7"/>
    <n v="9.6999999999999993"/>
    <n v="0"/>
    <s v="MCG"/>
    <d v="1899-12-30T19:45:00"/>
    <n v="78285"/>
    <s v="Richmond"/>
    <n v="3.4"/>
    <n v="5.6"/>
    <n v="10.7"/>
    <n v="12.9"/>
    <n v="81"/>
    <s v="Carlton"/>
    <n v="3.2"/>
    <n v="8.6999999999999993"/>
    <n v="11.13"/>
    <n v="18.170000000000002"/>
    <n v="125"/>
    <x v="1"/>
    <x v="1"/>
  </r>
  <r>
    <s v="2012R0103"/>
    <n v="2012"/>
    <s v="Round 1"/>
    <d v="2012-03-30T00:00:00"/>
    <n v="27.4"/>
    <n v="9.6999999999999993"/>
    <n v="0.6"/>
    <s v="MCG"/>
    <d v="1899-12-30T19:50:00"/>
    <n v="78466"/>
    <s v="Hawthorn"/>
    <n v="2.1"/>
    <n v="10.6"/>
    <n v="14.1"/>
    <n v="20.170000000000002"/>
    <n v="137"/>
    <s v="Collingwood"/>
    <n v="2.7"/>
    <n v="7.9"/>
    <n v="12.16"/>
    <n v="16.190000000000001"/>
    <n v="115"/>
    <x v="2"/>
    <x v="1"/>
  </r>
  <r>
    <s v="2012R0104"/>
    <n v="2012"/>
    <s v="Round 1"/>
    <d v="2012-03-31T00:00:00"/>
    <n v="29.1"/>
    <n v="15.1"/>
    <n v="0"/>
    <s v="MCG"/>
    <d v="1899-12-30T13:45:00"/>
    <n v="33473"/>
    <s v="Melbourne"/>
    <n v="3.3"/>
    <n v="7.4"/>
    <n v="8.8000000000000007"/>
    <n v="11.12"/>
    <n v="78"/>
    <s v="Brisbane"/>
    <n v="1.4"/>
    <n v="7.8"/>
    <n v="13.13"/>
    <n v="17.170000000000002"/>
    <n v="119"/>
    <x v="3"/>
    <x v="0"/>
  </r>
  <r>
    <s v="2012R0105"/>
    <n v="2012"/>
    <s v="Round 1"/>
    <d v="2012-03-31T00:00:00"/>
    <n v="28.2"/>
    <n v="19.7"/>
    <n v="0"/>
    <s v="Carrara"/>
    <d v="1899-12-30T15:45:00"/>
    <n v="12790"/>
    <s v="Gold Coast"/>
    <n v="3.1"/>
    <n v="5.3"/>
    <n v="8.6"/>
    <n v="10.8"/>
    <n v="68"/>
    <s v="Adelaide"/>
    <n v="7.8"/>
    <n v="11.1"/>
    <n v="15.16"/>
    <n v="19.23"/>
    <n v="137"/>
    <x v="4"/>
    <x v="2"/>
  </r>
  <r>
    <s v="2012R0106"/>
    <n v="2012"/>
    <s v="Round 1"/>
    <d v="2012-03-31T00:00:00"/>
    <n v="24"/>
    <n v="9"/>
    <n v="0"/>
    <s v="Subiaco"/>
    <d v="1899-12-30T16:45:00"/>
    <n v="34601"/>
    <s v="Fremantle"/>
    <n v="6"/>
    <n v="8.3000000000000007"/>
    <n v="12.8"/>
    <n v="16.899999999999999"/>
    <n v="105"/>
    <s v="Geelong"/>
    <n v="4"/>
    <n v="9.1999999999999993"/>
    <n v="12.7"/>
    <n v="15.11"/>
    <n v="101"/>
    <x v="5"/>
    <x v="0"/>
  </r>
  <r>
    <s v="2012R0107"/>
    <n v="2012"/>
    <s v="Round 1"/>
    <d v="2012-03-31T00:00:00"/>
    <n v="29.1"/>
    <n v="15.1"/>
    <n v="0"/>
    <s v="Docklands"/>
    <d v="1899-12-30T19:45:00"/>
    <n v="45818"/>
    <s v="North Melbourne"/>
    <n v="4.3"/>
    <n v="8.5"/>
    <n v="10.1"/>
    <n v="15.12"/>
    <n v="102"/>
    <s v="Essendon"/>
    <n v="3.2"/>
    <n v="9.8000000000000007"/>
    <n v="13.14"/>
    <n v="14.2"/>
    <n v="104"/>
    <x v="6"/>
    <x v="0"/>
  </r>
  <r>
    <s v="2012R0108"/>
    <n v="2012"/>
    <s v="Round 1"/>
    <d v="2012-04-01T00:00:00"/>
    <n v="20.399999999999999"/>
    <n v="14.3"/>
    <n v="0"/>
    <s v="Docklands"/>
    <d v="1899-12-30T13:10:00"/>
    <n v="24977"/>
    <s v="Western Bulldogs"/>
    <n v="4.3"/>
    <n v="8.5"/>
    <n v="10.11"/>
    <n v="12.15"/>
    <n v="87"/>
    <s v="West Coast"/>
    <n v="6.2"/>
    <n v="10.6"/>
    <n v="16.899999999999999"/>
    <n v="21.1"/>
    <n v="136"/>
    <x v="7"/>
    <x v="2"/>
  </r>
  <r>
    <s v="2012R0109"/>
    <n v="2012"/>
    <s v="Round 1"/>
    <d v="2012-04-01T00:00:00"/>
    <n v="24.3"/>
    <n v="11.8"/>
    <n v="0"/>
    <s v="Football Park"/>
    <d v="1899-12-30T16:10:00"/>
    <n v="21179"/>
    <s v="Port Adelaide"/>
    <n v="5.2"/>
    <n v="8.6"/>
    <n v="11.9"/>
    <n v="13.11"/>
    <n v="89"/>
    <s v="St Kilda"/>
    <n v="2.1"/>
    <n v="9.3000000000000007"/>
    <n v="11.4"/>
    <n v="13.7"/>
    <n v="85"/>
    <x v="8"/>
    <x v="2"/>
  </r>
  <r>
    <s v="2012R0201"/>
    <n v="2012"/>
    <s v="Round 2"/>
    <d v="2012-04-05T00:00:00"/>
    <n v="28.4"/>
    <n v="17.899999999999999"/>
    <n v="0"/>
    <s v="Gabba"/>
    <d v="1899-12-30T19:40:00"/>
    <n v="25913"/>
    <s v="Brisbane"/>
    <n v="6.1"/>
    <n v="7.6"/>
    <n v="7.7"/>
    <n v="9.9"/>
    <n v="63"/>
    <s v="Carlton"/>
    <n v="5.5"/>
    <n v="10.9"/>
    <n v="16.100000000000001"/>
    <n v="23.16"/>
    <n v="154"/>
    <x v="1"/>
    <x v="2"/>
  </r>
  <r>
    <s v="2012R0202"/>
    <n v="2012"/>
    <s v="Round 2"/>
    <d v="2012-04-07T00:00:00"/>
    <n v="19.8"/>
    <n v="9"/>
    <n v="2"/>
    <s v="Docklands"/>
    <d v="1899-12-30T13:45:00"/>
    <n v="34118"/>
    <s v="Essendon"/>
    <n v="5.2"/>
    <n v="10.6"/>
    <n v="11.13"/>
    <n v="16.149999999999999"/>
    <n v="111"/>
    <s v="Port Adelaide"/>
    <n v="5.2"/>
    <n v="7.3"/>
    <n v="12.5"/>
    <n v="13.8"/>
    <n v="86"/>
    <x v="6"/>
    <x v="0"/>
  </r>
  <r>
    <s v="2012R0203"/>
    <n v="2012"/>
    <s v="Round 2"/>
    <d v="2012-04-07T00:00:00"/>
    <n v="27.4"/>
    <n v="18.2"/>
    <n v="0"/>
    <s v="SCG"/>
    <d v="1899-12-30T14:10:00"/>
    <n v="22242"/>
    <s v="Sydney"/>
    <n v="4.4000000000000004"/>
    <n v="9.6999999999999993"/>
    <n v="11.9"/>
    <n v="14.1"/>
    <n v="94"/>
    <s v="Fremantle"/>
    <n v="2.2000000000000002"/>
    <n v="3.3"/>
    <n v="9.4"/>
    <n v="12.9"/>
    <n v="81"/>
    <x v="0"/>
    <x v="2"/>
  </r>
  <r>
    <s v="2012R0204"/>
    <n v="2012"/>
    <s v="Round 2"/>
    <d v="2012-04-07T00:00:00"/>
    <n v="29.9"/>
    <n v="11.5"/>
    <n v="0"/>
    <s v="Subiaco"/>
    <d v="1899-12-30T14:40:00"/>
    <n v="35674"/>
    <s v="West Coast"/>
    <n v="4.3"/>
    <n v="11.8"/>
    <n v="19.14"/>
    <n v="25.16"/>
    <n v="166"/>
    <s v="Melbourne"/>
    <n v="1.1000000000000001"/>
    <n v="4.2"/>
    <n v="6.2"/>
    <n v="9.4"/>
    <n v="58"/>
    <x v="7"/>
    <x v="0"/>
  </r>
  <r>
    <s v="2012R0205"/>
    <n v="2012"/>
    <s v="Round 2"/>
    <d v="2012-04-07T00:00:00"/>
    <n v="19.8"/>
    <n v="13.9"/>
    <n v="0"/>
    <s v="Football Park"/>
    <d v="1899-12-30T19:10:00"/>
    <n v="34021"/>
    <s v="Adelaide"/>
    <n v="4.4000000000000004"/>
    <n v="7.8"/>
    <n v="7.11"/>
    <n v="11.16"/>
    <n v="82"/>
    <s v="Western Bulldogs"/>
    <n v="1.4"/>
    <n v="3.7"/>
    <n v="7.9"/>
    <n v="9.1"/>
    <n v="64"/>
    <x v="4"/>
    <x v="0"/>
  </r>
  <r>
    <s v="2012R0206"/>
    <n v="2012"/>
    <s v="Round 2"/>
    <d v="2012-04-07T00:00:00"/>
    <n v="19.8"/>
    <n v="9"/>
    <n v="2"/>
    <s v="MCG"/>
    <d v="1899-12-30T19:40:00"/>
    <n v="57268"/>
    <s v="Collingwood"/>
    <n v="2.8"/>
    <n v="5.0999999999999996"/>
    <n v="11.12"/>
    <n v="12.13"/>
    <n v="85"/>
    <s v="Richmond"/>
    <n v="1.6"/>
    <n v="2.1"/>
    <n v="4.13"/>
    <n v="8.16"/>
    <n v="64"/>
    <x v="9"/>
    <x v="1"/>
  </r>
  <r>
    <s v="2012R0207"/>
    <n v="2012"/>
    <s v="Round 2"/>
    <d v="2012-04-08T00:00:00"/>
    <n v="18.399999999999999"/>
    <n v="8.9"/>
    <n v="0.4"/>
    <s v="Bellerive Oval"/>
    <d v="1899-12-30T13:10:00"/>
    <n v="11127"/>
    <s v="North Melbourne"/>
    <n v="7.4"/>
    <n v="12.8"/>
    <n v="20.9"/>
    <n v="28.15"/>
    <n v="183"/>
    <s v="Greater Western Sydney"/>
    <n v="0.3"/>
    <n v="0.4"/>
    <n v="6.6"/>
    <n v="8.6"/>
    <n v="54"/>
    <x v="10"/>
    <x v="2"/>
  </r>
  <r>
    <s v="2012R0208"/>
    <n v="2012"/>
    <s v="Round 2"/>
    <d v="2012-04-08T00:00:00"/>
    <n v="20"/>
    <n v="6.9"/>
    <n v="0"/>
    <s v="Docklands"/>
    <d v="1899-12-30T16:40:00"/>
    <n v="21078"/>
    <s v="St Kilda"/>
    <n v="5.2"/>
    <n v="8.6999999999999993"/>
    <n v="15.1"/>
    <n v="21.13"/>
    <n v="139"/>
    <s v="Gold Coast"/>
    <n v="0.2"/>
    <n v="2.2000000000000002"/>
    <n v="6.4"/>
    <n v="7.5"/>
    <n v="47"/>
    <x v="11"/>
    <x v="2"/>
  </r>
  <r>
    <s v="2012R0209"/>
    <n v="2012"/>
    <s v="Round 2"/>
    <d v="2012-04-09T00:00:00"/>
    <n v="15.2"/>
    <n v="10.1"/>
    <n v="1.2"/>
    <s v="MCG"/>
    <d v="1899-12-30T15:10:00"/>
    <n v="69231"/>
    <s v="Geelong"/>
    <n v="4.0999999999999996"/>
    <n v="7.3"/>
    <n v="10.7"/>
    <n v="14.8"/>
    <n v="92"/>
    <s v="Hawthorn"/>
    <n v="3.4"/>
    <n v="8.6"/>
    <n v="13.7"/>
    <n v="13.12"/>
    <n v="90"/>
    <x v="12"/>
    <x v="1"/>
  </r>
  <r>
    <s v="2012R0301"/>
    <n v="2012"/>
    <s v="Round 3"/>
    <d v="2012-04-13T00:00:00"/>
    <n v="24.8"/>
    <n v="8"/>
    <n v="0"/>
    <s v="MCG"/>
    <d v="1899-12-30T19:50:00"/>
    <n v="84259"/>
    <s v="Carlton"/>
    <n v="7.1"/>
    <n v="9.6999999999999993"/>
    <n v="15.11"/>
    <n v="18.14"/>
    <n v="122"/>
    <s v="Collingwood"/>
    <n v="3.2"/>
    <n v="6.3"/>
    <n v="8.6"/>
    <n v="9.8000000000000007"/>
    <n v="62"/>
    <x v="1"/>
    <x v="1"/>
  </r>
  <r>
    <s v="2012R0302"/>
    <n v="2012"/>
    <s v="Round 3"/>
    <d v="2012-04-14T00:00:00"/>
    <n v="24.8"/>
    <n v="13.1"/>
    <n v="0"/>
    <s v="MCG"/>
    <d v="1899-12-30T13:45:00"/>
    <n v="49826"/>
    <s v="Richmond"/>
    <n v="4.4000000000000004"/>
    <n v="6.8"/>
    <n v="15.11"/>
    <n v="20.13"/>
    <n v="133"/>
    <s v="Melbourne"/>
    <n v="2.2999999999999998"/>
    <n v="5.6"/>
    <n v="6.6"/>
    <n v="11.8"/>
    <n v="74"/>
    <x v="13"/>
    <x v="0"/>
  </r>
  <r>
    <s v="2012R0303"/>
    <n v="2012"/>
    <s v="Round 3"/>
    <d v="2012-04-14T00:00:00"/>
    <n v="27.9"/>
    <n v="10.8"/>
    <n v="0"/>
    <s v="Football Park"/>
    <d v="1899-12-30T13:40:00"/>
    <n v="19032"/>
    <s v="Port Adelaide"/>
    <n v="3.3"/>
    <n v="5.6"/>
    <n v="9.9"/>
    <n v="12.11"/>
    <n v="83"/>
    <s v="Sydney"/>
    <n v="5.2"/>
    <n v="8.4"/>
    <n v="10.6"/>
    <n v="16.899999999999999"/>
    <n v="105"/>
    <x v="0"/>
    <x v="2"/>
  </r>
  <r>
    <s v="2012R0304"/>
    <n v="2012"/>
    <s v="Round 3"/>
    <d v="2012-04-14T00:00:00"/>
    <n v="26"/>
    <n v="11.8"/>
    <n v="0"/>
    <s v="Subiaco"/>
    <d v="1899-12-30T14:40:00"/>
    <n v="33473"/>
    <s v="Fremantle"/>
    <n v="1.4"/>
    <n v="4.7"/>
    <n v="6.13"/>
    <n v="8.16"/>
    <n v="64"/>
    <s v="Brisbane"/>
    <n v="2.1"/>
    <n v="3.2"/>
    <n v="5.3"/>
    <n v="5.5"/>
    <n v="35"/>
    <x v="5"/>
    <x v="0"/>
  </r>
  <r>
    <s v="2012R0305"/>
    <n v="2012"/>
    <s v="Round 3"/>
    <d v="2012-04-14T00:00:00"/>
    <n v="25.2"/>
    <n v="18.3"/>
    <n v="9.1999999999999993"/>
    <s v="Carrara"/>
    <d v="1899-12-30T19:40:00"/>
    <n v="17069"/>
    <s v="Gold Coast"/>
    <n v="2.2999999999999998"/>
    <n v="7.5"/>
    <n v="12.7"/>
    <n v="13.1"/>
    <n v="88"/>
    <s v="Essendon"/>
    <n v="5.6"/>
    <n v="7.1"/>
    <n v="10.119999999999999"/>
    <n v="15.15"/>
    <n v="105"/>
    <x v="6"/>
    <x v="2"/>
  </r>
  <r>
    <s v="2012R0306"/>
    <n v="2012"/>
    <s v="Round 3"/>
    <d v="2012-04-14T00:00:00"/>
    <n v="24.8"/>
    <n v="13.1"/>
    <n v="0"/>
    <s v="Docklands"/>
    <d v="1899-12-30T19:40:00"/>
    <n v="28971"/>
    <s v="Western Bulldogs"/>
    <n v="1.2"/>
    <n v="1.5"/>
    <n v="2.6"/>
    <n v="5.0999999999999996"/>
    <n v="40"/>
    <s v="St Kilda"/>
    <n v="4.5"/>
    <n v="6.6"/>
    <n v="13.9"/>
    <n v="15.13"/>
    <n v="103"/>
    <x v="11"/>
    <x v="2"/>
  </r>
  <r>
    <s v="2012R0307"/>
    <n v="2012"/>
    <s v="Round 3"/>
    <d v="2012-04-15T00:00:00"/>
    <n v="26.9"/>
    <n v="16"/>
    <n v="0"/>
    <s v="Blacktown"/>
    <d v="1899-12-30T13:10:00"/>
    <n v="6875"/>
    <s v="Greater Western Sydney"/>
    <n v="2"/>
    <n v="4.0999999999999996"/>
    <n v="6.5"/>
    <n v="10.9"/>
    <n v="69"/>
    <s v="West Coast"/>
    <n v="11.4"/>
    <n v="15.8"/>
    <n v="21.9"/>
    <n v="23.12"/>
    <n v="150"/>
    <x v="7"/>
    <x v="2"/>
  </r>
  <r>
    <s v="2012R0308"/>
    <n v="2012"/>
    <s v="Round 3"/>
    <d v="2012-04-15T00:00:00"/>
    <n v="26.7"/>
    <n v="15.6"/>
    <n v="0"/>
    <s v="MCG"/>
    <d v="1899-12-30T15:15:00"/>
    <n v="33524"/>
    <s v="Hawthorn"/>
    <n v="5.3"/>
    <n v="10.7"/>
    <n v="15.9"/>
    <n v="21.14"/>
    <n v="140"/>
    <s v="Adelaide"/>
    <n v="4.3"/>
    <n v="6.8"/>
    <n v="9.1"/>
    <n v="12.12"/>
    <n v="84"/>
    <x v="2"/>
    <x v="0"/>
  </r>
  <r>
    <s v="2012R0309"/>
    <n v="2012"/>
    <s v="Round 3"/>
    <d v="2012-04-15T00:00:00"/>
    <n v="26.7"/>
    <n v="15.6"/>
    <n v="0"/>
    <s v="Docklands"/>
    <d v="1899-12-30T16:40:00"/>
    <n v="29630"/>
    <s v="North Melbourne"/>
    <n v="4.5"/>
    <n v="9.5"/>
    <n v="16.8"/>
    <n v="20.11"/>
    <n v="131"/>
    <s v="Geelong"/>
    <n v="1.3"/>
    <n v="5.8"/>
    <n v="9.14"/>
    <n v="16.18"/>
    <n v="114"/>
    <x v="10"/>
    <x v="2"/>
  </r>
  <r>
    <s v="2012R0401"/>
    <n v="2012"/>
    <s v="Round 4"/>
    <d v="2012-04-20T00:00:00"/>
    <n v="22.1"/>
    <n v="11.8"/>
    <n v="2"/>
    <s v="Docklands"/>
    <d v="1899-12-30T19:50:00"/>
    <n v="30172"/>
    <s v="St Kilda"/>
    <n v="4.3"/>
    <n v="6.9"/>
    <n v="8.1"/>
    <n v="11.13"/>
    <n v="79"/>
    <s v="Fremantle"/>
    <n v="3.2"/>
    <n v="6.3"/>
    <n v="11.6"/>
    <n v="14.8"/>
    <n v="92"/>
    <x v="5"/>
    <x v="0"/>
  </r>
  <r>
    <s v="2012R0402"/>
    <n v="2012"/>
    <s v="Round 4"/>
    <d v="2012-04-21T00:00:00"/>
    <n v="24"/>
    <n v="13.3"/>
    <n v="0.2"/>
    <s v="MCG"/>
    <d v="1899-12-30T13:45:00"/>
    <n v="73172"/>
    <s v="Carlton"/>
    <n v="4.4000000000000004"/>
    <n v="4.7"/>
    <n v="5.12"/>
    <n v="11.13"/>
    <n v="79"/>
    <s v="Essendon"/>
    <n v="3.6"/>
    <n v="8.11"/>
    <n v="12.17"/>
    <n v="15.19"/>
    <n v="109"/>
    <x v="6"/>
    <x v="1"/>
  </r>
  <r>
    <s v="2012R0403"/>
    <n v="2012"/>
    <s v="Round 4"/>
    <d v="2012-04-21T00:00:00"/>
    <n v="24"/>
    <n v="13.3"/>
    <n v="0.2"/>
    <s v="Docklands"/>
    <d v="1899-12-30T14:10:00"/>
    <n v="30741"/>
    <s v="Collingwood"/>
    <n v="7.5"/>
    <n v="8.8000000000000007"/>
    <n v="13.11"/>
    <n v="14.13"/>
    <n v="97"/>
    <s v="Port Adelaide"/>
    <n v="2.2000000000000002"/>
    <n v="5.7"/>
    <n v="8.8000000000000007"/>
    <n v="10.130000000000001"/>
    <n v="73"/>
    <x v="9"/>
    <x v="0"/>
  </r>
  <r>
    <s v="2012R0404"/>
    <n v="2012"/>
    <s v="Round 4"/>
    <d v="2012-04-21T00:00:00"/>
    <n v="21.5"/>
    <n v="18.8"/>
    <n v="0"/>
    <s v="Football Park"/>
    <d v="1899-12-30T16:10:00"/>
    <n v="28261"/>
    <s v="Adelaide"/>
    <n v="5.4"/>
    <n v="7.8"/>
    <n v="10.130000000000001"/>
    <n v="13.18"/>
    <n v="96"/>
    <s v="Greater Western Sydney"/>
    <n v="1.1000000000000001"/>
    <n v="5.3"/>
    <n v="6.6"/>
    <n v="7.8"/>
    <n v="50"/>
    <x v="4"/>
    <x v="2"/>
  </r>
  <r>
    <s v="2012R0405"/>
    <n v="2012"/>
    <s v="Round 4"/>
    <d v="2012-04-21T00:00:00"/>
    <n v="21.9"/>
    <n v="9.1999999999999993"/>
    <n v="0"/>
    <s v="Subiaco"/>
    <d v="1899-12-30T17:40:00"/>
    <n v="40080"/>
    <s v="West Coast"/>
    <n v="0.8"/>
    <n v="0.12"/>
    <n v="2.16"/>
    <n v="5.21"/>
    <n v="51"/>
    <s v="Hawthorn"/>
    <n v="0.4"/>
    <n v="2.7"/>
    <n v="3.13"/>
    <n v="5.16"/>
    <n v="46"/>
    <x v="7"/>
    <x v="0"/>
  </r>
  <r>
    <s v="2012R0406"/>
    <n v="2012"/>
    <s v="Round 4"/>
    <d v="2012-04-21T00:00:00"/>
    <n v="29.9"/>
    <n v="18.100000000000001"/>
    <n v="0"/>
    <s v="Gabba"/>
    <d v="1899-12-30T19:40:00"/>
    <n v="21980"/>
    <s v="Brisbane"/>
    <n v="3.3"/>
    <n v="7.4"/>
    <n v="12.5"/>
    <n v="17.899999999999999"/>
    <n v="111"/>
    <s v="Gold Coast"/>
    <n v="2.4"/>
    <n v="5.8"/>
    <n v="5.9"/>
    <n v="6.1"/>
    <n v="46"/>
    <x v="3"/>
    <x v="2"/>
  </r>
  <r>
    <s v="2012R0407"/>
    <n v="2012"/>
    <s v="Round 4"/>
    <d v="2012-04-22T00:00:00"/>
    <n v="23.2"/>
    <n v="14.5"/>
    <n v="7.2"/>
    <s v="Kardinia Park"/>
    <d v="1899-12-30T13:10:00"/>
    <n v="21952"/>
    <s v="Geelong"/>
    <n v="4.0999999999999996"/>
    <n v="7.3"/>
    <n v="10.4"/>
    <n v="11.9"/>
    <n v="75"/>
    <s v="Richmond"/>
    <n v="3.1"/>
    <n v="3.6"/>
    <n v="7.1"/>
    <n v="9.11"/>
    <n v="65"/>
    <x v="12"/>
    <x v="2"/>
  </r>
  <r>
    <s v="2012R0408"/>
    <n v="2012"/>
    <s v="Round 4"/>
    <d v="2012-04-22T00:00:00"/>
    <n v="25.2"/>
    <n v="16.3"/>
    <n v="0"/>
    <s v="SCG"/>
    <d v="1899-12-30T15:15:00"/>
    <n v="21049"/>
    <s v="Sydney"/>
    <n v="5.5"/>
    <n v="9.6999999999999993"/>
    <n v="14.9"/>
    <n v="17.11"/>
    <n v="113"/>
    <s v="North Melbourne"/>
    <n v="1.3"/>
    <n v="6.7"/>
    <n v="7.11"/>
    <n v="10.17"/>
    <n v="77"/>
    <x v="0"/>
    <x v="2"/>
  </r>
  <r>
    <s v="2012R0409"/>
    <n v="2012"/>
    <s v="Round 4"/>
    <d v="2012-04-22T00:00:00"/>
    <n v="23.7"/>
    <n v="13.5"/>
    <n v="1.6"/>
    <s v="MCG"/>
    <d v="1899-12-30T16:40:00"/>
    <n v="33565"/>
    <s v="Melbourne"/>
    <n v="1.5"/>
    <n v="3.8"/>
    <n v="7.1"/>
    <n v="9.1300000000000008"/>
    <n v="67"/>
    <s v="Western Bulldogs"/>
    <n v="3.2"/>
    <n v="6.5"/>
    <n v="10.7"/>
    <n v="13.1"/>
    <n v="88"/>
    <x v="14"/>
    <x v="0"/>
  </r>
  <r>
    <s v="2012R0501"/>
    <n v="2012"/>
    <s v="Round 5"/>
    <d v="2012-04-25T00:00:00"/>
    <n v="15.2"/>
    <n v="8.6999999999999993"/>
    <n v="7.8"/>
    <s v="MCG"/>
    <d v="1899-12-30T14:40:00"/>
    <n v="86932"/>
    <s v="Collingwood"/>
    <n v="2.4"/>
    <n v="5.6"/>
    <n v="9.8000000000000007"/>
    <n v="11.14"/>
    <n v="80"/>
    <s v="Essendon"/>
    <n v="1.3"/>
    <n v="3.6"/>
    <n v="7.8"/>
    <n v="11.13"/>
    <n v="79"/>
    <x v="9"/>
    <x v="1"/>
  </r>
  <r>
    <s v="2012R0502"/>
    <n v="2012"/>
    <s v="Round 5"/>
    <d v="2012-04-27T00:00:00"/>
    <n v="29.5"/>
    <n v="17.600000000000001"/>
    <n v="0"/>
    <s v="Subiaco"/>
    <d v="1899-12-30T18:45:00"/>
    <n v="38847"/>
    <s v="Fremantle"/>
    <n v="1.2"/>
    <n v="3.9"/>
    <n v="4.0999999999999996"/>
    <n v="7.15"/>
    <n v="57"/>
    <s v="Carlton"/>
    <n v="2.1"/>
    <n v="6.2"/>
    <n v="9.4"/>
    <n v="10.5"/>
    <n v="65"/>
    <x v="1"/>
    <x v="0"/>
  </r>
  <r>
    <s v="2012R0503"/>
    <n v="2012"/>
    <s v="Round 5"/>
    <d v="2012-04-28T00:00:00"/>
    <n v="19.399999999999999"/>
    <n v="3.9"/>
    <n v="0"/>
    <s v="Manuka Oval"/>
    <d v="1899-12-30T13:45:00"/>
    <n v="9128"/>
    <s v="Greater Western Sydney"/>
    <n v="2.4"/>
    <n v="5.5"/>
    <n v="8.6"/>
    <n v="9.8000000000000007"/>
    <n v="62"/>
    <s v="Western Bulldogs"/>
    <n v="0.5"/>
    <n v="8.9"/>
    <n v="12.12"/>
    <n v="15.14"/>
    <n v="104"/>
    <x v="14"/>
    <x v="2"/>
  </r>
  <r>
    <s v="2012R0504"/>
    <n v="2012"/>
    <s v="Round 5"/>
    <d v="2012-04-28T00:00:00"/>
    <n v="21.5"/>
    <n v="8.1999999999999993"/>
    <n v="0"/>
    <s v="Docklands"/>
    <d v="1899-12-30T16:40:00"/>
    <n v="17680"/>
    <s v="North Melbourne"/>
    <n v="4.9000000000000004"/>
    <n v="8.1300000000000008"/>
    <n v="14.22"/>
    <n v="17.25"/>
    <n v="127"/>
    <s v="Gold Coast"/>
    <n v="2.5"/>
    <n v="9.8000000000000007"/>
    <n v="10.119999999999999"/>
    <n v="13.15"/>
    <n v="93"/>
    <x v="10"/>
    <x v="2"/>
  </r>
  <r>
    <s v="2012R0505"/>
    <n v="2012"/>
    <s v="Round 5"/>
    <d v="2012-04-28T00:00:00"/>
    <n v="21.5"/>
    <n v="8.1999999999999993"/>
    <n v="0"/>
    <s v="MCG"/>
    <d v="1899-12-30T19:40:00"/>
    <n v="24877"/>
    <s v="Melbourne"/>
    <n v="4.0999999999999996"/>
    <n v="8.3000000000000007"/>
    <n v="10.6"/>
    <n v="10.6"/>
    <n v="66"/>
    <s v="St Kilda"/>
    <n v="5.4"/>
    <n v="8.5"/>
    <n v="10.9"/>
    <n v="12.12"/>
    <n v="84"/>
    <x v="11"/>
    <x v="2"/>
  </r>
  <r>
    <s v="2012R0506"/>
    <n v="2012"/>
    <s v="Round 5"/>
    <d v="2012-04-28T00:00:00"/>
    <n v="21.2"/>
    <n v="16.100000000000001"/>
    <n v="38.4"/>
    <s v="Gabba"/>
    <d v="1899-12-30T19:45:00"/>
    <n v="15534"/>
    <s v="Brisbane"/>
    <n v="0.5"/>
    <n v="0.7"/>
    <n v="1.9"/>
    <n v="4.17"/>
    <n v="41"/>
    <s v="Geelong"/>
    <n v="4.0999999999999996"/>
    <n v="7.5"/>
    <n v="10.6"/>
    <n v="12.7"/>
    <n v="79"/>
    <x v="12"/>
    <x v="2"/>
  </r>
  <r>
    <s v="2012R0507"/>
    <n v="2012"/>
    <s v="Round 5"/>
    <d v="2012-04-29T00:00:00"/>
    <n v="15.6"/>
    <n v="2.1"/>
    <n v="0"/>
    <s v="York Park"/>
    <d v="1899-12-30T13:10:00"/>
    <n v="19217"/>
    <s v="Hawthorn"/>
    <n v="5.3"/>
    <n v="8.6"/>
    <n v="8.6"/>
    <n v="10.9"/>
    <n v="69"/>
    <s v="Sydney"/>
    <n v="2.2000000000000002"/>
    <n v="5.4"/>
    <n v="9.6999999999999993"/>
    <n v="16.100000000000001"/>
    <n v="106"/>
    <x v="0"/>
    <x v="2"/>
  </r>
  <r>
    <s v="2012R0508"/>
    <n v="2012"/>
    <s v="Round 5"/>
    <d v="2012-04-29T00:00:00"/>
    <n v="16"/>
    <n v="8.6"/>
    <n v="0"/>
    <s v="Docklands"/>
    <d v="1899-12-30T15:15:00"/>
    <n v="28464"/>
    <s v="Richmond"/>
    <n v="4.2"/>
    <n v="9.4"/>
    <n v="12.9"/>
    <n v="14.13"/>
    <n v="97"/>
    <s v="West Coast"/>
    <n v="5.3"/>
    <n v="11.6"/>
    <n v="12.11"/>
    <n v="16.11"/>
    <n v="107"/>
    <x v="7"/>
    <x v="2"/>
  </r>
  <r>
    <s v="2012R0509"/>
    <n v="2012"/>
    <s v="Round 5"/>
    <d v="2012-04-29T00:00:00"/>
    <n v="19"/>
    <n v="7.8"/>
    <n v="0"/>
    <s v="Football Park"/>
    <d v="1899-12-30T16:10:00"/>
    <n v="41649"/>
    <s v="Adelaide"/>
    <n v="4.3"/>
    <n v="10.4"/>
    <n v="12.7"/>
    <n v="16.14"/>
    <n v="110"/>
    <s v="Port Adelaide"/>
    <n v="4.2"/>
    <n v="7.3"/>
    <n v="13.4"/>
    <n v="14.7"/>
    <n v="91"/>
    <x v="4"/>
    <x v="0"/>
  </r>
  <r>
    <s v="2012R0601"/>
    <n v="2012"/>
    <s v="Round 6"/>
    <d v="2012-05-04T00:00:00"/>
    <n v="16.7"/>
    <n v="9.8000000000000007"/>
    <n v="2.6"/>
    <s v="Docklands"/>
    <d v="1899-12-30T19:50:00"/>
    <n v="38155"/>
    <s v="Western Bulldogs"/>
    <n v="3.5"/>
    <n v="5.7"/>
    <n v="10.1"/>
    <n v="11.11"/>
    <n v="77"/>
    <s v="Collingwood"/>
    <n v="2"/>
    <n v="6.4"/>
    <n v="11.5"/>
    <n v="15.8"/>
    <n v="98"/>
    <x v="9"/>
    <x v="0"/>
  </r>
  <r>
    <s v="2012R0602"/>
    <n v="2012"/>
    <s v="Round 6"/>
    <d v="2012-05-05T00:00:00"/>
    <n v="13.3"/>
    <n v="7.4"/>
    <n v="0"/>
    <s v="Docklands"/>
    <d v="1899-12-30T13:40:00"/>
    <n v="36361"/>
    <s v="Essendon"/>
    <n v="8.3000000000000007"/>
    <n v="12.9"/>
    <n v="16.12"/>
    <n v="19.149999999999999"/>
    <n v="129"/>
    <s v="Brisbane"/>
    <n v="4.0999999999999996"/>
    <n v="7.4"/>
    <n v="8.4"/>
    <n v="9.8000000000000007"/>
    <n v="62"/>
    <x v="6"/>
    <x v="0"/>
  </r>
  <r>
    <s v="2012R0603"/>
    <n v="2012"/>
    <s v="Round 6"/>
    <d v="2012-05-05T00:00:00"/>
    <n v="15.5"/>
    <n v="8.6"/>
    <n v="0"/>
    <s v="Kardinia Park"/>
    <d v="1899-12-30T13:45:00"/>
    <n v="18010"/>
    <s v="Geelong"/>
    <n v="3.5"/>
    <n v="9.11"/>
    <n v="15.14"/>
    <n v="17.170000000000002"/>
    <n v="119"/>
    <s v="Melbourne"/>
    <n v="3"/>
    <n v="6.1"/>
    <n v="10.5"/>
    <n v="11.1"/>
    <n v="76"/>
    <x v="12"/>
    <x v="2"/>
  </r>
  <r>
    <s v="2012R0604"/>
    <n v="2012"/>
    <s v="Round 6"/>
    <d v="2012-05-05T00:00:00"/>
    <n v="23.3"/>
    <n v="14.9"/>
    <n v="0"/>
    <s v="Carrara"/>
    <d v="1899-12-30T16:40:00"/>
    <n v="11670"/>
    <s v="Gold Coast"/>
    <n v="3.1"/>
    <n v="8.1999999999999993"/>
    <n v="10.199999999999999"/>
    <n v="14.3"/>
    <n v="87"/>
    <s v="Fremantle"/>
    <n v="3"/>
    <n v="5.3"/>
    <n v="10.7"/>
    <n v="14.1"/>
    <n v="94"/>
    <x v="5"/>
    <x v="2"/>
  </r>
  <r>
    <s v="2012R0605"/>
    <n v="2012"/>
    <s v="Round 6"/>
    <d v="2012-05-05T00:00:00"/>
    <n v="18.899999999999999"/>
    <n v="11.4"/>
    <n v="0"/>
    <s v="SCG"/>
    <d v="1899-12-30T19:40:00"/>
    <n v="23969"/>
    <s v="Sydney"/>
    <n v="1.2"/>
    <n v="7.6"/>
    <n v="12.7"/>
    <n v="14.1"/>
    <n v="94"/>
    <s v="Adelaide"/>
    <n v="5.2"/>
    <n v="8.3000000000000007"/>
    <n v="11.6"/>
    <n v="15.9"/>
    <n v="99"/>
    <x v="4"/>
    <x v="2"/>
  </r>
  <r>
    <s v="2012R0606"/>
    <n v="2012"/>
    <s v="Round 6"/>
    <d v="2012-05-05T00:00:00"/>
    <n v="13.3"/>
    <n v="7.4"/>
    <n v="0"/>
    <s v="MCG"/>
    <d v="1899-12-30T19:40:00"/>
    <n v="42290"/>
    <s v="St Kilda"/>
    <n v="3.2"/>
    <n v="7.3"/>
    <n v="12.7"/>
    <n v="13.1"/>
    <n v="88"/>
    <s v="Hawthorn"/>
    <n v="3.6"/>
    <n v="8.9"/>
    <n v="13.11"/>
    <n v="18.149999999999999"/>
    <n v="123"/>
    <x v="2"/>
    <x v="0"/>
  </r>
  <r>
    <s v="2012R0607"/>
    <n v="2012"/>
    <s v="Round 6"/>
    <d v="2012-05-06T00:00:00"/>
    <n v="15.6"/>
    <n v="8.9"/>
    <n v="1.6"/>
    <s v="Docklands"/>
    <d v="1899-12-30T13:10:00"/>
    <n v="28213"/>
    <s v="Carlton"/>
    <n v="3.5"/>
    <n v="6.8"/>
    <n v="9.14"/>
    <n v="15.2"/>
    <n v="110"/>
    <s v="Greater Western Sydney"/>
    <n v="2.1"/>
    <n v="5.4"/>
    <n v="6.7"/>
    <n v="6.7"/>
    <n v="43"/>
    <x v="1"/>
    <x v="2"/>
  </r>
  <r>
    <s v="2012R0608"/>
    <n v="2012"/>
    <s v="Round 6"/>
    <d v="2012-05-06T00:00:00"/>
    <n v="18.5"/>
    <n v="11.4"/>
    <n v="0"/>
    <s v="Football Park"/>
    <d v="1899-12-30T14:45:00"/>
    <n v="18522"/>
    <s v="Port Adelaide"/>
    <n v="1.2"/>
    <n v="2.2000000000000002"/>
    <n v="6.4"/>
    <n v="8.6"/>
    <n v="54"/>
    <s v="Richmond"/>
    <n v="3.2"/>
    <n v="8.6999999999999993"/>
    <n v="9.1"/>
    <n v="13.13"/>
    <n v="91"/>
    <x v="13"/>
    <x v="2"/>
  </r>
  <r>
    <s v="2012R0609"/>
    <n v="2012"/>
    <s v="Round 6"/>
    <d v="2012-05-06T00:00:00"/>
    <n v="20.5"/>
    <n v="14.8"/>
    <n v="10.4"/>
    <s v="Subiaco"/>
    <d v="1899-12-30T14:40:00"/>
    <n v="37202"/>
    <s v="West Coast"/>
    <n v="4.4000000000000004"/>
    <n v="7.1"/>
    <n v="12.15"/>
    <n v="17.18"/>
    <n v="120"/>
    <s v="North Melbourne"/>
    <n v="4"/>
    <n v="7.2"/>
    <n v="12.2"/>
    <n v="15.5"/>
    <n v="95"/>
    <x v="7"/>
    <x v="0"/>
  </r>
  <r>
    <s v="2012R0701"/>
    <n v="2012"/>
    <s v="Round 7"/>
    <d v="2012-05-11T00:00:00"/>
    <n v="17"/>
    <n v="9.4"/>
    <n v="1"/>
    <s v="MCG"/>
    <d v="1899-12-30T19:50:00"/>
    <n v="36430"/>
    <s v="Melbourne"/>
    <n v="3.3"/>
    <n v="3.5"/>
    <n v="5.1100000000000003"/>
    <n v="6.13"/>
    <n v="49"/>
    <s v="Hawthorn"/>
    <n v="2.6"/>
    <n v="8.1199999999999992"/>
    <n v="10.18"/>
    <n v="15.25"/>
    <n v="115"/>
    <x v="2"/>
    <x v="0"/>
  </r>
  <r>
    <s v="2012R0702"/>
    <n v="2012"/>
    <s v="Round 7"/>
    <d v="2012-05-12T00:00:00"/>
    <n v="17"/>
    <n v="6.8"/>
    <n v="0"/>
    <s v="Football Park"/>
    <d v="1899-12-30T12:45:00"/>
    <n v="35535"/>
    <s v="Adelaide"/>
    <n v="6.3"/>
    <n v="14.5"/>
    <n v="17.7"/>
    <n v="19.8"/>
    <n v="122"/>
    <s v="Geelong"/>
    <n v="3.2"/>
    <n v="4.2"/>
    <n v="6.8"/>
    <n v="10.119999999999999"/>
    <n v="72"/>
    <x v="4"/>
    <x v="0"/>
  </r>
  <r>
    <s v="2012R0703"/>
    <n v="2012"/>
    <s v="Round 7"/>
    <d v="2012-05-12T00:00:00"/>
    <n v="14.4"/>
    <n v="0.1"/>
    <n v="0"/>
    <s v="Manuka Oval"/>
    <d v="1899-12-30T13:40:00"/>
    <n v="8603"/>
    <s v="Greater Western Sydney"/>
    <n v="4.2"/>
    <n v="5.8"/>
    <n v="8.1300000000000008"/>
    <n v="13.16"/>
    <n v="94"/>
    <s v="Gold Coast"/>
    <n v="1.3"/>
    <n v="7.9"/>
    <n v="9.11"/>
    <n v="9.1300000000000008"/>
    <n v="67"/>
    <x v="15"/>
    <x v="2"/>
  </r>
  <r>
    <s v="2012R0704"/>
    <n v="2012"/>
    <s v="Round 7"/>
    <d v="2012-05-12T00:00:00"/>
    <n v="15.5"/>
    <n v="7.1"/>
    <n v="0"/>
    <s v="MCG"/>
    <d v="1899-12-30T16:40:00"/>
    <n v="40352"/>
    <s v="Richmond"/>
    <n v="5.6"/>
    <n v="7.9"/>
    <n v="8.11"/>
    <n v="13.13"/>
    <n v="91"/>
    <s v="Sydney"/>
    <n v="0.2"/>
    <n v="2.7"/>
    <n v="6.9"/>
    <n v="8.14"/>
    <n v="62"/>
    <x v="13"/>
    <x v="0"/>
  </r>
  <r>
    <s v="2012R0705"/>
    <n v="2012"/>
    <s v="Round 7"/>
    <d v="2012-05-12T00:00:00"/>
    <n v="27.2"/>
    <n v="13.4"/>
    <n v="0"/>
    <s v="Gabba"/>
    <d v="1899-12-30T19:40:00"/>
    <n v="27926"/>
    <s v="Brisbane"/>
    <n v="2.1"/>
    <n v="3.7"/>
    <n v="7.9"/>
    <n v="8.1"/>
    <n v="58"/>
    <s v="Collingwood"/>
    <n v="6.4"/>
    <n v="9.6999999999999993"/>
    <n v="12.12"/>
    <n v="17.14"/>
    <n v="116"/>
    <x v="9"/>
    <x v="2"/>
  </r>
  <r>
    <s v="2012R0706"/>
    <n v="2012"/>
    <s v="Round 7"/>
    <d v="2012-05-12T00:00:00"/>
    <n v="15.5"/>
    <n v="7.1"/>
    <n v="0"/>
    <s v="Docklands"/>
    <d v="1899-12-30T19:40:00"/>
    <n v="43260"/>
    <s v="Essendon"/>
    <n v="1.6"/>
    <n v="5.0999999999999996"/>
    <n v="12.14"/>
    <n v="16.170000000000002"/>
    <n v="113"/>
    <s v="West Coast"/>
    <n v="1.3"/>
    <n v="3.5"/>
    <n v="3.7"/>
    <n v="7.1"/>
    <n v="52"/>
    <x v="6"/>
    <x v="0"/>
  </r>
  <r>
    <s v="2012R0707"/>
    <n v="2012"/>
    <s v="Round 7"/>
    <d v="2012-05-13T00:00:00"/>
    <n v="13.2"/>
    <n v="9.1"/>
    <n v="0.2"/>
    <s v="Docklands"/>
    <d v="1899-12-30T13:10:00"/>
    <n v="20885"/>
    <s v="North Melbourne"/>
    <n v="3.1"/>
    <n v="6.5"/>
    <n v="11.8"/>
    <n v="12.11"/>
    <n v="83"/>
    <s v="Western Bulldogs"/>
    <n v="3.3"/>
    <n v="9.6"/>
    <n v="14.8"/>
    <n v="15.11"/>
    <n v="101"/>
    <x v="14"/>
    <x v="2"/>
  </r>
  <r>
    <s v="2012R0708"/>
    <n v="2012"/>
    <s v="Round 7"/>
    <d v="2012-05-13T00:00:00"/>
    <n v="22.9"/>
    <n v="11.4"/>
    <n v="0"/>
    <s v="Subiaco"/>
    <d v="1899-12-30T14:40:00"/>
    <n v="30079"/>
    <s v="Fremantle"/>
    <n v="2.8"/>
    <n v="6.9"/>
    <n v="8.14"/>
    <n v="12.15"/>
    <n v="87"/>
    <s v="Port Adelaide"/>
    <n v="3.2"/>
    <n v="3.4"/>
    <n v="6.4"/>
    <n v="7.5"/>
    <n v="47"/>
    <x v="5"/>
    <x v="0"/>
  </r>
  <r>
    <s v="2012R0709"/>
    <n v="2012"/>
    <s v="Round 7"/>
    <d v="2012-05-14T00:00:00"/>
    <n v="15.8"/>
    <n v="6.8"/>
    <n v="6"/>
    <s v="Docklands"/>
    <d v="1899-12-30T19:40:00"/>
    <n v="38823"/>
    <s v="St Kilda"/>
    <n v="5.3"/>
    <n v="11.5"/>
    <n v="16.600000000000001"/>
    <n v="19.8"/>
    <n v="122"/>
    <s v="Carlton"/>
    <n v="5.0999999999999996"/>
    <n v="8.6"/>
    <n v="12.1"/>
    <n v="14.14"/>
    <n v="98"/>
    <x v="11"/>
    <x v="0"/>
  </r>
  <r>
    <s v="2012R0801"/>
    <n v="2012"/>
    <s v="Round 8"/>
    <d v="2012-05-18T00:00:00"/>
    <n v="17.2"/>
    <n v="8.8000000000000007"/>
    <n v="0"/>
    <s v="MCG"/>
    <d v="1899-12-30T19:50:00"/>
    <n v="75650"/>
    <s v="Collingwood"/>
    <n v="3.6"/>
    <n v="7.9"/>
    <n v="10.11"/>
    <n v="14.12"/>
    <n v="96"/>
    <s v="Geelong"/>
    <n v="2.4"/>
    <n v="6.6"/>
    <n v="7.12"/>
    <n v="11.18"/>
    <n v="84"/>
    <x v="9"/>
    <x v="1"/>
  </r>
  <r>
    <s v="2012R0802"/>
    <n v="2012"/>
    <s v="Round 8"/>
    <d v="2012-05-19T00:00:00"/>
    <n v="17"/>
    <n v="8.3000000000000007"/>
    <n v="7.8"/>
    <s v="Football Park"/>
    <d v="1899-12-30T13:15:00"/>
    <n v="14508"/>
    <s v="Port Adelaide"/>
    <n v="5.0999999999999996"/>
    <n v="6.2"/>
    <n v="8.6"/>
    <n v="14.11"/>
    <n v="95"/>
    <s v="North Melbourne"/>
    <n v="4.0999999999999996"/>
    <n v="7.5"/>
    <n v="11.9"/>
    <n v="14.9"/>
    <n v="93"/>
    <x v="8"/>
    <x v="2"/>
  </r>
  <r>
    <s v="2012R0803"/>
    <n v="2012"/>
    <s v="Round 8"/>
    <d v="2012-05-19T00:00:00"/>
    <n v="16.100000000000001"/>
    <n v="6.2"/>
    <n v="3.2"/>
    <s v="York Park"/>
    <d v="1899-12-30T14:10:00"/>
    <n v="12959"/>
    <s v="Hawthorn"/>
    <n v="2.4"/>
    <n v="10.9"/>
    <n v="13.12"/>
    <n v="17.170000000000002"/>
    <n v="119"/>
    <s v="Fremantle"/>
    <n v="0.3"/>
    <n v="2.6"/>
    <n v="7.8"/>
    <n v="9.9"/>
    <n v="63"/>
    <x v="2"/>
    <x v="2"/>
  </r>
  <r>
    <s v="2012R0804"/>
    <n v="2012"/>
    <s v="Round 8"/>
    <d v="2012-05-19T00:00:00"/>
    <n v="22.2"/>
    <n v="10.199999999999999"/>
    <n v="0"/>
    <s v="SCG"/>
    <d v="1899-12-30T16:40:00"/>
    <n v="20818"/>
    <s v="Sydney"/>
    <n v="7.1"/>
    <n v="11.4"/>
    <n v="16.899999999999999"/>
    <n v="21.12"/>
    <n v="138"/>
    <s v="Melbourne"/>
    <n v="0.3"/>
    <n v="1.5"/>
    <n v="2.7"/>
    <n v="5.7"/>
    <n v="37"/>
    <x v="0"/>
    <x v="2"/>
  </r>
  <r>
    <s v="2012R0805"/>
    <n v="2012"/>
    <s v="Round 8"/>
    <d v="2012-05-19T00:00:00"/>
    <n v="32.1"/>
    <n v="19.8"/>
    <n v="0"/>
    <s v="Marrara Oval"/>
    <d v="1899-12-30T19:10:00"/>
    <n v="8724"/>
    <s v="Western Bulldogs"/>
    <n v="1.3"/>
    <n v="2.6"/>
    <n v="6.12"/>
    <n v="9.18"/>
    <n v="72"/>
    <s v="Gold Coast"/>
    <n v="1.5"/>
    <n v="2.9"/>
    <n v="3.1"/>
    <n v="4.0999999999999996"/>
    <n v="34"/>
    <x v="14"/>
    <x v="2"/>
  </r>
  <r>
    <s v="2012R0806"/>
    <n v="2012"/>
    <s v="Round 8"/>
    <d v="2012-05-19T00:00:00"/>
    <n v="14.4"/>
    <n v="10.5"/>
    <n v="0.4"/>
    <s v="MCG"/>
    <d v="1899-12-30T19:50:00"/>
    <n v="80900"/>
    <s v="Essendon"/>
    <n v="6.2"/>
    <n v="12.7"/>
    <n v="16.899999999999999"/>
    <n v="19.14"/>
    <n v="128"/>
    <s v="Richmond"/>
    <n v="4.2"/>
    <n v="6.8"/>
    <n v="11.16"/>
    <n v="15.19"/>
    <n v="109"/>
    <x v="6"/>
    <x v="1"/>
  </r>
  <r>
    <s v="2012R0807"/>
    <n v="2012"/>
    <s v="Round 8"/>
    <d v="2012-05-20T00:00:00"/>
    <n v="24"/>
    <n v="11.3"/>
    <n v="0"/>
    <s v="Gabba"/>
    <d v="1899-12-30T13:10:00"/>
    <n v="16049"/>
    <s v="Brisbane"/>
    <n v="7.3"/>
    <n v="10.9"/>
    <n v="13.14"/>
    <n v="19.18"/>
    <n v="132"/>
    <s v="Greater Western Sydney"/>
    <n v="1.2"/>
    <n v="3.5"/>
    <n v="4.5"/>
    <n v="5.0999999999999996"/>
    <n v="40"/>
    <x v="3"/>
    <x v="2"/>
  </r>
  <r>
    <s v="2012R0808"/>
    <n v="2012"/>
    <s v="Round 8"/>
    <d v="2012-05-20T00:00:00"/>
    <n v="15.2"/>
    <n v="4.8"/>
    <n v="1"/>
    <s v="Docklands"/>
    <d v="1899-12-30T15:15:00"/>
    <n v="35917"/>
    <s v="Carlton"/>
    <n v="5.2"/>
    <n v="5.4"/>
    <n v="7.6"/>
    <n v="8.6999999999999993"/>
    <n v="55"/>
    <s v="Adelaide"/>
    <n v="4.5"/>
    <n v="9.6"/>
    <n v="13.9"/>
    <n v="19.100000000000001"/>
    <n v="124"/>
    <x v="4"/>
    <x v="0"/>
  </r>
  <r>
    <s v="2012R0809"/>
    <n v="2012"/>
    <s v="Round 8"/>
    <d v="2012-05-20T00:00:00"/>
    <n v="26.5"/>
    <n v="9.1999999999999993"/>
    <n v="0"/>
    <s v="Subiaco"/>
    <d v="1899-12-30T14:40:00"/>
    <n v="38174"/>
    <s v="West Coast"/>
    <n v="6.2"/>
    <n v="13.6"/>
    <n v="15.7"/>
    <n v="18.13"/>
    <n v="121"/>
    <s v="St Kilda"/>
    <n v="1.4"/>
    <n v="5.5"/>
    <n v="11.1"/>
    <n v="13.13"/>
    <n v="91"/>
    <x v="7"/>
    <x v="0"/>
  </r>
  <r>
    <s v="2012R0901"/>
    <n v="2012"/>
    <s v="Round 9"/>
    <d v="2012-05-25T00:00:00"/>
    <n v="10.8"/>
    <n v="8.4"/>
    <n v="2.8"/>
    <s v="Docklands"/>
    <d v="1899-12-30T19:50:00"/>
    <n v="29118"/>
    <s v="Western Bulldogs"/>
    <n v="1.1000000000000001"/>
    <n v="6.2"/>
    <n v="8.5"/>
    <n v="11.9"/>
    <n v="75"/>
    <s v="Geelong"/>
    <n v="3.5"/>
    <n v="6.9"/>
    <n v="9.9"/>
    <n v="14.11"/>
    <n v="95"/>
    <x v="12"/>
    <x v="2"/>
  </r>
  <r>
    <s v="2012R0902"/>
    <n v="2012"/>
    <s v="Round 9"/>
    <d v="2012-05-26T00:00:00"/>
    <n v="16"/>
    <n v="7.6"/>
    <n v="32.6"/>
    <s v="MCG"/>
    <d v="1899-12-30T13:45:00"/>
    <n v="51617"/>
    <s v="Richmond"/>
    <n v="4.4000000000000004"/>
    <n v="8.8000000000000007"/>
    <n v="13.9"/>
    <n v="21.11"/>
    <n v="137"/>
    <s v="Hawthorn"/>
    <n v="1.3"/>
    <n v="4.9000000000000004"/>
    <n v="8.1"/>
    <n v="10.15"/>
    <n v="75"/>
    <x v="13"/>
    <x v="1"/>
  </r>
  <r>
    <s v="2012R0903"/>
    <n v="2012"/>
    <s v="Round 9"/>
    <d v="2012-05-26T00:00:00"/>
    <n v="21"/>
    <n v="11.4"/>
    <n v="8.1999999999999993"/>
    <s v="Carrara"/>
    <d v="1899-12-30T14:10:00"/>
    <n v="12416"/>
    <s v="Gold Coast"/>
    <n v="2.5"/>
    <n v="7.6"/>
    <n v="7.8"/>
    <n v="10.1"/>
    <n v="70"/>
    <s v="Port Adelaide"/>
    <n v="4.4000000000000004"/>
    <n v="7.7"/>
    <n v="14.14"/>
    <n v="17.16"/>
    <n v="118"/>
    <x v="8"/>
    <x v="2"/>
  </r>
  <r>
    <s v="2012R0904"/>
    <n v="2012"/>
    <s v="Round 9"/>
    <d v="2012-05-26T00:00:00"/>
    <n v="16"/>
    <n v="7.6"/>
    <n v="32.6"/>
    <s v="Docklands"/>
    <d v="1899-12-30T16:40:00"/>
    <n v="34737"/>
    <s v="St Kilda"/>
    <n v="3.1"/>
    <n v="8.6999999999999993"/>
    <n v="14.14"/>
    <n v="16.149999999999999"/>
    <n v="111"/>
    <s v="Sydney"/>
    <n v="4.4000000000000004"/>
    <n v="5.4"/>
    <n v="8.6"/>
    <n v="12.11"/>
    <n v="83"/>
    <x v="11"/>
    <x v="0"/>
  </r>
  <r>
    <s v="2012R0905"/>
    <n v="2012"/>
    <s v="Round 9"/>
    <d v="2012-05-26T00:00:00"/>
    <n v="16.899999999999999"/>
    <n v="11.1"/>
    <n v="3.2"/>
    <s v="Football Park"/>
    <d v="1899-12-30T19:10:00"/>
    <n v="44238"/>
    <s v="Adelaide"/>
    <n v="3.1"/>
    <n v="4.5"/>
    <n v="6.1"/>
    <n v="6.13"/>
    <n v="49"/>
    <s v="Collingwood"/>
    <n v="3.2"/>
    <n v="5.6"/>
    <n v="5.0999999999999996"/>
    <n v="10.15"/>
    <n v="75"/>
    <x v="9"/>
    <x v="0"/>
  </r>
  <r>
    <s v="2012R0906"/>
    <n v="2012"/>
    <s v="Round 9"/>
    <d v="2012-05-26T00:00:00"/>
    <n v="17.399999999999999"/>
    <n v="7.7"/>
    <n v="0.2"/>
    <s v="Sydney Showground"/>
    <d v="1899-12-30T19:40:00"/>
    <n v="11887"/>
    <s v="Greater Western Sydney"/>
    <n v="0.5"/>
    <n v="2.9"/>
    <n v="4.1100000000000003"/>
    <n v="7.11"/>
    <n v="53"/>
    <s v="Essendon"/>
    <n v="3.1"/>
    <n v="8.1"/>
    <n v="13.8"/>
    <n v="18.11"/>
    <n v="119"/>
    <x v="6"/>
    <x v="2"/>
  </r>
  <r>
    <s v="2012R0907"/>
    <n v="2012"/>
    <s v="Round 9"/>
    <d v="2012-05-27T00:00:00"/>
    <n v="14.5"/>
    <n v="8.8000000000000007"/>
    <n v="4"/>
    <s v="Docklands"/>
    <d v="1899-12-30T13:10:00"/>
    <n v="19988"/>
    <s v="North Melbourne"/>
    <n v="6.4"/>
    <n v="13.8"/>
    <n v="15.8"/>
    <n v="17.100000000000001"/>
    <n v="112"/>
    <s v="Brisbane"/>
    <n v="3.2"/>
    <n v="5.4"/>
    <n v="11.6"/>
    <n v="15.6"/>
    <n v="96"/>
    <x v="10"/>
    <x v="2"/>
  </r>
  <r>
    <s v="2012R0908"/>
    <n v="2012"/>
    <s v="Round 9"/>
    <d v="2012-05-27T00:00:00"/>
    <n v="14.5"/>
    <n v="8.8000000000000007"/>
    <n v="4"/>
    <s v="MCG"/>
    <d v="1899-12-30T15:15:00"/>
    <n v="28371"/>
    <s v="Carlton"/>
    <n v="3.3"/>
    <n v="7.8"/>
    <n v="8.14"/>
    <n v="15.17"/>
    <n v="107"/>
    <s v="Melbourne"/>
    <n v="3.4"/>
    <n v="5.7"/>
    <n v="6.1"/>
    <n v="6.13"/>
    <n v="49"/>
    <x v="1"/>
    <x v="2"/>
  </r>
  <r>
    <s v="2012R0909"/>
    <n v="2012"/>
    <s v="Round 9"/>
    <d v="2012-05-27T00:00:00"/>
    <n v="24.5"/>
    <n v="6.2"/>
    <n v="0"/>
    <s v="Subiaco"/>
    <d v="1899-12-30T14:40:00"/>
    <n v="40905"/>
    <s v="West Coast"/>
    <n v="0.4"/>
    <n v="2.8"/>
    <n v="7.14"/>
    <n v="11.18"/>
    <n v="84"/>
    <s v="Fremantle"/>
    <n v="1.1000000000000001"/>
    <n v="3.2"/>
    <n v="3.3"/>
    <n v="5.6"/>
    <n v="36"/>
    <x v="7"/>
    <x v="0"/>
  </r>
  <r>
    <s v="2012R1001"/>
    <n v="2012"/>
    <s v="Round 10"/>
    <d v="2012-06-01T00:00:00"/>
    <n v="16.100000000000001"/>
    <n v="3.1"/>
    <n v="0.2"/>
    <s v="Docklands"/>
    <d v="1899-12-30T19:50:00"/>
    <n v="49337"/>
    <s v="St Kilda"/>
    <n v="3.4"/>
    <n v="9.6"/>
    <n v="10.14"/>
    <n v="16.170000000000002"/>
    <n v="113"/>
    <s v="Richmond"/>
    <n v="3.7"/>
    <n v="9.8000000000000007"/>
    <n v="12.11"/>
    <n v="18.13"/>
    <n v="121"/>
    <x v="13"/>
    <x v="0"/>
  </r>
  <r>
    <s v="2012R1002"/>
    <n v="2012"/>
    <s v="Round 10"/>
    <d v="2012-06-02T00:00:00"/>
    <n v="16.2"/>
    <n v="3.8"/>
    <n v="0"/>
    <s v="Kardinia Park"/>
    <d v="1899-12-30T13:45:00"/>
    <n v="17243"/>
    <s v="Geelong"/>
    <n v="4.2"/>
    <n v="7.3"/>
    <n v="13.8"/>
    <n v="19.12"/>
    <n v="126"/>
    <s v="Greater Western Sydney"/>
    <n v="4.2"/>
    <n v="7.3"/>
    <n v="8.5"/>
    <n v="9.6999999999999993"/>
    <n v="61"/>
    <x v="12"/>
    <x v="2"/>
  </r>
  <r>
    <s v="2012R1003"/>
    <n v="2012"/>
    <s v="Round 10"/>
    <d v="2012-06-02T00:00:00"/>
    <n v="12.7"/>
    <n v="4.5"/>
    <n v="0"/>
    <s v="York Park"/>
    <d v="1899-12-30T14:10:00"/>
    <n v="16143"/>
    <s v="Hawthorn"/>
    <n v="5.2"/>
    <n v="12.5"/>
    <n v="20.100000000000001"/>
    <n v="27.12"/>
    <n v="174"/>
    <s v="North Melbourne"/>
    <n v="4.0999999999999996"/>
    <n v="6.4"/>
    <n v="7.4"/>
    <n v="9.5"/>
    <n v="59"/>
    <x v="2"/>
    <x v="2"/>
  </r>
  <r>
    <s v="2012R1004"/>
    <n v="2012"/>
    <s v="Round 10"/>
    <d v="2012-06-02T00:00:00"/>
    <n v="20.6"/>
    <n v="7.4"/>
    <n v="0"/>
    <s v="Subiaco"/>
    <d v="1899-12-30T14:40:00"/>
    <n v="31392"/>
    <s v="Fremantle"/>
    <n v="3.3"/>
    <n v="6.6"/>
    <n v="10.9"/>
    <n v="12.1"/>
    <n v="82"/>
    <s v="Adelaide"/>
    <n v="5.2"/>
    <n v="10.5"/>
    <n v="12.6"/>
    <n v="17.899999999999999"/>
    <n v="111"/>
    <x v="4"/>
    <x v="0"/>
  </r>
  <r>
    <s v="2012R1005"/>
    <n v="2012"/>
    <s v="Round 10"/>
    <d v="2012-06-02T00:00:00"/>
    <n v="19.100000000000001"/>
    <n v="9.8000000000000007"/>
    <n v="0"/>
    <s v="Football Park"/>
    <d v="1899-12-30T19:10:00"/>
    <n v="24746"/>
    <s v="Port Adelaide"/>
    <n v="5.2"/>
    <n v="9.4"/>
    <n v="10.9"/>
    <n v="14.15"/>
    <n v="99"/>
    <s v="Carlton"/>
    <n v="3.1"/>
    <n v="4.2"/>
    <n v="5.6"/>
    <n v="6.9"/>
    <n v="45"/>
    <x v="8"/>
    <x v="2"/>
  </r>
  <r>
    <s v="2012R1006"/>
    <n v="2012"/>
    <s v="Round 10"/>
    <d v="2012-06-02T00:00:00"/>
    <n v="15.4"/>
    <n v="2.1"/>
    <n v="0"/>
    <s v="MCG"/>
    <d v="1899-12-30T19:40:00"/>
    <n v="42987"/>
    <s v="Essendon"/>
    <n v="1.5"/>
    <n v="2.9"/>
    <n v="5.13"/>
    <n v="6.16"/>
    <n v="52"/>
    <s v="Melbourne"/>
    <n v="1.2"/>
    <n v="4.3"/>
    <n v="5.5"/>
    <n v="8.1"/>
    <n v="58"/>
    <x v="16"/>
    <x v="0"/>
  </r>
  <r>
    <s v="2012R1007"/>
    <n v="2012"/>
    <s v="Round 10"/>
    <d v="2012-06-03T00:00:00"/>
    <n v="22.9"/>
    <n v="16.399999999999999"/>
    <n v="26.4"/>
    <s v="Gabba"/>
    <d v="1899-12-30T13:10:00"/>
    <n v="15546"/>
    <s v="Brisbane"/>
    <n v="3.3"/>
    <n v="7.4"/>
    <n v="8.5"/>
    <n v="16.600000000000001"/>
    <n v="102"/>
    <s v="West Coast"/>
    <n v="2.1"/>
    <n v="5.5"/>
    <n v="10.7"/>
    <n v="15.1"/>
    <n v="100"/>
    <x v="3"/>
    <x v="2"/>
  </r>
  <r>
    <s v="2012R1008"/>
    <n v="2012"/>
    <s v="Round 10"/>
    <d v="2012-06-03T00:00:00"/>
    <n v="15.7"/>
    <n v="14"/>
    <n v="32.200000000000003"/>
    <s v="SCG"/>
    <d v="1899-12-30T15:15:00"/>
    <n v="13505"/>
    <s v="Sydney"/>
    <n v="9"/>
    <n v="10.5"/>
    <n v="16.899999999999999"/>
    <n v="20.12"/>
    <n v="132"/>
    <s v="Western Bulldogs"/>
    <n v="1.1000000000000001"/>
    <n v="3.1"/>
    <n v="4.5"/>
    <n v="5.0999999999999996"/>
    <n v="40"/>
    <x v="0"/>
    <x v="2"/>
  </r>
  <r>
    <s v="2012R1009"/>
    <n v="2012"/>
    <s v="Round 10"/>
    <d v="2012-06-03T00:00:00"/>
    <n v="13.3"/>
    <n v="5.6"/>
    <n v="0.4"/>
    <s v="MCG"/>
    <d v="1899-12-30T16:40:00"/>
    <n v="36913"/>
    <s v="Collingwood"/>
    <n v="5.4"/>
    <n v="12.6"/>
    <n v="18.899999999999999"/>
    <n v="23.11"/>
    <n v="149"/>
    <s v="Gold Coast"/>
    <n v="3.1"/>
    <n v="5.3"/>
    <n v="5.7"/>
    <n v="7.1"/>
    <n v="52"/>
    <x v="9"/>
    <x v="0"/>
  </r>
  <r>
    <s v="2012R1101"/>
    <n v="2012"/>
    <s v="Round 11"/>
    <d v="2012-06-08T00:00:00"/>
    <n v="13.1"/>
    <n v="8.1"/>
    <n v="0"/>
    <s v="Docklands"/>
    <d v="1899-12-30T19:50:00"/>
    <n v="47632"/>
    <s v="Carlton"/>
    <n v="4.4000000000000004"/>
    <n v="6.6"/>
    <n v="9.1"/>
    <n v="11.19"/>
    <n v="85"/>
    <s v="Geelong"/>
    <n v="2.2000000000000002"/>
    <n v="5.7"/>
    <n v="10.1"/>
    <n v="14.13"/>
    <n v="97"/>
    <x v="12"/>
    <x v="0"/>
  </r>
  <r>
    <s v="2012R1102"/>
    <n v="2012"/>
    <s v="Round 11"/>
    <d v="2012-06-09T00:00:00"/>
    <n v="11.9"/>
    <n v="9"/>
    <n v="2.6"/>
    <s v="MCG"/>
    <d v="1899-12-30T13:40:00"/>
    <n v="43801"/>
    <s v="Richmond"/>
    <n v="5.2"/>
    <n v="6.3"/>
    <n v="8.8000000000000007"/>
    <n v="9.1199999999999992"/>
    <n v="66"/>
    <s v="Fremantle"/>
    <n v="4.0999999999999996"/>
    <n v="7.3"/>
    <n v="9.6"/>
    <n v="12.6"/>
    <n v="78"/>
    <x v="5"/>
    <x v="0"/>
  </r>
  <r>
    <s v="2012R1103"/>
    <n v="2012"/>
    <s v="Round 11"/>
    <d v="2012-06-09T00:00:00"/>
    <n v="20.7"/>
    <n v="14.7"/>
    <n v="0.4"/>
    <s v="Carrara"/>
    <d v="1899-12-30T16:40:00"/>
    <n v="12534"/>
    <s v="Gold Coast"/>
    <n v="1.3"/>
    <n v="3.4"/>
    <n v="6.6"/>
    <n v="7.7"/>
    <n v="49"/>
    <s v="St Kilda"/>
    <n v="4.3"/>
    <n v="10.6"/>
    <n v="15.12"/>
    <n v="21.18"/>
    <n v="144"/>
    <x v="11"/>
    <x v="2"/>
  </r>
  <r>
    <s v="2012R1104"/>
    <n v="2012"/>
    <s v="Round 11"/>
    <d v="2012-06-09T00:00:00"/>
    <n v="11.9"/>
    <n v="9"/>
    <n v="2.6"/>
    <s v="Docklands"/>
    <d v="1899-12-30T19:40:00"/>
    <n v="42785"/>
    <s v="Essendon"/>
    <n v="1.5"/>
    <n v="1.1100000000000001"/>
    <n v="2.15"/>
    <n v="11.16"/>
    <n v="82"/>
    <s v="Sydney"/>
    <n v="5.3"/>
    <n v="8.6"/>
    <n v="11.8"/>
    <n v="13.8"/>
    <n v="86"/>
    <x v="0"/>
    <x v="0"/>
  </r>
  <r>
    <s v="2012R1105"/>
    <n v="2012"/>
    <s v="Round 11"/>
    <d v="2012-06-10T00:00:00"/>
    <n v="14.6"/>
    <n v="2.2000000000000002"/>
    <n v="0"/>
    <s v="Football Park"/>
    <d v="1899-12-30T16:10:00"/>
    <n v="26638"/>
    <s v="Port Adelaide"/>
    <n v="3.3"/>
    <n v="4.7"/>
    <n v="5.7"/>
    <n v="9.8000000000000007"/>
    <n v="62"/>
    <s v="Hawthorn"/>
    <n v="7.4"/>
    <n v="9.8000000000000007"/>
    <n v="12.11"/>
    <n v="16.12"/>
    <n v="108"/>
    <x v="2"/>
    <x v="2"/>
  </r>
  <r>
    <s v="2012R1106"/>
    <n v="2012"/>
    <s v="Round 11"/>
    <d v="2012-06-11T00:00:00"/>
    <n v="12.7"/>
    <n v="1.3"/>
    <n v="0.2"/>
    <s v="MCG"/>
    <d v="1899-12-30T15:15:00"/>
    <n v="64250"/>
    <s v="Melbourne"/>
    <n v="0.4"/>
    <n v="3.4"/>
    <n v="7.7"/>
    <n v="13.9"/>
    <n v="87"/>
    <s v="Collingwood"/>
    <n v="6.3"/>
    <n v="8.9"/>
    <n v="10.15"/>
    <n v="19.149999999999999"/>
    <n v="129"/>
    <x v="9"/>
    <x v="1"/>
  </r>
  <r>
    <s v="2012R1201"/>
    <n v="2012"/>
    <s v="Round 12"/>
    <d v="2012-06-14T00:00:00"/>
    <n v="18.2"/>
    <n v="9.5"/>
    <n v="0.4"/>
    <s v="Subiaco"/>
    <d v="1899-12-30T17:40:00"/>
    <n v="34224"/>
    <s v="West Coast"/>
    <n v="3.3"/>
    <n v="5.12"/>
    <n v="6.17"/>
    <n v="10.19"/>
    <n v="79"/>
    <s v="Carlton"/>
    <n v="2.2999999999999998"/>
    <n v="4.4000000000000004"/>
    <n v="8.8000000000000007"/>
    <n v="10.9"/>
    <n v="69"/>
    <x v="7"/>
    <x v="0"/>
  </r>
  <r>
    <s v="2012R1202"/>
    <n v="2012"/>
    <s v="Round 12"/>
    <d v="2012-06-15T00:00:00"/>
    <n v="15.4"/>
    <n v="9"/>
    <n v="0"/>
    <s v="Football Park"/>
    <d v="1899-12-30T20:10:00"/>
    <n v="36394"/>
    <s v="Adelaide"/>
    <n v="5.3"/>
    <n v="11.6"/>
    <n v="16.7"/>
    <n v="17.13"/>
    <n v="115"/>
    <s v="St Kilda"/>
    <n v="3.1"/>
    <n v="8.8000000000000007"/>
    <n v="10.119999999999999"/>
    <n v="16.149999999999999"/>
    <n v="111"/>
    <x v="4"/>
    <x v="0"/>
  </r>
  <r>
    <s v="2012R1203"/>
    <n v="2012"/>
    <s v="Round 12"/>
    <d v="2012-06-16T00:00:00"/>
    <n v="13.3"/>
    <n v="8.8000000000000007"/>
    <n v="0"/>
    <s v="Sydney Showground"/>
    <d v="1899-12-30T14:10:00"/>
    <n v="7538"/>
    <s v="Greater Western Sydney"/>
    <n v="2"/>
    <n v="5.0999999999999996"/>
    <n v="8.1"/>
    <n v="12.2"/>
    <n v="74"/>
    <s v="Richmond"/>
    <n v="4.2"/>
    <n v="6.7"/>
    <n v="9.14"/>
    <n v="11.2"/>
    <n v="86"/>
    <x v="13"/>
    <x v="2"/>
  </r>
  <r>
    <s v="2012R1204"/>
    <n v="2012"/>
    <s v="Round 12"/>
    <d v="2012-06-16T00:00:00"/>
    <n v="22.9"/>
    <n v="11.7"/>
    <n v="0"/>
    <s v="Carrara"/>
    <d v="1899-12-30T19:40:00"/>
    <n v="10170"/>
    <s v="Gold Coast"/>
    <n v="1.3"/>
    <n v="4.3"/>
    <n v="7.5"/>
    <n v="12.8"/>
    <n v="80"/>
    <s v="North Melbourne"/>
    <n v="1.5"/>
    <n v="3.12"/>
    <n v="7.17"/>
    <n v="11.21"/>
    <n v="87"/>
    <x v="10"/>
    <x v="2"/>
  </r>
  <r>
    <s v="2012R1205"/>
    <n v="2012"/>
    <s v="Round 12"/>
    <d v="2012-06-17T00:00:00"/>
    <n v="15.3"/>
    <n v="9.6999999999999993"/>
    <n v="0"/>
    <s v="MCG"/>
    <d v="1899-12-30T13:10:00"/>
    <n v="35492"/>
    <s v="Hawthorn"/>
    <n v="4.5999999999999996"/>
    <n v="8.1199999999999992"/>
    <n v="12.19"/>
    <n v="19.21"/>
    <n v="135"/>
    <s v="Brisbane"/>
    <n v="6.1"/>
    <n v="7.2"/>
    <n v="8.1999999999999993"/>
    <n v="11.4"/>
    <n v="70"/>
    <x v="2"/>
    <x v="0"/>
  </r>
  <r>
    <s v="2012R1206"/>
    <n v="2012"/>
    <s v="Round 12"/>
    <d v="2012-06-17T00:00:00"/>
    <n v="15.3"/>
    <n v="9.6999999999999993"/>
    <n v="0"/>
    <s v="Docklands"/>
    <d v="1899-12-30T16:40:00"/>
    <n v="16036"/>
    <s v="Western Bulldogs"/>
    <n v="3.6"/>
    <n v="5.0999999999999996"/>
    <n v="9.16"/>
    <n v="13.17"/>
    <n v="95"/>
    <s v="Port Adelaide"/>
    <n v="1"/>
    <n v="4.4000000000000004"/>
    <n v="7.6"/>
    <n v="8.9"/>
    <n v="57"/>
    <x v="14"/>
    <x v="2"/>
  </r>
  <r>
    <s v="2012R1301"/>
    <n v="2012"/>
    <s v="Round 13"/>
    <d v="2012-06-22T00:00:00"/>
    <n v="18.7"/>
    <n v="10"/>
    <n v="0"/>
    <s v="SCG"/>
    <d v="1899-12-30T19:50:00"/>
    <n v="27400"/>
    <s v="Sydney"/>
    <n v="7"/>
    <n v="8.1999999999999993"/>
    <n v="10.6"/>
    <n v="12.8"/>
    <n v="80"/>
    <s v="Geelong"/>
    <n v="1.1000000000000001"/>
    <n v="3.3"/>
    <n v="6.6"/>
    <n v="11.8"/>
    <n v="74"/>
    <x v="0"/>
    <x v="2"/>
  </r>
  <r>
    <s v="2012R1302"/>
    <n v="2012"/>
    <s v="Round 13"/>
    <d v="2012-06-23T00:00:00"/>
    <n v="13.7"/>
    <n v="4"/>
    <n v="3"/>
    <s v="Docklands"/>
    <d v="1899-12-30T13:40:00"/>
    <n v="20146"/>
    <s v="Western Bulldogs"/>
    <n v="2.2999999999999998"/>
    <n v="5.6"/>
    <n v="5.0999999999999996"/>
    <n v="7.14"/>
    <n v="56"/>
    <s v="Brisbane"/>
    <n v="6.1"/>
    <n v="8.5"/>
    <n v="12.5"/>
    <n v="18.600000000000001"/>
    <n v="114"/>
    <x v="3"/>
    <x v="2"/>
  </r>
  <r>
    <s v="2012R1303"/>
    <n v="2012"/>
    <s v="Round 13"/>
    <d v="2012-06-23T00:00:00"/>
    <n v="13.7"/>
    <n v="4"/>
    <n v="3"/>
    <s v="MCG"/>
    <d v="1899-12-30T16:40:00"/>
    <n v="62957"/>
    <s v="Collingwood"/>
    <n v="3.5"/>
    <n v="6.6"/>
    <n v="11.1"/>
    <n v="12.13"/>
    <n v="85"/>
    <s v="West Coast"/>
    <n v="2.2999999999999998"/>
    <n v="7.6"/>
    <n v="9.6999999999999993"/>
    <n v="12.1"/>
    <n v="82"/>
    <x v="9"/>
    <x v="1"/>
  </r>
  <r>
    <s v="2012R1304"/>
    <n v="2012"/>
    <s v="Round 13"/>
    <d v="2012-06-23T00:00:00"/>
    <n v="17.600000000000001"/>
    <n v="2.2000000000000002"/>
    <n v="0"/>
    <s v="Subiaco"/>
    <d v="1899-12-30T17:40:00"/>
    <n v="34567"/>
    <s v="Fremantle"/>
    <n v="6.1"/>
    <n v="8.1999999999999993"/>
    <n v="14.4"/>
    <n v="14.5"/>
    <n v="89"/>
    <s v="Essendon"/>
    <n v="5.2"/>
    <n v="10.4"/>
    <n v="13.5"/>
    <n v="17.11"/>
    <n v="113"/>
    <x v="6"/>
    <x v="0"/>
  </r>
  <r>
    <s v="2012R1305"/>
    <n v="2012"/>
    <s v="Round 13"/>
    <d v="2012-06-24T00:00:00"/>
    <n v="15.7"/>
    <n v="7.1"/>
    <n v="0"/>
    <s v="MCG"/>
    <d v="1899-12-30T15:15:00"/>
    <n v="20070"/>
    <s v="Melbourne"/>
    <n v="6.1"/>
    <n v="11.4"/>
    <n v="18.8"/>
    <n v="20.149999999999999"/>
    <n v="135"/>
    <s v="Greater Western Sydney"/>
    <n v="5.0999999999999996"/>
    <n v="6.2"/>
    <n v="6.2"/>
    <n v="9.3000000000000007"/>
    <n v="57"/>
    <x v="16"/>
    <x v="2"/>
  </r>
  <r>
    <s v="2012R1306"/>
    <n v="2012"/>
    <s v="Round 13"/>
    <d v="2012-06-24T00:00:00"/>
    <n v="15.7"/>
    <n v="7.1"/>
    <n v="0"/>
    <s v="Docklands"/>
    <d v="1899-12-30T16:40:00"/>
    <n v="18866"/>
    <s v="North Melbourne"/>
    <n v="6.6"/>
    <n v="10.1"/>
    <n v="13.14"/>
    <n v="17.190000000000001"/>
    <n v="121"/>
    <s v="Adelaide"/>
    <n v="3.2"/>
    <n v="4.5"/>
    <n v="9.8000000000000007"/>
    <n v="13.11"/>
    <n v="89"/>
    <x v="10"/>
    <x v="2"/>
  </r>
  <r>
    <s v="2012R1401"/>
    <n v="2012"/>
    <s v="Round 14"/>
    <d v="2012-06-29T00:00:00"/>
    <n v="14.4"/>
    <n v="9.9"/>
    <n v="0"/>
    <s v="MCG"/>
    <d v="1899-12-30T19:50:00"/>
    <n v="65047"/>
    <s v="Carlton"/>
    <n v="3.2"/>
    <n v="6.2"/>
    <n v="7.6"/>
    <n v="10.1"/>
    <n v="70"/>
    <s v="Hawthorn"/>
    <n v="7.4"/>
    <n v="10.7"/>
    <n v="16.100000000000001"/>
    <n v="18.12"/>
    <n v="120"/>
    <x v="2"/>
    <x v="1"/>
  </r>
  <r>
    <s v="2012R1402"/>
    <n v="2012"/>
    <s v="Round 14"/>
    <d v="2012-06-30T00:00:00"/>
    <n v="12.2"/>
    <n v="6.6"/>
    <n v="3.2"/>
    <s v="MCG"/>
    <d v="1899-12-30T13:45:00"/>
    <n v="44891"/>
    <s v="Collingwood"/>
    <n v="3.2"/>
    <n v="6.7"/>
    <n v="10.130000000000001"/>
    <n v="15.17"/>
    <n v="107"/>
    <s v="Fremantle"/>
    <n v="0.2"/>
    <n v="2.6"/>
    <n v="6.6"/>
    <n v="12.6"/>
    <n v="78"/>
    <x v="9"/>
    <x v="0"/>
  </r>
  <r>
    <s v="2012R1403"/>
    <n v="2012"/>
    <s v="Round 14"/>
    <d v="2012-06-30T00:00:00"/>
    <n v="13.5"/>
    <n v="8.6"/>
    <n v="4.4000000000000004"/>
    <s v="Football Park"/>
    <d v="1899-12-30T13:40:00"/>
    <n v="33780"/>
    <s v="Adelaide"/>
    <n v="3"/>
    <n v="8.1"/>
    <n v="11.2"/>
    <n v="17.399999999999999"/>
    <n v="106"/>
    <s v="Richmond"/>
    <n v="8.3000000000000007"/>
    <n v="10.4"/>
    <n v="11.7"/>
    <n v="13.9"/>
    <n v="87"/>
    <x v="4"/>
    <x v="0"/>
  </r>
  <r>
    <s v="2012R1404"/>
    <n v="2012"/>
    <s v="Round 14"/>
    <d v="2012-06-30T00:00:00"/>
    <n v="20.2"/>
    <n v="5.4"/>
    <n v="0"/>
    <s v="Subiaco"/>
    <d v="1899-12-30T14:40:00"/>
    <n v="34592"/>
    <s v="West Coast"/>
    <n v="8.3000000000000007"/>
    <n v="11.5"/>
    <n v="17.11"/>
    <n v="25.16"/>
    <n v="166"/>
    <s v="Gold Coast"/>
    <n v="2.2999999999999998"/>
    <n v="4.8"/>
    <n v="5.9"/>
    <n v="5.0999999999999996"/>
    <n v="40"/>
    <x v="7"/>
    <x v="0"/>
  </r>
  <r>
    <s v="2012R1405"/>
    <n v="2012"/>
    <s v="Round 14"/>
    <d v="2012-06-30T00:00:00"/>
    <n v="12.2"/>
    <n v="6.6"/>
    <n v="3.2"/>
    <s v="Docklands"/>
    <d v="1899-12-30T19:40:00"/>
    <n v="40824"/>
    <s v="Essendon"/>
    <n v="7.5"/>
    <n v="12.7"/>
    <n v="15.1"/>
    <n v="21.14"/>
    <n v="140"/>
    <s v="Western Bulldogs"/>
    <n v="1.2"/>
    <n v="3.5"/>
    <n v="6.7"/>
    <n v="8.8000000000000007"/>
    <n v="56"/>
    <x v="6"/>
    <x v="0"/>
  </r>
  <r>
    <s v="2012R1406"/>
    <n v="2012"/>
    <s v="Round 14"/>
    <d v="2012-06-30T00:00:00"/>
    <n v="19.7"/>
    <n v="6.2"/>
    <n v="0"/>
    <s v="Stadium Australia"/>
    <d v="1899-12-30T19:40:00"/>
    <n v="22565"/>
    <s v="Sydney"/>
    <n v="3.4"/>
    <n v="8.6"/>
    <n v="14.1"/>
    <n v="19.18"/>
    <n v="132"/>
    <s v="Greater Western Sydney"/>
    <n v="1.2"/>
    <n v="2.5"/>
    <n v="4.7"/>
    <n v="5.8"/>
    <n v="38"/>
    <x v="0"/>
    <x v="2"/>
  </r>
  <r>
    <s v="2012R1407"/>
    <n v="2012"/>
    <s v="Round 14"/>
    <d v="2012-07-01T00:00:00"/>
    <n v="11.7"/>
    <n v="5.7"/>
    <n v="1.2"/>
    <s v="Kardinia Park"/>
    <d v="1899-12-30T13:10:00"/>
    <n v="13736"/>
    <s v="Geelong"/>
    <n v="3.4"/>
    <n v="6.8"/>
    <n v="9.1"/>
    <n v="14.15"/>
    <n v="99"/>
    <s v="Port Adelaide"/>
    <n v="2.2999999999999998"/>
    <n v="2.7"/>
    <n v="6.9"/>
    <n v="8.1300000000000008"/>
    <n v="61"/>
    <x v="12"/>
    <x v="2"/>
  </r>
  <r>
    <s v="2012R1408"/>
    <n v="2012"/>
    <s v="Round 14"/>
    <d v="2012-07-01T00:00:00"/>
    <n v="23.4"/>
    <n v="9.8000000000000007"/>
    <n v="0"/>
    <s v="Gabba"/>
    <d v="1899-12-30T15:15:00"/>
    <n v="22144"/>
    <s v="Brisbane"/>
    <n v="6.1"/>
    <n v="9.6"/>
    <n v="13.11"/>
    <n v="18.14"/>
    <n v="122"/>
    <s v="Melbourne"/>
    <n v="3.6"/>
    <n v="3.8"/>
    <n v="4.1100000000000003"/>
    <n v="8.1300000000000008"/>
    <n v="61"/>
    <x v="3"/>
    <x v="2"/>
  </r>
  <r>
    <s v="2012R1409"/>
    <n v="2012"/>
    <s v="Round 14"/>
    <d v="2012-07-01T00:00:00"/>
    <n v="10"/>
    <n v="5"/>
    <n v="0.2"/>
    <s v="Docklands"/>
    <d v="1899-12-30T16:40:00"/>
    <n v="33106"/>
    <s v="St Kilda"/>
    <n v="6.2"/>
    <n v="9.5"/>
    <n v="10.11"/>
    <n v="15.13"/>
    <n v="103"/>
    <s v="North Melbourne"/>
    <n v="3.1"/>
    <n v="9.3000000000000007"/>
    <n v="13.5"/>
    <n v="21.1"/>
    <n v="136"/>
    <x v="10"/>
    <x v="0"/>
  </r>
  <r>
    <s v="2012R1501"/>
    <n v="2012"/>
    <s v="Round 15"/>
    <d v="2012-07-06T00:00:00"/>
    <n v="11.4"/>
    <n v="4"/>
    <n v="0"/>
    <s v="MCG"/>
    <d v="1899-12-30T19:50:00"/>
    <n v="75890"/>
    <s v="Collingwood"/>
    <n v="1.5"/>
    <n v="4.9000000000000004"/>
    <n v="6.12"/>
    <n v="8.14"/>
    <n v="62"/>
    <s v="Carlton"/>
    <n v="3.1"/>
    <n v="7.4"/>
    <n v="8.11"/>
    <n v="12.13"/>
    <n v="85"/>
    <x v="1"/>
    <x v="1"/>
  </r>
  <r>
    <s v="2012R1502"/>
    <n v="2012"/>
    <s v="Round 15"/>
    <d v="2012-07-07T00:00:00"/>
    <n v="13"/>
    <n v="3.9"/>
    <n v="0"/>
    <s v="Bellerive Oval"/>
    <d v="1899-12-30T13:45:00"/>
    <n v="14113"/>
    <s v="North Melbourne"/>
    <n v="5.0999999999999996"/>
    <n v="9.3000000000000007"/>
    <n v="11.5"/>
    <n v="13.6"/>
    <n v="84"/>
    <s v="West Coast"/>
    <n v="3.2"/>
    <n v="4.5999999999999996"/>
    <n v="8.8000000000000007"/>
    <n v="12.14"/>
    <n v="86"/>
    <x v="7"/>
    <x v="2"/>
  </r>
  <r>
    <s v="2012R1503"/>
    <n v="2012"/>
    <s v="Round 15"/>
    <d v="2012-07-07T00:00:00"/>
    <n v="13.3"/>
    <n v="0"/>
    <n v="0.2"/>
    <s v="MCG"/>
    <d v="1899-12-30T14:10:00"/>
    <n v="46773"/>
    <s v="Melbourne"/>
    <n v="1"/>
    <n v="4.4000000000000004"/>
    <n v="5.6"/>
    <n v="11.12"/>
    <n v="78"/>
    <s v="Richmond"/>
    <n v="4.5999999999999996"/>
    <n v="6.12"/>
    <n v="9.1999999999999993"/>
    <n v="13.23"/>
    <n v="101"/>
    <x v="13"/>
    <x v="0"/>
  </r>
  <r>
    <s v="2012R1504"/>
    <n v="2012"/>
    <s v="Round 15"/>
    <d v="2012-07-07T00:00:00"/>
    <n v="14.5"/>
    <n v="9"/>
    <n v="1.2"/>
    <s v="SCG"/>
    <d v="1899-12-30T16:40:00"/>
    <n v="19419"/>
    <s v="Sydney"/>
    <n v="4.2"/>
    <n v="10.7"/>
    <n v="15.12"/>
    <n v="16.14"/>
    <n v="110"/>
    <s v="Brisbane"/>
    <n v="3.4"/>
    <n v="7.4"/>
    <n v="8.6999999999999993"/>
    <n v="9.9"/>
    <n v="63"/>
    <x v="0"/>
    <x v="2"/>
  </r>
  <r>
    <s v="2012R1505"/>
    <n v="2012"/>
    <s v="Round 15"/>
    <d v="2012-07-07T00:00:00"/>
    <n v="15.1"/>
    <n v="2.9"/>
    <n v="0"/>
    <s v="Football Park"/>
    <d v="1899-12-30T19:10:00"/>
    <n v="34829"/>
    <s v="Port Adelaide"/>
    <n v="2.1"/>
    <n v="4.5999999999999996"/>
    <n v="7.8"/>
    <n v="8.1"/>
    <n v="58"/>
    <s v="Adelaide"/>
    <n v="5.2"/>
    <n v="9.6"/>
    <n v="13.8"/>
    <n v="17.14"/>
    <n v="116"/>
    <x v="4"/>
    <x v="0"/>
  </r>
  <r>
    <s v="2012R1506"/>
    <n v="2012"/>
    <s v="Round 15"/>
    <d v="2012-07-07T00:00:00"/>
    <n v="13.3"/>
    <n v="0"/>
    <n v="0.2"/>
    <s v="Docklands"/>
    <d v="1899-12-30T19:40:00"/>
    <n v="45838"/>
    <s v="St Kilda"/>
    <n v="4.3"/>
    <n v="9.5"/>
    <n v="15.6"/>
    <n v="21.7"/>
    <n v="133"/>
    <s v="Essendon"/>
    <n v="3.5"/>
    <n v="5.6"/>
    <n v="7.8"/>
    <n v="8.14"/>
    <n v="62"/>
    <x v="11"/>
    <x v="0"/>
  </r>
  <r>
    <s v="2012R1507"/>
    <n v="2012"/>
    <s v="Round 15"/>
    <d v="2012-07-08T00:00:00"/>
    <n v="14.6"/>
    <n v="0.2"/>
    <n v="0.2"/>
    <s v="MCG"/>
    <d v="1899-12-30T13:10:00"/>
    <n v="26518"/>
    <s v="Hawthorn"/>
    <n v="5.6"/>
    <n v="11.11"/>
    <n v="20.2"/>
    <n v="28.25"/>
    <n v="193"/>
    <s v="Greater Western Sydney"/>
    <n v="1.2"/>
    <n v="2.4"/>
    <n v="3.5"/>
    <n v="4.7"/>
    <n v="31"/>
    <x v="2"/>
    <x v="2"/>
  </r>
  <r>
    <s v="2012R1508"/>
    <n v="2012"/>
    <s v="Round 15"/>
    <d v="2012-07-08T00:00:00"/>
    <n v="21.5"/>
    <n v="12.4"/>
    <n v="0"/>
    <s v="Carrara"/>
    <d v="1899-12-30T15:15:00"/>
    <n v="15824"/>
    <s v="Gold Coast"/>
    <n v="4.5999999999999996"/>
    <n v="6.9"/>
    <n v="9.14"/>
    <n v="13.18"/>
    <n v="96"/>
    <s v="Geelong"/>
    <n v="2.6"/>
    <n v="5.12"/>
    <n v="12.15"/>
    <n v="15.2"/>
    <n v="110"/>
    <x v="12"/>
    <x v="2"/>
  </r>
  <r>
    <s v="2012R1509"/>
    <n v="2012"/>
    <s v="Round 15"/>
    <d v="2012-07-08T00:00:00"/>
    <n v="16"/>
    <n v="7.8"/>
    <n v="0.2"/>
    <s v="Subiaco"/>
    <d v="1899-12-30T14:40:00"/>
    <n v="30420"/>
    <s v="Fremantle"/>
    <n v="2.2999999999999998"/>
    <n v="4.7"/>
    <n v="10.1"/>
    <n v="14.11"/>
    <n v="95"/>
    <s v="Western Bulldogs"/>
    <n v="1.2"/>
    <n v="4.4000000000000004"/>
    <n v="7.6"/>
    <n v="8.9"/>
    <n v="57"/>
    <x v="5"/>
    <x v="0"/>
  </r>
  <r>
    <s v="2012R1601"/>
    <n v="2012"/>
    <s v="Round 16"/>
    <d v="2012-07-13T00:00:00"/>
    <n v="14"/>
    <n v="8.6999999999999993"/>
    <n v="3.6"/>
    <s v="Docklands"/>
    <d v="1899-12-30T19:50:00"/>
    <n v="46423"/>
    <s v="North Melbourne"/>
    <n v="6.1"/>
    <n v="12.2"/>
    <n v="19.399999999999999"/>
    <n v="24.5"/>
    <n v="149"/>
    <s v="Carlton"/>
    <n v="3.4"/>
    <n v="6.9"/>
    <n v="9.9"/>
    <n v="14.12"/>
    <n v="96"/>
    <x v="10"/>
    <x v="0"/>
  </r>
  <r>
    <s v="2012R1602"/>
    <n v="2012"/>
    <s v="Round 16"/>
    <d v="2012-07-14T00:00:00"/>
    <n v="13.7"/>
    <n v="7.9"/>
    <n v="0.2"/>
    <s v="Docklands"/>
    <d v="1899-12-30T13:45:00"/>
    <n v="13284"/>
    <s v="Melbourne"/>
    <n v="6.4"/>
    <n v="8.6"/>
    <n v="12.7"/>
    <n v="12.11"/>
    <n v="83"/>
    <s v="Fremantle"/>
    <n v="3.2"/>
    <n v="6.5"/>
    <n v="11.6"/>
    <n v="18.899999999999999"/>
    <n v="117"/>
    <x v="5"/>
    <x v="2"/>
  </r>
  <r>
    <s v="2012R1603"/>
    <n v="2012"/>
    <s v="Round 16"/>
    <d v="2012-07-14T00:00:00"/>
    <n v="13.9"/>
    <n v="7.9"/>
    <n v="4.4000000000000004"/>
    <s v="Football Park"/>
    <d v="1899-12-30T13:40:00"/>
    <n v="17344"/>
    <s v="Port Adelaide"/>
    <n v="4.3"/>
    <n v="8.6"/>
    <n v="11.9"/>
    <n v="11.11"/>
    <n v="77"/>
    <s v="Essendon"/>
    <n v="4.2"/>
    <n v="8.4"/>
    <n v="13.8"/>
    <n v="19.13"/>
    <n v="127"/>
    <x v="6"/>
    <x v="2"/>
  </r>
  <r>
    <s v="2012R1604"/>
    <n v="2012"/>
    <s v="Round 16"/>
    <d v="2012-07-14T00:00:00"/>
    <n v="28.5"/>
    <n v="22.6"/>
    <m/>
    <s v="Cazaly's Stadium"/>
    <d v="1899-12-30T16:40:00"/>
    <n v="10961"/>
    <s v="Richmond"/>
    <n v="2.2000000000000002"/>
    <n v="4.3"/>
    <n v="10.7"/>
    <n v="13.1"/>
    <n v="88"/>
    <s v="Gold Coast"/>
    <n v="4.2"/>
    <n v="7.9"/>
    <n v="9.9"/>
    <n v="13.12"/>
    <n v="90"/>
    <x v="17"/>
    <x v="2"/>
  </r>
  <r>
    <s v="2012R1605"/>
    <n v="2012"/>
    <s v="Round 16"/>
    <d v="2012-07-14T00:00:00"/>
    <n v="13.7"/>
    <n v="7.9"/>
    <n v="0.2"/>
    <s v="MCG"/>
    <d v="1899-12-30T19:40:00"/>
    <n v="61717"/>
    <s v="Geelong"/>
    <n v="2.4"/>
    <n v="3.8"/>
    <n v="6.13"/>
    <n v="10.19"/>
    <n v="79"/>
    <s v="Collingwood"/>
    <n v="8.1999999999999993"/>
    <n v="11.6"/>
    <n v="15.7"/>
    <n v="17.8"/>
    <n v="110"/>
    <x v="9"/>
    <x v="1"/>
  </r>
  <r>
    <s v="2012R1606"/>
    <n v="2012"/>
    <s v="Round 16"/>
    <d v="2012-07-14T00:00:00"/>
    <n v="24.5"/>
    <n v="17.8"/>
    <n v="12"/>
    <s v="Gabba"/>
    <d v="1899-12-30T19:40:00"/>
    <n v="19228"/>
    <s v="Brisbane"/>
    <n v="3.3"/>
    <n v="7.5"/>
    <n v="10.6"/>
    <n v="14.8"/>
    <n v="92"/>
    <s v="St Kilda"/>
    <n v="4"/>
    <n v="6.1"/>
    <n v="10.7"/>
    <n v="16.899999999999999"/>
    <n v="105"/>
    <x v="11"/>
    <x v="2"/>
  </r>
  <r>
    <s v="2012R1607"/>
    <n v="2012"/>
    <s v="Round 16"/>
    <d v="2012-07-15T00:00:00"/>
    <n v="18.3"/>
    <n v="5.5"/>
    <n v="0"/>
    <s v="Sydney Showground"/>
    <d v="1899-12-30T13:10:00"/>
    <n v="7669"/>
    <s v="Greater Western Sydney"/>
    <n v="2.4"/>
    <n v="4.7"/>
    <n v="5.8"/>
    <n v="8.11"/>
    <n v="59"/>
    <s v="Adelaide"/>
    <n v="5.2"/>
    <n v="9.9"/>
    <n v="17.12"/>
    <n v="27.16"/>
    <n v="178"/>
    <x v="4"/>
    <x v="2"/>
  </r>
  <r>
    <s v="2012R1608"/>
    <n v="2012"/>
    <s v="Round 16"/>
    <d v="2012-07-15T00:00:00"/>
    <n v="14.4"/>
    <n v="5"/>
    <n v="1.2"/>
    <s v="Docklands"/>
    <d v="1899-12-30T15:15:00"/>
    <n v="24754"/>
    <s v="Western Bulldogs"/>
    <n v="3.2"/>
    <n v="5.4"/>
    <n v="5.5"/>
    <n v="6.8"/>
    <n v="44"/>
    <s v="Hawthorn"/>
    <n v="4.3"/>
    <n v="8.5"/>
    <n v="14.1"/>
    <n v="17.14"/>
    <n v="116"/>
    <x v="2"/>
    <x v="2"/>
  </r>
  <r>
    <s v="2012R1609"/>
    <n v="2012"/>
    <s v="Round 16"/>
    <d v="2012-07-15T00:00:00"/>
    <n v="20.2"/>
    <n v="8.8000000000000007"/>
    <n v="0"/>
    <s v="Subiaco"/>
    <d v="1899-12-30T14:40:00"/>
    <n v="39152"/>
    <s v="West Coast"/>
    <n v="4.3"/>
    <n v="7.7"/>
    <n v="8.8000000000000007"/>
    <n v="10.9"/>
    <n v="69"/>
    <s v="Sydney"/>
    <n v="5.0999999999999996"/>
    <n v="10.4"/>
    <n v="13.8"/>
    <n v="18.13"/>
    <n v="121"/>
    <x v="0"/>
    <x v="0"/>
  </r>
  <r>
    <s v="2012R1701"/>
    <n v="2012"/>
    <s v="Round 17"/>
    <d v="2012-07-20T00:00:00"/>
    <n v="15.1"/>
    <n v="7.3"/>
    <n v="0"/>
    <s v="Docklands"/>
    <d v="1899-12-30T19:50:00"/>
    <n v="50066"/>
    <s v="Geelong"/>
    <n v="4.5"/>
    <n v="9.6999999999999993"/>
    <n v="15.11"/>
    <n v="20.14"/>
    <n v="134"/>
    <s v="Essendon"/>
    <n v="2.1"/>
    <n v="5.4"/>
    <n v="8.5"/>
    <n v="10.7"/>
    <n v="67"/>
    <x v="12"/>
    <x v="1"/>
  </r>
  <r>
    <s v="2012R1702"/>
    <n v="2012"/>
    <s v="Round 17"/>
    <d v="2012-07-21T00:00:00"/>
    <n v="15.7"/>
    <n v="4.0999999999999996"/>
    <n v="0.6"/>
    <s v="MCG"/>
    <d v="1899-12-30T13:45:00"/>
    <n v="83714"/>
    <s v="Collingwood"/>
    <n v="3.2"/>
    <n v="6.7"/>
    <n v="8.8000000000000007"/>
    <n v="13.13"/>
    <n v="91"/>
    <s v="Hawthorn"/>
    <n v="5.6"/>
    <n v="9.8000000000000007"/>
    <n v="17.899999999999999"/>
    <n v="21.12"/>
    <n v="138"/>
    <x v="2"/>
    <x v="1"/>
  </r>
  <r>
    <s v="2012R1703"/>
    <n v="2012"/>
    <s v="Round 17"/>
    <d v="2012-07-21T00:00:00"/>
    <n v="15.6"/>
    <n v="8.9"/>
    <n v="0"/>
    <s v="Football Park"/>
    <d v="1899-12-30T13:40:00"/>
    <n v="40724"/>
    <s v="Adelaide"/>
    <n v="6.5"/>
    <n v="10.6"/>
    <n v="14.7"/>
    <n v="19.100000000000001"/>
    <n v="124"/>
    <s v="West Coast"/>
    <n v="1.2"/>
    <n v="5.5"/>
    <n v="8.6999999999999993"/>
    <n v="11.9"/>
    <n v="75"/>
    <x v="4"/>
    <x v="0"/>
  </r>
  <r>
    <s v="2012R1704"/>
    <n v="2012"/>
    <s v="Round 17"/>
    <d v="2012-07-21T00:00:00"/>
    <n v="20.8"/>
    <n v="13.8"/>
    <n v="0"/>
    <s v="Carrara"/>
    <d v="1899-12-30T16:40:00"/>
    <n v="16550"/>
    <s v="Gold Coast"/>
    <n v="0.5"/>
    <n v="3.7"/>
    <n v="4.0999999999999996"/>
    <n v="5.18"/>
    <n v="48"/>
    <s v="Brisbane"/>
    <n v="3.2"/>
    <n v="5.6"/>
    <n v="6.1"/>
    <n v="8.11"/>
    <n v="59"/>
    <x v="3"/>
    <x v="2"/>
  </r>
  <r>
    <s v="2012R1705"/>
    <n v="2012"/>
    <s v="Round 17"/>
    <d v="2012-07-21T00:00:00"/>
    <n v="29.7"/>
    <n v="17.8"/>
    <n v="0"/>
    <s v="Marrara Oval"/>
    <d v="1899-12-30T19:10:00"/>
    <n v="6714"/>
    <s v="Melbourne"/>
    <n v="5"/>
    <n v="5.0999999999999996"/>
    <n v="7.5"/>
    <n v="8.8000000000000007"/>
    <n v="56"/>
    <s v="Port Adelaide"/>
    <n v="2.5"/>
    <n v="5.0999999999999996"/>
    <n v="8.1"/>
    <n v="12.12"/>
    <n v="84"/>
    <x v="8"/>
    <x v="2"/>
  </r>
  <r>
    <s v="2012R1706"/>
    <n v="2012"/>
    <s v="Round 17"/>
    <d v="2012-07-21T00:00:00"/>
    <n v="15.7"/>
    <n v="4.0999999999999996"/>
    <n v="0.6"/>
    <s v="Docklands"/>
    <d v="1899-12-30T19:40:00"/>
    <n v="24615"/>
    <s v="Western Bulldogs"/>
    <n v="3.3"/>
    <n v="8.4"/>
    <n v="10.9"/>
    <n v="12.12"/>
    <n v="84"/>
    <s v="Carlton"/>
    <n v="2.1"/>
    <n v="5.3"/>
    <n v="10.4"/>
    <n v="16.600000000000001"/>
    <n v="102"/>
    <x v="1"/>
    <x v="2"/>
  </r>
  <r>
    <s v="2012R1707"/>
    <n v="2012"/>
    <s v="Round 17"/>
    <d v="2012-07-22T00:00:00"/>
    <n v="16.399999999999999"/>
    <n v="10.199999999999999"/>
    <n v="6"/>
    <s v="SCG"/>
    <d v="1899-12-30T13:10:00"/>
    <n v="26834"/>
    <s v="Sydney"/>
    <n v="1.6"/>
    <n v="5.13"/>
    <n v="9.1300000000000008"/>
    <n v="15.15"/>
    <n v="105"/>
    <s v="St Kilda"/>
    <n v="5.0999999999999996"/>
    <n v="5.4"/>
    <n v="7.9"/>
    <n v="10.16"/>
    <n v="76"/>
    <x v="0"/>
    <x v="2"/>
  </r>
  <r>
    <s v="2012R1708"/>
    <n v="2012"/>
    <s v="Round 17"/>
    <d v="2012-07-22T00:00:00"/>
    <n v="14.6"/>
    <n v="8.6999999999999993"/>
    <n v="0"/>
    <s v="MCG"/>
    <d v="1899-12-30T15:15:00"/>
    <n v="47432"/>
    <s v="Richmond"/>
    <n v="2.2999999999999998"/>
    <n v="5.9"/>
    <n v="10.119999999999999"/>
    <n v="14.15"/>
    <n v="99"/>
    <s v="North Melbourne"/>
    <n v="3.5"/>
    <n v="7.9"/>
    <n v="9.11"/>
    <n v="15.13"/>
    <n v="103"/>
    <x v="10"/>
    <x v="0"/>
  </r>
  <r>
    <s v="2012R1709"/>
    <n v="2012"/>
    <s v="Round 17"/>
    <d v="2012-07-22T00:00:00"/>
    <n v="23.4"/>
    <n v="12.4"/>
    <n v="0"/>
    <s v="Subiaco"/>
    <d v="1899-12-30T14:40:00"/>
    <n v="28767"/>
    <s v="Fremantle"/>
    <n v="6.1"/>
    <n v="8.14"/>
    <n v="14.18"/>
    <n v="18.239999999999998"/>
    <n v="132"/>
    <s v="Greater Western Sydney"/>
    <n v="0.2"/>
    <n v="0.3"/>
    <n v="4.5"/>
    <n v="5.7"/>
    <n v="37"/>
    <x v="5"/>
    <x v="2"/>
  </r>
  <r>
    <s v="2012R1801"/>
    <n v="2012"/>
    <s v="Round 18"/>
    <d v="2012-07-27T00:00:00"/>
    <n v="13.1"/>
    <n v="9.1"/>
    <n v="4"/>
    <s v="Docklands"/>
    <d v="1899-12-30T19:50:00"/>
    <n v="44899"/>
    <s v="Essendon"/>
    <n v="1.4"/>
    <n v="3.7"/>
    <n v="9.11"/>
    <n v="12.14"/>
    <n v="86"/>
    <s v="Hawthorn"/>
    <n v="8.5"/>
    <n v="14.9"/>
    <n v="20.149999999999999"/>
    <n v="27.18"/>
    <n v="180"/>
    <x v="2"/>
    <x v="0"/>
  </r>
  <r>
    <s v="2012R1802"/>
    <n v="2012"/>
    <s v="Round 18"/>
    <d v="2012-07-28T00:00:00"/>
    <n v="15.1"/>
    <n v="7.2"/>
    <n v="2.6"/>
    <s v="Kardinia Park"/>
    <d v="1899-12-30T13:45:00"/>
    <n v="18377"/>
    <s v="Geelong"/>
    <n v="4.3"/>
    <n v="9.6999999999999993"/>
    <n v="10.1"/>
    <n v="15.12"/>
    <n v="102"/>
    <s v="Adelaide"/>
    <n v="3.2"/>
    <n v="4.4000000000000004"/>
    <n v="9.8000000000000007"/>
    <n v="11.9"/>
    <n v="75"/>
    <x v="12"/>
    <x v="2"/>
  </r>
  <r>
    <s v="2012R1803"/>
    <n v="2012"/>
    <s v="Round 18"/>
    <d v="2012-07-28T00:00:00"/>
    <n v="14.5"/>
    <n v="6.4"/>
    <n v="3"/>
    <s v="Docklands"/>
    <d v="1899-12-30T14:10:00"/>
    <n v="20816"/>
    <s v="North Melbourne"/>
    <n v="5.4"/>
    <n v="9.6"/>
    <n v="15.1"/>
    <n v="19.13"/>
    <n v="127"/>
    <s v="Melbourne"/>
    <n v="1.2"/>
    <n v="5.5"/>
    <n v="7.5"/>
    <n v="11.7"/>
    <n v="73"/>
    <x v="10"/>
    <x v="2"/>
  </r>
  <r>
    <s v="2012R1804"/>
    <n v="2012"/>
    <s v="Round 18"/>
    <d v="2012-07-28T00:00:00"/>
    <n v="17.899999999999999"/>
    <n v="4.8"/>
    <n v="0"/>
    <s v="Sydney Showground"/>
    <d v="1899-12-30T16:40:00"/>
    <n v="8102"/>
    <s v="Greater Western Sydney"/>
    <n v="3.4"/>
    <n v="5.4"/>
    <n v="6.11"/>
    <n v="7.12"/>
    <n v="54"/>
    <s v="Collingwood"/>
    <n v="7.5"/>
    <n v="13.11"/>
    <n v="17.14"/>
    <n v="26.18"/>
    <n v="174"/>
    <x v="9"/>
    <x v="2"/>
  </r>
  <r>
    <s v="2012R1805"/>
    <n v="2012"/>
    <s v="Round 18"/>
    <d v="2012-07-28T00:00:00"/>
    <n v="14.5"/>
    <n v="6.4"/>
    <n v="3"/>
    <s v="MCG"/>
    <d v="1899-12-30T19:40:00"/>
    <n v="46013"/>
    <s v="Carlton"/>
    <n v="4.2"/>
    <n v="7.5"/>
    <n v="10.11"/>
    <n v="14.11"/>
    <n v="95"/>
    <s v="Richmond"/>
    <n v="5.2"/>
    <n v="5.7"/>
    <n v="8.11"/>
    <n v="13.13"/>
    <n v="91"/>
    <x v="1"/>
    <x v="0"/>
  </r>
  <r>
    <s v="2012R1806"/>
    <n v="2012"/>
    <s v="Round 18"/>
    <d v="2012-07-28T00:00:00"/>
    <n v="20.5"/>
    <n v="12"/>
    <n v="0"/>
    <s v="Carrara"/>
    <d v="1899-12-30T19:40:00"/>
    <n v="11169"/>
    <s v="Gold Coast"/>
    <n v="2.1"/>
    <n v="5.2"/>
    <n v="7.4"/>
    <n v="8.6"/>
    <n v="54"/>
    <s v="Sydney"/>
    <n v="6.3"/>
    <n v="8.6999999999999993"/>
    <n v="16.899999999999999"/>
    <n v="19.12"/>
    <n v="126"/>
    <x v="0"/>
    <x v="2"/>
  </r>
  <r>
    <s v="2012R1807"/>
    <n v="2012"/>
    <s v="Round 18"/>
    <d v="2012-07-29T00:00:00"/>
    <n v="13.7"/>
    <n v="8.6999999999999993"/>
    <n v="0"/>
    <s v="Football Park"/>
    <d v="1899-12-30T12:40:00"/>
    <n v="14583"/>
    <s v="Port Adelaide"/>
    <n v="1.2"/>
    <n v="1.3"/>
    <n v="2.7"/>
    <n v="6.12"/>
    <n v="48"/>
    <s v="Fremantle"/>
    <n v="5.2"/>
    <n v="6.7"/>
    <n v="9.9"/>
    <n v="11.9"/>
    <n v="75"/>
    <x v="5"/>
    <x v="2"/>
  </r>
  <r>
    <s v="2012R1808"/>
    <n v="2012"/>
    <s v="Round 18"/>
    <d v="2012-07-29T00:00:00"/>
    <n v="12.6"/>
    <n v="4.7"/>
    <n v="3.8"/>
    <s v="Docklands"/>
    <d v="1899-12-30T15:15:00"/>
    <n v="23498"/>
    <s v="St Kilda"/>
    <n v="4.5"/>
    <n v="7.1"/>
    <n v="12.17"/>
    <n v="16.22"/>
    <n v="118"/>
    <s v="Western Bulldogs"/>
    <n v="3.3"/>
    <n v="4.4000000000000004"/>
    <n v="4.5"/>
    <n v="6.6"/>
    <n v="42"/>
    <x v="11"/>
    <x v="2"/>
  </r>
  <r>
    <s v="2012R1809"/>
    <n v="2012"/>
    <s v="Round 18"/>
    <d v="2012-07-29T00:00:00"/>
    <n v="20.8"/>
    <n v="3.7"/>
    <n v="0"/>
    <s v="Subiaco"/>
    <d v="1899-12-30T14:40:00"/>
    <n v="35767"/>
    <s v="West Coast"/>
    <n v="7.4"/>
    <n v="11.5"/>
    <n v="17.600000000000001"/>
    <n v="28.7"/>
    <n v="175"/>
    <s v="Brisbane"/>
    <n v="2"/>
    <n v="5.2"/>
    <n v="7.3"/>
    <n v="12.5"/>
    <n v="77"/>
    <x v="7"/>
    <x v="0"/>
  </r>
  <r>
    <s v="2012R1901"/>
    <n v="2012"/>
    <s v="Round 19"/>
    <d v="2012-08-03T00:00:00"/>
    <n v="16"/>
    <n v="7.1"/>
    <n v="0.2"/>
    <s v="MCG"/>
    <d v="1899-12-30T19:50:00"/>
    <n v="65287"/>
    <s v="Hawthorn"/>
    <n v="2"/>
    <n v="7.6"/>
    <n v="11.8"/>
    <n v="17.14"/>
    <n v="116"/>
    <s v="Geelong"/>
    <n v="9.3000000000000007"/>
    <n v="10.5"/>
    <n v="14.9"/>
    <n v="18.100000000000001"/>
    <n v="118"/>
    <x v="12"/>
    <x v="1"/>
  </r>
  <r>
    <s v="2012R1902"/>
    <n v="2012"/>
    <s v="Round 19"/>
    <d v="2012-08-04T00:00:00"/>
    <n v="15.6"/>
    <n v="8.6"/>
    <n v="0.2"/>
    <s v="Docklands"/>
    <d v="1899-12-30T13:45:00"/>
    <n v="21599"/>
    <s v="Western Bulldogs"/>
    <n v="3.1"/>
    <n v="6.5"/>
    <n v="7.7"/>
    <n v="8.1300000000000008"/>
    <n v="61"/>
    <s v="North Melbourne"/>
    <n v="3.3"/>
    <n v="7.3"/>
    <n v="11.7"/>
    <n v="18.7"/>
    <n v="115"/>
    <x v="10"/>
    <x v="2"/>
  </r>
  <r>
    <s v="2012R1903"/>
    <n v="2012"/>
    <s v="Round 19"/>
    <d v="2012-08-04T00:00:00"/>
    <n v="20.7"/>
    <n v="2.7"/>
    <n v="0"/>
    <s v="Sydney Showground"/>
    <d v="1899-12-30T14:10:00"/>
    <n v="6811"/>
    <s v="Greater Western Sydney"/>
    <n v="5.4"/>
    <n v="8.6"/>
    <n v="10.9"/>
    <n v="16.11"/>
    <n v="107"/>
    <s v="Port Adelaide"/>
    <n v="1.2"/>
    <n v="4.5"/>
    <n v="8.9"/>
    <n v="10.130000000000001"/>
    <n v="73"/>
    <x v="15"/>
    <x v="2"/>
  </r>
  <r>
    <s v="2012R1904"/>
    <n v="2012"/>
    <s v="Round 19"/>
    <d v="2012-08-04T00:00:00"/>
    <n v="19.7"/>
    <n v="11"/>
    <n v="1.8"/>
    <s v="Subiaco"/>
    <d v="1899-12-30T14:40:00"/>
    <n v="39694"/>
    <s v="Fremantle"/>
    <n v="4.2"/>
    <n v="7.6"/>
    <n v="15.9"/>
    <n v="17.11"/>
    <n v="113"/>
    <s v="West Coast"/>
    <n v="1.5"/>
    <n v="1.1000000000000001"/>
    <n v="5.1100000000000003"/>
    <n v="6.12"/>
    <n v="48"/>
    <x v="5"/>
    <x v="0"/>
  </r>
  <r>
    <s v="2012R1905"/>
    <n v="2012"/>
    <s v="Round 19"/>
    <d v="2012-08-04T00:00:00"/>
    <n v="15.6"/>
    <n v="8.6"/>
    <n v="0.2"/>
    <s v="MCG"/>
    <d v="1899-12-30T19:40:00"/>
    <n v="57873"/>
    <s v="Collingwood"/>
    <n v="3.3"/>
    <n v="8.11"/>
    <n v="9.14"/>
    <n v="12.19"/>
    <n v="91"/>
    <s v="St Kilda"/>
    <n v="4.0999999999999996"/>
    <n v="5.2"/>
    <n v="11.6"/>
    <n v="13.7"/>
    <n v="85"/>
    <x v="9"/>
    <x v="1"/>
  </r>
  <r>
    <s v="2012R1906"/>
    <n v="2012"/>
    <s v="Round 19"/>
    <d v="2012-08-04T00:00:00"/>
    <n v="22.5"/>
    <n v="5.4"/>
    <n v="0"/>
    <s v="Gabba"/>
    <d v="1899-12-30T19:40:00"/>
    <n v="22193"/>
    <s v="Brisbane"/>
    <n v="3.2"/>
    <n v="4.9000000000000004"/>
    <n v="7.12"/>
    <n v="12.12"/>
    <n v="84"/>
    <s v="Richmond"/>
    <n v="3.3"/>
    <n v="8.5"/>
    <n v="14.8"/>
    <n v="20.12"/>
    <n v="132"/>
    <x v="13"/>
    <x v="2"/>
  </r>
  <r>
    <s v="2012R1907"/>
    <n v="2012"/>
    <s v="Round 19"/>
    <d v="2012-08-05T00:00:00"/>
    <n v="16.7"/>
    <n v="8.1999999999999993"/>
    <n v="0"/>
    <s v="MCG"/>
    <d v="1899-12-30T13:10:00"/>
    <n v="18097"/>
    <s v="Melbourne"/>
    <n v="6.6"/>
    <n v="10.7"/>
    <n v="13.8"/>
    <n v="16.12"/>
    <n v="108"/>
    <s v="Gold Coast"/>
    <n v="0.2"/>
    <n v="4.5"/>
    <n v="5.9"/>
    <n v="9.1199999999999992"/>
    <n v="66"/>
    <x v="16"/>
    <x v="2"/>
  </r>
  <r>
    <s v="2012R1908"/>
    <n v="2012"/>
    <s v="Round 19"/>
    <d v="2012-08-05T00:00:00"/>
    <n v="16.7"/>
    <n v="8.1999999999999993"/>
    <n v="0"/>
    <s v="Docklands"/>
    <d v="1899-12-30T15:15:00"/>
    <n v="36942"/>
    <s v="Carlton"/>
    <n v="3.1"/>
    <n v="5.3"/>
    <n v="6.6"/>
    <n v="10.11"/>
    <n v="71"/>
    <s v="Sydney"/>
    <n v="4.4000000000000004"/>
    <n v="8.6"/>
    <n v="11.8"/>
    <n v="14.9"/>
    <n v="93"/>
    <x v="0"/>
    <x v="0"/>
  </r>
  <r>
    <s v="2012R1909"/>
    <n v="2012"/>
    <s v="Round 19"/>
    <d v="2012-08-05T00:00:00"/>
    <n v="15.7"/>
    <n v="10.1"/>
    <n v="0.6"/>
    <s v="Football Park"/>
    <d v="1899-12-30T16:10:00"/>
    <n v="40030"/>
    <s v="Adelaide"/>
    <n v="4.2"/>
    <n v="6.3"/>
    <n v="13.7"/>
    <n v="16.8"/>
    <n v="104"/>
    <s v="Essendon"/>
    <n v="5.4"/>
    <n v="9.6999999999999993"/>
    <n v="12.7"/>
    <n v="15.1"/>
    <n v="100"/>
    <x v="4"/>
    <x v="0"/>
  </r>
  <r>
    <s v="2012R2001"/>
    <n v="2012"/>
    <s v="Round 20"/>
    <d v="2012-08-10T00:00:00"/>
    <n v="23.4"/>
    <n v="4.7"/>
    <n v="0"/>
    <s v="Subiaco"/>
    <d v="1899-12-30T18:40:00"/>
    <n v="37812"/>
    <s v="West Coast"/>
    <n v="3.1"/>
    <n v="7.3"/>
    <n v="11.5"/>
    <n v="16.600000000000001"/>
    <n v="102"/>
    <s v="Geelong"/>
    <n v="5.5"/>
    <n v="9.5"/>
    <n v="11.6"/>
    <n v="15.7"/>
    <n v="97"/>
    <x v="7"/>
    <x v="0"/>
  </r>
  <r>
    <s v="2012R2002"/>
    <n v="2012"/>
    <s v="Round 20"/>
    <d v="2012-08-11T00:00:00"/>
    <n v="13.4"/>
    <n v="7.6"/>
    <n v="1.6"/>
    <s v="MCG"/>
    <d v="1899-12-30T13:45:00"/>
    <n v="23464"/>
    <s v="St Kilda"/>
    <n v="4.2"/>
    <n v="5.5"/>
    <n v="12.11"/>
    <n v="16.11"/>
    <n v="107"/>
    <s v="Melbourne"/>
    <n v="0.3"/>
    <n v="2.7"/>
    <n v="4.9000000000000004"/>
    <n v="12.1"/>
    <n v="82"/>
    <x v="11"/>
    <x v="2"/>
  </r>
  <r>
    <s v="2012R2003"/>
    <n v="2012"/>
    <s v="Round 20"/>
    <d v="2012-08-11T00:00:00"/>
    <n v="14.4"/>
    <n v="4.3"/>
    <n v="0"/>
    <s v="Football Park"/>
    <d v="1899-12-30T13:40:00"/>
    <n v="35027"/>
    <s v="Adelaide"/>
    <n v="4.5"/>
    <n v="7.8"/>
    <n v="12.15"/>
    <n v="17.170000000000002"/>
    <n v="119"/>
    <s v="Fremantle"/>
    <n v="3.3"/>
    <n v="7.4"/>
    <n v="10.5"/>
    <n v="14.7"/>
    <n v="91"/>
    <x v="4"/>
    <x v="0"/>
  </r>
  <r>
    <s v="2012R2004"/>
    <n v="2012"/>
    <s v="Round 20"/>
    <d v="2012-08-11T00:00:00"/>
    <n v="21.3"/>
    <n v="9.8000000000000007"/>
    <n v="0"/>
    <s v="Carrara"/>
    <d v="1899-12-30T16:40:00"/>
    <n v="14657"/>
    <s v="Gold Coast"/>
    <n v="3.1"/>
    <n v="6.9"/>
    <n v="12.11"/>
    <n v="16.13"/>
    <n v="109"/>
    <s v="Greater Western Sydney"/>
    <n v="3.1"/>
    <n v="5.2"/>
    <n v="8.6"/>
    <n v="12.7"/>
    <n v="79"/>
    <x v="17"/>
    <x v="2"/>
  </r>
  <r>
    <s v="2012R2005"/>
    <n v="2012"/>
    <s v="Round 20"/>
    <d v="2012-08-11T00:00:00"/>
    <n v="13.4"/>
    <n v="7.6"/>
    <n v="1.6"/>
    <s v="Docklands"/>
    <d v="1899-12-30T19:40:00"/>
    <n v="25977"/>
    <s v="Carlton"/>
    <n v="2.2000000000000002"/>
    <n v="6.6"/>
    <n v="13.11"/>
    <n v="17.11"/>
    <n v="113"/>
    <s v="Brisbane"/>
    <n v="2.6"/>
    <n v="4.1100000000000003"/>
    <n v="5.13"/>
    <n v="10.17"/>
    <n v="77"/>
    <x v="1"/>
    <x v="2"/>
  </r>
  <r>
    <s v="2012R2006"/>
    <n v="2012"/>
    <s v="Round 20"/>
    <d v="2012-08-11T00:00:00"/>
    <n v="16.2"/>
    <n v="8.8000000000000007"/>
    <n v="0.2"/>
    <s v="Stadium Australia"/>
    <d v="1899-12-30T19:40:00"/>
    <n v="45827"/>
    <s v="Sydney"/>
    <n v="1.3"/>
    <n v="4.7"/>
    <n v="8.11"/>
    <n v="9.16"/>
    <n v="70"/>
    <s v="Collingwood"/>
    <n v="3.2"/>
    <n v="5.4"/>
    <n v="9.4"/>
    <n v="12.6"/>
    <n v="78"/>
    <x v="9"/>
    <x v="0"/>
  </r>
  <r>
    <s v="2012R2007"/>
    <n v="2012"/>
    <s v="Round 20"/>
    <d v="2012-08-12T00:00:00"/>
    <n v="15.7"/>
    <n v="0.8"/>
    <n v="0.2"/>
    <s v="York Park"/>
    <d v="1899-12-30T13:10:00"/>
    <n v="14431"/>
    <s v="Hawthorn"/>
    <n v="1.3"/>
    <n v="9.9"/>
    <n v="13.12"/>
    <n v="24.15"/>
    <n v="159"/>
    <s v="Port Adelaide"/>
    <n v="3.4"/>
    <n v="5.7"/>
    <n v="10.9"/>
    <n v="13.9"/>
    <n v="87"/>
    <x v="2"/>
    <x v="2"/>
  </r>
  <r>
    <s v="2012R2008"/>
    <n v="2012"/>
    <s v="Round 20"/>
    <d v="2012-08-12T00:00:00"/>
    <n v="13.9"/>
    <n v="8.8000000000000007"/>
    <n v="0"/>
    <s v="MCG"/>
    <d v="1899-12-30T15:15:00"/>
    <n v="28286"/>
    <s v="Richmond"/>
    <n v="6.4"/>
    <n v="10.1"/>
    <n v="17.16"/>
    <n v="22.18"/>
    <n v="150"/>
    <s v="Western Bulldogs"/>
    <n v="2.2999999999999998"/>
    <n v="6.4"/>
    <n v="12.5"/>
    <n v="12.8"/>
    <n v="80"/>
    <x v="13"/>
    <x v="2"/>
  </r>
  <r>
    <s v="2012R2009"/>
    <n v="2012"/>
    <s v="Round 20"/>
    <d v="2012-08-12T00:00:00"/>
    <n v="13.9"/>
    <n v="8.8000000000000007"/>
    <n v="0"/>
    <s v="Docklands"/>
    <d v="1899-12-30T16:40:00"/>
    <n v="42674"/>
    <s v="Essendon"/>
    <n v="5.2"/>
    <n v="8.6"/>
    <n v="9.1"/>
    <n v="11.1"/>
    <n v="76"/>
    <s v="North Melbourne"/>
    <n v="6.2"/>
    <n v="8.4"/>
    <n v="11.7"/>
    <n v="15.1"/>
    <n v="100"/>
    <x v="10"/>
    <x v="0"/>
  </r>
  <r>
    <s v="2012R2101"/>
    <n v="2012"/>
    <s v="Round 21"/>
    <d v="2012-08-17T00:00:00"/>
    <n v="10.5"/>
    <n v="7.2"/>
    <n v="2.6"/>
    <s v="Docklands"/>
    <d v="1899-12-30T19:50:00"/>
    <n v="38169"/>
    <s v="Geelong"/>
    <n v="5.3"/>
    <n v="11.9"/>
    <n v="11.13"/>
    <n v="18.149999999999999"/>
    <n v="123"/>
    <s v="St Kilda"/>
    <n v="3.2"/>
    <n v="6.5"/>
    <n v="9.1199999999999992"/>
    <n v="11.15"/>
    <n v="81"/>
    <x v="12"/>
    <x v="0"/>
  </r>
  <r>
    <s v="2012R2102"/>
    <n v="2012"/>
    <s v="Round 21"/>
    <d v="2012-08-18T00:00:00"/>
    <n v="12.8"/>
    <n v="6.2"/>
    <n v="7.6"/>
    <s v="MCG"/>
    <d v="1899-12-30T13:45:00"/>
    <n v="59381"/>
    <s v="Essendon"/>
    <n v="2.5"/>
    <n v="6.6"/>
    <n v="7.8"/>
    <n v="8.1199999999999992"/>
    <n v="60"/>
    <s v="Carlton"/>
    <n v="5.3"/>
    <n v="15.4"/>
    <n v="20.9"/>
    <n v="24.12"/>
    <n v="156"/>
    <x v="1"/>
    <x v="1"/>
  </r>
  <r>
    <s v="2012R2103"/>
    <n v="2012"/>
    <s v="Round 21"/>
    <d v="2012-08-18T00:00:00"/>
    <n v="12.2"/>
    <n v="2.1"/>
    <n v="11.6"/>
    <s v="Manuka Oval"/>
    <d v="1899-12-30T14:10:00"/>
    <n v="7561"/>
    <s v="Greater Western Sydney"/>
    <n v="2.2000000000000002"/>
    <n v="4.4000000000000004"/>
    <n v="4.5"/>
    <n v="9.5"/>
    <n v="59"/>
    <s v="Melbourne"/>
    <n v="3.4"/>
    <n v="6.1"/>
    <n v="9.1300000000000008"/>
    <n v="11.18"/>
    <n v="84"/>
    <x v="16"/>
    <x v="2"/>
  </r>
  <r>
    <s v="2012R2104"/>
    <n v="2012"/>
    <s v="Round 21"/>
    <d v="2012-08-18T00:00:00"/>
    <n v="24.1"/>
    <n v="6.4"/>
    <n v="0"/>
    <s v="Subiaco"/>
    <d v="1899-12-30T14:40:00"/>
    <n v="32721"/>
    <s v="Fremantle"/>
    <n v="3.4"/>
    <n v="7.8"/>
    <n v="10.119999999999999"/>
    <n v="13.16"/>
    <n v="94"/>
    <s v="Richmond"/>
    <n v="2.2999999999999998"/>
    <n v="5.4"/>
    <n v="8.4"/>
    <n v="11.6"/>
    <n v="72"/>
    <x v="5"/>
    <x v="0"/>
  </r>
  <r>
    <s v="2012R2105"/>
    <n v="2012"/>
    <s v="Round 21"/>
    <d v="2012-08-18T00:00:00"/>
    <n v="21.6"/>
    <n v="12.5"/>
    <n v="0"/>
    <s v="Gabba"/>
    <d v="1899-12-30T19:40:00"/>
    <n v="18979"/>
    <s v="Brisbane"/>
    <n v="0.3"/>
    <n v="5.9"/>
    <n v="10.15"/>
    <n v="13.17"/>
    <n v="95"/>
    <s v="Adelaide"/>
    <n v="6.5"/>
    <n v="7.8"/>
    <n v="10.9"/>
    <n v="12.13"/>
    <n v="85"/>
    <x v="3"/>
    <x v="2"/>
  </r>
  <r>
    <s v="2012R2106"/>
    <n v="2012"/>
    <s v="Round 21"/>
    <d v="2012-08-18T00:00:00"/>
    <n v="12.8"/>
    <n v="6.2"/>
    <n v="7.6"/>
    <s v="Docklands"/>
    <d v="1899-12-30T19:40:00"/>
    <n v="44956"/>
    <s v="Collingwood"/>
    <n v="4.2"/>
    <n v="5.8"/>
    <n v="7.12"/>
    <n v="8.1300000000000008"/>
    <n v="61"/>
    <s v="North Melbourne"/>
    <n v="4.3"/>
    <n v="9.6"/>
    <n v="12.9"/>
    <n v="13.13"/>
    <n v="91"/>
    <x v="10"/>
    <x v="0"/>
  </r>
  <r>
    <s v="2012R2107"/>
    <n v="2012"/>
    <s v="Round 21"/>
    <d v="2012-08-19T00:00:00"/>
    <n v="15.1"/>
    <n v="7.2"/>
    <n v="0.2"/>
    <s v="Football Park"/>
    <d v="1899-12-30T12:40:00"/>
    <n v="13683"/>
    <s v="Port Adelaide"/>
    <n v="0.5"/>
    <n v="1.7"/>
    <n v="4.0999999999999996"/>
    <n v="6.14"/>
    <n v="50"/>
    <s v="West Coast"/>
    <n v="3.4"/>
    <n v="8.8000000000000007"/>
    <n v="9.1"/>
    <n v="14.14"/>
    <n v="98"/>
    <x v="7"/>
    <x v="2"/>
  </r>
  <r>
    <s v="2012R2108"/>
    <n v="2012"/>
    <s v="Round 21"/>
    <d v="2012-08-19T00:00:00"/>
    <n v="12.7"/>
    <n v="7.6"/>
    <n v="2.4"/>
    <s v="Docklands"/>
    <d v="1899-12-30T15:15:00"/>
    <n v="19396"/>
    <s v="Western Bulldogs"/>
    <n v="6.2"/>
    <n v="8.3000000000000007"/>
    <n v="11.5"/>
    <n v="13.7"/>
    <n v="85"/>
    <s v="Sydney"/>
    <n v="3.2"/>
    <n v="10.5"/>
    <n v="16.899999999999999"/>
    <n v="26.11"/>
    <n v="167"/>
    <x v="0"/>
    <x v="2"/>
  </r>
  <r>
    <s v="2012R2109"/>
    <n v="2012"/>
    <s v="Round 21"/>
    <d v="2012-08-19T00:00:00"/>
    <n v="12.7"/>
    <n v="7.6"/>
    <n v="2.4"/>
    <s v="MCG"/>
    <d v="1899-12-30T16:40:00"/>
    <n v="23098"/>
    <s v="Hawthorn"/>
    <n v="6.3"/>
    <n v="9.6999999999999993"/>
    <n v="12.11"/>
    <n v="19.149999999999999"/>
    <n v="129"/>
    <s v="Gold Coast"/>
    <n v="3.3"/>
    <n v="4.5"/>
    <n v="8.5"/>
    <n v="10.5"/>
    <n v="65"/>
    <x v="2"/>
    <x v="2"/>
  </r>
  <r>
    <s v="2012R2201"/>
    <n v="2012"/>
    <s v="Round 22"/>
    <d v="2012-08-24T00:00:00"/>
    <n v="14"/>
    <n v="6.8"/>
    <n v="0.6"/>
    <s v="MCG"/>
    <d v="1899-12-30T19:50:00"/>
    <n v="47590"/>
    <s v="Richmond"/>
    <n v="5.5"/>
    <n v="8.11"/>
    <n v="12.16"/>
    <n v="13.24"/>
    <n v="102"/>
    <s v="Essendon"/>
    <n v="3.2"/>
    <n v="4.5999999999999996"/>
    <n v="7.9"/>
    <n v="8.9"/>
    <n v="57"/>
    <x v="13"/>
    <x v="0"/>
  </r>
  <r>
    <s v="2012R2202"/>
    <n v="2012"/>
    <s v="Round 22"/>
    <d v="2012-08-25T00:00:00"/>
    <n v="13.9"/>
    <n v="4.9000000000000004"/>
    <n v="0.4"/>
    <s v="Docklands"/>
    <d v="1899-12-30T13:45:00"/>
    <n v="17327"/>
    <s v="St Kilda"/>
    <n v="7.2"/>
    <n v="17.600000000000001"/>
    <n v="19.7"/>
    <n v="25.13"/>
    <n v="163"/>
    <s v="Greater Western Sydney"/>
    <n v="2.1"/>
    <n v="2.2999999999999998"/>
    <n v="3.5"/>
    <n v="5.5"/>
    <n v="35"/>
    <x v="11"/>
    <x v="2"/>
  </r>
  <r>
    <s v="2012R2203"/>
    <n v="2012"/>
    <s v="Round 22"/>
    <d v="2012-08-25T00:00:00"/>
    <n v="14.6"/>
    <n v="7.6"/>
    <n v="1.2"/>
    <s v="Football Park"/>
    <d v="1899-12-30T13:40:00"/>
    <n v="13953"/>
    <s v="Port Adelaide"/>
    <n v="5.2"/>
    <n v="8.3000000000000007"/>
    <n v="14.8"/>
    <n v="14.9"/>
    <n v="93"/>
    <s v="Brisbane"/>
    <n v="5.3"/>
    <n v="10.6"/>
    <n v="12.7"/>
    <n v="16.8"/>
    <n v="104"/>
    <x v="3"/>
    <x v="2"/>
  </r>
  <r>
    <s v="2012R2204"/>
    <n v="2012"/>
    <s v="Round 22"/>
    <d v="2012-08-25T00:00:00"/>
    <n v="20.2"/>
    <n v="9.1999999999999993"/>
    <n v="0"/>
    <s v="SCG"/>
    <d v="1899-12-30T16:40:00"/>
    <n v="31167"/>
    <s v="Sydney"/>
    <n v="4.3"/>
    <n v="8.5"/>
    <n v="10.7"/>
    <n v="14.11"/>
    <n v="95"/>
    <s v="Hawthorn"/>
    <n v="0.1"/>
    <n v="7.6"/>
    <n v="10.11"/>
    <n v="15.12"/>
    <n v="102"/>
    <x v="2"/>
    <x v="0"/>
  </r>
  <r>
    <s v="2012R2205"/>
    <n v="2012"/>
    <s v="Round 22"/>
    <d v="2012-08-25T00:00:00"/>
    <n v="23.4"/>
    <n v="6.8"/>
    <n v="0"/>
    <s v="Subiaco"/>
    <d v="1899-12-30T17:40:00"/>
    <n v="40527"/>
    <s v="West Coast"/>
    <n v="2.4"/>
    <n v="6.8"/>
    <n v="11.12"/>
    <n v="15.17"/>
    <n v="107"/>
    <s v="Collingwood"/>
    <n v="4.4000000000000004"/>
    <n v="4.9000000000000004"/>
    <n v="6.9"/>
    <n v="8.1"/>
    <n v="58"/>
    <x v="7"/>
    <x v="0"/>
  </r>
  <r>
    <s v="2012R2206"/>
    <n v="2012"/>
    <s v="Round 22"/>
    <d v="2012-08-25T00:00:00"/>
    <n v="23.3"/>
    <n v="11.5"/>
    <n v="0"/>
    <s v="Carrara"/>
    <d v="1899-12-30T19:40:00"/>
    <n v="15251"/>
    <s v="Gold Coast"/>
    <n v="6.1"/>
    <n v="11.3"/>
    <n v="12.7"/>
    <n v="15.8"/>
    <n v="98"/>
    <s v="Carlton"/>
    <n v="2.2999999999999998"/>
    <n v="4.7"/>
    <n v="9.1300000000000008"/>
    <n v="11.2"/>
    <n v="86"/>
    <x v="17"/>
    <x v="2"/>
  </r>
  <r>
    <s v="2012R2207"/>
    <n v="2012"/>
    <s v="Round 22"/>
    <d v="2012-08-26T00:00:00"/>
    <n v="14.2"/>
    <n v="7.5"/>
    <n v="1.6"/>
    <s v="Kardinia Park"/>
    <d v="1899-12-30T13:10:00"/>
    <n v="18047"/>
    <s v="Geelong"/>
    <n v="3.2"/>
    <n v="8.4"/>
    <n v="10.8"/>
    <n v="16.11"/>
    <n v="107"/>
    <s v="Western Bulldogs"/>
    <n v="1"/>
    <n v="3.3"/>
    <n v="7.5"/>
    <n v="11.7"/>
    <n v="73"/>
    <x v="12"/>
    <x v="2"/>
  </r>
  <r>
    <s v="2012R2208"/>
    <n v="2012"/>
    <s v="Round 22"/>
    <d v="2012-08-26T00:00:00"/>
    <n v="14.3"/>
    <n v="6.8"/>
    <n v="0.6"/>
    <s v="Docklands"/>
    <d v="1899-12-30T15:15:00"/>
    <n v="26482"/>
    <s v="North Melbourne"/>
    <n v="1.2"/>
    <n v="5.4"/>
    <n v="8.6999999999999993"/>
    <n v="12.7"/>
    <n v="79"/>
    <s v="Fremantle"/>
    <n v="3.5"/>
    <n v="6.7"/>
    <n v="11.1"/>
    <n v="20.12"/>
    <n v="132"/>
    <x v="5"/>
    <x v="2"/>
  </r>
  <r>
    <s v="2012R2209"/>
    <n v="2012"/>
    <s v="Round 22"/>
    <d v="2012-08-26T00:00:00"/>
    <n v="14.3"/>
    <n v="6.8"/>
    <n v="0.6"/>
    <s v="MCG"/>
    <d v="1899-12-30T16:40:00"/>
    <n v="18450"/>
    <s v="Melbourne"/>
    <n v="3.4"/>
    <n v="5.7"/>
    <n v="8.1"/>
    <n v="11.15"/>
    <n v="81"/>
    <s v="Adelaide"/>
    <n v="5.3"/>
    <n v="10.8"/>
    <n v="20.12"/>
    <n v="22.18"/>
    <n v="150"/>
    <x v="4"/>
    <x v="2"/>
  </r>
  <r>
    <s v="2012R2301"/>
    <n v="2012"/>
    <s v="Round 23"/>
    <d v="2012-08-31T00:00:00"/>
    <n v="12.9"/>
    <n v="6.3"/>
    <n v="6.2"/>
    <s v="MCG"/>
    <d v="1899-12-30T19:50:00"/>
    <n v="50023"/>
    <s v="Hawthorn"/>
    <n v="7.1"/>
    <n v="10.6"/>
    <n v="11.1"/>
    <n v="14.11"/>
    <n v="95"/>
    <s v="West Coast"/>
    <n v="1.3"/>
    <n v="4.4000000000000004"/>
    <n v="5.7"/>
    <n v="10.1"/>
    <n v="70"/>
    <x v="2"/>
    <x v="1"/>
  </r>
  <r>
    <s v="2012R2302"/>
    <n v="2012"/>
    <s v="Round 23"/>
    <d v="2012-09-01T00:00:00"/>
    <n v="14.2"/>
    <n v="7.2"/>
    <n v="0.2"/>
    <s v="Kardinia Park"/>
    <d v="1899-12-30T13:45:00"/>
    <n v="20045"/>
    <s v="Geelong"/>
    <n v="4.3"/>
    <n v="7.5"/>
    <n v="12.7"/>
    <n v="17.100000000000001"/>
    <n v="112"/>
    <s v="Sydney"/>
    <n v="4.5"/>
    <n v="5.8"/>
    <n v="7.12"/>
    <n v="11.12"/>
    <n v="78"/>
    <x v="12"/>
    <x v="2"/>
  </r>
  <r>
    <s v="2012R2303"/>
    <n v="2012"/>
    <s v="Round 23"/>
    <d v="2012-09-01T00:00:00"/>
    <n v="18.7"/>
    <n v="4.9000000000000004"/>
    <n v="0"/>
    <s v="Football Park"/>
    <d v="1899-12-30T13:40:00"/>
    <n v="35463"/>
    <s v="Adelaide"/>
    <n v="3.6"/>
    <n v="9.1300000000000008"/>
    <n v="15.18"/>
    <n v="22.21"/>
    <n v="153"/>
    <s v="Gold Coast"/>
    <n v="1.3"/>
    <n v="5.6"/>
    <n v="7.6"/>
    <n v="9.8000000000000007"/>
    <n v="62"/>
    <x v="4"/>
    <x v="0"/>
  </r>
  <r>
    <s v="2012R2304"/>
    <n v="2012"/>
    <s v="Round 23"/>
    <d v="2012-09-01T00:00:00"/>
    <n v="17.3"/>
    <n v="2.2999999999999998"/>
    <n v="0.2"/>
    <s v="Sydney Showground"/>
    <d v="1899-12-30T16:40:00"/>
    <n v="6696"/>
    <s v="Greater Western Sydney"/>
    <n v="3.3"/>
    <n v="4.5"/>
    <n v="7.8"/>
    <n v="11.11"/>
    <n v="77"/>
    <s v="North Melbourne"/>
    <n v="3.2"/>
    <n v="7.4"/>
    <n v="12.5"/>
    <n v="16.899999999999999"/>
    <n v="105"/>
    <x v="10"/>
    <x v="2"/>
  </r>
  <r>
    <s v="2012R2305"/>
    <n v="2012"/>
    <s v="Round 23"/>
    <d v="2012-09-01T00:00:00"/>
    <n v="20.5"/>
    <n v="12"/>
    <n v="1.2"/>
    <s v="Subiaco"/>
    <d v="1899-12-30T17:40:00"/>
    <n v="32687"/>
    <s v="Fremantle"/>
    <n v="3.5"/>
    <n v="7.7"/>
    <n v="11.14"/>
    <n v="14.17"/>
    <n v="101"/>
    <s v="Melbourne"/>
    <n v="1.3"/>
    <n v="2.5"/>
    <n v="4.8"/>
    <n v="5.0999999999999996"/>
    <n v="40"/>
    <x v="5"/>
    <x v="0"/>
  </r>
  <r>
    <s v="2012R2306"/>
    <n v="2012"/>
    <s v="Round 23"/>
    <d v="2012-09-01T00:00:00"/>
    <n v="14.1"/>
    <n v="6.8"/>
    <n v="0"/>
    <s v="MCG"/>
    <d v="1899-12-30T19:40:00"/>
    <n v="56491"/>
    <s v="Essendon"/>
    <n v="4.3"/>
    <n v="7.3"/>
    <n v="9.6999999999999993"/>
    <n v="10.119999999999999"/>
    <n v="72"/>
    <s v="Collingwood"/>
    <n v="5.5"/>
    <n v="7.11"/>
    <n v="10.17"/>
    <n v="14.2"/>
    <n v="104"/>
    <x v="9"/>
    <x v="1"/>
  </r>
  <r>
    <s v="2012R2307"/>
    <n v="2012"/>
    <s v="Round 23"/>
    <d v="2012-09-02T00:00:00"/>
    <n v="18.3"/>
    <n v="2.7"/>
    <n v="0"/>
    <s v="Docklands"/>
    <d v="1899-12-30T13:10:00"/>
    <n v="31393"/>
    <s v="Carlton"/>
    <n v="4.5"/>
    <n v="7.7"/>
    <n v="10.15"/>
    <n v="12.19"/>
    <n v="91"/>
    <s v="St Kilda"/>
    <n v="4.0999999999999996"/>
    <n v="8.4"/>
    <n v="10.6"/>
    <n v="16.100000000000001"/>
    <n v="106"/>
    <x v="11"/>
    <x v="0"/>
  </r>
  <r>
    <s v="2012R2308"/>
    <n v="2012"/>
    <s v="Round 23"/>
    <d v="2012-09-02T00:00:00"/>
    <n v="18.3"/>
    <n v="2.7"/>
    <n v="0"/>
    <s v="MCG"/>
    <d v="1899-12-30T15:15:00"/>
    <n v="27893"/>
    <s v="Richmond"/>
    <n v="5.0999999999999996"/>
    <n v="6.6"/>
    <n v="11.8"/>
    <n v="16.100000000000001"/>
    <n v="106"/>
    <s v="Port Adelaide"/>
    <n v="2.5"/>
    <n v="6.7"/>
    <n v="12.8"/>
    <n v="16.100000000000001"/>
    <n v="106"/>
    <x v="18"/>
    <x v="2"/>
  </r>
  <r>
    <s v="2012R2309"/>
    <n v="2012"/>
    <s v="Round 23"/>
    <d v="2012-09-02T00:00:00"/>
    <n v="22.4"/>
    <n v="7.3"/>
    <n v="0"/>
    <s v="Gabba"/>
    <d v="1899-12-30T16:40:00"/>
    <n v="18289"/>
    <s v="Brisbane"/>
    <n v="1.4"/>
    <n v="9.6999999999999993"/>
    <n v="14.12"/>
    <n v="19.14"/>
    <n v="128"/>
    <s v="Western Bulldogs"/>
    <n v="0.3"/>
    <n v="2.5"/>
    <n v="4.5999999999999996"/>
    <n v="9.6999999999999993"/>
    <n v="61"/>
    <x v="3"/>
    <x v="2"/>
  </r>
  <r>
    <s v="2012QF01"/>
    <n v="2012"/>
    <s v="Qualifying Final"/>
    <d v="2012-09-07T00:00:00"/>
    <n v="14.2"/>
    <n v="7.8"/>
    <n v="8.4"/>
    <s v="MCG"/>
    <d v="1899-12-30T19:50:00"/>
    <n v="85639"/>
    <s v="Hawthorn"/>
    <n v="4.5999999999999996"/>
    <n v="9.1"/>
    <n v="15.13"/>
    <n v="20.149999999999999"/>
    <n v="135"/>
    <s v="Collingwood"/>
    <n v="2.2999999999999998"/>
    <n v="7.4"/>
    <n v="12.7"/>
    <n v="15.7"/>
    <n v="97"/>
    <x v="2"/>
    <x v="1"/>
  </r>
  <r>
    <s v="2012EF01"/>
    <n v="2012"/>
    <s v="Elimination Final"/>
    <d v="2012-09-08T00:00:00"/>
    <n v="15.7"/>
    <n v="9"/>
    <n v="0.6"/>
    <s v="MCG"/>
    <d v="1899-12-30T19:45:00"/>
    <n v="44460"/>
    <s v="Geelong"/>
    <n v="0.1"/>
    <n v="3.5"/>
    <n v="6.9"/>
    <n v="11.14"/>
    <n v="80"/>
    <s v="Fremantle"/>
    <n v="5.7"/>
    <n v="8.9"/>
    <n v="12.11"/>
    <n v="14.12"/>
    <n v="96"/>
    <x v="5"/>
    <x v="0"/>
  </r>
  <r>
    <s v="2012QF02"/>
    <n v="2012"/>
    <s v="Qualifying Final"/>
    <d v="2012-09-08T00:00:00"/>
    <n v="15.2"/>
    <n v="11"/>
    <n v="0.2"/>
    <s v="Football Park"/>
    <d v="1899-12-30T14:45:00"/>
    <n v="44849"/>
    <s v="Adelaide"/>
    <n v="1.3"/>
    <n v="2.7"/>
    <n v="3.1"/>
    <n v="5.12"/>
    <n v="42"/>
    <s v="Sydney"/>
    <n v="2.2000000000000002"/>
    <n v="7.2"/>
    <n v="8.4"/>
    <n v="11.5"/>
    <n v="71"/>
    <x v="0"/>
    <x v="0"/>
  </r>
  <r>
    <s v="2012EF02"/>
    <n v="2012"/>
    <s v="Elimination Final"/>
    <d v="2012-09-09T00:00:00"/>
    <n v="29.3"/>
    <n v="8.8000000000000007"/>
    <n v="0"/>
    <s v="Subiaco"/>
    <d v="1899-12-30T13:15:00"/>
    <n v="41790"/>
    <s v="West Coast"/>
    <n v="7.4"/>
    <n v="11.8"/>
    <n v="15.11"/>
    <n v="24.18"/>
    <n v="162"/>
    <s v="North Melbourne"/>
    <n v="0.3"/>
    <n v="2.8"/>
    <n v="8.1"/>
    <n v="9.1199999999999992"/>
    <n v="66"/>
    <x v="7"/>
    <x v="0"/>
  </r>
  <r>
    <s v="2012SF01"/>
    <n v="2012"/>
    <s v="Semi Final"/>
    <d v="2012-09-14T00:00:00"/>
    <n v="14.5"/>
    <n v="11.6"/>
    <n v="0"/>
    <s v="Football Park"/>
    <d v="1899-12-30T20:15:00"/>
    <n v="31742"/>
    <s v="Adelaide"/>
    <n v="1.3"/>
    <n v="4.7"/>
    <n v="8.9"/>
    <n v="12.9"/>
    <n v="81"/>
    <s v="Fremantle"/>
    <n v="4.0999999999999996"/>
    <n v="7.2"/>
    <n v="8.4"/>
    <n v="11.5"/>
    <n v="71"/>
    <x v="4"/>
    <x v="0"/>
  </r>
  <r>
    <s v="2012SF02"/>
    <n v="2012"/>
    <s v="Semi Final"/>
    <d v="2012-09-15T00:00:00"/>
    <n v="15.6"/>
    <n v="7.2"/>
    <n v="0.2"/>
    <s v="MCG"/>
    <d v="1899-12-30T19:45:00"/>
    <n v="65483"/>
    <s v="Collingwood"/>
    <n v="3.4"/>
    <n v="4.5"/>
    <n v="8.1"/>
    <n v="10.130000000000001"/>
    <n v="73"/>
    <s v="West Coast"/>
    <n v="5.0999999999999996"/>
    <n v="6.4"/>
    <n v="7.6"/>
    <n v="9.6"/>
    <n v="60"/>
    <x v="9"/>
    <x v="1"/>
  </r>
  <r>
    <s v="2012PF01"/>
    <n v="2012"/>
    <s v="Preliminary Final"/>
    <d v="2012-09-21T00:00:00"/>
    <n v="24"/>
    <n v="11.6"/>
    <n v="0"/>
    <s v="Stadium Australia"/>
    <d v="1899-12-30T19:50:00"/>
    <n v="57156"/>
    <s v="Sydney"/>
    <n v="5.5"/>
    <n v="7.9"/>
    <n v="9.14"/>
    <n v="13.18"/>
    <n v="96"/>
    <s v="Collingwood"/>
    <n v="2.2999999999999998"/>
    <n v="3.6"/>
    <n v="5.8"/>
    <n v="10.1"/>
    <n v="70"/>
    <x v="0"/>
    <x v="1"/>
  </r>
  <r>
    <s v="2012PF02"/>
    <n v="2012"/>
    <s v="Preliminary Final"/>
    <d v="2012-09-22T00:00:00"/>
    <n v="20"/>
    <n v="9.1999999999999993"/>
    <n v="0"/>
    <s v="MCG"/>
    <d v="1899-12-30T17:15:00"/>
    <n v="69146"/>
    <s v="Hawthorn"/>
    <n v="2.6"/>
    <n v="5.0999999999999996"/>
    <n v="11.14"/>
    <n v="13.19"/>
    <n v="97"/>
    <s v="Adelaide"/>
    <n v="4.0999999999999996"/>
    <n v="7.3"/>
    <n v="10.4"/>
    <n v="14.8"/>
    <n v="92"/>
    <x v="2"/>
    <x v="1"/>
  </r>
  <r>
    <s v="2012GF01"/>
    <n v="2012"/>
    <s v="Grand Final"/>
    <d v="2012-09-29T00:00:00"/>
    <n v="13.1"/>
    <n v="4.4000000000000004"/>
    <n v="5.8"/>
    <s v="MCG"/>
    <d v="1899-12-30T14:30:00"/>
    <n v="99683"/>
    <s v="Hawthorn"/>
    <n v="4.5"/>
    <n v="4.5999999999999996"/>
    <n v="9.1"/>
    <n v="11.15"/>
    <n v="81"/>
    <s v="Sydney"/>
    <n v="1.4"/>
    <n v="7.4"/>
    <n v="10.5"/>
    <n v="14.7"/>
    <n v="91"/>
    <x v="0"/>
    <x v="1"/>
  </r>
  <r>
    <s v="2013R0101"/>
    <n v="2013"/>
    <s v="Round 1"/>
    <d v="2013-03-22T00:00:00"/>
    <n v="19.899999999999999"/>
    <n v="16.2"/>
    <n v="0"/>
    <s v="Football Park"/>
    <d v="1899-12-30T20:10:00"/>
    <n v="42218"/>
    <s v="Adelaide"/>
    <n v="3.4"/>
    <n v="4.9000000000000004"/>
    <n v="8.14"/>
    <n v="11.16"/>
    <n v="82"/>
    <s v="Essendon"/>
    <n v="1.3"/>
    <n v="7.5"/>
    <n v="13.7"/>
    <n v="18.899999999999999"/>
    <n v="117"/>
    <x v="6"/>
    <x v="0"/>
  </r>
  <r>
    <s v="2013R0102"/>
    <n v="2013"/>
    <s v="Round 1"/>
    <d v="2013-03-23T00:00:00"/>
    <n v="25.4"/>
    <n v="12.8"/>
    <n v="0"/>
    <s v="Subiaco"/>
    <d v="1899-12-30T16:40:00"/>
    <n v="39629"/>
    <s v="Fremantle"/>
    <n v="2"/>
    <n v="5.4"/>
    <n v="11.1"/>
    <n v="16.12"/>
    <n v="108"/>
    <s v="West Coast"/>
    <n v="3.5"/>
    <n v="6.7"/>
    <n v="7.1"/>
    <n v="11.14"/>
    <n v="80"/>
    <x v="5"/>
    <x v="0"/>
  </r>
  <r>
    <s v="2013R0103"/>
    <n v="2013"/>
    <s v="Round 1"/>
    <d v="2013-03-28T00:00:00"/>
    <n v="21.4"/>
    <n v="14.8"/>
    <n v="17.600000000000001"/>
    <s v="MCG"/>
    <d v="1899-12-30T19:45:00"/>
    <n v="80971"/>
    <s v="Carlton"/>
    <n v="3.3"/>
    <n v="4.5999999999999996"/>
    <n v="9.1199999999999992"/>
    <n v="14.17"/>
    <n v="101"/>
    <s v="Richmond"/>
    <n v="2.9"/>
    <n v="9.14"/>
    <n v="14.18"/>
    <n v="14.22"/>
    <n v="106"/>
    <x v="13"/>
    <x v="1"/>
  </r>
  <r>
    <s v="2013R0104"/>
    <n v="2013"/>
    <s v="Round 1"/>
    <d v="2013-03-30T00:00:00"/>
    <n v="22.1"/>
    <n v="11.7"/>
    <n v="0"/>
    <s v="Docklands"/>
    <d v="1899-12-30T13:40:00"/>
    <n v="25263"/>
    <s v="Western Bulldogs"/>
    <n v="6.1"/>
    <n v="10.5"/>
    <n v="16.899999999999999"/>
    <n v="19.13"/>
    <n v="127"/>
    <s v="Brisbane"/>
    <n v="0.6"/>
    <n v="3.1"/>
    <n v="5.14"/>
    <n v="7.17"/>
    <n v="59"/>
    <x v="14"/>
    <x v="2"/>
  </r>
  <r>
    <s v="2013R0105"/>
    <n v="2013"/>
    <s v="Round 1"/>
    <d v="2013-03-30T00:00:00"/>
    <n v="25.8"/>
    <n v="12.3"/>
    <n v="0"/>
    <s v="Stadium Australia"/>
    <d v="1899-12-30T16:40:00"/>
    <n v="23690"/>
    <s v="Greater Western Sydney"/>
    <n v="0.4"/>
    <n v="5.4"/>
    <n v="7.8"/>
    <n v="11.1"/>
    <n v="76"/>
    <s v="Sydney"/>
    <n v="4.5"/>
    <n v="9.6999999999999993"/>
    <n v="12.9"/>
    <n v="16.100000000000001"/>
    <n v="106"/>
    <x v="0"/>
    <x v="2"/>
  </r>
  <r>
    <s v="2013R0106"/>
    <n v="2013"/>
    <s v="Round 1"/>
    <d v="2013-03-30T00:00:00"/>
    <n v="27.8"/>
    <n v="20.8"/>
    <n v="0"/>
    <s v="Carrara"/>
    <d v="1899-12-30T18:45:00"/>
    <n v="13832"/>
    <s v="Gold Coast"/>
    <n v="3.6"/>
    <n v="3.8"/>
    <n v="6.11"/>
    <n v="13.12"/>
    <n v="90"/>
    <s v="St Kilda"/>
    <n v="1.7"/>
    <n v="6.9"/>
    <n v="7.14"/>
    <n v="10.17"/>
    <n v="77"/>
    <x v="17"/>
    <x v="2"/>
  </r>
  <r>
    <s v="2013R0107"/>
    <n v="2013"/>
    <s v="Round 1"/>
    <d v="2013-03-31T00:00:00"/>
    <n v="17.8"/>
    <n v="12.2"/>
    <n v="1.6"/>
    <s v="MCG"/>
    <d v="1899-12-30T13:10:00"/>
    <n v="22924"/>
    <s v="Melbourne"/>
    <n v="3.1"/>
    <n v="7.2"/>
    <n v="7.3"/>
    <n v="8.6"/>
    <n v="54"/>
    <s v="Port Adelaide"/>
    <n v="5.3"/>
    <n v="11.7"/>
    <n v="16.13"/>
    <n v="19.190000000000001"/>
    <n v="133"/>
    <x v="8"/>
    <x v="2"/>
  </r>
  <r>
    <s v="2013R0108"/>
    <n v="2013"/>
    <s v="Round 1"/>
    <d v="2013-03-31T00:00:00"/>
    <n v="17.8"/>
    <n v="12.2"/>
    <n v="1.6"/>
    <s v="Docklands"/>
    <d v="1899-12-30T16:40:00"/>
    <n v="41040"/>
    <s v="North Melbourne"/>
    <n v="5.2"/>
    <n v="8.4"/>
    <n v="9.6999999999999993"/>
    <n v="13.9"/>
    <n v="87"/>
    <s v="Collingwood"/>
    <n v="3.5"/>
    <n v="8.6"/>
    <n v="12.1"/>
    <n v="15.13"/>
    <n v="103"/>
    <x v="9"/>
    <x v="0"/>
  </r>
  <r>
    <s v="2013R0109"/>
    <n v="2013"/>
    <s v="Round 1"/>
    <d v="2013-04-01T00:00:00"/>
    <n v="20.2"/>
    <n v="8.4"/>
    <n v="1.2"/>
    <s v="MCG"/>
    <d v="1899-12-30T15:20:00"/>
    <n v="76300"/>
    <s v="Hawthorn"/>
    <n v="4.3"/>
    <n v="8.9"/>
    <n v="10.1"/>
    <n v="12.14"/>
    <n v="86"/>
    <s v="Geelong"/>
    <n v="1.5"/>
    <n v="5.7"/>
    <n v="10.119999999999999"/>
    <n v="13.15"/>
    <n v="93"/>
    <x v="12"/>
    <x v="1"/>
  </r>
  <r>
    <s v="2013R0201"/>
    <n v="2013"/>
    <s v="Round 2"/>
    <d v="2013-04-05T00:00:00"/>
    <n v="24.2"/>
    <n v="7.8"/>
    <n v="0"/>
    <s v="MCG"/>
    <d v="1899-12-30T19:50:00"/>
    <n v="56783"/>
    <s v="St Kilda"/>
    <n v="3.1"/>
    <n v="6.6"/>
    <n v="11.7"/>
    <n v="12.1"/>
    <n v="82"/>
    <s v="Richmond"/>
    <n v="4.5"/>
    <n v="8.1"/>
    <n v="12.12"/>
    <n v="14.15"/>
    <n v="99"/>
    <x v="13"/>
    <x v="1"/>
  </r>
  <r>
    <s v="2013R0202"/>
    <n v="2013"/>
    <s v="Round 2"/>
    <d v="2013-04-06T00:00:00"/>
    <n v="22"/>
    <n v="16.3"/>
    <n v="8.6"/>
    <s v="SCG"/>
    <d v="1899-12-30T13:45:00"/>
    <n v="20372"/>
    <s v="Sydney"/>
    <n v="2.1"/>
    <n v="6.4"/>
    <n v="11.1"/>
    <n v="17.12"/>
    <n v="114"/>
    <s v="Gold Coast"/>
    <n v="2.2000000000000002"/>
    <n v="3.4"/>
    <n v="8.6"/>
    <n v="11.7"/>
    <n v="73"/>
    <x v="0"/>
    <x v="2"/>
  </r>
  <r>
    <s v="2013R0203"/>
    <n v="2013"/>
    <s v="Round 2"/>
    <d v="2013-04-06T00:00:00"/>
    <n v="27.6"/>
    <n v="9.5"/>
    <n v="0"/>
    <s v="Docklands"/>
    <d v="1899-12-30T14:10:00"/>
    <n v="19210"/>
    <s v="Western Bulldogs"/>
    <n v="1.1000000000000001"/>
    <n v="5.5"/>
    <n v="7.7"/>
    <n v="11.12"/>
    <n v="78"/>
    <s v="Fremantle"/>
    <n v="6.2"/>
    <n v="9.6"/>
    <n v="13.9"/>
    <n v="16.100000000000001"/>
    <n v="106"/>
    <x v="5"/>
    <x v="2"/>
  </r>
  <r>
    <s v="2013R0204"/>
    <n v="2013"/>
    <s v="Round 2"/>
    <d v="2013-04-06T00:00:00"/>
    <n v="24.6"/>
    <n v="16.899999999999999"/>
    <n v="2"/>
    <s v="Gabba"/>
    <d v="1899-12-30T15:40:00"/>
    <n v="21308"/>
    <s v="Brisbane"/>
    <n v="2.2999999999999998"/>
    <n v="6.5"/>
    <n v="10.130000000000001"/>
    <n v="10.17"/>
    <n v="77"/>
    <s v="Adelaide"/>
    <n v="2.2999999999999998"/>
    <n v="7.6"/>
    <n v="9.11"/>
    <n v="14.12"/>
    <n v="96"/>
    <x v="4"/>
    <x v="2"/>
  </r>
  <r>
    <s v="2013R0205"/>
    <n v="2013"/>
    <s v="Round 2"/>
    <d v="2013-04-06T00:00:00"/>
    <n v="26.6"/>
    <n v="10.1"/>
    <n v="0"/>
    <s v="Football Park"/>
    <d v="1899-12-30T19:10:00"/>
    <n v="25122"/>
    <s v="Port Adelaide"/>
    <n v="2.5"/>
    <n v="8.9"/>
    <n v="12.17"/>
    <n v="19.2"/>
    <n v="134"/>
    <s v="Greater Western Sydney"/>
    <n v="4.4000000000000004"/>
    <n v="6.5"/>
    <n v="8.9"/>
    <n v="11.12"/>
    <n v="78"/>
    <x v="8"/>
    <x v="2"/>
  </r>
  <r>
    <s v="2013R0206"/>
    <n v="2013"/>
    <s v="Round 2"/>
    <d v="2013-04-06T00:00:00"/>
    <n v="27.6"/>
    <n v="9.5"/>
    <n v="0"/>
    <s v="MCG"/>
    <d v="1899-12-30T19:40:00"/>
    <n v="51153"/>
    <s v="Essendon"/>
    <n v="6.2"/>
    <n v="13.6"/>
    <n v="21.11"/>
    <n v="28.16"/>
    <n v="184"/>
    <s v="Melbourne"/>
    <n v="2.1"/>
    <n v="4.5"/>
    <n v="5.5"/>
    <n v="5.6"/>
    <n v="36"/>
    <x v="6"/>
    <x v="1"/>
  </r>
  <r>
    <s v="2013R0207"/>
    <n v="2013"/>
    <s v="Round 2"/>
    <d v="2013-04-07T00:00:00"/>
    <n v="28.1"/>
    <n v="13.7"/>
    <n v="0"/>
    <s v="Docklands"/>
    <d v="1899-12-30T13:10:00"/>
    <n v="34152"/>
    <s v="Geelong"/>
    <n v="4"/>
    <n v="6.4"/>
    <n v="13.8"/>
    <n v="16.16"/>
    <n v="112"/>
    <s v="North Melbourne"/>
    <n v="7.1"/>
    <n v="12.3"/>
    <n v="15.5"/>
    <n v="17.600000000000001"/>
    <n v="108"/>
    <x v="12"/>
    <x v="0"/>
  </r>
  <r>
    <s v="2013R0208"/>
    <n v="2013"/>
    <s v="Round 2"/>
    <d v="2013-04-07T00:00:00"/>
    <n v="28.1"/>
    <n v="13.7"/>
    <n v="0"/>
    <s v="MCG"/>
    <d v="1899-12-30T15:20:00"/>
    <n v="84247"/>
    <s v="Collingwood"/>
    <n v="3.3"/>
    <n v="5.5"/>
    <n v="10.1"/>
    <n v="17.149999999999999"/>
    <n v="117"/>
    <s v="Carlton"/>
    <n v="3"/>
    <n v="7.3"/>
    <n v="12.8"/>
    <n v="15.1"/>
    <n v="100"/>
    <x v="9"/>
    <x v="1"/>
  </r>
  <r>
    <s v="2013R0209"/>
    <n v="2013"/>
    <s v="Round 2"/>
    <d v="2013-04-07T00:00:00"/>
    <n v="31.7"/>
    <n v="17.7"/>
    <n v="0"/>
    <s v="Subiaco"/>
    <d v="1899-12-30T14:40:00"/>
    <n v="38389"/>
    <s v="West Coast"/>
    <n v="1.3"/>
    <n v="6.6"/>
    <n v="12.6"/>
    <n v="15.8"/>
    <n v="98"/>
    <s v="Hawthorn"/>
    <n v="6.1"/>
    <n v="11.2"/>
    <n v="15.7"/>
    <n v="23.1"/>
    <n v="148"/>
    <x v="2"/>
    <x v="0"/>
  </r>
  <r>
    <s v="2013R0301"/>
    <n v="2013"/>
    <s v="Round 3"/>
    <d v="2013-04-12T00:00:00"/>
    <n v="24"/>
    <n v="21"/>
    <n v="0.4"/>
    <s v="Subiaco"/>
    <d v="1899-12-30T18:40:00"/>
    <n v="35963"/>
    <s v="Fremantle"/>
    <n v="5.3"/>
    <n v="7.5"/>
    <n v="7.7"/>
    <n v="9.14"/>
    <n v="68"/>
    <s v="Essendon"/>
    <n v="0.3"/>
    <n v="1.5"/>
    <n v="6.1"/>
    <n v="10.119999999999999"/>
    <n v="72"/>
    <x v="6"/>
    <x v="0"/>
  </r>
  <r>
    <s v="2013R0302"/>
    <n v="2013"/>
    <s v="Round 3"/>
    <d v="2013-04-13T00:00:00"/>
    <n v="21.2"/>
    <n v="10.4"/>
    <n v="0.2"/>
    <s v="Bellerive Oval"/>
    <d v="1899-12-30T13:45:00"/>
    <n v="13223"/>
    <s v="North Melbourne"/>
    <n v="4.2"/>
    <n v="7.8"/>
    <n v="8.11"/>
    <n v="13.14"/>
    <n v="92"/>
    <s v="Sydney"/>
    <n v="3.4"/>
    <n v="5.6"/>
    <n v="16.100000000000001"/>
    <n v="20.11"/>
    <n v="131"/>
    <x v="0"/>
    <x v="2"/>
  </r>
  <r>
    <s v="2013R0303"/>
    <n v="2013"/>
    <s v="Round 3"/>
    <d v="2013-04-13T00:00:00"/>
    <n v="24"/>
    <n v="15.2"/>
    <n v="0"/>
    <s v="MCG"/>
    <d v="1899-12-30T14:10:00"/>
    <n v="18571"/>
    <s v="Melbourne"/>
    <n v="4.0999999999999996"/>
    <n v="9.1999999999999993"/>
    <n v="10.3"/>
    <n v="13.5"/>
    <n v="83"/>
    <s v="West Coast"/>
    <n v="5.3"/>
    <n v="10.6"/>
    <n v="21.9"/>
    <n v="27.15"/>
    <n v="177"/>
    <x v="7"/>
    <x v="2"/>
  </r>
  <r>
    <s v="2013R0304"/>
    <n v="2013"/>
    <s v="Round 3"/>
    <d v="2013-04-13T00:00:00"/>
    <n v="24.9"/>
    <n v="5.2"/>
    <n v="0"/>
    <s v="Manuka Oval"/>
    <d v="1899-12-30T16:40:00"/>
    <n v="11092"/>
    <s v="Greater Western Sydney"/>
    <n v="0"/>
    <n v="5.0999999999999996"/>
    <n v="8.3000000000000007"/>
    <n v="10.8"/>
    <n v="68"/>
    <s v="St Kilda"/>
    <n v="5.4"/>
    <n v="10.8"/>
    <n v="15.12"/>
    <n v="21.14"/>
    <n v="140"/>
    <x v="11"/>
    <x v="2"/>
  </r>
  <r>
    <s v="2013R0305"/>
    <n v="2013"/>
    <s v="Round 3"/>
    <d v="2013-04-13T00:00:00"/>
    <n v="24"/>
    <n v="15.2"/>
    <n v="0"/>
    <s v="Docklands"/>
    <d v="1899-12-30T19:40:00"/>
    <n v="43241"/>
    <s v="Geelong"/>
    <n v="5.5"/>
    <n v="12.6"/>
    <n v="17.7"/>
    <n v="18.11"/>
    <n v="119"/>
    <s v="Carlton"/>
    <n v="4.3"/>
    <n v="9.5"/>
    <n v="11.1"/>
    <n v="15.13"/>
    <n v="103"/>
    <x v="12"/>
    <x v="0"/>
  </r>
  <r>
    <s v="2013R0306"/>
    <n v="2013"/>
    <s v="Round 3"/>
    <d v="2013-04-13T00:00:00"/>
    <n v="23.6"/>
    <n v="20.100000000000001"/>
    <n v="30"/>
    <s v="Carrara"/>
    <d v="1899-12-30T19:40:00"/>
    <n v="12961"/>
    <s v="Gold Coast"/>
    <n v="3.5"/>
    <n v="4.7"/>
    <n v="8.11"/>
    <n v="13.14"/>
    <n v="92"/>
    <s v="Brisbane"/>
    <n v="4.5"/>
    <n v="6.13"/>
    <n v="10.14"/>
    <n v="13.16"/>
    <n v="94"/>
    <x v="3"/>
    <x v="2"/>
  </r>
  <r>
    <s v="2013R0307"/>
    <n v="2013"/>
    <s v="Round 3"/>
    <d v="2013-04-14T00:00:00"/>
    <n v="22.2"/>
    <n v="14.6"/>
    <n v="0"/>
    <s v="Docklands"/>
    <d v="1899-12-30T13:10:00"/>
    <n v="44045"/>
    <s v="Richmond"/>
    <n v="4.9000000000000004"/>
    <n v="7.11"/>
    <n v="13.14"/>
    <n v="20.149999999999999"/>
    <n v="135"/>
    <s v="Western Bulldogs"/>
    <n v="2.1"/>
    <n v="3.3"/>
    <n v="6.5"/>
    <n v="10.8"/>
    <n v="68"/>
    <x v="13"/>
    <x v="0"/>
  </r>
  <r>
    <s v="2013R0308"/>
    <n v="2013"/>
    <s v="Round 3"/>
    <d v="2013-04-14T00:00:00"/>
    <n v="22.2"/>
    <n v="14.6"/>
    <n v="0"/>
    <s v="MCG"/>
    <d v="1899-12-30T15:20:00"/>
    <n v="72254"/>
    <s v="Collingwood"/>
    <n v="3.6"/>
    <n v="7.6"/>
    <n v="11.9"/>
    <n v="13.12"/>
    <n v="90"/>
    <s v="Hawthorn"/>
    <n v="2.1"/>
    <n v="7.5"/>
    <n v="15.9"/>
    <n v="22.13"/>
    <n v="145"/>
    <x v="2"/>
    <x v="1"/>
  </r>
  <r>
    <s v="2013R0309"/>
    <n v="2013"/>
    <s v="Round 3"/>
    <d v="2013-04-14T00:00:00"/>
    <n v="22.2"/>
    <n v="13.8"/>
    <n v="0"/>
    <s v="Football Park"/>
    <d v="1899-12-30T16:10:00"/>
    <n v="40707"/>
    <s v="Port Adelaide"/>
    <n v="5.2"/>
    <n v="6.9"/>
    <n v="12.13"/>
    <n v="17.16"/>
    <n v="118"/>
    <s v="Adelaide"/>
    <n v="4.4000000000000004"/>
    <n v="9.6"/>
    <n v="13.7"/>
    <n v="16.13"/>
    <n v="109"/>
    <x v="8"/>
    <x v="0"/>
  </r>
  <r>
    <s v="2013R0401"/>
    <n v="2013"/>
    <s v="Round 4"/>
    <d v="2013-04-19T00:00:00"/>
    <n v="19"/>
    <n v="13.4"/>
    <n v="0.4"/>
    <s v="SCG"/>
    <d v="1899-12-30T19:50:00"/>
    <n v="31060"/>
    <s v="Sydney"/>
    <n v="8.1"/>
    <n v="10.3"/>
    <n v="11.6"/>
    <n v="16.7"/>
    <n v="103"/>
    <s v="Geelong"/>
    <n v="7.2"/>
    <n v="9.4"/>
    <n v="16.7"/>
    <n v="19.100000000000001"/>
    <n v="124"/>
    <x v="12"/>
    <x v="0"/>
  </r>
  <r>
    <s v="2013R0402"/>
    <n v="2013"/>
    <s v="Round 4"/>
    <d v="2013-04-20T00:00:00"/>
    <n v="15.2"/>
    <n v="4.9000000000000004"/>
    <n v="0.6"/>
    <s v="York Park"/>
    <d v="1899-12-30T13:45:00"/>
    <n v="12619"/>
    <s v="Hawthorn"/>
    <n v="5.2"/>
    <n v="10.4"/>
    <n v="13.6"/>
    <n v="18.100000000000001"/>
    <n v="118"/>
    <s v="Fremantle"/>
    <n v="0.2"/>
    <n v="5.4"/>
    <n v="8.8000000000000007"/>
    <n v="11.1"/>
    <n v="76"/>
    <x v="2"/>
    <x v="2"/>
  </r>
  <r>
    <s v="2013R0403"/>
    <n v="2013"/>
    <s v="Round 4"/>
    <d v="2013-04-20T00:00:00"/>
    <n v="18.3"/>
    <n v="8.4"/>
    <n v="0"/>
    <s v="MCG"/>
    <d v="1899-12-30T14:10:00"/>
    <n v="81950"/>
    <s v="Richmond"/>
    <n v="3.3"/>
    <n v="6.5"/>
    <n v="8.6"/>
    <n v="11.13"/>
    <n v="79"/>
    <s v="Collingwood"/>
    <n v="1.4"/>
    <n v="5.8"/>
    <n v="13.12"/>
    <n v="16.170000000000002"/>
    <n v="113"/>
    <x v="9"/>
    <x v="1"/>
  </r>
  <r>
    <s v="2013R0404"/>
    <n v="2013"/>
    <s v="Round 4"/>
    <d v="2013-04-20T00:00:00"/>
    <n v="18.3"/>
    <n v="8.4"/>
    <n v="0"/>
    <s v="Docklands"/>
    <d v="1899-12-30T16:40:00"/>
    <n v="46965"/>
    <s v="St Kilda"/>
    <n v="3.2"/>
    <n v="5.6"/>
    <n v="9.9"/>
    <n v="13.13"/>
    <n v="91"/>
    <s v="Essendon"/>
    <n v="6.2"/>
    <n v="10.7"/>
    <n v="15.8"/>
    <n v="19.14"/>
    <n v="128"/>
    <x v="6"/>
    <x v="0"/>
  </r>
  <r>
    <s v="2013R0405"/>
    <n v="2013"/>
    <s v="Round 4"/>
    <d v="2013-04-20T00:00:00"/>
    <n v="21.9"/>
    <n v="16"/>
    <n v="0.4"/>
    <s v="Subiaco"/>
    <d v="1899-12-30T17:40:00"/>
    <n v="38674"/>
    <s v="West Coast"/>
    <n v="2.8"/>
    <n v="3.14"/>
    <n v="7.18"/>
    <n v="7.23"/>
    <n v="65"/>
    <s v="Carlton"/>
    <n v="2.5"/>
    <n v="7.1"/>
    <n v="10.15"/>
    <n v="12.17"/>
    <n v="89"/>
    <x v="1"/>
    <x v="0"/>
  </r>
  <r>
    <s v="2013R0406"/>
    <n v="2013"/>
    <s v="Round 4"/>
    <d v="2013-04-20T00:00:00"/>
    <n v="25.6"/>
    <n v="16.600000000000001"/>
    <n v="0"/>
    <s v="Carrara"/>
    <d v="1899-12-30T19:40:00"/>
    <n v="11332"/>
    <s v="Gold Coast"/>
    <n v="4.3"/>
    <n v="5.4"/>
    <n v="6.8"/>
    <n v="9.1199999999999992"/>
    <n v="66"/>
    <s v="Port Adelaide"/>
    <n v="3.2"/>
    <n v="12.5"/>
    <n v="15.8"/>
    <n v="16.8"/>
    <n v="104"/>
    <x v="8"/>
    <x v="2"/>
  </r>
  <r>
    <s v="2013R0407"/>
    <n v="2013"/>
    <s v="Round 4"/>
    <d v="2013-04-21T00:00:00"/>
    <n v="20.8"/>
    <n v="4.0999999999999996"/>
    <n v="0"/>
    <s v="MCG"/>
    <d v="1899-12-30T13:10:00"/>
    <n v="20018"/>
    <s v="Melbourne"/>
    <n v="4.5"/>
    <n v="7.7"/>
    <n v="10.1"/>
    <n v="22.12"/>
    <n v="144"/>
    <s v="Greater Western Sydney"/>
    <n v="3.3"/>
    <n v="8.8000000000000007"/>
    <n v="13.11"/>
    <n v="15.13"/>
    <n v="103"/>
    <x v="16"/>
    <x v="2"/>
  </r>
  <r>
    <s v="2013R0408"/>
    <n v="2013"/>
    <s v="Round 4"/>
    <d v="2013-04-21T00:00:00"/>
    <n v="18.600000000000001"/>
    <n v="11.1"/>
    <n v="8.6"/>
    <s v="Football Park"/>
    <d v="1899-12-30T14:50:00"/>
    <n v="24684"/>
    <s v="Adelaide"/>
    <n v="2.2999999999999998"/>
    <n v="4.5"/>
    <n v="9.6999999999999993"/>
    <n v="12.8"/>
    <n v="80"/>
    <s v="Western Bulldogs"/>
    <n v="2.2000000000000002"/>
    <n v="2.2000000000000002"/>
    <n v="2.2999999999999998"/>
    <n v="4.4000000000000004"/>
    <n v="28"/>
    <x v="4"/>
    <x v="2"/>
  </r>
  <r>
    <s v="2013R0409"/>
    <n v="2013"/>
    <s v="Round 4"/>
    <d v="2013-04-21T00:00:00"/>
    <n v="20.8"/>
    <n v="4.0999999999999996"/>
    <n v="0"/>
    <s v="Docklands"/>
    <d v="1899-12-30T16:40:00"/>
    <n v="22776"/>
    <s v="North Melbourne"/>
    <n v="5.0999999999999996"/>
    <n v="8.1300000000000008"/>
    <n v="15.16"/>
    <n v="18.170000000000002"/>
    <n v="125"/>
    <s v="Brisbane"/>
    <n v="1.2"/>
    <n v="4.5"/>
    <n v="6.5"/>
    <n v="9.8000000000000007"/>
    <n v="62"/>
    <x v="10"/>
    <x v="2"/>
  </r>
  <r>
    <s v="2013R0501"/>
    <n v="2013"/>
    <s v="Round 5"/>
    <d v="2013-04-25T00:00:00"/>
    <n v="21.2"/>
    <n v="10"/>
    <n v="3.4"/>
    <s v="MCG"/>
    <d v="1899-12-30T14:40:00"/>
    <n v="93373"/>
    <s v="Essendon"/>
    <n v="2.2999999999999998"/>
    <n v="6.4"/>
    <n v="12.8"/>
    <n v="18.13"/>
    <n v="121"/>
    <s v="Collingwood"/>
    <n v="1.5"/>
    <n v="4.12"/>
    <n v="7.14"/>
    <n v="10.15"/>
    <n v="75"/>
    <x v="6"/>
    <x v="1"/>
  </r>
  <r>
    <s v="2013R0502"/>
    <n v="2013"/>
    <s v="Round 5"/>
    <d v="2013-04-25T00:00:00"/>
    <m/>
    <m/>
    <m/>
    <s v="Wellington"/>
    <d v="1899-12-30T19:50:00"/>
    <n v="22546"/>
    <s v="St Kilda"/>
    <n v="3.1"/>
    <n v="5.3"/>
    <n v="6.6"/>
    <n v="9.9"/>
    <n v="63"/>
    <s v="Sydney"/>
    <n v="3.3"/>
    <n v="6.7"/>
    <n v="9.1300000000000008"/>
    <n v="11.13"/>
    <n v="79"/>
    <x v="0"/>
    <x v="2"/>
  </r>
  <r>
    <s v="2013R0503"/>
    <n v="2013"/>
    <s v="Round 5"/>
    <d v="2013-04-26T00:00:00"/>
    <n v="25.1"/>
    <n v="16.3"/>
    <n v="0"/>
    <s v="Subiaco"/>
    <d v="1899-12-30T18:45:00"/>
    <n v="36365"/>
    <s v="Fremantle"/>
    <n v="2"/>
    <n v="7.5"/>
    <n v="10.8"/>
    <n v="12.9"/>
    <n v="81"/>
    <s v="Richmond"/>
    <n v="5.2"/>
    <n v="7.3"/>
    <n v="9.5"/>
    <n v="12.8"/>
    <n v="80"/>
    <x v="5"/>
    <x v="0"/>
  </r>
  <r>
    <s v="2013R0504"/>
    <n v="2013"/>
    <s v="Round 5"/>
    <d v="2013-04-27T00:00:00"/>
    <n v="23.1"/>
    <n v="0.6"/>
    <n v="0"/>
    <s v="Manuka Oval"/>
    <d v="1899-12-30T13:45:00"/>
    <n v="6832"/>
    <s v="Greater Western Sydney"/>
    <n v="3.3"/>
    <n v="7.4"/>
    <n v="12.6"/>
    <n v="16.8"/>
    <n v="104"/>
    <s v="Gold Coast"/>
    <n v="3.3"/>
    <n v="10.11"/>
    <n v="13.18"/>
    <n v="21.22"/>
    <n v="148"/>
    <x v="17"/>
    <x v="2"/>
  </r>
  <r>
    <s v="2013R0505"/>
    <n v="2013"/>
    <s v="Round 5"/>
    <d v="2013-04-27T00:00:00"/>
    <n v="24.6"/>
    <n v="14"/>
    <n v="0"/>
    <s v="MCG"/>
    <d v="1899-12-30T16:40:00"/>
    <n v="44711"/>
    <s v="Carlton"/>
    <n v="6.3"/>
    <n v="9.5"/>
    <n v="13.8"/>
    <n v="17.13"/>
    <n v="115"/>
    <s v="Adelaide"/>
    <n v="1.5"/>
    <n v="3.6"/>
    <n v="6.9"/>
    <n v="12.11"/>
    <n v="83"/>
    <x v="1"/>
    <x v="0"/>
  </r>
  <r>
    <s v="2013R0506"/>
    <n v="2013"/>
    <s v="Round 5"/>
    <d v="2013-04-27T00:00:00"/>
    <n v="24.6"/>
    <n v="14"/>
    <n v="0"/>
    <s v="Docklands"/>
    <d v="1899-12-30T19:40:00"/>
    <n v="26153"/>
    <s v="Western Bulldogs"/>
    <n v="3.1"/>
    <n v="6.3"/>
    <n v="10.6"/>
    <n v="13.8"/>
    <n v="86"/>
    <s v="Geelong"/>
    <n v="5.5"/>
    <n v="10.9"/>
    <n v="15.12"/>
    <n v="15.17"/>
    <n v="107"/>
    <x v="12"/>
    <x v="2"/>
  </r>
  <r>
    <s v="2013R0507"/>
    <n v="2013"/>
    <s v="Round 5"/>
    <d v="2013-04-27T00:00:00"/>
    <n v="26.2"/>
    <n v="13.7"/>
    <n v="0"/>
    <s v="Football Park"/>
    <d v="1899-12-30T19:15:00"/>
    <n v="26132"/>
    <s v="Port Adelaide"/>
    <n v="1"/>
    <n v="2.5"/>
    <n v="7.7"/>
    <n v="12.12"/>
    <n v="84"/>
    <s v="West Coast"/>
    <n v="4.4000000000000004"/>
    <n v="7.13"/>
    <n v="9.16"/>
    <n v="10.19"/>
    <n v="79"/>
    <x v="8"/>
    <x v="2"/>
  </r>
  <r>
    <s v="2013R0508"/>
    <n v="2013"/>
    <s v="Round 5"/>
    <d v="2013-04-28T00:00:00"/>
    <n v="27.6"/>
    <n v="14.1"/>
    <n v="0"/>
    <s v="Gabba"/>
    <d v="1899-12-30T15:20:00"/>
    <n v="19018"/>
    <s v="Brisbane"/>
    <n v="5.3"/>
    <n v="7.11"/>
    <n v="13.14"/>
    <n v="17.2"/>
    <n v="122"/>
    <s v="Melbourne"/>
    <n v="5.3"/>
    <n v="7.5"/>
    <n v="10.7"/>
    <n v="14.1"/>
    <n v="94"/>
    <x v="3"/>
    <x v="2"/>
  </r>
  <r>
    <s v="2013R0509"/>
    <n v="2013"/>
    <s v="Round 5"/>
    <d v="2013-04-28T00:00:00"/>
    <n v="19.7"/>
    <n v="16.600000000000001"/>
    <n v="0"/>
    <s v="MCG"/>
    <d v="1899-12-30T16:40:00"/>
    <n v="42103"/>
    <s v="Hawthorn"/>
    <n v="5.4"/>
    <n v="8.8000000000000007"/>
    <n v="11.11"/>
    <n v="14.15"/>
    <n v="99"/>
    <s v="North Melbourne"/>
    <n v="3.5"/>
    <n v="7.9"/>
    <n v="9.15"/>
    <n v="13.18"/>
    <n v="96"/>
    <x v="2"/>
    <x v="0"/>
  </r>
  <r>
    <s v="2013R0601"/>
    <n v="2013"/>
    <s v="Round 6"/>
    <d v="2013-05-03T00:00:00"/>
    <n v="19.8"/>
    <n v="6.6"/>
    <n v="0"/>
    <s v="Docklands"/>
    <d v="1899-12-30T19:50:00"/>
    <n v="40071"/>
    <s v="Collingwood"/>
    <n v="3.4"/>
    <n v="5.7"/>
    <n v="10.1"/>
    <n v="15.13"/>
    <n v="103"/>
    <s v="St Kilda"/>
    <n v="3.2"/>
    <n v="5.5"/>
    <n v="8.9"/>
    <n v="11.11"/>
    <n v="77"/>
    <x v="9"/>
    <x v="0"/>
  </r>
  <r>
    <s v="2013R0602"/>
    <n v="2013"/>
    <s v="Round 6"/>
    <d v="2013-05-04T00:00:00"/>
    <n v="15.2"/>
    <n v="9"/>
    <n v="0.6"/>
    <s v="Docklands"/>
    <d v="1899-12-30T13:45:00"/>
    <n v="30143"/>
    <s v="Essendon"/>
    <n v="1.5"/>
    <n v="3.8"/>
    <n v="10.15"/>
    <n v="17.18"/>
    <n v="120"/>
    <s v="Greater Western Sydney"/>
    <n v="5.2"/>
    <n v="7.5"/>
    <n v="8.9"/>
    <n v="12.9"/>
    <n v="81"/>
    <x v="6"/>
    <x v="0"/>
  </r>
  <r>
    <s v="2013R0603"/>
    <n v="2013"/>
    <s v="Round 6"/>
    <d v="2013-05-04T00:00:00"/>
    <n v="11.8"/>
    <n v="6.3"/>
    <n v="6.2"/>
    <s v="Bellerive Oval"/>
    <d v="1899-12-30T14:10:00"/>
    <n v="10265"/>
    <s v="North Melbourne"/>
    <n v="7.2"/>
    <n v="9.4"/>
    <n v="12.7"/>
    <n v="14.9"/>
    <n v="93"/>
    <s v="Port Adelaide"/>
    <n v="1.5"/>
    <n v="6.7"/>
    <n v="7.9"/>
    <n v="12.11"/>
    <n v="83"/>
    <x v="10"/>
    <x v="2"/>
  </r>
  <r>
    <s v="2013R0604"/>
    <n v="2013"/>
    <s v="Round 6"/>
    <d v="2013-05-04T00:00:00"/>
    <n v="19.8"/>
    <n v="15.2"/>
    <n v="0"/>
    <s v="Football Park"/>
    <d v="1899-12-30T16:10:00"/>
    <n v="37324"/>
    <s v="Adelaide"/>
    <n v="1.4"/>
    <n v="5.9"/>
    <n v="8.9"/>
    <n v="11.12"/>
    <n v="78"/>
    <s v="Hawthorn"/>
    <n v="5.2"/>
    <n v="6.5"/>
    <n v="9.8000000000000007"/>
    <n v="13.11"/>
    <n v="89"/>
    <x v="2"/>
    <x v="0"/>
  </r>
  <r>
    <s v="2013R0605"/>
    <n v="2013"/>
    <s v="Round 6"/>
    <d v="2013-05-04T00:00:00"/>
    <n v="27.9"/>
    <n v="14.3"/>
    <n v="0"/>
    <s v="Carrara"/>
    <d v="1899-12-30T19:40:00"/>
    <n v="10552"/>
    <s v="Gold Coast"/>
    <n v="0.2"/>
    <n v="2.5"/>
    <n v="5.8"/>
    <n v="7.12"/>
    <n v="54"/>
    <s v="Fremantle"/>
    <n v="3.3"/>
    <n v="6.5"/>
    <n v="10.6"/>
    <n v="15.9"/>
    <n v="99"/>
    <x v="5"/>
    <x v="2"/>
  </r>
  <r>
    <s v="2013R0606"/>
    <n v="2013"/>
    <s v="Round 6"/>
    <d v="2013-05-04T00:00:00"/>
    <n v="15.2"/>
    <n v="9"/>
    <n v="0.6"/>
    <s v="MCG"/>
    <d v="1899-12-30T19:40:00"/>
    <n v="55625"/>
    <s v="Richmond"/>
    <n v="4.0999999999999996"/>
    <n v="8.4"/>
    <n v="11.7"/>
    <n v="13.9"/>
    <n v="87"/>
    <s v="Geelong"/>
    <n v="3.3"/>
    <n v="9.3000000000000007"/>
    <n v="15.7"/>
    <n v="20.11"/>
    <n v="131"/>
    <x v="12"/>
    <x v="1"/>
  </r>
  <r>
    <s v="2013R0607"/>
    <n v="2013"/>
    <s v="Round 6"/>
    <d v="2013-05-05T00:00:00"/>
    <n v="18.100000000000001"/>
    <n v="12.6"/>
    <n v="0"/>
    <s v="SCG"/>
    <d v="1899-12-30T13:10:00"/>
    <n v="23315"/>
    <s v="Sydney"/>
    <n v="7.4"/>
    <n v="10.8"/>
    <n v="13.11"/>
    <n v="17.13"/>
    <n v="115"/>
    <s v="Brisbane"/>
    <n v="1"/>
    <n v="4.2"/>
    <n v="5.5"/>
    <n v="8.6999999999999993"/>
    <n v="55"/>
    <x v="0"/>
    <x v="2"/>
  </r>
  <r>
    <s v="2013R0608"/>
    <n v="2013"/>
    <s v="Round 6"/>
    <d v="2013-05-05T00:00:00"/>
    <n v="14.2"/>
    <n v="9.6999999999999993"/>
    <n v="0"/>
    <s v="MCG"/>
    <d v="1899-12-30T15:20:00"/>
    <n v="35286"/>
    <s v="Carlton"/>
    <n v="5.0999999999999996"/>
    <n v="8.4"/>
    <n v="12.1"/>
    <n v="18.13"/>
    <n v="121"/>
    <s v="Melbourne"/>
    <n v="0.3"/>
    <n v="3.7"/>
    <n v="5.9"/>
    <n v="8.1199999999999992"/>
    <n v="60"/>
    <x v="1"/>
    <x v="0"/>
  </r>
  <r>
    <s v="2013R0609"/>
    <n v="2013"/>
    <s v="Round 6"/>
    <d v="2013-05-05T00:00:00"/>
    <n v="25.4"/>
    <n v="12.8"/>
    <n v="0"/>
    <s v="Subiaco"/>
    <d v="1899-12-30T14:40:00"/>
    <n v="36163"/>
    <s v="West Coast"/>
    <n v="6.3"/>
    <n v="10.4"/>
    <n v="16.7"/>
    <n v="21.11"/>
    <n v="137"/>
    <s v="Western Bulldogs"/>
    <n v="3"/>
    <n v="5.2"/>
    <n v="8.3000000000000007"/>
    <n v="10.7"/>
    <n v="67"/>
    <x v="7"/>
    <x v="0"/>
  </r>
  <r>
    <s v="2013R0701"/>
    <n v="2013"/>
    <s v="Round 7"/>
    <d v="2013-05-10T00:00:00"/>
    <n v="24.8"/>
    <n v="10.6"/>
    <n v="0"/>
    <s v="Docklands"/>
    <d v="1899-12-30T19:50:00"/>
    <n v="53014"/>
    <s v="Geelong"/>
    <n v="2.2000000000000002"/>
    <n v="7.7"/>
    <n v="13.9"/>
    <n v="17.11"/>
    <n v="113"/>
    <s v="Essendon"/>
    <n v="2.5"/>
    <n v="6.9"/>
    <n v="7.18"/>
    <n v="11.19"/>
    <n v="85"/>
    <x v="12"/>
    <x v="1"/>
  </r>
  <r>
    <s v="2013R0702"/>
    <n v="2013"/>
    <s v="Round 7"/>
    <d v="2013-05-11T00:00:00"/>
    <n v="25.3"/>
    <n v="18.3"/>
    <n v="0"/>
    <s v="Football Park"/>
    <d v="1899-12-30T13:15:00"/>
    <n v="25372"/>
    <s v="Port Adelaide"/>
    <n v="2.1"/>
    <n v="4.5"/>
    <n v="6.1"/>
    <n v="10.130000000000001"/>
    <n v="73"/>
    <s v="Richmond"/>
    <n v="8.1999999999999993"/>
    <n v="11.5"/>
    <n v="15.6"/>
    <n v="18.600000000000001"/>
    <n v="114"/>
    <x v="13"/>
    <x v="2"/>
  </r>
  <r>
    <s v="2013R0703"/>
    <n v="2013"/>
    <s v="Round 7"/>
    <d v="2013-05-11T00:00:00"/>
    <n v="22.6"/>
    <n v="13.9"/>
    <n v="0.8"/>
    <s v="Gabba"/>
    <d v="1899-12-30T14:10:00"/>
    <n v="17614"/>
    <s v="Brisbane"/>
    <n v="3"/>
    <n v="6.6"/>
    <n v="9.9"/>
    <n v="12.1"/>
    <n v="82"/>
    <s v="West Coast"/>
    <n v="4.2"/>
    <n v="7.2"/>
    <n v="10.3"/>
    <n v="17.600000000000001"/>
    <n v="108"/>
    <x v="7"/>
    <x v="2"/>
  </r>
  <r>
    <s v="2013R0704"/>
    <n v="2013"/>
    <s v="Round 7"/>
    <d v="2013-05-11T00:00:00"/>
    <n v="24.3"/>
    <n v="10.8"/>
    <n v="0"/>
    <s v="Docklands"/>
    <d v="1899-12-30T16:40:00"/>
    <n v="23690"/>
    <s v="Western Bulldogs"/>
    <n v="4.0999999999999996"/>
    <n v="7.3"/>
    <n v="11.7"/>
    <n v="15.7"/>
    <n v="97"/>
    <s v="North Melbourne"/>
    <n v="5.5"/>
    <n v="8.11"/>
    <n v="13.14"/>
    <n v="22.19"/>
    <n v="151"/>
    <x v="10"/>
    <x v="2"/>
  </r>
  <r>
    <s v="2013R0705"/>
    <n v="2013"/>
    <s v="Round 7"/>
    <d v="2013-05-11T00:00:00"/>
    <n v="19.7"/>
    <n v="11.9"/>
    <n v="7.2"/>
    <s v="Subiaco"/>
    <d v="1899-12-30T17:40:00"/>
    <n v="37214"/>
    <s v="Fremantle"/>
    <n v="6.4"/>
    <n v="9.6"/>
    <n v="10.7"/>
    <n v="15.1"/>
    <n v="100"/>
    <s v="Collingwood"/>
    <n v="1.2"/>
    <n v="3.6"/>
    <n v="9.8000000000000007"/>
    <n v="10.130000000000001"/>
    <n v="73"/>
    <x v="5"/>
    <x v="0"/>
  </r>
  <r>
    <s v="2013R0706"/>
    <n v="2013"/>
    <s v="Round 7"/>
    <d v="2013-05-11T00:00:00"/>
    <n v="24.3"/>
    <n v="10.8"/>
    <n v="0"/>
    <s v="MCG"/>
    <d v="1899-12-30T19:40:00"/>
    <n v="54725"/>
    <s v="Hawthorn"/>
    <n v="5.3"/>
    <n v="11.3"/>
    <n v="14.6"/>
    <n v="18.11"/>
    <n v="119"/>
    <s v="Sydney"/>
    <n v="1.4"/>
    <n v="4.5"/>
    <n v="7.7"/>
    <n v="12.1"/>
    <n v="82"/>
    <x v="2"/>
    <x v="1"/>
  </r>
  <r>
    <s v="2013R0707"/>
    <n v="2013"/>
    <s v="Round 7"/>
    <d v="2013-05-12T00:00:00"/>
    <n v="22.9"/>
    <n v="11.7"/>
    <n v="0"/>
    <s v="Sydney Showground"/>
    <d v="1899-12-30T13:10:00"/>
    <n v="5830"/>
    <s v="Greater Western Sydney"/>
    <n v="0.4"/>
    <n v="2.7"/>
    <n v="6.8"/>
    <n v="7.1"/>
    <n v="52"/>
    <s v="Adelaide"/>
    <n v="4.5"/>
    <n v="11.8"/>
    <n v="22.1"/>
    <n v="29.13"/>
    <n v="187"/>
    <x v="4"/>
    <x v="2"/>
  </r>
  <r>
    <s v="2013R0708"/>
    <n v="2013"/>
    <s v="Round 7"/>
    <d v="2013-05-12T00:00:00"/>
    <n v="22.9"/>
    <n v="14.5"/>
    <n v="0"/>
    <s v="MCG"/>
    <d v="1899-12-30T16:40:00"/>
    <n v="13304"/>
    <s v="Melbourne"/>
    <n v="0.2"/>
    <n v="3.7"/>
    <n v="4.0999999999999996"/>
    <n v="7.12"/>
    <n v="54"/>
    <s v="Gold Coast"/>
    <n v="5.5"/>
    <n v="9.8000000000000007"/>
    <n v="14.12"/>
    <n v="16.18"/>
    <n v="114"/>
    <x v="17"/>
    <x v="2"/>
  </r>
  <r>
    <s v="2013R0709"/>
    <n v="2013"/>
    <s v="Round 7"/>
    <d v="2013-05-13T00:00:00"/>
    <n v="17.7"/>
    <n v="12.7"/>
    <n v="0"/>
    <s v="Docklands"/>
    <d v="1899-12-30T19:40:00"/>
    <n v="34054"/>
    <s v="St Kilda"/>
    <n v="3.5"/>
    <n v="7.7"/>
    <n v="10.8"/>
    <n v="11.11"/>
    <n v="77"/>
    <s v="Carlton"/>
    <n v="2.4"/>
    <n v="3.6"/>
    <n v="4.1100000000000003"/>
    <n v="9.14"/>
    <n v="68"/>
    <x v="11"/>
    <x v="0"/>
  </r>
  <r>
    <s v="2013R0801"/>
    <n v="2013"/>
    <s v="Round 8"/>
    <d v="2013-05-17T00:00:00"/>
    <n v="20.3"/>
    <n v="12.2"/>
    <n v="9.4"/>
    <s v="Subiaco"/>
    <d v="1899-12-30T18:40:00"/>
    <n v="38146"/>
    <s v="West Coast"/>
    <n v="3.2"/>
    <n v="4.9000000000000004"/>
    <n v="8.14"/>
    <n v="12.18"/>
    <n v="90"/>
    <s v="North Melbourne"/>
    <n v="6.1"/>
    <n v="7.4"/>
    <n v="10.6"/>
    <n v="13.1"/>
    <n v="88"/>
    <x v="7"/>
    <x v="0"/>
  </r>
  <r>
    <s v="2013R0802"/>
    <n v="2013"/>
    <s v="Round 8"/>
    <d v="2013-05-18T00:00:00"/>
    <n v="14.2"/>
    <n v="9"/>
    <n v="0.4"/>
    <s v="Docklands"/>
    <d v="1899-12-30T13:45:00"/>
    <n v="33915"/>
    <s v="Essendon"/>
    <n v="3.1"/>
    <n v="7.6"/>
    <n v="10.9"/>
    <n v="12.14"/>
    <n v="86"/>
    <s v="Brisbane"/>
    <n v="3.4"/>
    <n v="6.5"/>
    <n v="11.7"/>
    <n v="14.12"/>
    <n v="96"/>
    <x v="3"/>
    <x v="0"/>
  </r>
  <r>
    <s v="2013R0803"/>
    <n v="2013"/>
    <s v="Round 8"/>
    <d v="2013-05-18T00:00:00"/>
    <n v="15.4"/>
    <n v="0.9"/>
    <n v="0.2"/>
    <s v="York Park"/>
    <d v="1899-12-30T14:10:00"/>
    <n v="10513"/>
    <s v="Hawthorn"/>
    <n v="6.1"/>
    <n v="12.7"/>
    <n v="15.1"/>
    <n v="21.14"/>
    <n v="140"/>
    <s v="Greater Western Sydney"/>
    <n v="2.1"/>
    <n v="5.2"/>
    <n v="8.1999999999999993"/>
    <n v="9.3000000000000007"/>
    <n v="57"/>
    <x v="2"/>
    <x v="2"/>
  </r>
  <r>
    <s v="2013R0804"/>
    <n v="2013"/>
    <s v="Round 8"/>
    <d v="2013-05-18T00:00:00"/>
    <n v="22.9"/>
    <n v="14.1"/>
    <n v="0"/>
    <s v="Carrara"/>
    <d v="1899-12-30T16:40:00"/>
    <n v="13520"/>
    <s v="Gold Coast"/>
    <n v="1.3"/>
    <n v="4.7"/>
    <n v="11.11"/>
    <n v="13.15"/>
    <n v="93"/>
    <s v="Western Bulldogs"/>
    <n v="3.3"/>
    <n v="5.6"/>
    <n v="6.1"/>
    <n v="8.1300000000000008"/>
    <n v="61"/>
    <x v="17"/>
    <x v="2"/>
  </r>
  <r>
    <s v="2013R0805"/>
    <n v="2013"/>
    <s v="Round 8"/>
    <d v="2013-05-18T00:00:00"/>
    <n v="14.2"/>
    <n v="9"/>
    <n v="0.4"/>
    <s v="MCG"/>
    <d v="1899-12-30T19:40:00"/>
    <n v="66768"/>
    <s v="Collingwood"/>
    <n v="5.7"/>
    <n v="9.9"/>
    <n v="11.1"/>
    <n v="15.12"/>
    <n v="102"/>
    <s v="Geelong"/>
    <n v="3.1"/>
    <n v="5.7"/>
    <n v="13.11"/>
    <n v="14.12"/>
    <n v="96"/>
    <x v="9"/>
    <x v="1"/>
  </r>
  <r>
    <s v="2013R0806"/>
    <n v="2013"/>
    <s v="Round 8"/>
    <d v="2013-05-18T00:00:00"/>
    <n v="20.100000000000001"/>
    <n v="9.1999999999999993"/>
    <n v="0"/>
    <s v="SCG"/>
    <d v="1899-12-30T19:40:00"/>
    <n v="22546"/>
    <s v="Sydney"/>
    <n v="3"/>
    <n v="7.2"/>
    <n v="8.3000000000000007"/>
    <n v="11.4"/>
    <n v="70"/>
    <s v="Fremantle"/>
    <n v="3.6"/>
    <n v="3.8"/>
    <n v="5.12"/>
    <n v="9.16"/>
    <n v="70"/>
    <x v="18"/>
    <x v="2"/>
  </r>
  <r>
    <s v="2013R0807"/>
    <n v="2013"/>
    <s v="Round 8"/>
    <d v="2013-05-19T00:00:00"/>
    <n v="16.2"/>
    <n v="7.7"/>
    <n v="0"/>
    <s v="Docklands"/>
    <d v="1899-12-30T13:10:00"/>
    <n v="29936"/>
    <s v="Carlton"/>
    <n v="5.4"/>
    <n v="8.1"/>
    <n v="13.12"/>
    <n v="16.13"/>
    <n v="109"/>
    <s v="Port Adelaide"/>
    <n v="3.1"/>
    <n v="7.2"/>
    <n v="9.3000000000000007"/>
    <n v="14.7"/>
    <n v="91"/>
    <x v="1"/>
    <x v="2"/>
  </r>
  <r>
    <s v="2013R0808"/>
    <n v="2013"/>
    <s v="Round 8"/>
    <d v="2013-05-19T00:00:00"/>
    <n v="16.2"/>
    <n v="7.7"/>
    <n v="0"/>
    <s v="MCG"/>
    <d v="1899-12-30T15:20:00"/>
    <n v="39148"/>
    <s v="Richmond"/>
    <n v="2.4"/>
    <n v="7.9"/>
    <n v="12.14"/>
    <n v="15.16"/>
    <n v="106"/>
    <s v="Melbourne"/>
    <n v="3"/>
    <n v="7.2"/>
    <n v="10.4"/>
    <n v="11.6"/>
    <n v="72"/>
    <x v="13"/>
    <x v="0"/>
  </r>
  <r>
    <s v="2013R0809"/>
    <n v="2013"/>
    <s v="Round 8"/>
    <d v="2013-05-19T00:00:00"/>
    <n v="19.7"/>
    <n v="8.1999999999999993"/>
    <n v="0"/>
    <s v="Football Park"/>
    <d v="1899-12-30T16:10:00"/>
    <n v="34605"/>
    <s v="Adelaide"/>
    <n v="2.4"/>
    <n v="4.8"/>
    <n v="9.1199999999999992"/>
    <n v="12.15"/>
    <n v="87"/>
    <s v="St Kilda"/>
    <n v="2.4"/>
    <n v="3.5"/>
    <n v="5.7"/>
    <n v="6.11"/>
    <n v="47"/>
    <x v="4"/>
    <x v="0"/>
  </r>
  <r>
    <s v="2013R0901"/>
    <n v="2013"/>
    <s v="Round 9"/>
    <d v="2013-05-24T00:00:00"/>
    <n v="15.6"/>
    <n v="4.4000000000000004"/>
    <n v="0.2"/>
    <s v="MCG"/>
    <d v="1899-12-30T19:50:00"/>
    <n v="65306"/>
    <s v="Collingwood"/>
    <n v="3.2"/>
    <n v="3.4"/>
    <n v="4.5"/>
    <n v="8.6999999999999993"/>
    <n v="55"/>
    <s v="Sydney"/>
    <n v="4.5"/>
    <n v="7.9"/>
    <n v="11.11"/>
    <n v="15.12"/>
    <n v="102"/>
    <x v="0"/>
    <x v="1"/>
  </r>
  <r>
    <s v="2013R0902"/>
    <n v="2013"/>
    <s v="Round 9"/>
    <d v="2013-05-25T00:00:00"/>
    <n v="17.600000000000001"/>
    <n v="12.2"/>
    <n v="0"/>
    <s v="Football Park"/>
    <d v="1899-12-30T13:15:00"/>
    <n v="21309"/>
    <s v="Port Adelaide"/>
    <n v="0.4"/>
    <n v="3.6"/>
    <n v="4.0999999999999996"/>
    <n v="9.14"/>
    <n v="68"/>
    <s v="Geelong"/>
    <n v="7.1"/>
    <n v="10.4"/>
    <n v="15.6"/>
    <n v="18.8"/>
    <n v="116"/>
    <x v="12"/>
    <x v="2"/>
  </r>
  <r>
    <s v="2013R0903"/>
    <n v="2013"/>
    <s v="Round 9"/>
    <d v="2013-05-25T00:00:00"/>
    <n v="20.399999999999999"/>
    <n v="9.1"/>
    <n v="5.2"/>
    <s v="Sydney Showground"/>
    <d v="1899-12-30T14:10:00"/>
    <n v="6324"/>
    <s v="Greater Western Sydney"/>
    <n v="2.1"/>
    <n v="4.3"/>
    <n v="8.4"/>
    <n v="8.6999999999999993"/>
    <n v="55"/>
    <s v="West Coast"/>
    <n v="7.4"/>
    <n v="14.9"/>
    <n v="18.12"/>
    <n v="23.17"/>
    <n v="155"/>
    <x v="7"/>
    <x v="2"/>
  </r>
  <r>
    <s v="2013R0904"/>
    <n v="2013"/>
    <s v="Round 9"/>
    <d v="2013-05-25T00:00:00"/>
    <n v="18.7"/>
    <n v="7.4"/>
    <n v="0"/>
    <s v="Docklands"/>
    <d v="1899-12-30T16:40:00"/>
    <n v="25982"/>
    <s v="St Kilda"/>
    <n v="3.2"/>
    <n v="8.4"/>
    <n v="11.9"/>
    <n v="15.11"/>
    <n v="101"/>
    <s v="Western Bulldogs"/>
    <n v="5.4"/>
    <n v="6.6"/>
    <n v="11.7"/>
    <n v="17.8"/>
    <n v="110"/>
    <x v="14"/>
    <x v="2"/>
  </r>
  <r>
    <s v="2013R0905"/>
    <n v="2013"/>
    <s v="Round 9"/>
    <d v="2013-05-25T00:00:00"/>
    <n v="24.4"/>
    <n v="14.2"/>
    <n v="1"/>
    <s v="Gabba"/>
    <d v="1899-12-30T19:40:00"/>
    <n v="24037"/>
    <s v="Brisbane"/>
    <n v="3.1"/>
    <n v="9.4"/>
    <n v="10.1"/>
    <n v="12.13"/>
    <n v="85"/>
    <s v="Carlton"/>
    <n v="6.5"/>
    <n v="8.6999999999999993"/>
    <n v="12.13"/>
    <n v="13.2"/>
    <n v="98"/>
    <x v="1"/>
    <x v="2"/>
  </r>
  <r>
    <s v="2013R0906"/>
    <n v="2013"/>
    <s v="Round 9"/>
    <d v="2013-05-25T00:00:00"/>
    <n v="18.7"/>
    <n v="7.4"/>
    <n v="0"/>
    <s v="MCG"/>
    <d v="1899-12-30T19:45:00"/>
    <n v="84234"/>
    <s v="Richmond"/>
    <n v="2.2000000000000002"/>
    <n v="4.5"/>
    <n v="6.5"/>
    <n v="9.8000000000000007"/>
    <n v="62"/>
    <s v="Essendon"/>
    <n v="2.2999999999999998"/>
    <n v="7.7"/>
    <n v="11.9"/>
    <n v="13.13"/>
    <n v="91"/>
    <x v="6"/>
    <x v="1"/>
  </r>
  <r>
    <s v="2013R0907"/>
    <n v="2013"/>
    <s v="Round 9"/>
    <d v="2013-05-26T00:00:00"/>
    <n v="15.6"/>
    <n v="8.6"/>
    <n v="0"/>
    <s v="MCG"/>
    <d v="1899-12-30T13:10:00"/>
    <n v="28112"/>
    <s v="Hawthorn"/>
    <n v="4.5"/>
    <n v="7.6"/>
    <n v="13.8"/>
    <n v="18.100000000000001"/>
    <n v="118"/>
    <s v="Gold Coast"/>
    <n v="3.3"/>
    <n v="9.5"/>
    <n v="10.6"/>
    <n v="14.8"/>
    <n v="92"/>
    <x v="2"/>
    <x v="2"/>
  </r>
  <r>
    <s v="2013R0908"/>
    <n v="2013"/>
    <s v="Round 9"/>
    <d v="2013-05-26T00:00:00"/>
    <n v="15.6"/>
    <n v="8.6"/>
    <n v="0"/>
    <s v="Docklands"/>
    <d v="1899-12-30T15:20:00"/>
    <n v="23033"/>
    <s v="North Melbourne"/>
    <n v="4.4000000000000004"/>
    <n v="10.6"/>
    <n v="16.600000000000001"/>
    <n v="19.100000000000001"/>
    <n v="124"/>
    <s v="Adelaide"/>
    <n v="1.2"/>
    <n v="8.8000000000000007"/>
    <n v="12.12"/>
    <n v="18.170000000000002"/>
    <n v="125"/>
    <x v="4"/>
    <x v="2"/>
  </r>
  <r>
    <s v="2013R0909"/>
    <n v="2013"/>
    <s v="Round 9"/>
    <d v="2013-05-26T00:00:00"/>
    <n v="24.9"/>
    <n v="11.5"/>
    <n v="0"/>
    <s v="Subiaco"/>
    <d v="1899-12-30T14:40:00"/>
    <n v="32950"/>
    <s v="Fremantle"/>
    <n v="7.5"/>
    <n v="13.7"/>
    <n v="15.11"/>
    <n v="19.16"/>
    <n v="130"/>
    <s v="Melbourne"/>
    <n v="1.1000000000000001"/>
    <n v="2.2000000000000002"/>
    <n v="5.3"/>
    <n v="6.4"/>
    <n v="40"/>
    <x v="5"/>
    <x v="0"/>
  </r>
  <r>
    <s v="2013R1001"/>
    <n v="2013"/>
    <s v="Round 10"/>
    <d v="2013-05-31T00:00:00"/>
    <n v="23.1"/>
    <n v="14.3"/>
    <n v="17.399999999999999"/>
    <s v="Gabba"/>
    <d v="1899-12-30T19:50:00"/>
    <n v="26626"/>
    <s v="Brisbane"/>
    <n v="1.1000000000000001"/>
    <n v="2.4"/>
    <n v="5.6"/>
    <n v="7.9"/>
    <n v="51"/>
    <s v="Collingwood"/>
    <n v="5.3"/>
    <n v="9.6999999999999993"/>
    <n v="12.14"/>
    <n v="14.16"/>
    <n v="100"/>
    <x v="9"/>
    <x v="2"/>
  </r>
  <r>
    <s v="2013R1002"/>
    <n v="2013"/>
    <s v="Round 10"/>
    <d v="2013-06-01T00:00:00"/>
    <n v="15.4"/>
    <n v="13.1"/>
    <n v="68.599999999999994"/>
    <s v="Docklands"/>
    <d v="1899-12-30T13:45:00"/>
    <n v="25008"/>
    <s v="Carlton"/>
    <n v="6.4"/>
    <n v="12.6"/>
    <n v="18.12"/>
    <n v="22.16"/>
    <n v="148"/>
    <s v="Greater Western Sydney"/>
    <n v="3"/>
    <n v="6.2"/>
    <n v="6.5"/>
    <n v="8.6"/>
    <n v="54"/>
    <x v="1"/>
    <x v="2"/>
  </r>
  <r>
    <s v="2013R1003"/>
    <n v="2013"/>
    <s v="Round 10"/>
    <d v="2013-06-01T00:00:00"/>
    <n v="16.600000000000001"/>
    <n v="14.8"/>
    <n v="35.6"/>
    <s v="Football Park"/>
    <d v="1899-12-30T13:40:00"/>
    <n v="27684"/>
    <s v="Adelaide"/>
    <n v="3.5"/>
    <n v="4.5"/>
    <n v="6.8"/>
    <n v="8.11"/>
    <n v="59"/>
    <s v="Fremantle"/>
    <n v="2.1"/>
    <n v="6.4"/>
    <n v="8.4"/>
    <n v="10.6"/>
    <n v="66"/>
    <x v="5"/>
    <x v="2"/>
  </r>
  <r>
    <s v="2013R1004"/>
    <n v="2013"/>
    <s v="Round 10"/>
    <d v="2013-06-01T00:00:00"/>
    <n v="23.2"/>
    <n v="13.2"/>
    <n v="0"/>
    <s v="SCG"/>
    <d v="1899-12-30T16:40:00"/>
    <n v="29792"/>
    <s v="Sydney"/>
    <n v="3.4"/>
    <n v="6.7"/>
    <n v="11.1"/>
    <n v="17.13"/>
    <n v="115"/>
    <s v="Essendon"/>
    <n v="1.4"/>
    <n v="3.7"/>
    <n v="7.9"/>
    <n v="10.11"/>
    <n v="71"/>
    <x v="0"/>
    <x v="2"/>
  </r>
  <r>
    <s v="2013R1005"/>
    <n v="2013"/>
    <s v="Round 10"/>
    <d v="2013-06-01T00:00:00"/>
    <n v="32.1"/>
    <n v="23.7"/>
    <n v="0.4"/>
    <s v="Marrara Oval"/>
    <d v="1899-12-30T19:10:00"/>
    <n v="7850"/>
    <s v="Western Bulldogs"/>
    <n v="2"/>
    <n v="4"/>
    <n v="9.4"/>
    <n v="10.7"/>
    <n v="67"/>
    <s v="Port Adelaide"/>
    <n v="3.3"/>
    <n v="5.5"/>
    <n v="5.9"/>
    <n v="8.1"/>
    <n v="58"/>
    <x v="14"/>
    <x v="2"/>
  </r>
  <r>
    <s v="2013R1006"/>
    <n v="2013"/>
    <s v="Round 10"/>
    <d v="2013-06-01T00:00:00"/>
    <n v="16.5"/>
    <n v="11.9"/>
    <n v="22.6"/>
    <s v="Kardinia Park"/>
    <d v="1899-12-30T19:40:00"/>
    <n v="30087"/>
    <s v="Geelong"/>
    <n v="3.2"/>
    <n v="6.6"/>
    <n v="9.1"/>
    <n v="18.149999999999999"/>
    <n v="123"/>
    <s v="Gold Coast"/>
    <n v="3.2"/>
    <n v="4.8"/>
    <n v="9.1"/>
    <n v="10.11"/>
    <n v="71"/>
    <x v="12"/>
    <x v="0"/>
  </r>
  <r>
    <s v="2013R1007"/>
    <n v="2013"/>
    <s v="Round 10"/>
    <d v="2013-06-02T00:00:00"/>
    <n v="15"/>
    <n v="9.1999999999999993"/>
    <n v="1.8"/>
    <s v="MCG"/>
    <d v="1899-12-30T15:20:00"/>
    <n v="28546"/>
    <s v="Melbourne"/>
    <n v="0.3"/>
    <n v="1.7"/>
    <n v="5.0999999999999996"/>
    <n v="6.12"/>
    <n v="48"/>
    <s v="Hawthorn"/>
    <n v="3.9"/>
    <n v="12.1"/>
    <n v="14.14"/>
    <n v="21.17"/>
    <n v="143"/>
    <x v="2"/>
    <x v="2"/>
  </r>
  <r>
    <s v="2013R1008"/>
    <n v="2013"/>
    <s v="Round 10"/>
    <d v="2013-06-02T00:00:00"/>
    <n v="15"/>
    <n v="9.1999999999999993"/>
    <n v="1.8"/>
    <s v="Docklands"/>
    <d v="1899-12-30T16:40:00"/>
    <n v="25658"/>
    <s v="North Melbourne"/>
    <n v="9.6999999999999993"/>
    <n v="13.1"/>
    <n v="17.14"/>
    <n v="19.190000000000001"/>
    <n v="133"/>
    <s v="St Kilda"/>
    <n v="1"/>
    <n v="4.3"/>
    <n v="9.3000000000000007"/>
    <n v="10.5"/>
    <n v="65"/>
    <x v="10"/>
    <x v="2"/>
  </r>
  <r>
    <s v="2013R1009"/>
    <n v="2013"/>
    <s v="Round 10"/>
    <d v="2013-06-03T00:00:00"/>
    <n v="20"/>
    <n v="10.8"/>
    <n v="0"/>
    <s v="Subiaco"/>
    <d v="1899-12-30T17:40:00"/>
    <n v="37781"/>
    <s v="West Coast"/>
    <n v="3.3"/>
    <n v="3.6"/>
    <n v="5.9"/>
    <n v="8.14"/>
    <n v="62"/>
    <s v="Richmond"/>
    <n v="2.2999999999999998"/>
    <n v="8.4"/>
    <n v="14.5"/>
    <n v="16.7"/>
    <n v="103"/>
    <x v="13"/>
    <x v="0"/>
  </r>
  <r>
    <s v="2013R1101"/>
    <n v="2013"/>
    <s v="Round 11"/>
    <d v="2013-06-07T00:00:00"/>
    <n v="14.2"/>
    <n v="10.5"/>
    <n v="16"/>
    <s v="MCG"/>
    <d v="1899-12-30T19:50:00"/>
    <n v="82639"/>
    <s v="Essendon"/>
    <n v="2.1"/>
    <n v="3.4"/>
    <n v="6.7"/>
    <n v="11.11"/>
    <n v="77"/>
    <s v="Carlton"/>
    <n v="1.4"/>
    <n v="6.5"/>
    <n v="8.9"/>
    <n v="10.119999999999999"/>
    <n v="72"/>
    <x v="6"/>
    <x v="1"/>
  </r>
  <r>
    <s v="2013R1102"/>
    <n v="2013"/>
    <s v="Round 11"/>
    <d v="2013-06-08T00:00:00"/>
    <n v="17.8"/>
    <n v="11.5"/>
    <n v="0"/>
    <s v="Sydney Showground"/>
    <d v="1899-12-30T13:40:00"/>
    <n v="7809"/>
    <s v="Greater Western Sydney"/>
    <n v="5.3"/>
    <n v="9.5"/>
    <n v="14.8"/>
    <n v="15.8"/>
    <n v="98"/>
    <s v="Geelong"/>
    <n v="2.2999999999999998"/>
    <n v="10.7"/>
    <n v="16.8"/>
    <n v="24.13"/>
    <n v="157"/>
    <x v="12"/>
    <x v="2"/>
  </r>
  <r>
    <s v="2013R1103"/>
    <n v="2013"/>
    <s v="Round 11"/>
    <d v="2013-06-08T00:00:00"/>
    <n v="17.100000000000001"/>
    <n v="6.7"/>
    <n v="0"/>
    <s v="Football Park"/>
    <d v="1899-12-30T16:10:00"/>
    <n v="38374"/>
    <s v="Adelaide"/>
    <n v="1.4"/>
    <n v="3.4"/>
    <n v="3.9"/>
    <n v="6.14"/>
    <n v="50"/>
    <s v="Sydney"/>
    <n v="4.4000000000000004"/>
    <n v="10.9"/>
    <n v="17.12"/>
    <n v="19.13"/>
    <n v="127"/>
    <x v="0"/>
    <x v="0"/>
  </r>
  <r>
    <s v="2013R1104"/>
    <n v="2013"/>
    <s v="Round 11"/>
    <d v="2013-06-08T00:00:00"/>
    <n v="21.4"/>
    <n v="14.8"/>
    <n v="0"/>
    <s v="Carrara"/>
    <d v="1899-12-30T19:40:00"/>
    <n v="10891"/>
    <s v="Gold Coast"/>
    <n v="0.1"/>
    <n v="5.6"/>
    <n v="7.7"/>
    <n v="9.1199999999999992"/>
    <n v="66"/>
    <s v="North Melbourne"/>
    <n v="4.2"/>
    <n v="5.2"/>
    <n v="6.2"/>
    <n v="8.3000000000000007"/>
    <n v="51"/>
    <x v="17"/>
    <x v="2"/>
  </r>
  <r>
    <s v="2013R1105"/>
    <n v="2013"/>
    <s v="Round 11"/>
    <d v="2013-06-09T00:00:00"/>
    <n v="13.7"/>
    <n v="5.9"/>
    <n v="0.2"/>
    <s v="Docklands"/>
    <d v="1899-12-30T16:40:00"/>
    <n v="23795"/>
    <s v="St Kilda"/>
    <n v="4.2"/>
    <n v="6.7"/>
    <n v="9.1"/>
    <n v="11.14"/>
    <n v="80"/>
    <s v="West Coast"/>
    <n v="3.5"/>
    <n v="4.7"/>
    <n v="7.9"/>
    <n v="12.12"/>
    <n v="84"/>
    <x v="7"/>
    <x v="2"/>
  </r>
  <r>
    <s v="2013R1106"/>
    <n v="2013"/>
    <s v="Round 11"/>
    <d v="2013-06-10T00:00:00"/>
    <n v="16.100000000000001"/>
    <n v="4.2"/>
    <n v="0"/>
    <s v="MCG"/>
    <d v="1899-12-30T15:20:00"/>
    <n v="50835"/>
    <s v="Melbourne"/>
    <n v="1.5"/>
    <n v="1.7"/>
    <n v="3.9"/>
    <n v="5.9"/>
    <n v="39"/>
    <s v="Collingwood"/>
    <n v="1.6"/>
    <n v="7.11"/>
    <n v="12.15"/>
    <n v="17.2"/>
    <n v="122"/>
    <x v="9"/>
    <x v="1"/>
  </r>
  <r>
    <s v="2013R1201"/>
    <n v="2013"/>
    <s v="Round 12"/>
    <d v="2013-06-14T00:00:00"/>
    <n v="13.3"/>
    <n v="10.7"/>
    <n v="12.6"/>
    <s v="Docklands"/>
    <d v="1899-12-30T19:50:00"/>
    <n v="45670"/>
    <s v="Carlton"/>
    <n v="4.2"/>
    <n v="8.5"/>
    <n v="11.6"/>
    <n v="13.9"/>
    <n v="87"/>
    <s v="Hawthorn"/>
    <n v="4.4000000000000004"/>
    <n v="6.6"/>
    <n v="11.8"/>
    <n v="15.12"/>
    <n v="102"/>
    <x v="2"/>
    <x v="0"/>
  </r>
  <r>
    <s v="2013R1202"/>
    <n v="2013"/>
    <s v="Round 12"/>
    <d v="2013-06-15T00:00:00"/>
    <n v="13.5"/>
    <n v="6.9"/>
    <n v="0"/>
    <s v="MCG"/>
    <d v="1899-12-30T13:40:00"/>
    <n v="43615"/>
    <s v="Richmond"/>
    <n v="5.2"/>
    <n v="9.6999999999999993"/>
    <n v="11.1"/>
    <n v="16.14"/>
    <n v="110"/>
    <s v="Adelaide"/>
    <n v="2.1"/>
    <n v="5.4"/>
    <n v="6.1"/>
    <n v="10.119999999999999"/>
    <n v="72"/>
    <x v="13"/>
    <x v="0"/>
  </r>
  <r>
    <s v="2013R1203"/>
    <n v="2013"/>
    <s v="Round 12"/>
    <d v="2013-06-15T00:00:00"/>
    <n v="15.4"/>
    <n v="9.8000000000000007"/>
    <n v="0"/>
    <s v="Subiaco"/>
    <d v="1899-12-30T14:40:00"/>
    <n v="33384"/>
    <s v="Fremantle"/>
    <n v="3.4"/>
    <n v="6.7"/>
    <n v="8.9"/>
    <n v="12.14"/>
    <n v="86"/>
    <s v="Brisbane"/>
    <n v="2.1"/>
    <n v="3.7"/>
    <n v="4.9000000000000004"/>
    <n v="6.1"/>
    <n v="46"/>
    <x v="5"/>
    <x v="0"/>
  </r>
  <r>
    <s v="2013R1204"/>
    <n v="2013"/>
    <s v="Round 12"/>
    <d v="2013-06-15T00:00:00"/>
    <n v="13.5"/>
    <n v="6.9"/>
    <n v="0"/>
    <s v="Docklands"/>
    <d v="1899-12-30T19:40:00"/>
    <n v="31452"/>
    <s v="Essendon"/>
    <n v="4.3"/>
    <n v="9.3000000000000007"/>
    <n v="13.7"/>
    <n v="17.13"/>
    <n v="115"/>
    <s v="Gold Coast"/>
    <n v="1.2"/>
    <n v="5.5"/>
    <n v="7.5"/>
    <n v="11.6"/>
    <n v="72"/>
    <x v="6"/>
    <x v="0"/>
  </r>
  <r>
    <s v="2013R1205"/>
    <n v="2013"/>
    <s v="Round 12"/>
    <d v="2013-06-16T00:00:00"/>
    <n v="18"/>
    <n v="7.1"/>
    <n v="0"/>
    <s v="Sydney Showground"/>
    <d v="1899-12-30T13:10:00"/>
    <n v="6601"/>
    <s v="Greater Western Sydney"/>
    <n v="1.1000000000000001"/>
    <n v="1.5"/>
    <n v="3.1"/>
    <n v="6.14"/>
    <n v="50"/>
    <s v="Port Adelaide"/>
    <n v="6.5"/>
    <n v="12.7"/>
    <n v="17.899999999999999"/>
    <n v="19.11"/>
    <n v="125"/>
    <x v="8"/>
    <x v="2"/>
  </r>
  <r>
    <s v="2013R1206"/>
    <n v="2013"/>
    <s v="Round 12"/>
    <d v="2013-06-16T00:00:00"/>
    <n v="13.2"/>
    <n v="6.6"/>
    <n v="0.2"/>
    <s v="Docklands"/>
    <d v="1899-12-30T16:40:00"/>
    <n v="32253"/>
    <s v="Collingwood"/>
    <n v="4.2"/>
    <n v="11.4"/>
    <n v="13.6"/>
    <n v="15.9"/>
    <n v="99"/>
    <s v="Western Bulldogs"/>
    <n v="0.2"/>
    <n v="2.5"/>
    <n v="4.9000000000000004"/>
    <n v="9.11"/>
    <n v="65"/>
    <x v="9"/>
    <x v="0"/>
  </r>
  <r>
    <s v="2013R1301"/>
    <n v="2013"/>
    <s v="Round 13"/>
    <d v="2013-06-21T00:00:00"/>
    <n v="14.6"/>
    <n v="0.9"/>
    <n v="0"/>
    <s v="Docklands"/>
    <d v="1899-12-30T19:50:00"/>
    <n v="32567"/>
    <s v="Hawthorn"/>
    <n v="6"/>
    <n v="12.2"/>
    <n v="16.399999999999999"/>
    <n v="19.899999999999999"/>
    <n v="123"/>
    <s v="West Coast"/>
    <n v="6.2"/>
    <n v="7.6"/>
    <n v="12.7"/>
    <n v="16.7"/>
    <n v="103"/>
    <x v="2"/>
    <x v="0"/>
  </r>
  <r>
    <s v="2013R1302"/>
    <n v="2013"/>
    <s v="Round 13"/>
    <d v="2013-06-22T00:00:00"/>
    <n v="13.7"/>
    <n v="9.5"/>
    <n v="20.2"/>
    <s v="Football Park"/>
    <d v="1899-12-30T13:10:00"/>
    <n v="16096"/>
    <s v="Port Adelaide"/>
    <n v="1.2"/>
    <n v="3.5"/>
    <n v="5.6"/>
    <n v="10.119999999999999"/>
    <n v="72"/>
    <s v="Sydney"/>
    <n v="4.0999999999999996"/>
    <n v="5.2"/>
    <n v="6.4"/>
    <n v="8.6"/>
    <n v="54"/>
    <x v="8"/>
    <x v="2"/>
  </r>
  <r>
    <s v="2013R1303"/>
    <n v="2013"/>
    <s v="Round 13"/>
    <d v="2013-06-22T00:00:00"/>
    <n v="13.5"/>
    <n v="-0.6"/>
    <n v="0"/>
    <s v="MCG"/>
    <d v="1899-12-30T16:40:00"/>
    <n v="28751"/>
    <s v="St Kilda"/>
    <n v="7.2"/>
    <n v="10.3"/>
    <n v="15.6"/>
    <n v="16.8"/>
    <n v="104"/>
    <s v="Melbourne"/>
    <n v="3"/>
    <n v="5.4"/>
    <n v="7.5"/>
    <n v="10.9"/>
    <n v="69"/>
    <x v="11"/>
    <x v="2"/>
  </r>
  <r>
    <s v="2013R1304"/>
    <n v="2013"/>
    <s v="Round 13"/>
    <d v="2013-06-22T00:00:00"/>
    <n v="13.5"/>
    <n v="-0.6"/>
    <n v="0"/>
    <s v="Docklands"/>
    <d v="1899-12-30T19:40:00"/>
    <n v="29788"/>
    <s v="Western Bulldogs"/>
    <n v="3.3"/>
    <n v="5.9"/>
    <n v="5.1100000000000003"/>
    <n v="8.1300000000000008"/>
    <n v="61"/>
    <s v="Richmond"/>
    <n v="4.8"/>
    <n v="8.1300000000000008"/>
    <n v="13.16"/>
    <n v="17.190000000000001"/>
    <n v="121"/>
    <x v="13"/>
    <x v="2"/>
  </r>
  <r>
    <s v="2013R1305"/>
    <n v="2013"/>
    <s v="Round 13"/>
    <d v="2013-06-23T00:00:00"/>
    <n v="21"/>
    <n v="9.8000000000000007"/>
    <n v="0"/>
    <s v="Subiaco"/>
    <d v="1899-12-30T13:20:00"/>
    <n v="31637"/>
    <s v="Fremantle"/>
    <n v="1.3"/>
    <n v="5.6"/>
    <n v="7.6"/>
    <n v="10.7"/>
    <n v="67"/>
    <s v="North Melbourne"/>
    <n v="0.2"/>
    <n v="1.3"/>
    <n v="3.5"/>
    <n v="4.5"/>
    <n v="29"/>
    <x v="5"/>
    <x v="0"/>
  </r>
  <r>
    <s v="2013R1306"/>
    <n v="2013"/>
    <s v="Round 13"/>
    <d v="2013-06-23T00:00:00"/>
    <n v="22.1"/>
    <n v="8.6"/>
    <n v="0"/>
    <s v="Gabba"/>
    <d v="1899-12-30T16:40:00"/>
    <n v="24164"/>
    <s v="Brisbane"/>
    <n v="3.2"/>
    <n v="5.4"/>
    <n v="7.8"/>
    <n v="15.13"/>
    <n v="103"/>
    <s v="Geelong"/>
    <n v="5.3"/>
    <n v="9.6999999999999993"/>
    <n v="13.1"/>
    <n v="14.14"/>
    <n v="98"/>
    <x v="3"/>
    <x v="2"/>
  </r>
  <r>
    <s v="2013R1401"/>
    <n v="2013"/>
    <s v="Round 14"/>
    <d v="2013-06-27T00:00:00"/>
    <n v="20"/>
    <n v="9.6999999999999993"/>
    <n v="0"/>
    <s v="Subiaco"/>
    <d v="1899-12-30T18:10:00"/>
    <n v="36451"/>
    <s v="West Coast"/>
    <n v="3.4"/>
    <n v="6.6"/>
    <n v="12.1"/>
    <n v="13.13"/>
    <n v="91"/>
    <s v="Essendon"/>
    <n v="4.0999999999999996"/>
    <n v="6.3"/>
    <n v="10.5"/>
    <n v="15.8"/>
    <n v="98"/>
    <x v="6"/>
    <x v="0"/>
  </r>
  <r>
    <s v="2013R1402"/>
    <n v="2013"/>
    <s v="Round 14"/>
    <d v="2013-06-28T00:00:00"/>
    <n v="16.5"/>
    <n v="13"/>
    <n v="27.6"/>
    <s v="SCG"/>
    <d v="1899-12-30T19:50:00"/>
    <n v="25349"/>
    <s v="Sydney"/>
    <n v="4.5999999999999996"/>
    <n v="5.9"/>
    <n v="6.11"/>
    <n v="8.17"/>
    <n v="65"/>
    <s v="Carlton"/>
    <n v="0.3"/>
    <n v="1.5"/>
    <n v="4.0999999999999996"/>
    <n v="5.13"/>
    <n v="43"/>
    <x v="0"/>
    <x v="2"/>
  </r>
  <r>
    <s v="2013R1403"/>
    <n v="2013"/>
    <s v="Round 14"/>
    <d v="2013-06-29T00:00:00"/>
    <n v="20.6"/>
    <n v="15"/>
    <n v="10.199999999999999"/>
    <s v="Carrara"/>
    <d v="1899-12-30T13:40:00"/>
    <n v="13791"/>
    <s v="Gold Coast"/>
    <n v="3.5"/>
    <n v="5.1100000000000003"/>
    <n v="9.14"/>
    <n v="11.17"/>
    <n v="83"/>
    <s v="Adelaide"/>
    <n v="1.4"/>
    <n v="8.6999999999999993"/>
    <n v="11.1"/>
    <n v="16.149999999999999"/>
    <n v="111"/>
    <x v="4"/>
    <x v="2"/>
  </r>
  <r>
    <s v="2013R1404"/>
    <n v="2013"/>
    <s v="Round 14"/>
    <d v="2013-06-29T00:00:00"/>
    <n v="15.5"/>
    <n v="3"/>
    <n v="0"/>
    <s v="Football Park"/>
    <d v="1899-12-30T16:10:00"/>
    <n v="31121"/>
    <s v="Port Adelaide"/>
    <n v="4.2"/>
    <n v="7.3"/>
    <n v="8.6"/>
    <n v="13.8"/>
    <n v="86"/>
    <s v="Collingwood"/>
    <n v="2.2999999999999998"/>
    <n v="4.5"/>
    <n v="5.6"/>
    <n v="7.9"/>
    <n v="51"/>
    <x v="8"/>
    <x v="0"/>
  </r>
  <r>
    <s v="2013R1405"/>
    <n v="2013"/>
    <s v="Round 14"/>
    <d v="2013-06-29T00:00:00"/>
    <n v="12.8"/>
    <n v="4.8"/>
    <n v="0"/>
    <s v="MCG"/>
    <d v="1899-12-30T19:40:00"/>
    <n v="21217"/>
    <s v="Melbourne"/>
    <n v="3.5"/>
    <n v="8.8000000000000007"/>
    <n v="12.12"/>
    <n v="15.13"/>
    <n v="103"/>
    <s v="Western Bulldogs"/>
    <n v="2.2000000000000002"/>
    <n v="4.5999999999999996"/>
    <n v="6.9"/>
    <n v="15.1"/>
    <n v="100"/>
    <x v="16"/>
    <x v="2"/>
  </r>
  <r>
    <s v="2013R1406"/>
    <n v="2013"/>
    <s v="Round 14"/>
    <d v="2013-06-29T00:00:00"/>
    <n v="13.8"/>
    <n v="4"/>
    <n v="0"/>
    <s v="Kardinia Park"/>
    <d v="1899-12-30T19:40:00"/>
    <n v="26743"/>
    <s v="Geelong"/>
    <n v="3.4"/>
    <n v="5.7"/>
    <n v="7.16"/>
    <n v="11.19"/>
    <n v="85"/>
    <s v="Fremantle"/>
    <n v="0.2"/>
    <n v="4.2"/>
    <n v="4.2"/>
    <n v="7.2"/>
    <n v="44"/>
    <x v="12"/>
    <x v="2"/>
  </r>
  <r>
    <s v="2013R1407"/>
    <n v="2013"/>
    <s v="Round 14"/>
    <d v="2013-06-30T00:00:00"/>
    <n v="14.8"/>
    <n v="4.0999999999999996"/>
    <n v="1.6"/>
    <s v="York Park"/>
    <d v="1899-12-30T13:10:00"/>
    <n v="15796"/>
    <s v="Hawthorn"/>
    <n v="3.8"/>
    <n v="8.9"/>
    <n v="15.15"/>
    <n v="21.17"/>
    <n v="143"/>
    <s v="Brisbane"/>
    <n v="1.2"/>
    <n v="5.5"/>
    <n v="7.7"/>
    <n v="12.13"/>
    <n v="85"/>
    <x v="2"/>
    <x v="2"/>
  </r>
  <r>
    <s v="2013R1408"/>
    <n v="2013"/>
    <s v="Round 14"/>
    <d v="2013-06-30T00:00:00"/>
    <n v="18.3"/>
    <n v="3.2"/>
    <n v="0.2"/>
    <s v="Docklands"/>
    <d v="1899-12-30T15:20:00"/>
    <n v="15438"/>
    <s v="North Melbourne"/>
    <n v="8.3000000000000007"/>
    <n v="12.6"/>
    <n v="15.1"/>
    <n v="19.16"/>
    <n v="130"/>
    <s v="Greater Western Sydney"/>
    <n v="1.3"/>
    <n v="5.3"/>
    <n v="6.6"/>
    <n v="6.8"/>
    <n v="44"/>
    <x v="10"/>
    <x v="2"/>
  </r>
  <r>
    <s v="2013R1409"/>
    <n v="2013"/>
    <s v="Round 14"/>
    <d v="2013-06-30T00:00:00"/>
    <n v="18.3"/>
    <n v="3.2"/>
    <n v="0.2"/>
    <s v="MCG"/>
    <d v="1899-12-30T16:40:00"/>
    <n v="52184"/>
    <s v="Richmond"/>
    <n v="4.4000000000000004"/>
    <n v="10.9"/>
    <n v="15.13"/>
    <n v="17.170000000000002"/>
    <n v="119"/>
    <s v="St Kilda"/>
    <n v="3.2"/>
    <n v="4.4000000000000004"/>
    <n v="7.5"/>
    <n v="8.6999999999999993"/>
    <n v="55"/>
    <x v="13"/>
    <x v="1"/>
  </r>
  <r>
    <s v="2013R1501"/>
    <n v="2013"/>
    <s v="Round 15"/>
    <d v="2013-07-05T00:00:00"/>
    <n v="13.4"/>
    <n v="7.7"/>
    <n v="0"/>
    <s v="MCG"/>
    <d v="1899-12-30T19:50:00"/>
    <n v="78224"/>
    <s v="Carlton"/>
    <n v="7"/>
    <n v="8.1"/>
    <n v="9.3000000000000007"/>
    <n v="12.5"/>
    <n v="77"/>
    <s v="Collingwood"/>
    <n v="5.3"/>
    <n v="11.7"/>
    <n v="15.14"/>
    <n v="17.16"/>
    <n v="118"/>
    <x v="9"/>
    <x v="1"/>
  </r>
  <r>
    <s v="2013R1502"/>
    <n v="2013"/>
    <s v="Round 15"/>
    <d v="2013-07-06T00:00:00"/>
    <n v="12.3"/>
    <n v="3.9"/>
    <n v="0"/>
    <s v="Manuka Oval"/>
    <d v="1899-12-30T13:45:00"/>
    <n v="7132"/>
    <s v="Greater Western Sydney"/>
    <n v="4.2"/>
    <n v="5.6"/>
    <n v="9.9"/>
    <n v="12.11"/>
    <n v="83"/>
    <s v="Western Bulldogs"/>
    <n v="4.0999999999999996"/>
    <n v="5.5"/>
    <n v="9.6999999999999993"/>
    <n v="13.9"/>
    <n v="87"/>
    <x v="14"/>
    <x v="2"/>
  </r>
  <r>
    <s v="2013R1503"/>
    <n v="2013"/>
    <s v="Round 15"/>
    <d v="2013-07-06T00:00:00"/>
    <n v="15"/>
    <n v="8.9"/>
    <n v="0"/>
    <s v="Docklands"/>
    <d v="1899-12-30T14:10:00"/>
    <n v="45966"/>
    <s v="North Melbourne"/>
    <n v="3.3"/>
    <n v="11.6"/>
    <n v="15.8"/>
    <n v="19.14"/>
    <n v="128"/>
    <s v="Richmond"/>
    <n v="2.2000000000000002"/>
    <n v="2.7"/>
    <n v="4.1500000000000004"/>
    <n v="8.18"/>
    <n v="66"/>
    <x v="10"/>
    <x v="0"/>
  </r>
  <r>
    <s v="2013R1504"/>
    <n v="2013"/>
    <s v="Round 15"/>
    <d v="2013-07-06T00:00:00"/>
    <n v="25.4"/>
    <n v="12.5"/>
    <n v="0"/>
    <s v="Gabba"/>
    <d v="1899-12-30T16:40:00"/>
    <n v="27170"/>
    <s v="Brisbane"/>
    <n v="3.8"/>
    <n v="8.9"/>
    <n v="12.12"/>
    <n v="17.14"/>
    <n v="116"/>
    <s v="Gold Coast"/>
    <n v="2.6"/>
    <n v="5.0999999999999996"/>
    <n v="10.1"/>
    <n v="12.11"/>
    <n v="83"/>
    <x v="3"/>
    <x v="2"/>
  </r>
  <r>
    <s v="2013R1505"/>
    <n v="2013"/>
    <s v="Round 15"/>
    <d v="2013-07-06T00:00:00"/>
    <n v="15.1"/>
    <n v="10.9"/>
    <n v="1.4"/>
    <s v="Football Park"/>
    <d v="1899-12-30T19:10:00"/>
    <n v="26426"/>
    <s v="Adelaide"/>
    <n v="3.2"/>
    <n v="6.5"/>
    <n v="7.11"/>
    <n v="9.15"/>
    <n v="69"/>
    <s v="West Coast"/>
    <n v="4.3"/>
    <n v="5.4"/>
    <n v="8.6999999999999993"/>
    <n v="11.9"/>
    <n v="75"/>
    <x v="7"/>
    <x v="2"/>
  </r>
  <r>
    <s v="2013R1506"/>
    <n v="2013"/>
    <s v="Round 15"/>
    <d v="2013-07-06T00:00:00"/>
    <n v="15"/>
    <n v="8.9"/>
    <n v="0"/>
    <s v="MCG"/>
    <d v="1899-12-30T19:40:00"/>
    <n v="85197"/>
    <s v="Geelong"/>
    <n v="5.2"/>
    <n v="6.8"/>
    <n v="6.15"/>
    <n v="11.16"/>
    <n v="82"/>
    <s v="Hawthorn"/>
    <n v="2.4"/>
    <n v="3.8"/>
    <n v="4.1100000000000003"/>
    <n v="10.119999999999999"/>
    <n v="72"/>
    <x v="12"/>
    <x v="1"/>
  </r>
  <r>
    <s v="2013R1507"/>
    <n v="2013"/>
    <s v="Round 15"/>
    <d v="2013-07-07T00:00:00"/>
    <n v="13.4"/>
    <n v="5.3"/>
    <n v="0.6"/>
    <s v="MCG"/>
    <d v="1899-12-30T13:10:00"/>
    <n v="26216"/>
    <s v="Melbourne"/>
    <n v="3.1"/>
    <n v="5.2"/>
    <n v="8.5"/>
    <n v="13.7"/>
    <n v="85"/>
    <s v="Sydney"/>
    <n v="5.3"/>
    <n v="9.1300000000000008"/>
    <n v="13.18"/>
    <n v="16.2"/>
    <n v="116"/>
    <x v="0"/>
    <x v="2"/>
  </r>
  <r>
    <s v="2013R1508"/>
    <n v="2013"/>
    <s v="Round 15"/>
    <d v="2013-07-07T00:00:00"/>
    <n v="16.8"/>
    <n v="2.4"/>
    <n v="0"/>
    <s v="Subiaco"/>
    <d v="1899-12-30T13:20:00"/>
    <n v="34064"/>
    <s v="Fremantle"/>
    <n v="3.1"/>
    <n v="6.2"/>
    <n v="11.6"/>
    <n v="15.1"/>
    <n v="100"/>
    <s v="St Kilda"/>
    <n v="2.2000000000000002"/>
    <n v="7.3"/>
    <n v="9.3000000000000007"/>
    <n v="11.4"/>
    <n v="70"/>
    <x v="5"/>
    <x v="0"/>
  </r>
  <r>
    <s v="2013R1509"/>
    <n v="2013"/>
    <s v="Round 15"/>
    <d v="2013-07-07T00:00:00"/>
    <n v="13.4"/>
    <n v="5.3"/>
    <n v="0.6"/>
    <s v="Docklands"/>
    <d v="1899-12-30T16:40:00"/>
    <n v="40817"/>
    <s v="Essendon"/>
    <n v="3.2"/>
    <n v="9.5"/>
    <n v="13.7"/>
    <n v="18.100000000000001"/>
    <n v="118"/>
    <s v="Port Adelaide"/>
    <n v="4.3"/>
    <n v="5.4"/>
    <n v="9.6999999999999993"/>
    <n v="12.16"/>
    <n v="88"/>
    <x v="6"/>
    <x v="0"/>
  </r>
  <r>
    <s v="2013R1601"/>
    <n v="2013"/>
    <s v="Round 16"/>
    <d v="2013-07-12T00:00:00"/>
    <n v="16.5"/>
    <n v="3.7"/>
    <n v="0"/>
    <s v="MCG"/>
    <d v="1899-12-30T19:50:00"/>
    <n v="54790"/>
    <s v="Collingwood"/>
    <n v="2.2000000000000002"/>
    <n v="9.5"/>
    <n v="13.6"/>
    <n v="17.899999999999999"/>
    <n v="111"/>
    <s v="Adelaide"/>
    <n v="6.3"/>
    <n v="8.6999999999999993"/>
    <n v="10.11"/>
    <n v="12.12"/>
    <n v="84"/>
    <x v="9"/>
    <x v="1"/>
  </r>
  <r>
    <s v="2013R1602"/>
    <n v="2013"/>
    <s v="Round 16"/>
    <d v="2013-07-13T00:00:00"/>
    <n v="19.399999999999999"/>
    <n v="13.4"/>
    <n v="20.8"/>
    <s v="Football Park"/>
    <d v="1899-12-30T13:15:00"/>
    <n v="23748"/>
    <s v="Port Adelaide"/>
    <n v="2.2000000000000002"/>
    <n v="8.4"/>
    <n v="10.5"/>
    <n v="12.7"/>
    <n v="79"/>
    <s v="Hawthorn"/>
    <n v="6"/>
    <n v="10.4"/>
    <n v="16.600000000000001"/>
    <n v="19.100000000000001"/>
    <n v="124"/>
    <x v="2"/>
    <x v="2"/>
  </r>
  <r>
    <s v="2013R1603"/>
    <n v="2013"/>
    <s v="Round 16"/>
    <d v="2013-07-13T00:00:00"/>
    <n v="14.5"/>
    <n v="5.6"/>
    <n v="0"/>
    <s v="Kardinia Park"/>
    <d v="1899-12-30T14:10:00"/>
    <n v="23172"/>
    <s v="Geelong"/>
    <n v="4.5"/>
    <n v="7.1"/>
    <n v="11.12"/>
    <n v="13.2"/>
    <n v="98"/>
    <s v="Melbourne"/>
    <n v="1.2"/>
    <n v="2.4"/>
    <n v="3.5"/>
    <n v="4.5999999999999996"/>
    <n v="30"/>
    <x v="12"/>
    <x v="2"/>
  </r>
  <r>
    <s v="2013R1604"/>
    <n v="2013"/>
    <s v="Round 16"/>
    <d v="2013-07-13T00:00:00"/>
    <n v="25.8"/>
    <n v="19.399999999999999"/>
    <m/>
    <s v="Cazaly's Stadium"/>
    <d v="1899-12-30T16:40:00"/>
    <n v="11197"/>
    <s v="Richmond"/>
    <n v="1.3"/>
    <n v="4.0999999999999996"/>
    <n v="5.13"/>
    <n v="6.17"/>
    <n v="53"/>
    <s v="Gold Coast"/>
    <n v="3.3"/>
    <n v="4.4000000000000004"/>
    <n v="5.6"/>
    <n v="6.8"/>
    <n v="44"/>
    <x v="13"/>
    <x v="2"/>
  </r>
  <r>
    <s v="2013R1605"/>
    <n v="2013"/>
    <s v="Round 16"/>
    <d v="2013-07-13T00:00:00"/>
    <n v="14.7"/>
    <n v="8.6999999999999993"/>
    <n v="0"/>
    <s v="Docklands"/>
    <d v="1899-12-30T19:40:00"/>
    <n v="30949"/>
    <s v="Carlton"/>
    <n v="3.3"/>
    <n v="7.6"/>
    <n v="11.1"/>
    <n v="16.14"/>
    <n v="110"/>
    <s v="St Kilda"/>
    <n v="3.6"/>
    <n v="5.9"/>
    <n v="9.11"/>
    <n v="10.14"/>
    <n v="74"/>
    <x v="1"/>
    <x v="0"/>
  </r>
  <r>
    <s v="2013R1606"/>
    <n v="2013"/>
    <s v="Round 16"/>
    <d v="2013-07-13T00:00:00"/>
    <n v="21.8"/>
    <n v="10.1"/>
    <n v="0"/>
    <s v="Gabba"/>
    <d v="1899-12-30T19:40:00"/>
    <n v="18131"/>
    <s v="Brisbane"/>
    <n v="2.2000000000000002"/>
    <n v="5.5"/>
    <n v="11.6"/>
    <n v="18.899999999999999"/>
    <n v="117"/>
    <s v="North Melbourne"/>
    <n v="5.0999999999999996"/>
    <n v="10.1"/>
    <n v="14.3"/>
    <n v="17.3"/>
    <n v="105"/>
    <x v="3"/>
    <x v="2"/>
  </r>
  <r>
    <s v="2013R1607"/>
    <n v="2013"/>
    <s v="Round 16"/>
    <d v="2013-07-14T00:00:00"/>
    <n v="19.399999999999999"/>
    <n v="8.3000000000000007"/>
    <n v="0"/>
    <s v="SCG"/>
    <d v="1899-12-30T13:10:00"/>
    <n v="21757"/>
    <s v="Sydney"/>
    <n v="3.8"/>
    <n v="10.1"/>
    <n v="15.19"/>
    <n v="24.27"/>
    <n v="171"/>
    <s v="Greater Western Sydney"/>
    <n v="1.3"/>
    <n v="3.7"/>
    <n v="3.9"/>
    <n v="5.12"/>
    <n v="42"/>
    <x v="0"/>
    <x v="2"/>
  </r>
  <r>
    <s v="2013R1608"/>
    <n v="2013"/>
    <s v="Round 16"/>
    <d v="2013-07-14T00:00:00"/>
    <n v="15.7"/>
    <n v="11.7"/>
    <n v="13.6"/>
    <s v="Docklands"/>
    <d v="1899-12-30T15:20:00"/>
    <n v="32500"/>
    <s v="Western Bulldogs"/>
    <n v="3.2"/>
    <n v="6.2"/>
    <n v="12.4"/>
    <n v="14.6"/>
    <n v="90"/>
    <s v="Essendon"/>
    <n v="6.4"/>
    <n v="9.6999999999999993"/>
    <n v="13.11"/>
    <n v="18.13"/>
    <n v="121"/>
    <x v="6"/>
    <x v="0"/>
  </r>
  <r>
    <s v="2013R1609"/>
    <n v="2013"/>
    <s v="Round 16"/>
    <d v="2013-07-14T00:00:00"/>
    <n v="21"/>
    <n v="9.4"/>
    <n v="1.2"/>
    <s v="Subiaco"/>
    <d v="1899-12-30T14:40:00"/>
    <n v="39839"/>
    <s v="West Coast"/>
    <n v="2.2999999999999998"/>
    <n v="6.5"/>
    <n v="11.8"/>
    <n v="14.9"/>
    <n v="93"/>
    <s v="Fremantle"/>
    <n v="4.2"/>
    <n v="6.4"/>
    <n v="11.6"/>
    <n v="19.7"/>
    <n v="121"/>
    <x v="5"/>
    <x v="0"/>
  </r>
  <r>
    <s v="2013R1701"/>
    <n v="2013"/>
    <s v="Round 17"/>
    <d v="2013-07-19T00:00:00"/>
    <n v="16"/>
    <n v="13.2"/>
    <n v="7.6"/>
    <s v="Docklands"/>
    <d v="1899-12-30T19:50:00"/>
    <n v="37443"/>
    <s v="North Melbourne"/>
    <n v="5.5"/>
    <n v="7.8"/>
    <n v="10.11"/>
    <n v="16.12"/>
    <n v="108"/>
    <s v="Carlton"/>
    <n v="6"/>
    <n v="9.1999999999999993"/>
    <n v="14.8"/>
    <n v="16.13"/>
    <n v="109"/>
    <x v="1"/>
    <x v="0"/>
  </r>
  <r>
    <s v="2013R1702"/>
    <n v="2013"/>
    <s v="Round 17"/>
    <d v="2013-07-20T00:00:00"/>
    <n v="12.4"/>
    <n v="5.8"/>
    <n v="9.8000000000000007"/>
    <s v="York Park"/>
    <d v="1899-12-30T13:45:00"/>
    <n v="14022"/>
    <s v="Hawthorn"/>
    <n v="4.5999999999999996"/>
    <n v="6.9"/>
    <n v="7.12"/>
    <n v="13.17"/>
    <n v="95"/>
    <s v="Western Bulldogs"/>
    <n v="2.2999999999999998"/>
    <n v="3.7"/>
    <n v="5.9"/>
    <n v="11.1"/>
    <n v="76"/>
    <x v="2"/>
    <x v="2"/>
  </r>
  <r>
    <s v="2013R1703"/>
    <n v="2013"/>
    <s v="Round 17"/>
    <d v="2013-07-20T00:00:00"/>
    <n v="20"/>
    <n v="10.7"/>
    <n v="2.8"/>
    <s v="Sydney Showground"/>
    <d v="1899-12-30T14:10:00"/>
    <n v="10783"/>
    <s v="Greater Western Sydney"/>
    <n v="5.3"/>
    <n v="6.3"/>
    <n v="9.4"/>
    <n v="11.11"/>
    <n v="77"/>
    <s v="Essendon"/>
    <n v="5"/>
    <n v="8.3000000000000007"/>
    <n v="14.6"/>
    <n v="18.8"/>
    <n v="116"/>
    <x v="6"/>
    <x v="2"/>
  </r>
  <r>
    <s v="2013R1704"/>
    <n v="2013"/>
    <s v="Round 17"/>
    <d v="2013-07-20T00:00:00"/>
    <n v="22.8"/>
    <n v="17.600000000000001"/>
    <n v="21.2"/>
    <s v="Carrara"/>
    <d v="1899-12-30T16:40:00"/>
    <n v="19721"/>
    <s v="Gold Coast"/>
    <n v="3.4"/>
    <n v="7.6"/>
    <n v="11.7"/>
    <n v="13.7"/>
    <n v="85"/>
    <s v="Collingwood"/>
    <n v="2.7"/>
    <n v="6.9"/>
    <n v="8.1"/>
    <n v="11.12"/>
    <n v="78"/>
    <x v="17"/>
    <x v="2"/>
  </r>
  <r>
    <s v="2013R1705"/>
    <n v="2013"/>
    <s v="Round 17"/>
    <d v="2013-07-20T00:00:00"/>
    <n v="31.3"/>
    <n v="19.8"/>
    <n v="0"/>
    <s v="Marrara Oval"/>
    <d v="1899-12-30T19:10:00"/>
    <n v="7615"/>
    <s v="Melbourne"/>
    <n v="5.0999999999999996"/>
    <n v="6.5"/>
    <n v="10.7"/>
    <n v="11.9"/>
    <n v="75"/>
    <s v="Brisbane"/>
    <n v="3.4"/>
    <n v="8.5"/>
    <n v="11.12"/>
    <n v="13.16"/>
    <n v="94"/>
    <x v="3"/>
    <x v="2"/>
  </r>
  <r>
    <s v="2013R1706"/>
    <n v="2013"/>
    <s v="Round 17"/>
    <d v="2013-07-20T00:00:00"/>
    <n v="8.9"/>
    <n v="6.4"/>
    <n v="6.8"/>
    <s v="Docklands"/>
    <d v="1899-12-30T19:40:00"/>
    <n v="14878"/>
    <s v="St Kilda"/>
    <n v="2.2000000000000002"/>
    <n v="4.5"/>
    <n v="9.9"/>
    <n v="13.14"/>
    <n v="92"/>
    <s v="Port Adelaide"/>
    <n v="7.4"/>
    <n v="10.8"/>
    <n v="11.1"/>
    <n v="14.13"/>
    <n v="97"/>
    <x v="8"/>
    <x v="2"/>
  </r>
  <r>
    <s v="2013R1707"/>
    <n v="2013"/>
    <s v="Round 17"/>
    <d v="2013-07-21T00:00:00"/>
    <n v="9.8000000000000007"/>
    <n v="3.9"/>
    <n v="9.4"/>
    <s v="MCG"/>
    <d v="1899-12-30T13:10:00"/>
    <n v="40125"/>
    <s v="Richmond"/>
    <n v="3.3"/>
    <n v="4.5999999999999996"/>
    <n v="9.9"/>
    <n v="12.12"/>
    <n v="84"/>
    <s v="Fremantle"/>
    <n v="2.2000000000000002"/>
    <n v="2.5"/>
    <n v="6.6"/>
    <n v="8.9"/>
    <n v="57"/>
    <x v="13"/>
    <x v="0"/>
  </r>
  <r>
    <s v="2013R1708"/>
    <n v="2013"/>
    <s v="Round 17"/>
    <d v="2013-07-21T00:00:00"/>
    <n v="12.6"/>
    <n v="8.1"/>
    <n v="2.6"/>
    <s v="Football Park"/>
    <d v="1899-12-30T14:50:00"/>
    <n v="28603"/>
    <s v="Adelaide"/>
    <n v="3.5"/>
    <n v="4.8"/>
    <n v="9.8000000000000007"/>
    <n v="14.1"/>
    <n v="94"/>
    <s v="Geelong"/>
    <n v="4"/>
    <n v="9.1999999999999993"/>
    <n v="12.4"/>
    <n v="14.8"/>
    <n v="92"/>
    <x v="4"/>
    <x v="2"/>
  </r>
  <r>
    <s v="2013R1709"/>
    <n v="2013"/>
    <s v="Round 17"/>
    <d v="2013-07-21T00:00:00"/>
    <n v="16.3"/>
    <n v="3.1"/>
    <n v="0"/>
    <s v="Subiaco"/>
    <d v="1899-12-30T14:40:00"/>
    <n v="35166"/>
    <s v="West Coast"/>
    <n v="3.4"/>
    <n v="5.6"/>
    <n v="6.8"/>
    <n v="11.13"/>
    <n v="79"/>
    <s v="Sydney"/>
    <n v="4.4000000000000004"/>
    <n v="10.8"/>
    <n v="12.9"/>
    <n v="17.11"/>
    <n v="113"/>
    <x v="0"/>
    <x v="0"/>
  </r>
  <r>
    <s v="2013R1801"/>
    <n v="2013"/>
    <s v="Round 18"/>
    <d v="2013-07-26T00:00:00"/>
    <n v="14.5"/>
    <n v="8.1999999999999993"/>
    <n v="1.4"/>
    <s v="Docklands"/>
    <d v="1899-12-30T19:50:00"/>
    <n v="49505"/>
    <s v="Essendon"/>
    <n v="4.3"/>
    <n v="5.4"/>
    <n v="9.6"/>
    <n v="13.9"/>
    <n v="87"/>
    <s v="Hawthorn"/>
    <n v="6.1"/>
    <n v="10.6"/>
    <n v="16.100000000000001"/>
    <n v="22.11"/>
    <n v="143"/>
    <x v="2"/>
    <x v="0"/>
  </r>
  <r>
    <s v="2013R1802"/>
    <n v="2013"/>
    <s v="Round 18"/>
    <d v="2013-07-27T00:00:00"/>
    <n v="22.9"/>
    <n v="13.4"/>
    <n v="0.2"/>
    <s v="Carrara"/>
    <d v="1899-12-30T13:45:00"/>
    <n v="19460"/>
    <s v="Gold Coast"/>
    <n v="3.4"/>
    <n v="7.7"/>
    <n v="9.8000000000000007"/>
    <n v="11.11"/>
    <n v="77"/>
    <s v="Carlton"/>
    <n v="4.5999999999999996"/>
    <n v="8.1199999999999992"/>
    <n v="10.19"/>
    <n v="16.239999999999998"/>
    <n v="120"/>
    <x v="1"/>
    <x v="2"/>
  </r>
  <r>
    <s v="2013R1803"/>
    <n v="2013"/>
    <s v="Round 18"/>
    <d v="2013-07-27T00:00:00"/>
    <n v="13.7"/>
    <n v="8.8000000000000007"/>
    <n v="0"/>
    <s v="Docklands"/>
    <d v="1899-12-30T14:10:00"/>
    <n v="16962"/>
    <s v="Melbourne"/>
    <n v="1"/>
    <n v="3.2"/>
    <n v="4.4000000000000004"/>
    <n v="4.4000000000000004"/>
    <n v="28"/>
    <s v="North Melbourne"/>
    <n v="3.5"/>
    <n v="6.9"/>
    <n v="14.12"/>
    <n v="22.18"/>
    <n v="150"/>
    <x v="10"/>
    <x v="2"/>
  </r>
  <r>
    <s v="2013R1804"/>
    <n v="2013"/>
    <s v="Round 18"/>
    <d v="2013-07-27T00:00:00"/>
    <n v="13.7"/>
    <n v="8.8000000000000007"/>
    <n v="0"/>
    <s v="MCG"/>
    <d v="1899-12-30T16:40:00"/>
    <n v="32691"/>
    <s v="Collingwood"/>
    <n v="3.3"/>
    <n v="4.5999999999999996"/>
    <n v="9.1199999999999992"/>
    <n v="15.16"/>
    <n v="106"/>
    <s v="Greater Western Sydney"/>
    <n v="4.2"/>
    <n v="7.4"/>
    <n v="10.4"/>
    <n v="10.6"/>
    <n v="66"/>
    <x v="9"/>
    <x v="0"/>
  </r>
  <r>
    <s v="2013R1805"/>
    <n v="2013"/>
    <s v="Round 18"/>
    <d v="2013-07-27T00:00:00"/>
    <n v="18.8"/>
    <n v="9.1"/>
    <n v="17.600000000000001"/>
    <s v="Subiaco"/>
    <d v="1899-12-30T17:40:00"/>
    <n v="28765"/>
    <s v="Fremantle"/>
    <n v="3.2"/>
    <n v="6.5"/>
    <n v="9.8000000000000007"/>
    <n v="11.9"/>
    <n v="75"/>
    <s v="Adelaide"/>
    <n v="2.4"/>
    <n v="2.6"/>
    <n v="5.9"/>
    <n v="7.11"/>
    <n v="53"/>
    <x v="5"/>
    <x v="2"/>
  </r>
  <r>
    <s v="2013R1806"/>
    <n v="2013"/>
    <s v="Round 18"/>
    <d v="2013-07-27T00:00:00"/>
    <n v="15.4"/>
    <n v="7.7"/>
    <n v="0"/>
    <s v="Kardinia Park"/>
    <d v="1899-12-30T19:40:00"/>
    <n v="26833"/>
    <s v="Geelong"/>
    <n v="4.0999999999999996"/>
    <n v="12.5"/>
    <n v="16.899999999999999"/>
    <n v="21.11"/>
    <n v="137"/>
    <s v="St Kilda"/>
    <n v="4.0999999999999996"/>
    <n v="5.0999999999999996"/>
    <n v="5.5"/>
    <n v="5.6"/>
    <n v="36"/>
    <x v="12"/>
    <x v="2"/>
  </r>
  <r>
    <s v="2013R1807"/>
    <n v="2013"/>
    <s v="Round 18"/>
    <d v="2013-07-28T00:00:00"/>
    <n v="19.600000000000001"/>
    <n v="12.7"/>
    <n v="0.6"/>
    <s v="Football Park"/>
    <d v="1899-12-30T12:40:00"/>
    <n v="22631"/>
    <s v="Port Adelaide"/>
    <n v="3.4"/>
    <n v="5.9"/>
    <n v="8.16"/>
    <n v="9.17"/>
    <n v="71"/>
    <s v="Brisbane"/>
    <n v="1.4"/>
    <n v="4.5"/>
    <n v="9.6"/>
    <n v="9.8000000000000007"/>
    <n v="62"/>
    <x v="8"/>
    <x v="2"/>
  </r>
  <r>
    <s v="2013R1808"/>
    <n v="2013"/>
    <s v="Round 18"/>
    <d v="2013-07-28T00:00:00"/>
    <n v="16.600000000000001"/>
    <n v="9.6999999999999993"/>
    <n v="0"/>
    <s v="Docklands"/>
    <d v="1899-12-30T15:20:00"/>
    <n v="17019"/>
    <s v="Western Bulldogs"/>
    <n v="3.3"/>
    <n v="7.7"/>
    <n v="12.1"/>
    <n v="16.149999999999999"/>
    <n v="111"/>
    <s v="West Coast"/>
    <n v="4.4000000000000004"/>
    <n v="7.6"/>
    <n v="10.8"/>
    <n v="13.11"/>
    <n v="89"/>
    <x v="14"/>
    <x v="2"/>
  </r>
  <r>
    <s v="2013R1809"/>
    <n v="2013"/>
    <s v="Round 18"/>
    <d v="2013-07-28T00:00:00"/>
    <n v="20.100000000000001"/>
    <n v="7.9"/>
    <n v="0"/>
    <s v="SCG"/>
    <d v="1899-12-30T16:40:00"/>
    <n v="29738"/>
    <s v="Sydney"/>
    <n v="5.3"/>
    <n v="8.6999999999999993"/>
    <n v="13.1"/>
    <n v="16.14"/>
    <n v="110"/>
    <s v="Richmond"/>
    <n v="5.3"/>
    <n v="6.4"/>
    <n v="8.6999999999999993"/>
    <n v="9.9"/>
    <n v="63"/>
    <x v="0"/>
    <x v="2"/>
  </r>
  <r>
    <s v="2013R1901"/>
    <n v="2013"/>
    <s v="Round 19"/>
    <d v="2013-08-02T00:00:00"/>
    <n v="13.2"/>
    <n v="5.5"/>
    <n v="0"/>
    <s v="Docklands"/>
    <d v="1899-12-30T19:50:00"/>
    <n v="33584"/>
    <s v="North Melbourne"/>
    <n v="4.3"/>
    <n v="10.4"/>
    <n v="12.5"/>
    <n v="15.6"/>
    <n v="96"/>
    <s v="Geelong"/>
    <n v="3.1"/>
    <n v="7.2"/>
    <n v="11.3"/>
    <n v="13.8"/>
    <n v="86"/>
    <x v="10"/>
    <x v="0"/>
  </r>
  <r>
    <s v="2013R1902"/>
    <n v="2013"/>
    <s v="Round 19"/>
    <d v="2013-08-03T00:00:00"/>
    <n v="18.8"/>
    <n v="6.9"/>
    <n v="0"/>
    <s v="Sydney Showground"/>
    <d v="1899-12-30T13:45:00"/>
    <n v="8308"/>
    <s v="Greater Western Sydney"/>
    <n v="5.0999999999999996"/>
    <n v="9.3000000000000007"/>
    <n v="12.7"/>
    <n v="19.100000000000001"/>
    <n v="124"/>
    <s v="Melbourne"/>
    <n v="4.3"/>
    <n v="5.8"/>
    <n v="9.1199999999999992"/>
    <n v="12.15"/>
    <n v="87"/>
    <x v="15"/>
    <x v="2"/>
  </r>
  <r>
    <s v="2013R1903"/>
    <n v="2013"/>
    <s v="Round 19"/>
    <d v="2013-08-03T00:00:00"/>
    <n v="12"/>
    <n v="6"/>
    <n v="1"/>
    <s v="MCG"/>
    <d v="1899-12-30T14:10:00"/>
    <n v="64324"/>
    <s v="Hawthorn"/>
    <n v="3.4"/>
    <n v="6.8"/>
    <n v="7.1"/>
    <n v="9.1199999999999992"/>
    <n v="66"/>
    <s v="Richmond"/>
    <n v="6.4"/>
    <n v="6.6"/>
    <n v="10.1"/>
    <n v="16.11"/>
    <n v="107"/>
    <x v="13"/>
    <x v="1"/>
  </r>
  <r>
    <s v="2013R1904"/>
    <n v="2013"/>
    <s v="Round 19"/>
    <d v="2013-08-03T00:00:00"/>
    <n v="21.7"/>
    <n v="9"/>
    <n v="0"/>
    <s v="Subiaco"/>
    <d v="1899-12-30T14:40:00"/>
    <n v="32140"/>
    <s v="West Coast"/>
    <n v="4"/>
    <n v="10.1"/>
    <n v="15.6"/>
    <n v="20.100000000000001"/>
    <n v="130"/>
    <s v="Gold Coast"/>
    <n v="3.3"/>
    <n v="7.7"/>
    <n v="11.8"/>
    <n v="17.11"/>
    <n v="113"/>
    <x v="7"/>
    <x v="0"/>
  </r>
  <r>
    <s v="2013R1905"/>
    <n v="2013"/>
    <s v="Round 19"/>
    <d v="2013-08-03T00:00:00"/>
    <n v="12"/>
    <n v="6"/>
    <n v="1"/>
    <s v="Docklands"/>
    <d v="1899-12-30T19:40:00"/>
    <n v="30457"/>
    <s v="Carlton"/>
    <n v="3.1"/>
    <n v="6.2"/>
    <n v="11.6"/>
    <n v="12.8"/>
    <n v="80"/>
    <s v="Fremantle"/>
    <n v="4.3"/>
    <n v="7.5"/>
    <n v="12.1"/>
    <n v="17.14"/>
    <n v="116"/>
    <x v="5"/>
    <x v="0"/>
  </r>
  <r>
    <s v="2013R1906"/>
    <n v="2013"/>
    <s v="Round 19"/>
    <d v="2013-08-03T00:00:00"/>
    <n v="24.1"/>
    <n v="11.6"/>
    <n v="0"/>
    <s v="Gabba"/>
    <d v="1899-12-30T19:40:00"/>
    <n v="19856"/>
    <s v="Brisbane"/>
    <n v="3.3"/>
    <n v="9.3000000000000007"/>
    <n v="12.9"/>
    <n v="16.12"/>
    <n v="108"/>
    <s v="St Kilda"/>
    <n v="2.2000000000000002"/>
    <n v="5.3"/>
    <n v="9.9"/>
    <n v="11.11"/>
    <n v="77"/>
    <x v="3"/>
    <x v="2"/>
  </r>
  <r>
    <s v="2013R1907"/>
    <n v="2013"/>
    <s v="Round 19"/>
    <d v="2013-08-04T00:00:00"/>
    <n v="13.4"/>
    <n v="5.9"/>
    <n v="4.8"/>
    <s v="Docklands"/>
    <d v="1899-12-30T13:10:00"/>
    <n v="22647"/>
    <s v="Western Bulldogs"/>
    <n v="4.0999999999999996"/>
    <n v="7.3"/>
    <n v="11.4"/>
    <n v="15.9"/>
    <n v="99"/>
    <s v="Sydney"/>
    <n v="5.0999999999999996"/>
    <n v="10.3"/>
    <n v="15.6"/>
    <n v="21.8"/>
    <n v="134"/>
    <x v="0"/>
    <x v="2"/>
  </r>
  <r>
    <s v="2013R1908"/>
    <n v="2013"/>
    <s v="Round 19"/>
    <d v="2013-08-04T00:00:00"/>
    <n v="16"/>
    <n v="7.9"/>
    <n v="4"/>
    <s v="Football Park"/>
    <d v="1899-12-30T14:50:00"/>
    <n v="43368"/>
    <s v="Adelaide"/>
    <n v="3.2"/>
    <n v="5.6"/>
    <n v="12.1"/>
    <n v="15.13"/>
    <n v="103"/>
    <s v="Port Adelaide"/>
    <n v="2.1"/>
    <n v="9.3000000000000007"/>
    <n v="11.4"/>
    <n v="17.5"/>
    <n v="107"/>
    <x v="8"/>
    <x v="0"/>
  </r>
  <r>
    <s v="2013R1909"/>
    <n v="2013"/>
    <s v="Round 19"/>
    <d v="2013-08-04T00:00:00"/>
    <n v="13.4"/>
    <n v="5.9"/>
    <n v="4.8"/>
    <s v="MCG"/>
    <d v="1899-12-30T16:40:00"/>
    <n v="69821"/>
    <s v="Collingwood"/>
    <n v="5.3"/>
    <n v="8.6"/>
    <n v="14.9"/>
    <n v="20.13"/>
    <n v="133"/>
    <s v="Essendon"/>
    <n v="0.2"/>
    <n v="2.4"/>
    <n v="5.8"/>
    <n v="7.12"/>
    <n v="54"/>
    <x v="9"/>
    <x v="1"/>
  </r>
  <r>
    <s v="2013R2001"/>
    <n v="2013"/>
    <s v="Round 20"/>
    <d v="2013-08-09T00:00:00"/>
    <n v="11.5"/>
    <n v="7"/>
    <n v="6.6"/>
    <s v="Docklands"/>
    <d v="1899-12-30T19:50:00"/>
    <n v="24765"/>
    <s v="St Kilda"/>
    <n v="2.5"/>
    <n v="3.6"/>
    <n v="4.12"/>
    <n v="7.14"/>
    <n v="56"/>
    <s v="Hawthorn"/>
    <n v="3.3"/>
    <n v="8.1300000000000008"/>
    <n v="10.18"/>
    <n v="14.18"/>
    <n v="102"/>
    <x v="2"/>
    <x v="2"/>
  </r>
  <r>
    <s v="2013R2002"/>
    <n v="2013"/>
    <s v="Round 20"/>
    <d v="2013-08-10T00:00:00"/>
    <n v="16.899999999999999"/>
    <n v="7.1"/>
    <n v="0"/>
    <s v="MCG"/>
    <d v="1899-12-30T13:45:00"/>
    <n v="46961"/>
    <s v="Richmond"/>
    <n v="6.2"/>
    <n v="11.7"/>
    <n v="11.9"/>
    <n v="14.13"/>
    <n v="97"/>
    <s v="Brisbane"/>
    <n v="1.3"/>
    <n v="4.4000000000000004"/>
    <n v="7.7"/>
    <n v="11.8"/>
    <n v="74"/>
    <x v="13"/>
    <x v="0"/>
  </r>
  <r>
    <s v="2013R2003"/>
    <n v="2013"/>
    <s v="Round 20"/>
    <d v="2013-08-10T00:00:00"/>
    <n v="16.5"/>
    <n v="8.6"/>
    <n v="1.8"/>
    <s v="Kardinia Park"/>
    <d v="1899-12-30T14:10:00"/>
    <n v="24784"/>
    <s v="Geelong"/>
    <n v="6.4"/>
    <n v="12.7"/>
    <n v="19.899999999999999"/>
    <n v="20.9"/>
    <n v="129"/>
    <s v="Port Adelaide"/>
    <n v="1.3"/>
    <n v="4.4000000000000004"/>
    <n v="10.5"/>
    <n v="16.8"/>
    <n v="104"/>
    <x v="12"/>
    <x v="2"/>
  </r>
  <r>
    <s v="2013R2004"/>
    <n v="2013"/>
    <s v="Round 20"/>
    <d v="2013-08-10T00:00:00"/>
    <n v="16.899999999999999"/>
    <n v="7.1"/>
    <n v="0"/>
    <s v="Docklands"/>
    <d v="1899-12-30T16:40:00"/>
    <n v="31126"/>
    <s v="Carlton"/>
    <n v="2.1"/>
    <n v="6.6"/>
    <n v="12.9"/>
    <n v="13.11"/>
    <n v="89"/>
    <s v="Western Bulldogs"/>
    <n v="2.6"/>
    <n v="8.9"/>
    <n v="12.15"/>
    <n v="16.21"/>
    <n v="117"/>
    <x v="14"/>
    <x v="0"/>
  </r>
  <r>
    <s v="2013R2005"/>
    <n v="2013"/>
    <s v="Round 20"/>
    <d v="2013-08-10T00:00:00"/>
    <n v="23.4"/>
    <n v="7.2"/>
    <n v="0"/>
    <s v="Stadium Australia"/>
    <d v="1899-12-30T19:40:00"/>
    <n v="42627"/>
    <s v="Sydney"/>
    <n v="4.4000000000000004"/>
    <n v="5.9"/>
    <n v="9.1"/>
    <n v="10.11"/>
    <n v="71"/>
    <s v="Collingwood"/>
    <n v="2.4"/>
    <n v="6.6"/>
    <n v="12.1"/>
    <n v="14.16"/>
    <n v="100"/>
    <x v="9"/>
    <x v="0"/>
  </r>
  <r>
    <s v="2013R2006"/>
    <n v="2013"/>
    <s v="Round 20"/>
    <d v="2013-08-10T00:00:00"/>
    <n v="23.4"/>
    <n v="9.9"/>
    <n v="0"/>
    <s v="Carrara"/>
    <d v="1899-12-30T19:40:00"/>
    <n v="13840"/>
    <s v="Gold Coast"/>
    <n v="2.4"/>
    <n v="5.9"/>
    <n v="10.11"/>
    <n v="13.12"/>
    <n v="90"/>
    <s v="Melbourne"/>
    <n v="3.2"/>
    <n v="5.6"/>
    <n v="8.11"/>
    <n v="10.17"/>
    <n v="77"/>
    <x v="17"/>
    <x v="2"/>
  </r>
  <r>
    <s v="2013R2007"/>
    <n v="2013"/>
    <s v="Round 20"/>
    <d v="2013-08-11T00:00:00"/>
    <n v="15.4"/>
    <n v="6.8"/>
    <n v="0"/>
    <s v="Docklands"/>
    <d v="1899-12-30T13:10:00"/>
    <n v="32595"/>
    <s v="Essendon"/>
    <n v="3.3"/>
    <n v="6.7"/>
    <n v="8.1300000000000008"/>
    <n v="9.1300000000000008"/>
    <n v="67"/>
    <s v="West Coast"/>
    <n v="3.6"/>
    <n v="6.9"/>
    <n v="12.1"/>
    <n v="18.12"/>
    <n v="120"/>
    <x v="7"/>
    <x v="0"/>
  </r>
  <r>
    <s v="2013R2008"/>
    <n v="2013"/>
    <s v="Round 20"/>
    <d v="2013-08-11T00:00:00"/>
    <n v="19.600000000000001"/>
    <n v="7.2"/>
    <n v="0"/>
    <s v="Football Park"/>
    <d v="1899-12-30T14:50:00"/>
    <n v="31801"/>
    <s v="Adelaide"/>
    <n v="3.5"/>
    <n v="7.7"/>
    <n v="9.8000000000000007"/>
    <n v="11.13"/>
    <n v="79"/>
    <s v="North Melbourne"/>
    <n v="0.2"/>
    <n v="3.5"/>
    <n v="8.1"/>
    <n v="10.1"/>
    <n v="70"/>
    <x v="4"/>
    <x v="0"/>
  </r>
  <r>
    <s v="2013R2009"/>
    <n v="2013"/>
    <s v="Round 20"/>
    <d v="2013-08-11T00:00:00"/>
    <n v="18.7"/>
    <n v="13"/>
    <n v="2.8"/>
    <s v="Subiaco"/>
    <d v="1899-12-30T14:40:00"/>
    <n v="31390"/>
    <s v="Fremantle"/>
    <n v="6.7"/>
    <n v="8.9"/>
    <n v="15.12"/>
    <n v="24.13"/>
    <n v="157"/>
    <s v="Greater Western Sydney"/>
    <n v="0.3"/>
    <n v="5.3"/>
    <n v="5.5"/>
    <n v="6.8"/>
    <n v="44"/>
    <x v="5"/>
    <x v="0"/>
  </r>
  <r>
    <s v="2013R2101"/>
    <n v="2013"/>
    <s v="Round 21"/>
    <d v="2013-08-16T00:00:00"/>
    <n v="16.2"/>
    <n v="8.5"/>
    <n v="0"/>
    <s v="MCG"/>
    <d v="1899-12-30T19:50:00"/>
    <n v="71533"/>
    <s v="Hawthorn"/>
    <n v="6.4"/>
    <n v="12.5"/>
    <n v="15.9"/>
    <n v="18.11"/>
    <n v="119"/>
    <s v="Collingwood"/>
    <n v="4.5"/>
    <n v="9.8000000000000007"/>
    <n v="9.11"/>
    <n v="12.12"/>
    <n v="84"/>
    <x v="2"/>
    <x v="1"/>
  </r>
  <r>
    <s v="2013R2102"/>
    <n v="2013"/>
    <s v="Round 21"/>
    <d v="2013-08-17T00:00:00"/>
    <n v="15.1"/>
    <n v="7"/>
    <n v="0.6"/>
    <s v="MCG"/>
    <d v="1899-12-30T13:45:00"/>
    <n v="60825"/>
    <s v="Richmond"/>
    <n v="8.1999999999999993"/>
    <n v="10.3"/>
    <n v="12.7"/>
    <n v="14.12"/>
    <n v="96"/>
    <s v="Carlton"/>
    <n v="3.2"/>
    <n v="9.4"/>
    <n v="13.4"/>
    <n v="16.100000000000001"/>
    <n v="106"/>
    <x v="1"/>
    <x v="1"/>
  </r>
  <r>
    <s v="2013R2103"/>
    <n v="2013"/>
    <s v="Round 21"/>
    <d v="2013-08-17T00:00:00"/>
    <n v="15.5"/>
    <n v="8"/>
    <n v="5.4"/>
    <s v="Football Park"/>
    <d v="1899-12-30T13:40:00"/>
    <n v="18703"/>
    <s v="Port Adelaide"/>
    <n v="7.5"/>
    <n v="8.9"/>
    <n v="10.130000000000001"/>
    <n v="16.170000000000002"/>
    <n v="113"/>
    <s v="Gold Coast"/>
    <n v="3.5"/>
    <n v="6.8"/>
    <n v="12.1"/>
    <n v="14.12"/>
    <n v="96"/>
    <x v="8"/>
    <x v="2"/>
  </r>
  <r>
    <s v="2013R2104"/>
    <n v="2013"/>
    <s v="Round 21"/>
    <d v="2013-08-17T00:00:00"/>
    <n v="15.1"/>
    <n v="7"/>
    <n v="0.6"/>
    <s v="Docklands"/>
    <d v="1899-12-30T16:40:00"/>
    <n v="34102"/>
    <s v="Essendon"/>
    <n v="1.3"/>
    <n v="4.8"/>
    <n v="6.12"/>
    <n v="9.16"/>
    <n v="70"/>
    <s v="North Melbourne"/>
    <n v="2.2999999999999998"/>
    <n v="7.6"/>
    <n v="13.1"/>
    <n v="17.13"/>
    <n v="115"/>
    <x v="10"/>
    <x v="0"/>
  </r>
  <r>
    <s v="2013R2105"/>
    <n v="2013"/>
    <s v="Round 21"/>
    <d v="2013-08-17T00:00:00"/>
    <n v="19"/>
    <n v="11.2"/>
    <n v="6.8"/>
    <s v="Subiaco"/>
    <d v="1899-12-30T17:40:00"/>
    <n v="34394"/>
    <s v="West Coast"/>
    <n v="2.1"/>
    <n v="2.2999999999999998"/>
    <n v="4.5"/>
    <n v="6.5"/>
    <n v="41"/>
    <s v="Geelong"/>
    <n v="6.1"/>
    <n v="11.5"/>
    <n v="15.9"/>
    <n v="16.11"/>
    <n v="107"/>
    <x v="12"/>
    <x v="0"/>
  </r>
  <r>
    <s v="2013R2106"/>
    <n v="2013"/>
    <s v="Round 21"/>
    <d v="2013-08-17T00:00:00"/>
    <n v="24.4"/>
    <n v="11.5"/>
    <n v="0"/>
    <s v="Gabba"/>
    <d v="1899-12-30T19:40:00"/>
    <n v="13855"/>
    <s v="Brisbane"/>
    <n v="5.5"/>
    <n v="12.7"/>
    <n v="16.12"/>
    <n v="18.149999999999999"/>
    <n v="123"/>
    <s v="Greater Western Sydney"/>
    <n v="1.1000000000000001"/>
    <n v="3.2"/>
    <n v="4.4000000000000004"/>
    <n v="9.9"/>
    <n v="63"/>
    <x v="3"/>
    <x v="2"/>
  </r>
  <r>
    <s v="2013R2107"/>
    <n v="2013"/>
    <s v="Round 21"/>
    <d v="2013-08-18T00:00:00"/>
    <n v="17.2"/>
    <n v="9.6999999999999993"/>
    <n v="0.2"/>
    <s v="MCG"/>
    <d v="1899-12-30T13:10:00"/>
    <n v="13768"/>
    <s v="Melbourne"/>
    <n v="0.2"/>
    <n v="4.5"/>
    <n v="5.7"/>
    <n v="5.8"/>
    <n v="38"/>
    <s v="Fremantle"/>
    <n v="4.5"/>
    <n v="9.6"/>
    <n v="14.11"/>
    <n v="20.13"/>
    <n v="133"/>
    <x v="5"/>
    <x v="2"/>
  </r>
  <r>
    <s v="2013R2108"/>
    <n v="2013"/>
    <s v="Round 21"/>
    <d v="2013-08-18T00:00:00"/>
    <n v="23.5"/>
    <n v="8.8000000000000007"/>
    <n v="0"/>
    <s v="SCG"/>
    <d v="1899-12-30T15:20:00"/>
    <n v="26730"/>
    <s v="Sydney"/>
    <n v="2.2999999999999998"/>
    <n v="6.6"/>
    <n v="13.9"/>
    <n v="18.100000000000001"/>
    <n v="118"/>
    <s v="St Kilda"/>
    <n v="2.2999999999999998"/>
    <n v="4.4000000000000004"/>
    <n v="5.6"/>
    <n v="8.11"/>
    <n v="59"/>
    <x v="0"/>
    <x v="2"/>
  </r>
  <r>
    <s v="2013R2109"/>
    <n v="2013"/>
    <s v="Round 21"/>
    <d v="2013-08-18T00:00:00"/>
    <n v="17.2"/>
    <n v="9.6999999999999993"/>
    <n v="0.2"/>
    <s v="Docklands"/>
    <d v="1899-12-30T16:40:00"/>
    <n v="17159"/>
    <s v="Western Bulldogs"/>
    <n v="7.2"/>
    <n v="9.5"/>
    <n v="13.6"/>
    <n v="20.11"/>
    <n v="131"/>
    <s v="Adelaide"/>
    <n v="4.2"/>
    <n v="8.6"/>
    <n v="14.9"/>
    <n v="17.12"/>
    <n v="114"/>
    <x v="14"/>
    <x v="2"/>
  </r>
  <r>
    <s v="2013R2201"/>
    <n v="2013"/>
    <s v="Round 22"/>
    <d v="2013-08-23T00:00:00"/>
    <n v="14.3"/>
    <n v="10.199999999999999"/>
    <n v="1.2"/>
    <s v="MCG"/>
    <d v="1899-12-30T19:50:00"/>
    <n v="41198"/>
    <s v="Collingwood"/>
    <n v="8.3000000000000007"/>
    <n v="11.8"/>
    <n v="14.1"/>
    <n v="15.11"/>
    <n v="101"/>
    <s v="West Coast"/>
    <n v="2.2000000000000002"/>
    <n v="3.4"/>
    <n v="3.6"/>
    <n v="5.9"/>
    <n v="39"/>
    <x v="9"/>
    <x v="0"/>
  </r>
  <r>
    <s v="2013R2202"/>
    <n v="2013"/>
    <s v="Round 22"/>
    <d v="2013-08-24T00:00:00"/>
    <n v="15.9"/>
    <n v="10.199999999999999"/>
    <n v="2.4"/>
    <s v="Football Park"/>
    <d v="1899-12-30T13:15:00"/>
    <n v="34653"/>
    <s v="Adelaide"/>
    <n v="1.2"/>
    <n v="7.4"/>
    <n v="11.8"/>
    <n v="18.12"/>
    <n v="120"/>
    <s v="Melbourne"/>
    <n v="2.2999999999999998"/>
    <n v="4.5"/>
    <n v="5.9"/>
    <n v="7.1"/>
    <n v="52"/>
    <x v="4"/>
    <x v="0"/>
  </r>
  <r>
    <s v="2013R2203"/>
    <n v="2013"/>
    <s v="Round 22"/>
    <d v="2013-08-24T00:00:00"/>
    <n v="15.8"/>
    <n v="9"/>
    <n v="0.4"/>
    <s v="Docklands"/>
    <d v="1899-12-30T14:10:00"/>
    <n v="33039"/>
    <s v="North Melbourne"/>
    <n v="4.4000000000000004"/>
    <n v="10.8"/>
    <n v="14.9"/>
    <n v="15.13"/>
    <n v="103"/>
    <s v="Hawthorn"/>
    <n v="4.2"/>
    <n v="8.6999999999999993"/>
    <n v="15.1"/>
    <n v="17.149999999999999"/>
    <n v="117"/>
    <x v="2"/>
    <x v="0"/>
  </r>
  <r>
    <s v="2013R2204"/>
    <n v="2013"/>
    <s v="Round 22"/>
    <d v="2013-08-24T00:00:00"/>
    <n v="15.7"/>
    <n v="9.1"/>
    <n v="0"/>
    <s v="Kardinia Park"/>
    <d v="1899-12-30T16:40:00"/>
    <n v="28459"/>
    <s v="Geelong"/>
    <n v="4.4000000000000004"/>
    <n v="6.9"/>
    <n v="8.1199999999999992"/>
    <n v="13.14"/>
    <n v="92"/>
    <s v="Sydney"/>
    <n v="2.2000000000000002"/>
    <n v="3.2"/>
    <n v="5.5"/>
    <n v="7.6"/>
    <n v="48"/>
    <x v="12"/>
    <x v="2"/>
  </r>
  <r>
    <s v="2013R2205"/>
    <n v="2013"/>
    <s v="Round 22"/>
    <d v="2013-08-24T00:00:00"/>
    <n v="26.4"/>
    <n v="6.4"/>
    <n v="0"/>
    <s v="Subiaco"/>
    <d v="1899-12-30T17:40:00"/>
    <n v="35565"/>
    <s v="Fremantle"/>
    <n v="5.4"/>
    <n v="10.4"/>
    <n v="15.7"/>
    <n v="21.8"/>
    <n v="134"/>
    <s v="Port Adelaide"/>
    <n v="1.1000000000000001"/>
    <n v="1.3"/>
    <n v="4.4000000000000004"/>
    <n v="9.6"/>
    <n v="60"/>
    <x v="5"/>
    <x v="0"/>
  </r>
  <r>
    <s v="2013R2206"/>
    <n v="2013"/>
    <s v="Round 22"/>
    <d v="2013-08-24T00:00:00"/>
    <n v="15.8"/>
    <n v="9"/>
    <n v="0.4"/>
    <s v="MCG"/>
    <d v="1899-12-30T19:40:00"/>
    <n v="53630"/>
    <s v="Carlton"/>
    <n v="3.9"/>
    <n v="5.0999999999999996"/>
    <n v="9.18"/>
    <n v="9.2200000000000006"/>
    <n v="76"/>
    <s v="Essendon"/>
    <n v="4.2"/>
    <n v="6.7"/>
    <n v="8.6999999999999993"/>
    <n v="12.1"/>
    <n v="82"/>
    <x v="6"/>
    <x v="1"/>
  </r>
  <r>
    <s v="2013R2207"/>
    <n v="2013"/>
    <s v="Round 22"/>
    <d v="2013-08-25T00:00:00"/>
    <n v="16.5"/>
    <n v="10.3"/>
    <n v="0"/>
    <s v="Docklands"/>
    <d v="1899-12-30T13:10:00"/>
    <n v="17622"/>
    <s v="St Kilda"/>
    <n v="3.2"/>
    <n v="9.5"/>
    <n v="12.9"/>
    <n v="17.14"/>
    <n v="116"/>
    <s v="Gold Coast"/>
    <n v="3.3"/>
    <n v="6.5"/>
    <n v="9.6"/>
    <n v="10.1"/>
    <n v="70"/>
    <x v="11"/>
    <x v="2"/>
  </r>
  <r>
    <s v="2013R2208"/>
    <n v="2013"/>
    <s v="Round 22"/>
    <d v="2013-08-25T00:00:00"/>
    <n v="23.8"/>
    <n v="6.3"/>
    <n v="0"/>
    <s v="Sydney Showground"/>
    <d v="1899-12-30T15:20:00"/>
    <n v="12314"/>
    <s v="Greater Western Sydney"/>
    <n v="3"/>
    <n v="3.1"/>
    <n v="6.4"/>
    <n v="6.6"/>
    <n v="42"/>
    <s v="Richmond"/>
    <n v="4.4000000000000004"/>
    <n v="15.9"/>
    <n v="19.100000000000001"/>
    <n v="25.13"/>
    <n v="163"/>
    <x v="13"/>
    <x v="2"/>
  </r>
  <r>
    <s v="2013R2209"/>
    <n v="2013"/>
    <s v="Round 22"/>
    <d v="2013-08-25T00:00:00"/>
    <n v="24.5"/>
    <n v="11"/>
    <n v="0"/>
    <s v="Gabba"/>
    <d v="1899-12-30T16:40:00"/>
    <n v="20130"/>
    <s v="Brisbane"/>
    <n v="7.1"/>
    <n v="13.2"/>
    <n v="14.3"/>
    <n v="15.1"/>
    <n v="100"/>
    <s v="Western Bulldogs"/>
    <n v="2.5"/>
    <n v="4.5999999999999996"/>
    <n v="8.11"/>
    <n v="13.15"/>
    <n v="93"/>
    <x v="3"/>
    <x v="2"/>
  </r>
  <r>
    <s v="2013R2301"/>
    <n v="2013"/>
    <s v="Round 23"/>
    <d v="2013-08-30T00:00:00"/>
    <n v="28.8"/>
    <n v="12.4"/>
    <n v="0"/>
    <s v="Stadium Australia"/>
    <d v="1899-12-30T19:50:00"/>
    <n v="37980"/>
    <s v="Sydney"/>
    <n v="5.2"/>
    <n v="9.1999999999999993"/>
    <n v="13.4"/>
    <n v="16.399999999999999"/>
    <n v="100"/>
    <s v="Hawthorn"/>
    <n v="2.2000000000000002"/>
    <n v="7.5"/>
    <n v="11.6"/>
    <n v="17.100000000000001"/>
    <n v="112"/>
    <x v="2"/>
    <x v="0"/>
  </r>
  <r>
    <s v="2013R2302"/>
    <n v="2013"/>
    <s v="Round 23"/>
    <d v="2013-08-31T00:00:00"/>
    <n v="21"/>
    <n v="9"/>
    <n v="1.6"/>
    <s v="Docklands"/>
    <d v="1899-12-30T13:45:00"/>
    <n v="22476"/>
    <s v="St Kilda"/>
    <n v="4.4000000000000004"/>
    <n v="9.6"/>
    <n v="12.9"/>
    <n v="16.16"/>
    <n v="112"/>
    <s v="Fremantle"/>
    <n v="0"/>
    <n v="4.3"/>
    <n v="5.5"/>
    <n v="6.5"/>
    <n v="41"/>
    <x v="11"/>
    <x v="2"/>
  </r>
  <r>
    <s v="2013R2303"/>
    <n v="2013"/>
    <s v="Round 23"/>
    <d v="2013-08-31T00:00:00"/>
    <n v="22.8"/>
    <n v="7.5"/>
    <n v="4"/>
    <s v="Kardinia Park"/>
    <d v="1899-12-30T14:10:00"/>
    <n v="27467"/>
    <s v="Geelong"/>
    <n v="5.5"/>
    <n v="7.11"/>
    <n v="12.2"/>
    <n v="15.22"/>
    <n v="112"/>
    <s v="Brisbane"/>
    <n v="3.3"/>
    <n v="9.5"/>
    <n v="11.6"/>
    <n v="17.899999999999999"/>
    <n v="111"/>
    <x v="12"/>
    <x v="2"/>
  </r>
  <r>
    <s v="2013R2304"/>
    <n v="2013"/>
    <s v="Round 23"/>
    <d v="2013-08-31T00:00:00"/>
    <n v="25.3"/>
    <n v="10.5"/>
    <n v="0"/>
    <s v="Football Park"/>
    <d v="1899-12-30T16:10:00"/>
    <n v="45127"/>
    <s v="Port Adelaide"/>
    <n v="4.3"/>
    <n v="8.9"/>
    <n v="12.11"/>
    <n v="15.13"/>
    <n v="103"/>
    <s v="Carlton"/>
    <n v="1.5"/>
    <n v="3.7"/>
    <n v="7.12"/>
    <n v="15.14"/>
    <n v="104"/>
    <x v="1"/>
    <x v="0"/>
  </r>
  <r>
    <s v="2013R2305"/>
    <n v="2013"/>
    <s v="Round 23"/>
    <d v="2013-08-31T00:00:00"/>
    <n v="21"/>
    <n v="9"/>
    <n v="1.6"/>
    <s v="MCG"/>
    <d v="1899-12-30T19:40:00"/>
    <n v="60979"/>
    <s v="Essendon"/>
    <n v="2.4"/>
    <n v="3.6"/>
    <n v="5.8"/>
    <n v="9.11"/>
    <n v="65"/>
    <s v="Richmond"/>
    <n v="4.0999999999999996"/>
    <n v="5.7"/>
    <n v="11.9"/>
    <n v="15.14"/>
    <n v="104"/>
    <x v="13"/>
    <x v="1"/>
  </r>
  <r>
    <s v="2013R2306"/>
    <n v="2013"/>
    <s v="Round 23"/>
    <d v="2013-08-31T00:00:00"/>
    <n v="21.1"/>
    <n v="15.1"/>
    <n v="7.4"/>
    <s v="Subiaco"/>
    <d v="1899-12-30T18:10:00"/>
    <n v="29416"/>
    <s v="West Coast"/>
    <n v="0.3"/>
    <n v="3.7"/>
    <n v="4.8"/>
    <n v="5.13"/>
    <n v="43"/>
    <s v="Adelaide"/>
    <n v="4.4000000000000004"/>
    <n v="8.6999999999999993"/>
    <n v="15.1"/>
    <n v="19.149999999999999"/>
    <n v="129"/>
    <x v="4"/>
    <x v="2"/>
  </r>
  <r>
    <s v="2013R2307"/>
    <n v="2013"/>
    <s v="Round 23"/>
    <d v="2013-09-01T00:00:00"/>
    <n v="26.2"/>
    <n v="16.8"/>
    <n v="0"/>
    <s v="Carrara"/>
    <d v="1899-12-30T13:10:00"/>
    <n v="13080"/>
    <s v="Gold Coast"/>
    <n v="6.1"/>
    <n v="12.3"/>
    <n v="16.7"/>
    <n v="22.14"/>
    <n v="146"/>
    <s v="Greater Western Sydney"/>
    <n v="2.4"/>
    <n v="5.4"/>
    <n v="7.8"/>
    <n v="9.9"/>
    <n v="63"/>
    <x v="17"/>
    <x v="2"/>
  </r>
  <r>
    <s v="2013R2308"/>
    <n v="2013"/>
    <s v="Round 23"/>
    <d v="2013-09-01T00:00:00"/>
    <n v="22.3"/>
    <n v="13.5"/>
    <n v="0"/>
    <s v="MCG"/>
    <d v="1899-12-30T15:20:00"/>
    <n v="50958"/>
    <s v="Collingwood"/>
    <n v="5.4"/>
    <n v="10.8"/>
    <n v="14.11"/>
    <n v="17.12"/>
    <n v="114"/>
    <s v="North Melbourne"/>
    <n v="8.1"/>
    <n v="10.5"/>
    <n v="15.9"/>
    <n v="19.11"/>
    <n v="125"/>
    <x v="10"/>
    <x v="1"/>
  </r>
  <r>
    <s v="2013R2309"/>
    <n v="2013"/>
    <s v="Round 23"/>
    <d v="2013-09-01T00:00:00"/>
    <n v="22.3"/>
    <n v="13.5"/>
    <n v="0"/>
    <s v="Docklands"/>
    <d v="1899-12-30T16:40:00"/>
    <n v="22176"/>
    <s v="Western Bulldogs"/>
    <n v="4.3"/>
    <n v="13.6"/>
    <n v="14.8"/>
    <n v="16.11"/>
    <n v="107"/>
    <s v="Melbourne"/>
    <n v="4.5"/>
    <n v="6.5"/>
    <n v="9.6999999999999993"/>
    <n v="13.9"/>
    <n v="87"/>
    <x v="14"/>
    <x v="2"/>
  </r>
  <r>
    <s v="2013QF01"/>
    <n v="2013"/>
    <s v="Qualifying Final"/>
    <d v="2013-09-06T00:00:00"/>
    <n v="14.4"/>
    <n v="9.6999999999999993"/>
    <n v="2.2000000000000002"/>
    <s v="MCG"/>
    <d v="1899-12-30T19:50:00"/>
    <n v="59615"/>
    <s v="Hawthorn"/>
    <n v="3.4"/>
    <n v="4.7"/>
    <n v="9.9"/>
    <n v="15.15"/>
    <n v="105"/>
    <s v="Sydney"/>
    <n v="3.3"/>
    <n v="4.7"/>
    <n v="5.8"/>
    <n v="7.9"/>
    <n v="51"/>
    <x v="2"/>
    <x v="1"/>
  </r>
  <r>
    <s v="2013EF01"/>
    <n v="2013"/>
    <s v="Elimination Final"/>
    <d v="2013-09-07T00:00:00"/>
    <n v="18.899999999999999"/>
    <n v="7.1"/>
    <n v="0"/>
    <s v="MCG"/>
    <d v="1899-12-30T19:45:00"/>
    <n v="51722"/>
    <s v="Collingwood"/>
    <n v="1.4"/>
    <n v="4.5999999999999996"/>
    <n v="7.7"/>
    <n v="9.9"/>
    <n v="63"/>
    <s v="Port Adelaide"/>
    <n v="2.4"/>
    <n v="6.6"/>
    <n v="8.9"/>
    <n v="12.15"/>
    <n v="87"/>
    <x v="8"/>
    <x v="1"/>
  </r>
  <r>
    <s v="2013QF02"/>
    <n v="2013"/>
    <s v="Qualifying Final"/>
    <d v="2013-09-07T00:00:00"/>
    <n v="17.899999999999999"/>
    <n v="6.3"/>
    <n v="0"/>
    <s v="Kardinia Park"/>
    <d v="1899-12-30T14:20:00"/>
    <n v="32458"/>
    <s v="Geelong"/>
    <n v="4.5999999999999996"/>
    <n v="6.11"/>
    <n v="9.1300000000000008"/>
    <n v="9.18"/>
    <n v="72"/>
    <s v="Fremantle"/>
    <n v="2.5"/>
    <n v="7.9"/>
    <n v="10.119999999999999"/>
    <n v="12.15"/>
    <n v="87"/>
    <x v="5"/>
    <x v="0"/>
  </r>
  <r>
    <s v="2013EF02"/>
    <n v="2013"/>
    <s v="Elimination Final"/>
    <d v="2013-09-08T00:00:00"/>
    <n v="17.3"/>
    <n v="6.8"/>
    <n v="0"/>
    <s v="MCG"/>
    <d v="1899-12-30T15:20:00"/>
    <n v="94690"/>
    <s v="Richmond"/>
    <n v="3.5"/>
    <n v="10.7"/>
    <n v="12.1"/>
    <n v="14.12"/>
    <n v="96"/>
    <s v="Carlton"/>
    <n v="2.2999999999999998"/>
    <n v="6.5"/>
    <n v="12.6"/>
    <n v="18.8"/>
    <n v="116"/>
    <x v="1"/>
    <x v="1"/>
  </r>
  <r>
    <s v="2013SF01"/>
    <n v="2013"/>
    <s v="Semi Final"/>
    <d v="2013-09-13T00:00:00"/>
    <n v="15.6"/>
    <n v="0.1"/>
    <n v="2.4"/>
    <s v="MCG"/>
    <d v="1899-12-30T19:50:00"/>
    <n v="52744"/>
    <s v="Geelong"/>
    <n v="2.2000000000000002"/>
    <n v="3.6"/>
    <n v="8.1199999999999992"/>
    <n v="13.18"/>
    <n v="96"/>
    <s v="Port Adelaide"/>
    <n v="3.2"/>
    <n v="7.5"/>
    <n v="8.5"/>
    <n v="12.8"/>
    <n v="80"/>
    <x v="12"/>
    <x v="1"/>
  </r>
  <r>
    <s v="2013SF02"/>
    <n v="2013"/>
    <s v="Semi Final"/>
    <d v="2013-09-14T00:00:00"/>
    <n v="23.7"/>
    <n v="13.5"/>
    <n v="2.8"/>
    <s v="Stadium Australia"/>
    <d v="1899-12-30T19:45:00"/>
    <n v="37980"/>
    <s v="Sydney"/>
    <n v="3.3"/>
    <n v="8.6"/>
    <n v="13.8"/>
    <n v="13.8"/>
    <n v="86"/>
    <s v="Carlton"/>
    <n v="2.2999999999999998"/>
    <n v="4.8"/>
    <n v="4.8"/>
    <n v="8.14"/>
    <n v="62"/>
    <x v="0"/>
    <x v="0"/>
  </r>
  <r>
    <s v="2013PF01"/>
    <n v="2013"/>
    <s v="Preliminary Final"/>
    <d v="2013-09-20T00:00:00"/>
    <n v="18.100000000000001"/>
    <n v="9.4"/>
    <n v="0.8"/>
    <s v="MCG"/>
    <d v="1899-12-30T19:50:00"/>
    <n v="85569"/>
    <s v="Hawthorn"/>
    <n v="3.5"/>
    <n v="7.8"/>
    <n v="10.1"/>
    <n v="14.18"/>
    <n v="102"/>
    <s v="Geelong"/>
    <n v="4"/>
    <n v="7.4"/>
    <n v="14.6"/>
    <n v="15.7"/>
    <n v="97"/>
    <x v="2"/>
    <x v="1"/>
  </r>
  <r>
    <s v="2013PF02"/>
    <n v="2013"/>
    <s v="Preliminary Final"/>
    <d v="2013-09-21T00:00:00"/>
    <n v="21.6"/>
    <n v="9.5"/>
    <n v="2"/>
    <s v="Subiaco"/>
    <d v="1899-12-30T17:45:00"/>
    <n v="43249"/>
    <s v="Fremantle"/>
    <n v="2.9"/>
    <n v="7.11"/>
    <n v="11.12"/>
    <n v="14.15"/>
    <n v="99"/>
    <s v="Sydney"/>
    <n v="2.1"/>
    <n v="2.2000000000000002"/>
    <n v="5.5"/>
    <n v="11.8"/>
    <n v="74"/>
    <x v="5"/>
    <x v="0"/>
  </r>
  <r>
    <s v="2013GF01"/>
    <n v="2013"/>
    <s v="Grand Final"/>
    <d v="2013-09-28T00:00:00"/>
    <n v="15.7"/>
    <n v="6.3"/>
    <n v="1.8"/>
    <s v="MCG"/>
    <d v="1899-12-30T14:30:00"/>
    <n v="100007"/>
    <s v="Hawthorn"/>
    <n v="2.2999999999999998"/>
    <n v="5.5"/>
    <n v="8.8000000000000007"/>
    <n v="11.11"/>
    <n v="77"/>
    <s v="Fremantle"/>
    <n v="0.3"/>
    <n v="1.6"/>
    <n v="6.1"/>
    <n v="8.14"/>
    <n v="62"/>
    <x v="2"/>
    <x v="1"/>
  </r>
  <r>
    <s v="2014R0101"/>
    <n v="2014"/>
    <s v="Round 1"/>
    <d v="2014-03-14T00:00:00"/>
    <n v="27.6"/>
    <n v="13.5"/>
    <n v="0"/>
    <s v="Docklands"/>
    <d v="1899-12-30T19:50:00"/>
    <n v="37571"/>
    <s v="Collingwood"/>
    <n v="2.4"/>
    <n v="2.8"/>
    <n v="3.13"/>
    <n v="5.16"/>
    <n v="46"/>
    <s v="Fremantle"/>
    <n v="2.2999999999999998"/>
    <n v="8.6999999999999993"/>
    <n v="14.1"/>
    <n v="17.14"/>
    <n v="116"/>
    <x v="5"/>
    <x v="0"/>
  </r>
  <r>
    <s v="2014R0102"/>
    <n v="2014"/>
    <s v="Round 1"/>
    <d v="2014-03-15T00:00:00"/>
    <n v="29.5"/>
    <n v="17.399999999999999"/>
    <n v="0"/>
    <s v="Sydney Showground"/>
    <d v="1899-12-30T16:40:00"/>
    <n v="17102"/>
    <s v="Greater Western Sydney"/>
    <n v="4.0999999999999996"/>
    <n v="7.1"/>
    <n v="9.5"/>
    <n v="15.9"/>
    <n v="99"/>
    <s v="Sydney"/>
    <n v="6.2"/>
    <n v="7.8"/>
    <n v="9.8000000000000007"/>
    <n v="9.1300000000000008"/>
    <n v="67"/>
    <x v="15"/>
    <x v="2"/>
  </r>
  <r>
    <s v="2014R0103"/>
    <n v="2014"/>
    <s v="Round 1"/>
    <d v="2014-03-15T00:00:00"/>
    <n v="28.4"/>
    <n v="18.8"/>
    <n v="0.4"/>
    <s v="Carrara"/>
    <d v="1899-12-30T18:55:00"/>
    <n v="19425"/>
    <s v="Gold Coast"/>
    <n v="5.4"/>
    <n v="6.7"/>
    <n v="7.13"/>
    <n v="12.15"/>
    <n v="87"/>
    <s v="Richmond"/>
    <n v="3.1"/>
    <n v="5.6"/>
    <n v="6.7"/>
    <n v="10.9"/>
    <n v="69"/>
    <x v="17"/>
    <x v="2"/>
  </r>
  <r>
    <s v="2014R0104"/>
    <n v="2014"/>
    <s v="Round 1"/>
    <d v="2014-03-16T00:00:00"/>
    <n v="22"/>
    <n v="11.8"/>
    <n v="4.5999999999999996"/>
    <s v="Docklands"/>
    <d v="1899-12-30T19:40:00"/>
    <n v="24640"/>
    <s v="Carlton"/>
    <n v="4.4000000000000004"/>
    <n v="8.8000000000000007"/>
    <n v="11.13"/>
    <n v="12.15"/>
    <n v="87"/>
    <s v="Port Adelaide"/>
    <n v="1"/>
    <n v="7.5"/>
    <n v="11.7"/>
    <n v="18.12"/>
    <n v="120"/>
    <x v="8"/>
    <x v="2"/>
  </r>
  <r>
    <s v="2014R0105"/>
    <n v="2014"/>
    <s v="Round 1"/>
    <d v="2014-03-20T00:00:00"/>
    <n v="30.4"/>
    <n v="8.1999999999999993"/>
    <n v="0"/>
    <s v="Kardinia Park"/>
    <d v="1899-12-30T19:10:00"/>
    <n v="23622"/>
    <s v="Geelong"/>
    <n v="6"/>
    <n v="11.3"/>
    <n v="12.7"/>
    <n v="18.11"/>
    <n v="119"/>
    <s v="Adelaide"/>
    <n v="5.3"/>
    <n v="9.5"/>
    <n v="11.8"/>
    <n v="12.9"/>
    <n v="81"/>
    <x v="12"/>
    <x v="2"/>
  </r>
  <r>
    <s v="2014R0106"/>
    <n v="2014"/>
    <s v="Round 1"/>
    <d v="2014-03-21T00:00:00"/>
    <n v="25.3"/>
    <n v="16.399999999999999"/>
    <n v="0"/>
    <s v="Docklands"/>
    <d v="1899-12-30T19:50:00"/>
    <n v="42332"/>
    <s v="North Melbourne"/>
    <n v="3"/>
    <n v="5.3"/>
    <n v="8.5"/>
    <n v="9.6"/>
    <n v="60"/>
    <s v="Essendon"/>
    <n v="4.0999999999999996"/>
    <n v="8.5"/>
    <n v="11.8"/>
    <n v="15.9"/>
    <n v="99"/>
    <x v="6"/>
    <x v="0"/>
  </r>
  <r>
    <s v="2014R0107"/>
    <n v="2014"/>
    <s v="Round 1"/>
    <d v="2014-03-22T00:00:00"/>
    <n v="19.2"/>
    <n v="10.5"/>
    <n v="27.2"/>
    <s v="York Park"/>
    <d v="1899-12-30T16:40:00"/>
    <n v="12430"/>
    <s v="Hawthorn"/>
    <n v="3.3"/>
    <n v="7.6"/>
    <n v="13.8"/>
    <n v="21.13"/>
    <n v="139"/>
    <s v="Brisbane"/>
    <n v="2.4"/>
    <n v="3.8"/>
    <n v="8.1300000000000008"/>
    <n v="13.13"/>
    <n v="91"/>
    <x v="2"/>
    <x v="2"/>
  </r>
  <r>
    <s v="2014R0108"/>
    <n v="2014"/>
    <s v="Round 1"/>
    <d v="2014-03-22T00:00:00"/>
    <n v="19.100000000000001"/>
    <n v="11.7"/>
    <n v="3.8"/>
    <s v="Docklands"/>
    <d v="1899-12-30T19:40:00"/>
    <n v="31657"/>
    <s v="St Kilda"/>
    <n v="1.3"/>
    <n v="4.5"/>
    <n v="8.6"/>
    <n v="10.8"/>
    <n v="68"/>
    <s v="Melbourne"/>
    <n v="2.2000000000000002"/>
    <n v="2.1"/>
    <n v="4.1100000000000003"/>
    <n v="6.15"/>
    <n v="51"/>
    <x v="11"/>
    <x v="0"/>
  </r>
  <r>
    <s v="2014R0109"/>
    <n v="2014"/>
    <s v="Round 1"/>
    <d v="2014-03-23T00:00:00"/>
    <n v="33.9"/>
    <n v="20.7"/>
    <n v="0"/>
    <s v="Subiaco"/>
    <d v="1899-12-30T16:40:00"/>
    <n v="36752"/>
    <s v="West Coast"/>
    <n v="4.2"/>
    <n v="9.4"/>
    <n v="13.6"/>
    <n v="21.8"/>
    <n v="134"/>
    <s v="Western Bulldogs"/>
    <n v="2.1"/>
    <n v="3.1"/>
    <n v="5.3"/>
    <n v="11.3"/>
    <n v="69"/>
    <x v="7"/>
    <x v="0"/>
  </r>
  <r>
    <s v="2014R0201"/>
    <n v="2014"/>
    <s v="Round 2"/>
    <d v="2014-03-27T00:00:00"/>
    <n v="25.7"/>
    <n v="16.5"/>
    <n v="4.5999999999999996"/>
    <s v="MCG"/>
    <d v="1899-12-30T19:45:00"/>
    <n v="62037"/>
    <s v="Richmond"/>
    <n v="6.3"/>
    <n v="10.6"/>
    <n v="12.12"/>
    <n v="14.14"/>
    <n v="98"/>
    <s v="Carlton"/>
    <n v="2.4"/>
    <n v="5.5"/>
    <n v="9.6999999999999993"/>
    <n v="12.14"/>
    <n v="86"/>
    <x v="13"/>
    <x v="1"/>
  </r>
  <r>
    <s v="2014R0202"/>
    <n v="2014"/>
    <s v="Round 2"/>
    <d v="2014-03-28T00:00:00"/>
    <n v="21.3"/>
    <n v="15.9"/>
    <n v="7.6"/>
    <s v="Docklands"/>
    <d v="1899-12-30T19:50:00"/>
    <n v="44163"/>
    <s v="Essendon"/>
    <n v="1.5"/>
    <n v="3.7"/>
    <n v="9.1"/>
    <n v="12.14"/>
    <n v="86"/>
    <s v="Hawthorn"/>
    <n v="4.0999999999999996"/>
    <n v="9.3000000000000007"/>
    <n v="9.6999999999999993"/>
    <n v="13.12"/>
    <n v="90"/>
    <x v="2"/>
    <x v="0"/>
  </r>
  <r>
    <s v="2014R0203"/>
    <n v="2014"/>
    <s v="Round 2"/>
    <d v="2014-03-29T00:00:00"/>
    <n v="23.4"/>
    <n v="11.4"/>
    <n v="0"/>
    <s v="Docklands"/>
    <d v="1899-12-30T13:40:00"/>
    <n v="19640"/>
    <s v="St Kilda"/>
    <n v="5"/>
    <n v="8.1"/>
    <n v="12.4"/>
    <n v="15.5"/>
    <n v="95"/>
    <s v="Greater Western Sydney"/>
    <n v="4.2"/>
    <n v="9.3000000000000007"/>
    <n v="11.5"/>
    <n v="13.1"/>
    <n v="88"/>
    <x v="11"/>
    <x v="2"/>
  </r>
  <r>
    <s v="2014R0204"/>
    <n v="2014"/>
    <s v="Round 2"/>
    <d v="2014-03-29T00:00:00"/>
    <n v="23.4"/>
    <n v="16.5"/>
    <n v="0"/>
    <s v="Adelaide Oval"/>
    <d v="1899-12-30T16:15:00"/>
    <n v="50397"/>
    <s v="Port Adelaide"/>
    <n v="5.4"/>
    <n v="7.8"/>
    <n v="12.11"/>
    <n v="19.13"/>
    <n v="127"/>
    <s v="Adelaide"/>
    <n v="1"/>
    <n v="5.2"/>
    <n v="8.5"/>
    <n v="11.7"/>
    <n v="73"/>
    <x v="8"/>
    <x v="1"/>
  </r>
  <r>
    <s v="2014R0205"/>
    <n v="2014"/>
    <s v="Round 2"/>
    <d v="2014-03-29T00:00:00"/>
    <n v="24.9"/>
    <n v="19.600000000000001"/>
    <n v="0"/>
    <s v="Subiaco"/>
    <d v="1899-12-30T16:40:00"/>
    <n v="35583"/>
    <s v="Fremantle"/>
    <n v="4.0999999999999996"/>
    <n v="5.5"/>
    <n v="8.9"/>
    <n v="12.15"/>
    <n v="87"/>
    <s v="Gold Coast"/>
    <n v="2.1"/>
    <n v="3.5"/>
    <n v="4.8"/>
    <n v="5.9"/>
    <n v="39"/>
    <x v="5"/>
    <x v="0"/>
  </r>
  <r>
    <s v="2014R0206"/>
    <n v="2014"/>
    <s v="Round 2"/>
    <d v="2014-03-29T00:00:00"/>
    <n v="25.4"/>
    <n v="18.2"/>
    <n v="4.2"/>
    <s v="Stadium Australia"/>
    <d v="1899-12-30T19:40:00"/>
    <n v="32347"/>
    <s v="Sydney"/>
    <n v="3.1"/>
    <n v="7.2"/>
    <n v="9.6999999999999993"/>
    <n v="10.9"/>
    <n v="69"/>
    <s v="Collingwood"/>
    <n v="1.2"/>
    <n v="5.5"/>
    <n v="9.1"/>
    <n v="12.17"/>
    <n v="89"/>
    <x v="9"/>
    <x v="0"/>
  </r>
  <r>
    <s v="2014R0207"/>
    <n v="2014"/>
    <s v="Round 2"/>
    <d v="2014-03-30T00:00:00"/>
    <n v="25.6"/>
    <n v="22.7"/>
    <n v="0.8"/>
    <s v="Gabba"/>
    <d v="1899-12-30T12:10:00"/>
    <n v="20933"/>
    <s v="Brisbane"/>
    <n v="0.3"/>
    <n v="4.4000000000000004"/>
    <n v="7.6"/>
    <n v="10.8"/>
    <n v="68"/>
    <s v="Geelong"/>
    <n v="1.4"/>
    <n v="5.7"/>
    <n v="10.119999999999999"/>
    <n v="13.15"/>
    <n v="93"/>
    <x v="12"/>
    <x v="2"/>
  </r>
  <r>
    <s v="2014R0208"/>
    <n v="2014"/>
    <s v="Round 2"/>
    <d v="2014-03-30T00:00:00"/>
    <n v="25.7"/>
    <n v="13.9"/>
    <n v="0"/>
    <s v="MCG"/>
    <d v="1899-12-30T15:20:00"/>
    <n v="22230"/>
    <s v="Melbourne"/>
    <n v="0.1"/>
    <n v="1.3"/>
    <n v="2.4"/>
    <n v="4.5999999999999996"/>
    <n v="30"/>
    <s v="West Coast"/>
    <n v="6.5"/>
    <n v="10.7"/>
    <n v="14.1"/>
    <n v="18.149999999999999"/>
    <n v="123"/>
    <x v="7"/>
    <x v="2"/>
  </r>
  <r>
    <s v="2014R0209"/>
    <n v="2014"/>
    <s v="Round 2"/>
    <d v="2014-03-30T00:00:00"/>
    <n v="25.7"/>
    <n v="13.9"/>
    <n v="0"/>
    <s v="Docklands"/>
    <d v="1899-12-30T16:40:00"/>
    <n v="28512"/>
    <s v="Western Bulldogs"/>
    <n v="0.3"/>
    <n v="2.2999999999999998"/>
    <n v="5.4"/>
    <n v="8.6"/>
    <n v="54"/>
    <s v="North Melbourne"/>
    <n v="2.2000000000000002"/>
    <n v="2.5"/>
    <n v="6.8"/>
    <n v="12.11"/>
    <n v="83"/>
    <x v="10"/>
    <x v="2"/>
  </r>
  <r>
    <s v="2014R0301"/>
    <n v="2014"/>
    <s v="Round 3"/>
    <d v="2014-04-04T00:00:00"/>
    <n v="19.3"/>
    <n v="13.9"/>
    <n v="0"/>
    <s v="MCG"/>
    <d v="1899-12-30T19:50:00"/>
    <n v="43583"/>
    <s v="Hawthorn"/>
    <n v="6.2"/>
    <n v="12.5"/>
    <n v="17.7"/>
    <n v="21.11"/>
    <n v="137"/>
    <s v="Fremantle"/>
    <n v="1.2"/>
    <n v="2.8"/>
    <n v="5.0999999999999996"/>
    <n v="11.13"/>
    <n v="79"/>
    <x v="2"/>
    <x v="0"/>
  </r>
  <r>
    <s v="2014R0302"/>
    <n v="2014"/>
    <s v="Round 3"/>
    <d v="2014-04-05T00:00:00"/>
    <n v="24.6"/>
    <n v="13.5"/>
    <n v="0"/>
    <s v="Docklands"/>
    <d v="1899-12-30T13:45:00"/>
    <n v="31724"/>
    <s v="Western Bulldogs"/>
    <n v="5.4"/>
    <n v="9.5"/>
    <n v="11.9"/>
    <n v="15.1"/>
    <n v="100"/>
    <s v="Richmond"/>
    <n v="2.4"/>
    <n v="3.4"/>
    <n v="9.6"/>
    <n v="15.8"/>
    <n v="98"/>
    <x v="14"/>
    <x v="0"/>
  </r>
  <r>
    <s v="2014R0303"/>
    <n v="2014"/>
    <s v="Round 3"/>
    <d v="2014-04-05T00:00:00"/>
    <n v="21.5"/>
    <n v="9.1999999999999993"/>
    <n v="0"/>
    <s v="Adelaide Oval"/>
    <d v="1899-12-30T13:40:00"/>
    <n v="47426"/>
    <s v="Adelaide"/>
    <n v="2.2000000000000002"/>
    <n v="5.7"/>
    <n v="9.1"/>
    <n v="9.17"/>
    <n v="71"/>
    <s v="Sydney"/>
    <n v="6.2"/>
    <n v="9.1999999999999993"/>
    <n v="14.5"/>
    <n v="21.8"/>
    <n v="134"/>
    <x v="0"/>
    <x v="0"/>
  </r>
  <r>
    <s v="2014R0304"/>
    <n v="2014"/>
    <s v="Round 3"/>
    <d v="2014-04-05T00:00:00"/>
    <n v="28.7"/>
    <n v="20.8"/>
    <n v="0"/>
    <s v="Carrara"/>
    <d v="1899-12-30T15:40:00"/>
    <n v="16593"/>
    <s v="Gold Coast"/>
    <n v="2.2000000000000002"/>
    <n v="5.6"/>
    <n v="12.1"/>
    <n v="17.12"/>
    <n v="114"/>
    <s v="Brisbane"/>
    <n v="1.2"/>
    <n v="3.4"/>
    <n v="6.4"/>
    <n v="9.6999999999999993"/>
    <n v="61"/>
    <x v="17"/>
    <x v="2"/>
  </r>
  <r>
    <s v="2014R0305"/>
    <n v="2014"/>
    <s v="Round 3"/>
    <d v="2014-04-05T00:00:00"/>
    <n v="31.4"/>
    <n v="13.6"/>
    <n v="0"/>
    <s v="Subiaco"/>
    <d v="1899-12-30T16:40:00"/>
    <n v="36448"/>
    <s v="West Coast"/>
    <n v="3.2"/>
    <n v="5.4"/>
    <n v="8.8000000000000007"/>
    <n v="12.11"/>
    <n v="83"/>
    <s v="St Kilda"/>
    <n v="1.5"/>
    <n v="6.6"/>
    <n v="7.8"/>
    <n v="8.1"/>
    <n v="58"/>
    <x v="7"/>
    <x v="0"/>
  </r>
  <r>
    <s v="2014R0306"/>
    <n v="2014"/>
    <s v="Round 3"/>
    <d v="2014-04-05T00:00:00"/>
    <n v="24.6"/>
    <n v="13.5"/>
    <n v="0"/>
    <s v="MCG"/>
    <d v="1899-12-30T19:40:00"/>
    <n v="63152"/>
    <s v="Collingwood"/>
    <n v="0.4"/>
    <n v="6.7"/>
    <n v="8.9"/>
    <n v="11.1"/>
    <n v="76"/>
    <s v="Geelong"/>
    <n v="3.5"/>
    <n v="6.7"/>
    <n v="9.1199999999999992"/>
    <n v="12.15"/>
    <n v="87"/>
    <x v="12"/>
    <x v="1"/>
  </r>
  <r>
    <s v="2014R0307"/>
    <n v="2014"/>
    <s v="Round 3"/>
    <d v="2014-04-06T00:00:00"/>
    <n v="22.8"/>
    <n v="17.600000000000001"/>
    <n v="0.2"/>
    <s v="Sydney Showground"/>
    <d v="1899-12-30T13:10:00"/>
    <n v="7016"/>
    <s v="Greater Western Sydney"/>
    <n v="1.2"/>
    <n v="2.7"/>
    <n v="5.12"/>
    <n v="10.19"/>
    <n v="79"/>
    <s v="Melbourne"/>
    <n v="0.2"/>
    <n v="1.5"/>
    <n v="5.5"/>
    <n v="7.5"/>
    <n v="47"/>
    <x v="15"/>
    <x v="2"/>
  </r>
  <r>
    <s v="2014R0308"/>
    <n v="2014"/>
    <s v="Round 3"/>
    <d v="2014-04-06T00:00:00"/>
    <n v="23.5"/>
    <n v="10.199999999999999"/>
    <n v="0"/>
    <s v="Docklands"/>
    <d v="1899-12-30T16:10:00"/>
    <n v="19111"/>
    <s v="North Melbourne"/>
    <n v="3.2"/>
    <n v="7.3"/>
    <n v="9.11"/>
    <n v="14.13"/>
    <n v="97"/>
    <s v="Port Adelaide"/>
    <n v="4.3"/>
    <n v="6.8"/>
    <n v="11.9"/>
    <n v="13.12"/>
    <n v="90"/>
    <x v="10"/>
    <x v="2"/>
  </r>
  <r>
    <s v="2014R0309"/>
    <n v="2014"/>
    <s v="Round 3"/>
    <d v="2014-04-06T00:00:00"/>
    <n v="23.5"/>
    <n v="10.199999999999999"/>
    <n v="0"/>
    <s v="MCG"/>
    <d v="1899-12-30T19:10:00"/>
    <n v="62730"/>
    <s v="Essendon"/>
    <n v="6.3"/>
    <n v="10.6"/>
    <n v="16.8"/>
    <n v="21.12"/>
    <n v="138"/>
    <s v="Carlton"/>
    <n v="0.3"/>
    <n v="3.4"/>
    <n v="6.8"/>
    <n v="8.9"/>
    <n v="57"/>
    <x v="6"/>
    <x v="1"/>
  </r>
  <r>
    <s v="2014R0401"/>
    <n v="2014"/>
    <s v="Round 4"/>
    <d v="2014-04-11T00:00:00"/>
    <n v="17.399999999999999"/>
    <n v="16.399999999999999"/>
    <n v="17.399999999999999"/>
    <s v="MCG"/>
    <d v="1899-12-30T19:50:00"/>
    <n v="62100"/>
    <s v="Richmond"/>
    <n v="1.4"/>
    <n v="2.7"/>
    <n v="3.1"/>
    <n v="10.119999999999999"/>
    <n v="72"/>
    <s v="Collingwood"/>
    <n v="4.3"/>
    <n v="7.5"/>
    <n v="10.1"/>
    <n v="16.14"/>
    <n v="110"/>
    <x v="9"/>
    <x v="1"/>
  </r>
  <r>
    <s v="2014R0402"/>
    <n v="2014"/>
    <s v="Round 4"/>
    <d v="2014-04-12T00:00:00"/>
    <n v="21.7"/>
    <n v="14.6"/>
    <n v="9.6"/>
    <s v="MCG"/>
    <d v="1899-12-30T13:45:00"/>
    <n v="37323"/>
    <s v="Carlton"/>
    <n v="3.4"/>
    <n v="5.9"/>
    <n v="6.11"/>
    <n v="7.16"/>
    <n v="58"/>
    <s v="Melbourne"/>
    <n v="3.2"/>
    <n v="6.7"/>
    <n v="10.8"/>
    <n v="12.9"/>
    <n v="81"/>
    <x v="16"/>
    <x v="0"/>
  </r>
  <r>
    <s v="2014R0403"/>
    <n v="2014"/>
    <s v="Round 4"/>
    <d v="2014-04-12T00:00:00"/>
    <n v="20.9"/>
    <n v="13.4"/>
    <n v="0"/>
    <s v="Adelaide Oval"/>
    <d v="1899-12-30T13:40:00"/>
    <n v="36231"/>
    <s v="Port Adelaide"/>
    <n v="4.4000000000000004"/>
    <n v="10.9"/>
    <n v="18.13"/>
    <n v="24.15"/>
    <n v="159"/>
    <s v="Brisbane"/>
    <n v="3.2"/>
    <n v="4.3"/>
    <n v="5.3"/>
    <n v="7.4"/>
    <n v="46"/>
    <x v="8"/>
    <x v="0"/>
  </r>
  <r>
    <s v="2014R0404"/>
    <n v="2014"/>
    <s v="Round 4"/>
    <d v="2014-04-12T00:00:00"/>
    <n v="20"/>
    <n v="11.7"/>
    <n v="4.5999999999999996"/>
    <s v="Manuka Oval"/>
    <d v="1899-12-30T16:40:00"/>
    <n v="7863"/>
    <s v="Greater Western Sydney"/>
    <n v="5.3"/>
    <n v="8.6999999999999993"/>
    <n v="11.8"/>
    <n v="12.11"/>
    <n v="83"/>
    <s v="Western Bulldogs"/>
    <n v="1.1000000000000001"/>
    <n v="5.5"/>
    <n v="10.6"/>
    <n v="17.8"/>
    <n v="110"/>
    <x v="14"/>
    <x v="2"/>
  </r>
  <r>
    <s v="2014R0405"/>
    <n v="2014"/>
    <s v="Round 4"/>
    <d v="2014-04-12T00:00:00"/>
    <n v="20.399999999999999"/>
    <n v="15.4"/>
    <n v="4.2"/>
    <s v="Kardinia Park"/>
    <d v="1899-12-30T19:40:00"/>
    <n v="25271"/>
    <s v="Geelong"/>
    <n v="4.3"/>
    <n v="10.4"/>
    <n v="13.9"/>
    <n v="16.11"/>
    <n v="107"/>
    <s v="West Coast"/>
    <n v="4.0999999999999996"/>
    <n v="4.2"/>
    <n v="4.5"/>
    <n v="4.8"/>
    <n v="32"/>
    <x v="12"/>
    <x v="2"/>
  </r>
  <r>
    <s v="2014R0406"/>
    <n v="2014"/>
    <s v="Round 4"/>
    <d v="2014-04-12T00:00:00"/>
    <n v="32.6"/>
    <n v="21.6"/>
    <n v="0"/>
    <s v="Carrara"/>
    <d v="1899-12-30T19:40:00"/>
    <n v="17729"/>
    <s v="Gold Coast"/>
    <n v="4.4000000000000004"/>
    <n v="6.4"/>
    <n v="7.5"/>
    <n v="7.7"/>
    <n v="49"/>
    <s v="Hawthorn"/>
    <n v="6.4"/>
    <n v="11.7"/>
    <n v="16.899999999999999"/>
    <n v="23.1"/>
    <n v="148"/>
    <x v="2"/>
    <x v="2"/>
  </r>
  <r>
    <s v="2014R0407"/>
    <n v="2014"/>
    <s v="Round 4"/>
    <d v="2014-04-13T00:00:00"/>
    <n v="20.7"/>
    <n v="16.100000000000001"/>
    <n v="1.4"/>
    <s v="SCG"/>
    <d v="1899-12-30T13:10:00"/>
    <n v="25505"/>
    <s v="Sydney"/>
    <n v="2.1"/>
    <n v="3.7"/>
    <n v="4.9000000000000004"/>
    <n v="6.12"/>
    <n v="48"/>
    <s v="North Melbourne"/>
    <n v="3.4"/>
    <n v="4.7"/>
    <n v="7.1"/>
    <n v="13.13"/>
    <n v="91"/>
    <x v="10"/>
    <x v="2"/>
  </r>
  <r>
    <s v="2014R0408"/>
    <n v="2014"/>
    <s v="Round 4"/>
    <d v="2014-04-13T00:00:00"/>
    <n v="20.5"/>
    <n v="10"/>
    <n v="0"/>
    <s v="Docklands"/>
    <d v="1899-12-30T15:20:00"/>
    <n v="22923"/>
    <s v="St Kilda"/>
    <n v="2.2000000000000002"/>
    <n v="3.2"/>
    <n v="6.6"/>
    <n v="7.8"/>
    <n v="50"/>
    <s v="Adelaide"/>
    <n v="4.4000000000000004"/>
    <n v="9.1"/>
    <n v="15.14"/>
    <n v="20.16"/>
    <n v="136"/>
    <x v="4"/>
    <x v="2"/>
  </r>
  <r>
    <s v="2014R0409"/>
    <n v="2014"/>
    <s v="Round 4"/>
    <d v="2014-04-13T00:00:00"/>
    <n v="33"/>
    <n v="16.100000000000001"/>
    <n v="0"/>
    <s v="Subiaco"/>
    <d v="1899-12-30T14:40:00"/>
    <n v="36722"/>
    <s v="Fremantle"/>
    <n v="2.1"/>
    <n v="6.3"/>
    <n v="13.4"/>
    <n v="18.5"/>
    <n v="113"/>
    <s v="Essendon"/>
    <n v="2.1"/>
    <n v="4.2"/>
    <n v="5.4"/>
    <n v="9.6"/>
    <n v="60"/>
    <x v="5"/>
    <x v="0"/>
  </r>
  <r>
    <s v="2014R0501"/>
    <n v="2014"/>
    <s v="Round 5"/>
    <d v="2014-04-17T00:00:00"/>
    <n v="28"/>
    <n v="16.2"/>
    <n v="0"/>
    <s v="Gabba"/>
    <d v="1899-12-30T19:50:00"/>
    <n v="20676"/>
    <s v="Brisbane"/>
    <n v="0.1"/>
    <n v="3.2"/>
    <n v="7.6"/>
    <n v="9.9"/>
    <n v="63"/>
    <s v="Richmond"/>
    <n v="2.8"/>
    <n v="4.0999999999999996"/>
    <n v="9.1300000000000008"/>
    <n v="15.16"/>
    <n v="106"/>
    <x v="13"/>
    <x v="2"/>
  </r>
  <r>
    <s v="2014R0502"/>
    <n v="2014"/>
    <s v="Round 5"/>
    <d v="2014-04-19T00:00:00"/>
    <n v="16.8"/>
    <n v="9.3000000000000007"/>
    <n v="1.6"/>
    <s v="MCG"/>
    <d v="1899-12-30T13:40:00"/>
    <n v="57116"/>
    <s v="Collingwood"/>
    <n v="5.4"/>
    <n v="10.6"/>
    <n v="11.9"/>
    <n v="13.15"/>
    <n v="93"/>
    <s v="North Melbourne"/>
    <n v="2.2999999999999998"/>
    <n v="5.3"/>
    <n v="5.7"/>
    <n v="8.1"/>
    <n v="58"/>
    <x v="9"/>
    <x v="1"/>
  </r>
  <r>
    <s v="2014R0503"/>
    <n v="2014"/>
    <s v="Round 5"/>
    <d v="2014-04-19T00:00:00"/>
    <n v="19.600000000000001"/>
    <n v="16.2"/>
    <n v="0"/>
    <s v="SCG"/>
    <d v="1899-12-30T16:40:00"/>
    <n v="25376"/>
    <s v="Sydney"/>
    <n v="2.1"/>
    <n v="5.7"/>
    <n v="11.1"/>
    <n v="13.14"/>
    <n v="92"/>
    <s v="Fremantle"/>
    <n v="2.2000000000000002"/>
    <n v="2.4"/>
    <n v="8.6"/>
    <n v="11.9"/>
    <n v="75"/>
    <x v="0"/>
    <x v="2"/>
  </r>
  <r>
    <s v="2014R0504"/>
    <n v="2014"/>
    <s v="Round 5"/>
    <d v="2014-04-19T00:00:00"/>
    <n v="25.2"/>
    <n v="13.4"/>
    <n v="0"/>
    <s v="Subiaco"/>
    <d v="1899-12-30T17:40:00"/>
    <n v="35366"/>
    <s v="West Coast"/>
    <n v="2.5"/>
    <n v="5.8"/>
    <n v="6.12"/>
    <n v="7.14"/>
    <n v="56"/>
    <s v="Port Adelaide"/>
    <n v="3.5"/>
    <n v="5.6"/>
    <n v="7.7"/>
    <n v="10.1"/>
    <n v="70"/>
    <x v="8"/>
    <x v="0"/>
  </r>
  <r>
    <s v="2014R0505"/>
    <n v="2014"/>
    <s v="Round 5"/>
    <d v="2014-04-19T00:00:00"/>
    <n v="16.8"/>
    <n v="9.3000000000000007"/>
    <n v="1.6"/>
    <s v="Docklands"/>
    <d v="1899-12-30T19:40:00"/>
    <n v="36041"/>
    <s v="Essendon"/>
    <n v="5"/>
    <n v="5.2"/>
    <n v="7.7"/>
    <n v="9.11"/>
    <n v="65"/>
    <s v="St Kilda"/>
    <n v="1.6"/>
    <n v="4.8"/>
    <n v="8.11"/>
    <n v="11.15"/>
    <n v="81"/>
    <x v="11"/>
    <x v="0"/>
  </r>
  <r>
    <s v="2014R0506"/>
    <n v="2014"/>
    <s v="Round 5"/>
    <d v="2014-04-20T00:00:00"/>
    <n v="22.9"/>
    <n v="8.8000000000000007"/>
    <n v="0"/>
    <s v="Adelaide Oval"/>
    <d v="1899-12-30T12:40:00"/>
    <n v="44770"/>
    <s v="Adelaide"/>
    <n v="4"/>
    <n v="11.6"/>
    <n v="16.8"/>
    <n v="21.11"/>
    <n v="137"/>
    <s v="Greater Western Sydney"/>
    <n v="2.2000000000000002"/>
    <n v="3.5"/>
    <n v="7.9"/>
    <n v="10.119999999999999"/>
    <n v="72"/>
    <x v="4"/>
    <x v="0"/>
  </r>
  <r>
    <s v="2014R0507"/>
    <n v="2014"/>
    <s v="Round 5"/>
    <d v="2014-04-20T00:00:00"/>
    <n v="18.7"/>
    <n v="11.6"/>
    <n v="0"/>
    <s v="MCG"/>
    <d v="1899-12-30T15:20:00"/>
    <n v="17243"/>
    <s v="Melbourne"/>
    <n v="3.2"/>
    <n v="4.4000000000000004"/>
    <n v="6.1"/>
    <n v="11.12"/>
    <n v="78"/>
    <s v="Gold Coast"/>
    <n v="2.7"/>
    <n v="6.12"/>
    <n v="8.17"/>
    <n v="11.2"/>
    <n v="86"/>
    <x v="17"/>
    <x v="2"/>
  </r>
  <r>
    <s v="2014R0508"/>
    <n v="2014"/>
    <s v="Round 5"/>
    <d v="2014-04-20T00:00:00"/>
    <n v="18.7"/>
    <n v="11.6"/>
    <n v="0"/>
    <s v="Docklands"/>
    <d v="1899-12-30T16:40:00"/>
    <n v="27986"/>
    <s v="Western Bulldogs"/>
    <n v="3.3"/>
    <n v="8.6"/>
    <n v="12.8"/>
    <n v="13.13"/>
    <n v="91"/>
    <s v="Carlton"/>
    <n v="7.3"/>
    <n v="13.6"/>
    <n v="16.899999999999999"/>
    <n v="18.11"/>
    <n v="119"/>
    <x v="1"/>
    <x v="2"/>
  </r>
  <r>
    <s v="2014R0509"/>
    <n v="2014"/>
    <s v="Round 5"/>
    <d v="2014-04-21T00:00:00"/>
    <n v="19"/>
    <n v="11.5"/>
    <n v="0"/>
    <s v="MCG"/>
    <d v="1899-12-30T15:20:00"/>
    <n v="80222"/>
    <s v="Geelong"/>
    <n v="3.5"/>
    <n v="6.9"/>
    <n v="9.14"/>
    <n v="15.16"/>
    <n v="106"/>
    <s v="Hawthorn"/>
    <n v="3.2"/>
    <n v="5.9"/>
    <n v="8.1199999999999992"/>
    <n v="12.15"/>
    <n v="87"/>
    <x v="12"/>
    <x v="1"/>
  </r>
  <r>
    <s v="2014R0601"/>
    <n v="2014"/>
    <s v="Round 6"/>
    <d v="2014-04-25T00:00:00"/>
    <n v="20.2"/>
    <n v="3.4"/>
    <n v="0"/>
    <s v="MCG"/>
    <d v="1899-12-30T14:40:00"/>
    <n v="91731"/>
    <s v="Collingwood"/>
    <n v="0.3"/>
    <n v="6.5"/>
    <n v="9.6999999999999993"/>
    <n v="12.11"/>
    <n v="83"/>
    <s v="Essendon"/>
    <n v="5.4"/>
    <n v="6.5"/>
    <n v="6.7"/>
    <n v="8.1199999999999992"/>
    <n v="60"/>
    <x v="9"/>
    <x v="1"/>
  </r>
  <r>
    <s v="2014R0602"/>
    <n v="2014"/>
    <s v="Round 6"/>
    <d v="2014-04-25T00:00:00"/>
    <m/>
    <m/>
    <m/>
    <s v="Wellington"/>
    <d v="1899-12-30T19:45:00"/>
    <n v="13409"/>
    <s v="St Kilda"/>
    <n v="2.2000000000000002"/>
    <n v="4.4000000000000004"/>
    <n v="7.8"/>
    <n v="11.13"/>
    <n v="79"/>
    <s v="Brisbane"/>
    <n v="4.3"/>
    <n v="8.5"/>
    <n v="10.9"/>
    <n v="12.1"/>
    <n v="82"/>
    <x v="3"/>
    <x v="2"/>
  </r>
  <r>
    <s v="2014R0603"/>
    <n v="2014"/>
    <s v="Round 6"/>
    <d v="2014-04-25T00:00:00"/>
    <n v="24.8"/>
    <n v="15.6"/>
    <n v="0.2"/>
    <s v="Subiaco"/>
    <d v="1899-12-30T18:45:00"/>
    <n v="37624"/>
    <s v="Fremantle"/>
    <n v="4.4000000000000004"/>
    <n v="6.8"/>
    <n v="8.8000000000000007"/>
    <n v="8.1300000000000008"/>
    <n v="61"/>
    <s v="North Melbourne"/>
    <n v="2.4"/>
    <n v="5.6"/>
    <n v="7.11"/>
    <n v="10.14"/>
    <n v="74"/>
    <x v="10"/>
    <x v="0"/>
  </r>
  <r>
    <s v="2014R0604"/>
    <n v="2014"/>
    <s v="Round 6"/>
    <d v="2014-04-26T00:00:00"/>
    <n v="27.3"/>
    <n v="18"/>
    <n v="0"/>
    <s v="Carrara"/>
    <d v="1899-12-30T13:40:00"/>
    <n v="11504"/>
    <s v="Gold Coast"/>
    <n v="6.1"/>
    <n v="8.8000000000000007"/>
    <n v="14.12"/>
    <n v="20.14"/>
    <n v="134"/>
    <s v="Greater Western Sydney"/>
    <n v="1.6"/>
    <n v="5.9"/>
    <n v="8.1199999999999992"/>
    <n v="13.16"/>
    <n v="94"/>
    <x v="17"/>
    <x v="2"/>
  </r>
  <r>
    <s v="2014R0605"/>
    <n v="2014"/>
    <s v="Round 6"/>
    <d v="2014-04-26T00:00:00"/>
    <n v="19.2"/>
    <n v="9.8000000000000007"/>
    <n v="0"/>
    <s v="Docklands"/>
    <d v="1899-12-30T16:40:00"/>
    <n v="31005"/>
    <s v="Carlton"/>
    <n v="4.2"/>
    <n v="8.5"/>
    <n v="9.6999999999999993"/>
    <n v="14.8"/>
    <n v="92"/>
    <s v="West Coast"/>
    <n v="4.3"/>
    <n v="7.6"/>
    <n v="11.9"/>
    <n v="12.17"/>
    <n v="89"/>
    <x v="1"/>
    <x v="0"/>
  </r>
  <r>
    <s v="2014R0606"/>
    <n v="2014"/>
    <s v="Round 6"/>
    <d v="2014-04-26T00:00:00"/>
    <n v="19.2"/>
    <n v="9.8000000000000007"/>
    <n v="0"/>
    <s v="MCG"/>
    <d v="1899-12-30T19:40:00"/>
    <n v="24855"/>
    <s v="Melbourne"/>
    <n v="1.2"/>
    <n v="2.2999999999999998"/>
    <n v="4.4000000000000004"/>
    <n v="5.8"/>
    <n v="38"/>
    <s v="Sydney"/>
    <n v="4.5"/>
    <n v="4.8"/>
    <n v="7.12"/>
    <n v="9.15"/>
    <n v="69"/>
    <x v="0"/>
    <x v="2"/>
  </r>
  <r>
    <s v="2014R0607"/>
    <n v="2014"/>
    <s v="Round 6"/>
    <d v="2014-04-27T00:00:00"/>
    <n v="16.399999999999999"/>
    <n v="5.8"/>
    <n v="0"/>
    <s v="Docklands"/>
    <d v="1899-12-30T13:10:00"/>
    <n v="17404"/>
    <s v="Western Bulldogs"/>
    <n v="4.2"/>
    <n v="6.5"/>
    <n v="6.6"/>
    <n v="12.11"/>
    <n v="83"/>
    <s v="Adelaide"/>
    <n v="1.4"/>
    <n v="5.7"/>
    <n v="8.1"/>
    <n v="13.14"/>
    <n v="92"/>
    <x v="4"/>
    <x v="2"/>
  </r>
  <r>
    <s v="2014R0608"/>
    <n v="2014"/>
    <s v="Round 6"/>
    <d v="2014-04-27T00:00:00"/>
    <n v="16.399999999999999"/>
    <n v="5.8"/>
    <n v="0"/>
    <s v="MCG"/>
    <d v="1899-12-30T15:20:00"/>
    <n v="52990"/>
    <s v="Richmond"/>
    <n v="2"/>
    <n v="3.1"/>
    <n v="4.5999999999999996"/>
    <n v="7.1"/>
    <n v="52"/>
    <s v="Hawthorn"/>
    <n v="4.7"/>
    <n v="6.9"/>
    <n v="14.1"/>
    <n v="18.100000000000001"/>
    <n v="118"/>
    <x v="2"/>
    <x v="1"/>
  </r>
  <r>
    <s v="2014R0609"/>
    <n v="2014"/>
    <s v="Round 6"/>
    <d v="2014-04-27T00:00:00"/>
    <n v="22.7"/>
    <n v="6.4"/>
    <n v="0"/>
    <s v="Adelaide Oval"/>
    <d v="1899-12-30T16:10:00"/>
    <n v="47007"/>
    <s v="Port Adelaide"/>
    <n v="4.2"/>
    <n v="8.3000000000000007"/>
    <n v="13.6"/>
    <n v="16.11"/>
    <n v="107"/>
    <s v="Geelong"/>
    <n v="4.4000000000000004"/>
    <n v="4.9000000000000004"/>
    <n v="6.1"/>
    <n v="9.1300000000000008"/>
    <n v="67"/>
    <x v="8"/>
    <x v="0"/>
  </r>
  <r>
    <s v="2014R0701"/>
    <n v="2014"/>
    <s v="Round 7"/>
    <d v="2014-05-02T00:00:00"/>
    <n v="14.2"/>
    <n v="10.1"/>
    <n v="0"/>
    <s v="MCG"/>
    <d v="1899-12-30T19:50:00"/>
    <n v="68251"/>
    <s v="Carlton"/>
    <n v="1.2"/>
    <n v="1.5"/>
    <n v="2.7"/>
    <n v="10.1"/>
    <n v="70"/>
    <s v="Collingwood"/>
    <n v="3.4"/>
    <n v="7.6"/>
    <n v="10.15"/>
    <n v="14.2"/>
    <n v="104"/>
    <x v="9"/>
    <x v="1"/>
  </r>
  <r>
    <s v="2014R0702"/>
    <n v="2014"/>
    <s v="Round 7"/>
    <d v="2014-05-03T00:00:00"/>
    <n v="16.2"/>
    <n v="9.1999999999999993"/>
    <n v="0.8"/>
    <s v="MCG"/>
    <d v="1899-12-30T13:45:00"/>
    <n v="32924"/>
    <s v="Hawthorn"/>
    <n v="6.2"/>
    <n v="11.7"/>
    <n v="21.9"/>
    <n v="27.13"/>
    <n v="175"/>
    <s v="St Kilda"/>
    <n v="2.2999999999999998"/>
    <n v="2.2999999999999998"/>
    <n v="3.4"/>
    <n v="4.5999999999999996"/>
    <n v="30"/>
    <x v="2"/>
    <x v="0"/>
  </r>
  <r>
    <s v="2014R0703"/>
    <n v="2014"/>
    <s v="Round 7"/>
    <d v="2014-05-03T00:00:00"/>
    <n v="11.7"/>
    <n v="3.7"/>
    <n v="1.4"/>
    <s v="Manuka Oval"/>
    <d v="1899-12-30T14:10:00"/>
    <n v="6549"/>
    <s v="Greater Western Sydney"/>
    <n v="3.4"/>
    <n v="5.4"/>
    <n v="9.6"/>
    <n v="15.7"/>
    <n v="97"/>
    <s v="Port Adelaide"/>
    <n v="5.3"/>
    <n v="10.6"/>
    <n v="15.9"/>
    <n v="20.12"/>
    <n v="132"/>
    <x v="8"/>
    <x v="2"/>
  </r>
  <r>
    <s v="2014R0704"/>
    <n v="2014"/>
    <s v="Round 7"/>
    <d v="2014-05-03T00:00:00"/>
    <n v="15.9"/>
    <n v="7.3"/>
    <n v="11.2"/>
    <s v="Adelaide Oval"/>
    <d v="1899-12-30T16:10:00"/>
    <n v="44216"/>
    <s v="Adelaide"/>
    <n v="1.1000000000000001"/>
    <n v="2.4"/>
    <n v="5.0999999999999996"/>
    <n v="9.1300000000000008"/>
    <n v="67"/>
    <s v="Melbourne"/>
    <n v="4"/>
    <n v="7.2"/>
    <n v="8.4"/>
    <n v="11.4"/>
    <n v="70"/>
    <x v="16"/>
    <x v="0"/>
  </r>
  <r>
    <s v="2014R0705"/>
    <n v="2014"/>
    <s v="Round 7"/>
    <d v="2014-05-03T00:00:00"/>
    <n v="16.2"/>
    <n v="9.1999999999999993"/>
    <n v="0.8"/>
    <s v="Docklands"/>
    <d v="1899-12-30T19:40:00"/>
    <n v="33289"/>
    <s v="Essendon"/>
    <n v="3.3"/>
    <n v="3.6"/>
    <n v="9.1"/>
    <n v="10.130000000000001"/>
    <n v="73"/>
    <s v="Western Bulldogs"/>
    <n v="3.5"/>
    <n v="5.8"/>
    <n v="7.9"/>
    <n v="9.11"/>
    <n v="65"/>
    <x v="6"/>
    <x v="0"/>
  </r>
  <r>
    <s v="2014R0706"/>
    <n v="2014"/>
    <s v="Round 7"/>
    <d v="2014-05-03T00:00:00"/>
    <n v="21.1"/>
    <n v="15.4"/>
    <n v="13.8"/>
    <s v="Gabba"/>
    <d v="1899-12-30T19:40:00"/>
    <n v="17953"/>
    <s v="Brisbane"/>
    <n v="2"/>
    <n v="3.5"/>
    <n v="5.6"/>
    <n v="6.8"/>
    <n v="44"/>
    <s v="Sydney"/>
    <n v="3.6"/>
    <n v="8.8000000000000007"/>
    <n v="14.11"/>
    <n v="18.149999999999999"/>
    <n v="123"/>
    <x v="0"/>
    <x v="2"/>
  </r>
  <r>
    <s v="2014R0707"/>
    <n v="2014"/>
    <s v="Round 7"/>
    <d v="2014-05-04T00:00:00"/>
    <n v="13.1"/>
    <n v="7.3"/>
    <n v="5.2"/>
    <s v="Docklands"/>
    <d v="1899-12-30T13:10:00"/>
    <n v="19819"/>
    <s v="North Melbourne"/>
    <n v="1.4"/>
    <n v="7.6"/>
    <n v="10.1"/>
    <n v="11.11"/>
    <n v="77"/>
    <s v="Gold Coast"/>
    <n v="7.4"/>
    <n v="10.5"/>
    <n v="13.1"/>
    <n v="18.12"/>
    <n v="120"/>
    <x v="17"/>
    <x v="2"/>
  </r>
  <r>
    <s v="2014R0708"/>
    <n v="2014"/>
    <s v="Round 7"/>
    <d v="2014-05-04T00:00:00"/>
    <n v="13.1"/>
    <n v="7.3"/>
    <n v="5.2"/>
    <s v="MCG"/>
    <d v="1899-12-30T15:20:00"/>
    <n v="34377"/>
    <s v="Geelong"/>
    <n v="3.3"/>
    <n v="7.8"/>
    <n v="8.1"/>
    <n v="11.15"/>
    <n v="81"/>
    <s v="Richmond"/>
    <n v="0.1"/>
    <n v="4.3"/>
    <n v="8.3000000000000007"/>
    <n v="12.4"/>
    <n v="76"/>
    <x v="12"/>
    <x v="0"/>
  </r>
  <r>
    <s v="2014R0709"/>
    <n v="2014"/>
    <s v="Round 7"/>
    <d v="2014-05-04T00:00:00"/>
    <n v="22.1"/>
    <n v="13.1"/>
    <n v="0"/>
    <s v="Subiaco"/>
    <d v="1899-12-30T14:40:00"/>
    <n v="40476"/>
    <s v="West Coast"/>
    <n v="2"/>
    <n v="3.8"/>
    <n v="5.1100000000000003"/>
    <n v="7.12"/>
    <n v="54"/>
    <s v="Fremantle"/>
    <n v="4.2"/>
    <n v="5.3"/>
    <n v="9.6"/>
    <n v="11.7"/>
    <n v="73"/>
    <x v="5"/>
    <x v="0"/>
  </r>
  <r>
    <s v="2014R0801"/>
    <n v="2014"/>
    <s v="Round 8"/>
    <d v="2014-05-09T00:00:00"/>
    <n v="21.8"/>
    <n v="9.9"/>
    <n v="0"/>
    <s v="Stadium Australia"/>
    <d v="1899-12-30T19:50:00"/>
    <n v="34506"/>
    <s v="Sydney"/>
    <n v="4.8"/>
    <n v="6.12"/>
    <n v="9.16"/>
    <n v="15.17"/>
    <n v="107"/>
    <s v="Hawthorn"/>
    <n v="2.2000000000000002"/>
    <n v="6.5"/>
    <n v="11.7"/>
    <n v="13.1"/>
    <n v="88"/>
    <x v="0"/>
    <x v="0"/>
  </r>
  <r>
    <s v="2014R0802"/>
    <n v="2014"/>
    <s v="Round 8"/>
    <d v="2014-05-10T00:00:00"/>
    <n v="19.8"/>
    <n v="11.4"/>
    <n v="17.2"/>
    <s v="Adelaide Oval"/>
    <d v="1899-12-30T13:10:00"/>
    <n v="38234"/>
    <s v="Port Adelaide"/>
    <n v="2.4"/>
    <n v="4.8"/>
    <n v="8.1"/>
    <n v="13.16"/>
    <n v="94"/>
    <s v="Fremantle"/>
    <n v="1.3"/>
    <n v="6.6"/>
    <n v="9.9"/>
    <n v="11.1"/>
    <n v="76"/>
    <x v="8"/>
    <x v="0"/>
  </r>
  <r>
    <s v="2014R0803"/>
    <n v="2014"/>
    <s v="Round 8"/>
    <d v="2014-05-10T00:00:00"/>
    <n v="24"/>
    <n v="15.6"/>
    <n v="0"/>
    <s v="Gabba"/>
    <d v="1899-12-30T16:40:00"/>
    <n v="26522"/>
    <s v="Brisbane"/>
    <n v="3"/>
    <n v="4.3"/>
    <n v="8.6"/>
    <n v="8.9"/>
    <n v="57"/>
    <s v="Essendon"/>
    <n v="2.2999999999999998"/>
    <n v="6.4"/>
    <n v="7.8"/>
    <n v="9.11"/>
    <n v="65"/>
    <x v="6"/>
    <x v="2"/>
  </r>
  <r>
    <s v="2014R0804"/>
    <n v="2014"/>
    <s v="Round 8"/>
    <d v="2014-05-10T00:00:00"/>
    <n v="17"/>
    <n v="12.7"/>
    <n v="6.4"/>
    <s v="MCG"/>
    <d v="1899-12-30T19:40:00"/>
    <n v="36326"/>
    <s v="Melbourne"/>
    <n v="2.2000000000000002"/>
    <n v="5.5"/>
    <n v="10.6"/>
    <n v="12.11"/>
    <n v="83"/>
    <s v="Western Bulldogs"/>
    <n v="3.2"/>
    <n v="5.7"/>
    <n v="9.6999999999999993"/>
    <n v="15.9"/>
    <n v="99"/>
    <x v="14"/>
    <x v="0"/>
  </r>
  <r>
    <s v="2014R0805"/>
    <n v="2014"/>
    <s v="Round 8"/>
    <d v="2014-05-11T00:00:00"/>
    <n v="23.8"/>
    <n v="11.2"/>
    <n v="0.6"/>
    <s v="Subiaco"/>
    <d v="1899-12-30T14:40:00"/>
    <n v="29391"/>
    <s v="West Coast"/>
    <n v="5.2"/>
    <n v="11.5"/>
    <n v="21.5"/>
    <n v="30.8"/>
    <n v="188"/>
    <s v="Greater Western Sydney"/>
    <n v="1.2"/>
    <n v="6.2"/>
    <n v="9.3000000000000007"/>
    <n v="12.5"/>
    <n v="77"/>
    <x v="7"/>
    <x v="2"/>
  </r>
  <r>
    <s v="2014R0806"/>
    <n v="2014"/>
    <s v="Round 8"/>
    <d v="2014-05-12T00:00:00"/>
    <n v="18.7"/>
    <n v="5.5"/>
    <n v="0.2"/>
    <s v="Docklands"/>
    <d v="1899-12-30T19:20:00"/>
    <n v="26708"/>
    <s v="St Kilda"/>
    <n v="1.1000000000000001"/>
    <n v="4.3"/>
    <n v="6.1"/>
    <n v="9.15"/>
    <n v="69"/>
    <s v="Carlton"/>
    <n v="2.6"/>
    <n v="10.6"/>
    <n v="11.7"/>
    <n v="15.11"/>
    <n v="101"/>
    <x v="1"/>
    <x v="2"/>
  </r>
  <r>
    <s v="2014R0901"/>
    <n v="2014"/>
    <s v="Round 9"/>
    <d v="2014-05-15T00:00:00"/>
    <n v="24.2"/>
    <n v="12.9"/>
    <n v="0.2"/>
    <s v="Adelaide Oval"/>
    <d v="1899-12-30T19:20:00"/>
    <n v="50051"/>
    <s v="Adelaide"/>
    <n v="1.4"/>
    <n v="5.6"/>
    <n v="9.1"/>
    <n v="10.16"/>
    <n v="76"/>
    <s v="Collingwood"/>
    <n v="3.3"/>
    <n v="6.6"/>
    <n v="7.8"/>
    <n v="7.13"/>
    <n v="55"/>
    <x v="4"/>
    <x v="1"/>
  </r>
  <r>
    <s v="2014R0902"/>
    <n v="2014"/>
    <s v="Round 9"/>
    <d v="2014-05-16T00:00:00"/>
    <n v="23"/>
    <n v="15.2"/>
    <n v="0.2"/>
    <s v="Docklands"/>
    <d v="1899-12-30T19:50:00"/>
    <n v="41098"/>
    <s v="Essendon"/>
    <n v="1.1000000000000001"/>
    <n v="5.3"/>
    <n v="6.6"/>
    <n v="9.1"/>
    <n v="64"/>
    <s v="Sydney"/>
    <n v="7.1"/>
    <n v="12.4"/>
    <n v="15.4"/>
    <n v="18.600000000000001"/>
    <n v="114"/>
    <x v="0"/>
    <x v="0"/>
  </r>
  <r>
    <s v="2014R0903"/>
    <n v="2014"/>
    <s v="Round 9"/>
    <d v="2014-05-17T00:00:00"/>
    <n v="19.2"/>
    <n v="15.6"/>
    <n v="0"/>
    <s v="MCG"/>
    <d v="1899-12-30T13:40:00"/>
    <n v="56910"/>
    <s v="Richmond"/>
    <n v="2.2999999999999998"/>
    <n v="4.8"/>
    <n v="6.16"/>
    <n v="9.1999999999999993"/>
    <n v="74"/>
    <s v="Melbourne"/>
    <n v="1.3"/>
    <n v="4.5"/>
    <n v="9.6"/>
    <n v="14.7"/>
    <n v="91"/>
    <x v="16"/>
    <x v="1"/>
  </r>
  <r>
    <s v="2014R0904"/>
    <n v="2014"/>
    <s v="Round 9"/>
    <d v="2014-05-17T00:00:00"/>
    <n v="19.2"/>
    <n v="15.6"/>
    <n v="0"/>
    <s v="Docklands"/>
    <d v="1899-12-30T16:40:00"/>
    <n v="21152"/>
    <s v="North Melbourne"/>
    <n v="5.5"/>
    <n v="8.11"/>
    <n v="13.18"/>
    <n v="17.23"/>
    <n v="125"/>
    <s v="Brisbane"/>
    <n v="1.1000000000000001"/>
    <n v="3.2"/>
    <n v="4.2"/>
    <n v="6.2"/>
    <n v="38"/>
    <x v="10"/>
    <x v="2"/>
  </r>
  <r>
    <s v="2014R0905"/>
    <n v="2014"/>
    <s v="Round 9"/>
    <d v="2014-05-17T00:00:00"/>
    <n v="23.3"/>
    <n v="10.6"/>
    <n v="0"/>
    <s v="Subiaco"/>
    <d v="1899-12-30T17:40:00"/>
    <n v="38565"/>
    <s v="Fremantle"/>
    <n v="5.3"/>
    <n v="7.11"/>
    <n v="10.15"/>
    <n v="13.18"/>
    <n v="96"/>
    <s v="Geelong"/>
    <n v="0.3"/>
    <n v="3.5"/>
    <n v="6.7"/>
    <n v="9.1"/>
    <n v="64"/>
    <x v="5"/>
    <x v="0"/>
  </r>
  <r>
    <s v="2014R0906"/>
    <n v="2014"/>
    <s v="Round 9"/>
    <d v="2014-05-18T00:00:00"/>
    <n v="20.5"/>
    <n v="16"/>
    <n v="0"/>
    <s v="Docklands"/>
    <d v="1899-12-30T16:40:00"/>
    <n v="14625"/>
    <s v="St Kilda"/>
    <n v="3.2"/>
    <n v="4.4000000000000004"/>
    <n v="10.7"/>
    <n v="13.9"/>
    <n v="87"/>
    <s v="Gold Coast"/>
    <n v="8.4"/>
    <n v="13.7"/>
    <n v="16.899999999999999"/>
    <n v="19.11"/>
    <n v="125"/>
    <x v="17"/>
    <x v="2"/>
  </r>
  <r>
    <s v="2014R1001"/>
    <n v="2014"/>
    <s v="Round 10"/>
    <d v="2014-05-23T00:00:00"/>
    <n v="18.8"/>
    <n v="14.9"/>
    <n v="2.2000000000000002"/>
    <s v="Kardinia Park"/>
    <d v="1899-12-30T19:50:00"/>
    <n v="27402"/>
    <s v="Geelong"/>
    <n v="5.5"/>
    <n v="10.9"/>
    <n v="13.14"/>
    <n v="16.149999999999999"/>
    <n v="111"/>
    <s v="North Melbourne"/>
    <n v="2.2000000000000002"/>
    <n v="5.4"/>
    <n v="9.8000000000000007"/>
    <n v="13.13"/>
    <n v="91"/>
    <x v="12"/>
    <x v="2"/>
  </r>
  <r>
    <s v="2014R1002"/>
    <n v="2014"/>
    <s v="Round 10"/>
    <d v="2014-05-24T00:00:00"/>
    <n v="24.8"/>
    <n v="13"/>
    <n v="0.2"/>
    <s v="Sydney Showground"/>
    <d v="1899-12-30T13:40:00"/>
    <n v="8331"/>
    <s v="Greater Western Sydney"/>
    <n v="1.5"/>
    <n v="1.6"/>
    <n v="3.9"/>
    <n v="5.1100000000000003"/>
    <n v="41"/>
    <s v="Richmond"/>
    <n v="8"/>
    <n v="14.2"/>
    <n v="21.4"/>
    <n v="24.1"/>
    <n v="154"/>
    <x v="13"/>
    <x v="2"/>
  </r>
  <r>
    <s v="2014R1003"/>
    <n v="2014"/>
    <s v="Round 10"/>
    <d v="2014-05-24T00:00:00"/>
    <n v="17.399999999999999"/>
    <n v="8.9"/>
    <n v="0"/>
    <s v="MCG"/>
    <d v="1899-12-30T16:40:00"/>
    <n v="53049"/>
    <s v="Collingwood"/>
    <n v="5"/>
    <n v="7.3"/>
    <n v="11.4"/>
    <n v="17.7"/>
    <n v="109"/>
    <s v="West Coast"/>
    <n v="5.2"/>
    <n v="9.5"/>
    <n v="11.1"/>
    <n v="15.11"/>
    <n v="101"/>
    <x v="9"/>
    <x v="1"/>
  </r>
  <r>
    <s v="2014R1004"/>
    <n v="2014"/>
    <s v="Round 10"/>
    <d v="2014-05-24T00:00:00"/>
    <n v="24.2"/>
    <n v="10.6"/>
    <n v="0"/>
    <s v="Adelaide Oval"/>
    <d v="1899-12-30T19:10:00"/>
    <n v="52233"/>
    <s v="Port Adelaide"/>
    <n v="4.2"/>
    <n v="8.3000000000000007"/>
    <n v="11.7"/>
    <n v="15.1"/>
    <n v="100"/>
    <s v="Hawthorn"/>
    <n v="2.2999999999999998"/>
    <n v="4.4000000000000004"/>
    <n v="10.6"/>
    <n v="13.8"/>
    <n v="86"/>
    <x v="8"/>
    <x v="1"/>
  </r>
  <r>
    <s v="2014R1005"/>
    <n v="2014"/>
    <s v="Round 10"/>
    <d v="2014-05-25T00:00:00"/>
    <n v="26"/>
    <n v="15.6"/>
    <n v="0"/>
    <s v="Carrara"/>
    <d v="1899-12-30T15:20:00"/>
    <n v="14235"/>
    <s v="Gold Coast"/>
    <n v="4"/>
    <n v="7.2"/>
    <n v="15.9"/>
    <n v="18.11"/>
    <n v="119"/>
    <s v="Western Bulldogs"/>
    <n v="3.3"/>
    <n v="5.8"/>
    <n v="6.1"/>
    <n v="10.14"/>
    <n v="74"/>
    <x v="17"/>
    <x v="2"/>
  </r>
  <r>
    <s v="2014R1006"/>
    <n v="2014"/>
    <s v="Round 10"/>
    <d v="2014-05-25T00:00:00"/>
    <n v="19.3"/>
    <n v="11.7"/>
    <n v="0"/>
    <s v="MCG"/>
    <d v="1899-12-30T16:40:00"/>
    <n v="32419"/>
    <s v="Carlton"/>
    <n v="2.2000000000000002"/>
    <n v="4.2"/>
    <n v="8.5"/>
    <n v="12.9"/>
    <n v="81"/>
    <s v="Adelaide"/>
    <n v="1.4"/>
    <n v="2.7"/>
    <n v="7.12"/>
    <n v="10.16"/>
    <n v="76"/>
    <x v="1"/>
    <x v="0"/>
  </r>
  <r>
    <s v="2014R1101"/>
    <n v="2014"/>
    <s v="Round 11"/>
    <d v="2014-05-29T00:00:00"/>
    <n v="20"/>
    <n v="13.3"/>
    <n v="0"/>
    <s v="SCG"/>
    <d v="1899-12-30T19:10:00"/>
    <n v="37355"/>
    <s v="Sydney"/>
    <n v="4.4000000000000004"/>
    <n v="8.9"/>
    <n v="14.11"/>
    <n v="22.16"/>
    <n v="148"/>
    <s v="Geelong"/>
    <n v="0.3"/>
    <n v="1.3"/>
    <n v="2.4"/>
    <n v="5.8"/>
    <n v="38"/>
    <x v="0"/>
    <x v="0"/>
  </r>
  <r>
    <s v="2014R1102"/>
    <n v="2014"/>
    <s v="Round 11"/>
    <d v="2014-05-30T00:00:00"/>
    <n v="16.8"/>
    <n v="3.6"/>
    <n v="0.2"/>
    <s v="Docklands"/>
    <d v="1899-12-30T19:50:00"/>
    <n v="34855"/>
    <s v="St Kilda"/>
    <n v="3.2"/>
    <n v="6.2"/>
    <n v="8.5"/>
    <n v="8.6"/>
    <n v="54"/>
    <s v="Collingwood"/>
    <n v="7.2"/>
    <n v="10.5"/>
    <n v="14.8"/>
    <n v="21.14"/>
    <n v="140"/>
    <x v="9"/>
    <x v="0"/>
  </r>
  <r>
    <s v="2014R1103"/>
    <n v="2014"/>
    <s v="Round 11"/>
    <d v="2014-05-31T00:00:00"/>
    <n v="20.7"/>
    <n v="9.3000000000000007"/>
    <n v="0"/>
    <s v="Traeger Park"/>
    <d v="1899-12-30T13:10:00"/>
    <n v="5655"/>
    <s v="Melbourne"/>
    <n v="2.2000000000000002"/>
    <n v="7.4"/>
    <n v="10.5"/>
    <n v="11.9"/>
    <n v="75"/>
    <s v="Port Adelaide"/>
    <n v="5.4"/>
    <n v="8.4"/>
    <n v="10.9"/>
    <n v="14.11"/>
    <n v="95"/>
    <x v="8"/>
    <x v="2"/>
  </r>
  <r>
    <s v="2014R1104"/>
    <n v="2014"/>
    <s v="Round 11"/>
    <d v="2014-05-31T00:00:00"/>
    <n v="23.4"/>
    <n v="16"/>
    <n v="0.6"/>
    <s v="Gabba"/>
    <d v="1899-12-30T16:40:00"/>
    <n v="24625"/>
    <s v="Brisbane"/>
    <n v="5.5"/>
    <n v="7.8"/>
    <n v="10.1"/>
    <n v="14.14"/>
    <n v="98"/>
    <s v="Carlton"/>
    <n v="1.1000000000000001"/>
    <n v="7.4"/>
    <n v="11.9"/>
    <n v="13.13"/>
    <n v="91"/>
    <x v="3"/>
    <x v="2"/>
  </r>
  <r>
    <s v="2014R1105"/>
    <n v="2014"/>
    <s v="Round 11"/>
    <d v="2014-05-31T00:00:00"/>
    <n v="17.600000000000001"/>
    <n v="7.6"/>
    <n v="0"/>
    <s v="MCG"/>
    <d v="1899-12-30T19:45:00"/>
    <n v="74664"/>
    <s v="Essendon"/>
    <n v="4.4000000000000004"/>
    <n v="9.8000000000000007"/>
    <n v="11.11"/>
    <n v="15.14"/>
    <n v="104"/>
    <s v="Richmond"/>
    <n v="0.1"/>
    <n v="3.5"/>
    <n v="3.8"/>
    <n v="7.12"/>
    <n v="54"/>
    <x v="6"/>
    <x v="1"/>
  </r>
  <r>
    <s v="2014R1106"/>
    <n v="2014"/>
    <s v="Round 11"/>
    <d v="2014-06-01T00:00:00"/>
    <n v="16.399999999999999"/>
    <n v="9.1"/>
    <n v="2.6"/>
    <s v="Adelaide Oval"/>
    <d v="1899-12-30T12:40:00"/>
    <n v="49069"/>
    <s v="Adelaide"/>
    <n v="5.2"/>
    <n v="9.6999999999999993"/>
    <n v="12.9"/>
    <n v="16.13"/>
    <n v="109"/>
    <s v="Gold Coast"/>
    <n v="5.0999999999999996"/>
    <n v="8.3000000000000007"/>
    <n v="11.6"/>
    <n v="11.11"/>
    <n v="77"/>
    <x v="4"/>
    <x v="0"/>
  </r>
  <r>
    <s v="2014R1107"/>
    <n v="2014"/>
    <s v="Round 11"/>
    <d v="2014-06-01T00:00:00"/>
    <n v="14.6"/>
    <n v="10.6"/>
    <n v="4"/>
    <s v="Docklands"/>
    <d v="1899-12-30T15:20:00"/>
    <n v="14913"/>
    <s v="Western Bulldogs"/>
    <n v="1.4"/>
    <n v="2.8"/>
    <n v="5.12"/>
    <n v="6.15"/>
    <n v="51"/>
    <s v="Fremantle"/>
    <n v="4.2"/>
    <n v="8.3000000000000007"/>
    <n v="9.6"/>
    <n v="13.11"/>
    <n v="89"/>
    <x v="5"/>
    <x v="2"/>
  </r>
  <r>
    <s v="2014R1108"/>
    <n v="2014"/>
    <s v="Round 11"/>
    <d v="2014-06-01T00:00:00"/>
    <n v="14.6"/>
    <n v="10.6"/>
    <n v="4"/>
    <s v="MCG"/>
    <d v="1899-12-30T16:40:00"/>
    <n v="17906"/>
    <s v="Hawthorn"/>
    <n v="3.2"/>
    <n v="7.5"/>
    <n v="11.6"/>
    <n v="14.1"/>
    <n v="94"/>
    <s v="Greater Western Sydney"/>
    <n v="4.2"/>
    <n v="6.4"/>
    <n v="11.5"/>
    <n v="13.9"/>
    <n v="87"/>
    <x v="2"/>
    <x v="2"/>
  </r>
  <r>
    <s v="2014R1109"/>
    <n v="2014"/>
    <s v="Round 11"/>
    <d v="2014-06-01T00:00:00"/>
    <n v="21.4"/>
    <n v="10.6"/>
    <n v="1"/>
    <s v="Subiaco"/>
    <d v="1899-12-30T17:40:00"/>
    <n v="35914"/>
    <s v="West Coast"/>
    <n v="3.3"/>
    <n v="3.4"/>
    <n v="4.5999999999999996"/>
    <n v="6.8"/>
    <n v="44"/>
    <s v="North Melbourne"/>
    <n v="4"/>
    <n v="6.6"/>
    <n v="10.9"/>
    <n v="12.1"/>
    <n v="82"/>
    <x v="10"/>
    <x v="0"/>
  </r>
  <r>
    <s v="2014R1201"/>
    <n v="2014"/>
    <s v="Round 12"/>
    <d v="2014-06-06T00:00:00"/>
    <n v="14.9"/>
    <n v="7.3"/>
    <n v="0"/>
    <s v="Docklands"/>
    <d v="1899-12-30T19:50:00"/>
    <n v="36952"/>
    <s v="Geelong"/>
    <n v="3.1"/>
    <n v="10.6"/>
    <n v="12.7"/>
    <n v="16.11"/>
    <n v="107"/>
    <s v="Carlton"/>
    <n v="4.4000000000000004"/>
    <n v="7.5"/>
    <n v="12.9"/>
    <n v="15.12"/>
    <n v="102"/>
    <x v="12"/>
    <x v="0"/>
  </r>
  <r>
    <s v="2014R1202"/>
    <n v="2014"/>
    <s v="Round 12"/>
    <d v="2014-06-07T00:00:00"/>
    <n v="15.2"/>
    <n v="3.3"/>
    <n v="1"/>
    <s v="York Park"/>
    <d v="1899-12-30T13:40:00"/>
    <n v="15504"/>
    <s v="Hawthorn"/>
    <n v="3.4"/>
    <n v="10.6"/>
    <n v="16.7"/>
    <n v="19.899999999999999"/>
    <n v="123"/>
    <s v="West Coast"/>
    <n v="4.4000000000000004"/>
    <n v="7.5"/>
    <n v="8.6999999999999993"/>
    <n v="12.7"/>
    <n v="79"/>
    <x v="2"/>
    <x v="2"/>
  </r>
  <r>
    <s v="2014R1203"/>
    <n v="2014"/>
    <s v="Round 12"/>
    <d v="2014-06-07T00:00:00"/>
    <n v="19.3"/>
    <n v="9.3000000000000007"/>
    <n v="0"/>
    <s v="Adelaide Oval"/>
    <d v="1899-12-30T16:10:00"/>
    <n v="42374"/>
    <s v="Port Adelaide"/>
    <n v="4.3"/>
    <n v="7.6"/>
    <n v="13.1"/>
    <n v="19.149999999999999"/>
    <n v="129"/>
    <s v="St Kilda"/>
    <n v="2.2000000000000002"/>
    <n v="4.5"/>
    <n v="5.5"/>
    <n v="9.5"/>
    <n v="59"/>
    <x v="8"/>
    <x v="0"/>
  </r>
  <r>
    <s v="2014R1204"/>
    <n v="2014"/>
    <s v="Round 12"/>
    <d v="2014-06-07T00:00:00"/>
    <n v="18.8"/>
    <n v="8.8000000000000007"/>
    <n v="0"/>
    <s v="Sydney Showground"/>
    <d v="1899-12-30T19:40:00"/>
    <n v="8429"/>
    <s v="Greater Western Sydney"/>
    <n v="2.1"/>
    <n v="4.4000000000000004"/>
    <n v="5.9"/>
    <n v="9.1199999999999992"/>
    <n v="66"/>
    <s v="Essendon"/>
    <n v="3.3"/>
    <n v="5.8"/>
    <n v="8.11"/>
    <n v="11.15"/>
    <n v="81"/>
    <x v="6"/>
    <x v="2"/>
  </r>
  <r>
    <s v="2014R1205"/>
    <n v="2014"/>
    <s v="Round 12"/>
    <d v="2014-06-07T00:00:00"/>
    <n v="16.3"/>
    <n v="9.1"/>
    <n v="0"/>
    <s v="Docklands"/>
    <d v="1899-12-30T19:40:00"/>
    <n v="18054"/>
    <s v="Western Bulldogs"/>
    <n v="5.3"/>
    <n v="7.5"/>
    <n v="9.5"/>
    <n v="13.9"/>
    <n v="87"/>
    <s v="Brisbane"/>
    <n v="4.3"/>
    <n v="11.8"/>
    <n v="13.9"/>
    <n v="14.11"/>
    <n v="95"/>
    <x v="3"/>
    <x v="2"/>
  </r>
  <r>
    <s v="2014R1206"/>
    <n v="2014"/>
    <s v="Round 12"/>
    <d v="2014-06-08T00:00:00"/>
    <n v="22.9"/>
    <n v="15.3"/>
    <n v="0"/>
    <s v="Carrara"/>
    <d v="1899-12-30T15:20:00"/>
    <n v="21354"/>
    <s v="Gold Coast"/>
    <n v="1.6"/>
    <n v="3.9"/>
    <n v="6.13"/>
    <n v="10.14"/>
    <n v="74"/>
    <s v="Sydney"/>
    <n v="4.3"/>
    <n v="8.4"/>
    <n v="13.4"/>
    <n v="17.7"/>
    <n v="109"/>
    <x v="0"/>
    <x v="2"/>
  </r>
  <r>
    <s v="2014R1207"/>
    <n v="2014"/>
    <s v="Round 12"/>
    <d v="2014-06-08T00:00:00"/>
    <n v="20.399999999999999"/>
    <n v="12.2"/>
    <n v="0"/>
    <s v="Subiaco"/>
    <d v="1899-12-30T14:10:00"/>
    <n v="35389"/>
    <s v="Fremantle"/>
    <n v="1.4"/>
    <n v="3.9"/>
    <n v="8.1300000000000008"/>
    <n v="12.18"/>
    <n v="90"/>
    <s v="Adelaide"/>
    <n v="3.2"/>
    <n v="4.5"/>
    <n v="5.6"/>
    <n v="7.8"/>
    <n v="50"/>
    <x v="5"/>
    <x v="0"/>
  </r>
  <r>
    <s v="2014R1208"/>
    <n v="2014"/>
    <s v="Round 12"/>
    <d v="2014-06-08T00:00:00"/>
    <n v="13.9"/>
    <n v="8.9"/>
    <n v="1.8"/>
    <s v="Docklands"/>
    <d v="1899-12-30T19:10:00"/>
    <n v="32977"/>
    <s v="North Melbourne"/>
    <n v="3.3"/>
    <n v="4.7"/>
    <n v="12.11"/>
    <n v="17.14"/>
    <n v="116"/>
    <s v="Richmond"/>
    <n v="3.4"/>
    <n v="10.6"/>
    <n v="11.8"/>
    <n v="13.1"/>
    <n v="88"/>
    <x v="10"/>
    <x v="0"/>
  </r>
  <r>
    <s v="2014R1209"/>
    <n v="2014"/>
    <s v="Round 12"/>
    <d v="2014-06-09T00:00:00"/>
    <n v="14.4"/>
    <n v="2.9"/>
    <n v="0"/>
    <s v="MCG"/>
    <d v="1899-12-30T15:20:00"/>
    <n v="68130"/>
    <s v="Melbourne"/>
    <n v="1.3"/>
    <n v="2.4"/>
    <n v="3.6"/>
    <n v="3.1"/>
    <n v="28"/>
    <s v="Collingwood"/>
    <n v="1.2"/>
    <n v="3.7"/>
    <n v="5.0999999999999996"/>
    <n v="8.1300000000000008"/>
    <n v="61"/>
    <x v="9"/>
    <x v="1"/>
  </r>
  <r>
    <s v="2014R1301"/>
    <n v="2014"/>
    <s v="Round 13"/>
    <d v="2014-06-13T00:00:00"/>
    <n v="16.5"/>
    <n v="9.8000000000000007"/>
    <n v="3.8"/>
    <s v="MCG"/>
    <d v="1899-12-30T19:50:00"/>
    <n v="49624"/>
    <s v="Carlton"/>
    <n v="2.1"/>
    <n v="6.5"/>
    <n v="11.9"/>
    <n v="13.12"/>
    <n v="90"/>
    <s v="Hawthorn"/>
    <n v="6.2"/>
    <n v="9.5"/>
    <n v="12.8"/>
    <n v="18.100000000000001"/>
    <n v="118"/>
    <x v="2"/>
    <x v="0"/>
  </r>
  <r>
    <s v="2014R1302"/>
    <n v="2014"/>
    <s v="Round 13"/>
    <d v="2014-06-14T00:00:00"/>
    <n v="15.4"/>
    <n v="8.6999999999999993"/>
    <n v="0.2"/>
    <s v="MCG"/>
    <d v="1899-12-30T13:45:00"/>
    <n v="22083"/>
    <s v="Richmond"/>
    <n v="1.3"/>
    <n v="5.9"/>
    <n v="7.11"/>
    <n v="12.13"/>
    <n v="85"/>
    <s v="Fremantle"/>
    <n v="3.1"/>
    <n v="7.5"/>
    <n v="13.8"/>
    <n v="16.899999999999999"/>
    <n v="105"/>
    <x v="5"/>
    <x v="2"/>
  </r>
  <r>
    <s v="2014R1303"/>
    <n v="2014"/>
    <s v="Round 13"/>
    <d v="2014-06-14T00:00:00"/>
    <n v="20.6"/>
    <n v="13"/>
    <n v="3.8"/>
    <s v="SCG"/>
    <d v="1899-12-30T14:10:00"/>
    <n v="41317"/>
    <s v="Sydney"/>
    <n v="2.8"/>
    <n v="6.12"/>
    <n v="11.13"/>
    <n v="14.14"/>
    <n v="98"/>
    <s v="Port Adelaide"/>
    <n v="1.2"/>
    <n v="6.5"/>
    <n v="9.1"/>
    <n v="13.16"/>
    <n v="94"/>
    <x v="0"/>
    <x v="0"/>
  </r>
  <r>
    <s v="2014R1304"/>
    <n v="2014"/>
    <s v="Round 13"/>
    <d v="2014-06-14T00:00:00"/>
    <n v="18.2"/>
    <n v="1.9"/>
    <n v="0"/>
    <s v="Subiaco"/>
    <d v="1899-12-30T14:40:00"/>
    <n v="32942"/>
    <s v="West Coast"/>
    <n v="4.3"/>
    <n v="9.6999999999999993"/>
    <n v="14.1"/>
    <n v="15.13"/>
    <n v="103"/>
    <s v="Gold Coast"/>
    <n v="3.3"/>
    <n v="6.4"/>
    <n v="9.5"/>
    <n v="15.1"/>
    <n v="100"/>
    <x v="7"/>
    <x v="0"/>
  </r>
  <r>
    <s v="2014R1305"/>
    <n v="2014"/>
    <s v="Round 13"/>
    <d v="2014-06-14T00:00:00"/>
    <n v="16.399999999999999"/>
    <n v="6.8"/>
    <n v="7.4"/>
    <s v="Adelaide Oval"/>
    <d v="1899-12-30T19:10:00"/>
    <n v="47205"/>
    <s v="Adelaide"/>
    <n v="4.4000000000000004"/>
    <n v="8.6999999999999993"/>
    <n v="13.1"/>
    <n v="16.13"/>
    <n v="109"/>
    <s v="North Melbourne"/>
    <n v="1.2"/>
    <n v="4.3"/>
    <n v="6.7"/>
    <n v="10.130000000000001"/>
    <n v="73"/>
    <x v="4"/>
    <x v="0"/>
  </r>
  <r>
    <s v="2014R1306"/>
    <n v="2014"/>
    <s v="Round 13"/>
    <d v="2014-06-14T00:00:00"/>
    <n v="21"/>
    <n v="15.3"/>
    <n v="0.8"/>
    <s v="Gabba"/>
    <d v="1899-12-30T19:40:00"/>
    <n v="12700"/>
    <s v="Brisbane"/>
    <n v="4.2"/>
    <n v="9.3000000000000007"/>
    <n v="12.3"/>
    <n v="12.8"/>
    <n v="80"/>
    <s v="Greater Western Sydney"/>
    <n v="4.3"/>
    <n v="9.4"/>
    <n v="15.6"/>
    <n v="19.11"/>
    <n v="125"/>
    <x v="15"/>
    <x v="2"/>
  </r>
  <r>
    <s v="2014R1307"/>
    <n v="2014"/>
    <s v="Round 13"/>
    <d v="2014-06-15T00:00:00"/>
    <n v="14.8"/>
    <n v="8.4"/>
    <n v="20.6"/>
    <s v="Kardinia Park"/>
    <d v="1899-12-30T13:10:00"/>
    <n v="25180"/>
    <s v="Geelong"/>
    <n v="6.4"/>
    <n v="12.7"/>
    <n v="16.11"/>
    <n v="20.13"/>
    <n v="133"/>
    <s v="St Kilda"/>
    <n v="1.2"/>
    <n v="2.2999999999999998"/>
    <n v="2.5"/>
    <n v="5.7"/>
    <n v="37"/>
    <x v="12"/>
    <x v="2"/>
  </r>
  <r>
    <s v="2014R1308"/>
    <n v="2014"/>
    <s v="Round 13"/>
    <d v="2014-06-15T00:00:00"/>
    <n v="14.8"/>
    <n v="8.3000000000000007"/>
    <n v="2.4"/>
    <s v="Docklands"/>
    <d v="1899-12-30T15:20:00"/>
    <n v="28339"/>
    <s v="Collingwood"/>
    <n v="3.2"/>
    <n v="9.4"/>
    <n v="12.6"/>
    <n v="15.8"/>
    <n v="98"/>
    <s v="Western Bulldogs"/>
    <n v="4.2"/>
    <n v="9.5"/>
    <n v="13.6"/>
    <n v="16.100000000000001"/>
    <n v="106"/>
    <x v="14"/>
    <x v="2"/>
  </r>
  <r>
    <s v="2014R1309"/>
    <n v="2014"/>
    <s v="Round 13"/>
    <d v="2014-06-15T00:00:00"/>
    <n v="14.8"/>
    <n v="8.3000000000000007"/>
    <n v="2.4"/>
    <s v="MCG"/>
    <d v="1899-12-30T16:40:00"/>
    <n v="44626"/>
    <s v="Essendon"/>
    <n v="2.4"/>
    <n v="5.12"/>
    <n v="8.1199999999999992"/>
    <n v="10.17"/>
    <n v="77"/>
    <s v="Melbourne"/>
    <n v="0.3"/>
    <n v="3.3"/>
    <n v="7.6"/>
    <n v="12.6"/>
    <n v="78"/>
    <x v="16"/>
    <x v="0"/>
  </r>
  <r>
    <s v="2014R1401"/>
    <n v="2014"/>
    <s v="Round 14"/>
    <d v="2014-06-20T00:00:00"/>
    <n v="14.8"/>
    <n v="8.6"/>
    <n v="0"/>
    <s v="MCG"/>
    <d v="1899-12-30T19:50:00"/>
    <n v="34648"/>
    <s v="Richmond"/>
    <n v="4.2"/>
    <n v="6.4"/>
    <n v="7.6"/>
    <n v="7.9"/>
    <n v="51"/>
    <s v="Sydney"/>
    <n v="1.2"/>
    <n v="4.2"/>
    <n v="7.5"/>
    <n v="9.8000000000000007"/>
    <n v="62"/>
    <x v="0"/>
    <x v="0"/>
  </r>
  <r>
    <s v="2014R1402"/>
    <n v="2014"/>
    <s v="Round 14"/>
    <d v="2014-06-21T00:00:00"/>
    <n v="16.399999999999999"/>
    <n v="12.3"/>
    <n v="3.4"/>
    <s v="Adelaide Oval"/>
    <d v="1899-12-30T13:15:00"/>
    <n v="34258"/>
    <s v="Port Adelaide"/>
    <n v="3.1"/>
    <n v="7.5"/>
    <n v="13.9"/>
    <n v="19.14"/>
    <n v="128"/>
    <s v="Western Bulldogs"/>
    <n v="3.5"/>
    <n v="5.5"/>
    <n v="6.7"/>
    <n v="8.8000000000000007"/>
    <n v="56"/>
    <x v="8"/>
    <x v="0"/>
  </r>
  <r>
    <s v="2014R1403"/>
    <n v="2014"/>
    <s v="Round 14"/>
    <d v="2014-06-21T00:00:00"/>
    <n v="15.5"/>
    <n v="10.8"/>
    <n v="0"/>
    <s v="MCG"/>
    <d v="1899-12-30T14:10:00"/>
    <n v="70516"/>
    <s v="Hawthorn"/>
    <n v="4.3"/>
    <n v="7.7"/>
    <n v="12.1"/>
    <n v="17.13"/>
    <n v="115"/>
    <s v="Collingwood"/>
    <n v="3.1"/>
    <n v="6.4"/>
    <n v="9.6999999999999993"/>
    <n v="13.8"/>
    <n v="86"/>
    <x v="2"/>
    <x v="1"/>
  </r>
  <r>
    <s v="2014R1404"/>
    <n v="2014"/>
    <s v="Round 14"/>
    <d v="2014-06-21T00:00:00"/>
    <n v="25.8"/>
    <n v="14.9"/>
    <n v="0"/>
    <s v="Carrara"/>
    <d v="1899-12-30T16:40:00"/>
    <n v="18236"/>
    <s v="Gold Coast"/>
    <n v="3.2"/>
    <n v="5.6"/>
    <n v="10.119999999999999"/>
    <n v="17.16"/>
    <n v="118"/>
    <s v="Geelong"/>
    <n v="5.0999999999999996"/>
    <n v="6.7"/>
    <n v="9.6999999999999993"/>
    <n v="11.12"/>
    <n v="78"/>
    <x v="17"/>
    <x v="2"/>
  </r>
  <r>
    <s v="2014R1405"/>
    <n v="2014"/>
    <s v="Round 14"/>
    <d v="2014-06-21T00:00:00"/>
    <n v="19.8"/>
    <n v="10.9"/>
    <n v="0.2"/>
    <s v="Subiaco"/>
    <d v="1899-12-30T17:40:00"/>
    <n v="25152"/>
    <s v="Fremantle"/>
    <n v="2.2000000000000002"/>
    <n v="9.3000000000000007"/>
    <n v="12.7"/>
    <n v="15.15"/>
    <n v="105"/>
    <s v="Brisbane"/>
    <n v="0.1"/>
    <n v="0.1"/>
    <n v="2.2999999999999998"/>
    <n v="3.4"/>
    <n v="22"/>
    <x v="5"/>
    <x v="2"/>
  </r>
  <r>
    <s v="2014R1406"/>
    <n v="2014"/>
    <s v="Round 14"/>
    <d v="2014-06-21T00:00:00"/>
    <n v="15.5"/>
    <n v="10.8"/>
    <n v="0"/>
    <s v="Docklands"/>
    <d v="1899-12-30T19:40:00"/>
    <n v="30948"/>
    <s v="Essendon"/>
    <n v="7"/>
    <n v="9.1999999999999993"/>
    <n v="11.1"/>
    <n v="15.11"/>
    <n v="101"/>
    <s v="Adelaide"/>
    <n v="2.6"/>
    <n v="5.7"/>
    <n v="9.6999999999999993"/>
    <n v="14.8"/>
    <n v="92"/>
    <x v="6"/>
    <x v="0"/>
  </r>
  <r>
    <s v="2014R1407"/>
    <n v="2014"/>
    <s v="Round 14"/>
    <d v="2014-06-22T00:00:00"/>
    <n v="18.600000000000001"/>
    <n v="8"/>
    <n v="0.6"/>
    <s v="Sydney Showground"/>
    <d v="1899-12-30T13:10:00"/>
    <n v="9059"/>
    <s v="Greater Western Sydney"/>
    <n v="5.0999999999999996"/>
    <n v="10.199999999999999"/>
    <n v="13.4"/>
    <n v="15.1"/>
    <n v="100"/>
    <s v="Carlton"/>
    <n v="5.0999999999999996"/>
    <n v="6.5"/>
    <n v="10.8"/>
    <n v="14.8"/>
    <n v="92"/>
    <x v="15"/>
    <x v="2"/>
  </r>
  <r>
    <s v="2014R1408"/>
    <n v="2014"/>
    <s v="Round 14"/>
    <d v="2014-06-22T00:00:00"/>
    <n v="15.4"/>
    <n v="7.5"/>
    <n v="0"/>
    <s v="Docklands"/>
    <d v="1899-12-30T15:20:00"/>
    <n v="17317"/>
    <s v="St Kilda"/>
    <n v="4.3"/>
    <n v="6.5"/>
    <n v="8.6999999999999993"/>
    <n v="10.1"/>
    <n v="70"/>
    <s v="West Coast"/>
    <n v="3.2"/>
    <n v="8.6"/>
    <n v="12.1"/>
    <n v="15.13"/>
    <n v="103"/>
    <x v="7"/>
    <x v="2"/>
  </r>
  <r>
    <s v="2014R1409"/>
    <n v="2014"/>
    <s v="Round 14"/>
    <d v="2014-06-22T00:00:00"/>
    <n v="15.4"/>
    <n v="7.5"/>
    <n v="0"/>
    <s v="MCG"/>
    <d v="1899-12-30T16:40:00"/>
    <n v="26615"/>
    <s v="Melbourne"/>
    <n v="3"/>
    <n v="6"/>
    <n v="8.4"/>
    <n v="10.6"/>
    <n v="66"/>
    <s v="North Melbourne"/>
    <n v="4.5"/>
    <n v="7.8"/>
    <n v="14.12"/>
    <n v="15.17"/>
    <n v="107"/>
    <x v="10"/>
    <x v="2"/>
  </r>
  <r>
    <s v="2014R1501"/>
    <n v="2014"/>
    <s v="Round 15"/>
    <d v="2014-06-27T00:00:00"/>
    <n v="13.6"/>
    <n v="8.1999999999999993"/>
    <n v="0"/>
    <s v="Docklands"/>
    <d v="1899-12-30T19:50:00"/>
    <n v="43732"/>
    <s v="Geelong"/>
    <n v="5.0999999999999996"/>
    <n v="8.4"/>
    <n v="8.6"/>
    <n v="13.11"/>
    <n v="89"/>
    <s v="Essendon"/>
    <n v="1.3"/>
    <n v="3.5"/>
    <n v="8.1"/>
    <n v="11.14"/>
    <n v="80"/>
    <x v="12"/>
    <x v="0"/>
  </r>
  <r>
    <s v="2014R1502"/>
    <n v="2014"/>
    <s v="Round 15"/>
    <d v="2014-06-28T00:00:00"/>
    <n v="10.9"/>
    <n v="6.5"/>
    <n v="9"/>
    <s v="York Park"/>
    <d v="1899-12-30T13:45:00"/>
    <n v="13178"/>
    <s v="Hawthorn"/>
    <n v="2.5"/>
    <n v="9.6"/>
    <n v="14.11"/>
    <n v="17.14"/>
    <n v="116"/>
    <s v="Gold Coast"/>
    <n v="3"/>
    <n v="5"/>
    <n v="6"/>
    <n v="10.3"/>
    <n v="63"/>
    <x v="2"/>
    <x v="2"/>
  </r>
  <r>
    <s v="2014R1503"/>
    <n v="2014"/>
    <s v="Round 15"/>
    <d v="2014-06-28T00:00:00"/>
    <n v="13"/>
    <n v="9"/>
    <n v="0"/>
    <s v="Docklands"/>
    <d v="1899-12-30T14:10:00"/>
    <n v="28487"/>
    <s v="St Kilda"/>
    <n v="1.2"/>
    <n v="5.4"/>
    <n v="9.6999999999999993"/>
    <n v="11.7"/>
    <n v="73"/>
    <s v="Richmond"/>
    <n v="6.2"/>
    <n v="10.4"/>
    <n v="13.7"/>
    <n v="18.899999999999999"/>
    <n v="117"/>
    <x v="13"/>
    <x v="2"/>
  </r>
  <r>
    <s v="2014R1504"/>
    <n v="2014"/>
    <s v="Round 15"/>
    <d v="2014-06-28T00:00:00"/>
    <n v="15.6"/>
    <n v="2.6"/>
    <n v="0"/>
    <s v="Subiaco"/>
    <d v="1899-12-30T14:40:00"/>
    <n v="40490"/>
    <s v="Fremantle"/>
    <n v="3.3"/>
    <n v="5.4"/>
    <n v="10.6"/>
    <n v="13.1"/>
    <n v="88"/>
    <s v="West Coast"/>
    <n v="4.2"/>
    <n v="5.9"/>
    <n v="5.12"/>
    <n v="11.15"/>
    <n v="81"/>
    <x v="5"/>
    <x v="0"/>
  </r>
  <r>
    <s v="2014R1505"/>
    <n v="2014"/>
    <s v="Round 15"/>
    <d v="2014-06-28T00:00:00"/>
    <n v="24.9"/>
    <n v="11.8"/>
    <n v="0"/>
    <s v="Gabba"/>
    <d v="1899-12-30T19:40:00"/>
    <n v="15862"/>
    <s v="Brisbane"/>
    <n v="1.1000000000000001"/>
    <n v="8.4"/>
    <n v="10.5"/>
    <n v="10.1"/>
    <n v="70"/>
    <s v="North Melbourne"/>
    <n v="3.5"/>
    <n v="4.7"/>
    <n v="6.9"/>
    <n v="9.1199999999999992"/>
    <n v="66"/>
    <x v="3"/>
    <x v="2"/>
  </r>
  <r>
    <s v="2014R1506"/>
    <n v="2014"/>
    <s v="Round 15"/>
    <d v="2014-06-28T00:00:00"/>
    <n v="23.2"/>
    <n v="11.3"/>
    <n v="0"/>
    <s v="SCG"/>
    <d v="1899-12-30T19:40:00"/>
    <n v="27778"/>
    <s v="Sydney"/>
    <n v="4.4000000000000004"/>
    <n v="8.9"/>
    <n v="12.11"/>
    <n v="15.16"/>
    <n v="106"/>
    <s v="Greater Western Sydney"/>
    <n v="1.4"/>
    <n v="1.7"/>
    <n v="4.0999999999999996"/>
    <n v="8.1199999999999992"/>
    <n v="60"/>
    <x v="0"/>
    <x v="2"/>
  </r>
  <r>
    <s v="2014R1507"/>
    <n v="2014"/>
    <s v="Round 15"/>
    <d v="2014-06-29T00:00:00"/>
    <n v="11.8"/>
    <n v="8"/>
    <n v="0.6"/>
    <s v="Docklands"/>
    <d v="1899-12-30T13:10:00"/>
    <n v="24953"/>
    <s v="Western Bulldogs"/>
    <n v="4.0999999999999996"/>
    <n v="7.4"/>
    <n v="10.4"/>
    <n v="14.7"/>
    <n v="91"/>
    <s v="Melbourne"/>
    <n v="1.3"/>
    <n v="3.4"/>
    <n v="10.5"/>
    <n v="13.7"/>
    <n v="85"/>
    <x v="14"/>
    <x v="2"/>
  </r>
  <r>
    <s v="2014R1508"/>
    <n v="2014"/>
    <s v="Round 15"/>
    <d v="2014-06-29T00:00:00"/>
    <n v="14.5"/>
    <n v="9.6999999999999993"/>
    <n v="1.2"/>
    <s v="Adelaide Oval"/>
    <d v="1899-12-30T15:40:00"/>
    <n v="50552"/>
    <s v="Adelaide"/>
    <n v="3.5"/>
    <n v="6.6"/>
    <n v="9.1199999999999992"/>
    <n v="14.15"/>
    <n v="99"/>
    <s v="Port Adelaide"/>
    <n v="5.3"/>
    <n v="7.1"/>
    <n v="7.14"/>
    <n v="10.16"/>
    <n v="76"/>
    <x v="4"/>
    <x v="1"/>
  </r>
  <r>
    <s v="2014R1509"/>
    <n v="2014"/>
    <s v="Round 15"/>
    <d v="2014-06-29T00:00:00"/>
    <n v="11.8"/>
    <n v="8"/>
    <n v="0.6"/>
    <s v="MCG"/>
    <d v="1899-12-30T19:10:00"/>
    <n v="40939"/>
    <s v="Collingwood"/>
    <n v="6.3"/>
    <n v="8.8000000000000007"/>
    <n v="10.119999999999999"/>
    <n v="13.13"/>
    <n v="91"/>
    <s v="Carlton"/>
    <n v="2.2000000000000002"/>
    <n v="6.3"/>
    <n v="7.7"/>
    <n v="11.1"/>
    <n v="76"/>
    <x v="9"/>
    <x v="0"/>
  </r>
  <r>
    <s v="2014R1601"/>
    <n v="2014"/>
    <s v="Round 16"/>
    <d v="2014-07-04T00:00:00"/>
    <n v="11.1"/>
    <n v="7.3"/>
    <n v="0"/>
    <s v="Docklands"/>
    <d v="1899-12-30T19:50:00"/>
    <n v="35025"/>
    <s v="North Melbourne"/>
    <n v="5.3"/>
    <n v="7.6"/>
    <n v="14.7"/>
    <n v="16.12"/>
    <n v="108"/>
    <s v="Hawthorn"/>
    <n v="4.2"/>
    <n v="6.6"/>
    <n v="10.9"/>
    <n v="13.1"/>
    <n v="88"/>
    <x v="10"/>
    <x v="0"/>
  </r>
  <r>
    <s v="2014R1602"/>
    <n v="2014"/>
    <s v="Round 16"/>
    <d v="2014-07-05T00:00:00"/>
    <n v="14.7"/>
    <n v="8"/>
    <n v="0"/>
    <s v="MCG"/>
    <d v="1899-12-30T13:45:00"/>
    <n v="34577"/>
    <s v="Richmond"/>
    <n v="5.2"/>
    <n v="7.3"/>
    <n v="10.4"/>
    <n v="12.7"/>
    <n v="79"/>
    <s v="Brisbane"/>
    <n v="3.3"/>
    <n v="4.5"/>
    <n v="6.1"/>
    <n v="7.12"/>
    <n v="54"/>
    <x v="13"/>
    <x v="0"/>
  </r>
  <r>
    <s v="2014R1603"/>
    <n v="2014"/>
    <s v="Round 16"/>
    <d v="2014-07-05T00:00:00"/>
    <n v="18.100000000000001"/>
    <n v="3.5"/>
    <n v="0"/>
    <s v="Sydney Showground"/>
    <d v="1899-12-30T14:10:00"/>
    <n v="8383"/>
    <s v="Greater Western Sydney"/>
    <n v="0.8"/>
    <n v="2.1"/>
    <n v="5.14"/>
    <n v="9.18"/>
    <n v="72"/>
    <s v="Adelaide"/>
    <n v="5.6"/>
    <n v="10.9"/>
    <n v="15.14"/>
    <n v="20.2"/>
    <n v="140"/>
    <x v="4"/>
    <x v="2"/>
  </r>
  <r>
    <s v="2014R1604"/>
    <n v="2014"/>
    <s v="Round 16"/>
    <d v="2014-07-05T00:00:00"/>
    <n v="23.8"/>
    <n v="14.2"/>
    <n v="1.2"/>
    <s v="Carrara"/>
    <d v="1899-12-30T16:40:00"/>
    <n v="24032"/>
    <s v="Gold Coast"/>
    <n v="2.2000000000000002"/>
    <n v="5.3"/>
    <n v="8.6999999999999993"/>
    <n v="11.14"/>
    <n v="80"/>
    <s v="Collingwood"/>
    <n v="4.3"/>
    <n v="6.8"/>
    <n v="6.13"/>
    <n v="10.15"/>
    <n v="75"/>
    <x v="17"/>
    <x v="2"/>
  </r>
  <r>
    <s v="2014R1605"/>
    <n v="2014"/>
    <s v="Round 16"/>
    <d v="2014-07-05T00:00:00"/>
    <n v="14"/>
    <n v="11.4"/>
    <n v="3.2"/>
    <s v="Adelaide Oval"/>
    <d v="1899-12-30T19:10:00"/>
    <n v="46786"/>
    <s v="Port Adelaide"/>
    <n v="1.4"/>
    <n v="2.8"/>
    <n v="4.1399999999999997"/>
    <n v="7.18"/>
    <n v="60"/>
    <s v="Essendon"/>
    <n v="2.4"/>
    <n v="6.8"/>
    <n v="7.12"/>
    <n v="8.14"/>
    <n v="62"/>
    <x v="6"/>
    <x v="0"/>
  </r>
  <r>
    <s v="2014R1606"/>
    <n v="2014"/>
    <s v="Round 16"/>
    <d v="2014-07-05T00:00:00"/>
    <n v="31.2"/>
    <n v="19.2"/>
    <n v="0"/>
    <s v="Marrara Oval"/>
    <d v="1899-12-30T19:10:00"/>
    <n v="9290"/>
    <s v="Melbourne"/>
    <n v="0.2"/>
    <n v="1.5"/>
    <n v="3.7"/>
    <n v="4.0999999999999996"/>
    <n v="34"/>
    <s v="Fremantle"/>
    <n v="2.1"/>
    <n v="6.3"/>
    <n v="13.5"/>
    <n v="15.7"/>
    <n v="97"/>
    <x v="5"/>
    <x v="2"/>
  </r>
  <r>
    <s v="2014R1607"/>
    <n v="2014"/>
    <s v="Round 16"/>
    <d v="2014-07-06T00:00:00"/>
    <n v="13.4"/>
    <n v="9.4"/>
    <n v="0"/>
    <s v="Docklands"/>
    <d v="1899-12-30T13:10:00"/>
    <n v="29297"/>
    <s v="Carlton"/>
    <n v="6.2"/>
    <n v="10.199999999999999"/>
    <n v="17.600000000000001"/>
    <n v="24.7"/>
    <n v="151"/>
    <s v="St Kilda"/>
    <n v="2"/>
    <n v="7.5"/>
    <n v="9.5"/>
    <n v="10.6"/>
    <n v="66"/>
    <x v="1"/>
    <x v="2"/>
  </r>
  <r>
    <s v="2014R1608"/>
    <n v="2014"/>
    <s v="Round 16"/>
    <d v="2014-07-06T00:00:00"/>
    <n v="19.7"/>
    <n v="14.7"/>
    <n v="1.2"/>
    <s v="Subiaco"/>
    <d v="1899-12-30T13:20:00"/>
    <n v="25076"/>
    <s v="West Coast"/>
    <n v="2.2000000000000002"/>
    <n v="4.5"/>
    <n v="6.7"/>
    <n v="7.9"/>
    <n v="51"/>
    <s v="Sydney"/>
    <n v="3.4"/>
    <n v="5.12"/>
    <n v="7.14"/>
    <n v="10.19"/>
    <n v="79"/>
    <x v="0"/>
    <x v="2"/>
  </r>
  <r>
    <s v="2014R1609"/>
    <n v="2014"/>
    <s v="Round 16"/>
    <d v="2014-07-06T00:00:00"/>
    <n v="13.7"/>
    <n v="8.9"/>
    <n v="0.4"/>
    <s v="Kardinia Park"/>
    <d v="1899-12-30T16:40:00"/>
    <n v="24766"/>
    <s v="Geelong"/>
    <n v="3.3"/>
    <n v="7.5"/>
    <n v="9.8000000000000007"/>
    <n v="10.9"/>
    <n v="69"/>
    <s v="Western Bulldogs"/>
    <n v="0.4"/>
    <n v="3.6"/>
    <n v="6.11"/>
    <n v="7.14"/>
    <n v="56"/>
    <x v="12"/>
    <x v="2"/>
  </r>
  <r>
    <s v="2014R1701"/>
    <n v="2014"/>
    <s v="Round 17"/>
    <d v="2014-07-11T00:00:00"/>
    <n v="15.5"/>
    <n v="6.4"/>
    <n v="0"/>
    <s v="Adelaide Oval"/>
    <d v="1899-12-30T19:20:00"/>
    <n v="50321"/>
    <s v="Adelaide"/>
    <n v="3"/>
    <n v="7.4"/>
    <n v="11.4"/>
    <n v="14.8"/>
    <n v="92"/>
    <s v="Hawthorn"/>
    <n v="4.3"/>
    <n v="8.4"/>
    <n v="13.9"/>
    <n v="15.14"/>
    <n v="104"/>
    <x v="2"/>
    <x v="1"/>
  </r>
  <r>
    <s v="2014R1702"/>
    <n v="2014"/>
    <s v="Round 17"/>
    <d v="2014-07-12T00:00:00"/>
    <n v="10.8"/>
    <n v="5.9"/>
    <n v="4.2"/>
    <s v="MCG"/>
    <d v="1899-12-30T13:45:00"/>
    <n v="36385"/>
    <s v="Melbourne"/>
    <n v="0.2"/>
    <n v="2.5"/>
    <n v="4.5999999999999996"/>
    <n v="5.6"/>
    <n v="36"/>
    <s v="Geelong"/>
    <n v="3.7"/>
    <n v="11.1"/>
    <n v="12.13"/>
    <n v="14.18"/>
    <n v="102"/>
    <x v="12"/>
    <x v="0"/>
  </r>
  <r>
    <s v="2014R1703"/>
    <n v="2014"/>
    <s v="Round 17"/>
    <d v="2014-07-12T00:00:00"/>
    <n v="9"/>
    <n v="5"/>
    <n v="0"/>
    <s v="Bellerive Oval"/>
    <d v="1899-12-30T14:10:00"/>
    <n v="10641"/>
    <s v="North Melbourne"/>
    <n v="5.3"/>
    <n v="8.4"/>
    <n v="12.7"/>
    <n v="13.14"/>
    <n v="92"/>
    <s v="St Kilda"/>
    <n v="0.3"/>
    <n v="1.9"/>
    <n v="2.11"/>
    <n v="3.15"/>
    <n v="33"/>
    <x v="10"/>
    <x v="2"/>
  </r>
  <r>
    <s v="2014R1704"/>
    <n v="2014"/>
    <s v="Round 17"/>
    <d v="2014-07-12T00:00:00"/>
    <n v="25.3"/>
    <n v="15.2"/>
    <n v="0"/>
    <s v="Cazaly's Stadium"/>
    <d v="1899-12-30T16:40:00"/>
    <n v="9746"/>
    <s v="Western Bulldogs"/>
    <n v="5.0999999999999996"/>
    <n v="5.5"/>
    <n v="7.12"/>
    <n v="13.16"/>
    <n v="94"/>
    <s v="Gold Coast"/>
    <n v="2.2999999999999998"/>
    <n v="6.6"/>
    <n v="7.1"/>
    <n v="9.1199999999999992"/>
    <n v="66"/>
    <x v="14"/>
    <x v="2"/>
  </r>
  <r>
    <s v="2014R1705"/>
    <n v="2014"/>
    <s v="Round 17"/>
    <d v="2014-07-12T00:00:00"/>
    <n v="18.5"/>
    <n v="5.8"/>
    <n v="0"/>
    <s v="SCG"/>
    <d v="1899-12-30T19:40:00"/>
    <n v="34965"/>
    <s v="Sydney"/>
    <n v="2.4"/>
    <n v="6.6"/>
    <n v="16.100000000000001"/>
    <n v="18.14"/>
    <n v="122"/>
    <s v="Carlton"/>
    <n v="1.2"/>
    <n v="5.5"/>
    <n v="5.6"/>
    <n v="7.9"/>
    <n v="51"/>
    <x v="0"/>
    <x v="0"/>
  </r>
  <r>
    <s v="2014R1706"/>
    <n v="2014"/>
    <s v="Round 17"/>
    <d v="2014-07-12T00:00:00"/>
    <n v="22.6"/>
    <n v="2.6"/>
    <n v="0"/>
    <s v="Gabba"/>
    <d v="1899-12-30T19:40:00"/>
    <n v="13610"/>
    <s v="Brisbane"/>
    <n v="1.1000000000000001"/>
    <n v="4.3"/>
    <n v="6.6"/>
    <n v="9.1"/>
    <n v="64"/>
    <s v="West Coast"/>
    <n v="3.2"/>
    <n v="5.3"/>
    <n v="9.5"/>
    <n v="11.1"/>
    <n v="76"/>
    <x v="7"/>
    <x v="2"/>
  </r>
  <r>
    <s v="2014R1707"/>
    <n v="2014"/>
    <s v="Round 17"/>
    <d v="2014-07-13T00:00:00"/>
    <n v="13.4"/>
    <n v="2.7"/>
    <n v="1.2"/>
    <s v="Docklands"/>
    <d v="1899-12-30T13:10:00"/>
    <n v="21483"/>
    <s v="Richmond"/>
    <n v="4.2"/>
    <n v="11.6"/>
    <n v="14.7"/>
    <n v="19.12"/>
    <n v="126"/>
    <s v="Port Adelaide"/>
    <n v="3.3"/>
    <n v="8.4"/>
    <n v="12.6"/>
    <n v="16.100000000000001"/>
    <n v="106"/>
    <x v="13"/>
    <x v="2"/>
  </r>
  <r>
    <s v="2014R1708"/>
    <n v="2014"/>
    <s v="Round 17"/>
    <d v="2014-07-13T00:00:00"/>
    <n v="13.4"/>
    <n v="2.7"/>
    <n v="1.2"/>
    <s v="MCG"/>
    <d v="1899-12-30T15:20:00"/>
    <n v="58996"/>
    <s v="Essendon"/>
    <n v="4"/>
    <n v="8.1"/>
    <n v="14.1"/>
    <n v="16.7"/>
    <n v="103"/>
    <s v="Collingwood"/>
    <n v="2.4"/>
    <n v="2.6"/>
    <n v="4.9000000000000004"/>
    <n v="5.9"/>
    <n v="39"/>
    <x v="6"/>
    <x v="1"/>
  </r>
  <r>
    <s v="2014R1709"/>
    <n v="2014"/>
    <s v="Round 17"/>
    <d v="2014-07-13T00:00:00"/>
    <n v="19.3"/>
    <n v="3.9"/>
    <n v="0"/>
    <s v="Subiaco"/>
    <d v="1899-12-30T14:40:00"/>
    <n v="33597"/>
    <s v="Fremantle"/>
    <n v="4.0999999999999996"/>
    <n v="9.5"/>
    <n v="14.5"/>
    <n v="21.1"/>
    <n v="136"/>
    <s v="Greater Western Sydney"/>
    <n v="1.3"/>
    <n v="4.5"/>
    <n v="7.6"/>
    <n v="9.6"/>
    <n v="60"/>
    <x v="5"/>
    <x v="0"/>
  </r>
  <r>
    <s v="2014R1801"/>
    <n v="2014"/>
    <s v="Round 18"/>
    <d v="2014-07-18T00:00:00"/>
    <n v="12.5"/>
    <n v="4.8"/>
    <n v="4.4000000000000004"/>
    <s v="Docklands"/>
    <d v="1899-12-30T19:50:00"/>
    <n v="36689"/>
    <s v="Carlton"/>
    <n v="4.3"/>
    <n v="9.6999999999999993"/>
    <n v="10.130000000000001"/>
    <n v="16.13"/>
    <n v="109"/>
    <s v="North Melbourne"/>
    <n v="3"/>
    <n v="7.4"/>
    <n v="11.4"/>
    <n v="13.8"/>
    <n v="86"/>
    <x v="1"/>
    <x v="0"/>
  </r>
  <r>
    <s v="2014R1802"/>
    <n v="2014"/>
    <s v="Round 18"/>
    <d v="2014-07-19T00:00:00"/>
    <n v="12.8"/>
    <n v="6.6"/>
    <n v="0.2"/>
    <s v="Docklands"/>
    <d v="1899-12-30T16:40:00"/>
    <n v="16594"/>
    <s v="St Kilda"/>
    <n v="4.3"/>
    <n v="9.6"/>
    <n v="15.14"/>
    <n v="17.16"/>
    <n v="118"/>
    <s v="Fremantle"/>
    <n v="1.1000000000000001"/>
    <n v="3.2"/>
    <n v="5.6"/>
    <n v="9.6"/>
    <n v="60"/>
    <x v="11"/>
    <x v="2"/>
  </r>
  <r>
    <s v="2014R1803"/>
    <n v="2014"/>
    <s v="Round 18"/>
    <d v="2014-07-19T00:00:00"/>
    <n v="16.2"/>
    <n v="6.1"/>
    <n v="0"/>
    <s v="Sydney Showground"/>
    <d v="1899-12-30T19:40:00"/>
    <n v="7697"/>
    <s v="Greater Western Sydney"/>
    <n v="2.4"/>
    <n v="4.5999999999999996"/>
    <n v="7.9"/>
    <n v="12.15"/>
    <n v="87"/>
    <s v="Geelong"/>
    <n v="2.5"/>
    <n v="4.0999999999999996"/>
    <n v="10.14"/>
    <n v="13.16"/>
    <n v="94"/>
    <x v="12"/>
    <x v="2"/>
  </r>
  <r>
    <s v="2014R1804"/>
    <n v="2014"/>
    <s v="Round 18"/>
    <d v="2014-07-20T00:00:00"/>
    <n v="14.9"/>
    <n v="3.6"/>
    <n v="0"/>
    <s v="Adelaide Oval"/>
    <d v="1899-12-30T12:40:00"/>
    <n v="37894"/>
    <s v="Port Adelaide"/>
    <n v="4.4000000000000004"/>
    <n v="7.6"/>
    <n v="8.9"/>
    <n v="10.119999999999999"/>
    <n v="72"/>
    <s v="Melbourne"/>
    <n v="2.2999999999999998"/>
    <n v="5.5"/>
    <n v="8.6999999999999993"/>
    <n v="10.9"/>
    <n v="69"/>
    <x v="8"/>
    <x v="0"/>
  </r>
  <r>
    <s v="2014R1805"/>
    <n v="2014"/>
    <s v="Round 18"/>
    <d v="2014-07-20T00:00:00"/>
    <n v="13.4"/>
    <n v="6.7"/>
    <n v="0.2"/>
    <s v="Docklands"/>
    <d v="1899-12-30T16:40:00"/>
    <n v="34476"/>
    <s v="Western Bulldogs"/>
    <n v="3.3"/>
    <n v="8.6"/>
    <n v="12.8"/>
    <n v="14.1"/>
    <n v="94"/>
    <s v="Essendon"/>
    <n v="4.2"/>
    <n v="7.5"/>
    <n v="10.7"/>
    <n v="15.11"/>
    <n v="101"/>
    <x v="6"/>
    <x v="0"/>
  </r>
  <r>
    <s v="2014R1806"/>
    <n v="2014"/>
    <s v="Round 18"/>
    <d v="2014-07-25T00:00:00"/>
    <n v="19.5"/>
    <n v="11"/>
    <n v="1.4"/>
    <s v="Subiaco"/>
    <d v="1899-12-30T18:40:00"/>
    <n v="32270"/>
    <s v="West Coast"/>
    <n v="2.1"/>
    <n v="4.0999999999999996"/>
    <n v="5.4"/>
    <n v="6.6"/>
    <n v="42"/>
    <s v="Richmond"/>
    <n v="3.2"/>
    <n v="5.6"/>
    <n v="7.8"/>
    <n v="8.11"/>
    <n v="59"/>
    <x v="13"/>
    <x v="0"/>
  </r>
  <r>
    <s v="2014R1807"/>
    <n v="2014"/>
    <s v="Round 18"/>
    <d v="2014-07-26T00:00:00"/>
    <n v="22.7"/>
    <n v="12.2"/>
    <n v="0"/>
    <s v="Gabba"/>
    <d v="1899-12-30T16:40:00"/>
    <n v="27167"/>
    <s v="Brisbane"/>
    <n v="7.7"/>
    <n v="10.11"/>
    <n v="14.14"/>
    <n v="16.14"/>
    <n v="110"/>
    <s v="Gold Coast"/>
    <n v="1.2"/>
    <n v="3.3"/>
    <n v="6.6"/>
    <n v="8.8000000000000007"/>
    <n v="56"/>
    <x v="3"/>
    <x v="2"/>
  </r>
  <r>
    <s v="2014R1808"/>
    <n v="2014"/>
    <s v="Round 18"/>
    <d v="2014-07-26T00:00:00"/>
    <n v="15.2"/>
    <n v="10.4"/>
    <n v="0"/>
    <s v="MCG"/>
    <d v="1899-12-30T19:40:00"/>
    <n v="72768"/>
    <s v="Hawthorn"/>
    <n v="2.7"/>
    <n v="4.8"/>
    <n v="11.11"/>
    <n v="15.14"/>
    <n v="104"/>
    <s v="Sydney"/>
    <n v="2.2999999999999998"/>
    <n v="5.9"/>
    <n v="9.14"/>
    <n v="13.16"/>
    <n v="94"/>
    <x v="2"/>
    <x v="1"/>
  </r>
  <r>
    <s v="2014R1809"/>
    <n v="2014"/>
    <s v="Round 18"/>
    <d v="2014-07-27T00:00:00"/>
    <n v="16"/>
    <n v="6.2"/>
    <n v="0.8"/>
    <s v="MCG"/>
    <d v="1899-12-30T16:40:00"/>
    <n v="41486"/>
    <s v="Collingwood"/>
    <n v="3"/>
    <n v="5.4"/>
    <n v="8.8000000000000007"/>
    <n v="12.1"/>
    <n v="82"/>
    <s v="Adelaide"/>
    <n v="5.5"/>
    <n v="7.8"/>
    <n v="9.1300000000000008"/>
    <n v="14.14"/>
    <n v="98"/>
    <x v="4"/>
    <x v="0"/>
  </r>
  <r>
    <s v="2014R1901"/>
    <n v="2014"/>
    <s v="Round 19"/>
    <d v="2014-07-31T00:00:00"/>
    <n v="16.7"/>
    <n v="7.7"/>
    <n v="1.6"/>
    <s v="Subiaco"/>
    <d v="1899-12-30T18:10:00"/>
    <n v="35401"/>
    <s v="Fremantle"/>
    <n v="5.0999999999999996"/>
    <n v="6.5"/>
    <n v="8.6999999999999993"/>
    <n v="12.11"/>
    <n v="83"/>
    <s v="Carlton"/>
    <n v="4.2"/>
    <n v="4.5999999999999996"/>
    <n v="8.11"/>
    <n v="11.12"/>
    <n v="78"/>
    <x v="5"/>
    <x v="0"/>
  </r>
  <r>
    <s v="2014R1902"/>
    <n v="2014"/>
    <s v="Round 19"/>
    <d v="2014-08-01T00:00:00"/>
    <n v="19.8"/>
    <n v="15.6"/>
    <n v="0"/>
    <s v="SCG"/>
    <d v="1899-12-30T19:50:00"/>
    <n v="36804"/>
    <s v="Sydney"/>
    <n v="5.3"/>
    <n v="7.8"/>
    <n v="9.8000000000000007"/>
    <n v="11.13"/>
    <n v="79"/>
    <s v="Essendon"/>
    <n v="1.1000000000000001"/>
    <n v="3.4"/>
    <n v="6.6"/>
    <n v="8.9"/>
    <n v="57"/>
    <x v="0"/>
    <x v="0"/>
  </r>
  <r>
    <s v="2014R1903"/>
    <n v="2014"/>
    <s v="Round 19"/>
    <d v="2014-08-02T00:00:00"/>
    <n v="12.9"/>
    <n v="1.9"/>
    <n v="0.8"/>
    <s v="Adelaide Oval"/>
    <d v="1899-12-30T13:10:00"/>
    <n v="49470"/>
    <s v="Adelaide"/>
    <n v="6"/>
    <n v="9.1999999999999993"/>
    <n v="15.7"/>
    <n v="16.899999999999999"/>
    <n v="105"/>
    <s v="West Coast"/>
    <n v="5.5"/>
    <n v="10.8"/>
    <n v="14.11"/>
    <n v="20.16"/>
    <n v="136"/>
    <x v="7"/>
    <x v="0"/>
  </r>
  <r>
    <s v="2014R1904"/>
    <n v="2014"/>
    <s v="Round 19"/>
    <d v="2014-08-02T00:00:00"/>
    <n v="12"/>
    <n v="2.4"/>
    <n v="6.4"/>
    <s v="MCG"/>
    <d v="1899-12-30T16:40:00"/>
    <n v="23095"/>
    <s v="Richmond"/>
    <n v="3.2"/>
    <n v="8.5"/>
    <n v="10.1"/>
    <n v="13.11"/>
    <n v="89"/>
    <s v="Greater Western Sydney"/>
    <n v="2.2999999999999998"/>
    <n v="2.7"/>
    <n v="6.1"/>
    <n v="8.14"/>
    <n v="62"/>
    <x v="13"/>
    <x v="2"/>
  </r>
  <r>
    <s v="2014R1905"/>
    <n v="2014"/>
    <s v="Round 19"/>
    <d v="2014-08-02T00:00:00"/>
    <n v="12"/>
    <n v="2.4"/>
    <n v="6.4"/>
    <s v="Docklands"/>
    <d v="1899-12-30T19:40:00"/>
    <n v="32564"/>
    <s v="North Melbourne"/>
    <n v="2.7"/>
    <n v="3.1"/>
    <n v="8.14"/>
    <n v="10.19"/>
    <n v="79"/>
    <s v="Geelong"/>
    <n v="2.6"/>
    <n v="8.8000000000000007"/>
    <n v="11.12"/>
    <n v="16.149999999999999"/>
    <n v="111"/>
    <x v="12"/>
    <x v="0"/>
  </r>
  <r>
    <s v="2014R1906"/>
    <n v="2014"/>
    <s v="Round 19"/>
    <d v="2014-08-02T00:00:00"/>
    <n v="19.899999999999999"/>
    <n v="11.4"/>
    <n v="0"/>
    <s v="Carrara"/>
    <d v="1899-12-30T19:40:00"/>
    <n v="12027"/>
    <s v="Gold Coast"/>
    <n v="2.5"/>
    <n v="5.7"/>
    <n v="11.12"/>
    <n v="17.149999999999999"/>
    <n v="117"/>
    <s v="St Kilda"/>
    <n v="1.3"/>
    <n v="4.5999999999999996"/>
    <n v="7.9"/>
    <n v="9.1"/>
    <n v="64"/>
    <x v="17"/>
    <x v="2"/>
  </r>
  <r>
    <s v="2014R1907"/>
    <n v="2014"/>
    <s v="Round 19"/>
    <d v="2014-08-03T00:00:00"/>
    <n v="13.6"/>
    <n v="-1.7"/>
    <n v="0.2"/>
    <s v="Docklands"/>
    <d v="1899-12-30T13:10:00"/>
    <n v="18079"/>
    <s v="Melbourne"/>
    <n v="3.3"/>
    <n v="4.8"/>
    <n v="5.13"/>
    <n v="6.15"/>
    <n v="51"/>
    <s v="Brisbane"/>
    <n v="3.3"/>
    <n v="4.3"/>
    <n v="5.6"/>
    <n v="11.8"/>
    <n v="74"/>
    <x v="3"/>
    <x v="2"/>
  </r>
  <r>
    <s v="2014R1908"/>
    <n v="2014"/>
    <s v="Round 19"/>
    <d v="2014-08-03T00:00:00"/>
    <n v="12.7"/>
    <n v="-1"/>
    <n v="0"/>
    <s v="York Park"/>
    <d v="1899-12-30T15:20:00"/>
    <n v="14187"/>
    <s v="Hawthorn"/>
    <n v="5.2"/>
    <n v="7.6"/>
    <n v="11.7"/>
    <n v="16.11"/>
    <n v="107"/>
    <s v="Western Bulldogs"/>
    <n v="2.1"/>
    <n v="2.5"/>
    <n v="5.7"/>
    <n v="6.9"/>
    <n v="45"/>
    <x v="2"/>
    <x v="2"/>
  </r>
  <r>
    <s v="2014R1909"/>
    <n v="2014"/>
    <s v="Round 19"/>
    <d v="2014-08-03T00:00:00"/>
    <n v="13.6"/>
    <n v="-1.7"/>
    <n v="0.2"/>
    <s v="MCG"/>
    <d v="1899-12-30T16:40:00"/>
    <n v="32807"/>
    <s v="Collingwood"/>
    <n v="2.2999999999999998"/>
    <n v="6.6"/>
    <n v="9.6999999999999993"/>
    <n v="11.1"/>
    <n v="76"/>
    <s v="Port Adelaide"/>
    <n v="1"/>
    <n v="5.7"/>
    <n v="8.8000000000000007"/>
    <n v="10.1"/>
    <n v="70"/>
    <x v="9"/>
    <x v="0"/>
  </r>
  <r>
    <s v="2014R2001"/>
    <n v="2014"/>
    <s v="Round 20"/>
    <d v="2014-08-08T00:00:00"/>
    <n v="15.7"/>
    <n v="9.9"/>
    <n v="3.2"/>
    <s v="MCG"/>
    <d v="1899-12-30T19:50:00"/>
    <n v="58032"/>
    <s v="Richmond"/>
    <n v="1.2"/>
    <n v="7.4"/>
    <n v="9.8000000000000007"/>
    <n v="14.11"/>
    <n v="95"/>
    <s v="Essendon"/>
    <n v="3.2"/>
    <n v="6.4"/>
    <n v="8.6999999999999993"/>
    <n v="11.11"/>
    <n v="77"/>
    <x v="13"/>
    <x v="1"/>
  </r>
  <r>
    <s v="2014R2002"/>
    <n v="2014"/>
    <s v="Round 20"/>
    <d v="2014-08-09T00:00:00"/>
    <n v="13.3"/>
    <n v="-4.5"/>
    <n v="0.2"/>
    <s v="Manuka Oval"/>
    <d v="1899-12-30T13:45:00"/>
    <n v="10211"/>
    <s v="Greater Western Sydney"/>
    <n v="1.4"/>
    <n v="6.5"/>
    <n v="6.6"/>
    <n v="7.9"/>
    <n v="51"/>
    <s v="North Melbourne"/>
    <n v="4.0999999999999996"/>
    <n v="7.3"/>
    <n v="15.6"/>
    <n v="19.12"/>
    <n v="126"/>
    <x v="10"/>
    <x v="2"/>
  </r>
  <r>
    <s v="2014R2003"/>
    <n v="2014"/>
    <s v="Round 20"/>
    <d v="2014-08-09T00:00:00"/>
    <n v="13.6"/>
    <n v="6.3"/>
    <n v="0"/>
    <s v="Docklands"/>
    <d v="1899-12-30T14:10:00"/>
    <n v="28840"/>
    <s v="Carlton"/>
    <n v="4.2"/>
    <n v="11.6"/>
    <n v="12.1"/>
    <n v="14.13"/>
    <n v="97"/>
    <s v="Gold Coast"/>
    <n v="1.1000000000000001"/>
    <n v="4.2"/>
    <n v="5.6"/>
    <n v="8.1"/>
    <n v="58"/>
    <x v="1"/>
    <x v="2"/>
  </r>
  <r>
    <s v="2014R2004"/>
    <n v="2014"/>
    <s v="Round 20"/>
    <d v="2014-08-09T00:00:00"/>
    <n v="13.6"/>
    <n v="6.3"/>
    <n v="0"/>
    <s v="MCG"/>
    <d v="1899-12-30T16:40:00"/>
    <n v="37088"/>
    <s v="Hawthorn"/>
    <n v="4.4000000000000004"/>
    <n v="10.8"/>
    <n v="15.8"/>
    <n v="17.13"/>
    <n v="115"/>
    <s v="Melbourne"/>
    <n v="2.1"/>
    <n v="4.5"/>
    <n v="7.8"/>
    <n v="9.11"/>
    <n v="65"/>
    <x v="2"/>
    <x v="0"/>
  </r>
  <r>
    <s v="2014R2005"/>
    <n v="2014"/>
    <s v="Round 20"/>
    <d v="2014-08-09T00:00:00"/>
    <n v="17.7"/>
    <n v="7"/>
    <n v="0"/>
    <s v="Adelaide Oval"/>
    <d v="1899-12-30T19:10:00"/>
    <n v="50087"/>
    <s v="Port Adelaide"/>
    <n v="2.2999999999999998"/>
    <n v="3.7"/>
    <n v="5.12"/>
    <n v="7.16"/>
    <n v="58"/>
    <s v="Sydney"/>
    <n v="2.2000000000000002"/>
    <n v="5.6"/>
    <n v="8.9"/>
    <n v="12.12"/>
    <n v="84"/>
    <x v="0"/>
    <x v="1"/>
  </r>
  <r>
    <s v="2014R2006"/>
    <n v="2014"/>
    <s v="Round 20"/>
    <d v="2014-08-09T00:00:00"/>
    <n v="16.3"/>
    <n v="2.8"/>
    <n v="0"/>
    <s v="Kardinia Park"/>
    <d v="1899-12-30T19:40:00"/>
    <n v="26885"/>
    <s v="Geelong"/>
    <n v="4.2"/>
    <n v="7.4"/>
    <n v="11.6"/>
    <n v="12.9"/>
    <n v="81"/>
    <s v="Fremantle"/>
    <n v="1.4"/>
    <n v="5.5"/>
    <n v="7.6"/>
    <n v="11.13"/>
    <n v="79"/>
    <x v="12"/>
    <x v="2"/>
  </r>
  <r>
    <s v="2014R2007"/>
    <n v="2014"/>
    <s v="Round 20"/>
    <d v="2014-08-10T00:00:00"/>
    <n v="24.6"/>
    <n v="11.6"/>
    <n v="0"/>
    <s v="Gabba"/>
    <d v="1899-12-30T13:10:00"/>
    <n v="19657"/>
    <s v="Brisbane"/>
    <n v="4"/>
    <n v="6.3"/>
    <n v="7.7"/>
    <n v="9.9"/>
    <n v="63"/>
    <s v="Adelaide"/>
    <n v="6.3"/>
    <n v="12.11"/>
    <n v="16.14"/>
    <n v="25.18"/>
    <n v="168"/>
    <x v="4"/>
    <x v="2"/>
  </r>
  <r>
    <s v="2014R2008"/>
    <n v="2014"/>
    <s v="Round 20"/>
    <d v="2014-08-10T00:00:00"/>
    <n v="12"/>
    <n v="8.4"/>
    <n v="1.4"/>
    <s v="Docklands"/>
    <d v="1899-12-30T15:20:00"/>
    <n v="30095"/>
    <s v="St Kilda"/>
    <n v="3.1"/>
    <n v="7.4"/>
    <n v="10.6"/>
    <n v="15.9"/>
    <n v="99"/>
    <s v="Western Bulldogs"/>
    <n v="7.4"/>
    <n v="10.6"/>
    <n v="13.1"/>
    <n v="18.14"/>
    <n v="122"/>
    <x v="14"/>
    <x v="0"/>
  </r>
  <r>
    <s v="2014R2009"/>
    <n v="2014"/>
    <s v="Round 20"/>
    <d v="2014-08-10T00:00:00"/>
    <n v="24"/>
    <n v="12.4"/>
    <n v="0"/>
    <s v="Subiaco"/>
    <d v="1899-12-30T14:40:00"/>
    <n v="36458"/>
    <s v="West Coast"/>
    <n v="6.5"/>
    <n v="9.6999999999999993"/>
    <n v="15.1"/>
    <n v="19.12"/>
    <n v="126"/>
    <s v="Collingwood"/>
    <n v="2.1"/>
    <n v="7.2"/>
    <n v="8.4"/>
    <n v="10.6"/>
    <n v="66"/>
    <x v="7"/>
    <x v="0"/>
  </r>
  <r>
    <s v="2014R2101"/>
    <n v="2014"/>
    <s v="Round 21"/>
    <d v="2014-08-15T00:00:00"/>
    <n v="16.8"/>
    <n v="1.6"/>
    <n v="0"/>
    <s v="Docklands"/>
    <d v="1899-12-30T19:50:00"/>
    <n v="38812"/>
    <s v="Carlton"/>
    <n v="1.4"/>
    <n v="5.6"/>
    <n v="9.1"/>
    <n v="11.1"/>
    <n v="76"/>
    <s v="Geelong"/>
    <n v="3.2"/>
    <n v="6.5"/>
    <n v="8.1300000000000008"/>
    <n v="11.16"/>
    <n v="82"/>
    <x v="12"/>
    <x v="0"/>
  </r>
  <r>
    <s v="2014R2102"/>
    <n v="2014"/>
    <s v="Round 21"/>
    <d v="2014-08-16T00:00:00"/>
    <n v="16.8"/>
    <n v="7.9"/>
    <n v="0"/>
    <s v="SCG"/>
    <d v="1899-12-30T13:45:00"/>
    <n v="31361"/>
    <s v="Sydney"/>
    <n v="6.3"/>
    <n v="8.8000000000000007"/>
    <n v="15.9"/>
    <n v="19.13"/>
    <n v="127"/>
    <s v="St Kilda"/>
    <n v="1.1000000000000001"/>
    <n v="2.4"/>
    <n v="5.7"/>
    <n v="8.8000000000000007"/>
    <n v="56"/>
    <x v="0"/>
    <x v="0"/>
  </r>
  <r>
    <s v="2014R2103"/>
    <n v="2014"/>
    <s v="Round 21"/>
    <d v="2014-08-16T00:00:00"/>
    <n v="18.5"/>
    <n v="14.2"/>
    <n v="1.8"/>
    <s v="Carrara"/>
    <d v="1899-12-30T14:10:00"/>
    <n v="10042"/>
    <s v="Gold Coast"/>
    <n v="3.2"/>
    <n v="4.3"/>
    <n v="5.4"/>
    <n v="7.5"/>
    <n v="47"/>
    <s v="Port Adelaide"/>
    <n v="1.5"/>
    <n v="2.8"/>
    <n v="4.12"/>
    <n v="7.14"/>
    <n v="56"/>
    <x v="8"/>
    <x v="2"/>
  </r>
  <r>
    <s v="2014R2104"/>
    <n v="2014"/>
    <s v="Round 21"/>
    <d v="2014-08-16T00:00:00"/>
    <n v="12.7"/>
    <n v="4.0999999999999996"/>
    <n v="0.2"/>
    <s v="Docklands"/>
    <d v="1899-12-30T16:40:00"/>
    <n v="35905"/>
    <s v="Essendon"/>
    <n v="2.1"/>
    <n v="4.5"/>
    <n v="9.6999999999999993"/>
    <n v="11.11"/>
    <n v="77"/>
    <s v="West Coast"/>
    <n v="2.4"/>
    <n v="8.4"/>
    <n v="11.6"/>
    <n v="11.8"/>
    <n v="74"/>
    <x v="6"/>
    <x v="0"/>
  </r>
  <r>
    <s v="2014R2105"/>
    <n v="2014"/>
    <s v="Round 21"/>
    <d v="2014-08-16T00:00:00"/>
    <n v="13.6"/>
    <n v="10.6"/>
    <n v="0"/>
    <s v="Adelaide Oval"/>
    <d v="1899-12-30T19:10:00"/>
    <n v="50459"/>
    <s v="Adelaide"/>
    <n v="2.2999999999999998"/>
    <n v="4.0999999999999996"/>
    <n v="5.13"/>
    <n v="9.15"/>
    <n v="69"/>
    <s v="Richmond"/>
    <n v="5.0999999999999996"/>
    <n v="7.5"/>
    <n v="8.14"/>
    <n v="10.19"/>
    <n v="79"/>
    <x v="13"/>
    <x v="1"/>
  </r>
  <r>
    <s v="2014R2106"/>
    <n v="2014"/>
    <s v="Round 21"/>
    <d v="2014-08-16T00:00:00"/>
    <n v="12.7"/>
    <n v="4.0999999999999996"/>
    <n v="0.2"/>
    <s v="MCG"/>
    <d v="1899-12-30T19:40:00"/>
    <n v="32929"/>
    <s v="Collingwood"/>
    <n v="4.3"/>
    <n v="5.3"/>
    <n v="6.6"/>
    <n v="8.8000000000000007"/>
    <n v="56"/>
    <s v="Brisbane"/>
    <n v="6.1"/>
    <n v="10.7"/>
    <n v="15.11"/>
    <n v="18.149999999999999"/>
    <n v="123"/>
    <x v="3"/>
    <x v="0"/>
  </r>
  <r>
    <s v="2014R2107"/>
    <n v="2014"/>
    <s v="Round 21"/>
    <d v="2014-08-17T00:00:00"/>
    <n v="14.2"/>
    <n v="7"/>
    <n v="0"/>
    <s v="Docklands"/>
    <d v="1899-12-30T13:10:00"/>
    <n v="27164"/>
    <s v="North Melbourne"/>
    <n v="5.2"/>
    <n v="8.1999999999999993"/>
    <n v="12.5"/>
    <n v="17.899999999999999"/>
    <n v="111"/>
    <s v="Western Bulldogs"/>
    <n v="1"/>
    <n v="5.6"/>
    <n v="7.11"/>
    <n v="8.1300000000000008"/>
    <n v="61"/>
    <x v="10"/>
    <x v="2"/>
  </r>
  <r>
    <s v="2014R2108"/>
    <n v="2014"/>
    <s v="Round 21"/>
    <d v="2014-08-17T00:00:00"/>
    <n v="14.2"/>
    <n v="7"/>
    <n v="0"/>
    <s v="MCG"/>
    <d v="1899-12-30T15:20:00"/>
    <n v="17227"/>
    <s v="Melbourne"/>
    <n v="2.4"/>
    <n v="2.9"/>
    <n v="2.11"/>
    <n v="3.16"/>
    <n v="34"/>
    <s v="Greater Western Sydney"/>
    <n v="2.1"/>
    <n v="6.4"/>
    <n v="10.7"/>
    <n v="15.8"/>
    <n v="98"/>
    <x v="15"/>
    <x v="2"/>
  </r>
  <r>
    <s v="2014R2109"/>
    <n v="2014"/>
    <s v="Round 21"/>
    <d v="2014-08-17T00:00:00"/>
    <n v="26.9"/>
    <n v="11.1"/>
    <n v="0"/>
    <s v="Subiaco"/>
    <d v="1899-12-30T14:40:00"/>
    <n v="38506"/>
    <s v="Fremantle"/>
    <n v="3"/>
    <n v="10.3"/>
    <n v="15.6"/>
    <n v="17.8"/>
    <n v="110"/>
    <s v="Hawthorn"/>
    <n v="4.7"/>
    <n v="10.9"/>
    <n v="11.11"/>
    <n v="13.13"/>
    <n v="91"/>
    <x v="5"/>
    <x v="0"/>
  </r>
  <r>
    <s v="2014R2201"/>
    <n v="2014"/>
    <s v="Round 22"/>
    <d v="2014-08-22T00:00:00"/>
    <n v="21"/>
    <n v="10.6"/>
    <n v="0"/>
    <s v="Adelaide Oval"/>
    <d v="1899-12-30T19:20:00"/>
    <n v="52505"/>
    <s v="Port Adelaide"/>
    <n v="5.6"/>
    <n v="9.1199999999999992"/>
    <n v="16.149999999999999"/>
    <n v="20.2"/>
    <n v="140"/>
    <s v="Carlton"/>
    <n v="1.2"/>
    <n v="2.4"/>
    <n v="3.7"/>
    <n v="5.7"/>
    <n v="37"/>
    <x v="8"/>
    <x v="1"/>
  </r>
  <r>
    <s v="2014R2202"/>
    <n v="2014"/>
    <s v="Round 22"/>
    <d v="2014-08-23T00:00:00"/>
    <n v="17.899999999999999"/>
    <n v="6.7"/>
    <n v="0"/>
    <s v="Bellerive Oval"/>
    <d v="1899-12-30T13:45:00"/>
    <n v="10702"/>
    <s v="North Melbourne"/>
    <n v="4.3"/>
    <n v="5.6"/>
    <n v="9.1199999999999992"/>
    <n v="14.17"/>
    <n v="101"/>
    <s v="Adelaide"/>
    <n v="2.2999999999999998"/>
    <n v="5.7"/>
    <n v="10.11"/>
    <n v="13.16"/>
    <n v="94"/>
    <x v="10"/>
    <x v="2"/>
  </r>
  <r>
    <s v="2014R2203"/>
    <n v="2014"/>
    <s v="Round 22"/>
    <d v="2014-08-23T00:00:00"/>
    <n v="19.5"/>
    <n v="5"/>
    <n v="0"/>
    <s v="Docklands"/>
    <d v="1899-12-30T14:10:00"/>
    <n v="33281"/>
    <s v="Essendon"/>
    <n v="3.2"/>
    <n v="7.6"/>
    <n v="11.9"/>
    <n v="16.12"/>
    <n v="108"/>
    <s v="Gold Coast"/>
    <n v="2.2999999999999998"/>
    <n v="4.5999999999999996"/>
    <n v="10.8"/>
    <n v="13.11"/>
    <n v="89"/>
    <x v="6"/>
    <x v="0"/>
  </r>
  <r>
    <s v="2014R2204"/>
    <n v="2014"/>
    <s v="Round 22"/>
    <d v="2014-08-23T00:00:00"/>
    <n v="18.399999999999999"/>
    <n v="7.6"/>
    <n v="0"/>
    <s v="Sydney Showground"/>
    <d v="1899-12-30T16:40:00"/>
    <n v="10851"/>
    <s v="Greater Western Sydney"/>
    <n v="3.4"/>
    <n v="6.6"/>
    <n v="8.11"/>
    <n v="9.1300000000000008"/>
    <n v="67"/>
    <s v="Collingwood"/>
    <n v="2.2999999999999998"/>
    <n v="5.5"/>
    <n v="7.7"/>
    <n v="11.9"/>
    <n v="75"/>
    <x v="9"/>
    <x v="2"/>
  </r>
  <r>
    <s v="2014R2205"/>
    <n v="2014"/>
    <s v="Round 22"/>
    <d v="2014-08-23T00:00:00"/>
    <n v="21.5"/>
    <n v="6.6"/>
    <n v="0"/>
    <s v="Subiaco"/>
    <d v="1899-12-30T17:40:00"/>
    <n v="35083"/>
    <s v="West Coast"/>
    <n v="6.1"/>
    <n v="9.5"/>
    <n v="16.899999999999999"/>
    <n v="18.11"/>
    <n v="119"/>
    <s v="Melbourne"/>
    <n v="1.1000000000000001"/>
    <n v="3.3"/>
    <n v="5.4"/>
    <n v="8.5"/>
    <n v="53"/>
    <x v="7"/>
    <x v="0"/>
  </r>
  <r>
    <s v="2014R2206"/>
    <n v="2014"/>
    <s v="Round 22"/>
    <d v="2014-08-23T00:00:00"/>
    <n v="19.5"/>
    <n v="5"/>
    <n v="0"/>
    <s v="MCG"/>
    <d v="1899-12-30T19:40:00"/>
    <n v="72216"/>
    <s v="Hawthorn"/>
    <n v="2.2000000000000002"/>
    <n v="3.2"/>
    <n v="9.6999999999999993"/>
    <n v="14.1"/>
    <n v="94"/>
    <s v="Geelong"/>
    <n v="3.2"/>
    <n v="8.3000000000000007"/>
    <n v="9.3000000000000007"/>
    <n v="11.5"/>
    <n v="71"/>
    <x v="2"/>
    <x v="1"/>
  </r>
  <r>
    <s v="2014R2207"/>
    <n v="2014"/>
    <s v="Round 22"/>
    <d v="2014-08-24T00:00:00"/>
    <n v="22.8"/>
    <n v="14"/>
    <n v="6"/>
    <s v="Gabba"/>
    <d v="1899-12-30T13:10:00"/>
    <n v="17473"/>
    <s v="Brisbane"/>
    <n v="0.4"/>
    <n v="2.5"/>
    <n v="4.8"/>
    <n v="6.12"/>
    <n v="48"/>
    <s v="Fremantle"/>
    <n v="4.8"/>
    <n v="9.1"/>
    <n v="10.130000000000001"/>
    <n v="15.16"/>
    <n v="106"/>
    <x v="5"/>
    <x v="2"/>
  </r>
  <r>
    <s v="2014R2208"/>
    <n v="2014"/>
    <s v="Round 22"/>
    <d v="2014-08-24T00:00:00"/>
    <n v="16.3"/>
    <n v="8.8000000000000007"/>
    <n v="0.4"/>
    <s v="Docklands"/>
    <d v="1899-12-30T15:20:00"/>
    <n v="22430"/>
    <s v="Western Bulldogs"/>
    <n v="1.2"/>
    <n v="5.5"/>
    <n v="7.1"/>
    <n v="9.1300000000000008"/>
    <n v="67"/>
    <s v="Sydney"/>
    <n v="7.3"/>
    <n v="11.5"/>
    <n v="17.7"/>
    <n v="20.100000000000001"/>
    <n v="130"/>
    <x v="0"/>
    <x v="2"/>
  </r>
  <r>
    <s v="2014R2209"/>
    <n v="2014"/>
    <s v="Round 22"/>
    <d v="2014-08-24T00:00:00"/>
    <n v="16.3"/>
    <n v="8.8000000000000007"/>
    <n v="0.4"/>
    <s v="MCG"/>
    <d v="1899-12-30T16:40:00"/>
    <n v="47200"/>
    <s v="Richmond"/>
    <n v="6"/>
    <n v="8.3000000000000007"/>
    <n v="13.5"/>
    <n v="15.8"/>
    <n v="98"/>
    <s v="St Kilda"/>
    <n v="2.2000000000000002"/>
    <n v="4.7"/>
    <n v="5.9"/>
    <n v="10.119999999999999"/>
    <n v="72"/>
    <x v="13"/>
    <x v="0"/>
  </r>
  <r>
    <s v="2014R2301"/>
    <n v="2014"/>
    <s v="Round 23"/>
    <d v="2014-08-29T00:00:00"/>
    <n v="14.8"/>
    <n v="6"/>
    <n v="0.2"/>
    <s v="MCG"/>
    <d v="1899-12-30T19:50:00"/>
    <n v="48980"/>
    <s v="Collingwood"/>
    <n v="2.2999999999999998"/>
    <n v="4.5999999999999996"/>
    <n v="5.8"/>
    <n v="8.8000000000000007"/>
    <n v="56"/>
    <s v="Hawthorn"/>
    <n v="1.4"/>
    <n v="8.8000000000000007"/>
    <n v="12.9"/>
    <n v="18.13"/>
    <n v="121"/>
    <x v="2"/>
    <x v="0"/>
  </r>
  <r>
    <s v="2014R2302"/>
    <n v="2014"/>
    <s v="Round 23"/>
    <d v="2014-08-30T00:00:00"/>
    <n v="20.5"/>
    <n v="9"/>
    <n v="0"/>
    <s v="MCG"/>
    <d v="1899-12-30T13:45:00"/>
    <n v="56663"/>
    <s v="Carlton"/>
    <n v="6.3"/>
    <n v="7.4"/>
    <n v="11.4"/>
    <n v="14.6"/>
    <n v="90"/>
    <s v="Essendon"/>
    <n v="1.3"/>
    <n v="9.6"/>
    <n v="11.11"/>
    <n v="13.12"/>
    <n v="90"/>
    <x v="18"/>
    <x v="1"/>
  </r>
  <r>
    <s v="2014R2303"/>
    <n v="2014"/>
    <s v="Round 23"/>
    <d v="2014-08-30T00:00:00"/>
    <n v="18.7"/>
    <n v="14.7"/>
    <n v="51.2"/>
    <s v="Subiaco"/>
    <d v="1899-12-30T13:10:00"/>
    <n v="38209"/>
    <s v="Fremantle"/>
    <n v="3.3"/>
    <n v="7.5"/>
    <n v="13.8"/>
    <n v="16.899999999999999"/>
    <n v="105"/>
    <s v="Port Adelaide"/>
    <n v="3.3"/>
    <n v="7.6"/>
    <n v="9.1"/>
    <n v="14.13"/>
    <n v="97"/>
    <x v="5"/>
    <x v="0"/>
  </r>
  <r>
    <s v="2014R2304"/>
    <n v="2014"/>
    <s v="Round 23"/>
    <d v="2014-08-30T00:00:00"/>
    <n v="17.2"/>
    <n v="11.9"/>
    <n v="0.6"/>
    <s v="Stadium Australia"/>
    <d v="1899-12-30T16:40:00"/>
    <n v="31227"/>
    <s v="Sydney"/>
    <n v="2.1"/>
    <n v="4.3"/>
    <n v="7.6"/>
    <n v="9.11"/>
    <n v="65"/>
    <s v="Richmond"/>
    <n v="5.3"/>
    <n v="6.4"/>
    <n v="8.5"/>
    <n v="10.8"/>
    <n v="68"/>
    <x v="13"/>
    <x v="0"/>
  </r>
  <r>
    <s v="2014R2305"/>
    <n v="2014"/>
    <s v="Round 23"/>
    <d v="2014-08-30T00:00:00"/>
    <n v="18.899999999999999"/>
    <n v="5.6"/>
    <n v="0"/>
    <s v="Kardinia Park"/>
    <d v="1899-12-30T19:40:00"/>
    <n v="24659"/>
    <s v="Geelong"/>
    <n v="5.2"/>
    <n v="11.6"/>
    <n v="16.13"/>
    <n v="21.17"/>
    <n v="143"/>
    <s v="Brisbane"/>
    <n v="2.4"/>
    <n v="7.5"/>
    <n v="10.6"/>
    <n v="12.9"/>
    <n v="81"/>
    <x v="12"/>
    <x v="2"/>
  </r>
  <r>
    <s v="2014R2306"/>
    <n v="2014"/>
    <s v="Round 23"/>
    <d v="2014-08-30T00:00:00"/>
    <n v="20.5"/>
    <n v="9"/>
    <n v="0"/>
    <s v="Docklands"/>
    <d v="1899-12-30T19:40:00"/>
    <n v="17174"/>
    <s v="North Melbourne"/>
    <n v="4.3"/>
    <n v="8.5"/>
    <n v="13.9"/>
    <n v="19.899999999999999"/>
    <n v="123"/>
    <s v="Melbourne"/>
    <n v="4.3"/>
    <n v="8.5"/>
    <n v="9.6999999999999993"/>
    <n v="14.9"/>
    <n v="93"/>
    <x v="10"/>
    <x v="2"/>
  </r>
  <r>
    <s v="2014R2307"/>
    <n v="2014"/>
    <s v="Round 23"/>
    <d v="2014-08-31T00:00:00"/>
    <n v="23.4"/>
    <n v="13.4"/>
    <n v="0"/>
    <s v="Carrara"/>
    <d v="1899-12-30T13:10:00"/>
    <n v="11840"/>
    <s v="Gold Coast"/>
    <n v="6.3"/>
    <n v="9.6"/>
    <n v="11.8"/>
    <n v="15.9"/>
    <n v="99"/>
    <s v="West Coast"/>
    <n v="6.2"/>
    <n v="9.8000000000000007"/>
    <n v="20.100000000000001"/>
    <n v="23.13"/>
    <n v="151"/>
    <x v="7"/>
    <x v="2"/>
  </r>
  <r>
    <s v="2014R2308"/>
    <n v="2014"/>
    <s v="Round 23"/>
    <d v="2014-08-31T00:00:00"/>
    <n v="22.8"/>
    <n v="9.9"/>
    <n v="0"/>
    <s v="Adelaide Oval"/>
    <d v="1899-12-30T14:50:00"/>
    <n v="44969"/>
    <s v="Adelaide"/>
    <n v="4.2"/>
    <n v="11.5"/>
    <n v="15.5"/>
    <n v="22.9"/>
    <n v="141"/>
    <s v="St Kilda"/>
    <n v="2.2000000000000002"/>
    <n v="3.3"/>
    <n v="8.6999999999999993"/>
    <n v="9.8000000000000007"/>
    <n v="62"/>
    <x v="4"/>
    <x v="0"/>
  </r>
  <r>
    <s v="2014R2309"/>
    <n v="2014"/>
    <s v="Round 23"/>
    <d v="2014-08-31T00:00:00"/>
    <n v="20.8"/>
    <n v="11.3"/>
    <n v="0"/>
    <s v="Docklands"/>
    <d v="1899-12-30T16:40:00"/>
    <n v="14725"/>
    <s v="Western Bulldogs"/>
    <n v="2.4"/>
    <n v="5.8"/>
    <n v="11.14"/>
    <n v="15.19"/>
    <n v="109"/>
    <s v="Greater Western Sydney"/>
    <n v="4"/>
    <n v="10.4"/>
    <n v="12.6"/>
    <n v="18.7"/>
    <n v="115"/>
    <x v="15"/>
    <x v="2"/>
  </r>
  <r>
    <s v="2014QF01"/>
    <n v="2014"/>
    <s v="Qualifying Final"/>
    <d v="2014-09-05T00:00:00"/>
    <n v="15.4"/>
    <n v="3.3"/>
    <n v="0"/>
    <s v="MCG"/>
    <d v="1899-12-30T19:50:00"/>
    <n v="74757"/>
    <s v="Hawthorn"/>
    <n v="3.4"/>
    <n v="6.5"/>
    <n v="10.8"/>
    <n v="15.14"/>
    <n v="104"/>
    <s v="Geelong"/>
    <n v="2.1"/>
    <n v="6.5"/>
    <n v="8.6"/>
    <n v="10.8"/>
    <n v="68"/>
    <x v="2"/>
    <x v="1"/>
  </r>
  <r>
    <s v="2014EF01"/>
    <n v="2014"/>
    <s v="Elimination Final"/>
    <d v="2014-09-06T00:00:00"/>
    <n v="19.5"/>
    <n v="5.9"/>
    <n v="0"/>
    <s v="MCG"/>
    <d v="1899-12-30T19:15:00"/>
    <n v="78561"/>
    <s v="North Melbourne"/>
    <n v="2.2999999999999998"/>
    <n v="2.4"/>
    <n v="9.5"/>
    <n v="14.9"/>
    <n v="93"/>
    <s v="Essendon"/>
    <n v="2.4"/>
    <n v="6.7"/>
    <n v="10.8"/>
    <n v="12.9"/>
    <n v="81"/>
    <x v="10"/>
    <x v="1"/>
  </r>
  <r>
    <s v="2014QF02"/>
    <n v="2014"/>
    <s v="Qualifying Final"/>
    <d v="2014-09-06T00:00:00"/>
    <n v="17.8"/>
    <n v="8.8000000000000007"/>
    <n v="4.4000000000000004"/>
    <s v="Stadium Australia"/>
    <d v="1899-12-30T14:45:00"/>
    <n v="35998"/>
    <s v="Sydney"/>
    <n v="3.4"/>
    <n v="5.8"/>
    <n v="9.1"/>
    <n v="13.15"/>
    <n v="93"/>
    <s v="Fremantle"/>
    <n v="3.1"/>
    <n v="5.3"/>
    <n v="6.6"/>
    <n v="10.9"/>
    <n v="69"/>
    <x v="0"/>
    <x v="0"/>
  </r>
  <r>
    <s v="2014EF02"/>
    <n v="2014"/>
    <s v="Elimination Final"/>
    <d v="2014-09-07T00:00:00"/>
    <n v="23.2"/>
    <n v="10.6"/>
    <n v="0"/>
    <s v="Adelaide Oval"/>
    <d v="1899-12-30T14:50:00"/>
    <n v="49886"/>
    <s v="Port Adelaide"/>
    <n v="8.1"/>
    <n v="14.5"/>
    <n v="19.8"/>
    <n v="20.12"/>
    <n v="132"/>
    <s v="Richmond"/>
    <n v="1.1000000000000001"/>
    <n v="3.2"/>
    <n v="6.5"/>
    <n v="11.9"/>
    <n v="75"/>
    <x v="8"/>
    <x v="0"/>
  </r>
  <r>
    <s v="2014SF01"/>
    <n v="2014"/>
    <s v="Semi Final"/>
    <d v="2014-09-12T00:00:00"/>
    <n v="14.4"/>
    <n v="3.5"/>
    <n v="0.2"/>
    <s v="MCG"/>
    <d v="1899-12-30T19:50:00"/>
    <n v="65964"/>
    <s v="Geelong"/>
    <n v="5.0999999999999996"/>
    <n v="5.6"/>
    <n v="8.9"/>
    <n v="13.14"/>
    <n v="92"/>
    <s v="North Melbourne"/>
    <n v="7.1"/>
    <n v="9.6"/>
    <n v="12.9"/>
    <n v="14.14"/>
    <n v="98"/>
    <x v="10"/>
    <x v="1"/>
  </r>
  <r>
    <s v="2014SF02"/>
    <n v="2014"/>
    <s v="Semi Final"/>
    <d v="2014-09-13T00:00:00"/>
    <n v="21.2"/>
    <n v="11"/>
    <n v="0.4"/>
    <s v="Subiaco"/>
    <d v="1899-12-30T17:45:00"/>
    <n v="42338"/>
    <s v="Fremantle"/>
    <n v="3.5"/>
    <n v="6.11"/>
    <n v="8.1300000000000008"/>
    <n v="11.17"/>
    <n v="83"/>
    <s v="Port Adelaide"/>
    <n v="2.2000000000000002"/>
    <n v="3.5"/>
    <n v="9.9"/>
    <n v="15.15"/>
    <n v="105"/>
    <x v="8"/>
    <x v="0"/>
  </r>
  <r>
    <s v="2014PF01"/>
    <n v="2014"/>
    <s v="Preliminary Final"/>
    <d v="2014-09-19T00:00:00"/>
    <n v="21.6"/>
    <n v="5.9"/>
    <n v="0"/>
    <s v="Stadium Australia"/>
    <d v="1899-12-30T19:50:00"/>
    <n v="48029"/>
    <s v="Sydney"/>
    <n v="4.5"/>
    <n v="9.1"/>
    <n v="13.17"/>
    <n v="19.22"/>
    <n v="136"/>
    <s v="North Melbourne"/>
    <n v="1.2"/>
    <n v="4.4000000000000004"/>
    <n v="6.7"/>
    <n v="9.11"/>
    <n v="65"/>
    <x v="0"/>
    <x v="0"/>
  </r>
  <r>
    <s v="2014PF02"/>
    <n v="2014"/>
    <s v="Preliminary Final"/>
    <d v="2014-09-20T00:00:00"/>
    <n v="15.9"/>
    <n v="6.4"/>
    <n v="0.2"/>
    <s v="MCG"/>
    <d v="1899-12-30T16:45:00"/>
    <n v="74856"/>
    <s v="Hawthorn"/>
    <n v="2.2999999999999998"/>
    <n v="8.4"/>
    <n v="13.6"/>
    <n v="15.7"/>
    <n v="97"/>
    <s v="Port Adelaide"/>
    <n v="3.9"/>
    <n v="5.1100000000000003"/>
    <n v="8.1300000000000008"/>
    <n v="13.16"/>
    <n v="94"/>
    <x v="2"/>
    <x v="1"/>
  </r>
  <r>
    <s v="2014GF01"/>
    <n v="2014"/>
    <s v="Grand Final"/>
    <d v="2014-09-27T00:00:00"/>
    <n v="22.3"/>
    <n v="7.4"/>
    <n v="0"/>
    <s v="MCG"/>
    <d v="1899-12-30T14:30:00"/>
    <n v="99454"/>
    <s v="Sydney"/>
    <n v="2.2999999999999998"/>
    <n v="5.3"/>
    <n v="8.5"/>
    <n v="11.8"/>
    <n v="74"/>
    <s v="Hawthorn"/>
    <n v="5.5"/>
    <n v="11.9"/>
    <n v="16.11"/>
    <n v="21.11"/>
    <n v="137"/>
    <x v="2"/>
    <x v="1"/>
  </r>
  <r>
    <s v="2015R0101"/>
    <n v="2015"/>
    <s v="Round 1"/>
    <d v="2015-04-02T00:00:00"/>
    <n v="17.899999999999999"/>
    <n v="10.9"/>
    <n v="0.4"/>
    <s v="MCG"/>
    <d v="1899-12-30T19:20:00"/>
    <n v="83493"/>
    <s v="Carlton"/>
    <n v="4.7"/>
    <n v="6.9"/>
    <n v="6.12"/>
    <n v="11.12"/>
    <n v="78"/>
    <s v="Richmond"/>
    <n v="2.2999999999999998"/>
    <n v="7.1"/>
    <n v="9.1300000000000008"/>
    <n v="15.15"/>
    <n v="105"/>
    <x v="13"/>
    <x v="1"/>
  </r>
  <r>
    <s v="2015R0102"/>
    <n v="2015"/>
    <s v="Round 1"/>
    <d v="2015-04-04T00:00:00"/>
    <n v="23.8"/>
    <n v="7.8"/>
    <n v="0"/>
    <s v="MCG"/>
    <d v="1899-12-30T13:40:00"/>
    <n v="27013"/>
    <s v="Melbourne"/>
    <n v="2.5"/>
    <n v="7.7"/>
    <n v="12.9"/>
    <n v="17.13"/>
    <n v="115"/>
    <s v="Gold Coast"/>
    <n v="1.2"/>
    <n v="3.6"/>
    <n v="8.8000000000000007"/>
    <n v="13.11"/>
    <n v="89"/>
    <x v="16"/>
    <x v="2"/>
  </r>
  <r>
    <s v="2015R0103"/>
    <n v="2015"/>
    <s v="Round 1"/>
    <d v="2015-04-04T00:00:00"/>
    <n v="19.3"/>
    <n v="16.7"/>
    <n v="23"/>
    <s v="Stadium Australia"/>
    <d v="1899-12-30T16:35:00"/>
    <n v="23274"/>
    <s v="Sydney"/>
    <n v="0.1"/>
    <n v="1.7"/>
    <n v="3.8"/>
    <n v="10.119999999999999"/>
    <n v="72"/>
    <s v="Essendon"/>
    <n v="4.3"/>
    <n v="5.5"/>
    <n v="9.6"/>
    <n v="9.6"/>
    <n v="60"/>
    <x v="0"/>
    <x v="2"/>
  </r>
  <r>
    <s v="2015R0104"/>
    <n v="2015"/>
    <s v="Round 1"/>
    <d v="2015-04-04T00:00:00"/>
    <n v="28.5"/>
    <n v="21"/>
    <n v="0.4"/>
    <s v="Gabba"/>
    <d v="1899-12-30T18:20:00"/>
    <n v="31240"/>
    <s v="Brisbane"/>
    <n v="2.2999999999999998"/>
    <n v="3.5"/>
    <n v="7.6"/>
    <n v="11.8"/>
    <n v="74"/>
    <s v="Collingwood"/>
    <n v="3.3"/>
    <n v="7.6"/>
    <n v="12.11"/>
    <n v="12.14"/>
    <n v="86"/>
    <x v="9"/>
    <x v="0"/>
  </r>
  <r>
    <s v="2015R0105"/>
    <n v="2015"/>
    <s v="Round 1"/>
    <d v="2015-04-04T00:00:00"/>
    <n v="23.8"/>
    <n v="7.8"/>
    <n v="0"/>
    <s v="Docklands"/>
    <d v="1899-12-30T19:20:00"/>
    <n v="22366"/>
    <s v="Western Bulldogs"/>
    <n v="4"/>
    <n v="7.5"/>
    <n v="11.6"/>
    <n v="14.13"/>
    <n v="97"/>
    <s v="West Coast"/>
    <n v="3.1"/>
    <n v="7.1"/>
    <n v="12.2"/>
    <n v="14.3"/>
    <n v="87"/>
    <x v="14"/>
    <x v="2"/>
  </r>
  <r>
    <s v="2015R0106"/>
    <n v="2015"/>
    <s v="Round 1"/>
    <d v="2015-04-05T00:00:00"/>
    <n v="20.2"/>
    <n v="7.9"/>
    <n v="0"/>
    <s v="Docklands"/>
    <d v="1899-12-30T13:10:00"/>
    <n v="18794"/>
    <s v="St Kilda"/>
    <n v="3"/>
    <n v="5.2"/>
    <n v="7.5"/>
    <n v="11.12"/>
    <n v="78"/>
    <s v="Greater Western Sydney"/>
    <n v="3.5"/>
    <n v="7.9"/>
    <n v="9.1199999999999992"/>
    <n v="12.15"/>
    <n v="87"/>
    <x v="15"/>
    <x v="2"/>
  </r>
  <r>
    <s v="2015R0107"/>
    <n v="2015"/>
    <s v="Round 1"/>
    <d v="2015-04-05T00:00:00"/>
    <n v="20.9"/>
    <n v="14.2"/>
    <n v="0"/>
    <s v="Adelaide Oval"/>
    <d v="1899-12-30T14:50:00"/>
    <n v="45607"/>
    <s v="Adelaide"/>
    <n v="6.4"/>
    <n v="12.1"/>
    <n v="15.12"/>
    <n v="21.14"/>
    <n v="140"/>
    <s v="North Melbourne"/>
    <n v="2.1"/>
    <n v="3.1"/>
    <n v="9.4"/>
    <n v="9.9"/>
    <n v="63"/>
    <x v="4"/>
    <x v="0"/>
  </r>
  <r>
    <s v="2015R0108"/>
    <n v="2015"/>
    <s v="Round 1"/>
    <d v="2015-04-05T00:00:00"/>
    <n v="30.4"/>
    <n v="17.3"/>
    <n v="0"/>
    <s v="Subiaco"/>
    <d v="1899-12-30T16:40:00"/>
    <n v="34099"/>
    <s v="Fremantle"/>
    <n v="2.1"/>
    <n v="5.3"/>
    <n v="7.5"/>
    <n v="11.9"/>
    <n v="75"/>
    <s v="Port Adelaide"/>
    <n v="2.5"/>
    <n v="5.5"/>
    <n v="7.8"/>
    <n v="10.8"/>
    <n v="68"/>
    <x v="5"/>
    <x v="0"/>
  </r>
  <r>
    <s v="2015R0109"/>
    <n v="2015"/>
    <s v="Round 1"/>
    <d v="2015-04-06T00:00:00"/>
    <n v="19.2"/>
    <n v="9"/>
    <n v="0"/>
    <s v="MCG"/>
    <d v="1899-12-30T15:20:00"/>
    <n v="73584"/>
    <s v="Hawthorn"/>
    <n v="3.3"/>
    <n v="9.6999999999999993"/>
    <n v="16.13"/>
    <n v="17.21"/>
    <n v="123"/>
    <s v="Geelong"/>
    <n v="4.3"/>
    <n v="5.3"/>
    <n v="6.6"/>
    <n v="8.1300000000000008"/>
    <n v="61"/>
    <x v="2"/>
    <x v="1"/>
  </r>
  <r>
    <s v="2015R0201"/>
    <n v="2015"/>
    <s v="Round 2"/>
    <d v="2015-04-10T00:00:00"/>
    <n v="24.1"/>
    <n v="19.100000000000001"/>
    <n v="12.4"/>
    <s v="Subiaco"/>
    <d v="1899-12-30T18:10:00"/>
    <n v="34588"/>
    <s v="West Coast"/>
    <n v="4.0999999999999996"/>
    <n v="7.8"/>
    <n v="14.1"/>
    <n v="20.11"/>
    <n v="131"/>
    <s v="Carlton"/>
    <n v="6.1"/>
    <n v="6.1"/>
    <n v="7.6"/>
    <n v="9.8000000000000007"/>
    <n v="62"/>
    <x v="7"/>
    <x v="0"/>
  </r>
  <r>
    <s v="2015R0202"/>
    <n v="2015"/>
    <s v="Round 2"/>
    <d v="2015-04-11T00:00:00"/>
    <n v="24.9"/>
    <n v="9.3000000000000007"/>
    <n v="0"/>
    <s v="MCG"/>
    <d v="1899-12-30T13:45:00"/>
    <n v="49945"/>
    <s v="Richmond"/>
    <n v="2.2999999999999998"/>
    <n v="3.6"/>
    <n v="6.8"/>
    <n v="9.1199999999999992"/>
    <n v="66"/>
    <s v="Western Bulldogs"/>
    <n v="3.5"/>
    <n v="5.8"/>
    <n v="10.130000000000001"/>
    <n v="12.13"/>
    <n v="85"/>
    <x v="14"/>
    <x v="0"/>
  </r>
  <r>
    <s v="2015R0203"/>
    <n v="2015"/>
    <s v="Round 2"/>
    <d v="2015-04-11T00:00:00"/>
    <n v="22.3"/>
    <n v="6"/>
    <n v="0"/>
    <s v="Manuka Oval"/>
    <d v="1899-12-30T14:10:00"/>
    <n v="8811"/>
    <s v="Greater Western Sydney"/>
    <n v="0.2"/>
    <n v="2.6"/>
    <n v="11.8"/>
    <n v="15.11"/>
    <n v="101"/>
    <s v="Melbourne"/>
    <n v="4.2"/>
    <n v="7.3"/>
    <n v="7.6"/>
    <n v="8.8000000000000007"/>
    <n v="56"/>
    <x v="15"/>
    <x v="2"/>
  </r>
  <r>
    <s v="2015R0204"/>
    <n v="2015"/>
    <s v="Round 2"/>
    <d v="2015-04-11T00:00:00"/>
    <n v="24.9"/>
    <n v="9.3000000000000007"/>
    <n v="0"/>
    <s v="Docklands"/>
    <d v="1899-12-30T16:35:00"/>
    <n v="33771"/>
    <s v="Collingwood"/>
    <n v="0.2"/>
    <n v="2.4"/>
    <n v="3.7"/>
    <n v="9.9"/>
    <n v="63"/>
    <s v="Adelaide"/>
    <n v="3.6"/>
    <n v="7.11"/>
    <n v="11.15"/>
    <n v="12.18"/>
    <n v="90"/>
    <x v="4"/>
    <x v="0"/>
  </r>
  <r>
    <s v="2015R0205"/>
    <n v="2015"/>
    <s v="Round 2"/>
    <d v="2015-04-11T00:00:00"/>
    <n v="26.8"/>
    <n v="19.399999999999999"/>
    <n v="0"/>
    <s v="Carrara"/>
    <d v="1899-12-30T19:20:00"/>
    <n v="13649"/>
    <s v="Gold Coast"/>
    <n v="3.5"/>
    <n v="4.5999999999999996"/>
    <n v="5.13"/>
    <n v="10.16"/>
    <n v="76"/>
    <s v="St Kilda"/>
    <n v="4.3"/>
    <n v="12.5"/>
    <n v="13.8"/>
    <n v="16.8"/>
    <n v="104"/>
    <x v="11"/>
    <x v="2"/>
  </r>
  <r>
    <s v="2015R0206"/>
    <n v="2015"/>
    <s v="Round 2"/>
    <d v="2015-04-11T00:00:00"/>
    <n v="23.3"/>
    <n v="9.1999999999999993"/>
    <n v="0"/>
    <s v="Adelaide Oval"/>
    <d v="1899-12-30T19:10:00"/>
    <n v="49765"/>
    <s v="Port Adelaide"/>
    <n v="1.1000000000000001"/>
    <n v="4.2"/>
    <n v="6.5"/>
    <n v="6.8"/>
    <n v="44"/>
    <s v="Sydney"/>
    <n v="3.1"/>
    <n v="7.4"/>
    <n v="11.6"/>
    <n v="14.8"/>
    <n v="92"/>
    <x v="0"/>
    <x v="0"/>
  </r>
  <r>
    <s v="2015R0207"/>
    <n v="2015"/>
    <s v="Round 2"/>
    <d v="2015-04-12T00:00:00"/>
    <n v="18.899999999999999"/>
    <n v="12.7"/>
    <m/>
    <s v="Kardinia Park"/>
    <d v="1899-12-30T13:10:00"/>
    <n v="23723"/>
    <s v="Geelong"/>
    <n v="2.2000000000000002"/>
    <n v="6.2"/>
    <n v="8.4"/>
    <n v="9.6"/>
    <n v="60"/>
    <s v="Fremantle"/>
    <n v="3.3"/>
    <n v="7.8"/>
    <n v="14.9"/>
    <n v="15.14"/>
    <n v="104"/>
    <x v="5"/>
    <x v="2"/>
  </r>
  <r>
    <s v="2015R0208"/>
    <n v="2015"/>
    <s v="Round 2"/>
    <d v="2015-04-12T00:00:00"/>
    <n v="19.3"/>
    <n v="12.7"/>
    <n v="0"/>
    <s v="MCG"/>
    <d v="1899-12-30T15:20:00"/>
    <n v="59866"/>
    <s v="Essendon"/>
    <n v="2.2000000000000002"/>
    <n v="7.3"/>
    <n v="9.4"/>
    <n v="12.6"/>
    <n v="78"/>
    <s v="Hawthorn"/>
    <n v="1.3"/>
    <n v="3.5"/>
    <n v="7.8"/>
    <n v="11.1"/>
    <n v="76"/>
    <x v="6"/>
    <x v="1"/>
  </r>
  <r>
    <s v="2015R0209"/>
    <n v="2015"/>
    <s v="Round 2"/>
    <d v="2015-04-12T00:00:00"/>
    <n v="19.3"/>
    <n v="12.7"/>
    <n v="0"/>
    <s v="Docklands"/>
    <d v="1899-12-30T16:40:00"/>
    <n v="22275"/>
    <s v="North Melbourne"/>
    <n v="5.3"/>
    <n v="13.5"/>
    <n v="15.9"/>
    <n v="20.13"/>
    <n v="133"/>
    <s v="Brisbane"/>
    <n v="3.2"/>
    <n v="4.5"/>
    <n v="5.8"/>
    <n v="7.9"/>
    <n v="51"/>
    <x v="10"/>
    <x v="2"/>
  </r>
  <r>
    <s v="2015R0301"/>
    <n v="2015"/>
    <s v="Round 3"/>
    <d v="2015-04-17T00:00:00"/>
    <n v="16.5"/>
    <n v="8.9"/>
    <n v="0"/>
    <s v="MCG"/>
    <d v="1899-12-30T19:50:00"/>
    <n v="45197"/>
    <s v="Collingwood"/>
    <n v="6.2"/>
    <n v="12.6"/>
    <n v="16.100000000000001"/>
    <n v="21.14"/>
    <n v="140"/>
    <s v="St Kilda"/>
    <n v="6.3"/>
    <n v="7.4"/>
    <n v="8.6"/>
    <n v="10.6"/>
    <n v="66"/>
    <x v="9"/>
    <x v="0"/>
  </r>
  <r>
    <s v="2015R0302"/>
    <n v="2015"/>
    <s v="Round 3"/>
    <d v="2015-04-18T00:00:00"/>
    <n v="21.8"/>
    <n v="12.4"/>
    <n v="3.8"/>
    <s v="MCG"/>
    <d v="1899-12-30T13:45:00"/>
    <n v="54854"/>
    <s v="Carlton"/>
    <n v="2.4"/>
    <n v="5.7"/>
    <n v="7.12"/>
    <n v="11.18"/>
    <n v="84"/>
    <s v="Essendon"/>
    <n v="3.4"/>
    <n v="10.4"/>
    <n v="14.6"/>
    <n v="16.899999999999999"/>
    <n v="105"/>
    <x v="6"/>
    <x v="1"/>
  </r>
  <r>
    <s v="2015R0303"/>
    <n v="2015"/>
    <s v="Round 3"/>
    <d v="2015-04-18T00:00:00"/>
    <n v="19.3"/>
    <n v="13.6"/>
    <n v="0"/>
    <s v="Adelaide Oval"/>
    <d v="1899-12-30T13:40:00"/>
    <n v="43713"/>
    <s v="Adelaide"/>
    <n v="3.1"/>
    <n v="5.3"/>
    <n v="9.4"/>
    <n v="12.8"/>
    <n v="80"/>
    <s v="Melbourne"/>
    <n v="3.4"/>
    <n v="4.5999999999999996"/>
    <n v="6.9"/>
    <n v="7.13"/>
    <n v="55"/>
    <x v="4"/>
    <x v="0"/>
  </r>
  <r>
    <s v="2015R0304"/>
    <n v="2015"/>
    <s v="Round 3"/>
    <d v="2015-04-18T00:00:00"/>
    <n v="29.4"/>
    <n v="20.2"/>
    <n v="1.2"/>
    <s v="SCG"/>
    <d v="1899-12-30T16:35:00"/>
    <n v="31966"/>
    <s v="Sydney"/>
    <n v="4.3"/>
    <n v="10.6"/>
    <n v="14.12"/>
    <n v="16.149999999999999"/>
    <n v="111"/>
    <s v="Greater Western Sydney"/>
    <n v="1.6"/>
    <n v="3.13"/>
    <n v="7.15"/>
    <n v="12.18"/>
    <n v="90"/>
    <x v="0"/>
    <x v="0"/>
  </r>
  <r>
    <s v="2015R0305"/>
    <n v="2015"/>
    <s v="Round 3"/>
    <d v="2015-04-18T00:00:00"/>
    <n v="21.8"/>
    <n v="12.4"/>
    <n v="3.8"/>
    <s v="Docklands"/>
    <d v="1899-12-30T19:20:00"/>
    <n v="22586"/>
    <s v="North Melbourne"/>
    <n v="2"/>
    <n v="5.4"/>
    <n v="11.7"/>
    <n v="16.899999999999999"/>
    <n v="105"/>
    <s v="Port Adelaide"/>
    <n v="3.3"/>
    <n v="8.6"/>
    <n v="12.9"/>
    <n v="17.11"/>
    <n v="113"/>
    <x v="8"/>
    <x v="2"/>
  </r>
  <r>
    <s v="2015R0306"/>
    <n v="2015"/>
    <s v="Round 3"/>
    <d v="2015-04-18T00:00:00"/>
    <n v="27.7"/>
    <n v="18.600000000000001"/>
    <n v="3.4"/>
    <s v="Gabba"/>
    <d v="1899-12-30T19:20:00"/>
    <n v="22441"/>
    <s v="Brisbane"/>
    <n v="3.1"/>
    <n v="4.5"/>
    <n v="6.7"/>
    <n v="8.1"/>
    <n v="58"/>
    <s v="Richmond"/>
    <n v="4.4000000000000004"/>
    <n v="8.5"/>
    <n v="13.7"/>
    <n v="21.11"/>
    <n v="137"/>
    <x v="13"/>
    <x v="2"/>
  </r>
  <r>
    <s v="2015R0307"/>
    <n v="2015"/>
    <s v="Round 3"/>
    <d v="2015-04-19T00:00:00"/>
    <n v="14.8"/>
    <n v="4.3"/>
    <n v="2.2000000000000002"/>
    <s v="York Park"/>
    <d v="1899-12-30T13:10:00"/>
    <n v="15559"/>
    <s v="Hawthorn"/>
    <n v="2.2999999999999998"/>
    <n v="11.6"/>
    <n v="14.7"/>
    <n v="19.13"/>
    <n v="127"/>
    <s v="Western Bulldogs"/>
    <n v="2.1"/>
    <n v="6.1"/>
    <n v="8.6"/>
    <n v="8.9"/>
    <n v="57"/>
    <x v="2"/>
    <x v="2"/>
  </r>
  <r>
    <s v="2015R0308"/>
    <n v="2015"/>
    <s v="Round 3"/>
    <d v="2015-04-19T00:00:00"/>
    <n v="15"/>
    <n v="8.1"/>
    <n v="5.4"/>
    <s v="Kardinia Park"/>
    <d v="1899-12-30T15:20:00"/>
    <n v="20813"/>
    <s v="Geelong"/>
    <n v="5.3"/>
    <n v="7.6"/>
    <n v="13.8"/>
    <n v="16.899999999999999"/>
    <n v="105"/>
    <s v="Gold Coast"/>
    <n v="6.5"/>
    <n v="8.1199999999999992"/>
    <n v="9.15"/>
    <n v="13.18"/>
    <n v="96"/>
    <x v="12"/>
    <x v="2"/>
  </r>
  <r>
    <s v="2015R0309"/>
    <n v="2015"/>
    <s v="Round 3"/>
    <d v="2015-04-19T00:00:00"/>
    <n v="28.2"/>
    <n v="14.3"/>
    <n v="0"/>
    <s v="Subiaco"/>
    <d v="1899-12-30T14:40:00"/>
    <n v="39138"/>
    <s v="West Coast"/>
    <n v="0.4"/>
    <n v="3.5"/>
    <n v="6.7"/>
    <n v="12.9"/>
    <n v="81"/>
    <s v="Fremantle"/>
    <n v="9.1999999999999993"/>
    <n v="14.5"/>
    <n v="16.7"/>
    <n v="17.899999999999999"/>
    <n v="111"/>
    <x v="5"/>
    <x v="0"/>
  </r>
  <r>
    <s v="2015R0401"/>
    <n v="2015"/>
    <s v="Round 4"/>
    <d v="2015-04-24T00:00:00"/>
    <n v="21.1"/>
    <n v="12.7"/>
    <n v="0"/>
    <s v="MCG"/>
    <d v="1899-12-30T19:50:00"/>
    <n v="58175"/>
    <s v="Richmond"/>
    <n v="3.5"/>
    <n v="5.9"/>
    <n v="6.13"/>
    <n v="6.15"/>
    <n v="51"/>
    <s v="Melbourne"/>
    <n v="4.2"/>
    <n v="6.5"/>
    <n v="10.9"/>
    <n v="12.11"/>
    <n v="83"/>
    <x v="16"/>
    <x v="1"/>
  </r>
  <r>
    <s v="2015R0402"/>
    <n v="2015"/>
    <s v="Round 4"/>
    <d v="2015-04-25T00:00:00"/>
    <m/>
    <m/>
    <m/>
    <s v="Wellington"/>
    <d v="1899-12-30T13:10:00"/>
    <n v="12125"/>
    <s v="St Kilda"/>
    <n v="5.3"/>
    <n v="8.6"/>
    <n v="10.8"/>
    <n v="12.9"/>
    <n v="81"/>
    <s v="Carlton"/>
    <n v="1.2"/>
    <n v="6.4"/>
    <n v="12.9"/>
    <n v="18.13"/>
    <n v="121"/>
    <x v="1"/>
    <x v="2"/>
  </r>
  <r>
    <s v="2015R0403"/>
    <n v="2015"/>
    <s v="Round 4"/>
    <d v="2015-04-25T00:00:00"/>
    <n v="14.6"/>
    <n v="10.6"/>
    <n v="5.6"/>
    <s v="MCG"/>
    <d v="1899-12-30T14:40:00"/>
    <n v="88395"/>
    <s v="Essendon"/>
    <n v="2"/>
    <n v="4.8"/>
    <n v="5.0999999999999996"/>
    <n v="6.13"/>
    <n v="49"/>
    <s v="Collingwood"/>
    <n v="3.2"/>
    <n v="4.9000000000000004"/>
    <n v="7.12"/>
    <n v="9.15"/>
    <n v="69"/>
    <x v="9"/>
    <x v="1"/>
  </r>
  <r>
    <s v="2015R0404"/>
    <n v="2015"/>
    <s v="Round 4"/>
    <d v="2015-04-25T00:00:00"/>
    <n v="17.399999999999999"/>
    <n v="4.5"/>
    <n v="0"/>
    <s v="Manuka Oval"/>
    <d v="1899-12-30T17:40:00"/>
    <n v="6917"/>
    <s v="Greater Western Sydney"/>
    <n v="4.4000000000000004"/>
    <n v="8.8000000000000007"/>
    <n v="12.18"/>
    <n v="16.23"/>
    <n v="119"/>
    <s v="Gold Coast"/>
    <n v="1.2"/>
    <n v="4.5999999999999996"/>
    <n v="5.8"/>
    <n v="7.11"/>
    <n v="53"/>
    <x v="15"/>
    <x v="2"/>
  </r>
  <r>
    <s v="2015R0405"/>
    <n v="2015"/>
    <s v="Round 4"/>
    <d v="2015-04-25T00:00:00"/>
    <n v="16.8"/>
    <n v="8.6999999999999993"/>
    <n v="8.6"/>
    <s v="Adelaide Oval"/>
    <d v="1899-12-30T19:10:00"/>
    <n v="49831"/>
    <s v="Port Adelaide"/>
    <n v="8.1999999999999993"/>
    <n v="12.4"/>
    <n v="15.8"/>
    <n v="15.9"/>
    <n v="99"/>
    <s v="Hawthorn"/>
    <n v="1.2"/>
    <n v="3.7"/>
    <n v="8.9"/>
    <n v="13.13"/>
    <n v="91"/>
    <x v="8"/>
    <x v="0"/>
  </r>
  <r>
    <s v="2015R0406"/>
    <n v="2015"/>
    <s v="Round 4"/>
    <d v="2015-04-25T00:00:00"/>
    <n v="23.2"/>
    <n v="11.9"/>
    <n v="0"/>
    <s v="Subiaco"/>
    <d v="1899-12-30T18:45:00"/>
    <n v="39009"/>
    <s v="Fremantle"/>
    <n v="4.2"/>
    <n v="9.3000000000000007"/>
    <n v="9.4"/>
    <n v="11.8"/>
    <n v="74"/>
    <s v="Sydney"/>
    <n v="1.1000000000000001"/>
    <n v="1.3"/>
    <n v="5.8"/>
    <n v="8.1199999999999992"/>
    <n v="60"/>
    <x v="5"/>
    <x v="0"/>
  </r>
  <r>
    <s v="2015R0407"/>
    <n v="2015"/>
    <s v="Round 4"/>
    <d v="2015-04-26T00:00:00"/>
    <n v="23.4"/>
    <n v="16.7"/>
    <n v="0"/>
    <s v="Gabba"/>
    <d v="1899-12-30T13:10:00"/>
    <n v="16632"/>
    <s v="Brisbane"/>
    <n v="1.1000000000000001"/>
    <n v="4.4000000000000004"/>
    <n v="5.9"/>
    <n v="9.11"/>
    <n v="65"/>
    <s v="West Coast"/>
    <n v="5.3"/>
    <n v="8.8000000000000007"/>
    <n v="12.11"/>
    <n v="17.16"/>
    <n v="118"/>
    <x v="7"/>
    <x v="2"/>
  </r>
  <r>
    <s v="2015R0408"/>
    <n v="2015"/>
    <s v="Round 4"/>
    <d v="2015-04-26T00:00:00"/>
    <n v="15.9"/>
    <n v="9.5"/>
    <m/>
    <s v="Kardinia Park"/>
    <d v="1899-12-30T15:20:00"/>
    <n v="23452"/>
    <s v="Geelong"/>
    <n v="4.3"/>
    <n v="4.5999999999999996"/>
    <n v="6.8"/>
    <n v="9.1300000000000008"/>
    <n v="67"/>
    <s v="North Melbourne"/>
    <n v="1.2"/>
    <n v="5.4"/>
    <n v="7.8"/>
    <n v="12.11"/>
    <n v="83"/>
    <x v="10"/>
    <x v="2"/>
  </r>
  <r>
    <s v="2015R0409"/>
    <n v="2015"/>
    <s v="Round 4"/>
    <d v="2015-04-26T00:00:00"/>
    <n v="15.1"/>
    <n v="9.5"/>
    <n v="10.4"/>
    <s v="Docklands"/>
    <d v="1899-12-30T16:40:00"/>
    <n v="19915"/>
    <s v="Western Bulldogs"/>
    <n v="6.5"/>
    <n v="10.9"/>
    <n v="16.14"/>
    <n v="18.170000000000002"/>
    <n v="125"/>
    <s v="Adelaide"/>
    <n v="1.1000000000000001"/>
    <n v="5.4"/>
    <n v="5.5"/>
    <n v="10.8"/>
    <n v="68"/>
    <x v="14"/>
    <x v="2"/>
  </r>
  <r>
    <s v="2015R0501"/>
    <n v="2015"/>
    <s v="Round 5"/>
    <d v="2015-05-01T00:00:00"/>
    <n v="22.8"/>
    <n v="5.5"/>
    <n v="0"/>
    <s v="MCG"/>
    <d v="1899-12-30T19:50:00"/>
    <n v="71759"/>
    <s v="Carlton"/>
    <n v="1.1000000000000001"/>
    <n v="2.2999999999999998"/>
    <n v="5.6"/>
    <n v="6.9"/>
    <n v="45"/>
    <s v="Collingwood"/>
    <n v="4.4000000000000004"/>
    <n v="8.9"/>
    <n v="14.11"/>
    <n v="18.12"/>
    <n v="120"/>
    <x v="9"/>
    <x v="1"/>
  </r>
  <r>
    <s v="2015R0502"/>
    <n v="2015"/>
    <s v="Round 5"/>
    <d v="2015-05-02T00:00:00"/>
    <n v="22"/>
    <n v="13"/>
    <n v="0"/>
    <s v="MCG"/>
    <d v="1899-12-30T13:45:00"/>
    <n v="45228"/>
    <s v="Richmond"/>
    <n v="0.5"/>
    <n v="2.6"/>
    <n v="6.8"/>
    <n v="11.1"/>
    <n v="76"/>
    <s v="Geelong"/>
    <n v="2.2000000000000002"/>
    <n v="7.4"/>
    <n v="9.9"/>
    <n v="12.13"/>
    <n v="85"/>
    <x v="12"/>
    <x v="0"/>
  </r>
  <r>
    <s v="2015R0503"/>
    <n v="2015"/>
    <s v="Round 5"/>
    <d v="2015-05-02T00:00:00"/>
    <n v="23.6"/>
    <n v="16.3"/>
    <n v="10.4"/>
    <s v="SCG"/>
    <d v="1899-12-30T14:10:00"/>
    <n v="25541"/>
    <s v="Sydney"/>
    <n v="2.5"/>
    <n v="4.9000000000000004"/>
    <n v="8.1"/>
    <n v="10.130000000000001"/>
    <n v="73"/>
    <s v="Western Bulldogs"/>
    <n v="5.0999999999999996"/>
    <n v="6.8"/>
    <n v="10.9"/>
    <n v="11.11"/>
    <n v="77"/>
    <x v="14"/>
    <x v="2"/>
  </r>
  <r>
    <s v="2015R0504"/>
    <n v="2015"/>
    <s v="Round 5"/>
    <d v="2015-05-02T00:00:00"/>
    <n v="25.7"/>
    <n v="15.2"/>
    <n v="83.6"/>
    <s v="Carrara"/>
    <d v="1899-12-30T16:35:00"/>
    <n v="12464"/>
    <s v="Gold Coast"/>
    <n v="2.2999999999999998"/>
    <n v="7.9"/>
    <n v="14.1"/>
    <n v="18.100000000000001"/>
    <n v="118"/>
    <s v="Brisbane"/>
    <n v="2.2999999999999998"/>
    <n v="3.5"/>
    <n v="7.8"/>
    <n v="7.12"/>
    <n v="54"/>
    <x v="17"/>
    <x v="2"/>
  </r>
  <r>
    <s v="2015R0505"/>
    <n v="2015"/>
    <s v="Round 5"/>
    <d v="2015-05-02T00:00:00"/>
    <n v="22"/>
    <n v="13"/>
    <n v="0"/>
    <s v="Docklands"/>
    <d v="1899-12-30T19:20:00"/>
    <n v="38077"/>
    <s v="North Melbourne"/>
    <n v="3.1"/>
    <n v="4.3"/>
    <n v="7.8"/>
    <n v="10.1"/>
    <n v="70"/>
    <s v="Hawthorn"/>
    <n v="6.4"/>
    <n v="7.8"/>
    <n v="12.13"/>
    <n v="19.16"/>
    <n v="130"/>
    <x v="2"/>
    <x v="0"/>
  </r>
  <r>
    <s v="2015R0506"/>
    <n v="2015"/>
    <s v="Round 5"/>
    <d v="2015-05-02T00:00:00"/>
    <n v="21.8"/>
    <n v="11.2"/>
    <n v="0"/>
    <s v="Subiaco"/>
    <d v="1899-12-30T17:40:00"/>
    <n v="34554"/>
    <s v="West Coast"/>
    <n v="4.2"/>
    <n v="9.4"/>
    <n v="12.1"/>
    <n v="18.12"/>
    <n v="120"/>
    <s v="Greater Western Sydney"/>
    <n v="3.4"/>
    <n v="3.4"/>
    <n v="4.8"/>
    <n v="4.9000000000000004"/>
    <n v="33"/>
    <x v="7"/>
    <x v="0"/>
  </r>
  <r>
    <s v="2015R0507"/>
    <n v="2015"/>
    <s v="Round 5"/>
    <d v="2015-05-03T00:00:00"/>
    <n v="18.8"/>
    <n v="7.1"/>
    <n v="0"/>
    <s v="MCG"/>
    <d v="1899-12-30T13:10:00"/>
    <n v="22892"/>
    <s v="Melbourne"/>
    <n v="2.2000000000000002"/>
    <n v="5.4"/>
    <n v="6.8"/>
    <n v="6.14"/>
    <n v="50"/>
    <s v="Fremantle"/>
    <n v="5.3"/>
    <n v="8.6"/>
    <n v="11.8"/>
    <n v="18.100000000000001"/>
    <n v="118"/>
    <x v="5"/>
    <x v="2"/>
  </r>
  <r>
    <s v="2015R0508"/>
    <n v="2015"/>
    <s v="Round 5"/>
    <d v="2015-05-03T00:00:00"/>
    <n v="18.8"/>
    <n v="7.1"/>
    <n v="0"/>
    <s v="Docklands"/>
    <d v="1899-12-30T15:20:00"/>
    <n v="29869"/>
    <s v="St Kilda"/>
    <n v="2.6"/>
    <n v="6.7"/>
    <n v="10.1"/>
    <n v="11.14"/>
    <n v="80"/>
    <s v="Essendon"/>
    <n v="3.2"/>
    <n v="6.6"/>
    <n v="9.11"/>
    <n v="11.16"/>
    <n v="82"/>
    <x v="6"/>
    <x v="2"/>
  </r>
  <r>
    <s v="2015R0509"/>
    <n v="2015"/>
    <s v="Round 5"/>
    <d v="2015-05-03T00:00:00"/>
    <n v="20.6"/>
    <n v="11"/>
    <n v="0"/>
    <s v="Adelaide Oval"/>
    <d v="1899-12-30T16:10:00"/>
    <n v="49617"/>
    <s v="Adelaide"/>
    <n v="2.2999999999999998"/>
    <n v="4.8"/>
    <n v="9.11"/>
    <n v="13.13"/>
    <n v="91"/>
    <s v="Port Adelaide"/>
    <n v="5.0999999999999996"/>
    <n v="8.1"/>
    <n v="12.6"/>
    <n v="18.7"/>
    <n v="115"/>
    <x v="8"/>
    <x v="0"/>
  </r>
  <r>
    <s v="2015R0601"/>
    <n v="2015"/>
    <s v="Round 6"/>
    <d v="2015-05-08T00:00:00"/>
    <n v="16.7"/>
    <n v="9.3000000000000007"/>
    <n v="0.2"/>
    <s v="MCG"/>
    <d v="1899-12-30T19:50:00"/>
    <n v="52152"/>
    <s v="Collingwood"/>
    <n v="1.3"/>
    <n v="2.6"/>
    <n v="6.9"/>
    <n v="8.11"/>
    <n v="59"/>
    <s v="Geelong"/>
    <n v="7.1"/>
    <n v="11.4"/>
    <n v="12.8"/>
    <n v="15.1"/>
    <n v="100"/>
    <x v="12"/>
    <x v="1"/>
  </r>
  <r>
    <s v="2015R0602"/>
    <n v="2015"/>
    <s v="Round 6"/>
    <d v="2015-05-09T00:00:00"/>
    <n v="15.5"/>
    <n v="11.3"/>
    <n v="0"/>
    <s v="Bellerive Oval"/>
    <d v="1899-12-30T13:45:00"/>
    <n v="17544"/>
    <s v="North Melbourne"/>
    <n v="3.2"/>
    <n v="6.8"/>
    <n v="13.1"/>
    <n v="16.13"/>
    <n v="109"/>
    <s v="Richmond"/>
    <n v="2.1"/>
    <n v="5.8"/>
    <n v="6.11"/>
    <n v="10.14"/>
    <n v="74"/>
    <x v="10"/>
    <x v="2"/>
  </r>
  <r>
    <s v="2015R0603"/>
    <n v="2015"/>
    <s v="Round 6"/>
    <d v="2015-05-09T00:00:00"/>
    <n v="19.399999999999999"/>
    <n v="11.4"/>
    <n v="0"/>
    <s v="Docklands"/>
    <d v="1899-12-30T14:10:00"/>
    <n v="29619"/>
    <s v="Western Bulldogs"/>
    <n v="3.3"/>
    <n v="10.4"/>
    <n v="11.6"/>
    <n v="13.9"/>
    <n v="87"/>
    <s v="St Kilda"/>
    <n v="2.2000000000000002"/>
    <n v="2.2999999999999998"/>
    <n v="9.6"/>
    <n v="14.1"/>
    <n v="94"/>
    <x v="11"/>
    <x v="2"/>
  </r>
  <r>
    <s v="2015R0604"/>
    <n v="2015"/>
    <s v="Round 6"/>
    <d v="2015-05-09T00:00:00"/>
    <n v="21.1"/>
    <n v="8.1999999999999993"/>
    <n v="0"/>
    <s v="Sydney Showground"/>
    <d v="1899-12-30T16:35:00"/>
    <n v="13556"/>
    <s v="Greater Western Sydney"/>
    <n v="2.2000000000000002"/>
    <n v="7.4"/>
    <n v="11.5"/>
    <n v="16.12"/>
    <n v="108"/>
    <s v="Hawthorn"/>
    <n v="4.5"/>
    <n v="6.6"/>
    <n v="12.9"/>
    <n v="14.14"/>
    <n v="98"/>
    <x v="15"/>
    <x v="2"/>
  </r>
  <r>
    <s v="2015R0605"/>
    <n v="2015"/>
    <s v="Round 6"/>
    <d v="2015-05-09T00:00:00"/>
    <n v="23.7"/>
    <n v="14"/>
    <n v="0"/>
    <s v="Carrara"/>
    <d v="1899-12-30T17:10:00"/>
    <n v="12464"/>
    <s v="Gold Coast"/>
    <n v="3.3"/>
    <n v="4.4000000000000004"/>
    <n v="6.9"/>
    <n v="11.12"/>
    <n v="78"/>
    <s v="Adelaide"/>
    <n v="5.2"/>
    <n v="9.4"/>
    <n v="14.7"/>
    <n v="18.11"/>
    <n v="119"/>
    <x v="4"/>
    <x v="2"/>
  </r>
  <r>
    <s v="2015R0606"/>
    <n v="2015"/>
    <s v="Round 6"/>
    <d v="2015-05-09T00:00:00"/>
    <n v="19.399999999999999"/>
    <n v="11.4"/>
    <n v="0"/>
    <s v="MCG"/>
    <d v="1899-12-30T19:20:00"/>
    <n v="26894"/>
    <s v="Melbourne"/>
    <n v="1.1000000000000001"/>
    <n v="1.3"/>
    <n v="4.5"/>
    <n v="7.8"/>
    <n v="50"/>
    <s v="Sydney"/>
    <n v="4.3"/>
    <n v="7.7"/>
    <n v="11.9"/>
    <n v="12.16"/>
    <n v="88"/>
    <x v="0"/>
    <x v="2"/>
  </r>
  <r>
    <s v="2015R0607"/>
    <n v="2015"/>
    <s v="Round 6"/>
    <d v="2015-05-09T00:00:00"/>
    <n v="23.4"/>
    <n v="7.9"/>
    <n v="0"/>
    <s v="Subiaco"/>
    <d v="1899-12-30T18:10:00"/>
    <n v="37535"/>
    <s v="Fremantle"/>
    <n v="4.3"/>
    <n v="9.4"/>
    <n v="12.6"/>
    <n v="12.8"/>
    <n v="80"/>
    <s v="Essendon"/>
    <n v="2.1"/>
    <n v="3.3"/>
    <n v="3.6"/>
    <n v="7.1"/>
    <n v="52"/>
    <x v="5"/>
    <x v="0"/>
  </r>
  <r>
    <s v="2015R0608"/>
    <n v="2015"/>
    <s v="Round 6"/>
    <d v="2015-05-10T00:00:00"/>
    <n v="15.7"/>
    <n v="12"/>
    <n v="9.8000000000000007"/>
    <s v="Docklands"/>
    <d v="1899-12-30T15:20:00"/>
    <n v="20273"/>
    <s v="Carlton"/>
    <n v="3.2"/>
    <n v="6.4"/>
    <n v="9.6999999999999993"/>
    <n v="11.9"/>
    <n v="75"/>
    <s v="Brisbane"/>
    <n v="3.1"/>
    <n v="5.4"/>
    <n v="10.9"/>
    <n v="12.12"/>
    <n v="84"/>
    <x v="3"/>
    <x v="2"/>
  </r>
  <r>
    <s v="2015R0609"/>
    <n v="2015"/>
    <s v="Round 6"/>
    <d v="2015-05-10T00:00:00"/>
    <n v="18.100000000000001"/>
    <n v="14.6"/>
    <n v="1.4"/>
    <s v="Adelaide Oval"/>
    <d v="1899-12-30T16:10:00"/>
    <n v="38508"/>
    <s v="Port Adelaide"/>
    <n v="3.4"/>
    <n v="7.6"/>
    <n v="8.6"/>
    <n v="10.8"/>
    <n v="68"/>
    <s v="West Coast"/>
    <n v="3.4"/>
    <n v="4.7"/>
    <n v="8.11"/>
    <n v="11.12"/>
    <n v="78"/>
    <x v="7"/>
    <x v="0"/>
  </r>
  <r>
    <s v="2015R0701"/>
    <n v="2015"/>
    <s v="Round 7"/>
    <d v="2015-05-15T00:00:00"/>
    <n v="13.9"/>
    <n v="10.4"/>
    <n v="3.6"/>
    <s v="Docklands"/>
    <d v="1899-12-30T19:50:00"/>
    <n v="43972"/>
    <s v="Essendon"/>
    <n v="5"/>
    <n v="6.3"/>
    <n v="8.1"/>
    <n v="12.1"/>
    <n v="82"/>
    <s v="North Melbourne"/>
    <n v="2.6"/>
    <n v="7.9"/>
    <n v="9.1300000000000008"/>
    <n v="13.15"/>
    <n v="93"/>
    <x v="10"/>
    <x v="0"/>
  </r>
  <r>
    <s v="2015R0702"/>
    <n v="2015"/>
    <s v="Round 7"/>
    <d v="2015-05-16T00:00:00"/>
    <n v="15.9"/>
    <n v="5.8"/>
    <n v="0"/>
    <s v="Adelaide Oval"/>
    <d v="1899-12-30T13:15:00"/>
    <n v="43532"/>
    <s v="Adelaide"/>
    <n v="3.3"/>
    <n v="9.3000000000000007"/>
    <n v="15.6"/>
    <n v="18.11"/>
    <n v="119"/>
    <s v="St Kilda"/>
    <n v="3.3"/>
    <n v="5.8"/>
    <n v="7.12"/>
    <n v="10.130000000000001"/>
    <n v="73"/>
    <x v="4"/>
    <x v="0"/>
  </r>
  <r>
    <s v="2015R0703"/>
    <n v="2015"/>
    <s v="Round 7"/>
    <d v="2015-05-16T00:00:00"/>
    <n v="18"/>
    <n v="10.4"/>
    <n v="0.2"/>
    <s v="MCG"/>
    <d v="1899-12-30T14:10:00"/>
    <n v="41935"/>
    <s v="Hawthorn"/>
    <n v="6.2"/>
    <n v="10.6"/>
    <n v="18.8"/>
    <n v="24.11"/>
    <n v="155"/>
    <s v="Melbourne"/>
    <n v="2"/>
    <n v="3.3"/>
    <n v="4.5999999999999996"/>
    <n v="7.8"/>
    <n v="50"/>
    <x v="2"/>
    <x v="0"/>
  </r>
  <r>
    <s v="2015R0704"/>
    <n v="2015"/>
    <s v="Round 7"/>
    <d v="2015-05-16T00:00:00"/>
    <n v="18"/>
    <n v="10.4"/>
    <n v="0.2"/>
    <s v="Docklands"/>
    <d v="1899-12-30T16:35:00"/>
    <n v="16676"/>
    <s v="Carlton"/>
    <n v="2"/>
    <n v="4.0999999999999996"/>
    <n v="8.1999999999999993"/>
    <n v="9.3000000000000007"/>
    <n v="57"/>
    <s v="Greater Western Sydney"/>
    <n v="4.4000000000000004"/>
    <n v="8.1"/>
    <n v="16.149999999999999"/>
    <n v="19.21"/>
    <n v="135"/>
    <x v="15"/>
    <x v="2"/>
  </r>
  <r>
    <s v="2015R0705"/>
    <n v="2015"/>
    <s v="Round 7"/>
    <d v="2015-05-16T00:00:00"/>
    <n v="19.8"/>
    <n v="12.8"/>
    <n v="0.8"/>
    <s v="Stadium Australia"/>
    <d v="1899-12-30T19:20:00"/>
    <n v="28063"/>
    <s v="Sydney"/>
    <n v="4.3"/>
    <n v="8.4"/>
    <n v="11.9"/>
    <n v="18.12"/>
    <n v="120"/>
    <s v="Geelong"/>
    <n v="4.4000000000000004"/>
    <n v="9.6999999999999993"/>
    <n v="10.1"/>
    <n v="11.11"/>
    <n v="77"/>
    <x v="0"/>
    <x v="2"/>
  </r>
  <r>
    <s v="2015R0706"/>
    <n v="2015"/>
    <s v="Round 7"/>
    <d v="2015-05-16T00:00:00"/>
    <n v="15.8"/>
    <n v="12.6"/>
    <n v="4"/>
    <s v="Subiaco"/>
    <d v="1899-12-30T17:40:00"/>
    <n v="26964"/>
    <s v="West Coast"/>
    <n v="3.3"/>
    <n v="7.6"/>
    <n v="19.600000000000001"/>
    <n v="21.9"/>
    <n v="135"/>
    <s v="Gold Coast"/>
    <n v="1.1000000000000001"/>
    <n v="1.2"/>
    <n v="2.6"/>
    <n v="6.7"/>
    <n v="43"/>
    <x v="7"/>
    <x v="2"/>
  </r>
  <r>
    <s v="2015R0707"/>
    <n v="2015"/>
    <s v="Round 7"/>
    <d v="2015-05-17T00:00:00"/>
    <n v="20"/>
    <n v="5.8"/>
    <n v="0"/>
    <s v="Docklands"/>
    <d v="1899-12-30T13:10:00"/>
    <n v="18170"/>
    <s v="Western Bulldogs"/>
    <n v="1"/>
    <n v="4.3"/>
    <n v="8.4"/>
    <n v="14.4"/>
    <n v="88"/>
    <s v="Fremantle"/>
    <n v="5.3"/>
    <n v="7.6"/>
    <n v="11.8"/>
    <n v="15.11"/>
    <n v="101"/>
    <x v="5"/>
    <x v="2"/>
  </r>
  <r>
    <s v="2015R0708"/>
    <n v="2015"/>
    <s v="Round 7"/>
    <d v="2015-05-17T00:00:00"/>
    <n v="20"/>
    <n v="5.8"/>
    <n v="0"/>
    <s v="MCG"/>
    <d v="1899-12-30T15:20:00"/>
    <n v="59034"/>
    <s v="Richmond"/>
    <n v="1.2"/>
    <n v="9.5"/>
    <n v="12.6"/>
    <n v="16.899999999999999"/>
    <n v="105"/>
    <s v="Collingwood"/>
    <n v="4.4000000000000004"/>
    <n v="7.5"/>
    <n v="12.7"/>
    <n v="15.1"/>
    <n v="100"/>
    <x v="13"/>
    <x v="1"/>
  </r>
  <r>
    <s v="2015R0709"/>
    <n v="2015"/>
    <s v="Round 7"/>
    <d v="2015-05-17T00:00:00"/>
    <n v="23"/>
    <n v="14.9"/>
    <n v="1"/>
    <s v="Gabba"/>
    <d v="1899-12-30T16:40:00"/>
    <n v="15957"/>
    <s v="Brisbane"/>
    <n v="1.2"/>
    <n v="7.6"/>
    <n v="11.8"/>
    <n v="15.12"/>
    <n v="102"/>
    <s v="Port Adelaide"/>
    <n v="2.2999999999999998"/>
    <n v="3.9"/>
    <n v="6.13"/>
    <n v="8.17"/>
    <n v="65"/>
    <x v="3"/>
    <x v="2"/>
  </r>
  <r>
    <s v="2015R0801"/>
    <n v="2015"/>
    <s v="Round 8"/>
    <d v="2015-05-22T00:00:00"/>
    <n v="15"/>
    <n v="8.6999999999999993"/>
    <n v="0.6"/>
    <s v="Docklands"/>
    <d v="1899-12-30T19:50:00"/>
    <n v="32032"/>
    <s v="Geelong"/>
    <n v="6.1"/>
    <n v="11.5"/>
    <n v="18.600000000000001"/>
    <n v="22.8"/>
    <n v="140"/>
    <s v="Carlton"/>
    <n v="2.4"/>
    <n v="5.7"/>
    <n v="8.8000000000000007"/>
    <n v="9.9"/>
    <n v="63"/>
    <x v="12"/>
    <x v="0"/>
  </r>
  <r>
    <s v="2015R0802"/>
    <n v="2015"/>
    <s v="Round 8"/>
    <d v="2015-05-23T00:00:00"/>
    <n v="13.5"/>
    <n v="9.8000000000000007"/>
    <n v="0"/>
    <s v="Docklands"/>
    <d v="1899-12-30T13:45:00"/>
    <n v="23598"/>
    <s v="St Kilda"/>
    <n v="1.2"/>
    <n v="6.4"/>
    <n v="10.5"/>
    <n v="12.6"/>
    <n v="78"/>
    <s v="West Coast"/>
    <n v="7.3"/>
    <n v="8.4"/>
    <n v="15.6"/>
    <n v="20.11"/>
    <n v="131"/>
    <x v="7"/>
    <x v="2"/>
  </r>
  <r>
    <s v="2015R0803"/>
    <n v="2015"/>
    <s v="Round 8"/>
    <d v="2015-05-23T00:00:00"/>
    <n v="18.600000000000001"/>
    <n v="9.4"/>
    <n v="28"/>
    <s v="Sydney Showground"/>
    <d v="1899-12-30T14:10:00"/>
    <n v="9481"/>
    <s v="Greater Western Sydney"/>
    <n v="6.4"/>
    <n v="8.6999999999999993"/>
    <n v="16.100000000000001"/>
    <n v="16.12"/>
    <n v="108"/>
    <s v="Adelaide"/>
    <n v="3.3"/>
    <n v="5.5"/>
    <n v="9.6"/>
    <n v="12.12"/>
    <n v="84"/>
    <x v="15"/>
    <x v="2"/>
  </r>
  <r>
    <s v="2015R0804"/>
    <n v="2015"/>
    <s v="Round 8"/>
    <d v="2015-05-23T00:00:00"/>
    <n v="22.4"/>
    <n v="15.6"/>
    <n v="0.2"/>
    <s v="Carrara"/>
    <d v="1899-12-30T16:35:00"/>
    <n v="16440"/>
    <s v="Gold Coast"/>
    <n v="1.3"/>
    <n v="6.5"/>
    <n v="6.7"/>
    <n v="9.9"/>
    <n v="63"/>
    <s v="Collingwood"/>
    <n v="5.2"/>
    <n v="10.4"/>
    <n v="15.8"/>
    <n v="20.12"/>
    <n v="132"/>
    <x v="9"/>
    <x v="2"/>
  </r>
  <r>
    <s v="2015R0805"/>
    <n v="2015"/>
    <s v="Round 8"/>
    <d v="2015-05-23T00:00:00"/>
    <n v="13.5"/>
    <n v="9.8000000000000007"/>
    <n v="0"/>
    <s v="MCG"/>
    <d v="1899-12-30T19:20:00"/>
    <n v="63319"/>
    <s v="Hawthorn"/>
    <n v="0.4"/>
    <n v="4.9000000000000004"/>
    <n v="8.11"/>
    <n v="9.15"/>
    <n v="69"/>
    <s v="Sydney"/>
    <n v="5.0999999999999996"/>
    <n v="7.4"/>
    <n v="8.6999999999999993"/>
    <n v="11.7"/>
    <n v="73"/>
    <x v="0"/>
    <x v="1"/>
  </r>
  <r>
    <s v="2015R0806"/>
    <n v="2015"/>
    <s v="Round 8"/>
    <d v="2015-05-23T00:00:00"/>
    <n v="22.2"/>
    <n v="6.6"/>
    <n v="0"/>
    <s v="Subiaco"/>
    <d v="1899-12-30T17:40:00"/>
    <n v="35836"/>
    <s v="Fremantle"/>
    <n v="5.3"/>
    <n v="9.8000000000000007"/>
    <n v="13.11"/>
    <n v="17.13"/>
    <n v="115"/>
    <s v="North Melbourne"/>
    <n v="1.1000000000000001"/>
    <n v="4.4000000000000004"/>
    <n v="5.6"/>
    <n v="5.12"/>
    <n v="42"/>
    <x v="5"/>
    <x v="0"/>
  </r>
  <r>
    <s v="2015R0807"/>
    <n v="2015"/>
    <s v="Round 8"/>
    <d v="2015-05-24T00:00:00"/>
    <n v="17.3"/>
    <n v="5.0999999999999996"/>
    <n v="0"/>
    <s v="Docklands"/>
    <d v="1899-12-30T13:10:00"/>
    <n v="36857"/>
    <s v="Essendon"/>
    <n v="5.2"/>
    <n v="9.5"/>
    <n v="16.899999999999999"/>
    <n v="21.1"/>
    <n v="136"/>
    <s v="Brisbane"/>
    <n v="5.3"/>
    <n v="8.6"/>
    <n v="10.6"/>
    <n v="12.6"/>
    <n v="78"/>
    <x v="6"/>
    <x v="0"/>
  </r>
  <r>
    <s v="2015R0808"/>
    <n v="2015"/>
    <s v="Round 8"/>
    <d v="2015-05-24T00:00:00"/>
    <n v="17.3"/>
    <n v="5.0999999999999996"/>
    <n v="0"/>
    <s v="MCG"/>
    <d v="1899-12-30T15:20:00"/>
    <n v="29381"/>
    <s v="Melbourne"/>
    <n v="3.3"/>
    <n v="7.5"/>
    <n v="10.1"/>
    <n v="15.13"/>
    <n v="103"/>
    <s v="Western Bulldogs"/>
    <n v="2.2999999999999998"/>
    <n v="3.9"/>
    <n v="8.9"/>
    <n v="9.1"/>
    <n v="64"/>
    <x v="16"/>
    <x v="2"/>
  </r>
  <r>
    <s v="2015R0809"/>
    <n v="2015"/>
    <s v="Round 8"/>
    <d v="2015-05-24T00:00:00"/>
    <n v="17.100000000000001"/>
    <n v="5.7"/>
    <n v="0"/>
    <s v="Adelaide Oval"/>
    <d v="1899-12-30T16:10:00"/>
    <n v="44451"/>
    <s v="Port Adelaide"/>
    <n v="0.3"/>
    <n v="3.6"/>
    <n v="4.0999999999999996"/>
    <n v="5.13"/>
    <n v="43"/>
    <s v="Richmond"/>
    <n v="3.4"/>
    <n v="7.5"/>
    <n v="7.5"/>
    <n v="11.1"/>
    <n v="76"/>
    <x v="13"/>
    <x v="0"/>
  </r>
  <r>
    <s v="2015R0901"/>
    <n v="2015"/>
    <s v="Round 9"/>
    <d v="2015-05-29T00:00:00"/>
    <n v="21.1"/>
    <n v="15.7"/>
    <n v="0.4"/>
    <s v="SCG"/>
    <d v="1899-12-30T19:50:00"/>
    <n v="32105"/>
    <s v="Sydney"/>
    <n v="5.2"/>
    <n v="9.4"/>
    <n v="15.8"/>
    <n v="19.8"/>
    <n v="122"/>
    <s v="Carlton"/>
    <n v="1.4"/>
    <n v="2.4"/>
    <n v="5.5"/>
    <n v="9.8000000000000007"/>
    <n v="62"/>
    <x v="0"/>
    <x v="0"/>
  </r>
  <r>
    <s v="2015R0902"/>
    <n v="2015"/>
    <s v="Round 9"/>
    <d v="2015-05-30T00:00:00"/>
    <n v="14.1"/>
    <n v="7.3"/>
    <n v="3.8"/>
    <s v="York Park"/>
    <d v="1899-12-30T13:45:00"/>
    <n v="11320"/>
    <s v="Hawthorn"/>
    <n v="3"/>
    <n v="6.4"/>
    <n v="12.7"/>
    <n v="14.9"/>
    <n v="93"/>
    <s v="Gold Coast"/>
    <n v="2.1"/>
    <n v="4.2"/>
    <n v="5.3"/>
    <n v="6.4"/>
    <n v="40"/>
    <x v="2"/>
    <x v="2"/>
  </r>
  <r>
    <s v="2015R0903"/>
    <n v="2015"/>
    <s v="Round 9"/>
    <d v="2015-05-30T00:00:00"/>
    <n v="24"/>
    <n v="12.4"/>
    <n v="0"/>
    <s v="Traeger Park"/>
    <d v="1899-12-30T13:40:00"/>
    <n v="4866"/>
    <s v="Melbourne"/>
    <n v="3.2"/>
    <n v="6.2"/>
    <n v="7.3"/>
    <n v="8.6"/>
    <n v="54"/>
    <s v="Port Adelaide"/>
    <n v="1.2"/>
    <n v="8.4"/>
    <n v="12.6"/>
    <n v="18.7"/>
    <n v="115"/>
    <x v="8"/>
    <x v="2"/>
  </r>
  <r>
    <s v="2015R0904"/>
    <n v="2015"/>
    <s v="Round 9"/>
    <d v="2015-05-30T00:00:00"/>
    <n v="17"/>
    <n v="9"/>
    <n v="0"/>
    <s v="Docklands"/>
    <d v="1899-12-30T16:35:00"/>
    <n v="16395"/>
    <s v="Western Bulldogs"/>
    <n v="8.1"/>
    <n v="10.5"/>
    <n v="13.12"/>
    <n v="16.170000000000002"/>
    <n v="113"/>
    <s v="Greater Western Sydney"/>
    <n v="2"/>
    <n v="5"/>
    <n v="7"/>
    <n v="11.2"/>
    <n v="68"/>
    <x v="14"/>
    <x v="2"/>
  </r>
  <r>
    <s v="2015R0905"/>
    <n v="2015"/>
    <s v="Round 9"/>
    <d v="2015-05-30T00:00:00"/>
    <n v="17"/>
    <n v="9"/>
    <n v="0"/>
    <s v="MCG"/>
    <d v="1899-12-30T19:20:00"/>
    <n v="83804"/>
    <s v="Richmond"/>
    <n v="3.2"/>
    <n v="5.6"/>
    <n v="7.1"/>
    <n v="10.119999999999999"/>
    <n v="72"/>
    <s v="Essendon"/>
    <n v="1.4"/>
    <n v="3.7"/>
    <n v="6.8"/>
    <n v="8.11"/>
    <n v="59"/>
    <x v="13"/>
    <x v="1"/>
  </r>
  <r>
    <s v="2015R0906"/>
    <n v="2015"/>
    <s v="Round 9"/>
    <d v="2015-05-30T00:00:00"/>
    <n v="15.7"/>
    <n v="8.4"/>
    <n v="1"/>
    <s v="Adelaide Oval"/>
    <d v="1899-12-30T19:10:00"/>
    <n v="45518"/>
    <s v="Adelaide"/>
    <n v="3.4"/>
    <n v="4.9000000000000004"/>
    <n v="7.12"/>
    <n v="7.15"/>
    <n v="57"/>
    <s v="Fremantle"/>
    <n v="3.1"/>
    <n v="4.3"/>
    <n v="9.4"/>
    <n v="10.8"/>
    <n v="68"/>
    <x v="5"/>
    <x v="0"/>
  </r>
  <r>
    <s v="2015R0907"/>
    <n v="2015"/>
    <s v="Round 9"/>
    <d v="2015-05-31T00:00:00"/>
    <n v="26.1"/>
    <n v="16.100000000000001"/>
    <n v="0"/>
    <s v="Gabba"/>
    <d v="1899-12-30T13:10:00"/>
    <n v="16898"/>
    <s v="Brisbane"/>
    <n v="7.1"/>
    <n v="8.1999999999999993"/>
    <n v="11.6"/>
    <n v="13.8"/>
    <n v="86"/>
    <s v="St Kilda"/>
    <n v="2.2999999999999998"/>
    <n v="9.6"/>
    <n v="12.9"/>
    <n v="16.12"/>
    <n v="108"/>
    <x v="11"/>
    <x v="2"/>
  </r>
  <r>
    <s v="2015R0908"/>
    <n v="2015"/>
    <s v="Round 9"/>
    <d v="2015-05-31T00:00:00"/>
    <n v="17.2"/>
    <n v="9.6"/>
    <n v="0"/>
    <s v="MCG"/>
    <d v="1899-12-30T15:20:00"/>
    <n v="43452"/>
    <s v="Collingwood"/>
    <n v="1.2"/>
    <n v="4.3"/>
    <n v="13.5"/>
    <n v="17.100000000000001"/>
    <n v="112"/>
    <s v="North Melbourne"/>
    <n v="4.4000000000000004"/>
    <n v="10.6"/>
    <n v="10.9"/>
    <n v="14.11"/>
    <n v="95"/>
    <x v="9"/>
    <x v="0"/>
  </r>
  <r>
    <s v="2015R0909"/>
    <n v="2015"/>
    <s v="Round 9"/>
    <d v="2015-05-31T00:00:00"/>
    <n v="22.4"/>
    <n v="5.2"/>
    <n v="0"/>
    <s v="Subiaco"/>
    <d v="1899-12-30T14:40:00"/>
    <n v="37676"/>
    <s v="West Coast"/>
    <n v="2.6"/>
    <n v="4.17"/>
    <n v="9.2100000000000009"/>
    <n v="16.239999999999998"/>
    <n v="120"/>
    <s v="Geelong"/>
    <n v="3.1"/>
    <n v="5.2"/>
    <n v="9.3000000000000007"/>
    <n v="10.4"/>
    <n v="64"/>
    <x v="7"/>
    <x v="0"/>
  </r>
  <r>
    <s v="2015R1001"/>
    <n v="2015"/>
    <s v="Round 10"/>
    <d v="2015-06-05T00:00:00"/>
    <n v="23.4"/>
    <n v="9.1999999999999993"/>
    <n v="0"/>
    <s v="Subiaco"/>
    <d v="1899-12-30T18:10:00"/>
    <n v="38019"/>
    <s v="Fremantle"/>
    <n v="3.1"/>
    <n v="5.2"/>
    <n v="8.5"/>
    <n v="10.1"/>
    <n v="70"/>
    <s v="Richmond"/>
    <n v="8.1"/>
    <n v="12.3"/>
    <n v="13.4"/>
    <n v="15.7"/>
    <n v="97"/>
    <x v="13"/>
    <x v="0"/>
  </r>
  <r>
    <s v="2015R1002"/>
    <n v="2015"/>
    <s v="Round 10"/>
    <d v="2015-06-06T00:00:00"/>
    <n v="16.8"/>
    <n v="8.6"/>
    <n v="0.2"/>
    <s v="MCG"/>
    <d v="1899-12-30T13:40:00"/>
    <n v="32035"/>
    <s v="Carlton"/>
    <n v="4.0999999999999996"/>
    <n v="6.2"/>
    <n v="11.3"/>
    <n v="14.6"/>
    <n v="90"/>
    <s v="Adelaide"/>
    <n v="6.3"/>
    <n v="8.9"/>
    <n v="10.130000000000001"/>
    <n v="14.15"/>
    <n v="99"/>
    <x v="4"/>
    <x v="0"/>
  </r>
  <r>
    <s v="2015R1003"/>
    <n v="2015"/>
    <s v="Round 10"/>
    <d v="2015-06-06T00:00:00"/>
    <n v="22.1"/>
    <n v="9.6999999999999993"/>
    <n v="0"/>
    <s v="Carrara"/>
    <d v="1899-12-30T16:35:00"/>
    <n v="13068"/>
    <s v="Gold Coast"/>
    <n v="2.2000000000000002"/>
    <n v="2.6"/>
    <n v="4.8"/>
    <n v="5.1100000000000003"/>
    <n v="41"/>
    <s v="Sydney"/>
    <n v="5.5"/>
    <n v="9.8000000000000007"/>
    <n v="10.11"/>
    <n v="13.15"/>
    <n v="93"/>
    <x v="0"/>
    <x v="2"/>
  </r>
  <r>
    <s v="2015R1004"/>
    <n v="2015"/>
    <s v="Round 10"/>
    <d v="2015-06-06T00:00:00"/>
    <n v="16.8"/>
    <n v="8.6"/>
    <n v="0.2"/>
    <s v="Docklands"/>
    <d v="1899-12-30T19:20:00"/>
    <n v="40632"/>
    <s v="Essendon"/>
    <n v="0.5"/>
    <n v="0.6"/>
    <n v="3.9"/>
    <n v="7.11"/>
    <n v="53"/>
    <s v="Geelong"/>
    <n v="3.1"/>
    <n v="9.5"/>
    <n v="15.6"/>
    <n v="19.8"/>
    <n v="122"/>
    <x v="12"/>
    <x v="0"/>
  </r>
  <r>
    <s v="2015R1005"/>
    <n v="2015"/>
    <s v="Round 10"/>
    <d v="2015-06-06T00:00:00"/>
    <n v="20.100000000000001"/>
    <n v="5.6"/>
    <n v="0"/>
    <s v="Adelaide Oval"/>
    <d v="1899-12-30T19:10:00"/>
    <n v="40907"/>
    <s v="Port Adelaide"/>
    <n v="5.0999999999999996"/>
    <n v="9.3000000000000007"/>
    <n v="10.4"/>
    <n v="16.399999999999999"/>
    <n v="100"/>
    <s v="Western Bulldogs"/>
    <n v="4.5"/>
    <n v="6.5"/>
    <n v="8.6"/>
    <n v="9.8000000000000007"/>
    <n v="62"/>
    <x v="8"/>
    <x v="0"/>
  </r>
  <r>
    <s v="2015R1006"/>
    <n v="2015"/>
    <s v="Round 10"/>
    <d v="2015-06-07T00:00:00"/>
    <n v="21.7"/>
    <n v="5.7"/>
    <n v="0"/>
    <s v="Sydney Showground"/>
    <d v="1899-12-30T13:10:00"/>
    <n v="9079"/>
    <s v="Greater Western Sydney"/>
    <n v="1.3"/>
    <n v="7.5"/>
    <n v="10.8"/>
    <n v="14.13"/>
    <n v="97"/>
    <s v="Brisbane"/>
    <n v="2.1"/>
    <n v="4.3"/>
    <n v="6.6"/>
    <n v="10.7"/>
    <n v="67"/>
    <x v="15"/>
    <x v="2"/>
  </r>
  <r>
    <s v="2015R1007"/>
    <n v="2015"/>
    <s v="Round 10"/>
    <d v="2015-06-07T00:00:00"/>
    <n v="19.8"/>
    <n v="10.7"/>
    <n v="0.2"/>
    <s v="Bellerive Oval"/>
    <d v="1899-12-30T15:20:00"/>
    <n v="12011"/>
    <s v="North Melbourne"/>
    <n v="4.4000000000000004"/>
    <n v="5.4"/>
    <n v="9.6"/>
    <n v="13.7"/>
    <n v="85"/>
    <s v="West Coast"/>
    <n v="1.4"/>
    <n v="5.1100000000000003"/>
    <n v="7.12"/>
    <n v="10.15"/>
    <n v="75"/>
    <x v="10"/>
    <x v="2"/>
  </r>
  <r>
    <s v="2015R1008"/>
    <n v="2015"/>
    <s v="Round 10"/>
    <d v="2015-06-07T00:00:00"/>
    <n v="13.7"/>
    <n v="10.4"/>
    <n v="0"/>
    <s v="Docklands"/>
    <d v="1899-12-30T16:40:00"/>
    <n v="33886"/>
    <s v="St Kilda"/>
    <n v="2.2999999999999998"/>
    <n v="3.5"/>
    <n v="7.8"/>
    <n v="10.9"/>
    <n v="69"/>
    <s v="Hawthorn"/>
    <n v="4.5"/>
    <n v="8.1"/>
    <n v="14.11"/>
    <n v="20.12"/>
    <n v="132"/>
    <x v="2"/>
    <x v="0"/>
  </r>
  <r>
    <s v="2015R1009"/>
    <n v="2015"/>
    <s v="Round 10"/>
    <d v="2015-06-08T00:00:00"/>
    <n v="17.5"/>
    <n v="9.9"/>
    <n v="0"/>
    <s v="MCG"/>
    <d v="1899-12-30T15:20:00"/>
    <n v="66120"/>
    <s v="Melbourne"/>
    <n v="3.1"/>
    <n v="9.1"/>
    <n v="13.4"/>
    <n v="13.7"/>
    <n v="85"/>
    <s v="Collingwood"/>
    <n v="7.1"/>
    <n v="11.3"/>
    <n v="15.4"/>
    <n v="17.8"/>
    <n v="110"/>
    <x v="9"/>
    <x v="1"/>
  </r>
  <r>
    <s v="2015R1101"/>
    <n v="2015"/>
    <s v="Round 11"/>
    <d v="2015-06-12T00:00:00"/>
    <n v="17.899999999999999"/>
    <n v="3.4"/>
    <n v="0"/>
    <s v="Adelaide Oval"/>
    <d v="1899-12-30T19:20:00"/>
    <n v="46140"/>
    <s v="Port Adelaide"/>
    <n v="5.2"/>
    <n v="7.3"/>
    <n v="10.3"/>
    <n v="11.3"/>
    <n v="69"/>
    <s v="Geelong"/>
    <n v="5.0999999999999996"/>
    <n v="8.4"/>
    <n v="12.7"/>
    <n v="14.8"/>
    <n v="92"/>
    <x v="12"/>
    <x v="0"/>
  </r>
  <r>
    <s v="2015R1102"/>
    <n v="2015"/>
    <s v="Round 11"/>
    <d v="2015-06-13T00:00:00"/>
    <n v="20.399999999999999"/>
    <n v="15.9"/>
    <n v="2"/>
    <s v="Carrara"/>
    <d v="1899-12-30T13:40:00"/>
    <n v="8911"/>
    <s v="Gold Coast"/>
    <n v="2"/>
    <n v="3.1"/>
    <n v="5.2"/>
    <n v="7.4"/>
    <n v="46"/>
    <s v="Fremantle"/>
    <n v="1.3"/>
    <n v="3.7"/>
    <n v="5.1100000000000003"/>
    <n v="6.17"/>
    <n v="53"/>
    <x v="5"/>
    <x v="2"/>
  </r>
  <r>
    <s v="2015R1103"/>
    <n v="2015"/>
    <s v="Round 11"/>
    <d v="2015-06-13T00:00:00"/>
    <n v="17.8"/>
    <n v="8.3000000000000007"/>
    <n v="0"/>
    <s v="Subiaco"/>
    <d v="1899-12-30T14:35:00"/>
    <n v="37306"/>
    <s v="West Coast"/>
    <n v="2.5"/>
    <n v="7.7"/>
    <n v="9.8000000000000007"/>
    <n v="14.12"/>
    <n v="96"/>
    <s v="Essendon"/>
    <n v="2"/>
    <n v="3.2"/>
    <n v="5.7"/>
    <n v="6.1"/>
    <n v="46"/>
    <x v="7"/>
    <x v="0"/>
  </r>
  <r>
    <s v="2015R1104"/>
    <n v="2015"/>
    <s v="Round 11"/>
    <d v="2015-06-13T00:00:00"/>
    <n v="17.899999999999999"/>
    <n v="3.4"/>
    <n v="0"/>
    <s v="Docklands"/>
    <d v="1899-12-30T19:20:00"/>
    <n v="32127"/>
    <s v="North Melbourne"/>
    <n v="3.4"/>
    <n v="4.5999999999999996"/>
    <n v="8.11"/>
    <n v="10.15"/>
    <n v="75"/>
    <s v="Sydney"/>
    <n v="4.3"/>
    <n v="9.5"/>
    <n v="12.7"/>
    <n v="14.7"/>
    <n v="91"/>
    <x v="0"/>
    <x v="0"/>
  </r>
  <r>
    <s v="2015R1105"/>
    <n v="2015"/>
    <s v="Round 11"/>
    <d v="2015-06-14T00:00:00"/>
    <n v="17.399999999999999"/>
    <n v="3.4"/>
    <n v="0"/>
    <s v="MCG"/>
    <d v="1899-12-30T13:10:00"/>
    <n v="43390"/>
    <s v="Collingwood"/>
    <n v="4.3"/>
    <n v="8.6"/>
    <n v="10.1"/>
    <n v="18.11"/>
    <n v="119"/>
    <s v="Greater Western Sydney"/>
    <n v="2.2999999999999998"/>
    <n v="5.9"/>
    <n v="7.11"/>
    <n v="11.11"/>
    <n v="77"/>
    <x v="9"/>
    <x v="0"/>
  </r>
  <r>
    <s v="2015R1106"/>
    <n v="2015"/>
    <s v="Round 11"/>
    <d v="2015-06-14T00:00:00"/>
    <n v="17.399999999999999"/>
    <n v="3.4"/>
    <n v="0"/>
    <s v="Docklands"/>
    <d v="1899-12-30T16:40:00"/>
    <n v="25217"/>
    <s v="St Kilda"/>
    <n v="3.5"/>
    <n v="9.6"/>
    <n v="11.9"/>
    <n v="12.13"/>
    <n v="85"/>
    <s v="Melbourne"/>
    <n v="3.4"/>
    <n v="8.6"/>
    <n v="11.9"/>
    <n v="12.11"/>
    <n v="83"/>
    <x v="11"/>
    <x v="2"/>
  </r>
  <r>
    <s v="2015R1201"/>
    <n v="2015"/>
    <s v="Round 12"/>
    <d v="2015-06-18T00:00:00"/>
    <n v="16.5"/>
    <n v="10.5"/>
    <n v="3.8"/>
    <s v="Adelaide Oval"/>
    <d v="1899-12-30T19:20:00"/>
    <n v="49108"/>
    <s v="Adelaide"/>
    <n v="4.0999999999999996"/>
    <n v="7.2"/>
    <n v="11.7"/>
    <n v="12.13"/>
    <n v="85"/>
    <s v="Hawthorn"/>
    <n v="6.2"/>
    <n v="9.6"/>
    <n v="13.9"/>
    <n v="17.12"/>
    <n v="114"/>
    <x v="2"/>
    <x v="0"/>
  </r>
  <r>
    <s v="2015R1202"/>
    <n v="2015"/>
    <s v="Round 12"/>
    <d v="2015-06-19T00:00:00"/>
    <n v="11.9"/>
    <n v="6"/>
    <n v="0.2"/>
    <s v="MCG"/>
    <d v="1899-12-30T19:50:00"/>
    <n v="45178"/>
    <s v="Richmond"/>
    <n v="4.2"/>
    <n v="8.3000000000000007"/>
    <n v="10.6"/>
    <n v="10.1"/>
    <n v="70"/>
    <s v="West Coast"/>
    <n v="4.3"/>
    <n v="7.6"/>
    <n v="12.8"/>
    <n v="13.12"/>
    <n v="90"/>
    <x v="7"/>
    <x v="0"/>
  </r>
  <r>
    <s v="2015R1203"/>
    <n v="2015"/>
    <s v="Round 12"/>
    <d v="2015-06-20T00:00:00"/>
    <n v="11.8"/>
    <n v="2.8"/>
    <n v="0"/>
    <s v="MCG"/>
    <d v="1899-12-30T13:40:00"/>
    <n v="27693"/>
    <s v="Carlton"/>
    <n v="4.2"/>
    <n v="10.3"/>
    <n v="15.7"/>
    <n v="17.8"/>
    <n v="110"/>
    <s v="Port Adelaide"/>
    <n v="4.3"/>
    <n v="9.5"/>
    <n v="11.8"/>
    <n v="16.100000000000001"/>
    <n v="106"/>
    <x v="1"/>
    <x v="2"/>
  </r>
  <r>
    <s v="2015R1204"/>
    <n v="2015"/>
    <s v="Round 12"/>
    <d v="2015-06-20T00:00:00"/>
    <n v="16.3"/>
    <n v="6.9"/>
    <n v="0.2"/>
    <s v="Sydney Showground"/>
    <d v="1899-12-30T16:35:00"/>
    <n v="7824"/>
    <s v="Greater Western Sydney"/>
    <n v="1.4"/>
    <n v="4.8"/>
    <n v="8.1199999999999992"/>
    <n v="8.1300000000000008"/>
    <n v="61"/>
    <s v="North Melbourne"/>
    <n v="6.2"/>
    <n v="10.4"/>
    <n v="13.5"/>
    <n v="18.899999999999999"/>
    <n v="117"/>
    <x v="10"/>
    <x v="2"/>
  </r>
  <r>
    <s v="2015R1205"/>
    <n v="2015"/>
    <s v="Round 12"/>
    <d v="2015-06-20T00:00:00"/>
    <n v="11.8"/>
    <n v="2.8"/>
    <n v="0"/>
    <s v="Docklands"/>
    <d v="1899-12-30T19:20:00"/>
    <n v="21129"/>
    <s v="Western Bulldogs"/>
    <n v="5.3"/>
    <n v="8.6"/>
    <n v="13.11"/>
    <n v="22.14"/>
    <n v="146"/>
    <s v="Brisbane"/>
    <n v="2.1"/>
    <n v="5.3"/>
    <n v="8.5"/>
    <n v="11.8"/>
    <n v="74"/>
    <x v="14"/>
    <x v="2"/>
  </r>
  <r>
    <s v="2015R1206"/>
    <n v="2015"/>
    <s v="Round 12"/>
    <d v="2015-06-21T00:00:00"/>
    <n v="12.4"/>
    <n v="3.2"/>
    <n v="0.2"/>
    <s v="Kardinia Park"/>
    <d v="1899-12-30T15:20:00"/>
    <n v="28007"/>
    <s v="Geelong"/>
    <n v="3.1"/>
    <n v="6.4"/>
    <n v="11.5"/>
    <n v="13.11"/>
    <n v="89"/>
    <s v="Melbourne"/>
    <n v="5.2"/>
    <n v="7.3"/>
    <n v="13.4"/>
    <n v="18.5"/>
    <n v="113"/>
    <x v="16"/>
    <x v="2"/>
  </r>
  <r>
    <s v="2015R1301"/>
    <n v="2015"/>
    <s v="Round 13"/>
    <d v="2015-06-25T00:00:00"/>
    <n v="20.7"/>
    <n v="4.5"/>
    <n v="0"/>
    <s v="Subiaco"/>
    <d v="1899-12-30T18:10:00"/>
    <n v="37145"/>
    <s v="Fremantle"/>
    <n v="3.2"/>
    <n v="7.4"/>
    <n v="9.6"/>
    <n v="12.8"/>
    <n v="80"/>
    <s v="Collingwood"/>
    <n v="3.4"/>
    <n v="7.6"/>
    <n v="9.6"/>
    <n v="11.7"/>
    <n v="73"/>
    <x v="5"/>
    <x v="0"/>
  </r>
  <r>
    <s v="2015R1302"/>
    <n v="2015"/>
    <s v="Round 13"/>
    <d v="2015-06-26T00:00:00"/>
    <n v="17.899999999999999"/>
    <n v="10.1"/>
    <n v="5.8"/>
    <s v="SCG"/>
    <d v="1899-12-30T19:50:00"/>
    <n v="37579"/>
    <s v="Sydney"/>
    <n v="3.4"/>
    <n v="8.6999999999999993"/>
    <n v="10.8"/>
    <n v="11.11"/>
    <n v="77"/>
    <s v="Richmond"/>
    <n v="2.4"/>
    <n v="3.5"/>
    <n v="10.1"/>
    <n v="14.11"/>
    <n v="95"/>
    <x v="13"/>
    <x v="0"/>
  </r>
  <r>
    <s v="2015R1303"/>
    <n v="2015"/>
    <s v="Round 13"/>
    <d v="2015-06-27T00:00:00"/>
    <n v="14.2"/>
    <n v="4.4000000000000004"/>
    <n v="0"/>
    <s v="MCG"/>
    <d v="1899-12-30T13:40:00"/>
    <n v="62500"/>
    <s v="Hawthorn"/>
    <n v="2.4"/>
    <n v="5.8"/>
    <n v="11.14"/>
    <n v="16.18"/>
    <n v="114"/>
    <s v="Essendon"/>
    <n v="2.5"/>
    <n v="5.7"/>
    <n v="7.8"/>
    <n v="11.1"/>
    <n v="76"/>
    <x v="2"/>
    <x v="1"/>
  </r>
  <r>
    <s v="2015R1304"/>
    <n v="2015"/>
    <s v="Round 13"/>
    <d v="2015-06-27T00:00:00"/>
    <n v="22.6"/>
    <n v="14.9"/>
    <n v="0"/>
    <s v="Gabba"/>
    <d v="1899-12-30T16:35:00"/>
    <n v="18146"/>
    <s v="Brisbane"/>
    <n v="4.3"/>
    <n v="6.5"/>
    <n v="10.7"/>
    <n v="10.9"/>
    <n v="69"/>
    <s v="Adelaide"/>
    <n v="2.2999999999999998"/>
    <n v="3.6"/>
    <n v="5.13"/>
    <n v="11.16"/>
    <n v="82"/>
    <x v="4"/>
    <x v="2"/>
  </r>
  <r>
    <s v="2015R1305"/>
    <n v="2015"/>
    <s v="Round 13"/>
    <d v="2015-06-27T00:00:00"/>
    <n v="14.2"/>
    <n v="4.4000000000000004"/>
    <n v="0"/>
    <s v="Docklands"/>
    <d v="1899-12-30T19:20:00"/>
    <n v="26511"/>
    <s v="St Kilda"/>
    <n v="1.5"/>
    <n v="3.7"/>
    <n v="5.9"/>
    <n v="7.14"/>
    <n v="56"/>
    <s v="Western Bulldogs"/>
    <n v="1.3"/>
    <n v="3.4"/>
    <n v="7.7"/>
    <n v="9.8000000000000007"/>
    <n v="62"/>
    <x v="14"/>
    <x v="2"/>
  </r>
  <r>
    <s v="2015R1306"/>
    <n v="2015"/>
    <s v="Round 13"/>
    <d v="2015-06-28T00:00:00"/>
    <n v="14.2"/>
    <n v="8.1999999999999993"/>
    <n v="0"/>
    <s v="Docklands"/>
    <d v="1899-12-30T15:20:00"/>
    <n v="30207"/>
    <s v="Carlton"/>
    <n v="3.3"/>
    <n v="8.6999999999999993"/>
    <n v="11.14"/>
    <n v="14.19"/>
    <n v="103"/>
    <s v="Gold Coast"/>
    <n v="5.5"/>
    <n v="6.7"/>
    <n v="8.9"/>
    <n v="9.15"/>
    <n v="69"/>
    <x v="1"/>
    <x v="0"/>
  </r>
  <r>
    <s v="2015R1401"/>
    <n v="2015"/>
    <s v="Round 14"/>
    <d v="2015-07-02T00:00:00"/>
    <n v="17.2"/>
    <n v="6.1"/>
    <n v="0"/>
    <s v="SCG"/>
    <d v="1899-12-30T19:20:00"/>
    <n v="28316"/>
    <s v="Sydney"/>
    <n v="4.0999999999999996"/>
    <n v="8.5"/>
    <n v="12.7"/>
    <n v="14.1"/>
    <n v="94"/>
    <s v="Port Adelaide"/>
    <n v="4.0999999999999996"/>
    <n v="6.6"/>
    <n v="8.6999999999999993"/>
    <n v="12.12"/>
    <n v="84"/>
    <x v="0"/>
    <x v="2"/>
  </r>
  <r>
    <s v="2015R1402"/>
    <n v="2015"/>
    <s v="Round 14"/>
    <d v="2015-07-03T00:00:00"/>
    <n v="10.9"/>
    <n v="3.5"/>
    <n v="1.2"/>
    <s v="MCG"/>
    <d v="1899-12-30T19:50:00"/>
    <n v="75880"/>
    <s v="Collingwood"/>
    <n v="3.5"/>
    <n v="7.7"/>
    <n v="9.16"/>
    <n v="12.19"/>
    <n v="91"/>
    <s v="Hawthorn"/>
    <n v="4.2"/>
    <n v="8.5"/>
    <n v="12.7"/>
    <n v="15.11"/>
    <n v="101"/>
    <x v="2"/>
    <x v="1"/>
  </r>
  <r>
    <s v="2015R1403"/>
    <n v="2015"/>
    <s v="Round 14"/>
    <d v="2015-07-04T00:00:00"/>
    <n v="9.9"/>
    <n v="7"/>
    <n v="0"/>
    <s v="MCG"/>
    <d v="1899-12-30T13:40:00"/>
    <n v="35968"/>
    <s v="Richmond"/>
    <n v="1.4"/>
    <n v="3.7"/>
    <n v="5.12"/>
    <n v="10.18"/>
    <n v="78"/>
    <s v="Greater Western Sydney"/>
    <n v="2.2999999999999998"/>
    <n v="4.5999999999999996"/>
    <n v="8.9"/>
    <n v="10.9"/>
    <n v="69"/>
    <x v="13"/>
    <x v="0"/>
  </r>
  <r>
    <s v="2015R1404"/>
    <n v="2015"/>
    <s v="Round 14"/>
    <d v="2015-07-04T00:00:00"/>
    <n v="21.7"/>
    <n v="12"/>
    <n v="0"/>
    <s v="Carrara"/>
    <d v="1899-12-30T16:40:00"/>
    <n v="14444"/>
    <s v="Gold Coast"/>
    <n v="2.2999999999999998"/>
    <n v="5.5"/>
    <n v="11.9"/>
    <n v="19.11"/>
    <n v="125"/>
    <s v="North Melbourne"/>
    <n v="0.4"/>
    <n v="3.6"/>
    <n v="6.9"/>
    <n v="10.1"/>
    <n v="70"/>
    <x v="17"/>
    <x v="2"/>
  </r>
  <r>
    <s v="2015R1405"/>
    <n v="2015"/>
    <s v="Round 14"/>
    <d v="2015-07-04T00:00:00"/>
    <n v="9.9"/>
    <n v="7"/>
    <n v="0"/>
    <s v="Docklands"/>
    <d v="1899-12-30T19:30:00"/>
    <n v="31445"/>
    <s v="Western Bulldogs"/>
    <n v="3.3"/>
    <n v="4.4000000000000004"/>
    <n v="7.8"/>
    <n v="9.1"/>
    <n v="64"/>
    <s v="Carlton"/>
    <n v="1.1000000000000001"/>
    <n v="4.7"/>
    <n v="4.1100000000000003"/>
    <n v="7.11"/>
    <n v="53"/>
    <x v="14"/>
    <x v="0"/>
  </r>
  <r>
    <s v="2015R1406"/>
    <n v="2015"/>
    <s v="Round 14"/>
    <d v="2015-07-04T00:00:00"/>
    <n v="31.4"/>
    <n v="17.899999999999999"/>
    <n v="0"/>
    <s v="Marrara Oval"/>
    <d v="1899-12-30T19:10:00"/>
    <n v="11873"/>
    <s v="Melbourne"/>
    <n v="2.4"/>
    <n v="5.5"/>
    <n v="8.6"/>
    <n v="9.6"/>
    <n v="60"/>
    <s v="West Coast"/>
    <n v="5.4"/>
    <n v="7.8"/>
    <n v="10.14"/>
    <n v="16.18"/>
    <n v="114"/>
    <x v="7"/>
    <x v="2"/>
  </r>
  <r>
    <s v="2015R1407"/>
    <n v="2015"/>
    <s v="Round 14"/>
    <d v="2015-07-05T00:00:00"/>
    <n v="15.3"/>
    <n v="7.2"/>
    <n v="3"/>
    <s v="Docklands"/>
    <d v="1899-12-30T13:10:00"/>
    <n v="38020"/>
    <s v="Essendon"/>
    <n v="1"/>
    <n v="5.0999999999999996"/>
    <n v="7.3"/>
    <n v="8.4"/>
    <n v="52"/>
    <s v="St Kilda"/>
    <n v="5.3"/>
    <n v="10.8"/>
    <n v="17.899999999999999"/>
    <n v="25.12"/>
    <n v="162"/>
    <x v="11"/>
    <x v="0"/>
  </r>
  <r>
    <s v="2015R1408"/>
    <n v="2015"/>
    <s v="Round 14"/>
    <d v="2015-07-05T00:00:00"/>
    <n v="20.5"/>
    <n v="10.7"/>
    <n v="1.8"/>
    <s v="Subiaco"/>
    <d v="1899-12-30T14:40:00"/>
    <n v="32970"/>
    <s v="Fremantle"/>
    <n v="3"/>
    <n v="5.2"/>
    <n v="6.5"/>
    <n v="13.6"/>
    <n v="84"/>
    <s v="Brisbane"/>
    <n v="3.2"/>
    <n v="5.2"/>
    <n v="6.2"/>
    <n v="7.6"/>
    <n v="48"/>
    <x v="5"/>
    <x v="0"/>
  </r>
  <r>
    <s v="2015R1501"/>
    <n v="2015"/>
    <s v="Round 15"/>
    <d v="2015-07-09T00:00:00"/>
    <n v="18.5"/>
    <n v="10.199999999999999"/>
    <n v="0"/>
    <s v="Adelaide Oval"/>
    <d v="1899-12-30T19:20:00"/>
    <n v="44496"/>
    <s v="Port Adelaide"/>
    <n v="5.3"/>
    <n v="6.6"/>
    <n v="8.11"/>
    <n v="9.1199999999999992"/>
    <n v="66"/>
    <s v="Collingwood"/>
    <n v="1.1000000000000001"/>
    <n v="5.5"/>
    <n v="7.6"/>
    <n v="9.9"/>
    <n v="63"/>
    <x v="8"/>
    <x v="0"/>
  </r>
  <r>
    <s v="2015R1502"/>
    <n v="2015"/>
    <s v="Round 15"/>
    <d v="2015-07-10T00:00:00"/>
    <n v="14"/>
    <n v="7.3"/>
    <n v="0"/>
    <s v="MCG"/>
    <d v="1899-12-30T19:50:00"/>
    <n v="52564"/>
    <s v="Richmond"/>
    <n v="2.2000000000000002"/>
    <n v="4.5"/>
    <n v="8.6999999999999993"/>
    <n v="10.11"/>
    <n v="71"/>
    <s v="Carlton"/>
    <n v="1.4"/>
    <n v="2.7"/>
    <n v="4.9000000000000004"/>
    <n v="5.1100000000000003"/>
    <n v="41"/>
    <x v="13"/>
    <x v="1"/>
  </r>
  <r>
    <s v="2015R1503"/>
    <n v="2015"/>
    <s v="Round 15"/>
    <d v="2015-07-11T00:00:00"/>
    <n v="13.4"/>
    <n v="9.8000000000000007"/>
    <n v="0.8"/>
    <s v="MCG"/>
    <d v="1899-12-30T13:40:00"/>
    <n v="38861"/>
    <s v="Essendon"/>
    <n v="1.3"/>
    <n v="3.4"/>
    <n v="9.6999999999999993"/>
    <n v="10.9"/>
    <n v="69"/>
    <s v="Melbourne"/>
    <n v="1.3"/>
    <n v="3.9"/>
    <n v="4.13"/>
    <n v="7.18"/>
    <n v="60"/>
    <x v="6"/>
    <x v="0"/>
  </r>
  <r>
    <s v="2015R1504"/>
    <n v="2015"/>
    <s v="Round 15"/>
    <d v="2015-07-11T00:00:00"/>
    <n v="27.1"/>
    <n v="19.100000000000001"/>
    <n v="0.4"/>
    <s v="Cazaly's Stadium"/>
    <d v="1899-12-30T16:35:00"/>
    <n v="9449"/>
    <s v="Western Bulldogs"/>
    <n v="1.1000000000000001"/>
    <n v="3.3"/>
    <n v="4.9000000000000004"/>
    <n v="14.11"/>
    <n v="95"/>
    <s v="Gold Coast"/>
    <n v="5.3"/>
    <n v="6.3"/>
    <n v="9.5"/>
    <n v="11.7"/>
    <n v="73"/>
    <x v="14"/>
    <x v="2"/>
  </r>
  <r>
    <s v="2015R1505"/>
    <n v="2015"/>
    <s v="Round 15"/>
    <d v="2015-07-11T00:00:00"/>
    <n v="13.4"/>
    <n v="9.8000000000000007"/>
    <n v="0.8"/>
    <s v="Docklands"/>
    <d v="1899-12-30T19:20:00"/>
    <n v="31270"/>
    <s v="North Melbourne"/>
    <n v="3.2"/>
    <n v="10.5"/>
    <n v="14.7"/>
    <n v="18.12"/>
    <n v="120"/>
    <s v="Geelong"/>
    <n v="3.3"/>
    <n v="4.8"/>
    <n v="7.11"/>
    <n v="11.13"/>
    <n v="79"/>
    <x v="10"/>
    <x v="0"/>
  </r>
  <r>
    <s v="2015R1506"/>
    <n v="2015"/>
    <s v="Round 15"/>
    <d v="2015-07-11T00:00:00"/>
    <n v="16.7"/>
    <n v="2.6"/>
    <n v="0.2"/>
    <s v="Subiaco"/>
    <d v="1899-12-30T17:40:00"/>
    <n v="38133"/>
    <s v="West Coast"/>
    <n v="4"/>
    <n v="12.7"/>
    <n v="15.1"/>
    <n v="22.15"/>
    <n v="147"/>
    <s v="Adelaide"/>
    <n v="6.2"/>
    <n v="6.3"/>
    <n v="11.5"/>
    <n v="14.7"/>
    <n v="91"/>
    <x v="7"/>
    <x v="0"/>
  </r>
  <r>
    <s v="2015R1507"/>
    <n v="2015"/>
    <s v="Round 15"/>
    <d v="2015-07-12T00:00:00"/>
    <n v="14.8"/>
    <n v="6.6"/>
    <n v="7.8"/>
    <s v="Sydney Showground"/>
    <d v="1899-12-30T13:10:00"/>
    <n v="9178"/>
    <s v="Greater Western Sydney"/>
    <n v="4.3"/>
    <n v="8.5"/>
    <n v="8.8000000000000007"/>
    <n v="12.12"/>
    <n v="84"/>
    <s v="St Kilda"/>
    <n v="0.5"/>
    <n v="2.7"/>
    <n v="5.0999999999999996"/>
    <n v="6.13"/>
    <n v="49"/>
    <x v="15"/>
    <x v="2"/>
  </r>
  <r>
    <s v="2015R1508"/>
    <n v="2015"/>
    <s v="Round 15"/>
    <d v="2015-07-12T00:00:00"/>
    <n v="13.7"/>
    <n v="6.5"/>
    <n v="5.2"/>
    <s v="York Park"/>
    <d v="1899-12-30T15:20:00"/>
    <n v="16792"/>
    <s v="Hawthorn"/>
    <n v="4.3"/>
    <n v="7.6"/>
    <n v="13.8"/>
    <n v="17.13"/>
    <n v="115"/>
    <s v="Fremantle"/>
    <n v="1.2"/>
    <n v="1.4"/>
    <n v="3.7"/>
    <n v="6.7"/>
    <n v="43"/>
    <x v="2"/>
    <x v="2"/>
  </r>
  <r>
    <s v="2015R1509"/>
    <n v="2015"/>
    <s v="Round 15"/>
    <d v="2015-07-12T00:00:00"/>
    <n v="18.3"/>
    <n v="12.2"/>
    <n v="0.6"/>
    <s v="Gabba"/>
    <d v="1899-12-30T16:40:00"/>
    <n v="16936"/>
    <s v="Brisbane"/>
    <n v="2.2999999999999998"/>
    <n v="3.3"/>
    <n v="7.5"/>
    <n v="7.7"/>
    <n v="49"/>
    <s v="Sydney"/>
    <n v="1.2"/>
    <n v="5.3"/>
    <n v="8.6"/>
    <n v="10.1"/>
    <n v="70"/>
    <x v="0"/>
    <x v="2"/>
  </r>
  <r>
    <s v="2015R1601"/>
    <n v="2015"/>
    <s v="Round 16"/>
    <d v="2015-07-17T00:00:00"/>
    <n v="11.9"/>
    <n v="5.5"/>
    <n v="5.2"/>
    <s v="Docklands"/>
    <d v="1899-12-30T19:50:00"/>
    <n v="31025"/>
    <s v="North Melbourne"/>
    <n v="2.4"/>
    <n v="5.5"/>
    <n v="10.7"/>
    <n v="14.9"/>
    <n v="93"/>
    <s v="Essendon"/>
    <n v="1.5"/>
    <n v="6.7"/>
    <n v="7.1"/>
    <n v="9.14"/>
    <n v="68"/>
    <x v="10"/>
    <x v="0"/>
  </r>
  <r>
    <s v="2015R1602"/>
    <n v="2015"/>
    <s v="Round 16"/>
    <d v="2015-07-18T00:00:00"/>
    <n v="11.4"/>
    <n v="7"/>
    <n v="3.6"/>
    <s v="Kardinia Park"/>
    <d v="1899-12-30T13:45:00"/>
    <n v="25041"/>
    <s v="Geelong"/>
    <n v="3.4"/>
    <n v="4.8"/>
    <n v="8.1"/>
    <n v="10.119999999999999"/>
    <n v="72"/>
    <s v="Western Bulldogs"/>
    <n v="2.2000000000000002"/>
    <n v="3.4"/>
    <n v="6.1"/>
    <n v="9.1"/>
    <n v="64"/>
    <x v="12"/>
    <x v="2"/>
  </r>
  <r>
    <s v="2015R1603"/>
    <n v="2015"/>
    <s v="Round 16"/>
    <d v="2015-07-18T00:00:00"/>
    <n v="19.3"/>
    <n v="4.9000000000000004"/>
    <n v="0"/>
    <s v="Carrara"/>
    <d v="1899-12-30T14:10:00"/>
    <n v="9589"/>
    <s v="Gold Coast"/>
    <n v="4.0999999999999996"/>
    <n v="7.4"/>
    <n v="8.4"/>
    <n v="12.7"/>
    <n v="79"/>
    <s v="Greater Western Sydney"/>
    <n v="6.4"/>
    <n v="7.9"/>
    <n v="8.15"/>
    <n v="13.16"/>
    <n v="94"/>
    <x v="15"/>
    <x v="2"/>
  </r>
  <r>
    <s v="2015R1604"/>
    <n v="2015"/>
    <s v="Round 16"/>
    <d v="2015-07-18T00:00:00"/>
    <n v="11.5"/>
    <n v="5.9"/>
    <n v="1.2"/>
    <s v="Docklands"/>
    <d v="1899-12-30T16:35:00"/>
    <n v="36527"/>
    <s v="Collingwood"/>
    <n v="1.4"/>
    <n v="4.5999999999999996"/>
    <n v="7.9"/>
    <n v="7.14"/>
    <n v="56"/>
    <s v="West Coast"/>
    <n v="2.6"/>
    <n v="4.0999999999999996"/>
    <n v="7.16"/>
    <n v="11.21"/>
    <n v="87"/>
    <x v="7"/>
    <x v="0"/>
  </r>
  <r>
    <s v="2015R1605"/>
    <n v="2015"/>
    <s v="Round 16"/>
    <d v="2015-07-18T00:00:00"/>
    <n v="14.8"/>
    <n v="4.7"/>
    <n v="3.4"/>
    <s v="Stadium Australia"/>
    <d v="1899-12-30T19:20:00"/>
    <n v="37369"/>
    <s v="Sydney"/>
    <n v="0.2"/>
    <n v="4.5"/>
    <n v="6.12"/>
    <n v="7.15"/>
    <n v="57"/>
    <s v="Hawthorn"/>
    <n v="6.1"/>
    <n v="9.5"/>
    <n v="16.7"/>
    <n v="23.8"/>
    <n v="146"/>
    <x v="2"/>
    <x v="0"/>
  </r>
  <r>
    <s v="2015R1606"/>
    <n v="2015"/>
    <s v="Round 16"/>
    <d v="2015-07-18T00:00:00"/>
    <n v="20.5"/>
    <n v="12.6"/>
    <n v="0.8"/>
    <s v="Subiaco"/>
    <d v="1899-12-30T17:40:00"/>
    <n v="33581"/>
    <s v="Fremantle"/>
    <n v="6.2"/>
    <n v="8.6"/>
    <n v="11.8"/>
    <n v="13.17"/>
    <n v="95"/>
    <s v="Carlton"/>
    <n v="3.2"/>
    <n v="6.3"/>
    <n v="8.5"/>
    <n v="8.5"/>
    <n v="53"/>
    <x v="5"/>
    <x v="0"/>
  </r>
  <r>
    <s v="2015R1607"/>
    <n v="2015"/>
    <s v="Round 16"/>
    <d v="2015-07-19T00:00:00"/>
    <n v="13.2"/>
    <n v="-1.5"/>
    <n v="0.2"/>
    <s v="MCG"/>
    <d v="1899-12-30T13:10:00"/>
    <n v="25149"/>
    <s v="Melbourne"/>
    <n v="5.4"/>
    <n v="7.7"/>
    <n v="7.1"/>
    <n v="8.1199999999999992"/>
    <n v="60"/>
    <s v="Brisbane"/>
    <n v="1.2"/>
    <n v="1.5"/>
    <n v="3.8"/>
    <n v="4.12"/>
    <n v="36"/>
    <x v="16"/>
    <x v="2"/>
  </r>
  <r>
    <s v="2015R1608"/>
    <n v="2015"/>
    <s v="Round 16"/>
    <d v="2015-07-19T00:00:00"/>
    <n v="11.9"/>
    <n v="1.4"/>
    <n v="0"/>
    <s v="Adelaide Oval"/>
    <d v="1899-12-30T14:50:00"/>
    <n v="53518"/>
    <s v="Port Adelaide"/>
    <n v="3.4"/>
    <n v="8.4"/>
    <n v="13.6"/>
    <n v="17.11"/>
    <n v="113"/>
    <s v="Adelaide"/>
    <n v="6.1"/>
    <n v="11.3"/>
    <n v="18.600000000000001"/>
    <n v="18.8"/>
    <n v="116"/>
    <x v="4"/>
    <x v="1"/>
  </r>
  <r>
    <s v="2015R1609"/>
    <n v="2015"/>
    <s v="Round 16"/>
    <d v="2015-07-19T00:00:00"/>
    <n v="13.2"/>
    <n v="-1.5"/>
    <n v="0.2"/>
    <s v="Docklands"/>
    <d v="1899-12-30T16:40:00"/>
    <n v="45722"/>
    <s v="St Kilda"/>
    <n v="2.5"/>
    <n v="3.8"/>
    <n v="4.0999999999999996"/>
    <n v="10.130000000000001"/>
    <n v="73"/>
    <s v="Richmond"/>
    <n v="2.2999999999999998"/>
    <n v="8.6"/>
    <n v="13.8"/>
    <n v="13.11"/>
    <n v="89"/>
    <x v="13"/>
    <x v="0"/>
  </r>
  <r>
    <s v="2015R1701"/>
    <n v="2015"/>
    <s v="Round 17"/>
    <d v="2015-07-24T00:00:00"/>
    <n v="14.5"/>
    <n v="8.8000000000000007"/>
    <n v="1.6"/>
    <s v="Docklands"/>
    <d v="1899-12-30T19:50:00"/>
    <n v="26815"/>
    <s v="Carlton"/>
    <n v="0.2"/>
    <n v="2.5"/>
    <n v="2.7"/>
    <n v="4.1100000000000003"/>
    <n v="35"/>
    <s v="Hawthorn"/>
    <n v="5.2"/>
    <n v="13.4"/>
    <n v="20.8"/>
    <n v="27.11"/>
    <n v="173"/>
    <x v="2"/>
    <x v="2"/>
  </r>
  <r>
    <s v="2015R1702"/>
    <n v="2015"/>
    <s v="Round 17"/>
    <d v="2015-07-25T00:00:00"/>
    <n v="13.4"/>
    <n v="4.4000000000000004"/>
    <n v="2.4"/>
    <s v="Manuka Oval"/>
    <d v="1899-12-30T13:45:00"/>
    <n v="14667"/>
    <s v="Greater Western Sydney"/>
    <n v="1.1000000000000001"/>
    <n v="2.2999999999999998"/>
    <n v="4.5999999999999996"/>
    <n v="6.6"/>
    <n v="42"/>
    <s v="Geelong"/>
    <n v="3.6"/>
    <n v="5.0999999999999996"/>
    <n v="6.1"/>
    <n v="9.15"/>
    <n v="69"/>
    <x v="12"/>
    <x v="2"/>
  </r>
  <r>
    <s v="2015R1703"/>
    <n v="2015"/>
    <s v="Round 17"/>
    <d v="2015-07-25T00:00:00"/>
    <n v="15.1"/>
    <n v="11.1"/>
    <n v="1.2"/>
    <s v="Adelaide Oval"/>
    <d v="1899-12-30T13:40:00"/>
    <n v="41715"/>
    <s v="Adelaide"/>
    <n v="4.0999999999999996"/>
    <n v="9.5"/>
    <n v="11.1"/>
    <n v="19.11"/>
    <n v="125"/>
    <s v="Gold Coast"/>
    <n v="4.0999999999999996"/>
    <n v="7.4"/>
    <n v="10.7"/>
    <n v="12.8"/>
    <n v="80"/>
    <x v="4"/>
    <x v="0"/>
  </r>
  <r>
    <s v="2015R1704"/>
    <n v="2015"/>
    <s v="Round 17"/>
    <d v="2015-07-25T00:00:00"/>
    <n v="12.7"/>
    <n v="7.8"/>
    <n v="2.8"/>
    <s v="MCG"/>
    <d v="1899-12-30T16:35:00"/>
    <n v="39777"/>
    <s v="Richmond"/>
    <n v="1.4"/>
    <n v="5.8"/>
    <n v="8.14"/>
    <n v="10.18"/>
    <n v="78"/>
    <s v="Fremantle"/>
    <n v="1.4"/>
    <n v="5.6"/>
    <n v="8.9"/>
    <n v="12.1"/>
    <n v="82"/>
    <x v="5"/>
    <x v="0"/>
  </r>
  <r>
    <s v="2015R1705"/>
    <n v="2015"/>
    <s v="Round 17"/>
    <d v="2015-07-25T00:00:00"/>
    <n v="12.7"/>
    <n v="7.8"/>
    <n v="2.8"/>
    <s v="Docklands"/>
    <d v="1899-12-30T19:20:00"/>
    <n v="23705"/>
    <s v="Essendon"/>
    <n v="6.1"/>
    <n v="8.9"/>
    <n v="12.12"/>
    <n v="17.14"/>
    <n v="116"/>
    <s v="Port Adelaide"/>
    <n v="4.3"/>
    <n v="10.5"/>
    <n v="13.6"/>
    <n v="20.9"/>
    <n v="129"/>
    <x v="8"/>
    <x v="2"/>
  </r>
  <r>
    <s v="2015R1706"/>
    <n v="2015"/>
    <s v="Round 17"/>
    <d v="2015-07-25T00:00:00"/>
    <n v="24.3"/>
    <n v="16.5"/>
    <n v="0"/>
    <s v="Gabba"/>
    <d v="1899-12-30T19:20:00"/>
    <n v="15563"/>
    <s v="Brisbane"/>
    <n v="1.1000000000000001"/>
    <n v="4.4000000000000004"/>
    <n v="4.5"/>
    <n v="5.8"/>
    <n v="38"/>
    <s v="North Melbourne"/>
    <n v="5.5"/>
    <n v="7.7"/>
    <n v="9.11"/>
    <n v="16.14"/>
    <n v="110"/>
    <x v="10"/>
    <x v="2"/>
  </r>
  <r>
    <s v="2015R1707"/>
    <n v="2015"/>
    <s v="Round 17"/>
    <d v="2015-07-26T00:00:00"/>
    <n v="11.7"/>
    <n v="6.3"/>
    <n v="2.4"/>
    <s v="Docklands"/>
    <d v="1899-12-30T13:10:00"/>
    <n v="40581"/>
    <s v="Western Bulldogs"/>
    <n v="5.5"/>
    <n v="9.6"/>
    <n v="13.9"/>
    <n v="15.14"/>
    <n v="104"/>
    <s v="Collingwood"/>
    <n v="3.4"/>
    <n v="7.7"/>
    <n v="9.6999999999999993"/>
    <n v="13.8"/>
    <n v="86"/>
    <x v="14"/>
    <x v="0"/>
  </r>
  <r>
    <s v="2015R1708"/>
    <n v="2015"/>
    <s v="Round 17"/>
    <d v="2015-07-26T00:00:00"/>
    <n v="11.7"/>
    <n v="6.3"/>
    <n v="2.4"/>
    <s v="MCG"/>
    <d v="1899-12-30T15:20:00"/>
    <n v="22945"/>
    <s v="Melbourne"/>
    <n v="1.2"/>
    <n v="3.6"/>
    <n v="5.9"/>
    <n v="6.1"/>
    <n v="46"/>
    <s v="St Kilda"/>
    <n v="4.4000000000000004"/>
    <n v="4.7"/>
    <n v="10.8"/>
    <n v="12.11"/>
    <n v="83"/>
    <x v="11"/>
    <x v="2"/>
  </r>
  <r>
    <s v="2015R1709"/>
    <n v="2015"/>
    <s v="Round 17"/>
    <d v="2015-07-26T00:00:00"/>
    <n v="18.2"/>
    <n v="3.9"/>
    <n v="0"/>
    <s v="Subiaco"/>
    <d v="1899-12-30T14:40:00"/>
    <n v="38760"/>
    <s v="West Coast"/>
    <n v="5"/>
    <n v="8.5"/>
    <n v="12.1"/>
    <n v="15.13"/>
    <n v="103"/>
    <s v="Sydney"/>
    <n v="0.5"/>
    <n v="1.6"/>
    <n v="5.7"/>
    <n v="7.9"/>
    <n v="51"/>
    <x v="7"/>
    <x v="0"/>
  </r>
  <r>
    <s v="2015R1801"/>
    <n v="2015"/>
    <s v="Round 18"/>
    <d v="2015-07-31T00:00:00"/>
    <n v="13.6"/>
    <n v="3.5"/>
    <n v="1.2"/>
    <s v="MCG"/>
    <d v="1899-12-30T19:50:00"/>
    <n v="66305"/>
    <s v="Hawthorn"/>
    <n v="0.3"/>
    <n v="5.6"/>
    <n v="5.8"/>
    <n v="7.11"/>
    <n v="53"/>
    <s v="Richmond"/>
    <n v="3.4"/>
    <n v="5.4"/>
    <n v="8.8000000000000007"/>
    <n v="10.11"/>
    <n v="71"/>
    <x v="13"/>
    <x v="1"/>
  </r>
  <r>
    <s v="2015R1802"/>
    <n v="2015"/>
    <s v="Round 18"/>
    <d v="2015-08-01T00:00:00"/>
    <n v="11.8"/>
    <n v="6"/>
    <n v="0"/>
    <s v="Kardinia Park"/>
    <d v="1899-12-30T13:45:00"/>
    <n v="21913"/>
    <s v="Geelong"/>
    <n v="5.0999999999999996"/>
    <n v="7.4"/>
    <n v="13.7"/>
    <n v="17.11"/>
    <n v="113"/>
    <s v="Brisbane"/>
    <n v="2.1"/>
    <n v="3.6"/>
    <n v="5.7"/>
    <n v="8.9"/>
    <n v="57"/>
    <x v="12"/>
    <x v="2"/>
  </r>
  <r>
    <s v="2015R1803"/>
    <n v="2015"/>
    <s v="Round 18"/>
    <d v="2015-08-01T00:00:00"/>
    <n v="11.2"/>
    <n v="7.3"/>
    <n v="1"/>
    <s v="MCG"/>
    <d v="1899-12-30T14:10:00"/>
    <n v="37894"/>
    <s v="Collingwood"/>
    <n v="1.4"/>
    <n v="4.5999999999999996"/>
    <n v="7.1"/>
    <n v="7.12"/>
    <n v="54"/>
    <s v="Melbourne"/>
    <n v="4.4000000000000004"/>
    <n v="6.5"/>
    <n v="9.6"/>
    <n v="13.13"/>
    <n v="91"/>
    <x v="16"/>
    <x v="0"/>
  </r>
  <r>
    <s v="2015R1804"/>
    <n v="2015"/>
    <s v="Round 18"/>
    <d v="2015-08-01T00:00:00"/>
    <n v="23.3"/>
    <n v="7.4"/>
    <n v="0"/>
    <s v="SCG"/>
    <d v="1899-12-30T16:35:00"/>
    <n v="38690"/>
    <s v="Sydney"/>
    <n v="6.2"/>
    <n v="11.5"/>
    <n v="13.9"/>
    <n v="17.149999999999999"/>
    <n v="117"/>
    <s v="Adelaide"/>
    <n v="2.2000000000000002"/>
    <n v="4.4000000000000004"/>
    <n v="7.8"/>
    <n v="9.11"/>
    <n v="65"/>
    <x v="0"/>
    <x v="0"/>
  </r>
  <r>
    <s v="2015R1805"/>
    <n v="2015"/>
    <s v="Round 18"/>
    <d v="2015-08-01T00:00:00"/>
    <n v="11.2"/>
    <n v="7.3"/>
    <n v="1"/>
    <s v="Docklands"/>
    <d v="1899-12-30T19:20:00"/>
    <n v="25251"/>
    <s v="Carlton"/>
    <n v="1.2"/>
    <n v="6.5"/>
    <n v="7.6"/>
    <n v="8.6"/>
    <n v="54"/>
    <s v="North Melbourne"/>
    <n v="5.3"/>
    <n v="8.3000000000000007"/>
    <n v="12.6"/>
    <n v="18.100000000000001"/>
    <n v="118"/>
    <x v="10"/>
    <x v="2"/>
  </r>
  <r>
    <s v="2015R1806"/>
    <n v="2015"/>
    <s v="Round 18"/>
    <d v="2015-08-01T00:00:00"/>
    <n v="23.2"/>
    <n v="11.9"/>
    <n v="0"/>
    <s v="Carrara"/>
    <d v="1899-12-30T19:20:00"/>
    <n v="9341"/>
    <s v="Gold Coast"/>
    <n v="2.2000000000000002"/>
    <n v="5.5"/>
    <n v="8.9"/>
    <n v="12.11"/>
    <n v="83"/>
    <s v="West Coast"/>
    <n v="2.6"/>
    <n v="5.1100000000000003"/>
    <n v="7.12"/>
    <n v="11.17"/>
    <n v="83"/>
    <x v="18"/>
    <x v="2"/>
  </r>
  <r>
    <s v="2015R1807"/>
    <n v="2015"/>
    <s v="Round 18"/>
    <d v="2015-08-02T00:00:00"/>
    <n v="14.6"/>
    <n v="8.3000000000000007"/>
    <n v="7"/>
    <s v="Adelaide Oval"/>
    <d v="1899-12-30T12:40:00"/>
    <n v="35977"/>
    <s v="Port Adelaide"/>
    <n v="4.5"/>
    <n v="8.5"/>
    <n v="12.7"/>
    <n v="17.100000000000001"/>
    <n v="112"/>
    <s v="St Kilda"/>
    <n v="1.4"/>
    <n v="3.1"/>
    <n v="4.12"/>
    <n v="6.13"/>
    <n v="49"/>
    <x v="8"/>
    <x v="0"/>
  </r>
  <r>
    <s v="2015R1808"/>
    <n v="2015"/>
    <s v="Round 18"/>
    <d v="2015-08-02T00:00:00"/>
    <n v="14.2"/>
    <n v="6.2"/>
    <n v="0"/>
    <s v="Docklands"/>
    <d v="1899-12-30T15:20:00"/>
    <n v="33466"/>
    <s v="Essendon"/>
    <n v="0.4"/>
    <n v="2.5"/>
    <n v="4.7"/>
    <n v="5.0999999999999996"/>
    <n v="40"/>
    <s v="Western Bulldogs"/>
    <n v="1.2"/>
    <n v="8.8000000000000007"/>
    <n v="15.11"/>
    <n v="19.13"/>
    <n v="127"/>
    <x v="14"/>
    <x v="0"/>
  </r>
  <r>
    <s v="2015R1809"/>
    <n v="2015"/>
    <s v="Round 18"/>
    <d v="2015-08-02T00:00:00"/>
    <n v="17"/>
    <n v="6"/>
    <n v="0"/>
    <s v="Subiaco"/>
    <d v="1899-12-30T14:40:00"/>
    <n v="34625"/>
    <s v="Fremantle"/>
    <n v="4.2"/>
    <n v="6.8"/>
    <n v="10.11"/>
    <n v="12.12"/>
    <n v="84"/>
    <s v="Greater Western Sydney"/>
    <n v="1.2"/>
    <n v="2.6"/>
    <n v="5.8"/>
    <n v="9.9"/>
    <n v="63"/>
    <x v="5"/>
    <x v="0"/>
  </r>
  <r>
    <s v="2015R1901"/>
    <n v="2015"/>
    <s v="Round 19"/>
    <d v="2015-08-07T00:00:00"/>
    <n v="11.8"/>
    <n v="9.9"/>
    <n v="0.2"/>
    <s v="Adelaide Oval"/>
    <d v="1899-12-30T19:20:00"/>
    <n v="49116"/>
    <s v="Adelaide"/>
    <n v="2.6"/>
    <n v="5.8"/>
    <n v="8.16"/>
    <n v="11.22"/>
    <n v="88"/>
    <s v="Richmond"/>
    <n v="3.1"/>
    <n v="5.2"/>
    <n v="6.2"/>
    <n v="8.4"/>
    <n v="52"/>
    <x v="4"/>
    <x v="0"/>
  </r>
  <r>
    <s v="2015R1902"/>
    <n v="2015"/>
    <s v="Round 19"/>
    <d v="2015-08-08T00:00:00"/>
    <n v="12.3"/>
    <n v="8.1999999999999993"/>
    <n v="1.6"/>
    <s v="MCG"/>
    <d v="1899-12-30T13:45:00"/>
    <n v="48133"/>
    <s v="Collingwood"/>
    <n v="3.2"/>
    <n v="7.7"/>
    <n v="9.9"/>
    <n v="16.899999999999999"/>
    <n v="105"/>
    <s v="Carlton"/>
    <n v="2.2000000000000002"/>
    <n v="5.3"/>
    <n v="7.6"/>
    <n v="13.9"/>
    <n v="87"/>
    <x v="9"/>
    <x v="0"/>
  </r>
  <r>
    <s v="2015R1903"/>
    <n v="2015"/>
    <s v="Round 19"/>
    <d v="2015-08-08T00:00:00"/>
    <n v="12.3"/>
    <n v="8.1999999999999993"/>
    <n v="1.6"/>
    <s v="Docklands"/>
    <d v="1899-12-30T14:10:00"/>
    <n v="20590"/>
    <s v="Western Bulldogs"/>
    <n v="2.2000000000000002"/>
    <n v="9.6999999999999993"/>
    <n v="12.13"/>
    <n v="19.14"/>
    <n v="128"/>
    <s v="Port Adelaide"/>
    <n v="3.3"/>
    <n v="3.5"/>
    <n v="6.7"/>
    <n v="9.1"/>
    <n v="64"/>
    <x v="14"/>
    <x v="2"/>
  </r>
  <r>
    <s v="2015R1904"/>
    <n v="2015"/>
    <s v="Round 19"/>
    <d v="2015-08-08T00:00:00"/>
    <n v="22.1"/>
    <n v="7.5"/>
    <n v="0"/>
    <s v="Gabba"/>
    <d v="1899-12-30T16:35:00"/>
    <n v="19920"/>
    <s v="Brisbane"/>
    <n v="3.6"/>
    <n v="6.7"/>
    <n v="10.119999999999999"/>
    <n v="14.16"/>
    <n v="100"/>
    <s v="Gold Coast"/>
    <n v="3.4"/>
    <n v="6.8"/>
    <n v="13.11"/>
    <n v="17.12"/>
    <n v="114"/>
    <x v="17"/>
    <x v="2"/>
  </r>
  <r>
    <s v="2015R1905"/>
    <n v="2015"/>
    <s v="Round 19"/>
    <d v="2015-08-08T00:00:00"/>
    <n v="14.4"/>
    <n v="6.6"/>
    <n v="0"/>
    <s v="Kardinia Park"/>
    <d v="1899-12-30T19:20:00"/>
    <n v="27910"/>
    <s v="Geelong"/>
    <n v="3.4"/>
    <n v="6.4"/>
    <n v="9.9"/>
    <n v="14.11"/>
    <n v="95"/>
    <s v="Sydney"/>
    <n v="4.0999999999999996"/>
    <n v="8.5"/>
    <n v="8.6999999999999993"/>
    <n v="9.9"/>
    <n v="63"/>
    <x v="12"/>
    <x v="2"/>
  </r>
  <r>
    <s v="2015R1906"/>
    <n v="2015"/>
    <s v="Round 19"/>
    <d v="2015-08-08T00:00:00"/>
    <n v="15.2"/>
    <n v="8.4"/>
    <n v="6.4"/>
    <s v="Subiaco"/>
    <d v="1899-12-30T17:40:00"/>
    <n v="34843"/>
    <s v="West Coast"/>
    <n v="5.3"/>
    <n v="6.5"/>
    <n v="9.6"/>
    <n v="11.8"/>
    <n v="74"/>
    <s v="Hawthorn"/>
    <n v="2.2999999999999998"/>
    <n v="5.5"/>
    <n v="8.8000000000000007"/>
    <n v="13.1"/>
    <n v="88"/>
    <x v="2"/>
    <x v="0"/>
  </r>
  <r>
    <s v="2015R1907"/>
    <n v="2015"/>
    <s v="Round 19"/>
    <d v="2015-08-09T00:00:00"/>
    <n v="13"/>
    <n v="7.1"/>
    <n v="0"/>
    <s v="MCG"/>
    <d v="1899-12-30T13:10:00"/>
    <n v="30695"/>
    <s v="Melbourne"/>
    <n v="2"/>
    <n v="6.4"/>
    <n v="11.6"/>
    <n v="14.8"/>
    <n v="92"/>
    <s v="North Melbourne"/>
    <n v="7.4"/>
    <n v="9.4"/>
    <n v="12.1"/>
    <n v="19.13"/>
    <n v="127"/>
    <x v="10"/>
    <x v="0"/>
  </r>
  <r>
    <s v="2015R1908"/>
    <n v="2015"/>
    <s v="Round 19"/>
    <d v="2015-08-09T00:00:00"/>
    <n v="17.7"/>
    <n v="3.3"/>
    <n v="0"/>
    <s v="Sydney Showground"/>
    <d v="1899-12-30T15:20:00"/>
    <n v="10093"/>
    <s v="Greater Western Sydney"/>
    <n v="2.4"/>
    <n v="3.5"/>
    <n v="8.6999999999999993"/>
    <n v="14.9"/>
    <n v="93"/>
    <s v="Essendon"/>
    <n v="3.5"/>
    <n v="4.7"/>
    <n v="5.9"/>
    <n v="8.1300000000000008"/>
    <n v="61"/>
    <x v="15"/>
    <x v="2"/>
  </r>
  <r>
    <s v="2015R1909"/>
    <n v="2015"/>
    <s v="Round 19"/>
    <d v="2015-08-09T00:00:00"/>
    <n v="13"/>
    <n v="7.1"/>
    <n v="0"/>
    <s v="Docklands"/>
    <d v="1899-12-30T16:40:00"/>
    <n v="16409"/>
    <s v="St Kilda"/>
    <n v="2.4"/>
    <n v="2.8"/>
    <n v="3.9"/>
    <n v="8.11"/>
    <n v="59"/>
    <s v="Fremantle"/>
    <n v="7.1"/>
    <n v="12.2"/>
    <n v="14.5"/>
    <n v="15.6"/>
    <n v="96"/>
    <x v="5"/>
    <x v="2"/>
  </r>
  <r>
    <s v="2015R2001"/>
    <n v="2015"/>
    <s v="Round 20"/>
    <d v="2015-08-14T00:00:00"/>
    <n v="19"/>
    <n v="7.1"/>
    <n v="0"/>
    <s v="SCG"/>
    <d v="1899-12-30T19:50:00"/>
    <n v="38408"/>
    <s v="Sydney"/>
    <n v="3.4"/>
    <n v="5.6"/>
    <n v="8.9"/>
    <n v="13.9"/>
    <n v="87"/>
    <s v="Collingwood"/>
    <n v="2.2999999999999998"/>
    <n v="4.7"/>
    <n v="8.14"/>
    <n v="10.16"/>
    <n v="76"/>
    <x v="0"/>
    <x v="0"/>
  </r>
  <r>
    <s v="2015R2002"/>
    <n v="2015"/>
    <s v="Round 20"/>
    <d v="2015-08-15T00:00:00"/>
    <n v="14.7"/>
    <n v="9.4"/>
    <n v="0.6"/>
    <s v="Docklands"/>
    <d v="1899-12-30T13:45:00"/>
    <n v="25914"/>
    <s v="Essendon"/>
    <n v="4.3"/>
    <n v="4.5999999999999996"/>
    <n v="6.1"/>
    <n v="8.11"/>
    <n v="59"/>
    <s v="Adelaide"/>
    <n v="3.3"/>
    <n v="9.6"/>
    <n v="16.8"/>
    <n v="27.9"/>
    <n v="171"/>
    <x v="4"/>
    <x v="2"/>
  </r>
  <r>
    <s v="2015R2003"/>
    <n v="2015"/>
    <s v="Round 20"/>
    <d v="2015-08-15T00:00:00"/>
    <n v="14.2"/>
    <n v="2.2000000000000002"/>
    <n v="1"/>
    <s v="Bellerive Oval"/>
    <d v="1899-12-30T14:10:00"/>
    <n v="14346"/>
    <s v="North Melbourne"/>
    <n v="2.1"/>
    <n v="4.3"/>
    <n v="13.8"/>
    <n v="18.12"/>
    <n v="120"/>
    <s v="St Kilda"/>
    <n v="3.3"/>
    <n v="6.11"/>
    <n v="8.1300000000000008"/>
    <n v="11.17"/>
    <n v="83"/>
    <x v="10"/>
    <x v="2"/>
  </r>
  <r>
    <s v="2015R2004"/>
    <n v="2015"/>
    <s v="Round 20"/>
    <d v="2015-08-15T00:00:00"/>
    <n v="14.4"/>
    <n v="10.1"/>
    <n v="0.6"/>
    <s v="Adelaide Oval"/>
    <d v="1899-12-30T16:05:00"/>
    <n v="32436"/>
    <s v="Port Adelaide"/>
    <n v="5.5"/>
    <n v="9.1"/>
    <n v="11.13"/>
    <n v="16.149999999999999"/>
    <n v="111"/>
    <s v="Greater Western Sydney"/>
    <n v="3.6"/>
    <n v="8.6"/>
    <n v="12.9"/>
    <n v="13.12"/>
    <n v="90"/>
    <x v="8"/>
    <x v="0"/>
  </r>
  <r>
    <s v="2015R2005"/>
    <n v="2015"/>
    <s v="Round 20"/>
    <d v="2015-08-15T00:00:00"/>
    <n v="22.6"/>
    <n v="8"/>
    <n v="0"/>
    <s v="Gabba"/>
    <d v="1899-12-30T19:20:00"/>
    <n v="17744"/>
    <s v="Brisbane"/>
    <n v="3.2"/>
    <n v="8.6999999999999993"/>
    <n v="15.9"/>
    <n v="20.11"/>
    <n v="131"/>
    <s v="Carlton"/>
    <n v="6.3"/>
    <n v="6.7"/>
    <n v="9.1"/>
    <n v="9.1300000000000008"/>
    <n v="67"/>
    <x v="3"/>
    <x v="2"/>
  </r>
  <r>
    <s v="2015R2006"/>
    <n v="2015"/>
    <s v="Round 20"/>
    <d v="2015-08-15T00:00:00"/>
    <n v="14.7"/>
    <n v="9.4"/>
    <n v="0.6"/>
    <s v="MCG"/>
    <d v="1899-12-30T19:20:00"/>
    <n v="55802"/>
    <s v="Geelong"/>
    <n v="3.2"/>
    <n v="6.7"/>
    <n v="10.8"/>
    <n v="12.13"/>
    <n v="85"/>
    <s v="Hawthorn"/>
    <n v="7.2"/>
    <n v="9.4"/>
    <n v="15.7"/>
    <n v="19.7"/>
    <n v="121"/>
    <x v="2"/>
    <x v="1"/>
  </r>
  <r>
    <s v="2015R2007"/>
    <n v="2015"/>
    <s v="Round 20"/>
    <d v="2015-08-16T00:00:00"/>
    <n v="16.7"/>
    <n v="3.3"/>
    <n v="0"/>
    <s v="MCG"/>
    <d v="1899-12-30T13:10:00"/>
    <n v="38508"/>
    <s v="Richmond"/>
    <n v="6.1"/>
    <n v="8.1999999999999993"/>
    <n v="14.5"/>
    <n v="22.6"/>
    <n v="138"/>
    <s v="Gold Coast"/>
    <n v="2"/>
    <n v="5.3"/>
    <n v="7.3"/>
    <n v="8.6999999999999993"/>
    <n v="55"/>
    <x v="13"/>
    <x v="0"/>
  </r>
  <r>
    <s v="2015R2008"/>
    <n v="2015"/>
    <s v="Round 20"/>
    <d v="2015-08-16T00:00:00"/>
    <n v="16.7"/>
    <n v="3.3"/>
    <n v="0"/>
    <s v="Docklands"/>
    <d v="1899-12-30T15:20:00"/>
    <n v="27805"/>
    <s v="Western Bulldogs"/>
    <n v="8.3000000000000007"/>
    <n v="14.5"/>
    <n v="14.7"/>
    <n v="24.9"/>
    <n v="153"/>
    <s v="Melbourne"/>
    <n v="0.2"/>
    <n v="2.4"/>
    <n v="7.7"/>
    <n v="8.6999999999999993"/>
    <n v="55"/>
    <x v="14"/>
    <x v="2"/>
  </r>
  <r>
    <s v="2015R2009"/>
    <n v="2015"/>
    <s v="Round 20"/>
    <d v="2015-08-16T00:00:00"/>
    <n v="23.3"/>
    <n v="9.1"/>
    <n v="0"/>
    <s v="Subiaco"/>
    <d v="1899-12-30T14:40:00"/>
    <n v="41959"/>
    <s v="Fremantle"/>
    <n v="1.3"/>
    <n v="2.6"/>
    <n v="5.0999999999999996"/>
    <n v="11.14"/>
    <n v="80"/>
    <s v="West Coast"/>
    <n v="7.2"/>
    <n v="8.6999999999999993"/>
    <n v="11.12"/>
    <n v="15.14"/>
    <n v="104"/>
    <x v="7"/>
    <x v="0"/>
  </r>
  <r>
    <s v="2015R2101"/>
    <n v="2015"/>
    <s v="Round 21"/>
    <d v="2015-08-21T00:00:00"/>
    <n v="18"/>
    <n v="10.1"/>
    <n v="0"/>
    <s v="Docklands"/>
    <d v="1899-12-30T19:50:00"/>
    <n v="28657"/>
    <s v="Hawthorn"/>
    <n v="2.2999999999999998"/>
    <n v="5.6"/>
    <n v="11.7"/>
    <n v="13.8"/>
    <n v="86"/>
    <s v="Port Adelaide"/>
    <n v="4.5"/>
    <n v="7.5"/>
    <n v="11.8"/>
    <n v="16.12"/>
    <n v="108"/>
    <x v="8"/>
    <x v="2"/>
  </r>
  <r>
    <s v="2015R2102"/>
    <n v="2015"/>
    <s v="Round 21"/>
    <d v="2015-08-22T00:00:00"/>
    <n v="19.3"/>
    <n v="9.9"/>
    <n v="0"/>
    <s v="MCG"/>
    <d v="1899-12-30T13:45:00"/>
    <n v="63178"/>
    <s v="Collingwood"/>
    <n v="3.3"/>
    <n v="3.1"/>
    <n v="6.13"/>
    <n v="7.14"/>
    <n v="56"/>
    <s v="Richmond"/>
    <n v="7.3"/>
    <n v="10.6"/>
    <n v="14.9"/>
    <n v="23.9"/>
    <n v="147"/>
    <x v="13"/>
    <x v="1"/>
  </r>
  <r>
    <s v="2015R2103"/>
    <n v="2015"/>
    <s v="Round 21"/>
    <d v="2015-08-22T00:00:00"/>
    <n v="27.9"/>
    <n v="10.4"/>
    <n v="0"/>
    <s v="Sydney Showground"/>
    <d v="1899-12-30T14:10:00"/>
    <n v="19507"/>
    <s v="Greater Western Sydney"/>
    <n v="2.2000000000000002"/>
    <n v="3.5"/>
    <n v="4.5999999999999996"/>
    <n v="6.8"/>
    <n v="44"/>
    <s v="Sydney"/>
    <n v="6"/>
    <n v="7.5"/>
    <n v="14.8"/>
    <n v="20.13"/>
    <n v="133"/>
    <x v="0"/>
    <x v="2"/>
  </r>
  <r>
    <s v="2015R2104"/>
    <n v="2015"/>
    <s v="Round 21"/>
    <d v="2015-08-22T00:00:00"/>
    <n v="22.9"/>
    <n v="16.8"/>
    <n v="18.8"/>
    <s v="Carrara"/>
    <d v="1899-12-30T16:35:00"/>
    <n v="16253"/>
    <s v="Gold Coast"/>
    <n v="5.3"/>
    <n v="9.5"/>
    <n v="12.7"/>
    <n v="14.13"/>
    <n v="97"/>
    <s v="Essendon"/>
    <n v="4.0999999999999996"/>
    <n v="7.7"/>
    <n v="11.7"/>
    <n v="14.11"/>
    <n v="95"/>
    <x v="17"/>
    <x v="2"/>
  </r>
  <r>
    <s v="2015R2105"/>
    <n v="2015"/>
    <s v="Round 21"/>
    <d v="2015-08-22T00:00:00"/>
    <n v="19.3"/>
    <n v="9.9"/>
    <n v="0"/>
    <s v="Docklands"/>
    <d v="1899-12-30T19:20:00"/>
    <n v="25245"/>
    <s v="St Kilda"/>
    <n v="5.4"/>
    <n v="8.6999999999999993"/>
    <n v="11.9"/>
    <n v="14.13"/>
    <n v="97"/>
    <s v="Geelong"/>
    <n v="5.0999999999999996"/>
    <n v="9.1999999999999993"/>
    <n v="13.4"/>
    <n v="15.7"/>
    <n v="97"/>
    <x v="18"/>
    <x v="2"/>
  </r>
  <r>
    <s v="2015R2106"/>
    <n v="2015"/>
    <s v="Round 21"/>
    <d v="2015-08-22T00:00:00"/>
    <n v="17"/>
    <n v="8.6"/>
    <n v="0.8"/>
    <s v="Adelaide Oval"/>
    <d v="1899-12-30T19:10:00"/>
    <n v="46609"/>
    <s v="Adelaide"/>
    <n v="2.2999999999999998"/>
    <n v="10.4"/>
    <n v="14.6"/>
    <n v="20.11"/>
    <n v="131"/>
    <s v="Brisbane"/>
    <n v="3.3"/>
    <n v="3.3"/>
    <n v="6.5"/>
    <n v="6.8"/>
    <n v="44"/>
    <x v="4"/>
    <x v="0"/>
  </r>
  <r>
    <s v="2015R2107"/>
    <n v="2015"/>
    <s v="Round 21"/>
    <d v="2015-08-23T00:00:00"/>
    <n v="16.5"/>
    <n v="5.7"/>
    <n v="0"/>
    <s v="Docklands"/>
    <d v="1899-12-30T13:10:00"/>
    <n v="23857"/>
    <s v="North Melbourne"/>
    <n v="3.2"/>
    <n v="6.5"/>
    <n v="9.8000000000000007"/>
    <n v="14.1"/>
    <n v="94"/>
    <s v="Fremantle"/>
    <n v="7.2"/>
    <n v="8.6"/>
    <n v="10.8"/>
    <n v="12.11"/>
    <n v="83"/>
    <x v="10"/>
    <x v="2"/>
  </r>
  <r>
    <s v="2015R2108"/>
    <n v="2015"/>
    <s v="Round 21"/>
    <d v="2015-08-23T00:00:00"/>
    <n v="16.5"/>
    <n v="5.7"/>
    <n v="0"/>
    <s v="MCG"/>
    <d v="1899-12-30T15:20:00"/>
    <n v="33962"/>
    <s v="Carlton"/>
    <n v="6.2"/>
    <n v="10.199999999999999"/>
    <n v="11.3"/>
    <n v="12.6"/>
    <n v="78"/>
    <s v="Melbourne"/>
    <n v="1.2"/>
    <n v="2.2999999999999998"/>
    <n v="6.9"/>
    <n v="7.13"/>
    <n v="55"/>
    <x v="1"/>
    <x v="0"/>
  </r>
  <r>
    <s v="2015R2109"/>
    <n v="2015"/>
    <s v="Round 21"/>
    <d v="2015-08-23T00:00:00"/>
    <n v="18.8"/>
    <n v="5.2"/>
    <n v="0"/>
    <s v="Subiaco"/>
    <d v="1899-12-30T14:40:00"/>
    <n v="37733"/>
    <s v="West Coast"/>
    <n v="5.5"/>
    <n v="11.9"/>
    <n v="16.100000000000001"/>
    <n v="25.12"/>
    <n v="162"/>
    <s v="Western Bulldogs"/>
    <n v="3.2"/>
    <n v="9.5"/>
    <n v="12.6"/>
    <n v="13.7"/>
    <n v="85"/>
    <x v="7"/>
    <x v="0"/>
  </r>
  <r>
    <s v="2015R2201"/>
    <n v="2015"/>
    <s v="Round 22"/>
    <d v="2015-08-28T00:00:00"/>
    <n v="13.2"/>
    <n v="5.9"/>
    <n v="7"/>
    <s v="MCG"/>
    <d v="1899-12-30T19:50:00"/>
    <n v="40582"/>
    <s v="Geelong"/>
    <n v="1.1000000000000001"/>
    <n v="3.3"/>
    <n v="6.6"/>
    <n v="9.8000000000000007"/>
    <n v="62"/>
    <s v="Collingwood"/>
    <n v="7.1"/>
    <n v="11.5"/>
    <n v="13.6"/>
    <n v="17.8"/>
    <n v="110"/>
    <x v="9"/>
    <x v="0"/>
  </r>
  <r>
    <s v="2015R2202"/>
    <n v="2015"/>
    <s v="Round 22"/>
    <d v="2015-08-29T00:00:00"/>
    <n v="19.5"/>
    <n v="6"/>
    <n v="0"/>
    <s v="Sydney Showground"/>
    <d v="1899-12-30T13:45:00"/>
    <n v="9538"/>
    <s v="Greater Western Sydney"/>
    <n v="2.2999999999999998"/>
    <n v="5.8"/>
    <n v="13.11"/>
    <n v="20.12"/>
    <n v="132"/>
    <s v="Carlton"/>
    <n v="2.4"/>
    <n v="4.9000000000000004"/>
    <n v="5.9"/>
    <n v="7.9"/>
    <n v="51"/>
    <x v="15"/>
    <x v="2"/>
  </r>
  <r>
    <s v="2015R2203"/>
    <n v="2015"/>
    <s v="Round 22"/>
    <d v="2015-08-29T00:00:00"/>
    <n v="12.2"/>
    <n v="0.7"/>
    <n v="1.8"/>
    <s v="York Park"/>
    <d v="1899-12-30T14:10:00"/>
    <n v="11731"/>
    <s v="Hawthorn"/>
    <n v="1.3"/>
    <n v="11.4"/>
    <n v="15.5"/>
    <n v="21.8"/>
    <n v="134"/>
    <s v="Brisbane"/>
    <n v="4.2"/>
    <n v="5.6"/>
    <n v="8.8000000000000007"/>
    <n v="9.8000000000000007"/>
    <n v="62"/>
    <x v="2"/>
    <x v="2"/>
  </r>
  <r>
    <s v="2015R2204"/>
    <n v="2015"/>
    <s v="Round 22"/>
    <d v="2015-08-29T00:00:00"/>
    <n v="11.1"/>
    <n v="3.8"/>
    <n v="1.8"/>
    <s v="Docklands"/>
    <d v="1899-12-30T16:35:00"/>
    <n v="37299"/>
    <s v="North Melbourne"/>
    <n v="1.5"/>
    <n v="3.8"/>
    <n v="5.1100000000000003"/>
    <n v="10.130000000000001"/>
    <n v="73"/>
    <s v="Western Bulldogs"/>
    <n v="1.3"/>
    <n v="5.5"/>
    <n v="7.1"/>
    <n v="14.12"/>
    <n v="96"/>
    <x v="14"/>
    <x v="0"/>
  </r>
  <r>
    <s v="2015R2205"/>
    <n v="2015"/>
    <s v="Round 22"/>
    <d v="2015-08-29T00:00:00"/>
    <n v="11.1"/>
    <n v="3.8"/>
    <n v="1.8"/>
    <s v="MCG"/>
    <d v="1899-12-30T19:20:00"/>
    <n v="37864"/>
    <s v="Essendon"/>
    <n v="2"/>
    <n v="5"/>
    <n v="6.2"/>
    <n v="7.5"/>
    <n v="47"/>
    <s v="Richmond"/>
    <n v="1.4"/>
    <n v="4.0999999999999996"/>
    <n v="7.12"/>
    <n v="10.14"/>
    <n v="74"/>
    <x v="13"/>
    <x v="0"/>
  </r>
  <r>
    <s v="2015R2206"/>
    <n v="2015"/>
    <s v="Round 22"/>
    <d v="2015-08-29T00:00:00"/>
    <n v="22.5"/>
    <n v="13.3"/>
    <n v="0.2"/>
    <s v="Carrara"/>
    <d v="1899-12-30T19:20:00"/>
    <n v="9343"/>
    <s v="Gold Coast"/>
    <n v="2.2000000000000002"/>
    <n v="4.3"/>
    <n v="6.5"/>
    <n v="7.9"/>
    <n v="51"/>
    <s v="Port Adelaide"/>
    <n v="2.6"/>
    <n v="6.9"/>
    <n v="10.11"/>
    <n v="12.16"/>
    <n v="88"/>
    <x v="8"/>
    <x v="2"/>
  </r>
  <r>
    <s v="2015R2207"/>
    <n v="2015"/>
    <s v="Round 22"/>
    <d v="2015-08-30T00:00:00"/>
    <n v="16.2"/>
    <n v="6.2"/>
    <n v="0"/>
    <s v="Adelaide Oval"/>
    <d v="1899-12-30T12:40:00"/>
    <n v="52460"/>
    <s v="Adelaide"/>
    <n v="8.3000000000000007"/>
    <n v="9.6"/>
    <n v="14.8"/>
    <n v="19.12"/>
    <n v="126"/>
    <s v="West Coast"/>
    <n v="0.1"/>
    <n v="5.4"/>
    <n v="6.6"/>
    <n v="10.9"/>
    <n v="69"/>
    <x v="4"/>
    <x v="1"/>
  </r>
  <r>
    <s v="2015R2208"/>
    <n v="2015"/>
    <s v="Round 22"/>
    <d v="2015-08-30T00:00:00"/>
    <n v="12.5"/>
    <n v="7.5"/>
    <n v="3.6"/>
    <s v="Docklands"/>
    <d v="1899-12-30T15:20:00"/>
    <n v="27856"/>
    <s v="St Kilda"/>
    <n v="1.5"/>
    <n v="3.9"/>
    <n v="4.12"/>
    <n v="4.1399999999999997"/>
    <n v="38"/>
    <s v="Sydney"/>
    <n v="4.3"/>
    <n v="10.6"/>
    <n v="15.1"/>
    <n v="20.149999999999999"/>
    <n v="135"/>
    <x v="0"/>
    <x v="2"/>
  </r>
  <r>
    <s v="2015R2209"/>
    <n v="2015"/>
    <s v="Round 22"/>
    <d v="2015-08-30T00:00:00"/>
    <n v="18.7"/>
    <n v="13.8"/>
    <n v="15.6"/>
    <s v="Subiaco"/>
    <d v="1899-12-30T14:40:00"/>
    <n v="33529"/>
    <s v="Fremantle"/>
    <n v="5.0999999999999996"/>
    <n v="11.3"/>
    <n v="14.5"/>
    <n v="17.600000000000001"/>
    <n v="108"/>
    <s v="Melbourne"/>
    <n v="0.1"/>
    <n v="4.2"/>
    <n v="6.5"/>
    <n v="8.6"/>
    <n v="54"/>
    <x v="5"/>
    <x v="0"/>
  </r>
  <r>
    <s v="2015R2301"/>
    <n v="2015"/>
    <s v="Round 23"/>
    <d v="2015-09-04T00:00:00"/>
    <n v="13.3"/>
    <n v="4.7"/>
    <n v="0"/>
    <s v="Docklands"/>
    <d v="1899-12-30T19:50:00"/>
    <n v="40461"/>
    <s v="Richmond"/>
    <n v="1.4"/>
    <n v="2.7"/>
    <n v="7.11"/>
    <n v="16.12"/>
    <n v="108"/>
    <s v="North Melbourne"/>
    <n v="2.2999999999999998"/>
    <n v="4.5"/>
    <n v="6.6"/>
    <n v="10.7"/>
    <n v="67"/>
    <x v="13"/>
    <x v="0"/>
  </r>
  <r>
    <s v="2015R2302"/>
    <n v="2015"/>
    <s v="Round 23"/>
    <d v="2015-09-05T00:00:00"/>
    <n v="13.8"/>
    <n v="8.3000000000000007"/>
    <n v="0"/>
    <s v="Kardinia Park"/>
    <d v="1899-12-30T13:05:00"/>
    <n v="26128"/>
    <s v="Geelong"/>
    <n v="5.6"/>
    <n v="8.9"/>
    <n v="11.11"/>
    <n v="17.170000000000002"/>
    <n v="119"/>
    <s v="Adelaide"/>
    <n v="1.3"/>
    <n v="3.8"/>
    <n v="9.1199999999999992"/>
    <n v="11.14"/>
    <n v="80"/>
    <x v="12"/>
    <x v="2"/>
  </r>
  <r>
    <s v="2015R2303"/>
    <n v="2015"/>
    <s v="Round 23"/>
    <d v="2015-09-05T00:00:00"/>
    <n v="23.6"/>
    <n v="12"/>
    <n v="0"/>
    <s v="Gabba"/>
    <d v="1899-12-30T13:45:00"/>
    <n v="15434"/>
    <s v="Brisbane"/>
    <n v="2.5"/>
    <n v="8.1199999999999992"/>
    <n v="14.15"/>
    <n v="19.16"/>
    <n v="130"/>
    <s v="Western Bulldogs"/>
    <n v="8"/>
    <n v="11.2"/>
    <n v="13.6"/>
    <n v="19.8"/>
    <n v="122"/>
    <x v="3"/>
    <x v="2"/>
  </r>
  <r>
    <s v="2015R2304"/>
    <n v="2015"/>
    <s v="Round 23"/>
    <d v="2015-09-05T00:00:00"/>
    <n v="17.100000000000001"/>
    <n v="3.5"/>
    <n v="0"/>
    <s v="Adelaide Oval"/>
    <d v="1899-12-30T15:20:00"/>
    <n v="37922"/>
    <s v="Port Adelaide"/>
    <n v="1.3"/>
    <n v="9.4"/>
    <n v="13.8"/>
    <n v="18.14"/>
    <n v="122"/>
    <s v="Fremantle"/>
    <n v="4.4000000000000004"/>
    <n v="4.4000000000000004"/>
    <n v="7.4"/>
    <n v="8.5"/>
    <n v="53"/>
    <x v="8"/>
    <x v="0"/>
  </r>
  <r>
    <s v="2015R2305"/>
    <n v="2015"/>
    <s v="Round 23"/>
    <d v="2015-09-05T00:00:00"/>
    <n v="15"/>
    <n v="8.8000000000000007"/>
    <n v="0"/>
    <s v="MCG"/>
    <d v="1899-12-30T16:40:00"/>
    <n v="33182"/>
    <s v="Hawthorn"/>
    <n v="5.3"/>
    <n v="9.5"/>
    <n v="14.7"/>
    <n v="17.11"/>
    <n v="113"/>
    <s v="Carlton"/>
    <n v="1.2"/>
    <n v="4.5"/>
    <n v="5.7"/>
    <n v="8.8000000000000007"/>
    <n v="56"/>
    <x v="2"/>
    <x v="0"/>
  </r>
  <r>
    <s v="2015R2306"/>
    <n v="2015"/>
    <s v="Round 23"/>
    <d v="2015-09-05T00:00:00"/>
    <n v="19.399999999999999"/>
    <n v="11.1"/>
    <n v="0"/>
    <s v="SCG"/>
    <d v="1899-12-30T19:25:00"/>
    <n v="25424"/>
    <s v="Sydney"/>
    <n v="6.3"/>
    <n v="9.6999999999999993"/>
    <n v="11.11"/>
    <n v="19.13"/>
    <n v="127"/>
    <s v="Gold Coast"/>
    <n v="0.2"/>
    <n v="6.3"/>
    <n v="7.7"/>
    <n v="9.1"/>
    <n v="64"/>
    <x v="0"/>
    <x v="2"/>
  </r>
  <r>
    <s v="2015R2307"/>
    <n v="2015"/>
    <s v="Round 23"/>
    <d v="2015-09-05T00:00:00"/>
    <n v="19.2"/>
    <n v="13"/>
    <n v="8"/>
    <s v="Subiaco"/>
    <d v="1899-12-30T17:40:00"/>
    <n v="36165"/>
    <s v="West Coast"/>
    <n v="4.4000000000000004"/>
    <n v="7.7"/>
    <n v="13.14"/>
    <n v="18.170000000000002"/>
    <n v="125"/>
    <s v="St Kilda"/>
    <n v="2.1"/>
    <n v="3.5"/>
    <n v="4.5"/>
    <n v="4.5999999999999996"/>
    <n v="30"/>
    <x v="7"/>
    <x v="0"/>
  </r>
  <r>
    <s v="2015R2308"/>
    <n v="2015"/>
    <s v="Round 23"/>
    <d v="2015-09-06T00:00:00"/>
    <n v="15.5"/>
    <n v="3.2"/>
    <n v="0"/>
    <s v="Docklands"/>
    <d v="1899-12-30T13:10:00"/>
    <n v="8974"/>
    <s v="Melbourne"/>
    <n v="4.0999999999999996"/>
    <n v="7.6"/>
    <n v="13.1"/>
    <n v="15.13"/>
    <n v="103"/>
    <s v="Greater Western Sydney"/>
    <n v="4.0999999999999996"/>
    <n v="7.4"/>
    <n v="9.6999999999999993"/>
    <n v="11.11"/>
    <n v="77"/>
    <x v="16"/>
    <x v="2"/>
  </r>
  <r>
    <s v="2015R2309"/>
    <n v="2015"/>
    <s v="Round 23"/>
    <d v="2015-09-06T00:00:00"/>
    <n v="15.5"/>
    <n v="3.2"/>
    <n v="0"/>
    <s v="MCG"/>
    <d v="1899-12-30T15:20:00"/>
    <n v="40270"/>
    <s v="Collingwood"/>
    <n v="4.2"/>
    <n v="8.3000000000000007"/>
    <n v="12.5"/>
    <n v="14.8"/>
    <n v="92"/>
    <s v="Essendon"/>
    <n v="3.2"/>
    <n v="9.5"/>
    <n v="11.7"/>
    <n v="14.11"/>
    <n v="95"/>
    <x v="6"/>
    <x v="0"/>
  </r>
  <r>
    <s v="2015QF01"/>
    <n v="2015"/>
    <s v="Qualifying Final"/>
    <d v="2015-09-11T00:00:00"/>
    <n v="21.2"/>
    <n v="10.4"/>
    <n v="8"/>
    <s v="Subiaco"/>
    <d v="1899-12-30T18:20:00"/>
    <n v="42663"/>
    <s v="West Coast"/>
    <n v="2.2000000000000002"/>
    <n v="7.6"/>
    <n v="12.11"/>
    <n v="14.12"/>
    <n v="96"/>
    <s v="Hawthorn"/>
    <n v="2.2999999999999998"/>
    <n v="2.4"/>
    <n v="4.9000000000000004"/>
    <n v="9.1"/>
    <n v="64"/>
    <x v="7"/>
    <x v="0"/>
  </r>
  <r>
    <s v="2015EF01"/>
    <n v="2015"/>
    <s v="Elimination Final"/>
    <d v="2015-09-12T00:00:00"/>
    <n v="21.6"/>
    <n v="12.3"/>
    <n v="0"/>
    <s v="MCG"/>
    <d v="1899-12-30T19:20:00"/>
    <n v="60872"/>
    <s v="Western Bulldogs"/>
    <n v="4.5999999999999996"/>
    <n v="7.1"/>
    <n v="10.16"/>
    <n v="14.18"/>
    <n v="102"/>
    <s v="Adelaide"/>
    <n v="6.3"/>
    <n v="9.6"/>
    <n v="13.9"/>
    <n v="16.13"/>
    <n v="109"/>
    <x v="4"/>
    <x v="1"/>
  </r>
  <r>
    <s v="2015QF02"/>
    <n v="2015"/>
    <s v="Qualifying Final"/>
    <d v="2015-09-12T00:00:00"/>
    <n v="17.3"/>
    <n v="13.5"/>
    <n v="19.399999999999999"/>
    <s v="Subiaco"/>
    <d v="1899-12-30T13:20:00"/>
    <n v="40071"/>
    <s v="Fremantle"/>
    <n v="4.0999999999999996"/>
    <n v="6.4"/>
    <n v="8.8000000000000007"/>
    <n v="10.9"/>
    <n v="69"/>
    <s v="Sydney"/>
    <n v="1.6"/>
    <n v="2.11"/>
    <n v="5.13"/>
    <n v="7.18"/>
    <n v="60"/>
    <x v="5"/>
    <x v="0"/>
  </r>
  <r>
    <s v="2015EF02"/>
    <n v="2015"/>
    <s v="Elimination Final"/>
    <d v="2015-09-13T00:00:00"/>
    <n v="24.6"/>
    <n v="14.4"/>
    <n v="0"/>
    <s v="MCG"/>
    <d v="1899-12-30T15:20:00"/>
    <n v="90186"/>
    <s v="Richmond"/>
    <n v="2.2999999999999998"/>
    <n v="9.3000000000000007"/>
    <n v="12.3"/>
    <n v="14.4"/>
    <n v="88"/>
    <s v="North Melbourne"/>
    <n v="1.6"/>
    <n v="6.8"/>
    <n v="11.13"/>
    <n v="15.15"/>
    <n v="105"/>
    <x v="10"/>
    <x v="1"/>
  </r>
  <r>
    <s v="2015SF01"/>
    <n v="2015"/>
    <s v="Semi Final"/>
    <d v="2015-09-18T00:00:00"/>
    <n v="14.4"/>
    <n v="8.1999999999999993"/>
    <n v="0.2"/>
    <s v="MCG"/>
    <d v="1899-12-30T19:50:00"/>
    <n v="70879"/>
    <s v="Hawthorn"/>
    <n v="8.4"/>
    <n v="11.6"/>
    <n v="16.7"/>
    <n v="21.9"/>
    <n v="135"/>
    <s v="Adelaide"/>
    <n v="2.2000000000000002"/>
    <n v="4.3"/>
    <n v="6.7"/>
    <n v="8.1300000000000008"/>
    <n v="61"/>
    <x v="2"/>
    <x v="1"/>
  </r>
  <r>
    <s v="2015SF02"/>
    <n v="2015"/>
    <s v="Semi Final"/>
    <d v="2015-09-19T00:00:00"/>
    <n v="19.5"/>
    <n v="12.2"/>
    <n v="7"/>
    <s v="Stadium Australia"/>
    <d v="1899-12-30T19:20:00"/>
    <n v="31162"/>
    <s v="Sydney"/>
    <n v="2.1"/>
    <n v="3.3"/>
    <n v="5.7"/>
    <n v="7.9"/>
    <n v="51"/>
    <s v="North Melbourne"/>
    <n v="2.2999999999999998"/>
    <n v="5.6"/>
    <n v="7.8"/>
    <n v="11.11"/>
    <n v="77"/>
    <x v="10"/>
    <x v="0"/>
  </r>
  <r>
    <s v="2015PF01"/>
    <n v="2015"/>
    <s v="Preliminary Final"/>
    <d v="2015-09-25T00:00:00"/>
    <n v="22.6"/>
    <n v="14.1"/>
    <n v="0"/>
    <s v="Subiaco"/>
    <d v="1899-12-30T18:20:00"/>
    <n v="41508"/>
    <s v="Fremantle"/>
    <n v="2.1"/>
    <n v="4.4000000000000004"/>
    <n v="8.4"/>
    <n v="10.7"/>
    <n v="67"/>
    <s v="Hawthorn"/>
    <n v="5.2"/>
    <n v="7.2"/>
    <n v="11.3"/>
    <n v="15.4"/>
    <n v="94"/>
    <x v="2"/>
    <x v="0"/>
  </r>
  <r>
    <s v="2015PF02"/>
    <n v="2015"/>
    <s v="Preliminary Final"/>
    <d v="2015-09-26T00:00:00"/>
    <n v="23.2"/>
    <n v="10.199999999999999"/>
    <n v="0"/>
    <s v="Subiaco"/>
    <d v="1899-12-30T17:45:00"/>
    <n v="43080"/>
    <s v="West Coast"/>
    <n v="0.2"/>
    <n v="3.8"/>
    <n v="8.14"/>
    <n v="10.199999999999999"/>
    <n v="80"/>
    <s v="North Melbourne"/>
    <n v="3.4"/>
    <n v="4.7"/>
    <n v="5.1100000000000003"/>
    <n v="7.13"/>
    <n v="55"/>
    <x v="7"/>
    <x v="0"/>
  </r>
  <r>
    <s v="2015GF01"/>
    <n v="2015"/>
    <s v="Grand Final"/>
    <d v="2015-10-03T00:00:00"/>
    <n v="30.9"/>
    <n v="17.3"/>
    <n v="0"/>
    <s v="MCG"/>
    <d v="1899-12-30T14:30:00"/>
    <n v="98632"/>
    <s v="West Coast"/>
    <n v="1.5"/>
    <n v="3.8"/>
    <n v="5.9"/>
    <n v="8.1300000000000008"/>
    <n v="61"/>
    <s v="Hawthorn"/>
    <n v="5"/>
    <n v="9.3000000000000007"/>
    <n v="14.5"/>
    <n v="16.11"/>
    <n v="107"/>
    <x v="2"/>
    <x v="1"/>
  </r>
  <r>
    <s v="2016R0101"/>
    <n v="2016"/>
    <s v="Round 1"/>
    <d v="2016-03-24T00:00:00"/>
    <n v="21.6"/>
    <n v="16.899999999999999"/>
    <n v="0"/>
    <s v="MCG"/>
    <d v="1899-12-30T19:20:00"/>
    <n v="75706"/>
    <s v="Richmond"/>
    <n v="4.0999999999999996"/>
    <n v="7.2"/>
    <n v="10.6"/>
    <n v="14.8"/>
    <n v="92"/>
    <s v="Carlton"/>
    <n v="4.4000000000000004"/>
    <n v="5.7"/>
    <n v="11.9"/>
    <n v="12.11"/>
    <n v="83"/>
    <x v="13"/>
    <x v="1"/>
  </r>
  <r>
    <s v="2016R0102"/>
    <n v="2016"/>
    <s v="Round 1"/>
    <d v="2016-03-26T00:00:00"/>
    <n v="20.399999999999999"/>
    <n v="12.6"/>
    <n v="0"/>
    <s v="MCG"/>
    <d v="1899-12-30T13:40:00"/>
    <n v="28505"/>
    <s v="Melbourne"/>
    <n v="5"/>
    <n v="5.4"/>
    <n v="6.5"/>
    <n v="12.8"/>
    <n v="80"/>
    <s v="Greater Western Sydney"/>
    <n v="3.4"/>
    <n v="6.8"/>
    <n v="8.14"/>
    <n v="10.18"/>
    <n v="78"/>
    <x v="16"/>
    <x v="2"/>
  </r>
  <r>
    <s v="2016R0103"/>
    <n v="2016"/>
    <s v="Round 1"/>
    <d v="2016-03-26T00:00:00"/>
    <n v="29.3"/>
    <n v="20.3"/>
    <n v="0"/>
    <s v="Carrara"/>
    <d v="1899-12-30T15:35:00"/>
    <n v="16239"/>
    <s v="Gold Coast"/>
    <n v="5.5"/>
    <n v="11.9"/>
    <n v="15.14"/>
    <n v="17.190000000000001"/>
    <n v="121"/>
    <s v="Essendon"/>
    <n v="1"/>
    <n v="5.0999999999999996"/>
    <n v="7.5"/>
    <n v="9.6"/>
    <n v="60"/>
    <x v="17"/>
    <x v="2"/>
  </r>
  <r>
    <s v="2016R0104"/>
    <n v="2016"/>
    <s v="Round 1"/>
    <d v="2016-03-26T00:00:00"/>
    <n v="20.399999999999999"/>
    <n v="12.6"/>
    <n v="0"/>
    <s v="Docklands"/>
    <d v="1899-12-30T19:25:00"/>
    <n v="25485"/>
    <s v="North Melbourne"/>
    <n v="2.2999999999999998"/>
    <n v="6.6"/>
    <n v="13.7"/>
    <n v="16.11"/>
    <n v="107"/>
    <s v="Adelaide"/>
    <n v="3.5"/>
    <n v="9.6"/>
    <n v="13.8"/>
    <n v="14.13"/>
    <n v="97"/>
    <x v="10"/>
    <x v="2"/>
  </r>
  <r>
    <s v="2016R0105"/>
    <n v="2016"/>
    <s v="Round 1"/>
    <d v="2016-03-26T00:00:00"/>
    <n v="26.3"/>
    <n v="17.5"/>
    <n v="0"/>
    <s v="SCG"/>
    <d v="1899-12-30T19:25:00"/>
    <n v="33857"/>
    <s v="Sydney"/>
    <n v="3.9"/>
    <n v="10.119999999999999"/>
    <n v="14.21"/>
    <n v="18.25"/>
    <n v="133"/>
    <s v="Collingwood"/>
    <n v="1.1000000000000001"/>
    <n v="1.4"/>
    <n v="5.6"/>
    <n v="7.11"/>
    <n v="53"/>
    <x v="0"/>
    <x v="0"/>
  </r>
  <r>
    <s v="2016R0106"/>
    <n v="2016"/>
    <s v="Round 1"/>
    <d v="2016-03-27T00:00:00"/>
    <n v="19.3"/>
    <n v="13.6"/>
    <n v="1.4"/>
    <s v="Docklands"/>
    <d v="1899-12-30T13:10:00"/>
    <n v="27832"/>
    <s v="Western Bulldogs"/>
    <n v="7.1"/>
    <n v="9.6999999999999993"/>
    <n v="10.11"/>
    <n v="15.13"/>
    <n v="103"/>
    <s v="Fremantle"/>
    <n v="0.2"/>
    <n v="1.5"/>
    <n v="4.7"/>
    <n v="5.8"/>
    <n v="38"/>
    <x v="14"/>
    <x v="2"/>
  </r>
  <r>
    <s v="2016R0107"/>
    <n v="2016"/>
    <s v="Round 1"/>
    <d v="2016-03-27T00:00:00"/>
    <n v="22.5"/>
    <n v="15.3"/>
    <n v="0"/>
    <s v="Adelaide Oval"/>
    <d v="1899-12-30T14:50:00"/>
    <n v="42896"/>
    <s v="Port Adelaide"/>
    <n v="4.0999999999999996"/>
    <n v="9.1999999999999993"/>
    <n v="13.9"/>
    <n v="20.13"/>
    <n v="133"/>
    <s v="St Kilda"/>
    <n v="4.4000000000000004"/>
    <n v="9.8000000000000007"/>
    <n v="14.9"/>
    <n v="15.1"/>
    <n v="100"/>
    <x v="8"/>
    <x v="0"/>
  </r>
  <r>
    <s v="2016R0108"/>
    <n v="2016"/>
    <s v="Round 1"/>
    <d v="2016-03-27T00:00:00"/>
    <n v="23"/>
    <n v="16.899999999999999"/>
    <n v="6.6"/>
    <s v="Subiaco"/>
    <d v="1899-12-30T16:40:00"/>
    <n v="35201"/>
    <s v="West Coast"/>
    <n v="7.4"/>
    <n v="13.7"/>
    <n v="19.899999999999999"/>
    <n v="26.1"/>
    <n v="166"/>
    <s v="Brisbane"/>
    <n v="5.2"/>
    <n v="7.4"/>
    <n v="11.7"/>
    <n v="15.12"/>
    <n v="102"/>
    <x v="7"/>
    <x v="0"/>
  </r>
  <r>
    <s v="2016R0109"/>
    <n v="2016"/>
    <s v="Round 1"/>
    <d v="2016-03-28T00:00:00"/>
    <n v="19.2"/>
    <n v="9.4"/>
    <n v="0"/>
    <s v="MCG"/>
    <d v="1899-12-30T15:20:00"/>
    <n v="74218"/>
    <s v="Geelong"/>
    <n v="4"/>
    <n v="11.1"/>
    <n v="11.4"/>
    <n v="18.8"/>
    <n v="116"/>
    <s v="Hawthorn"/>
    <n v="1.3"/>
    <n v="5.7"/>
    <n v="10.119999999999999"/>
    <n v="12.14"/>
    <n v="86"/>
    <x v="12"/>
    <x v="1"/>
  </r>
  <r>
    <s v="2016R0201"/>
    <n v="2016"/>
    <s v="Round 2"/>
    <d v="2016-04-01T00:00:00"/>
    <n v="27.1"/>
    <n v="13.9"/>
    <n v="0"/>
    <s v="MCG"/>
    <d v="1899-12-30T19:50:00"/>
    <n v="72761"/>
    <s v="Collingwood"/>
    <n v="2.1"/>
    <n v="3.3"/>
    <n v="7.7"/>
    <n v="13.9"/>
    <n v="87"/>
    <s v="Richmond"/>
    <n v="2.2000000000000002"/>
    <n v="3.8"/>
    <n v="7.12"/>
    <n v="12.14"/>
    <n v="86"/>
    <x v="9"/>
    <x v="1"/>
  </r>
  <r>
    <s v="2016R0202"/>
    <n v="2016"/>
    <s v="Round 2"/>
    <d v="2016-04-02T00:00:00"/>
    <n v="23"/>
    <n v="17.2"/>
    <n v="0"/>
    <s v="Adelaide Oval"/>
    <d v="1899-12-30T13:15:00"/>
    <n v="50555"/>
    <s v="Adelaide"/>
    <n v="6.4"/>
    <n v="13.5"/>
    <n v="19.7"/>
    <n v="22.12"/>
    <n v="144"/>
    <s v="Port Adelaide"/>
    <n v="1.2"/>
    <n v="4.8"/>
    <n v="7.12"/>
    <n v="11.2"/>
    <n v="86"/>
    <x v="4"/>
    <x v="1"/>
  </r>
  <r>
    <s v="2016R0203"/>
    <n v="2016"/>
    <s v="Round 2"/>
    <d v="2016-04-02T00:00:00"/>
    <n v="19.8"/>
    <n v="15.7"/>
    <n v="0"/>
    <s v="MCG"/>
    <d v="1899-12-30T14:10:00"/>
    <n v="50424"/>
    <s v="Essendon"/>
    <n v="2.2000000000000002"/>
    <n v="7.7"/>
    <n v="8.1"/>
    <n v="11.14"/>
    <n v="80"/>
    <s v="Melbourne"/>
    <n v="1.4"/>
    <n v="6.4"/>
    <n v="7.7"/>
    <n v="10.7"/>
    <n v="67"/>
    <x v="6"/>
    <x v="1"/>
  </r>
  <r>
    <s v="2016R0204"/>
    <n v="2016"/>
    <s v="Round 2"/>
    <d v="2016-04-02T00:00:00"/>
    <n v="30.4"/>
    <n v="19.899999999999999"/>
    <n v="0"/>
    <s v="Gabba"/>
    <d v="1899-12-30T15:35:00"/>
    <n v="18021"/>
    <s v="Brisbane"/>
    <n v="2.7"/>
    <n v="4.1100000000000003"/>
    <n v="7.12"/>
    <n v="11.17"/>
    <n v="83"/>
    <s v="North Melbourne"/>
    <n v="2.2999999999999998"/>
    <n v="8.8000000000000007"/>
    <n v="13.13"/>
    <n v="17.149999999999999"/>
    <n v="117"/>
    <x v="10"/>
    <x v="2"/>
  </r>
  <r>
    <s v="2016R0205"/>
    <n v="2016"/>
    <s v="Round 2"/>
    <d v="2016-04-02T00:00:00"/>
    <n v="19.8"/>
    <n v="15.7"/>
    <n v="0"/>
    <s v="Docklands"/>
    <d v="1899-12-30T19:25:00"/>
    <n v="37353"/>
    <s v="St Kilda"/>
    <n v="1.1000000000000001"/>
    <n v="3.5"/>
    <n v="4.5"/>
    <n v="5.6"/>
    <n v="36"/>
    <s v="Western Bulldogs"/>
    <n v="3.6"/>
    <n v="7.6"/>
    <n v="9.1300000000000008"/>
    <n v="13.15"/>
    <n v="93"/>
    <x v="14"/>
    <x v="0"/>
  </r>
  <r>
    <s v="2016R0206"/>
    <n v="2016"/>
    <s v="Round 2"/>
    <d v="2016-04-02T00:00:00"/>
    <n v="30.5"/>
    <n v="14.1"/>
    <n v="0"/>
    <s v="Subiaco"/>
    <d v="1899-12-30T16:40:00"/>
    <n v="34208"/>
    <s v="Fremantle"/>
    <n v="4.4000000000000004"/>
    <n v="6.7"/>
    <n v="11.1"/>
    <n v="14.16"/>
    <n v="100"/>
    <s v="Gold Coast"/>
    <n v="4.3"/>
    <n v="11.6"/>
    <n v="16.899999999999999"/>
    <n v="19.12"/>
    <n v="126"/>
    <x v="17"/>
    <x v="0"/>
  </r>
  <r>
    <s v="2016R0207"/>
    <n v="2016"/>
    <s v="Round 2"/>
    <d v="2016-04-03T00:00:00"/>
    <n v="25"/>
    <n v="12.2"/>
    <n v="0"/>
    <s v="Manuka Oval"/>
    <d v="1899-12-30T13:10:00"/>
    <n v="13656"/>
    <s v="Greater Western Sydney"/>
    <n v="2.1"/>
    <n v="8.4"/>
    <n v="12.8"/>
    <n v="13.11"/>
    <n v="89"/>
    <s v="Geelong"/>
    <n v="1.5"/>
    <n v="5.7"/>
    <n v="8.8000000000000007"/>
    <n v="11.1"/>
    <n v="76"/>
    <x v="15"/>
    <x v="2"/>
  </r>
  <r>
    <s v="2016R0208"/>
    <n v="2016"/>
    <s v="Round 2"/>
    <d v="2016-04-03T00:00:00"/>
    <n v="20"/>
    <n v="9"/>
    <n v="0"/>
    <s v="MCG"/>
    <d v="1899-12-30T15:20:00"/>
    <n v="42977"/>
    <s v="Hawthorn"/>
    <n v="4.4000000000000004"/>
    <n v="7.8"/>
    <n v="11.11"/>
    <n v="14.15"/>
    <n v="99"/>
    <s v="West Coast"/>
    <n v="0.2"/>
    <n v="4.5"/>
    <n v="7.8"/>
    <n v="7.11"/>
    <n v="53"/>
    <x v="2"/>
    <x v="0"/>
  </r>
  <r>
    <s v="2016R0209"/>
    <n v="2016"/>
    <s v="Round 2"/>
    <d v="2016-04-03T00:00:00"/>
    <n v="20"/>
    <n v="9"/>
    <n v="0"/>
    <s v="Docklands"/>
    <d v="1899-12-30T16:40:00"/>
    <n v="33146"/>
    <s v="Carlton"/>
    <n v="3.2"/>
    <n v="4.5"/>
    <n v="6.1"/>
    <n v="10.11"/>
    <n v="71"/>
    <s v="Sydney"/>
    <n v="4.4000000000000004"/>
    <n v="10.7"/>
    <n v="14.7"/>
    <n v="20.11"/>
    <n v="131"/>
    <x v="0"/>
    <x v="0"/>
  </r>
  <r>
    <s v="2016R0301"/>
    <n v="2016"/>
    <s v="Round 3"/>
    <d v="2016-04-08T00:00:00"/>
    <n v="20.7"/>
    <n v="8.8000000000000007"/>
    <n v="0"/>
    <s v="Adelaide Oval"/>
    <d v="1899-12-30T19:20:00"/>
    <n v="43663"/>
    <s v="Port Adelaide"/>
    <n v="7.4"/>
    <n v="11.5"/>
    <n v="14.8"/>
    <n v="17.100000000000001"/>
    <n v="112"/>
    <s v="Essendon"/>
    <n v="1.4"/>
    <n v="4.5999999999999996"/>
    <n v="4.7"/>
    <n v="7.9"/>
    <n v="51"/>
    <x v="8"/>
    <x v="0"/>
  </r>
  <r>
    <s v="2016R0302"/>
    <n v="2016"/>
    <s v="Round 3"/>
    <d v="2016-04-09T00:00:00"/>
    <n v="23.3"/>
    <n v="8.5"/>
    <n v="0"/>
    <s v="MCG"/>
    <d v="1899-12-30T13:45:00"/>
    <n v="50903"/>
    <s v="St Kilda"/>
    <n v="6.3"/>
    <n v="9.6"/>
    <n v="15.7"/>
    <n v="18.11"/>
    <n v="119"/>
    <s v="Collingwood"/>
    <n v="4.3"/>
    <n v="9.4"/>
    <n v="10.6"/>
    <n v="14.6"/>
    <n v="90"/>
    <x v="11"/>
    <x v="1"/>
  </r>
  <r>
    <s v="2016R0303"/>
    <n v="2016"/>
    <s v="Round 3"/>
    <d v="2016-04-09T00:00:00"/>
    <n v="23.3"/>
    <n v="8.5"/>
    <n v="0"/>
    <s v="Docklands"/>
    <d v="1899-12-30T14:10:00"/>
    <n v="29951"/>
    <s v="Richmond"/>
    <n v="2.2999999999999998"/>
    <n v="7.5"/>
    <n v="9.1"/>
    <n v="13.14"/>
    <n v="92"/>
    <s v="Adelaide"/>
    <n v="4.4000000000000004"/>
    <n v="11.6"/>
    <n v="17.899999999999999"/>
    <n v="19.14"/>
    <n v="128"/>
    <x v="4"/>
    <x v="2"/>
  </r>
  <r>
    <s v="2016R0304"/>
    <n v="2016"/>
    <s v="Round 3"/>
    <d v="2016-04-09T00:00:00"/>
    <n v="23.2"/>
    <n v="16.2"/>
    <n v="0.2"/>
    <s v="SCG"/>
    <d v="1899-12-30T16:35:00"/>
    <n v="37045"/>
    <s v="Sydney"/>
    <n v="2.2999999999999998"/>
    <n v="5.4"/>
    <n v="8.6999999999999993"/>
    <n v="14.9"/>
    <n v="93"/>
    <s v="Greater Western Sydney"/>
    <n v="0.2"/>
    <n v="4.4000000000000004"/>
    <n v="6.5"/>
    <n v="10.8"/>
    <n v="68"/>
    <x v="0"/>
    <x v="0"/>
  </r>
  <r>
    <s v="2016R0305"/>
    <n v="2016"/>
    <s v="Round 3"/>
    <d v="2016-04-09T00:00:00"/>
    <n v="28.8"/>
    <n v="20.3"/>
    <n v="0"/>
    <s v="Carrara"/>
    <d v="1899-12-30T19:25:00"/>
    <n v="13885"/>
    <s v="Gold Coast"/>
    <n v="3.2"/>
    <n v="5.7"/>
    <n v="9.1"/>
    <n v="13.17"/>
    <n v="95"/>
    <s v="Carlton"/>
    <n v="1.3"/>
    <n v="3.5"/>
    <n v="5.8"/>
    <n v="5.1100000000000003"/>
    <n v="41"/>
    <x v="17"/>
    <x v="2"/>
  </r>
  <r>
    <s v="2016R0306"/>
    <n v="2016"/>
    <s v="Round 3"/>
    <d v="2016-04-09T00:00:00"/>
    <n v="24.1"/>
    <n v="17.600000000000001"/>
    <n v="0"/>
    <s v="Subiaco"/>
    <d v="1899-12-30T17:40:00"/>
    <n v="40555"/>
    <s v="West Coast"/>
    <n v="2.1"/>
    <n v="4.7"/>
    <n v="7.11"/>
    <n v="12.2"/>
    <n v="92"/>
    <s v="Fremantle"/>
    <n v="3.3"/>
    <n v="3.7"/>
    <n v="4.0999999999999996"/>
    <n v="8.11"/>
    <n v="59"/>
    <x v="7"/>
    <x v="0"/>
  </r>
  <r>
    <s v="2016R0307"/>
    <n v="2016"/>
    <s v="Round 3"/>
    <d v="2016-04-10T00:00:00"/>
    <n v="21.1"/>
    <n v="14.8"/>
    <n v="0"/>
    <s v="Bellerive Oval"/>
    <d v="1899-12-30T13:10:00"/>
    <n v="12607"/>
    <s v="North Melbourne"/>
    <n v="8.1999999999999993"/>
    <n v="10.4"/>
    <n v="17.7"/>
    <n v="21.1"/>
    <n v="136"/>
    <s v="Melbourne"/>
    <n v="2.2000000000000002"/>
    <n v="11.5"/>
    <n v="14.7"/>
    <n v="20.11"/>
    <n v="131"/>
    <x v="10"/>
    <x v="2"/>
  </r>
  <r>
    <s v="2016R0308"/>
    <n v="2016"/>
    <s v="Round 3"/>
    <d v="2016-04-10T00:00:00"/>
    <n v="23.8"/>
    <n v="13.3"/>
    <n v="0"/>
    <s v="Docklands"/>
    <d v="1899-12-30T15:20:00"/>
    <n v="46808"/>
    <s v="Western Bulldogs"/>
    <n v="0.2"/>
    <n v="4.5"/>
    <n v="10.8"/>
    <n v="13.12"/>
    <n v="90"/>
    <s v="Hawthorn"/>
    <n v="2.4"/>
    <n v="5.5"/>
    <n v="7.7"/>
    <n v="14.9"/>
    <n v="93"/>
    <x v="2"/>
    <x v="0"/>
  </r>
  <r>
    <s v="2016R0309"/>
    <n v="2016"/>
    <s v="Round 3"/>
    <d v="2016-04-10T00:00:00"/>
    <n v="22.6"/>
    <n v="13.9"/>
    <n v="0"/>
    <s v="Kardinia Park"/>
    <d v="1899-12-30T16:40:00"/>
    <n v="23320"/>
    <s v="Geelong"/>
    <n v="6.2"/>
    <n v="10.5"/>
    <n v="12.14"/>
    <n v="18.170000000000002"/>
    <n v="125"/>
    <s v="Brisbane"/>
    <n v="1.5"/>
    <n v="3.9"/>
    <n v="6.11"/>
    <n v="7.14"/>
    <n v="56"/>
    <x v="12"/>
    <x v="2"/>
  </r>
  <r>
    <s v="2016R0401"/>
    <n v="2016"/>
    <s v="Round 4"/>
    <d v="2016-04-15T00:00:00"/>
    <n v="26.7"/>
    <n v="13.9"/>
    <n v="0"/>
    <s v="Subiaco"/>
    <d v="1899-12-30T18:10:00"/>
    <n v="38860"/>
    <s v="West Coast"/>
    <n v="6.8"/>
    <n v="10.130000000000001"/>
    <n v="13.16"/>
    <n v="18.170000000000002"/>
    <n v="125"/>
    <s v="Richmond"/>
    <n v="2"/>
    <n v="3.1"/>
    <n v="6.3"/>
    <n v="9.3000000000000007"/>
    <n v="57"/>
    <x v="7"/>
    <x v="0"/>
  </r>
  <r>
    <s v="2016R0402"/>
    <n v="2016"/>
    <s v="Round 4"/>
    <d v="2016-04-16T00:00:00"/>
    <n v="20.100000000000001"/>
    <n v="13.7"/>
    <n v="0"/>
    <s v="MCG"/>
    <d v="1899-12-30T13:45:00"/>
    <n v="42723"/>
    <s v="Essendon"/>
    <n v="2.2000000000000002"/>
    <n v="5.4"/>
    <n v="6.5"/>
    <n v="6.6"/>
    <n v="42"/>
    <s v="Geelong"/>
    <n v="2.2999999999999998"/>
    <n v="5.6"/>
    <n v="6.13"/>
    <n v="9.18"/>
    <n v="72"/>
    <x v="12"/>
    <x v="0"/>
  </r>
  <r>
    <s v="2016R0403"/>
    <n v="2016"/>
    <s v="Round 4"/>
    <d v="2016-04-16T00:00:00"/>
    <n v="20"/>
    <n v="9.9"/>
    <n v="0"/>
    <s v="York Park"/>
    <d v="1899-12-30T14:10:00"/>
    <n v="17052"/>
    <s v="Hawthorn"/>
    <n v="5.2"/>
    <n v="8.1999999999999993"/>
    <n v="10.4"/>
    <n v="13.9"/>
    <n v="87"/>
    <s v="St Kilda"/>
    <n v="2.2000000000000002"/>
    <n v="7.3"/>
    <n v="10.4"/>
    <n v="13.6"/>
    <n v="84"/>
    <x v="2"/>
    <x v="2"/>
  </r>
  <r>
    <s v="2016R0404"/>
    <n v="2016"/>
    <s v="Round 4"/>
    <d v="2016-04-16T00:00:00"/>
    <n v="27.3"/>
    <n v="15.9"/>
    <n v="0.4"/>
    <s v="Gabba"/>
    <d v="1899-12-30T16:35:00"/>
    <n v="20041"/>
    <s v="Brisbane"/>
    <n v="3.6"/>
    <n v="4.1500000000000004"/>
    <n v="10.199999999999999"/>
    <n v="14.23"/>
    <n v="107"/>
    <s v="Gold Coast"/>
    <n v="4.2"/>
    <n v="7.5"/>
    <n v="12.7"/>
    <n v="14.1"/>
    <n v="94"/>
    <x v="3"/>
    <x v="2"/>
  </r>
  <r>
    <s v="2016R0405"/>
    <n v="2016"/>
    <s v="Round 4"/>
    <d v="2016-04-16T00:00:00"/>
    <n v="20.100000000000001"/>
    <n v="13.7"/>
    <n v="0"/>
    <s v="Docklands"/>
    <d v="1899-12-30T19:25:00"/>
    <n v="27622"/>
    <s v="Carlton"/>
    <n v="2.1"/>
    <n v="2.2999999999999998"/>
    <n v="5.5"/>
    <n v="7.7"/>
    <n v="49"/>
    <s v="Western Bulldogs"/>
    <n v="5.0999999999999996"/>
    <n v="9.4"/>
    <n v="12.6"/>
    <n v="13.7"/>
    <n v="85"/>
    <x v="14"/>
    <x v="2"/>
  </r>
  <r>
    <s v="2016R0406"/>
    <n v="2016"/>
    <s v="Round 4"/>
    <d v="2016-04-16T00:00:00"/>
    <n v="21.6"/>
    <n v="13.6"/>
    <n v="0"/>
    <s v="Adelaide Oval"/>
    <d v="1899-12-30T19:10:00"/>
    <n v="50369"/>
    <s v="Adelaide"/>
    <n v="3.1"/>
    <n v="5.8"/>
    <n v="11.13"/>
    <n v="16.170000000000002"/>
    <n v="113"/>
    <s v="Sydney"/>
    <n v="3.4"/>
    <n v="5.6"/>
    <n v="12.8"/>
    <n v="15.13"/>
    <n v="103"/>
    <x v="4"/>
    <x v="1"/>
  </r>
  <r>
    <s v="2016R0407"/>
    <n v="2016"/>
    <s v="Round 4"/>
    <d v="2016-04-17T00:00:00"/>
    <n v="19.899999999999999"/>
    <n v="9.5"/>
    <n v="3.2"/>
    <s v="Manuka Oval"/>
    <d v="1899-12-30T13:10:00"/>
    <n v="10028"/>
    <s v="Greater Western Sydney"/>
    <n v="6.6"/>
    <n v="14.1"/>
    <n v="16.18"/>
    <n v="22.19"/>
    <n v="151"/>
    <s v="Port Adelaide"/>
    <n v="3.1"/>
    <n v="5.3"/>
    <n v="7.6"/>
    <n v="9.11"/>
    <n v="65"/>
    <x v="15"/>
    <x v="2"/>
  </r>
  <r>
    <s v="2016R0408"/>
    <n v="2016"/>
    <s v="Round 4"/>
    <d v="2016-04-17T00:00:00"/>
    <n v="19.3"/>
    <n v="12.7"/>
    <n v="0"/>
    <s v="MCG"/>
    <d v="1899-12-30T15:20:00"/>
    <n v="47558"/>
    <s v="Collingwood"/>
    <n v="1.2"/>
    <n v="6.5"/>
    <n v="8.1"/>
    <n v="9.1300000000000008"/>
    <n v="67"/>
    <s v="Melbourne"/>
    <n v="6.2"/>
    <n v="11.2"/>
    <n v="14.4"/>
    <n v="16.600000000000001"/>
    <n v="102"/>
    <x v="16"/>
    <x v="0"/>
  </r>
  <r>
    <s v="2016R0409"/>
    <n v="2016"/>
    <s v="Round 4"/>
    <d v="2016-04-17T00:00:00"/>
    <n v="19.3"/>
    <n v="12.7"/>
    <n v="0"/>
    <s v="Docklands"/>
    <d v="1899-12-30T16:40:00"/>
    <n v="23393"/>
    <s v="North Melbourne"/>
    <n v="5.4"/>
    <n v="10.6"/>
    <n v="14.9"/>
    <n v="20.12"/>
    <n v="132"/>
    <s v="Fremantle"/>
    <n v="2.7"/>
    <n v="7.12"/>
    <n v="12.14"/>
    <n v="14.17"/>
    <n v="101"/>
    <x v="10"/>
    <x v="2"/>
  </r>
  <r>
    <s v="2016R0501"/>
    <n v="2016"/>
    <s v="Round 5"/>
    <d v="2016-04-22T00:00:00"/>
    <n v="16.8"/>
    <n v="13.4"/>
    <n v="18"/>
    <s v="MCG"/>
    <d v="1899-12-30T19:50:00"/>
    <n v="45781"/>
    <s v="Hawthorn"/>
    <n v="4.3"/>
    <n v="10.5"/>
    <n v="12.6"/>
    <n v="17.100000000000001"/>
    <n v="112"/>
    <s v="Adelaide"/>
    <n v="7.1"/>
    <n v="10.3"/>
    <n v="14.6"/>
    <n v="17.7"/>
    <n v="109"/>
    <x v="2"/>
    <x v="0"/>
  </r>
  <r>
    <s v="2016R0502"/>
    <n v="2016"/>
    <s v="Round 5"/>
    <d v="2016-04-23T00:00:00"/>
    <n v="21"/>
    <n v="16.5"/>
    <n v="4"/>
    <s v="SCG"/>
    <d v="1899-12-30T13:45:00"/>
    <n v="35427"/>
    <s v="Sydney"/>
    <n v="2.2999999999999998"/>
    <n v="5.6"/>
    <n v="9.1199999999999992"/>
    <n v="12.16"/>
    <n v="88"/>
    <s v="West Coast"/>
    <n v="3.3"/>
    <n v="4.3"/>
    <n v="7.3"/>
    <n v="7.7"/>
    <n v="49"/>
    <x v="0"/>
    <x v="0"/>
  </r>
  <r>
    <s v="2016R0503"/>
    <n v="2016"/>
    <s v="Round 5"/>
    <d v="2016-04-23T00:00:00"/>
    <n v="27.4"/>
    <n v="19.100000000000001"/>
    <n v="0"/>
    <s v="Carrara"/>
    <d v="1899-12-30T16:35:00"/>
    <n v="13351"/>
    <s v="Gold Coast"/>
    <n v="3.4"/>
    <n v="6.1"/>
    <n v="9.1300000000000008"/>
    <n v="11.15"/>
    <n v="81"/>
    <s v="North Melbourne"/>
    <n v="6.4"/>
    <n v="10.8"/>
    <n v="13.1"/>
    <n v="18.11"/>
    <n v="119"/>
    <x v="10"/>
    <x v="2"/>
  </r>
  <r>
    <s v="2016R0504"/>
    <n v="2016"/>
    <s v="Round 5"/>
    <d v="2016-04-23T00:00:00"/>
    <n v="18.3"/>
    <n v="12.2"/>
    <n v="0"/>
    <s v="Docklands"/>
    <d v="1899-12-30T19:25:00"/>
    <n v="25097"/>
    <s v="Western Bulldogs"/>
    <n v="3.6"/>
    <n v="9.8000000000000007"/>
    <n v="13.12"/>
    <n v="17.18"/>
    <n v="120"/>
    <s v="Brisbane"/>
    <n v="2.1"/>
    <n v="4.4000000000000004"/>
    <n v="7.5"/>
    <n v="10.7"/>
    <n v="67"/>
    <x v="14"/>
    <x v="2"/>
  </r>
  <r>
    <s v="2016R0505"/>
    <n v="2016"/>
    <s v="Round 5"/>
    <d v="2016-04-23T00:00:00"/>
    <n v="20.399999999999999"/>
    <n v="9.5"/>
    <n v="0"/>
    <s v="Adelaide Oval"/>
    <d v="1899-12-30T19:15:00"/>
    <n v="43984"/>
    <s v="Port Adelaide"/>
    <n v="5.4"/>
    <n v="5.6"/>
    <n v="7.9"/>
    <n v="8.11"/>
    <n v="59"/>
    <s v="Geelong"/>
    <n v="1.4"/>
    <n v="7.5"/>
    <n v="12.9"/>
    <n v="16.11"/>
    <n v="107"/>
    <x v="12"/>
    <x v="0"/>
  </r>
  <r>
    <s v="2016R0506"/>
    <n v="2016"/>
    <s v="Round 5"/>
    <d v="2016-04-24T00:00:00"/>
    <n v="20.9"/>
    <n v="8.3000000000000007"/>
    <n v="0"/>
    <s v="Docklands"/>
    <d v="1899-12-30T13:10:00"/>
    <n v="21052"/>
    <s v="St Kilda"/>
    <n v="3.1"/>
    <n v="6.3"/>
    <n v="9.6"/>
    <n v="12.7"/>
    <n v="79"/>
    <s v="Greater Western Sydney"/>
    <n v="5.3"/>
    <n v="9.6"/>
    <n v="11.1"/>
    <n v="19.12"/>
    <n v="126"/>
    <x v="15"/>
    <x v="2"/>
  </r>
  <r>
    <s v="2016R0507"/>
    <n v="2016"/>
    <s v="Round 5"/>
    <d v="2016-04-24T00:00:00"/>
    <n v="26.5"/>
    <n v="15.9"/>
    <n v="0"/>
    <s v="Subiaco"/>
    <d v="1899-12-30T14:15:00"/>
    <n v="34796"/>
    <s v="Fremantle"/>
    <n v="2.5"/>
    <n v="4.8"/>
    <n v="6.12"/>
    <n v="9.14"/>
    <n v="68"/>
    <s v="Carlton"/>
    <n v="2.5"/>
    <n v="4.9000000000000004"/>
    <n v="6.1"/>
    <n v="10.119999999999999"/>
    <n v="72"/>
    <x v="1"/>
    <x v="0"/>
  </r>
  <r>
    <s v="2016R0508"/>
    <n v="2016"/>
    <s v="Round 5"/>
    <d v="2016-04-24T00:00:00"/>
    <n v="20.9"/>
    <n v="8.3000000000000007"/>
    <n v="0"/>
    <s v="MCG"/>
    <d v="1899-12-30T19:10:00"/>
    <n v="60867"/>
    <s v="Melbourne"/>
    <n v="5.0999999999999996"/>
    <n v="11.3"/>
    <n v="14.7"/>
    <n v="20.9"/>
    <n v="129"/>
    <s v="Richmond"/>
    <n v="2.2999999999999998"/>
    <n v="7.5"/>
    <n v="11.9"/>
    <n v="14.12"/>
    <n v="96"/>
    <x v="16"/>
    <x v="1"/>
  </r>
  <r>
    <s v="2016R0509"/>
    <n v="2016"/>
    <s v="Round 5"/>
    <d v="2016-04-25T00:00:00"/>
    <n v="24.7"/>
    <n v="8.1999999999999993"/>
    <n v="0"/>
    <s v="MCG"/>
    <d v="1899-12-30T15:20:00"/>
    <n v="85082"/>
    <s v="Collingwood"/>
    <n v="8.4"/>
    <n v="14.6"/>
    <n v="19.8"/>
    <n v="22.1"/>
    <n v="142"/>
    <s v="Essendon"/>
    <n v="1.1000000000000001"/>
    <n v="2.2000000000000002"/>
    <n v="7.4"/>
    <n v="11.7"/>
    <n v="73"/>
    <x v="9"/>
    <x v="1"/>
  </r>
  <r>
    <s v="2016R0601"/>
    <n v="2016"/>
    <s v="Round 6"/>
    <d v="2016-04-29T00:00:00"/>
    <n v="19.399999999999999"/>
    <n v="16.2"/>
    <n v="0.2"/>
    <s v="Docklands"/>
    <d v="1899-12-30T19:50:00"/>
    <n v="47622"/>
    <s v="North Melbourne"/>
    <n v="4.0999999999999996"/>
    <n v="5.4"/>
    <n v="8.6"/>
    <n v="9.6999999999999993"/>
    <n v="61"/>
    <s v="Western Bulldogs"/>
    <n v="2.1"/>
    <n v="3.4"/>
    <n v="6.6"/>
    <n v="6.9"/>
    <n v="45"/>
    <x v="10"/>
    <x v="0"/>
  </r>
  <r>
    <s v="2016R0602"/>
    <n v="2016"/>
    <s v="Round 6"/>
    <d v="2016-04-30T00:00:00"/>
    <n v="23.3"/>
    <n v="16.3"/>
    <n v="6.8"/>
    <s v="Docklands"/>
    <d v="1899-12-30T13:45:00"/>
    <n v="27260"/>
    <s v="Melbourne"/>
    <n v="5.3"/>
    <n v="8.3000000000000007"/>
    <n v="11.5"/>
    <n v="15.6"/>
    <n v="96"/>
    <s v="St Kilda"/>
    <n v="3.4"/>
    <n v="9.9"/>
    <n v="17.11"/>
    <n v="20.149999999999999"/>
    <n v="135"/>
    <x v="11"/>
    <x v="2"/>
  </r>
  <r>
    <s v="2016R0603"/>
    <n v="2016"/>
    <s v="Round 6"/>
    <d v="2016-04-30T00:00:00"/>
    <n v="26.2"/>
    <n v="13"/>
    <n v="0"/>
    <s v="Adelaide Oval"/>
    <d v="1899-12-30T13:40:00"/>
    <n v="46431"/>
    <s v="Adelaide"/>
    <n v="2.4"/>
    <n v="5.5"/>
    <n v="9.1"/>
    <n v="14.13"/>
    <n v="97"/>
    <s v="Fremantle"/>
    <n v="1.3"/>
    <n v="2.11"/>
    <n v="3.14"/>
    <n v="8.16"/>
    <n v="64"/>
    <x v="4"/>
    <x v="0"/>
  </r>
  <r>
    <s v="2016R0604"/>
    <n v="2016"/>
    <s v="Round 6"/>
    <d v="2016-04-30T00:00:00"/>
    <n v="26.7"/>
    <n v="17.600000000000001"/>
    <n v="0.2"/>
    <s v="Sydney Showground"/>
    <d v="1899-12-30T16:35:00"/>
    <n v="13766"/>
    <s v="Greater Western Sydney"/>
    <n v="7.3"/>
    <n v="13.6"/>
    <n v="19.100000000000001"/>
    <n v="24.14"/>
    <n v="158"/>
    <s v="Hawthorn"/>
    <n v="2.1"/>
    <n v="6.3"/>
    <n v="9.6"/>
    <n v="12.11"/>
    <n v="83"/>
    <x v="15"/>
    <x v="2"/>
  </r>
  <r>
    <s v="2016R0605"/>
    <n v="2016"/>
    <s v="Round 6"/>
    <d v="2016-04-30T00:00:00"/>
    <n v="24.9"/>
    <n v="10"/>
    <n v="7.8"/>
    <s v="Kardinia Park"/>
    <d v="1899-12-30T19:25:00"/>
    <n v="23007"/>
    <s v="Geelong"/>
    <n v="5.4"/>
    <n v="11.8"/>
    <n v="18.14"/>
    <n v="25.18"/>
    <n v="168"/>
    <s v="Gold Coast"/>
    <n v="3.2"/>
    <n v="5.3"/>
    <n v="6.3"/>
    <n v="7.6"/>
    <n v="48"/>
    <x v="12"/>
    <x v="2"/>
  </r>
  <r>
    <s v="2016R0606"/>
    <n v="2016"/>
    <s v="Round 6"/>
    <d v="2016-04-30T00:00:00"/>
    <n v="23.3"/>
    <n v="16.3"/>
    <n v="6.8"/>
    <s v="MCG"/>
    <d v="1899-12-30T19:25:00"/>
    <n v="27077"/>
    <s v="Richmond"/>
    <n v="2.2000000000000002"/>
    <n v="5.4"/>
    <n v="8.1"/>
    <n v="8.11"/>
    <n v="59"/>
    <s v="Port Adelaide"/>
    <n v="2.7"/>
    <n v="7.1"/>
    <n v="11.13"/>
    <n v="13.16"/>
    <n v="94"/>
    <x v="8"/>
    <x v="2"/>
  </r>
  <r>
    <s v="2016R0607"/>
    <n v="2016"/>
    <s v="Round 6"/>
    <d v="2016-05-01T00:00:00"/>
    <n v="24.6"/>
    <n v="21.9"/>
    <n v="1.4"/>
    <s v="Gabba"/>
    <d v="1899-12-30T13:10:00"/>
    <n v="14646"/>
    <s v="Brisbane"/>
    <n v="3.3"/>
    <n v="5.7"/>
    <n v="10.9"/>
    <n v="14.1"/>
    <n v="94"/>
    <s v="Sydney"/>
    <n v="7.1"/>
    <n v="8.3000000000000007"/>
    <n v="12.5"/>
    <n v="15.7"/>
    <n v="97"/>
    <x v="0"/>
    <x v="2"/>
  </r>
  <r>
    <s v="2016R0608"/>
    <n v="2016"/>
    <s v="Round 6"/>
    <d v="2016-05-01T00:00:00"/>
    <n v="16.8"/>
    <n v="14"/>
    <n v="10"/>
    <s v="MCG"/>
    <d v="1899-12-30T15:20:00"/>
    <n v="43827"/>
    <s v="Carlton"/>
    <n v="3.1"/>
    <n v="3.7"/>
    <n v="5.9"/>
    <n v="10.119999999999999"/>
    <n v="72"/>
    <s v="Essendon"/>
    <n v="1.1000000000000001"/>
    <n v="1.4"/>
    <n v="4.8"/>
    <n v="8.9"/>
    <n v="57"/>
    <x v="1"/>
    <x v="0"/>
  </r>
  <r>
    <s v="2016R0609"/>
    <n v="2016"/>
    <s v="Round 6"/>
    <d v="2016-05-01T00:00:00"/>
    <n v="19.399999999999999"/>
    <n v="12.8"/>
    <n v="0"/>
    <s v="Subiaco"/>
    <d v="1899-12-30T14:40:00"/>
    <n v="37931"/>
    <s v="West Coast"/>
    <n v="6.4"/>
    <n v="8.8000000000000007"/>
    <n v="10.119999999999999"/>
    <n v="18.16"/>
    <n v="124"/>
    <s v="Collingwood"/>
    <n v="1.1000000000000001"/>
    <n v="4.3"/>
    <n v="8.5"/>
    <n v="9.8000000000000007"/>
    <n v="62"/>
    <x v="7"/>
    <x v="0"/>
  </r>
  <r>
    <s v="2016R0701"/>
    <n v="2016"/>
    <s v="Round 7"/>
    <d v="2016-05-06T00:00:00"/>
    <n v="24.3"/>
    <n v="14.7"/>
    <n v="0"/>
    <s v="MCG"/>
    <d v="1899-12-30T19:50:00"/>
    <n v="49678"/>
    <s v="Richmond"/>
    <n v="3.4"/>
    <n v="6.7"/>
    <n v="10.11"/>
    <n v="13.12"/>
    <n v="90"/>
    <s v="Hawthorn"/>
    <n v="4.2"/>
    <n v="9.4"/>
    <n v="12.8"/>
    <n v="21.1"/>
    <n v="136"/>
    <x v="2"/>
    <x v="0"/>
  </r>
  <r>
    <s v="2016R0702"/>
    <n v="2016"/>
    <s v="Round 7"/>
    <d v="2016-05-07T00:00:00"/>
    <n v="25.6"/>
    <n v="10"/>
    <n v="0"/>
    <s v="MCG"/>
    <d v="1899-12-30T13:45:00"/>
    <n v="60222"/>
    <s v="Collingwood"/>
    <n v="3.2"/>
    <n v="6.6"/>
    <n v="10.7"/>
    <n v="12.12"/>
    <n v="84"/>
    <s v="Carlton"/>
    <n v="3.4"/>
    <n v="8.5"/>
    <n v="13.8"/>
    <n v="15.9"/>
    <n v="99"/>
    <x v="1"/>
    <x v="1"/>
  </r>
  <r>
    <s v="2016R0703"/>
    <n v="2016"/>
    <s v="Round 7"/>
    <d v="2016-05-07T00:00:00"/>
    <n v="26.4"/>
    <n v="10.199999999999999"/>
    <n v="0"/>
    <s v="Kardinia Park"/>
    <d v="1899-12-30T14:10:00"/>
    <n v="25429"/>
    <s v="Geelong"/>
    <n v="2.4"/>
    <n v="9.6999999999999993"/>
    <n v="12.11"/>
    <n v="18.149999999999999"/>
    <n v="123"/>
    <s v="West Coast"/>
    <n v="3.1"/>
    <n v="4.2"/>
    <n v="9.5"/>
    <n v="12.7"/>
    <n v="79"/>
    <x v="12"/>
    <x v="2"/>
  </r>
  <r>
    <s v="2016R0704"/>
    <n v="2016"/>
    <s v="Round 7"/>
    <d v="2016-05-07T00:00:00"/>
    <n v="24.5"/>
    <n v="12.2"/>
    <n v="0"/>
    <s v="SCG"/>
    <d v="1899-12-30T16:35:00"/>
    <n v="29527"/>
    <s v="Sydney"/>
    <n v="4.3"/>
    <n v="7.1"/>
    <n v="12.12"/>
    <n v="20.149999999999999"/>
    <n v="135"/>
    <s v="Essendon"/>
    <n v="3.3"/>
    <n v="5.5"/>
    <n v="6.9"/>
    <n v="7.12"/>
    <n v="54"/>
    <x v="0"/>
    <x v="2"/>
  </r>
  <r>
    <s v="2016R0705"/>
    <n v="2016"/>
    <s v="Round 7"/>
    <d v="2016-05-07T00:00:00"/>
    <n v="27"/>
    <n v="17.600000000000001"/>
    <n v="0"/>
    <s v="Carrara"/>
    <d v="1899-12-30T17:10:00"/>
    <n v="12780"/>
    <s v="Gold Coast"/>
    <n v="4.2"/>
    <n v="8.1999999999999993"/>
    <n v="11.3"/>
    <n v="14.3"/>
    <n v="87"/>
    <s v="Melbourne"/>
    <n v="2.2999999999999998"/>
    <n v="8.6999999999999993"/>
    <n v="17.11"/>
    <n v="24.16"/>
    <n v="160"/>
    <x v="16"/>
    <x v="2"/>
  </r>
  <r>
    <s v="2016R0706"/>
    <n v="2016"/>
    <s v="Round 7"/>
    <d v="2016-05-07T00:00:00"/>
    <n v="25.6"/>
    <n v="10"/>
    <n v="0"/>
    <s v="Docklands"/>
    <d v="1899-12-30T19:40:00"/>
    <n v="26984"/>
    <s v="Western Bulldogs"/>
    <n v="6.3"/>
    <n v="9.6999999999999993"/>
    <n v="14.11"/>
    <n v="18.149999999999999"/>
    <n v="123"/>
    <s v="Adelaide"/>
    <n v="2.2999999999999998"/>
    <n v="6.5"/>
    <n v="12.5"/>
    <n v="17.600000000000001"/>
    <n v="108"/>
    <x v="14"/>
    <x v="2"/>
  </r>
  <r>
    <s v="2016R0707"/>
    <n v="2016"/>
    <s v="Round 7"/>
    <d v="2016-05-07T00:00:00"/>
    <n v="18.600000000000001"/>
    <n v="12.4"/>
    <n v="18"/>
    <s v="Subiaco"/>
    <d v="1899-12-30T18:10:00"/>
    <n v="28201"/>
    <s v="Fremantle"/>
    <n v="5.0999999999999996"/>
    <n v="7.2"/>
    <n v="9.8000000000000007"/>
    <n v="11.11"/>
    <n v="77"/>
    <s v="Greater Western Sydney"/>
    <n v="5.0999999999999996"/>
    <n v="10.4"/>
    <n v="13.6"/>
    <n v="14.11"/>
    <n v="95"/>
    <x v="15"/>
    <x v="2"/>
  </r>
  <r>
    <s v="2016R0708"/>
    <n v="2016"/>
    <s v="Round 7"/>
    <d v="2016-05-08T00:00:00"/>
    <n v="20"/>
    <n v="14.6"/>
    <n v="6"/>
    <s v="Docklands"/>
    <d v="1899-12-30T15:20:00"/>
    <n v="27254"/>
    <s v="St Kilda"/>
    <n v="2.2999999999999998"/>
    <n v="3.7"/>
    <n v="7.7"/>
    <n v="11.9"/>
    <n v="75"/>
    <s v="North Melbourne"/>
    <n v="4.5"/>
    <n v="6.8"/>
    <n v="9.1199999999999992"/>
    <n v="11.16"/>
    <n v="82"/>
    <x v="10"/>
    <x v="2"/>
  </r>
  <r>
    <s v="2016R0709"/>
    <n v="2016"/>
    <s v="Round 7"/>
    <d v="2016-05-08T00:00:00"/>
    <n v="19.899999999999999"/>
    <n v="15.2"/>
    <n v="1"/>
    <s v="Adelaide Oval"/>
    <d v="1899-12-30T16:10:00"/>
    <n v="31544"/>
    <s v="Port Adelaide"/>
    <n v="3.1"/>
    <n v="10.5"/>
    <n v="14.7"/>
    <n v="21.1"/>
    <n v="136"/>
    <s v="Brisbane"/>
    <n v="4.4000000000000004"/>
    <n v="5.6"/>
    <n v="5.13"/>
    <n v="7.17"/>
    <n v="59"/>
    <x v="8"/>
    <x v="0"/>
  </r>
  <r>
    <s v="2016R0801"/>
    <n v="2016"/>
    <s v="Round 8"/>
    <d v="2016-05-13T00:00:00"/>
    <n v="21.1"/>
    <n v="11"/>
    <n v="1.2"/>
    <s v="Adelaide Oval"/>
    <d v="1899-12-30T19:20:00"/>
    <n v="53141"/>
    <s v="Adelaide"/>
    <n v="2.1"/>
    <n v="5.0999999999999996"/>
    <n v="11.3"/>
    <n v="11.6"/>
    <n v="72"/>
    <s v="Geelong"/>
    <n v="3.8"/>
    <n v="5.13"/>
    <n v="9.17"/>
    <n v="13.2"/>
    <n v="98"/>
    <x v="12"/>
    <x v="1"/>
  </r>
  <r>
    <s v="2016R0802"/>
    <n v="2016"/>
    <s v="Round 8"/>
    <d v="2016-05-14T00:00:00"/>
    <n v="21.2"/>
    <n v="13.3"/>
    <n v="0"/>
    <s v="Docklands"/>
    <d v="1899-12-30T13:45:00"/>
    <n v="30321"/>
    <s v="Essendon"/>
    <n v="0.2"/>
    <n v="0.4"/>
    <n v="5.5"/>
    <n v="8.1199999999999992"/>
    <n v="60"/>
    <s v="North Melbourne"/>
    <n v="4.2"/>
    <n v="8.6"/>
    <n v="10.1"/>
    <n v="10.14"/>
    <n v="74"/>
    <x v="10"/>
    <x v="0"/>
  </r>
  <r>
    <s v="2016R0803"/>
    <n v="2016"/>
    <s v="Round 8"/>
    <d v="2016-05-14T00:00:00"/>
    <n v="17.7"/>
    <n v="13.4"/>
    <n v="0"/>
    <s v="York Park"/>
    <d v="1899-12-30T14:10:00"/>
    <n v="12012"/>
    <s v="Hawthorn"/>
    <n v="4.3"/>
    <n v="6.6"/>
    <n v="14.13"/>
    <n v="17.14"/>
    <n v="116"/>
    <s v="Fremantle"/>
    <n v="3"/>
    <n v="7.2"/>
    <n v="7.4"/>
    <n v="11.9"/>
    <n v="75"/>
    <x v="2"/>
    <x v="2"/>
  </r>
  <r>
    <s v="2016R0804"/>
    <n v="2016"/>
    <s v="Round 8"/>
    <d v="2016-05-14T00:00:00"/>
    <n v="26.9"/>
    <n v="8.6999999999999993"/>
    <n v="0"/>
    <s v="Sydney Showground"/>
    <d v="1899-12-30T16:35:00"/>
    <n v="8308"/>
    <s v="Greater Western Sydney"/>
    <n v="4.3"/>
    <n v="9.9"/>
    <n v="16.13"/>
    <n v="22.17"/>
    <n v="149"/>
    <s v="Gold Coast"/>
    <n v="1"/>
    <n v="4"/>
    <n v="7.1"/>
    <n v="9.4"/>
    <n v="58"/>
    <x v="15"/>
    <x v="2"/>
  </r>
  <r>
    <s v="2016R0805"/>
    <n v="2016"/>
    <s v="Round 8"/>
    <d v="2016-05-14T00:00:00"/>
    <n v="26.9"/>
    <n v="14.7"/>
    <n v="0"/>
    <s v="Gabba"/>
    <d v="1899-12-30T19:25:00"/>
    <n v="24552"/>
    <s v="Brisbane"/>
    <n v="0"/>
    <n v="3"/>
    <n v="7.2"/>
    <n v="10.5"/>
    <n v="65"/>
    <s v="Collingwood"/>
    <n v="4.9000000000000004"/>
    <n v="11.17"/>
    <n v="15.22"/>
    <n v="20.23"/>
    <n v="143"/>
    <x v="9"/>
    <x v="2"/>
  </r>
  <r>
    <s v="2016R0806"/>
    <n v="2016"/>
    <s v="Round 8"/>
    <d v="2016-05-14T00:00:00"/>
    <n v="21.2"/>
    <n v="13.3"/>
    <n v="0"/>
    <s v="MCG"/>
    <d v="1899-12-30T19:25:00"/>
    <n v="36014"/>
    <s v="Richmond"/>
    <n v="3.5"/>
    <n v="6.1"/>
    <n v="7.15"/>
    <n v="14.17"/>
    <n v="101"/>
    <s v="Sydney"/>
    <n v="5.3"/>
    <n v="6.5"/>
    <n v="11.9"/>
    <n v="15.1"/>
    <n v="100"/>
    <x v="13"/>
    <x v="0"/>
  </r>
  <r>
    <s v="2016R0807"/>
    <n v="2016"/>
    <s v="Round 8"/>
    <d v="2016-05-15T00:00:00"/>
    <n v="22"/>
    <n v="13.9"/>
    <n v="0"/>
    <s v="Docklands"/>
    <d v="1899-12-30T13:10:00"/>
    <n v="26924"/>
    <s v="Carlton"/>
    <n v="3.2"/>
    <n v="7.4"/>
    <n v="10.7"/>
    <n v="14.9"/>
    <n v="93"/>
    <s v="Port Adelaide"/>
    <n v="4.5"/>
    <n v="8.9"/>
    <n v="10.119999999999999"/>
    <n v="13.13"/>
    <n v="91"/>
    <x v="1"/>
    <x v="2"/>
  </r>
  <r>
    <s v="2016R0808"/>
    <n v="2016"/>
    <s v="Round 8"/>
    <d v="2016-05-15T00:00:00"/>
    <n v="22"/>
    <n v="13.9"/>
    <n v="0"/>
    <s v="MCG"/>
    <d v="1899-12-30T15:20:00"/>
    <n v="39921"/>
    <s v="Melbourne"/>
    <n v="2.2000000000000002"/>
    <n v="5.5"/>
    <n v="7.9"/>
    <n v="12.1"/>
    <n v="82"/>
    <s v="Western Bulldogs"/>
    <n v="5.5"/>
    <n v="8.9"/>
    <n v="12.1"/>
    <n v="17.12"/>
    <n v="114"/>
    <x v="14"/>
    <x v="0"/>
  </r>
  <r>
    <s v="2016R0809"/>
    <n v="2016"/>
    <s v="Round 8"/>
    <d v="2016-05-15T00:00:00"/>
    <n v="22.4"/>
    <n v="10.199999999999999"/>
    <n v="0"/>
    <s v="Subiaco"/>
    <d v="1899-12-30T14:40:00"/>
    <n v="36140"/>
    <s v="West Coast"/>
    <n v="9.3000000000000007"/>
    <n v="12.5"/>
    <n v="15.8"/>
    <n v="20.12"/>
    <n v="132"/>
    <s v="St Kilda"/>
    <n v="1.3"/>
    <n v="1.9"/>
    <n v="2.9"/>
    <n v="3.11"/>
    <n v="29"/>
    <x v="7"/>
    <x v="0"/>
  </r>
  <r>
    <s v="2016R0901"/>
    <n v="2016"/>
    <s v="Round 9"/>
    <d v="2016-05-20T00:00:00"/>
    <n v="18"/>
    <n v="10.5"/>
    <n v="0.4"/>
    <s v="MCG"/>
    <d v="1899-12-30T19:50:00"/>
    <n v="61552"/>
    <s v="Hawthorn"/>
    <n v="0.2"/>
    <n v="2.4"/>
    <n v="5.7"/>
    <n v="7.13"/>
    <n v="55"/>
    <s v="Sydney"/>
    <n v="1.2"/>
    <n v="6.5"/>
    <n v="7.6"/>
    <n v="10.9"/>
    <n v="69"/>
    <x v="0"/>
    <x v="1"/>
  </r>
  <r>
    <s v="2016R0902"/>
    <n v="2016"/>
    <s v="Round 9"/>
    <d v="2016-05-21T00:00:00"/>
    <n v="18.3"/>
    <n v="5.6"/>
    <n v="0"/>
    <s v="MCG"/>
    <d v="1899-12-30T13:45:00"/>
    <n v="59864"/>
    <s v="Collingwood"/>
    <n v="7.5"/>
    <n v="9.5"/>
    <n v="11.7"/>
    <n v="16.8"/>
    <n v="104"/>
    <s v="Geelong"/>
    <n v="0.3"/>
    <n v="3.7"/>
    <n v="6.1"/>
    <n v="11.14"/>
    <n v="80"/>
    <x v="9"/>
    <x v="1"/>
  </r>
  <r>
    <s v="2016R0903"/>
    <n v="2016"/>
    <s v="Round 9"/>
    <d v="2016-05-21T00:00:00"/>
    <n v="26"/>
    <n v="17.899999999999999"/>
    <m/>
    <s v="Carrara"/>
    <d v="1899-12-30T14:10:00"/>
    <n v="11692"/>
    <s v="Gold Coast"/>
    <n v="1.2"/>
    <n v="4.3"/>
    <n v="7.4"/>
    <n v="11.8"/>
    <n v="74"/>
    <s v="Adelaide"/>
    <n v="4.5"/>
    <n v="12.8"/>
    <n v="18.12"/>
    <n v="22.17"/>
    <n v="149"/>
    <x v="4"/>
    <x v="2"/>
  </r>
  <r>
    <s v="2016R0904"/>
    <n v="2016"/>
    <s v="Round 9"/>
    <d v="2016-05-21T00:00:00"/>
    <n v="23.7"/>
    <n v="13.1"/>
    <n v="0"/>
    <s v="Adelaide Oval"/>
    <d v="1899-12-30T16:05:00"/>
    <n v="38695"/>
    <s v="Port Adelaide"/>
    <n v="3.1"/>
    <n v="5.3"/>
    <n v="9.6"/>
    <n v="13.8"/>
    <n v="86"/>
    <s v="West Coast"/>
    <n v="5.2"/>
    <n v="9.4"/>
    <n v="12.7"/>
    <n v="14.1"/>
    <n v="94"/>
    <x v="7"/>
    <x v="0"/>
  </r>
  <r>
    <s v="2016R0905"/>
    <n v="2016"/>
    <s v="Round 9"/>
    <d v="2016-05-21T00:00:00"/>
    <n v="18.3"/>
    <n v="5.6"/>
    <n v="0"/>
    <s v="Docklands"/>
    <d v="1899-12-30T19:25:00"/>
    <n v="38419"/>
    <s v="North Melbourne"/>
    <n v="5.3"/>
    <n v="8.9"/>
    <n v="13.1"/>
    <n v="17.11"/>
    <n v="113"/>
    <s v="Carlton"/>
    <n v="2.2000000000000002"/>
    <n v="3.4"/>
    <n v="6.5"/>
    <n v="6.1"/>
    <n v="46"/>
    <x v="10"/>
    <x v="0"/>
  </r>
  <r>
    <s v="2016R0906"/>
    <n v="2016"/>
    <s v="Round 9"/>
    <d v="2016-05-21T00:00:00"/>
    <n v="17.5"/>
    <n v="15.1"/>
    <n v="36.4"/>
    <s v="Subiaco"/>
    <d v="1899-12-30T17:40:00"/>
    <n v="20184"/>
    <s v="Fremantle"/>
    <n v="1.1000000000000001"/>
    <n v="2.2999999999999998"/>
    <n v="5.7"/>
    <n v="6.9"/>
    <n v="45"/>
    <s v="Richmond"/>
    <n v="2.2999999999999998"/>
    <n v="6.1"/>
    <n v="9.1"/>
    <n v="11.17"/>
    <n v="83"/>
    <x v="13"/>
    <x v="2"/>
  </r>
  <r>
    <s v="2016R0907"/>
    <n v="2016"/>
    <s v="Round 9"/>
    <d v="2016-05-22T00:00:00"/>
    <n v="21.5"/>
    <n v="9.9"/>
    <n v="0"/>
    <s v="MCG"/>
    <d v="1899-12-30T13:10:00"/>
    <n v="26892"/>
    <s v="Melbourne"/>
    <n v="5.6"/>
    <n v="10.7"/>
    <n v="13.1"/>
    <n v="19.170000000000002"/>
    <n v="131"/>
    <s v="Brisbane"/>
    <n v="2.2999999999999998"/>
    <n v="5.5"/>
    <n v="6.1"/>
    <n v="9.14"/>
    <n v="68"/>
    <x v="16"/>
    <x v="2"/>
  </r>
  <r>
    <s v="2016R0908"/>
    <n v="2016"/>
    <s v="Round 9"/>
    <d v="2016-05-22T00:00:00"/>
    <n v="23.4"/>
    <n v="11.9"/>
    <n v="0"/>
    <s v="Sydney Showground"/>
    <d v="1899-12-30T15:20:00"/>
    <n v="9612"/>
    <s v="Greater Western Sydney"/>
    <n v="4.3"/>
    <n v="9.5"/>
    <n v="13.7"/>
    <n v="15.8"/>
    <n v="98"/>
    <s v="Western Bulldogs"/>
    <n v="3.4"/>
    <n v="6.6"/>
    <n v="7.9"/>
    <n v="10.130000000000001"/>
    <n v="73"/>
    <x v="15"/>
    <x v="2"/>
  </r>
  <r>
    <s v="2016R0909"/>
    <n v="2016"/>
    <s v="Round 9"/>
    <d v="2016-05-22T00:00:00"/>
    <n v="21.5"/>
    <n v="9.9"/>
    <n v="0"/>
    <s v="Docklands"/>
    <d v="1899-12-30T16:40:00"/>
    <n v="29026"/>
    <s v="St Kilda"/>
    <n v="2.5"/>
    <n v="5.9"/>
    <n v="12.1"/>
    <n v="16.13"/>
    <n v="109"/>
    <s v="Essendon"/>
    <n v="1.4"/>
    <n v="4.5"/>
    <n v="7.8"/>
    <n v="9.9"/>
    <n v="63"/>
    <x v="11"/>
    <x v="2"/>
  </r>
  <r>
    <s v="2016R1001"/>
    <n v="2016"/>
    <s v="Round 10"/>
    <d v="2016-05-27T00:00:00"/>
    <n v="18.600000000000001"/>
    <n v="12"/>
    <n v="0"/>
    <s v="SCG"/>
    <d v="1899-12-30T19:50:00"/>
    <n v="38498"/>
    <s v="Sydney"/>
    <n v="6.1"/>
    <n v="8.1999999999999993"/>
    <n v="12.3"/>
    <n v="14.7"/>
    <n v="91"/>
    <s v="North Melbourne"/>
    <n v="2.2000000000000002"/>
    <n v="6.5"/>
    <n v="7.7"/>
    <n v="9.11"/>
    <n v="65"/>
    <x v="0"/>
    <x v="0"/>
  </r>
  <r>
    <s v="2016R1002"/>
    <n v="2016"/>
    <s v="Round 10"/>
    <d v="2016-05-28T00:00:00"/>
    <n v="23.6"/>
    <n v="11.2"/>
    <n v="0"/>
    <s v="Gabba"/>
    <d v="1899-12-30T13:45:00"/>
    <n v="23691"/>
    <s v="Brisbane"/>
    <n v="2.4"/>
    <n v="8.6"/>
    <n v="10.7"/>
    <n v="13.9"/>
    <n v="87"/>
    <s v="Hawthorn"/>
    <n v="4.0999999999999996"/>
    <n v="9.4"/>
    <n v="12.7"/>
    <n v="21.9"/>
    <n v="135"/>
    <x v="2"/>
    <x v="2"/>
  </r>
  <r>
    <s v="2016R1003"/>
    <n v="2016"/>
    <s v="Round 10"/>
    <d v="2016-05-28T00:00:00"/>
    <n v="21.2"/>
    <n v="10.199999999999999"/>
    <n v="0"/>
    <s v="Traeger Park"/>
    <d v="1899-12-30T13:40:00"/>
    <n v="5146"/>
    <s v="Melbourne"/>
    <n v="2.7"/>
    <n v="4.9000000000000004"/>
    <n v="9.1199999999999992"/>
    <n v="10.16"/>
    <n v="76"/>
    <s v="Port Adelaide"/>
    <n v="2.4"/>
    <n v="8.6"/>
    <n v="12.11"/>
    <n v="18.13"/>
    <n v="121"/>
    <x v="8"/>
    <x v="2"/>
  </r>
  <r>
    <s v="2016R1004"/>
    <n v="2016"/>
    <s v="Round 10"/>
    <d v="2016-05-28T00:00:00"/>
    <n v="13.4"/>
    <n v="4.4000000000000004"/>
    <n v="0.4"/>
    <s v="Docklands"/>
    <d v="1899-12-30T16:35:00"/>
    <n v="17927"/>
    <s v="St Kilda"/>
    <n v="5.4"/>
    <n v="6.8"/>
    <n v="7.9"/>
    <n v="15.11"/>
    <n v="101"/>
    <s v="Fremantle"/>
    <n v="3"/>
    <n v="7.1"/>
    <n v="10.4"/>
    <n v="10.7"/>
    <n v="67"/>
    <x v="11"/>
    <x v="2"/>
  </r>
  <r>
    <s v="2016R1005"/>
    <n v="2016"/>
    <s v="Round 10"/>
    <d v="2016-05-28T00:00:00"/>
    <n v="13.4"/>
    <n v="4.4000000000000004"/>
    <n v="0.4"/>
    <s v="MCG"/>
    <d v="1899-12-30T19:25:00"/>
    <n v="56948"/>
    <s v="Essendon"/>
    <n v="3.1"/>
    <n v="6.2"/>
    <n v="8.3000000000000007"/>
    <n v="10.7"/>
    <n v="67"/>
    <s v="Richmond"/>
    <n v="6.3"/>
    <n v="8.6"/>
    <n v="14.8"/>
    <n v="16.899999999999999"/>
    <n v="105"/>
    <x v="13"/>
    <x v="1"/>
  </r>
  <r>
    <s v="2016R1006"/>
    <n v="2016"/>
    <s v="Round 10"/>
    <d v="2016-05-28T00:00:00"/>
    <n v="17.7"/>
    <n v="10.9"/>
    <n v="8"/>
    <s v="Adelaide Oval"/>
    <d v="1899-12-30T19:10:00"/>
    <n v="46737"/>
    <s v="Adelaide"/>
    <n v="4.5999999999999996"/>
    <n v="6.11"/>
    <n v="14.13"/>
    <n v="15.17"/>
    <n v="107"/>
    <s v="Greater Western Sydney"/>
    <n v="2.1"/>
    <n v="7.3"/>
    <n v="8.3000000000000007"/>
    <n v="13.7"/>
    <n v="85"/>
    <x v="4"/>
    <x v="0"/>
  </r>
  <r>
    <s v="2016R1007"/>
    <n v="2016"/>
    <s v="Round 10"/>
    <d v="2016-05-29T00:00:00"/>
    <n v="13.7"/>
    <n v="8.6"/>
    <n v="2"/>
    <s v="Docklands"/>
    <d v="1899-12-30T13:10:00"/>
    <n v="33535"/>
    <s v="Carlton"/>
    <n v="4"/>
    <n v="10.4"/>
    <n v="13.6"/>
    <n v="16.8"/>
    <n v="104"/>
    <s v="Geelong"/>
    <n v="3.6"/>
    <n v="6.8"/>
    <n v="9.11"/>
    <n v="12.13"/>
    <n v="85"/>
    <x v="1"/>
    <x v="0"/>
  </r>
  <r>
    <s v="2016R1008"/>
    <n v="2016"/>
    <s v="Round 10"/>
    <d v="2016-05-29T00:00:00"/>
    <n v="13.7"/>
    <n v="8.6"/>
    <n v="2"/>
    <s v="MCG"/>
    <d v="1899-12-30T15:20:00"/>
    <n v="45078"/>
    <s v="Collingwood"/>
    <n v="3.1"/>
    <n v="4.7"/>
    <n v="6.8"/>
    <n v="7.11"/>
    <n v="53"/>
    <s v="Western Bulldogs"/>
    <n v="3"/>
    <n v="4.2"/>
    <n v="6.5"/>
    <n v="11.8"/>
    <n v="74"/>
    <x v="14"/>
    <x v="0"/>
  </r>
  <r>
    <s v="2016R1009"/>
    <n v="2016"/>
    <s v="Round 10"/>
    <d v="2016-05-29T00:00:00"/>
    <n v="19.3"/>
    <n v="11"/>
    <n v="0.4"/>
    <s v="Subiaco"/>
    <d v="1899-12-30T14:40:00"/>
    <n v="34945"/>
    <s v="West Coast"/>
    <n v="5.6"/>
    <n v="9.8000000000000007"/>
    <n v="14.9"/>
    <n v="20.12"/>
    <n v="132"/>
    <s v="Gold Coast"/>
    <n v="2.4"/>
    <n v="2.7"/>
    <n v="5.13"/>
    <n v="7.13"/>
    <n v="55"/>
    <x v="7"/>
    <x v="0"/>
  </r>
  <r>
    <s v="2016R1101"/>
    <n v="2016"/>
    <s v="Round 11"/>
    <d v="2016-06-03T00:00:00"/>
    <n v="11"/>
    <n v="1.2"/>
    <n v="0"/>
    <s v="Bellerive Oval"/>
    <d v="1899-12-30T19:50:00"/>
    <n v="17844"/>
    <s v="North Melbourne"/>
    <n v="5.4"/>
    <n v="7.9"/>
    <n v="13.13"/>
    <n v="18.16"/>
    <n v="124"/>
    <s v="Richmond"/>
    <n v="1.5"/>
    <n v="3.8"/>
    <n v="4.0999999999999996"/>
    <n v="7.12"/>
    <n v="54"/>
    <x v="10"/>
    <x v="2"/>
  </r>
  <r>
    <s v="2016R1102"/>
    <n v="2016"/>
    <s v="Round 11"/>
    <d v="2016-06-04T00:00:00"/>
    <n v="12.9"/>
    <n v="8.8000000000000007"/>
    <n v="6"/>
    <s v="MCG"/>
    <d v="1899-12-30T13:45:00"/>
    <n v="41833"/>
    <s v="Hawthorn"/>
    <n v="4.5"/>
    <n v="6.7"/>
    <n v="8.14"/>
    <n v="11.16"/>
    <n v="82"/>
    <s v="Melbourne"/>
    <n v="2"/>
    <n v="7.2"/>
    <n v="10.199999999999999"/>
    <n v="10.4"/>
    <n v="64"/>
    <x v="2"/>
    <x v="0"/>
  </r>
  <r>
    <s v="2016R1103"/>
    <n v="2016"/>
    <s v="Round 11"/>
    <d v="2016-06-04T00:00:00"/>
    <n v="12.9"/>
    <n v="8.8000000000000007"/>
    <n v="6"/>
    <s v="Docklands"/>
    <d v="1899-12-30T14:10:00"/>
    <n v="30722"/>
    <s v="Carlton"/>
    <n v="4.3"/>
    <n v="8.4"/>
    <n v="12.4"/>
    <n v="16.600000000000001"/>
    <n v="102"/>
    <s v="Brisbane"/>
    <n v="0.3"/>
    <n v="1.7"/>
    <n v="5.7"/>
    <n v="9.1"/>
    <n v="64"/>
    <x v="1"/>
    <x v="0"/>
  </r>
  <r>
    <s v="2016R1104"/>
    <n v="2016"/>
    <s v="Round 11"/>
    <d v="2016-06-04T00:00:00"/>
    <n v="14.8"/>
    <n v="7.8"/>
    <n v="4.8"/>
    <s v="Kardinia Park"/>
    <d v="1899-12-30T16:35:00"/>
    <n v="22007"/>
    <s v="Geelong"/>
    <n v="2.2999999999999998"/>
    <n v="6.7"/>
    <n v="9.1"/>
    <n v="14.14"/>
    <n v="98"/>
    <s v="Greater Western Sydney"/>
    <n v="4.2"/>
    <n v="6.2"/>
    <n v="10.199999999999999"/>
    <n v="14.4"/>
    <n v="88"/>
    <x v="12"/>
    <x v="2"/>
  </r>
  <r>
    <s v="2016R1105"/>
    <n v="2016"/>
    <s v="Round 11"/>
    <d v="2016-06-04T00:00:00"/>
    <n v="21.1"/>
    <n v="17.899999999999999"/>
    <n v="73"/>
    <s v="Carrara"/>
    <d v="1899-12-30T19:25:00"/>
    <n v="4368"/>
    <s v="Gold Coast"/>
    <n v="3.2"/>
    <n v="4.5"/>
    <n v="5.5"/>
    <n v="6.5"/>
    <n v="41"/>
    <s v="Sydney"/>
    <n v="1.3"/>
    <n v="6.6"/>
    <n v="8.1300000000000008"/>
    <n v="11.13"/>
    <n v="79"/>
    <x v="0"/>
    <x v="2"/>
  </r>
  <r>
    <s v="2016R1106"/>
    <n v="2016"/>
    <s v="Round 11"/>
    <d v="2016-06-04T00:00:00"/>
    <n v="17.8"/>
    <n v="14.7"/>
    <n v="8.6"/>
    <s v="Subiaco"/>
    <d v="1899-12-30T17:40:00"/>
    <n v="31199"/>
    <s v="Fremantle"/>
    <n v="5.0999999999999996"/>
    <n v="11.2"/>
    <n v="18.399999999999999"/>
    <n v="20.6"/>
    <n v="126"/>
    <s v="Essendon"/>
    <n v="1.3"/>
    <n v="3.4"/>
    <n v="4.7"/>
    <n v="6.11"/>
    <n v="47"/>
    <x v="5"/>
    <x v="0"/>
  </r>
  <r>
    <s v="2016R1107"/>
    <n v="2016"/>
    <s v="Round 11"/>
    <d v="2016-06-05T00:00:00"/>
    <n v="14.2"/>
    <n v="10.3"/>
    <n v="3.2"/>
    <s v="MCG"/>
    <d v="1899-12-30T13:10:00"/>
    <n v="28567"/>
    <s v="Collingwood"/>
    <n v="3.3"/>
    <n v="5.0999999999999996"/>
    <n v="6.13"/>
    <n v="7.16"/>
    <n v="58"/>
    <s v="Port Adelaide"/>
    <n v="5.2"/>
    <n v="10.5"/>
    <n v="15.9"/>
    <n v="19.11"/>
    <n v="125"/>
    <x v="8"/>
    <x v="2"/>
  </r>
  <r>
    <s v="2016R1108"/>
    <n v="2016"/>
    <s v="Round 11"/>
    <d v="2016-06-05T00:00:00"/>
    <n v="14.2"/>
    <n v="10.3"/>
    <n v="3.2"/>
    <s v="Docklands"/>
    <d v="1899-12-30T15:20:00"/>
    <n v="28769"/>
    <s v="Western Bulldogs"/>
    <n v="4.0999999999999996"/>
    <n v="6.6"/>
    <n v="10.7"/>
    <n v="12.11"/>
    <n v="83"/>
    <s v="West Coast"/>
    <n v="4.4000000000000004"/>
    <n v="5.4"/>
    <n v="8.6"/>
    <n v="11.9"/>
    <n v="75"/>
    <x v="14"/>
    <x v="2"/>
  </r>
  <r>
    <s v="2016R1109"/>
    <n v="2016"/>
    <s v="Round 11"/>
    <d v="2016-06-05T00:00:00"/>
    <n v="16"/>
    <n v="9.9"/>
    <n v="0.4"/>
    <s v="Adelaide Oval"/>
    <d v="1899-12-30T16:10:00"/>
    <n v="40896"/>
    <s v="Adelaide"/>
    <n v="6.5"/>
    <n v="11.11"/>
    <n v="16.14"/>
    <n v="19.190000000000001"/>
    <n v="133"/>
    <s v="St Kilda"/>
    <n v="1.2"/>
    <n v="4.2"/>
    <n v="5.5"/>
    <n v="6.9"/>
    <n v="45"/>
    <x v="4"/>
    <x v="0"/>
  </r>
  <r>
    <s v="2016R1201"/>
    <n v="2016"/>
    <s v="Round 12"/>
    <d v="2016-06-10T00:00:00"/>
    <n v="15.2"/>
    <n v="8.8000000000000007"/>
    <n v="0.2"/>
    <s v="Docklands"/>
    <d v="1899-12-30T19:50:00"/>
    <n v="27567"/>
    <s v="Essendon"/>
    <n v="2.1"/>
    <n v="4.3"/>
    <n v="5.5"/>
    <n v="6.7"/>
    <n v="43"/>
    <s v="Hawthorn"/>
    <n v="6.7"/>
    <n v="13.7"/>
    <n v="17.899999999999999"/>
    <n v="23.13"/>
    <n v="151"/>
    <x v="2"/>
    <x v="2"/>
  </r>
  <r>
    <s v="2016R1202"/>
    <n v="2016"/>
    <s v="Round 12"/>
    <d v="2016-06-11T00:00:00"/>
    <n v="16.100000000000001"/>
    <n v="9.6999999999999993"/>
    <n v="0.4"/>
    <s v="Adelaide Oval"/>
    <d v="1899-12-30T13:10:00"/>
    <n v="40096"/>
    <s v="Port Adelaide"/>
    <n v="4.3"/>
    <n v="6.7"/>
    <n v="11.9"/>
    <n v="14.13"/>
    <n v="97"/>
    <s v="Western Bulldogs"/>
    <n v="6.1"/>
    <n v="7.3"/>
    <n v="10.6"/>
    <n v="15.1"/>
    <n v="100"/>
    <x v="14"/>
    <x v="0"/>
  </r>
  <r>
    <s v="2016R1203"/>
    <n v="2016"/>
    <s v="Round 12"/>
    <d v="2016-06-11T00:00:00"/>
    <n v="23.7"/>
    <n v="12.8"/>
    <n v="0"/>
    <s v="Gabba"/>
    <d v="1899-12-30T16:35:00"/>
    <n v="12899"/>
    <s v="Brisbane"/>
    <n v="3.3"/>
    <n v="4.5999999999999996"/>
    <n v="7.6"/>
    <n v="9.1"/>
    <n v="64"/>
    <s v="Fremantle"/>
    <n v="3.3"/>
    <n v="12.3"/>
    <n v="18.7"/>
    <n v="23.9"/>
    <n v="147"/>
    <x v="5"/>
    <x v="2"/>
  </r>
  <r>
    <s v="2016R1204"/>
    <n v="2016"/>
    <s v="Round 12"/>
    <d v="2016-06-11T00:00:00"/>
    <n v="12.8"/>
    <n v="7.2"/>
    <n v="5.6"/>
    <s v="Docklands"/>
    <d v="1899-12-30T19:25:00"/>
    <n v="44025"/>
    <s v="Geelong"/>
    <n v="4.4000000000000004"/>
    <n v="5.9"/>
    <n v="12.11"/>
    <n v="15.15"/>
    <n v="105"/>
    <s v="North Melbourne"/>
    <n v="4"/>
    <n v="8.1"/>
    <n v="11.2"/>
    <n v="12.2"/>
    <n v="74"/>
    <x v="12"/>
    <x v="0"/>
  </r>
  <r>
    <s v="2016R1205"/>
    <n v="2016"/>
    <s v="Round 12"/>
    <d v="2016-06-11T00:00:00"/>
    <n v="19.600000000000001"/>
    <n v="8.1"/>
    <n v="2"/>
    <s v="Subiaco"/>
    <d v="1899-12-30T17:40:00"/>
    <n v="37591"/>
    <s v="West Coast"/>
    <n v="5.6"/>
    <n v="9.6"/>
    <n v="11.1"/>
    <n v="11.1"/>
    <n v="76"/>
    <s v="Adelaide"/>
    <n v="3.1"/>
    <n v="6.5"/>
    <n v="9.1"/>
    <n v="15.15"/>
    <n v="105"/>
    <x v="4"/>
    <x v="0"/>
  </r>
  <r>
    <s v="2016R1206"/>
    <n v="2016"/>
    <s v="Round 12"/>
    <d v="2016-06-12T00:00:00"/>
    <n v="13.7"/>
    <n v="3.2"/>
    <n v="0"/>
    <s v="Docklands"/>
    <d v="1899-12-30T13:10:00"/>
    <n v="47945"/>
    <s v="St Kilda"/>
    <n v="4.2"/>
    <n v="8.3000000000000007"/>
    <n v="14.8"/>
    <n v="17.8"/>
    <n v="110"/>
    <s v="Carlton"/>
    <n v="3"/>
    <n v="5.2"/>
    <n v="8.3000000000000007"/>
    <n v="12.6"/>
    <n v="78"/>
    <x v="11"/>
    <x v="0"/>
  </r>
  <r>
    <s v="2016R1207"/>
    <n v="2016"/>
    <s v="Round 12"/>
    <d v="2016-06-12T00:00:00"/>
    <n v="13.7"/>
    <n v="3.2"/>
    <n v="0"/>
    <s v="MCG"/>
    <d v="1899-12-30T15:20:00"/>
    <n v="30448"/>
    <s v="Richmond"/>
    <n v="4.2"/>
    <n v="8.6999999999999993"/>
    <n v="9.9"/>
    <n v="17.12"/>
    <n v="114"/>
    <s v="Gold Coast"/>
    <n v="3.2"/>
    <n v="6.3"/>
    <n v="11.7"/>
    <n v="15.7"/>
    <n v="97"/>
    <x v="13"/>
    <x v="0"/>
  </r>
  <r>
    <s v="2016R1208"/>
    <n v="2016"/>
    <s v="Round 12"/>
    <d v="2016-06-12T00:00:00"/>
    <n v="18"/>
    <n v="5.8"/>
    <n v="0"/>
    <s v="Sydney Showground"/>
    <d v="1899-12-30T16:40:00"/>
    <n v="21541"/>
    <s v="Greater Western Sydney"/>
    <n v="2.4"/>
    <n v="6.6"/>
    <n v="10.11"/>
    <n v="15.15"/>
    <n v="105"/>
    <s v="Sydney"/>
    <n v="2.2999999999999998"/>
    <n v="4.5999999999999996"/>
    <n v="7.9"/>
    <n v="9.9"/>
    <n v="63"/>
    <x v="15"/>
    <x v="2"/>
  </r>
  <r>
    <s v="2016R1209"/>
    <n v="2016"/>
    <s v="Round 12"/>
    <d v="2016-06-13T00:00:00"/>
    <n v="12.7"/>
    <n v="3.8"/>
    <n v="0"/>
    <s v="MCG"/>
    <d v="1899-12-30T15:20:00"/>
    <n v="60158"/>
    <s v="Melbourne"/>
    <n v="2.4"/>
    <n v="9.6"/>
    <n v="11.7"/>
    <n v="16.8"/>
    <n v="104"/>
    <s v="Collingwood"/>
    <n v="4.4000000000000004"/>
    <n v="5.4"/>
    <n v="6.6"/>
    <n v="8.1"/>
    <n v="58"/>
    <x v="16"/>
    <x v="1"/>
  </r>
  <r>
    <s v="2016R1301"/>
    <n v="2016"/>
    <s v="Round 13"/>
    <d v="2016-06-17T00:00:00"/>
    <n v="14.5"/>
    <n v="8.6"/>
    <n v="2.6"/>
    <s v="Docklands"/>
    <d v="1899-12-30T19:50:00"/>
    <n v="37073"/>
    <s v="North Melbourne"/>
    <n v="3.5"/>
    <n v="4.1100000000000003"/>
    <n v="7.15"/>
    <n v="11.18"/>
    <n v="84"/>
    <s v="Hawthorn"/>
    <n v="1.2"/>
    <n v="5.3"/>
    <n v="10.4"/>
    <n v="14.9"/>
    <n v="93"/>
    <x v="2"/>
    <x v="0"/>
  </r>
  <r>
    <s v="2016R1302"/>
    <n v="2016"/>
    <s v="Round 13"/>
    <d v="2016-06-18T00:00:00"/>
    <n v="22.5"/>
    <n v="14"/>
    <n v="0"/>
    <s v="Gabba"/>
    <d v="1899-12-30T13:40:00"/>
    <n v="12777"/>
    <s v="Brisbane"/>
    <n v="4.2"/>
    <n v="5.6"/>
    <n v="7.8"/>
    <n v="12.1"/>
    <n v="82"/>
    <s v="West Coast"/>
    <n v="4.3"/>
    <n v="11.6"/>
    <n v="14.11"/>
    <n v="20.11"/>
    <n v="131"/>
    <x v="7"/>
    <x v="2"/>
  </r>
  <r>
    <s v="2016R1303"/>
    <n v="2016"/>
    <s v="Round 13"/>
    <d v="2016-06-18T00:00:00"/>
    <n v="19.600000000000001"/>
    <n v="5.4"/>
    <n v="0"/>
    <s v="Subiaco"/>
    <d v="1899-12-30T14:35:00"/>
    <n v="32448"/>
    <s v="Fremantle"/>
    <n v="2.2999999999999998"/>
    <n v="5.8"/>
    <n v="11.9"/>
    <n v="12.14"/>
    <n v="86"/>
    <s v="Port Adelaide"/>
    <n v="3.3"/>
    <n v="4.5999999999999996"/>
    <n v="9.1199999999999992"/>
    <n v="9.15"/>
    <n v="69"/>
    <x v="5"/>
    <x v="0"/>
  </r>
  <r>
    <s v="2016R1304"/>
    <n v="2016"/>
    <s v="Round 13"/>
    <d v="2016-06-18T00:00:00"/>
    <n v="12.4"/>
    <n v="9.6"/>
    <n v="8.8000000000000007"/>
    <s v="Docklands"/>
    <d v="1899-12-30T19:25:00"/>
    <n v="41725"/>
    <s v="Western Bulldogs"/>
    <n v="0.5"/>
    <n v="1.9"/>
    <n v="5.12"/>
    <n v="5.13"/>
    <n v="43"/>
    <s v="Geelong"/>
    <n v="5.3"/>
    <n v="10.3"/>
    <n v="11.4"/>
    <n v="16.399999999999999"/>
    <n v="100"/>
    <x v="12"/>
    <x v="0"/>
  </r>
  <r>
    <s v="2016R1305"/>
    <n v="2016"/>
    <s v="Round 13"/>
    <d v="2016-06-19T00:00:00"/>
    <n v="20.399999999999999"/>
    <n v="14.4"/>
    <n v="0.2"/>
    <s v="SCG"/>
    <d v="1899-12-30T13:10:00"/>
    <n v="19086"/>
    <s v="Sydney"/>
    <n v="2.6"/>
    <n v="4.8"/>
    <n v="6.13"/>
    <n v="12.14"/>
    <n v="86"/>
    <s v="Melbourne"/>
    <n v="1.1000000000000001"/>
    <n v="2.2999999999999998"/>
    <n v="3.6"/>
    <n v="4.7"/>
    <n v="31"/>
    <x v="0"/>
    <x v="2"/>
  </r>
  <r>
    <s v="2016R1306"/>
    <n v="2016"/>
    <s v="Round 13"/>
    <d v="2016-06-19T00:00:00"/>
    <n v="12.8"/>
    <n v="7"/>
    <n v="0.4"/>
    <s v="Docklands"/>
    <d v="1899-12-30T16:40:00"/>
    <n v="14463"/>
    <s v="Essendon"/>
    <n v="4.5"/>
    <n v="9.8000000000000007"/>
    <n v="10.11"/>
    <n v="12.18"/>
    <n v="90"/>
    <s v="Greater Western Sydney"/>
    <n v="2.7"/>
    <n v="7.8"/>
    <n v="11.13"/>
    <n v="17.149999999999999"/>
    <n v="117"/>
    <x v="15"/>
    <x v="2"/>
  </r>
  <r>
    <s v="2016R1401"/>
    <n v="2016"/>
    <s v="Round 14"/>
    <d v="2016-06-23T00:00:00"/>
    <n v="14"/>
    <n v="11.9"/>
    <n v="2.6"/>
    <s v="Adelaide Oval"/>
    <d v="1899-12-30T19:20:00"/>
    <n v="37890"/>
    <s v="Adelaide"/>
    <n v="3.8"/>
    <n v="4.13"/>
    <n v="8.18"/>
    <n v="12.28"/>
    <n v="100"/>
    <s v="North Melbourne"/>
    <n v="1.2"/>
    <n v="6.5"/>
    <n v="9.6"/>
    <n v="10.7"/>
    <n v="67"/>
    <x v="4"/>
    <x v="0"/>
  </r>
  <r>
    <s v="2016R1402"/>
    <n v="2016"/>
    <s v="Round 14"/>
    <d v="2016-06-24T00:00:00"/>
    <n v="9.9"/>
    <n v="5.4"/>
    <n v="13.8"/>
    <s v="MCG"/>
    <d v="1899-12-30T19:50:00"/>
    <n v="20320"/>
    <s v="Collingwood"/>
    <n v="3.4"/>
    <n v="7.8"/>
    <n v="7.1"/>
    <n v="12.13"/>
    <n v="85"/>
    <s v="Fremantle"/>
    <n v="0.1"/>
    <n v="1.4"/>
    <n v="3.5"/>
    <n v="5.7"/>
    <n v="37"/>
    <x v="9"/>
    <x v="2"/>
  </r>
  <r>
    <s v="2016R1403"/>
    <n v="2016"/>
    <s v="Round 14"/>
    <d v="2016-06-25T00:00:00"/>
    <n v="12.4"/>
    <n v="3.7"/>
    <n v="0"/>
    <s v="MCG"/>
    <d v="1899-12-30T13:40:00"/>
    <n v="28883"/>
    <s v="Richmond"/>
    <n v="5.4"/>
    <n v="9.8000000000000007"/>
    <n v="14.11"/>
    <n v="17.149999999999999"/>
    <n v="117"/>
    <s v="Brisbane"/>
    <n v="2"/>
    <n v="4"/>
    <n v="6.3"/>
    <n v="11.9"/>
    <n v="75"/>
    <x v="13"/>
    <x v="2"/>
  </r>
  <r>
    <s v="2016R1404"/>
    <n v="2016"/>
    <s v="Round 14"/>
    <d v="2016-06-25T00:00:00"/>
    <n v="14.6"/>
    <n v="5.5"/>
    <n v="0.6"/>
    <s v="Sydney Showground"/>
    <d v="1899-12-30T16:35:00"/>
    <n v="10355"/>
    <s v="Greater Western Sydney"/>
    <n v="6.7"/>
    <n v="8.11"/>
    <n v="11.14"/>
    <n v="18.190000000000001"/>
    <n v="127"/>
    <s v="Carlton"/>
    <n v="3.2"/>
    <n v="5.5"/>
    <n v="7.9"/>
    <n v="9.11"/>
    <n v="65"/>
    <x v="15"/>
    <x v="2"/>
  </r>
  <r>
    <s v="2016R1405"/>
    <n v="2016"/>
    <s v="Round 14"/>
    <d v="2016-06-25T00:00:00"/>
    <n v="12.4"/>
    <n v="3.7"/>
    <n v="0"/>
    <s v="Docklands"/>
    <d v="1899-12-30T19:25:00"/>
    <n v="28745"/>
    <s v="St Kilda"/>
    <n v="4.2"/>
    <n v="8.6"/>
    <n v="12.8"/>
    <n v="14.9"/>
    <n v="93"/>
    <s v="Geelong"/>
    <n v="1.4"/>
    <n v="4.5999999999999996"/>
    <n v="10.9"/>
    <n v="13.12"/>
    <n v="90"/>
    <x v="11"/>
    <x v="2"/>
  </r>
  <r>
    <s v="2016R1406"/>
    <n v="2016"/>
    <s v="Round 14"/>
    <d v="2016-06-26T00:00:00"/>
    <n v="11.8"/>
    <n v="0"/>
    <n v="0"/>
    <s v="York Park"/>
    <d v="1899-12-30T15:20:00"/>
    <n v="10121"/>
    <s v="Hawthorn"/>
    <n v="2.1"/>
    <n v="6.4"/>
    <n v="8.1"/>
    <n v="12.14"/>
    <n v="86"/>
    <s v="Gold Coast"/>
    <n v="4.4000000000000004"/>
    <n v="6.5"/>
    <n v="6.8"/>
    <n v="8.1199999999999992"/>
    <n v="60"/>
    <x v="2"/>
    <x v="2"/>
  </r>
  <r>
    <s v="2016R1501"/>
    <n v="2016"/>
    <s v="Round 15"/>
    <d v="2016-06-30T00:00:00"/>
    <n v="18.399999999999999"/>
    <n v="5"/>
    <n v="0"/>
    <s v="Subiaco"/>
    <d v="1899-12-30T18:10:00"/>
    <n v="33117"/>
    <s v="West Coast"/>
    <n v="3.4"/>
    <n v="8.5"/>
    <n v="11.7"/>
    <n v="20.100000000000001"/>
    <n v="130"/>
    <s v="Essendon"/>
    <n v="4.0999999999999996"/>
    <n v="5.5"/>
    <n v="5.9"/>
    <n v="7.1"/>
    <n v="52"/>
    <x v="7"/>
    <x v="0"/>
  </r>
  <r>
    <s v="2016R1502"/>
    <n v="2016"/>
    <s v="Round 15"/>
    <d v="2016-07-01T00:00:00"/>
    <n v="14.1"/>
    <n v="7.2"/>
    <n v="3.4"/>
    <s v="Adelaide Oval"/>
    <d v="1899-12-30T19:20:00"/>
    <n v="37848"/>
    <s v="Port Adelaide"/>
    <n v="2.2000000000000002"/>
    <n v="9.1999999999999993"/>
    <n v="11.5"/>
    <n v="14.1"/>
    <n v="94"/>
    <s v="Richmond"/>
    <n v="3.2"/>
    <n v="5.3"/>
    <n v="7.6"/>
    <n v="8.8000000000000007"/>
    <n v="56"/>
    <x v="8"/>
    <x v="0"/>
  </r>
  <r>
    <s v="2016R1503"/>
    <n v="2016"/>
    <s v="Round 15"/>
    <d v="2016-07-02T00:00:00"/>
    <n v="20.9"/>
    <n v="9.3000000000000007"/>
    <n v="0"/>
    <s v="Carrara"/>
    <d v="1899-12-30T13:40:00"/>
    <n v="14071"/>
    <s v="Gold Coast"/>
    <n v="5.7"/>
    <n v="9.1199999999999992"/>
    <n v="13.15"/>
    <n v="15.18"/>
    <n v="108"/>
    <s v="St Kilda"/>
    <n v="3.1"/>
    <n v="4.5"/>
    <n v="5.13"/>
    <n v="8.1999999999999993"/>
    <n v="68"/>
    <x v="17"/>
    <x v="2"/>
  </r>
  <r>
    <s v="2016R1504"/>
    <n v="2016"/>
    <s v="Round 15"/>
    <d v="2016-07-02T00:00:00"/>
    <n v="18.3"/>
    <n v="7.8"/>
    <n v="0"/>
    <s v="SCG"/>
    <d v="1899-12-30T16:35:00"/>
    <n v="33386"/>
    <s v="Sydney"/>
    <n v="2.5"/>
    <n v="6.7"/>
    <n v="8.9"/>
    <n v="11.13"/>
    <n v="79"/>
    <s v="Western Bulldogs"/>
    <n v="1.2"/>
    <n v="5.3"/>
    <n v="11.4"/>
    <n v="13.5"/>
    <n v="83"/>
    <x v="14"/>
    <x v="0"/>
  </r>
  <r>
    <s v="2016R1505"/>
    <n v="2016"/>
    <s v="Round 15"/>
    <d v="2016-07-02T00:00:00"/>
    <n v="15.4"/>
    <n v="9.6999999999999993"/>
    <n v="0"/>
    <s v="MCG"/>
    <d v="1899-12-30T19:25:00"/>
    <n v="56157"/>
    <s v="Carlton"/>
    <n v="3.3"/>
    <n v="4.5999999999999996"/>
    <n v="4.8"/>
    <n v="6.9"/>
    <n v="45"/>
    <s v="Collingwood"/>
    <n v="3.5"/>
    <n v="5.5"/>
    <n v="7.8"/>
    <n v="8.9"/>
    <n v="57"/>
    <x v="9"/>
    <x v="1"/>
  </r>
  <r>
    <s v="2016R1506"/>
    <n v="2016"/>
    <s v="Round 15"/>
    <d v="2016-07-03T00:00:00"/>
    <n v="15.7"/>
    <n v="9.4"/>
    <n v="0"/>
    <s v="MCG"/>
    <d v="1899-12-30T15:20:00"/>
    <n v="29133"/>
    <s v="Melbourne"/>
    <n v="2.2999999999999998"/>
    <n v="10.4"/>
    <n v="14.5"/>
    <n v="15.8"/>
    <n v="98"/>
    <s v="Adelaide"/>
    <n v="5.2"/>
    <n v="8.5"/>
    <n v="15.8"/>
    <n v="18.12"/>
    <n v="120"/>
    <x v="4"/>
    <x v="2"/>
  </r>
  <r>
    <s v="2016R1601"/>
    <n v="2016"/>
    <s v="Round 16"/>
    <d v="2016-07-07T00:00:00"/>
    <n v="13.8"/>
    <n v="4.5999999999999996"/>
    <n v="3"/>
    <s v="Adelaide Oval"/>
    <d v="1899-12-30T19:20:00"/>
    <n v="43025"/>
    <s v="Port Adelaide"/>
    <n v="3.3"/>
    <n v="5.4"/>
    <n v="7.4"/>
    <n v="12.7"/>
    <n v="79"/>
    <s v="Hawthorn"/>
    <n v="3.1"/>
    <n v="6.4"/>
    <n v="11.1"/>
    <n v="15.11"/>
    <n v="101"/>
    <x v="2"/>
    <x v="0"/>
  </r>
  <r>
    <s v="2016R1602"/>
    <n v="2016"/>
    <s v="Round 16"/>
    <d v="2016-07-08T00:00:00"/>
    <n v="14.7"/>
    <n v="8.4"/>
    <n v="6.8"/>
    <s v="Kardinia Park"/>
    <d v="1899-12-30T19:50:00"/>
    <n v="24339"/>
    <s v="Geelong"/>
    <n v="3.1"/>
    <n v="5.0999999999999996"/>
    <n v="7.4"/>
    <n v="9.6"/>
    <n v="60"/>
    <s v="Sydney"/>
    <n v="4.2"/>
    <n v="7.4"/>
    <n v="11.7"/>
    <n v="15.8"/>
    <n v="98"/>
    <x v="0"/>
    <x v="2"/>
  </r>
  <r>
    <s v="2016R1603"/>
    <n v="2016"/>
    <s v="Round 16"/>
    <d v="2016-07-09T00:00:00"/>
    <n v="17.7"/>
    <n v="7"/>
    <n v="11.2"/>
    <s v="Sydney Showground"/>
    <d v="1899-12-30T13:40:00"/>
    <n v="13483"/>
    <s v="Greater Western Sydney"/>
    <n v="7.2"/>
    <n v="9.4"/>
    <n v="11.7"/>
    <n v="14.9"/>
    <n v="93"/>
    <s v="Collingwood"/>
    <n v="3.2"/>
    <n v="12.4"/>
    <n v="18.7"/>
    <n v="19.11"/>
    <n v="125"/>
    <x v="9"/>
    <x v="2"/>
  </r>
  <r>
    <s v="2016R1604"/>
    <n v="2016"/>
    <s v="Round 16"/>
    <d v="2016-07-09T00:00:00"/>
    <n v="22.2"/>
    <n v="11.4"/>
    <n v="0"/>
    <s v="Carrara"/>
    <d v="1899-12-30T16:35:00"/>
    <n v="13528"/>
    <s v="Gold Coast"/>
    <n v="6.2"/>
    <n v="12.4"/>
    <n v="17.399999999999999"/>
    <n v="22.7"/>
    <n v="139"/>
    <s v="Brisbane"/>
    <n v="2.4"/>
    <n v="6.6"/>
    <n v="12.1"/>
    <n v="17.11"/>
    <n v="113"/>
    <x v="17"/>
    <x v="2"/>
  </r>
  <r>
    <s v="2016R1605"/>
    <n v="2016"/>
    <s v="Round 16"/>
    <d v="2016-07-09T00:00:00"/>
    <n v="14.6"/>
    <n v="4.3"/>
    <n v="0"/>
    <s v="Docklands"/>
    <d v="1899-12-30T19:25:00"/>
    <n v="39679"/>
    <s v="Western Bulldogs"/>
    <n v="3.3"/>
    <n v="5.9"/>
    <n v="6.11"/>
    <n v="12.13"/>
    <n v="85"/>
    <s v="Richmond"/>
    <n v="3.1"/>
    <n v="6.2"/>
    <n v="8.6"/>
    <n v="11.9"/>
    <n v="75"/>
    <x v="14"/>
    <x v="0"/>
  </r>
  <r>
    <s v="2016R1606"/>
    <n v="2016"/>
    <s v="Round 16"/>
    <d v="2016-07-09T00:00:00"/>
    <n v="32.4"/>
    <n v="17.600000000000001"/>
    <n v="0"/>
    <s v="Marrara Oval"/>
    <d v="1899-12-30T19:10:00"/>
    <n v="8163"/>
    <s v="Melbourne"/>
    <n v="6.5"/>
    <n v="9.8000000000000007"/>
    <n v="11.11"/>
    <n v="12.15"/>
    <n v="87"/>
    <s v="Fremantle"/>
    <n v="2"/>
    <n v="3.1"/>
    <n v="7.4"/>
    <n v="8.6999999999999993"/>
    <n v="55"/>
    <x v="16"/>
    <x v="2"/>
  </r>
  <r>
    <s v="2016R1607"/>
    <n v="2016"/>
    <s v="Round 16"/>
    <d v="2016-07-10T00:00:00"/>
    <n v="12.8"/>
    <n v="5.9"/>
    <n v="0"/>
    <s v="MCG"/>
    <d v="1899-12-30T13:10:00"/>
    <n v="32430"/>
    <s v="Carlton"/>
    <n v="3"/>
    <n v="6.1"/>
    <n v="6.2"/>
    <n v="7.5"/>
    <n v="47"/>
    <s v="Adelaide"/>
    <n v="4.3"/>
    <n v="9.6"/>
    <n v="12.1"/>
    <n v="16.11"/>
    <n v="107"/>
    <x v="4"/>
    <x v="0"/>
  </r>
  <r>
    <s v="2016R1608"/>
    <n v="2016"/>
    <s v="Round 16"/>
    <d v="2016-07-10T00:00:00"/>
    <n v="16.399999999999999"/>
    <n v="8.4"/>
    <n v="29.8"/>
    <s v="Subiaco"/>
    <d v="1899-12-30T13:20:00"/>
    <n v="35618"/>
    <s v="West Coast"/>
    <n v="3.2"/>
    <n v="9.4"/>
    <n v="13.7"/>
    <n v="16.8"/>
    <n v="104"/>
    <s v="North Melbourne"/>
    <n v="2.1"/>
    <n v="6.4"/>
    <n v="8.4"/>
    <n v="11.6"/>
    <n v="72"/>
    <x v="7"/>
    <x v="0"/>
  </r>
  <r>
    <s v="2016R1609"/>
    <n v="2016"/>
    <s v="Round 16"/>
    <d v="2016-07-10T00:00:00"/>
    <n v="12.8"/>
    <n v="5.9"/>
    <n v="0"/>
    <s v="Docklands"/>
    <d v="1899-12-30T16:40:00"/>
    <n v="25204"/>
    <s v="Essendon"/>
    <n v="2.2999999999999998"/>
    <n v="6.7"/>
    <n v="10.1"/>
    <n v="14.14"/>
    <n v="98"/>
    <s v="St Kilda"/>
    <n v="4.3"/>
    <n v="8.5"/>
    <n v="12.7"/>
    <n v="17.7"/>
    <n v="109"/>
    <x v="11"/>
    <x v="2"/>
  </r>
  <r>
    <s v="2016R1701"/>
    <n v="2016"/>
    <s v="Round 17"/>
    <d v="2016-07-14T00:00:00"/>
    <n v="17.3"/>
    <n v="5.7"/>
    <n v="0"/>
    <s v="SCG"/>
    <d v="1899-12-30T19:20:00"/>
    <n v="42314"/>
    <s v="Sydney"/>
    <n v="4.4000000000000004"/>
    <n v="4.5"/>
    <n v="8.6"/>
    <n v="10.1"/>
    <n v="70"/>
    <s v="Hawthorn"/>
    <n v="3.1"/>
    <n v="6.4"/>
    <n v="7.7"/>
    <n v="11.9"/>
    <n v="75"/>
    <x v="2"/>
    <x v="0"/>
  </r>
  <r>
    <s v="2016R1702"/>
    <n v="2016"/>
    <s v="Round 17"/>
    <d v="2016-07-15T00:00:00"/>
    <n v="22"/>
    <n v="10.8"/>
    <n v="0"/>
    <s v="Subiaco"/>
    <d v="1899-12-30T18:10:00"/>
    <n v="31042"/>
    <s v="Fremantle"/>
    <n v="4.0999999999999996"/>
    <n v="7.2"/>
    <n v="7.3"/>
    <n v="9.6999999999999993"/>
    <n v="61"/>
    <s v="Geelong"/>
    <n v="1.3"/>
    <n v="6.7"/>
    <n v="8.11"/>
    <n v="11.12"/>
    <n v="78"/>
    <x v="12"/>
    <x v="0"/>
  </r>
  <r>
    <s v="2016R1703"/>
    <n v="2016"/>
    <s v="Round 17"/>
    <d v="2016-07-16T00:00:00"/>
    <n v="14.6"/>
    <n v="6.3"/>
    <n v="0"/>
    <s v="MCG"/>
    <d v="1899-12-30T13:40:00"/>
    <n v="44908"/>
    <s v="Richmond"/>
    <n v="3.3"/>
    <n v="7.3"/>
    <n v="11.5"/>
    <n v="16.600000000000001"/>
    <n v="102"/>
    <s v="Essendon"/>
    <n v="3.3"/>
    <n v="5.7"/>
    <n v="8.11"/>
    <n v="11.17"/>
    <n v="83"/>
    <x v="13"/>
    <x v="0"/>
  </r>
  <r>
    <s v="2016R1704"/>
    <n v="2016"/>
    <s v="Round 17"/>
    <d v="2016-07-16T00:00:00"/>
    <n v="14.6"/>
    <n v="6.3"/>
    <n v="0"/>
    <s v="Docklands"/>
    <d v="1899-12-30T16:35:00"/>
    <n v="24361"/>
    <s v="North Melbourne"/>
    <n v="0.5"/>
    <n v="3.8"/>
    <n v="5.17"/>
    <n v="10.17"/>
    <n v="77"/>
    <s v="Port Adelaide"/>
    <n v="6.3"/>
    <n v="10.5"/>
    <n v="13.5"/>
    <n v="16.899999999999999"/>
    <n v="105"/>
    <x v="8"/>
    <x v="2"/>
  </r>
  <r>
    <s v="2016R1705"/>
    <n v="2016"/>
    <s v="Round 17"/>
    <d v="2016-07-16T00:00:00"/>
    <n v="24.6"/>
    <n v="17.2"/>
    <n v="0.2"/>
    <s v="Cazaly's Stadium"/>
    <d v="1899-12-30T19:25:00"/>
    <n v="8509"/>
    <s v="Western Bulldogs"/>
    <n v="6.5"/>
    <n v="11.9"/>
    <n v="12.15"/>
    <n v="15.17"/>
    <n v="107"/>
    <s v="Gold Coast"/>
    <n v="3.2"/>
    <n v="5.3"/>
    <n v="6.8"/>
    <n v="8.11"/>
    <n v="59"/>
    <x v="14"/>
    <x v="2"/>
  </r>
  <r>
    <s v="2016R1706"/>
    <n v="2016"/>
    <s v="Round 17"/>
    <d v="2016-07-16T00:00:00"/>
    <n v="15.6"/>
    <n v="2.4"/>
    <n v="0"/>
    <s v="Adelaide Oval"/>
    <d v="1899-12-30T19:10:00"/>
    <n v="50002"/>
    <s v="Adelaide"/>
    <n v="5.2"/>
    <n v="8.6999999999999993"/>
    <n v="11.12"/>
    <n v="14.13"/>
    <n v="97"/>
    <s v="Collingwood"/>
    <n v="1.6"/>
    <n v="5.7"/>
    <n v="8.6999999999999993"/>
    <n v="10.9"/>
    <n v="69"/>
    <x v="4"/>
    <x v="1"/>
  </r>
  <r>
    <s v="2016R1707"/>
    <n v="2016"/>
    <s v="Round 17"/>
    <d v="2016-07-17T00:00:00"/>
    <n v="15.3"/>
    <n v="5.0999999999999996"/>
    <n v="0"/>
    <s v="MCG"/>
    <d v="1899-12-30T13:10:00"/>
    <n v="26389"/>
    <s v="Carlton"/>
    <n v="1.2"/>
    <n v="3.3"/>
    <n v="6.5"/>
    <n v="11.9"/>
    <n v="75"/>
    <s v="West Coast"/>
    <n v="2.4"/>
    <n v="5.7"/>
    <n v="10.8"/>
    <n v="12.1"/>
    <n v="82"/>
    <x v="7"/>
    <x v="2"/>
  </r>
  <r>
    <s v="2016R1708"/>
    <n v="2016"/>
    <s v="Round 17"/>
    <d v="2016-07-17T00:00:00"/>
    <n v="15.3"/>
    <n v="5.0999999999999996"/>
    <n v="0"/>
    <s v="Docklands"/>
    <d v="1899-12-30T15:20:00"/>
    <n v="25322"/>
    <s v="St Kilda"/>
    <n v="3.3"/>
    <n v="8.6"/>
    <n v="10.119999999999999"/>
    <n v="15.2"/>
    <n v="110"/>
    <s v="Melbourne"/>
    <n v="6.2"/>
    <n v="6.5"/>
    <n v="9.6999999999999993"/>
    <n v="11.8"/>
    <n v="74"/>
    <x v="11"/>
    <x v="2"/>
  </r>
  <r>
    <s v="2016R1709"/>
    <n v="2016"/>
    <s v="Round 17"/>
    <d v="2016-07-17T00:00:00"/>
    <n v="23.1"/>
    <n v="14.3"/>
    <n v="12.6"/>
    <s v="Gabba"/>
    <d v="1899-12-30T16:40:00"/>
    <n v="10195"/>
    <s v="Brisbane"/>
    <n v="3.1"/>
    <n v="5.5"/>
    <n v="8.8000000000000007"/>
    <n v="9.1300000000000008"/>
    <n v="67"/>
    <s v="Greater Western Sydney"/>
    <n v="3.7"/>
    <n v="13.8"/>
    <n v="20.100000000000001"/>
    <n v="22.14"/>
    <n v="146"/>
    <x v="15"/>
    <x v="2"/>
  </r>
  <r>
    <s v="2016R1801"/>
    <n v="2016"/>
    <s v="Round 18"/>
    <d v="2016-07-22T00:00:00"/>
    <n v="17.2"/>
    <n v="10.7"/>
    <n v="9.1999999999999993"/>
    <s v="Docklands"/>
    <d v="1899-12-30T19:50:00"/>
    <n v="36041"/>
    <s v="Collingwood"/>
    <n v="2.2000000000000002"/>
    <n v="4.4000000000000004"/>
    <n v="10.7"/>
    <n v="12.12"/>
    <n v="84"/>
    <s v="North Melbourne"/>
    <n v="6.5"/>
    <n v="10.7"/>
    <n v="14.1"/>
    <n v="18.16"/>
    <n v="124"/>
    <x v="10"/>
    <x v="0"/>
  </r>
  <r>
    <s v="2016R1802"/>
    <n v="2016"/>
    <s v="Round 18"/>
    <d v="2016-07-23T00:00:00"/>
    <n v="18.7"/>
    <n v="14.8"/>
    <n v="4"/>
    <s v="SCG"/>
    <d v="1899-12-30T13:45:00"/>
    <n v="31765"/>
    <s v="Sydney"/>
    <n v="4.4000000000000004"/>
    <n v="5.7"/>
    <n v="9.11"/>
    <n v="10.14"/>
    <n v="74"/>
    <s v="Carlton"/>
    <n v="5.0999999999999996"/>
    <n v="7.3"/>
    <n v="9.4"/>
    <n v="10.8"/>
    <n v="68"/>
    <x v="0"/>
    <x v="0"/>
  </r>
  <r>
    <s v="2016R1803"/>
    <n v="2016"/>
    <s v="Round 18"/>
    <d v="2016-07-23T00:00:00"/>
    <n v="28.9"/>
    <n v="18.2"/>
    <n v="0"/>
    <s v="Carrara"/>
    <d v="1899-12-30T14:10:00"/>
    <n v="8933"/>
    <s v="Gold Coast"/>
    <n v="5.2"/>
    <n v="8.3000000000000007"/>
    <n v="12.7"/>
    <n v="16.899999999999999"/>
    <n v="105"/>
    <s v="Fremantle"/>
    <n v="3"/>
    <n v="9.5"/>
    <n v="10.6"/>
    <n v="12.9"/>
    <n v="81"/>
    <x v="17"/>
    <x v="2"/>
  </r>
  <r>
    <s v="2016R1804"/>
    <n v="2016"/>
    <s v="Round 18"/>
    <d v="2016-07-23T00:00:00"/>
    <n v="17.100000000000001"/>
    <n v="8"/>
    <n v="0"/>
    <s v="Subiaco"/>
    <d v="1899-12-30T14:35:00"/>
    <n v="33908"/>
    <s v="West Coast"/>
    <n v="2.1"/>
    <n v="5.2"/>
    <n v="8.4"/>
    <n v="10.6"/>
    <n v="66"/>
    <s v="Melbourne"/>
    <n v="2.2000000000000002"/>
    <n v="5.4"/>
    <n v="8.1"/>
    <n v="8.1199999999999992"/>
    <n v="60"/>
    <x v="7"/>
    <x v="0"/>
  </r>
  <r>
    <s v="2016R1805"/>
    <n v="2016"/>
    <s v="Round 18"/>
    <d v="2016-07-23T00:00:00"/>
    <n v="11"/>
    <n v="6.6"/>
    <n v="9.1999999999999993"/>
    <s v="Kardinia Park"/>
    <d v="1899-12-30T19:25:00"/>
    <n v="21127"/>
    <s v="Geelong"/>
    <n v="4.2"/>
    <n v="5.6"/>
    <n v="10.9"/>
    <n v="12.13"/>
    <n v="85"/>
    <s v="Adelaide"/>
    <n v="3.2"/>
    <n v="5.5"/>
    <n v="5.0999999999999996"/>
    <n v="7.13"/>
    <n v="55"/>
    <x v="12"/>
    <x v="2"/>
  </r>
  <r>
    <s v="2016R1806"/>
    <n v="2016"/>
    <s v="Round 18"/>
    <d v="2016-07-23T00:00:00"/>
    <n v="11.2"/>
    <n v="6.5"/>
    <n v="1.2"/>
    <s v="Docklands"/>
    <d v="1899-12-30T19:25:00"/>
    <n v="26532"/>
    <s v="Western Bulldogs"/>
    <n v="4.2"/>
    <n v="6.4"/>
    <n v="9.6"/>
    <n v="9.6"/>
    <n v="60"/>
    <s v="St Kilda"/>
    <n v="3.3"/>
    <n v="7.4"/>
    <n v="10.5"/>
    <n v="11.9"/>
    <n v="75"/>
    <x v="11"/>
    <x v="2"/>
  </r>
  <r>
    <s v="2016R1807"/>
    <n v="2016"/>
    <s v="Round 18"/>
    <d v="2016-07-24T00:00:00"/>
    <n v="11.1"/>
    <n v="3.3"/>
    <n v="0.8"/>
    <s v="Docklands"/>
    <d v="1899-12-30T13:10:00"/>
    <n v="34869"/>
    <s v="Essendon"/>
    <n v="3.4"/>
    <n v="6.9"/>
    <n v="7.14"/>
    <n v="12.19"/>
    <n v="91"/>
    <s v="Brisbane"/>
    <n v="6.3"/>
    <n v="9.4"/>
    <n v="15.6"/>
    <n v="20.8"/>
    <n v="128"/>
    <x v="3"/>
    <x v="0"/>
  </r>
  <r>
    <s v="2016R1808"/>
    <n v="2016"/>
    <s v="Round 18"/>
    <d v="2016-07-24T00:00:00"/>
    <n v="11.1"/>
    <n v="3.3"/>
    <n v="0.8"/>
    <s v="MCG"/>
    <d v="1899-12-30T15:20:00"/>
    <n v="51892"/>
    <s v="Hawthorn"/>
    <n v="2.5"/>
    <n v="4.1100000000000003"/>
    <n v="7.15"/>
    <n v="16.18"/>
    <n v="114"/>
    <s v="Richmond"/>
    <n v="2.5"/>
    <n v="3.7"/>
    <n v="3.11"/>
    <n v="5.14"/>
    <n v="44"/>
    <x v="2"/>
    <x v="1"/>
  </r>
  <r>
    <s v="2016R1809"/>
    <n v="2016"/>
    <s v="Round 18"/>
    <d v="2016-07-24T00:00:00"/>
    <n v="13"/>
    <n v="6.5"/>
    <n v="0.8"/>
    <s v="Adelaide Oval"/>
    <d v="1899-12-30T16:10:00"/>
    <n v="27935"/>
    <s v="Port Adelaide"/>
    <n v="2.2000000000000002"/>
    <n v="6.3"/>
    <n v="7.5"/>
    <n v="9.6"/>
    <n v="60"/>
    <s v="Greater Western Sydney"/>
    <n v="0.2"/>
    <n v="2.7"/>
    <n v="7.11"/>
    <n v="11.13"/>
    <n v="79"/>
    <x v="15"/>
    <x v="2"/>
  </r>
  <r>
    <s v="2016R1901"/>
    <n v="2016"/>
    <s v="Round 19"/>
    <d v="2016-07-29T00:00:00"/>
    <n v="16.100000000000001"/>
    <n v="10.8"/>
    <n v="0"/>
    <s v="Kardinia Park"/>
    <d v="1899-12-30T19:50:00"/>
    <n v="24331"/>
    <s v="Geelong"/>
    <n v="5.2"/>
    <n v="9.1999999999999993"/>
    <n v="13.5"/>
    <n v="16.7"/>
    <n v="103"/>
    <s v="Western Bulldogs"/>
    <n v="5.0999999999999996"/>
    <n v="8.1999999999999993"/>
    <n v="8.8000000000000007"/>
    <n v="11.12"/>
    <n v="78"/>
    <x v="12"/>
    <x v="2"/>
  </r>
  <r>
    <s v="2016R1902"/>
    <n v="2016"/>
    <s v="Round 19"/>
    <d v="2016-07-30T00:00:00"/>
    <n v="11.9"/>
    <n v="-1"/>
    <n v="0"/>
    <s v="Manuka Oval"/>
    <d v="1899-12-30T13:45:00"/>
    <n v="14974"/>
    <s v="Greater Western Sydney"/>
    <n v="8.3000000000000007"/>
    <n v="11.5"/>
    <n v="13.7"/>
    <n v="17.899999999999999"/>
    <n v="111"/>
    <s v="Richmond"/>
    <n v="0.1"/>
    <n v="1.2"/>
    <n v="3.4"/>
    <n v="3.5"/>
    <n v="23"/>
    <x v="15"/>
    <x v="2"/>
  </r>
  <r>
    <s v="2016R1903"/>
    <n v="2016"/>
    <s v="Round 19"/>
    <d v="2016-07-30T00:00:00"/>
    <n v="12.7"/>
    <n v="-0.8"/>
    <n v="0.2"/>
    <s v="York Park"/>
    <d v="1899-12-30T14:10:00"/>
    <n v="18112"/>
    <s v="Hawthorn"/>
    <n v="2.5"/>
    <n v="2.8"/>
    <n v="7.11"/>
    <n v="10.14"/>
    <n v="74"/>
    <s v="Carlton"/>
    <n v="0.4"/>
    <n v="1.8"/>
    <n v="5.1100000000000003"/>
    <n v="7.13"/>
    <n v="55"/>
    <x v="2"/>
    <x v="2"/>
  </r>
  <r>
    <s v="2016R1904"/>
    <n v="2016"/>
    <s v="Round 19"/>
    <d v="2016-07-30T00:00:00"/>
    <n v="13.4"/>
    <n v="8.1999999999999993"/>
    <n v="2.4"/>
    <s v="MCG"/>
    <d v="1899-12-30T16:35:00"/>
    <n v="34929"/>
    <s v="Collingwood"/>
    <n v="2.5"/>
    <n v="7.7"/>
    <n v="8.11"/>
    <n v="13.13"/>
    <n v="91"/>
    <s v="West Coast"/>
    <n v="4.2"/>
    <n v="5.2"/>
    <n v="9.3000000000000007"/>
    <n v="11.6"/>
    <n v="72"/>
    <x v="9"/>
    <x v="0"/>
  </r>
  <r>
    <s v="2016R1905"/>
    <n v="2016"/>
    <s v="Round 19"/>
    <d v="2016-07-30T00:00:00"/>
    <n v="13.4"/>
    <n v="8.1999999999999993"/>
    <n v="2.4"/>
    <s v="Docklands"/>
    <d v="1899-12-30T19:25:00"/>
    <n v="44287"/>
    <s v="North Melbourne"/>
    <n v="2.4"/>
    <n v="4.7"/>
    <n v="7.8"/>
    <n v="12.13"/>
    <n v="85"/>
    <s v="St Kilda"/>
    <n v="1.4"/>
    <n v="2.7"/>
    <n v="3.1"/>
    <n v="8.14"/>
    <n v="62"/>
    <x v="10"/>
    <x v="0"/>
  </r>
  <r>
    <s v="2016R1906"/>
    <n v="2016"/>
    <s v="Round 19"/>
    <d v="2016-07-30T00:00:00"/>
    <n v="23.4"/>
    <n v="8.5"/>
    <n v="0"/>
    <s v="Gabba"/>
    <d v="1899-12-30T19:25:00"/>
    <n v="13085"/>
    <s v="Brisbane"/>
    <n v="4.0999999999999996"/>
    <n v="4.5999999999999996"/>
    <n v="9.9"/>
    <n v="11.13"/>
    <n v="79"/>
    <s v="Port Adelaide"/>
    <n v="4.5999999999999996"/>
    <n v="11.11"/>
    <n v="18.170000000000002"/>
    <n v="25.23"/>
    <n v="173"/>
    <x v="8"/>
    <x v="2"/>
  </r>
  <r>
    <s v="2016R1907"/>
    <n v="2016"/>
    <s v="Round 19"/>
    <d v="2016-07-31T00:00:00"/>
    <n v="16.2"/>
    <n v="9.5"/>
    <n v="0.8"/>
    <s v="MCG"/>
    <d v="1899-12-30T13:10:00"/>
    <n v="20627"/>
    <s v="Melbourne"/>
    <n v="1.3"/>
    <n v="6.6"/>
    <n v="7.1"/>
    <n v="9.1199999999999992"/>
    <n v="66"/>
    <s v="Gold Coast"/>
    <n v="3.3"/>
    <n v="4.5999999999999996"/>
    <n v="6.8"/>
    <n v="9.1"/>
    <n v="64"/>
    <x v="16"/>
    <x v="2"/>
  </r>
  <r>
    <s v="2016R1908"/>
    <n v="2016"/>
    <s v="Round 19"/>
    <d v="2016-07-31T00:00:00"/>
    <n v="15.6"/>
    <n v="12.3"/>
    <n v="6.4"/>
    <s v="Subiaco"/>
    <d v="1899-12-30T13:20:00"/>
    <n v="32401"/>
    <s v="Fremantle"/>
    <n v="1"/>
    <n v="3.2"/>
    <n v="4.3"/>
    <n v="7.5"/>
    <n v="47"/>
    <s v="Sydney"/>
    <n v="3.7"/>
    <n v="7.7"/>
    <n v="15.9"/>
    <n v="21.11"/>
    <n v="137"/>
    <x v="0"/>
    <x v="0"/>
  </r>
  <r>
    <s v="2016R1909"/>
    <n v="2016"/>
    <s v="Round 19"/>
    <d v="2016-07-31T00:00:00"/>
    <n v="17.100000000000001"/>
    <n v="9.6"/>
    <n v="3"/>
    <s v="Adelaide Oval"/>
    <d v="1899-12-30T16:10:00"/>
    <n v="44264"/>
    <s v="Adelaide"/>
    <n v="5.2"/>
    <n v="11.7"/>
    <n v="18.100000000000001"/>
    <n v="22.11"/>
    <n v="143"/>
    <s v="Essendon"/>
    <n v="2.2999999999999998"/>
    <n v="4.4000000000000004"/>
    <n v="5.6"/>
    <n v="9.6999999999999993"/>
    <n v="61"/>
    <x v="4"/>
    <x v="0"/>
  </r>
  <r>
    <s v="2016R2001"/>
    <n v="2016"/>
    <s v="Round 20"/>
    <d v="2016-08-05T00:00:00"/>
    <n v="13.7"/>
    <n v="2.6"/>
    <n v="0.2"/>
    <s v="MCG"/>
    <d v="1899-12-30T19:50:00"/>
    <n v="49122"/>
    <s v="Richmond"/>
    <n v="3"/>
    <n v="7.3"/>
    <n v="10.7"/>
    <n v="14.8"/>
    <n v="92"/>
    <s v="Collingwood"/>
    <n v="5.2"/>
    <n v="6.3"/>
    <n v="8.6999999999999993"/>
    <n v="11.11"/>
    <n v="77"/>
    <x v="13"/>
    <x v="0"/>
  </r>
  <r>
    <s v="2016R2002"/>
    <n v="2016"/>
    <s v="Round 20"/>
    <d v="2016-08-06T00:00:00"/>
    <n v="15.4"/>
    <n v="9.3000000000000007"/>
    <n v="3.6"/>
    <s v="SCG"/>
    <d v="1899-12-30T13:45:00"/>
    <n v="30204"/>
    <s v="Sydney"/>
    <n v="6.5"/>
    <n v="9.1"/>
    <n v="14.14"/>
    <n v="14.16"/>
    <n v="100"/>
    <s v="Port Adelaide"/>
    <n v="0"/>
    <n v="2.2999999999999998"/>
    <n v="3.6"/>
    <n v="4.9000000000000004"/>
    <n v="33"/>
    <x v="0"/>
    <x v="0"/>
  </r>
  <r>
    <s v="2016R2003"/>
    <n v="2016"/>
    <s v="Round 20"/>
    <d v="2016-08-06T00:00:00"/>
    <n v="13.7"/>
    <n v="4.5"/>
    <n v="0"/>
    <s v="MCG"/>
    <d v="1899-12-30T14:10:00"/>
    <n v="38818"/>
    <s v="Melbourne"/>
    <n v="5.2"/>
    <n v="9.1999999999999993"/>
    <n v="12.6"/>
    <n v="17.8"/>
    <n v="110"/>
    <s v="Hawthorn"/>
    <n v="3.3"/>
    <n v="7.9"/>
    <n v="10.119999999999999"/>
    <n v="11.15"/>
    <n v="81"/>
    <x v="16"/>
    <x v="0"/>
  </r>
  <r>
    <s v="2016R2004"/>
    <n v="2016"/>
    <s v="Round 20"/>
    <d v="2016-08-06T00:00:00"/>
    <n v="21.4"/>
    <n v="13.1"/>
    <n v="0"/>
    <s v="Carrara"/>
    <d v="1899-12-30T16:35:00"/>
    <n v="9108"/>
    <s v="Gold Coast"/>
    <n v="5.2"/>
    <n v="9.5"/>
    <n v="12.6"/>
    <n v="13.6"/>
    <n v="84"/>
    <s v="Greater Western Sydney"/>
    <n v="4.2"/>
    <n v="8.5"/>
    <n v="11.6"/>
    <n v="14.8"/>
    <n v="92"/>
    <x v="15"/>
    <x v="2"/>
  </r>
  <r>
    <s v="2016R2005"/>
    <n v="2016"/>
    <s v="Round 20"/>
    <d v="2016-08-06T00:00:00"/>
    <n v="13.7"/>
    <n v="4.5"/>
    <n v="0"/>
    <s v="Docklands"/>
    <d v="1899-12-30T19:25:00"/>
    <n v="30740"/>
    <s v="Western Bulldogs"/>
    <n v="1.4"/>
    <n v="4.5"/>
    <n v="7.7"/>
    <n v="9.6999999999999993"/>
    <n v="61"/>
    <s v="North Melbourne"/>
    <n v="2.2000000000000002"/>
    <n v="2.4"/>
    <n v="4.5"/>
    <n v="7.5"/>
    <n v="47"/>
    <x v="14"/>
    <x v="0"/>
  </r>
  <r>
    <s v="2016R2006"/>
    <n v="2016"/>
    <s v="Round 20"/>
    <d v="2016-08-06T00:00:00"/>
    <n v="16.100000000000001"/>
    <n v="2.2999999999999998"/>
    <n v="0"/>
    <s v="Adelaide Oval"/>
    <d v="1899-12-30T19:10:00"/>
    <n v="43549"/>
    <s v="Adelaide"/>
    <n v="7.4"/>
    <n v="14.1"/>
    <n v="22.13"/>
    <n v="27.15"/>
    <n v="177"/>
    <s v="Brisbane"/>
    <n v="3"/>
    <n v="5"/>
    <n v="6.1"/>
    <n v="6.3"/>
    <n v="39"/>
    <x v="4"/>
    <x v="0"/>
  </r>
  <r>
    <s v="2016R2007"/>
    <n v="2016"/>
    <s v="Round 20"/>
    <d v="2016-08-07T00:00:00"/>
    <n v="15.8"/>
    <n v="6.7"/>
    <n v="0"/>
    <s v="MCG"/>
    <d v="1899-12-30T13:10:00"/>
    <n v="37797"/>
    <s v="Carlton"/>
    <n v="1.2"/>
    <n v="3.5"/>
    <n v="6.7"/>
    <n v="7.9"/>
    <n v="51"/>
    <s v="St Kilda"/>
    <n v="4.3"/>
    <n v="10.5"/>
    <n v="14.6"/>
    <n v="19.8"/>
    <n v="122"/>
    <x v="11"/>
    <x v="0"/>
  </r>
  <r>
    <s v="2016R2008"/>
    <n v="2016"/>
    <s v="Round 20"/>
    <d v="2016-08-07T00:00:00"/>
    <n v="15.8"/>
    <n v="6.7"/>
    <n v="0"/>
    <s v="Docklands"/>
    <d v="1899-12-30T15:20:00"/>
    <n v="29254"/>
    <s v="Geelong"/>
    <n v="3.2"/>
    <n v="7.4"/>
    <n v="11.1"/>
    <n v="15.1"/>
    <n v="100"/>
    <s v="Essendon"/>
    <n v="0.3"/>
    <n v="0.4"/>
    <n v="3.4"/>
    <n v="4.0999999999999996"/>
    <n v="34"/>
    <x v="12"/>
    <x v="2"/>
  </r>
  <r>
    <s v="2016R2009"/>
    <n v="2016"/>
    <s v="Round 20"/>
    <d v="2016-08-07T00:00:00"/>
    <n v="17.7"/>
    <n v="10.3"/>
    <n v="5"/>
    <s v="Subiaco"/>
    <d v="1899-12-30T14:40:00"/>
    <n v="36215"/>
    <s v="Fremantle"/>
    <n v="3.2"/>
    <n v="5.6"/>
    <n v="7.7"/>
    <n v="9.1"/>
    <n v="64"/>
    <s v="West Coast"/>
    <n v="2.2000000000000002"/>
    <n v="7.5"/>
    <n v="12.7"/>
    <n v="17.8"/>
    <n v="110"/>
    <x v="7"/>
    <x v="0"/>
  </r>
  <r>
    <s v="2016R2101"/>
    <n v="2016"/>
    <s v="Round 21"/>
    <d v="2016-08-12T00:00:00"/>
    <n v="13.5"/>
    <n v="5.9"/>
    <n v="0"/>
    <s v="Docklands"/>
    <d v="1899-12-30T19:50:00"/>
    <n v="35010"/>
    <s v="Western Bulldogs"/>
    <n v="3.3"/>
    <n v="7.6"/>
    <n v="11.7"/>
    <n v="14.11"/>
    <n v="95"/>
    <s v="Collingwood"/>
    <n v="2.4"/>
    <n v="7.5"/>
    <n v="11.7"/>
    <n v="14.8"/>
    <n v="92"/>
    <x v="14"/>
    <x v="0"/>
  </r>
  <r>
    <s v="2016R2102"/>
    <n v="2016"/>
    <s v="Round 21"/>
    <d v="2016-08-13T00:00:00"/>
    <n v="23.7"/>
    <n v="11.6"/>
    <n v="0"/>
    <s v="Gabba"/>
    <d v="1899-12-30T13:45:00"/>
    <n v="17432"/>
    <s v="Brisbane"/>
    <n v="7.2"/>
    <n v="12.3"/>
    <n v="14.7"/>
    <n v="15.9"/>
    <n v="99"/>
    <s v="Carlton"/>
    <n v="3.2"/>
    <n v="5.5"/>
    <n v="9.1199999999999992"/>
    <n v="13.17"/>
    <n v="95"/>
    <x v="3"/>
    <x v="2"/>
  </r>
  <r>
    <s v="2016R2103"/>
    <n v="2016"/>
    <s v="Round 21"/>
    <d v="2016-08-13T00:00:00"/>
    <n v="14.2"/>
    <n v="6.4"/>
    <n v="0.8"/>
    <s v="MCG"/>
    <d v="1899-12-30T14:10:00"/>
    <n v="50657"/>
    <s v="Hawthorn"/>
    <n v="8.4"/>
    <n v="9.6999999999999993"/>
    <n v="11.9"/>
    <n v="14.12"/>
    <n v="96"/>
    <s v="North Melbourne"/>
    <n v="1"/>
    <n v="6.2"/>
    <n v="8.6999999999999993"/>
    <n v="8.9"/>
    <n v="57"/>
    <x v="2"/>
    <x v="1"/>
  </r>
  <r>
    <s v="2016R2104"/>
    <n v="2016"/>
    <s v="Round 21"/>
    <d v="2016-08-13T00:00:00"/>
    <n v="20"/>
    <n v="4"/>
    <n v="0"/>
    <s v="Sydney Showground"/>
    <d v="1899-12-30T16:35:00"/>
    <n v="10385"/>
    <s v="Greater Western Sydney"/>
    <n v="3.3"/>
    <n v="6.7"/>
    <n v="12.1"/>
    <n v="14.12"/>
    <n v="96"/>
    <s v="West Coast"/>
    <n v="1.4"/>
    <n v="5.8"/>
    <n v="8.11"/>
    <n v="14.13"/>
    <n v="97"/>
    <x v="7"/>
    <x v="2"/>
  </r>
  <r>
    <s v="2016R2105"/>
    <n v="2016"/>
    <s v="Round 21"/>
    <d v="2016-08-13T00:00:00"/>
    <n v="14.2"/>
    <n v="6.4"/>
    <n v="0.8"/>
    <s v="Docklands"/>
    <d v="1899-12-30T19:25:00"/>
    <n v="33059"/>
    <s v="St Kilda"/>
    <n v="5"/>
    <n v="7.5"/>
    <n v="9.8000000000000007"/>
    <n v="11.1"/>
    <n v="76"/>
    <s v="Sydney"/>
    <n v="4.0999999999999996"/>
    <n v="8.4"/>
    <n v="16.7"/>
    <n v="23.8"/>
    <n v="146"/>
    <x v="0"/>
    <x v="0"/>
  </r>
  <r>
    <s v="2016R2106"/>
    <n v="2016"/>
    <s v="Round 21"/>
    <d v="2016-08-13T00:00:00"/>
    <n v="15.5"/>
    <n v="6.1"/>
    <n v="0"/>
    <s v="Adelaide Oval"/>
    <d v="1899-12-30T19:10:00"/>
    <n v="33426"/>
    <s v="Port Adelaide"/>
    <n v="1.2"/>
    <n v="2.4"/>
    <n v="6.5"/>
    <n v="8.6"/>
    <n v="54"/>
    <s v="Melbourne"/>
    <n v="4.3"/>
    <n v="8.5"/>
    <n v="9.9"/>
    <n v="13.16"/>
    <n v="94"/>
    <x v="16"/>
    <x v="0"/>
  </r>
  <r>
    <s v="2016R2107"/>
    <n v="2016"/>
    <s v="Round 21"/>
    <d v="2016-08-14T00:00:00"/>
    <n v="17.2"/>
    <n v="7.6"/>
    <n v="0.2"/>
    <s v="Docklands"/>
    <d v="1899-12-30T13:10:00"/>
    <n v="16622"/>
    <s v="Essendon"/>
    <n v="3.3"/>
    <n v="6.6"/>
    <n v="7.7"/>
    <n v="11.9"/>
    <n v="75"/>
    <s v="Gold Coast"/>
    <n v="3.1"/>
    <n v="5.5"/>
    <n v="8.8000000000000007"/>
    <n v="9.15"/>
    <n v="69"/>
    <x v="6"/>
    <x v="2"/>
  </r>
  <r>
    <s v="2016R2108"/>
    <n v="2016"/>
    <s v="Round 21"/>
    <d v="2016-08-14T00:00:00"/>
    <n v="17.2"/>
    <n v="7.6"/>
    <n v="0.2"/>
    <s v="MCG"/>
    <d v="1899-12-30T15:20:00"/>
    <n v="45667"/>
    <s v="Richmond"/>
    <n v="2.4"/>
    <n v="7.4"/>
    <n v="11.6"/>
    <n v="12.6"/>
    <n v="78"/>
    <s v="Geelong"/>
    <n v="2.2000000000000002"/>
    <n v="3.7"/>
    <n v="4.13"/>
    <n v="10.220000000000001"/>
    <n v="82"/>
    <x v="12"/>
    <x v="0"/>
  </r>
  <r>
    <s v="2016R2109"/>
    <n v="2016"/>
    <s v="Round 21"/>
    <d v="2016-08-14T00:00:00"/>
    <n v="21.9"/>
    <n v="4.5999999999999996"/>
    <n v="0"/>
    <s v="Subiaco"/>
    <d v="1899-12-30T14:40:00"/>
    <n v="30116"/>
    <s v="Fremantle"/>
    <n v="2.1"/>
    <n v="6.2"/>
    <n v="7.3"/>
    <n v="11.4"/>
    <n v="70"/>
    <s v="Adelaide"/>
    <n v="4.4000000000000004"/>
    <n v="10.9"/>
    <n v="16.100000000000001"/>
    <n v="21.16"/>
    <n v="142"/>
    <x v="4"/>
    <x v="0"/>
  </r>
  <r>
    <s v="2016R2201"/>
    <n v="2016"/>
    <s v="Round 22"/>
    <d v="2016-08-19T00:00:00"/>
    <n v="15.9"/>
    <n v="9.5"/>
    <n v="0"/>
    <s v="Subiaco"/>
    <d v="1899-12-30T18:10:00"/>
    <n v="38581"/>
    <s v="West Coast"/>
    <n v="5.3"/>
    <n v="9.4"/>
    <n v="12.13"/>
    <n v="13.14"/>
    <n v="92"/>
    <s v="Hawthorn"/>
    <n v="2.1"/>
    <n v="4.2"/>
    <n v="7.2"/>
    <n v="10.7"/>
    <n v="67"/>
    <x v="7"/>
    <x v="0"/>
  </r>
  <r>
    <s v="2016R2202"/>
    <n v="2016"/>
    <s v="Round 22"/>
    <d v="2016-08-20T00:00:00"/>
    <n v="11.8"/>
    <n v="6.4"/>
    <n v="0.8"/>
    <s v="Bellerive Oval"/>
    <d v="1899-12-30T13:45:00"/>
    <n v="16495"/>
    <s v="North Melbourne"/>
    <n v="3.4"/>
    <n v="4.8"/>
    <n v="9.1300000000000008"/>
    <n v="10.16"/>
    <n v="76"/>
    <s v="Sydney"/>
    <n v="5.4"/>
    <n v="6.8"/>
    <n v="11.9"/>
    <n v="12.13"/>
    <n v="85"/>
    <x v="0"/>
    <x v="2"/>
  </r>
  <r>
    <s v="2016R2203"/>
    <n v="2016"/>
    <s v="Round 22"/>
    <d v="2016-08-20T00:00:00"/>
    <n v="12.9"/>
    <n v="5.4"/>
    <n v="11.8"/>
    <s v="MCG"/>
    <d v="1899-12-30T14:10:00"/>
    <n v="35255"/>
    <s v="Richmond"/>
    <n v="2.1"/>
    <n v="2.5"/>
    <n v="3.9"/>
    <n v="6.1"/>
    <n v="46"/>
    <s v="St Kilda"/>
    <n v="3.5"/>
    <n v="5.8"/>
    <n v="5.0999999999999996"/>
    <n v="7.13"/>
    <n v="55"/>
    <x v="11"/>
    <x v="0"/>
  </r>
  <r>
    <s v="2016R2204"/>
    <n v="2016"/>
    <s v="Round 22"/>
    <d v="2016-08-20T00:00:00"/>
    <n v="17.5"/>
    <n v="7.6"/>
    <n v="2"/>
    <s v="Sydney Showground"/>
    <d v="1899-12-30T16:35:00"/>
    <n v="9556"/>
    <s v="Greater Western Sydney"/>
    <n v="5.4"/>
    <n v="8.6999999999999993"/>
    <n v="12.1"/>
    <n v="19.149999999999999"/>
    <n v="129"/>
    <s v="Fremantle"/>
    <n v="4.3"/>
    <n v="5.5"/>
    <n v="5.6"/>
    <n v="5.7"/>
    <n v="37"/>
    <x v="15"/>
    <x v="2"/>
  </r>
  <r>
    <s v="2016R2205"/>
    <n v="2016"/>
    <s v="Round 22"/>
    <d v="2016-08-20T00:00:00"/>
    <n v="12.9"/>
    <n v="5.4"/>
    <n v="11.8"/>
    <s v="Docklands"/>
    <d v="1899-12-30T19:25:00"/>
    <n v="17644"/>
    <s v="Collingwood"/>
    <n v="7.3"/>
    <n v="12.8"/>
    <n v="16.13"/>
    <n v="16.22"/>
    <n v="118"/>
    <s v="Gold Coast"/>
    <n v="0.2"/>
    <n v="1.6"/>
    <n v="4.8"/>
    <n v="6.11"/>
    <n v="47"/>
    <x v="9"/>
    <x v="2"/>
  </r>
  <r>
    <s v="2016R2206"/>
    <n v="2016"/>
    <s v="Round 22"/>
    <d v="2016-08-20T00:00:00"/>
    <n v="15.3"/>
    <n v="8.8000000000000007"/>
    <n v="4.2"/>
    <s v="Adelaide Oval"/>
    <d v="1899-12-30T19:10:00"/>
    <n v="49541"/>
    <s v="Port Adelaide"/>
    <n v="4.3"/>
    <n v="6.4"/>
    <n v="12.7"/>
    <n v="14.1"/>
    <n v="94"/>
    <s v="Adelaide"/>
    <n v="4.2"/>
    <n v="7.11"/>
    <n v="11.14"/>
    <n v="15.19"/>
    <n v="109"/>
    <x v="4"/>
    <x v="0"/>
  </r>
  <r>
    <s v="2016R2207"/>
    <n v="2016"/>
    <s v="Round 22"/>
    <d v="2016-08-21T00:00:00"/>
    <n v="14.2"/>
    <n v="8.9"/>
    <n v="1.2"/>
    <s v="MCG"/>
    <d v="1899-12-30T13:10:00"/>
    <n v="40693"/>
    <s v="Carlton"/>
    <n v="4.5"/>
    <n v="7.8"/>
    <n v="10.1"/>
    <n v="11.12"/>
    <n v="78"/>
    <s v="Melbourne"/>
    <n v="2.2000000000000002"/>
    <n v="4.8"/>
    <n v="6.1"/>
    <n v="7.16"/>
    <n v="58"/>
    <x v="1"/>
    <x v="0"/>
  </r>
  <r>
    <s v="2016R2208"/>
    <n v="2016"/>
    <s v="Round 22"/>
    <d v="2016-08-21T00:00:00"/>
    <n v="22.9"/>
    <n v="9.1"/>
    <n v="4.4000000000000004"/>
    <s v="Gabba"/>
    <d v="1899-12-30T15:20:00"/>
    <n v="20477"/>
    <s v="Brisbane"/>
    <n v="1.3"/>
    <n v="7.4"/>
    <n v="8.5"/>
    <n v="10.9"/>
    <n v="69"/>
    <s v="Geelong"/>
    <n v="7.3"/>
    <n v="9.6999999999999993"/>
    <n v="14.11"/>
    <n v="19.149999999999999"/>
    <n v="129"/>
    <x v="12"/>
    <x v="2"/>
  </r>
  <r>
    <s v="2016R2209"/>
    <n v="2016"/>
    <s v="Round 22"/>
    <d v="2016-08-21T00:00:00"/>
    <n v="14.2"/>
    <n v="8.9"/>
    <n v="1.2"/>
    <s v="Docklands"/>
    <d v="1899-12-30T16:40:00"/>
    <n v="25308"/>
    <s v="Essendon"/>
    <n v="1.2"/>
    <n v="5.7"/>
    <n v="5.9"/>
    <n v="7.11"/>
    <n v="53"/>
    <s v="Western Bulldogs"/>
    <n v="6.2"/>
    <n v="9.5"/>
    <n v="12.8"/>
    <n v="14.9"/>
    <n v="93"/>
    <x v="14"/>
    <x v="2"/>
  </r>
  <r>
    <s v="2016R2301"/>
    <n v="2016"/>
    <s v="Round 23"/>
    <d v="2016-08-26T00:00:00"/>
    <n v="14.2"/>
    <n v="6.5"/>
    <n v="0.6"/>
    <s v="Adelaide Oval"/>
    <d v="1899-12-30T19:40:00"/>
    <n v="50785"/>
    <s v="Adelaide"/>
    <n v="2.2999999999999998"/>
    <n v="6.4"/>
    <n v="6.11"/>
    <n v="10.11"/>
    <n v="71"/>
    <s v="West Coast"/>
    <n v="2.4"/>
    <n v="7.9"/>
    <n v="12.12"/>
    <n v="14.16"/>
    <n v="100"/>
    <x v="7"/>
    <x v="1"/>
  </r>
  <r>
    <s v="2016R2302"/>
    <n v="2016"/>
    <s v="Round 23"/>
    <d v="2016-08-27T00:00:00"/>
    <n v="14.1"/>
    <n v="5.2"/>
    <n v="0.2"/>
    <s v="Kardinia Park"/>
    <d v="1899-12-30T13:45:00"/>
    <n v="24413"/>
    <s v="Geelong"/>
    <n v="8.1999999999999993"/>
    <n v="11.6"/>
    <n v="14.1"/>
    <n v="24.11"/>
    <n v="155"/>
    <s v="Melbourne"/>
    <n v="2"/>
    <n v="3.2"/>
    <n v="3.6"/>
    <n v="6.8"/>
    <n v="44"/>
    <x v="12"/>
    <x v="2"/>
  </r>
  <r>
    <s v="2016R2303"/>
    <n v="2016"/>
    <s v="Round 23"/>
    <d v="2016-08-27T00:00:00"/>
    <n v="15.8"/>
    <n v="6.9"/>
    <n v="0"/>
    <s v="MCG"/>
    <d v="1899-12-30T14:10:00"/>
    <n v="46566"/>
    <s v="Essendon"/>
    <n v="3.4"/>
    <n v="8.9"/>
    <n v="14.11"/>
    <n v="15.13"/>
    <n v="103"/>
    <s v="Carlton"/>
    <n v="2.6"/>
    <n v="5.8"/>
    <n v="6.12"/>
    <n v="10.19"/>
    <n v="79"/>
    <x v="6"/>
    <x v="0"/>
  </r>
  <r>
    <s v="2016R2304"/>
    <n v="2016"/>
    <s v="Round 23"/>
    <d v="2016-08-27T00:00:00"/>
    <n v="20.399999999999999"/>
    <n v="7.5"/>
    <n v="2.4"/>
    <s v="SCG"/>
    <d v="1899-12-30T16:35:00"/>
    <n v="36570"/>
    <s v="Sydney"/>
    <n v="5.6"/>
    <n v="14.9"/>
    <n v="22.11"/>
    <n v="25.14"/>
    <n v="164"/>
    <s v="Richmond"/>
    <n v="0.5"/>
    <n v="1.6"/>
    <n v="2.8"/>
    <n v="7.9"/>
    <n v="51"/>
    <x v="0"/>
    <x v="0"/>
  </r>
  <r>
    <s v="2016R2305"/>
    <n v="2016"/>
    <s v="Round 23"/>
    <d v="2016-08-27T00:00:00"/>
    <n v="15.8"/>
    <n v="6.9"/>
    <n v="0"/>
    <s v="Docklands"/>
    <d v="1899-12-30T19:25:00"/>
    <n v="22295"/>
    <s v="North Melbourne"/>
    <n v="3.1"/>
    <n v="5.3"/>
    <n v="6.8"/>
    <n v="9.9"/>
    <n v="63"/>
    <s v="Greater Western Sydney"/>
    <n v="2.5"/>
    <n v="6.8"/>
    <n v="10.11"/>
    <n v="14.16"/>
    <n v="100"/>
    <x v="15"/>
    <x v="2"/>
  </r>
  <r>
    <s v="2016R2306"/>
    <n v="2016"/>
    <s v="Round 23"/>
    <d v="2016-08-27T00:00:00"/>
    <n v="21.8"/>
    <n v="10.3"/>
    <n v="1.8"/>
    <s v="Carrara"/>
    <d v="1899-12-30T19:25:00"/>
    <n v="9213"/>
    <s v="Gold Coast"/>
    <n v="1.4"/>
    <n v="2.7"/>
    <n v="7.1"/>
    <n v="9.1199999999999992"/>
    <n v="66"/>
    <s v="Port Adelaide"/>
    <n v="2.2999999999999998"/>
    <n v="6.4"/>
    <n v="10.7"/>
    <n v="13.11"/>
    <n v="89"/>
    <x v="8"/>
    <x v="2"/>
  </r>
  <r>
    <s v="2016R2307"/>
    <n v="2016"/>
    <s v="Round 23"/>
    <d v="2016-08-28T00:00:00"/>
    <n v="18.2"/>
    <n v="9.3000000000000007"/>
    <n v="0"/>
    <s v="Docklands"/>
    <d v="1899-12-30T13:10:00"/>
    <n v="19633"/>
    <s v="St Kilda"/>
    <n v="5.5"/>
    <n v="11.7"/>
    <n v="17.8"/>
    <n v="25.11"/>
    <n v="161"/>
    <s v="Brisbane"/>
    <n v="3.4"/>
    <n v="6.8"/>
    <n v="9.11"/>
    <n v="15.13"/>
    <n v="103"/>
    <x v="11"/>
    <x v="2"/>
  </r>
  <r>
    <s v="2016R2308"/>
    <n v="2016"/>
    <s v="Round 23"/>
    <d v="2016-08-28T00:00:00"/>
    <n v="18.2"/>
    <n v="9.3000000000000007"/>
    <n v="0"/>
    <s v="MCG"/>
    <d v="1899-12-30T15:20:00"/>
    <n v="52968"/>
    <s v="Hawthorn"/>
    <n v="2.4"/>
    <n v="7.7"/>
    <n v="13.8"/>
    <n v="17.100000000000001"/>
    <n v="112"/>
    <s v="Collingwood"/>
    <n v="4.2"/>
    <n v="9.6"/>
    <n v="11.8"/>
    <n v="17.899999999999999"/>
    <n v="111"/>
    <x v="2"/>
    <x v="1"/>
  </r>
  <r>
    <s v="2016R2309"/>
    <n v="2016"/>
    <s v="Round 23"/>
    <d v="2016-08-28T00:00:00"/>
    <n v="16.5"/>
    <n v="10.9"/>
    <n v="7.6"/>
    <s v="Subiaco"/>
    <d v="1899-12-30T14:40:00"/>
    <n v="34765"/>
    <s v="Fremantle"/>
    <n v="4.0999999999999996"/>
    <n v="7.2"/>
    <n v="9.3000000000000007"/>
    <n v="10.9"/>
    <n v="69"/>
    <s v="Western Bulldogs"/>
    <n v="2.4"/>
    <n v="4.9000000000000004"/>
    <n v="6.12"/>
    <n v="6.13"/>
    <n v="49"/>
    <x v="5"/>
    <x v="0"/>
  </r>
  <r>
    <s v="2016EF01"/>
    <n v="2016"/>
    <s v="Elimination Final"/>
    <d v="2016-09-08T00:00:00"/>
    <n v="17.899999999999999"/>
    <n v="11.6"/>
    <n v="5.4"/>
    <s v="Subiaco"/>
    <d v="1899-12-30T18:10:00"/>
    <n v="42078"/>
    <s v="West Coast"/>
    <n v="2.2999999999999998"/>
    <n v="3.6"/>
    <n v="5.9"/>
    <n v="7.1"/>
    <n v="52"/>
    <s v="Western Bulldogs"/>
    <n v="4.4000000000000004"/>
    <n v="7.6"/>
    <n v="11.9"/>
    <n v="14.15"/>
    <n v="99"/>
    <x v="14"/>
    <x v="0"/>
  </r>
  <r>
    <s v="2016QF01"/>
    <n v="2016"/>
    <s v="Qualifying Final"/>
    <d v="2016-09-09T00:00:00"/>
    <n v="15.8"/>
    <n v="14.8"/>
    <n v="0.6"/>
    <s v="MCG"/>
    <d v="1899-12-30T19:50:00"/>
    <n v="87533"/>
    <s v="Geelong"/>
    <n v="2.2999999999999998"/>
    <n v="5.5"/>
    <n v="10.9"/>
    <n v="12.13"/>
    <n v="85"/>
    <s v="Hawthorn"/>
    <n v="1.2"/>
    <n v="6.6"/>
    <n v="10.7"/>
    <n v="12.11"/>
    <n v="83"/>
    <x v="12"/>
    <x v="1"/>
  </r>
  <r>
    <s v="2016EF02"/>
    <n v="2016"/>
    <s v="Elimination Final"/>
    <d v="2016-09-10T00:00:00"/>
    <n v="14.8"/>
    <n v="11.8"/>
    <n v="0"/>
    <s v="Adelaide Oval"/>
    <d v="1899-12-30T19:10:00"/>
    <n v="49007"/>
    <s v="Adelaide"/>
    <n v="4.5999999999999996"/>
    <n v="6.1"/>
    <n v="14.11"/>
    <n v="21.15"/>
    <n v="141"/>
    <s v="North Melbourne"/>
    <n v="2.4"/>
    <n v="5.4"/>
    <n v="8.5"/>
    <n v="12.7"/>
    <n v="79"/>
    <x v="4"/>
    <x v="0"/>
  </r>
  <r>
    <s v="2016QF02"/>
    <n v="2016"/>
    <s v="Qualifying Final"/>
    <d v="2016-09-10T00:00:00"/>
    <n v="22.5"/>
    <n v="13.7"/>
    <n v="1.6"/>
    <s v="Stadium Australia"/>
    <d v="1899-12-30T15:20:00"/>
    <n v="60222"/>
    <s v="Sydney"/>
    <n v="3.3"/>
    <n v="5.7"/>
    <n v="6.1"/>
    <n v="7.13"/>
    <n v="55"/>
    <s v="Greater Western Sydney"/>
    <n v="3.4"/>
    <n v="5.9"/>
    <n v="9.1300000000000008"/>
    <n v="12.19"/>
    <n v="91"/>
    <x v="15"/>
    <x v="1"/>
  </r>
  <r>
    <s v="2016SF01"/>
    <n v="2016"/>
    <s v="Semi Final"/>
    <d v="2016-09-16T00:00:00"/>
    <n v="15.1"/>
    <n v="8.1999999999999993"/>
    <n v="2.6"/>
    <s v="MCG"/>
    <d v="1899-12-30T19:50:00"/>
    <n v="87823"/>
    <s v="Hawthorn"/>
    <n v="3.4"/>
    <n v="7.5"/>
    <n v="8.9"/>
    <n v="12.12"/>
    <n v="84"/>
    <s v="Western Bulldogs"/>
    <n v="1.5"/>
    <n v="6.1"/>
    <n v="12.11"/>
    <n v="16.11"/>
    <n v="107"/>
    <x v="14"/>
    <x v="1"/>
  </r>
  <r>
    <s v="2016SF02"/>
    <n v="2016"/>
    <s v="Semi Final"/>
    <d v="2016-09-17T00:00:00"/>
    <n v="22.6"/>
    <n v="11.1"/>
    <n v="0"/>
    <s v="SCG"/>
    <d v="1899-12-30T19:25:00"/>
    <n v="38136"/>
    <s v="Sydney"/>
    <n v="7.3"/>
    <n v="10.5"/>
    <n v="12.9"/>
    <n v="18.100000000000001"/>
    <n v="118"/>
    <s v="Adelaide"/>
    <n v="3.2"/>
    <n v="4.4000000000000004"/>
    <n v="8.9"/>
    <n v="12.1"/>
    <n v="82"/>
    <x v="0"/>
    <x v="0"/>
  </r>
  <r>
    <s v="2016PF01"/>
    <n v="2016"/>
    <s v="Preliminary Final"/>
    <d v="2016-09-23T00:00:00"/>
    <n v="17.7"/>
    <n v="8.1"/>
    <n v="0.2"/>
    <s v="MCG"/>
    <d v="1899-12-30T19:50:00"/>
    <n v="71772"/>
    <s v="Geelong"/>
    <n v="0.5"/>
    <n v="2.8"/>
    <n v="7.1"/>
    <n v="8.1199999999999992"/>
    <n v="60"/>
    <s v="Sydney"/>
    <n v="7.2"/>
    <n v="11.3"/>
    <n v="14.4"/>
    <n v="15.7"/>
    <n v="97"/>
    <x v="0"/>
    <x v="1"/>
  </r>
  <r>
    <s v="2016PF02"/>
    <n v="2016"/>
    <s v="Preliminary Final"/>
    <d v="2016-09-24T00:00:00"/>
    <n v="23.5"/>
    <n v="9.8000000000000007"/>
    <n v="0"/>
    <s v="Sydney Showground"/>
    <d v="1899-12-30T17:15:00"/>
    <n v="21790"/>
    <s v="Greater Western Sydney"/>
    <n v="2.1"/>
    <n v="5.2"/>
    <n v="9.6999999999999993"/>
    <n v="12.11"/>
    <n v="83"/>
    <s v="Western Bulldogs"/>
    <n v="2.2999999999999998"/>
    <n v="6.5"/>
    <n v="9.6"/>
    <n v="13.11"/>
    <n v="89"/>
    <x v="14"/>
    <x v="2"/>
  </r>
  <r>
    <s v="2016GF01"/>
    <n v="2016"/>
    <s v="Grand Final"/>
    <d v="2016-10-01T00:00:00"/>
    <n v="18.2"/>
    <n v="10"/>
    <n v="1"/>
    <s v="MCG"/>
    <d v="1899-12-30T14:30:00"/>
    <n v="99981"/>
    <s v="Sydney"/>
    <n v="1.2"/>
    <n v="7.3"/>
    <n v="8.5"/>
    <n v="10.7"/>
    <n v="67"/>
    <s v="Western Bulldogs"/>
    <n v="2"/>
    <n v="7.1"/>
    <n v="9.6999999999999993"/>
    <n v="13.11"/>
    <n v="89"/>
    <x v="14"/>
    <x v="1"/>
  </r>
  <r>
    <s v="2017R0101"/>
    <n v="2017"/>
    <s v="Round 1"/>
    <d v="2017-03-23T00:00:00"/>
    <n v="25.8"/>
    <n v="15"/>
    <n v="0"/>
    <s v="MCG"/>
    <d v="1899-12-30T19:20:00"/>
    <n v="73137"/>
    <s v="Carlton"/>
    <n v="4.3"/>
    <n v="7.4"/>
    <n v="12.4"/>
    <n v="14.5"/>
    <n v="89"/>
    <s v="Richmond"/>
    <n v="7.3"/>
    <n v="13.5"/>
    <n v="15.11"/>
    <n v="20.12"/>
    <n v="132"/>
    <x v="13"/>
    <x v="1"/>
  </r>
  <r>
    <s v="2017R0102"/>
    <n v="2017"/>
    <s v="Round 1"/>
    <d v="2017-03-24T00:00:00"/>
    <n v="25.7"/>
    <n v="11.7"/>
    <n v="0"/>
    <s v="MCG"/>
    <d v="1899-12-30T19:50:00"/>
    <n v="66254"/>
    <s v="Collingwood"/>
    <n v="1.5"/>
    <n v="7.9"/>
    <n v="9.11"/>
    <n v="12.14"/>
    <n v="86"/>
    <s v="Western Bulldogs"/>
    <n v="5.0999999999999996"/>
    <n v="9.1"/>
    <n v="14.6"/>
    <n v="15.1"/>
    <n v="100"/>
    <x v="14"/>
    <x v="1"/>
  </r>
  <r>
    <s v="2017R0103"/>
    <n v="2017"/>
    <s v="Round 1"/>
    <d v="2017-03-25T00:00:00"/>
    <n v="30.3"/>
    <n v="14.5"/>
    <n v="0"/>
    <s v="Docklands"/>
    <d v="1899-12-30T16:35:00"/>
    <n v="36249"/>
    <s v="St Kilda"/>
    <n v="6.2"/>
    <n v="7.8"/>
    <n v="9.9"/>
    <n v="13.12"/>
    <n v="90"/>
    <s v="Melbourne"/>
    <n v="2.2999999999999998"/>
    <n v="9.4"/>
    <n v="15.7"/>
    <n v="18.12"/>
    <n v="120"/>
    <x v="16"/>
    <x v="0"/>
  </r>
  <r>
    <s v="2017R0104"/>
    <n v="2017"/>
    <s v="Round 1"/>
    <d v="2017-03-25T00:00:00"/>
    <n v="26.5"/>
    <n v="19.100000000000001"/>
    <n v="1.4"/>
    <s v="SCG"/>
    <d v="1899-12-30T16:35:00"/>
    <n v="33129"/>
    <s v="Sydney"/>
    <n v="4.3"/>
    <n v="8.5"/>
    <n v="10.6"/>
    <n v="12.1"/>
    <n v="82"/>
    <s v="Port Adelaide"/>
    <n v="4.2"/>
    <n v="9.3000000000000007"/>
    <n v="14.4"/>
    <n v="17.8"/>
    <n v="110"/>
    <x v="8"/>
    <x v="0"/>
  </r>
  <r>
    <s v="2017R0105"/>
    <n v="2017"/>
    <s v="Round 1"/>
    <d v="2017-03-25T00:00:00"/>
    <n v="30.3"/>
    <n v="14.5"/>
    <n v="0"/>
    <s v="MCG"/>
    <d v="1899-12-30T19:25:00"/>
    <n v="78294"/>
    <s v="Essendon"/>
    <n v="4.4000000000000004"/>
    <n v="5.8"/>
    <n v="12.12"/>
    <n v="17.14"/>
    <n v="116"/>
    <s v="Hawthorn"/>
    <n v="2.2999999999999998"/>
    <n v="6.1"/>
    <n v="10.14"/>
    <n v="12.19"/>
    <n v="91"/>
    <x v="6"/>
    <x v="1"/>
  </r>
  <r>
    <s v="2017R0106"/>
    <n v="2017"/>
    <s v="Round 1"/>
    <d v="2017-03-25T00:00:00"/>
    <n v="27.7"/>
    <n v="21.4"/>
    <n v="6.6"/>
    <s v="Carrara"/>
    <d v="1899-12-30T19:05:00"/>
    <n v="12710"/>
    <s v="Gold Coast"/>
    <n v="2.2000000000000002"/>
    <n v="3.5"/>
    <n v="11.6"/>
    <n v="14.12"/>
    <n v="96"/>
    <s v="Brisbane"/>
    <n v="7.3"/>
    <n v="11.3"/>
    <n v="14.5"/>
    <n v="15.8"/>
    <n v="98"/>
    <x v="3"/>
    <x v="2"/>
  </r>
  <r>
    <s v="2017R0107"/>
    <n v="2017"/>
    <s v="Round 1"/>
    <d v="2017-03-26T00:00:00"/>
    <n v="26.2"/>
    <n v="18.2"/>
    <n v="3.8"/>
    <s v="Docklands"/>
    <d v="1899-12-30T13:10:00"/>
    <n v="21997"/>
    <s v="North Melbourne"/>
    <n v="4.5999999999999996"/>
    <n v="8.8000000000000007"/>
    <n v="11.1"/>
    <n v="13.15"/>
    <n v="93"/>
    <s v="West Coast"/>
    <n v="3.3"/>
    <n v="9.8000000000000007"/>
    <n v="16.8"/>
    <n v="21.1"/>
    <n v="136"/>
    <x v="7"/>
    <x v="2"/>
  </r>
  <r>
    <s v="2017R0108"/>
    <n v="2017"/>
    <s v="Round 1"/>
    <d v="2017-03-26T00:00:00"/>
    <n v="33.9"/>
    <n v="20.399999999999999"/>
    <n v="0"/>
    <s v="Adelaide Oval"/>
    <d v="1899-12-30T14:45:00"/>
    <n v="43993"/>
    <s v="Adelaide"/>
    <n v="2.2999999999999998"/>
    <n v="7.9"/>
    <n v="15.14"/>
    <n v="22.15"/>
    <n v="147"/>
    <s v="Greater Western Sydney"/>
    <n v="4.5"/>
    <n v="6.7"/>
    <n v="11.7"/>
    <n v="14.7"/>
    <n v="91"/>
    <x v="4"/>
    <x v="0"/>
  </r>
  <r>
    <s v="2017R0109"/>
    <n v="2017"/>
    <s v="Round 1"/>
    <d v="2017-03-26T00:00:00"/>
    <n v="22.4"/>
    <n v="16.600000000000001"/>
    <n v="2.2000000000000002"/>
    <s v="Subiaco"/>
    <d v="1899-12-30T16:40:00"/>
    <n v="34638"/>
    <s v="Fremantle"/>
    <n v="2.2000000000000002"/>
    <n v="4.5999999999999996"/>
    <n v="6.9"/>
    <n v="10.130000000000001"/>
    <n v="73"/>
    <s v="Geelong"/>
    <n v="5.0999999999999996"/>
    <n v="11.3"/>
    <n v="14.5"/>
    <n v="18.7"/>
    <n v="115"/>
    <x v="12"/>
    <x v="0"/>
  </r>
  <r>
    <s v="2017R0201"/>
    <n v="2017"/>
    <s v="Round 2"/>
    <d v="2017-03-30T00:00:00"/>
    <n v="18.600000000000001"/>
    <n v="8.3000000000000007"/>
    <n v="4.2"/>
    <s v="MCG"/>
    <d v="1899-12-30T19:20:00"/>
    <n v="58236"/>
    <s v="Richmond"/>
    <n v="2.4"/>
    <n v="3.5"/>
    <n v="9.8000000000000007"/>
    <n v="14.15"/>
    <n v="99"/>
    <s v="Collingwood"/>
    <n v="2.4"/>
    <n v="4.9000000000000004"/>
    <n v="7.13"/>
    <n v="11.14"/>
    <n v="80"/>
    <x v="13"/>
    <x v="1"/>
  </r>
  <r>
    <s v="2017R0202"/>
    <n v="2017"/>
    <s v="Round 2"/>
    <d v="2017-03-31T00:00:00"/>
    <n v="18.399999999999999"/>
    <n v="9.6"/>
    <n v="7.4"/>
    <s v="Docklands"/>
    <d v="1899-12-30T19:50:00"/>
    <n v="42834"/>
    <s v="Western Bulldogs"/>
    <n v="2.6"/>
    <n v="7.7"/>
    <n v="12.11"/>
    <n v="16.14"/>
    <n v="110"/>
    <s v="Sydney"/>
    <n v="4.0999999999999996"/>
    <n v="6.5"/>
    <n v="9.6999999999999993"/>
    <n v="13.9"/>
    <n v="87"/>
    <x v="14"/>
    <x v="0"/>
  </r>
  <r>
    <s v="2017R0203"/>
    <n v="2017"/>
    <s v="Round 2"/>
    <d v="2017-04-01T00:00:00"/>
    <n v="19.100000000000001"/>
    <n v="8.6"/>
    <n v="0.2"/>
    <s v="MCG"/>
    <d v="1899-12-30T13:45:00"/>
    <n v="37420"/>
    <s v="Hawthorn"/>
    <n v="6.2"/>
    <n v="8.3000000000000007"/>
    <n v="11.1"/>
    <n v="13.11"/>
    <n v="89"/>
    <s v="Adelaide"/>
    <n v="2.2000000000000002"/>
    <n v="5.8"/>
    <n v="11.14"/>
    <n v="16.170000000000002"/>
    <n v="113"/>
    <x v="4"/>
    <x v="0"/>
  </r>
  <r>
    <s v="2017R0204"/>
    <n v="2017"/>
    <s v="Round 2"/>
    <d v="2017-04-01T00:00:00"/>
    <n v="26.1"/>
    <n v="12.6"/>
    <n v="0"/>
    <s v="Sydney Showground"/>
    <d v="1899-12-30T16:35:00"/>
    <n v="8022"/>
    <s v="Greater Western Sydney"/>
    <n v="7.4"/>
    <n v="10.8"/>
    <n v="16.12"/>
    <n v="24.16"/>
    <n v="160"/>
    <s v="Gold Coast"/>
    <n v="1.2"/>
    <n v="5.4"/>
    <n v="7.8"/>
    <n v="8.1"/>
    <n v="58"/>
    <x v="15"/>
    <x v="2"/>
  </r>
  <r>
    <s v="2017R0205"/>
    <n v="2017"/>
    <s v="Round 2"/>
    <d v="2017-04-01T00:00:00"/>
    <n v="29"/>
    <n v="20"/>
    <n v="0.2"/>
    <s v="Gabba"/>
    <d v="1899-12-30T18:25:00"/>
    <n v="21749"/>
    <s v="Brisbane"/>
    <n v="3.2"/>
    <n v="5.6"/>
    <n v="11.9"/>
    <n v="12.12"/>
    <n v="84"/>
    <s v="Essendon"/>
    <n v="4.2"/>
    <n v="10.5"/>
    <n v="12.8"/>
    <n v="17.899999999999999"/>
    <n v="111"/>
    <x v="6"/>
    <x v="2"/>
  </r>
  <r>
    <s v="2017R0206"/>
    <n v="2017"/>
    <s v="Round 2"/>
    <d v="2017-04-01T00:00:00"/>
    <n v="30.1"/>
    <n v="14.9"/>
    <n v="0"/>
    <s v="Subiaco"/>
    <d v="1899-12-30T16:40:00"/>
    <n v="37749"/>
    <s v="West Coast"/>
    <n v="4"/>
    <n v="8.3000000000000007"/>
    <n v="13.5"/>
    <n v="18.8"/>
    <n v="116"/>
    <s v="St Kilda"/>
    <n v="6.7"/>
    <n v="8.1199999999999992"/>
    <n v="12.17"/>
    <n v="13.19"/>
    <n v="97"/>
    <x v="7"/>
    <x v="0"/>
  </r>
  <r>
    <s v="2017R0207"/>
    <n v="2017"/>
    <s v="Round 2"/>
    <d v="2017-04-02T00:00:00"/>
    <n v="18.7"/>
    <n v="11.5"/>
    <n v="0"/>
    <s v="Docklands"/>
    <d v="1899-12-30T13:10:00"/>
    <n v="30917"/>
    <s v="Geelong"/>
    <n v="2.1"/>
    <n v="7.6"/>
    <n v="12.7"/>
    <n v="17.100000000000001"/>
    <n v="112"/>
    <s v="North Melbourne"/>
    <n v="6.2"/>
    <n v="8.6"/>
    <n v="16.8"/>
    <n v="17.899999999999999"/>
    <n v="111"/>
    <x v="12"/>
    <x v="0"/>
  </r>
  <r>
    <s v="2017R0208"/>
    <n v="2017"/>
    <s v="Round 2"/>
    <d v="2017-04-02T00:00:00"/>
    <n v="18.7"/>
    <n v="11.5"/>
    <n v="0"/>
    <s v="MCG"/>
    <d v="1899-12-30T15:20:00"/>
    <n v="46727"/>
    <s v="Melbourne"/>
    <n v="3.2"/>
    <n v="6.4"/>
    <n v="7.5"/>
    <n v="13.8"/>
    <n v="86"/>
    <s v="Carlton"/>
    <n v="2.2000000000000002"/>
    <n v="4.5999999999999996"/>
    <n v="7.8"/>
    <n v="9.1"/>
    <n v="64"/>
    <x v="16"/>
    <x v="0"/>
  </r>
  <r>
    <s v="2017R0209"/>
    <n v="2017"/>
    <s v="Round 2"/>
    <d v="2017-04-02T00:00:00"/>
    <n v="21.3"/>
    <n v="12.9"/>
    <n v="0"/>
    <s v="Adelaide Oval"/>
    <d v="1899-12-30T16:10:00"/>
    <n v="38388"/>
    <s v="Port Adelaide"/>
    <n v="7.3"/>
    <n v="11.8"/>
    <n v="18.899999999999999"/>
    <n v="22.13"/>
    <n v="145"/>
    <s v="Fremantle"/>
    <n v="2.1"/>
    <n v="3.3"/>
    <n v="7.4"/>
    <n v="8.8000000000000007"/>
    <n v="56"/>
    <x v="8"/>
    <x v="0"/>
  </r>
  <r>
    <s v="2017R0301"/>
    <n v="2017"/>
    <s v="Round 3"/>
    <d v="2017-04-07T00:00:00"/>
    <n v="24.2"/>
    <n v="14.3"/>
    <n v="0"/>
    <s v="SCG"/>
    <d v="1899-12-30T19:50:00"/>
    <n v="35310"/>
    <s v="Sydney"/>
    <n v="1.1000000000000001"/>
    <n v="5.7"/>
    <n v="7.11"/>
    <n v="11.13"/>
    <n v="79"/>
    <s v="Collingwood"/>
    <n v="4.4000000000000004"/>
    <n v="7.4"/>
    <n v="9.8000000000000007"/>
    <n v="11.14"/>
    <n v="80"/>
    <x v="9"/>
    <x v="0"/>
  </r>
  <r>
    <s v="2017R0302"/>
    <n v="2017"/>
    <s v="Round 3"/>
    <d v="2017-04-08T00:00:00"/>
    <n v="25"/>
    <n v="14.6"/>
    <n v="0"/>
    <s v="Bellerive Oval"/>
    <d v="1899-12-30T13:45:00"/>
    <n v="8758"/>
    <s v="North Melbourne"/>
    <n v="3.2"/>
    <n v="5.4"/>
    <n v="8.6"/>
    <n v="10.7"/>
    <n v="67"/>
    <s v="Greater Western Sydney"/>
    <n v="3.4"/>
    <n v="6.11"/>
    <n v="9.15"/>
    <n v="15.19"/>
    <n v="109"/>
    <x v="15"/>
    <x v="2"/>
  </r>
  <r>
    <s v="2017R0303"/>
    <n v="2017"/>
    <s v="Round 3"/>
    <d v="2017-04-08T00:00:00"/>
    <n v="28.9"/>
    <n v="17.2"/>
    <n v="0"/>
    <s v="MCG"/>
    <d v="1899-12-30T14:10:00"/>
    <n v="42523"/>
    <s v="Richmond"/>
    <n v="2.2000000000000002"/>
    <n v="5.6"/>
    <n v="9.8000000000000007"/>
    <n v="11.1"/>
    <n v="76"/>
    <s v="West Coast"/>
    <n v="2.6"/>
    <n v="5.13"/>
    <n v="7.14"/>
    <n v="8.17"/>
    <n v="65"/>
    <x v="13"/>
    <x v="0"/>
  </r>
  <r>
    <s v="2017R0304"/>
    <n v="2017"/>
    <s v="Round 3"/>
    <d v="2017-04-08T00:00:00"/>
    <n v="28.9"/>
    <n v="17.2"/>
    <n v="0"/>
    <s v="Docklands"/>
    <d v="1899-12-30T16:35:00"/>
    <n v="29733"/>
    <s v="Geelong"/>
    <n v="5.2"/>
    <n v="9.1999999999999993"/>
    <n v="14.2"/>
    <n v="20.6"/>
    <n v="126"/>
    <s v="Melbourne"/>
    <n v="2.4"/>
    <n v="7.11"/>
    <n v="12.17"/>
    <n v="13.19"/>
    <n v="97"/>
    <x v="12"/>
    <x v="2"/>
  </r>
  <r>
    <s v="2017R0305"/>
    <n v="2017"/>
    <s v="Round 3"/>
    <d v="2017-04-08T00:00:00"/>
    <n v="23.6"/>
    <n v="8.6999999999999993"/>
    <n v="0"/>
    <s v="Subiaco"/>
    <d v="1899-12-30T17:40:00"/>
    <n v="28865"/>
    <s v="Fremantle"/>
    <n v="4.4000000000000004"/>
    <n v="6.7"/>
    <n v="8.1"/>
    <n v="13.11"/>
    <n v="89"/>
    <s v="Western Bulldogs"/>
    <n v="1.3"/>
    <n v="5.6"/>
    <n v="10.119999999999999"/>
    <n v="10.130000000000001"/>
    <n v="73"/>
    <x v="5"/>
    <x v="2"/>
  </r>
  <r>
    <s v="2017R0306"/>
    <n v="2017"/>
    <s v="Round 3"/>
    <d v="2017-04-08T00:00:00"/>
    <n v="28.6"/>
    <n v="14.3"/>
    <n v="0"/>
    <s v="Adelaide Oval"/>
    <d v="1899-12-30T19:10:00"/>
    <n v="53698"/>
    <s v="Port Adelaide"/>
    <n v="4.5999999999999996"/>
    <n v="6.6"/>
    <n v="9.8000000000000007"/>
    <n v="12.11"/>
    <n v="83"/>
    <s v="Adelaide"/>
    <n v="3.3"/>
    <n v="7.9"/>
    <n v="11.1"/>
    <n v="15.1"/>
    <n v="100"/>
    <x v="4"/>
    <x v="1"/>
  </r>
  <r>
    <s v="2017R0307"/>
    <n v="2017"/>
    <s v="Round 3"/>
    <d v="2017-04-09T00:00:00"/>
    <n v="15.1"/>
    <n v="10.6"/>
    <n v="9"/>
    <s v="Docklands"/>
    <d v="1899-12-30T13:10:00"/>
    <n v="23097"/>
    <s v="St Kilda"/>
    <n v="4.4000000000000004"/>
    <n v="7.1"/>
    <n v="9.16"/>
    <n v="14.23"/>
    <n v="107"/>
    <s v="Brisbane"/>
    <n v="1.2"/>
    <n v="5.4"/>
    <n v="9.8000000000000007"/>
    <n v="11.1"/>
    <n v="76"/>
    <x v="11"/>
    <x v="2"/>
  </r>
  <r>
    <s v="2017R0308"/>
    <n v="2017"/>
    <s v="Round 3"/>
    <d v="2017-04-09T00:00:00"/>
    <n v="15.1"/>
    <n v="10.6"/>
    <n v="9"/>
    <s v="MCG"/>
    <d v="1899-12-30T15:20:00"/>
    <n v="48022"/>
    <s v="Carlton"/>
    <n v="1.5"/>
    <n v="3.1"/>
    <n v="5.14"/>
    <n v="7.15"/>
    <n v="57"/>
    <s v="Essendon"/>
    <n v="3.1"/>
    <n v="4.3"/>
    <n v="6.4"/>
    <n v="6.6"/>
    <n v="42"/>
    <x v="1"/>
    <x v="0"/>
  </r>
  <r>
    <s v="2017R0309"/>
    <n v="2017"/>
    <s v="Round 3"/>
    <d v="2017-04-09T00:00:00"/>
    <n v="26.6"/>
    <n v="18.399999999999999"/>
    <n v="1"/>
    <s v="Carrara"/>
    <d v="1899-12-30T16:40:00"/>
    <n v="14728"/>
    <s v="Gold Coast"/>
    <n v="3.3"/>
    <n v="7.8"/>
    <n v="17.100000000000001"/>
    <n v="21.13"/>
    <n v="139"/>
    <s v="Hawthorn"/>
    <n v="2.2999999999999998"/>
    <n v="3.6"/>
    <n v="6.1"/>
    <n v="7.11"/>
    <n v="53"/>
    <x v="17"/>
    <x v="2"/>
  </r>
  <r>
    <s v="2017R0401"/>
    <n v="2017"/>
    <s v="Round 4"/>
    <d v="2017-04-13T00:00:00"/>
    <n v="26.8"/>
    <n v="12.9"/>
    <n v="0"/>
    <s v="Subiaco"/>
    <d v="1899-12-30T18:10:00"/>
    <n v="38063"/>
    <s v="West Coast"/>
    <n v="2.2000000000000002"/>
    <n v="5.9"/>
    <n v="9.1"/>
    <n v="13.13"/>
    <n v="91"/>
    <s v="Sydney"/>
    <n v="2.2000000000000002"/>
    <n v="4.3"/>
    <n v="7.4"/>
    <n v="10.5"/>
    <n v="65"/>
    <x v="7"/>
    <x v="0"/>
  </r>
  <r>
    <s v="2017R0402"/>
    <n v="2017"/>
    <s v="Round 4"/>
    <d v="2017-04-14T00:00:00"/>
    <n v="17.8"/>
    <n v="11.4"/>
    <n v="0"/>
    <s v="Docklands"/>
    <d v="1899-12-30T16:20:00"/>
    <n v="42814"/>
    <s v="North Melbourne"/>
    <n v="2.4"/>
    <n v="4.7"/>
    <n v="8.11"/>
    <n v="12.14"/>
    <n v="86"/>
    <s v="Western Bulldogs"/>
    <n v="2.2000000000000002"/>
    <n v="2.8"/>
    <n v="7.15"/>
    <n v="12.17"/>
    <n v="89"/>
    <x v="14"/>
    <x v="0"/>
  </r>
  <r>
    <s v="2017R0403"/>
    <n v="2017"/>
    <s v="Round 4"/>
    <d v="2017-04-15T00:00:00"/>
    <n v="16.600000000000001"/>
    <n v="10.1"/>
    <n v="0"/>
    <s v="MCG"/>
    <d v="1899-12-30T13:45:00"/>
    <n v="27829"/>
    <s v="Melbourne"/>
    <n v="2.5"/>
    <n v="9.6999999999999993"/>
    <n v="9.1"/>
    <n v="15.14"/>
    <n v="104"/>
    <s v="Fremantle"/>
    <n v="3.2"/>
    <n v="6.4"/>
    <n v="13.8"/>
    <n v="16.100000000000001"/>
    <n v="106"/>
    <x v="5"/>
    <x v="2"/>
  </r>
  <r>
    <s v="2017R0404"/>
    <n v="2017"/>
    <s v="Round 4"/>
    <d v="2017-04-15T00:00:00"/>
    <n v="20"/>
    <n v="5.5"/>
    <n v="0.2"/>
    <s v="Manuka Oval"/>
    <d v="1899-12-30T16:35:00"/>
    <n v="9185"/>
    <s v="Greater Western Sydney"/>
    <n v="4.5"/>
    <n v="8.6999999999999993"/>
    <n v="11.1"/>
    <n v="16.16"/>
    <n v="112"/>
    <s v="Port Adelaide"/>
    <n v="4.2"/>
    <n v="8.8000000000000007"/>
    <n v="11.14"/>
    <n v="11.15"/>
    <n v="81"/>
    <x v="15"/>
    <x v="2"/>
  </r>
  <r>
    <s v="2017R0405"/>
    <n v="2017"/>
    <s v="Round 4"/>
    <d v="2017-04-15T00:00:00"/>
    <n v="16.600000000000001"/>
    <n v="10.1"/>
    <n v="0"/>
    <s v="Docklands"/>
    <d v="1899-12-30T19:25:00"/>
    <n v="24968"/>
    <s v="Carlton"/>
    <n v="2.4"/>
    <n v="6.6"/>
    <n v="7.7"/>
    <n v="12.1"/>
    <n v="82"/>
    <s v="Gold Coast"/>
    <n v="3"/>
    <n v="6.1"/>
    <n v="13.3"/>
    <n v="17.600000000000001"/>
    <n v="108"/>
    <x v="17"/>
    <x v="2"/>
  </r>
  <r>
    <s v="2017R0406"/>
    <n v="2017"/>
    <s v="Round 4"/>
    <d v="2017-04-15T00:00:00"/>
    <n v="22.7"/>
    <n v="8.8000000000000007"/>
    <n v="0"/>
    <s v="Adelaide Oval"/>
    <d v="1899-12-30T19:10:00"/>
    <n v="47492"/>
    <s v="Adelaide"/>
    <n v="9.1999999999999993"/>
    <n v="15.6"/>
    <n v="17.7"/>
    <n v="24.9"/>
    <n v="153"/>
    <s v="Essendon"/>
    <n v="3.2"/>
    <n v="7.2"/>
    <n v="10.9"/>
    <n v="13.1"/>
    <n v="88"/>
    <x v="4"/>
    <x v="0"/>
  </r>
  <r>
    <s v="2017R0407"/>
    <n v="2017"/>
    <s v="Round 4"/>
    <d v="2017-04-16T00:00:00"/>
    <n v="22.2"/>
    <n v="8.6"/>
    <n v="0"/>
    <s v="Docklands"/>
    <d v="1899-12-30T15:20:00"/>
    <n v="36650"/>
    <s v="Collingwood"/>
    <n v="2.6"/>
    <n v="3.7"/>
    <n v="5.8"/>
    <n v="7.13"/>
    <n v="55"/>
    <s v="St Kilda"/>
    <n v="1.3"/>
    <n v="4.7"/>
    <n v="8.1199999999999992"/>
    <n v="9.15"/>
    <n v="69"/>
    <x v="11"/>
    <x v="0"/>
  </r>
  <r>
    <s v="2017R0408"/>
    <n v="2017"/>
    <s v="Round 4"/>
    <d v="2017-04-16T00:00:00"/>
    <n v="26.6"/>
    <n v="16.399999999999999"/>
    <n v="0"/>
    <s v="Gabba"/>
    <d v="1899-12-30T16:40:00"/>
    <n v="21669"/>
    <s v="Brisbane"/>
    <n v="3.2"/>
    <n v="4.3"/>
    <n v="8.6"/>
    <n v="10.7"/>
    <n v="67"/>
    <s v="Richmond"/>
    <n v="5.6"/>
    <n v="10.9"/>
    <n v="13.14"/>
    <n v="17.170000000000002"/>
    <n v="119"/>
    <x v="13"/>
    <x v="2"/>
  </r>
  <r>
    <s v="2017R0409"/>
    <n v="2017"/>
    <s v="Round 4"/>
    <d v="2017-04-17T00:00:00"/>
    <n v="18.399999999999999"/>
    <n v="11.9"/>
    <n v="0"/>
    <s v="MCG"/>
    <d v="1899-12-30T15:20:00"/>
    <n v="62360"/>
    <s v="Hawthorn"/>
    <n v="2"/>
    <n v="2.6"/>
    <n v="4.0999999999999996"/>
    <n v="6.12"/>
    <n v="48"/>
    <s v="Geelong"/>
    <n v="2.7"/>
    <n v="5.12"/>
    <n v="9.14"/>
    <n v="20.14"/>
    <n v="134"/>
    <x v="12"/>
    <x v="1"/>
  </r>
  <r>
    <s v="2017R0501"/>
    <n v="2017"/>
    <s v="Round 5"/>
    <d v="2017-04-21T00:00:00"/>
    <n v="21.8"/>
    <n v="18.3"/>
    <n v="4.5999999999999996"/>
    <s v="Adelaide Oval"/>
    <d v="1899-12-30T19:20:00"/>
    <n v="43120"/>
    <s v="Port Adelaide"/>
    <n v="5.3"/>
    <n v="8.6"/>
    <n v="14.16"/>
    <n v="20.170000000000002"/>
    <n v="137"/>
    <s v="Carlton"/>
    <n v="1.4"/>
    <n v="2.9"/>
    <n v="2.9"/>
    <n v="6.11"/>
    <n v="47"/>
    <x v="8"/>
    <x v="0"/>
  </r>
  <r>
    <s v="2017R0502"/>
    <n v="2017"/>
    <s v="Round 5"/>
    <d v="2017-04-22T00:00:00"/>
    <n v="21.9"/>
    <n v="15.9"/>
    <n v="6"/>
    <s v="Docklands"/>
    <d v="1899-12-30T13:45:00"/>
    <n v="31822"/>
    <s v="Western Bulldogs"/>
    <n v="3.7"/>
    <n v="5.13"/>
    <n v="9.18"/>
    <n v="17.2"/>
    <n v="122"/>
    <s v="Brisbane"/>
    <n v="5"/>
    <n v="12.3"/>
    <n v="12.5"/>
    <n v="14.6"/>
    <n v="90"/>
    <x v="14"/>
    <x v="0"/>
  </r>
  <r>
    <s v="2017R0503"/>
    <n v="2017"/>
    <s v="Round 5"/>
    <d v="2017-04-22T00:00:00"/>
    <n v="25"/>
    <n v="17.600000000000001"/>
    <n v="16.8"/>
    <s v="Carrara"/>
    <d v="1899-12-30T16:35:00"/>
    <n v="12672"/>
    <s v="Gold Coast"/>
    <n v="2.2000000000000002"/>
    <n v="4.3"/>
    <n v="8.5"/>
    <n v="13.8"/>
    <n v="86"/>
    <s v="Adelaide"/>
    <n v="7.6"/>
    <n v="11.9"/>
    <n v="17.12"/>
    <n v="23.15"/>
    <n v="153"/>
    <x v="4"/>
    <x v="2"/>
  </r>
  <r>
    <s v="2017R0504"/>
    <n v="2017"/>
    <s v="Round 5"/>
    <d v="2017-04-22T00:00:00"/>
    <n v="25.9"/>
    <n v="18.2"/>
    <n v="0"/>
    <s v="SCG"/>
    <d v="1899-12-30T19:25:00"/>
    <n v="34824"/>
    <s v="Sydney"/>
    <n v="4.0999999999999996"/>
    <n v="4.4000000000000004"/>
    <n v="8.6999999999999993"/>
    <n v="9.9"/>
    <n v="63"/>
    <s v="Greater Western Sydney"/>
    <n v="5.5"/>
    <n v="9.6"/>
    <n v="11.11"/>
    <n v="15.15"/>
    <n v="105"/>
    <x v="15"/>
    <x v="0"/>
  </r>
  <r>
    <s v="2017R0505"/>
    <n v="2017"/>
    <s v="Round 5"/>
    <d v="2017-04-22T00:00:00"/>
    <n v="28.6"/>
    <n v="15.3"/>
    <n v="0"/>
    <s v="Subiaco"/>
    <d v="1899-12-30T17:40:00"/>
    <n v="33319"/>
    <s v="Fremantle"/>
    <n v="2.2999999999999998"/>
    <n v="2.6"/>
    <n v="4.0999999999999996"/>
    <n v="9.1300000000000008"/>
    <n v="67"/>
    <s v="North Melbourne"/>
    <n v="2.2999999999999998"/>
    <n v="6.5"/>
    <n v="7.7"/>
    <n v="9.8000000000000007"/>
    <n v="62"/>
    <x v="5"/>
    <x v="0"/>
  </r>
  <r>
    <s v="2017R0506"/>
    <n v="2017"/>
    <s v="Round 5"/>
    <d v="2017-04-23T00:00:00"/>
    <n v="22.3"/>
    <n v="13.5"/>
    <n v="2.4"/>
    <s v="Docklands"/>
    <d v="1899-12-30T15:20:00"/>
    <n v="33884"/>
    <s v="St Kilda"/>
    <n v="4.0999999999999996"/>
    <n v="8.5"/>
    <n v="12.7"/>
    <n v="13.1"/>
    <n v="88"/>
    <s v="Geelong"/>
    <n v="6.1"/>
    <n v="8.3000000000000007"/>
    <n v="11.8"/>
    <n v="19.12"/>
    <n v="126"/>
    <x v="12"/>
    <x v="0"/>
  </r>
  <r>
    <s v="2017R0507"/>
    <n v="2017"/>
    <s v="Round 5"/>
    <d v="2017-04-23T00:00:00"/>
    <n v="22.3"/>
    <n v="13.5"/>
    <n v="2.4"/>
    <s v="MCG"/>
    <d v="1899-12-30T16:40:00"/>
    <n v="28997"/>
    <s v="Hawthorn"/>
    <n v="3.4"/>
    <n v="9.8000000000000007"/>
    <n v="12.9"/>
    <n v="19.11"/>
    <n v="125"/>
    <s v="West Coast"/>
    <n v="2.2000000000000002"/>
    <n v="5.5"/>
    <n v="7.8"/>
    <n v="11.9"/>
    <n v="75"/>
    <x v="2"/>
    <x v="2"/>
  </r>
  <r>
    <s v="2017R0508"/>
    <n v="2017"/>
    <s v="Round 5"/>
    <d v="2017-04-24T00:00:00"/>
    <n v="23.6"/>
    <n v="15.4"/>
    <n v="2.6"/>
    <s v="MCG"/>
    <d v="1899-12-30T19:25:00"/>
    <n v="85657"/>
    <s v="Richmond"/>
    <n v="3.1"/>
    <n v="6.6"/>
    <n v="7.11"/>
    <n v="12.16"/>
    <n v="88"/>
    <s v="Melbourne"/>
    <n v="3.4"/>
    <n v="7.6"/>
    <n v="11.7"/>
    <n v="11.9"/>
    <n v="75"/>
    <x v="13"/>
    <x v="1"/>
  </r>
  <r>
    <s v="2017R0509"/>
    <n v="2017"/>
    <s v="Round 5"/>
    <d v="2017-04-25T00:00:00"/>
    <n v="18.3"/>
    <n v="15.6"/>
    <n v="20"/>
    <s v="MCG"/>
    <d v="1899-12-30T15:20:00"/>
    <n v="87685"/>
    <s v="Essendon"/>
    <n v="4.3"/>
    <n v="6.6"/>
    <n v="11.9"/>
    <n v="15.1"/>
    <n v="100"/>
    <s v="Collingwood"/>
    <n v="1.2"/>
    <n v="5.9"/>
    <n v="9.1199999999999992"/>
    <n v="11.16"/>
    <n v="82"/>
    <x v="6"/>
    <x v="1"/>
  </r>
  <r>
    <s v="2017R0601"/>
    <n v="2017"/>
    <s v="Round 6"/>
    <d v="2017-04-28T00:00:00"/>
    <n v="16.5"/>
    <n v="-1.8"/>
    <n v="0"/>
    <s v="Manuka Oval"/>
    <d v="1899-12-30T19:50:00"/>
    <n v="14048"/>
    <s v="Greater Western Sydney"/>
    <n v="3.3"/>
    <n v="6.3"/>
    <n v="8.6"/>
    <n v="11.9"/>
    <n v="75"/>
    <s v="Western Bulldogs"/>
    <n v="2.4"/>
    <n v="6.12"/>
    <n v="7.17"/>
    <n v="9.19"/>
    <n v="73"/>
    <x v="15"/>
    <x v="2"/>
  </r>
  <r>
    <s v="2017R0602"/>
    <n v="2017"/>
    <s v="Round 6"/>
    <d v="2017-04-29T00:00:00"/>
    <n v="20.9"/>
    <n v="7"/>
    <n v="0"/>
    <s v="York Park"/>
    <d v="1899-12-30T13:45:00"/>
    <n v="15571"/>
    <s v="Hawthorn"/>
    <n v="2.1"/>
    <n v="3.4"/>
    <n v="4.5"/>
    <n v="8.6999999999999993"/>
    <n v="55"/>
    <s v="St Kilda"/>
    <n v="3.5"/>
    <n v="6.8"/>
    <n v="14.13"/>
    <n v="19.16"/>
    <n v="130"/>
    <x v="11"/>
    <x v="2"/>
  </r>
  <r>
    <s v="2017R0603"/>
    <n v="2017"/>
    <s v="Round 6"/>
    <d v="2017-04-29T00:00:00"/>
    <n v="19.100000000000001"/>
    <n v="13.6"/>
    <n v="0"/>
    <s v="MCG"/>
    <d v="1899-12-30T14:10:00"/>
    <n v="32678"/>
    <s v="Carlton"/>
    <n v="1.3"/>
    <n v="5.4"/>
    <n v="10.7"/>
    <n v="15.7"/>
    <n v="97"/>
    <s v="Sydney"/>
    <n v="3.2"/>
    <n v="6.6"/>
    <n v="8.1"/>
    <n v="11.12"/>
    <n v="78"/>
    <x v="1"/>
    <x v="0"/>
  </r>
  <r>
    <s v="2017R0604"/>
    <n v="2017"/>
    <s v="Round 6"/>
    <d v="2017-04-29T00:00:00"/>
    <n v="26.3"/>
    <n v="15.3"/>
    <n v="0"/>
    <s v="Gabba"/>
    <d v="1899-12-30T16:35:00"/>
    <n v="13638"/>
    <s v="Brisbane"/>
    <n v="2.2000000000000002"/>
    <n v="3.4"/>
    <n v="7.5"/>
    <n v="10.7"/>
    <n v="67"/>
    <s v="Port Adelaide"/>
    <n v="7.4"/>
    <n v="11.11"/>
    <n v="18.14"/>
    <n v="22.18"/>
    <n v="150"/>
    <x v="8"/>
    <x v="2"/>
  </r>
  <r>
    <s v="2017R0605"/>
    <n v="2017"/>
    <s v="Round 6"/>
    <d v="2017-04-29T00:00:00"/>
    <n v="19.100000000000001"/>
    <n v="13.6"/>
    <n v="0"/>
    <s v="Docklands"/>
    <d v="1899-12-30T19:25:00"/>
    <n v="15431"/>
    <s v="North Melbourne"/>
    <n v="3.4"/>
    <n v="7.8"/>
    <n v="12.9"/>
    <n v="16.11"/>
    <n v="107"/>
    <s v="Gold Coast"/>
    <n v="4.4000000000000004"/>
    <n v="7.6"/>
    <n v="11.8"/>
    <n v="14.1"/>
    <n v="94"/>
    <x v="10"/>
    <x v="2"/>
  </r>
  <r>
    <s v="2017R0606"/>
    <n v="2017"/>
    <s v="Round 6"/>
    <d v="2017-04-29T00:00:00"/>
    <n v="27.6"/>
    <n v="8.6999999999999993"/>
    <n v="0"/>
    <s v="Subiaco"/>
    <d v="1899-12-30T18:10:00"/>
    <n v="40836"/>
    <s v="West Coast"/>
    <n v="7.2"/>
    <n v="10.5"/>
    <n v="13.6"/>
    <n v="16.7"/>
    <n v="103"/>
    <s v="Fremantle"/>
    <n v="1.2"/>
    <n v="3.2"/>
    <n v="6.4"/>
    <n v="9.8000000000000007"/>
    <n v="62"/>
    <x v="7"/>
    <x v="0"/>
  </r>
  <r>
    <s v="2017R0607"/>
    <n v="2017"/>
    <s v="Round 6"/>
    <d v="2017-04-30T00:00:00"/>
    <n v="17.5"/>
    <n v="12.5"/>
    <n v="0"/>
    <s v="Docklands"/>
    <d v="1899-12-30T13:10:00"/>
    <n v="44040"/>
    <s v="Essendon"/>
    <n v="2.2000000000000002"/>
    <n v="4.8"/>
    <n v="6.12"/>
    <n v="10.14"/>
    <n v="74"/>
    <s v="Melbourne"/>
    <n v="2.4"/>
    <n v="4.5999999999999996"/>
    <n v="12.9"/>
    <n v="17.100000000000001"/>
    <n v="112"/>
    <x v="16"/>
    <x v="0"/>
  </r>
  <r>
    <s v="2017R0608"/>
    <n v="2017"/>
    <s v="Round 6"/>
    <d v="2017-04-30T00:00:00"/>
    <n v="17.5"/>
    <n v="12.5"/>
    <n v="0"/>
    <s v="MCG"/>
    <d v="1899-12-30T15:20:00"/>
    <n v="46457"/>
    <s v="Geelong"/>
    <n v="3.1"/>
    <n v="5.4"/>
    <n v="8.6999999999999993"/>
    <n v="11.12"/>
    <n v="78"/>
    <s v="Collingwood"/>
    <n v="3.5"/>
    <n v="7.9"/>
    <n v="13.12"/>
    <n v="15.17"/>
    <n v="107"/>
    <x v="9"/>
    <x v="0"/>
  </r>
  <r>
    <s v="2017R0609"/>
    <n v="2017"/>
    <s v="Round 6"/>
    <d v="2017-04-30T00:00:00"/>
    <n v="19"/>
    <n v="15.1"/>
    <n v="0"/>
    <s v="Adelaide Oval"/>
    <d v="1899-12-30T16:10:00"/>
    <n v="51069"/>
    <s v="Adelaide"/>
    <n v="5"/>
    <n v="11.6"/>
    <n v="18.11"/>
    <n v="21.14"/>
    <n v="140"/>
    <s v="Richmond"/>
    <n v="6.3"/>
    <n v="7.3"/>
    <n v="8.3000000000000007"/>
    <n v="10.4"/>
    <n v="64"/>
    <x v="4"/>
    <x v="1"/>
  </r>
  <r>
    <s v="2017R0701"/>
    <n v="2017"/>
    <s v="Round 7"/>
    <d v="2017-05-05T00:00:00"/>
    <n v="19.899999999999999"/>
    <n v="3.8"/>
    <n v="0.2"/>
    <s v="Docklands"/>
    <d v="1899-12-30T19:50:00"/>
    <n v="21160"/>
    <s v="St Kilda"/>
    <n v="2.4"/>
    <n v="6.7"/>
    <n v="10.9"/>
    <n v="16.12"/>
    <n v="108"/>
    <s v="Greater Western Sydney"/>
    <n v="4.2"/>
    <n v="7.6"/>
    <n v="11.1"/>
    <n v="12.13"/>
    <n v="85"/>
    <x v="11"/>
    <x v="2"/>
  </r>
  <r>
    <s v="2017R0702"/>
    <n v="2017"/>
    <s v="Round 7"/>
    <d v="2017-05-06T00:00:00"/>
    <n v="18.5"/>
    <n v="8.4"/>
    <n v="0"/>
    <s v="Bellerive Oval"/>
    <d v="1899-12-30T13:45:00"/>
    <n v="10064"/>
    <s v="North Melbourne"/>
    <n v="10.4"/>
    <n v="12.6"/>
    <n v="17.12"/>
    <n v="22.13"/>
    <n v="145"/>
    <s v="Adelaide"/>
    <n v="0"/>
    <n v="5.6"/>
    <n v="9.6999999999999993"/>
    <n v="13.8"/>
    <n v="86"/>
    <x v="10"/>
    <x v="2"/>
  </r>
  <r>
    <s v="2017R0703"/>
    <n v="2017"/>
    <s v="Round 7"/>
    <d v="2017-05-06T00:00:00"/>
    <n v="19.8"/>
    <n v="9.9"/>
    <n v="0"/>
    <s v="MCG"/>
    <d v="1899-12-30T14:10:00"/>
    <n v="70279"/>
    <s v="Collingwood"/>
    <n v="1.3"/>
    <n v="3.5"/>
    <n v="7.6"/>
    <n v="8.8000000000000007"/>
    <n v="56"/>
    <s v="Carlton"/>
    <n v="3.4"/>
    <n v="6.5"/>
    <n v="11.5"/>
    <n v="12.7"/>
    <n v="79"/>
    <x v="1"/>
    <x v="1"/>
  </r>
  <r>
    <s v="2017R0704"/>
    <n v="2017"/>
    <s v="Round 7"/>
    <d v="2017-05-06T00:00:00"/>
    <n v="20.100000000000001"/>
    <n v="9.1"/>
    <n v="0"/>
    <s v="Adelaide Oval"/>
    <d v="1899-12-30T16:05:00"/>
    <n v="38333"/>
    <s v="Port Adelaide"/>
    <n v="2.2999999999999998"/>
    <n v="5.7"/>
    <n v="7.13"/>
    <n v="12.15"/>
    <n v="87"/>
    <s v="West Coast"/>
    <n v="4.0999999999999996"/>
    <n v="7.3"/>
    <n v="12.4"/>
    <n v="15.7"/>
    <n v="97"/>
    <x v="7"/>
    <x v="0"/>
  </r>
  <r>
    <s v="2017R0705"/>
    <n v="2017"/>
    <s v="Round 7"/>
    <d v="2017-05-06T00:00:00"/>
    <n v="19.8"/>
    <n v="9.9"/>
    <n v="0"/>
    <s v="Docklands"/>
    <d v="1899-12-30T19:25:00"/>
    <n v="46387"/>
    <s v="Western Bulldogs"/>
    <n v="1.1000000000000001"/>
    <n v="4.5999999999999996"/>
    <n v="8.11"/>
    <n v="11.14"/>
    <n v="80"/>
    <s v="Richmond"/>
    <n v="5.3"/>
    <n v="7.6"/>
    <n v="9.6999999999999993"/>
    <n v="11.9"/>
    <n v="75"/>
    <x v="14"/>
    <x v="0"/>
  </r>
  <r>
    <s v="2017R0706"/>
    <n v="2017"/>
    <s v="Round 7"/>
    <d v="2017-05-06T00:00:00"/>
    <n v="24.1"/>
    <n v="15.9"/>
    <n v="0"/>
    <s v="Carrara"/>
    <d v="1899-12-30T19:25:00"/>
    <n v="13648"/>
    <s v="Gold Coast"/>
    <n v="5.5"/>
    <n v="9.9"/>
    <n v="12.11"/>
    <n v="18.16"/>
    <n v="124"/>
    <s v="Geelong"/>
    <n v="3.1"/>
    <n v="7.3"/>
    <n v="10.7"/>
    <n v="15.9"/>
    <n v="99"/>
    <x v="17"/>
    <x v="2"/>
  </r>
  <r>
    <s v="2017R0707"/>
    <n v="2017"/>
    <s v="Round 7"/>
    <d v="2017-05-07T00:00:00"/>
    <n v="21"/>
    <n v="14.5"/>
    <n v="0"/>
    <s v="SCG"/>
    <d v="1899-12-30T13:10:00"/>
    <n v="25619"/>
    <s v="Sydney"/>
    <n v="7.5"/>
    <n v="12.1"/>
    <n v="17.13"/>
    <n v="20.149999999999999"/>
    <n v="135"/>
    <s v="Brisbane"/>
    <n v="2"/>
    <n v="6.2"/>
    <n v="9.5"/>
    <n v="12.9"/>
    <n v="81"/>
    <x v="0"/>
    <x v="2"/>
  </r>
  <r>
    <s v="2017R0708"/>
    <n v="2017"/>
    <s v="Round 7"/>
    <d v="2017-05-07T00:00:00"/>
    <n v="14.8"/>
    <n v="7.2"/>
    <n v="0.2"/>
    <s v="MCG"/>
    <d v="1899-12-30T15:20:00"/>
    <n v="38693"/>
    <s v="Melbourne"/>
    <n v="1.1000000000000001"/>
    <n v="4.2"/>
    <n v="11.6"/>
    <n v="14.7"/>
    <n v="91"/>
    <s v="Hawthorn"/>
    <n v="5.4"/>
    <n v="8.6999999999999993"/>
    <n v="11.7"/>
    <n v="14.1"/>
    <n v="94"/>
    <x v="2"/>
    <x v="0"/>
  </r>
  <r>
    <s v="2017R0709"/>
    <n v="2017"/>
    <s v="Round 7"/>
    <d v="2017-05-07T00:00:00"/>
    <n v="30.8"/>
    <n v="11.7"/>
    <n v="0"/>
    <s v="Subiaco"/>
    <d v="1899-12-30T14:40:00"/>
    <n v="33393"/>
    <s v="Fremantle"/>
    <n v="2.2000000000000002"/>
    <n v="5.6"/>
    <n v="11.1"/>
    <n v="17.14"/>
    <n v="116"/>
    <s v="Essendon"/>
    <n v="4.3"/>
    <n v="7.7"/>
    <n v="11.12"/>
    <n v="11.13"/>
    <n v="79"/>
    <x v="5"/>
    <x v="0"/>
  </r>
  <r>
    <s v="2017R0801"/>
    <n v="2017"/>
    <s v="Round 8"/>
    <d v="2017-05-12T00:00:00"/>
    <n v="22.5"/>
    <n v="8.6"/>
    <n v="0"/>
    <s v="Subiaco"/>
    <d v="1899-12-30T18:10:00"/>
    <n v="38934"/>
    <s v="West Coast"/>
    <n v="4.2"/>
    <n v="8.6"/>
    <n v="9.1"/>
    <n v="9.15"/>
    <n v="69"/>
    <s v="Western Bulldogs"/>
    <n v="1.4"/>
    <n v="5.7"/>
    <n v="6.11"/>
    <n v="8.1300000000000008"/>
    <n v="61"/>
    <x v="7"/>
    <x v="0"/>
  </r>
  <r>
    <s v="2017R0802"/>
    <n v="2017"/>
    <s v="Round 8"/>
    <d v="2017-05-13T00:00:00"/>
    <n v="17"/>
    <n v="7.5"/>
    <n v="7.2"/>
    <s v="York Park"/>
    <d v="1899-12-30T13:45:00"/>
    <n v="10553"/>
    <s v="Hawthorn"/>
    <n v="4.3"/>
    <n v="7.7"/>
    <n v="11.11"/>
    <n v="17.11"/>
    <n v="113"/>
    <s v="Brisbane"/>
    <n v="2.2000000000000002"/>
    <n v="5.4"/>
    <n v="7.6"/>
    <n v="11.9"/>
    <n v="75"/>
    <x v="2"/>
    <x v="2"/>
  </r>
  <r>
    <s v="2017R0803"/>
    <n v="2017"/>
    <s v="Round 8"/>
    <d v="2017-05-13T00:00:00"/>
    <n v="15.8"/>
    <n v="8.3000000000000007"/>
    <n v="0"/>
    <s v="Docklands"/>
    <d v="1899-12-30T14:10:00"/>
    <n v="38014"/>
    <s v="St Kilda"/>
    <n v="4.3"/>
    <n v="6.5"/>
    <n v="9.8000000000000007"/>
    <n v="12.13"/>
    <n v="85"/>
    <s v="Carlton"/>
    <n v="4"/>
    <n v="6.1"/>
    <n v="9.3000000000000007"/>
    <n v="10.6"/>
    <n v="66"/>
    <x v="11"/>
    <x v="0"/>
  </r>
  <r>
    <s v="2017R0804"/>
    <n v="2017"/>
    <s v="Round 8"/>
    <d v="2017-05-13T00:00:00"/>
    <n v="22.9"/>
    <n v="12.4"/>
    <n v="0.2"/>
    <s v="Sydney Showground"/>
    <d v="1899-12-30T16:35:00"/>
    <n v="11360"/>
    <s v="Greater Western Sydney"/>
    <n v="2.2000000000000002"/>
    <n v="8.5"/>
    <n v="12.8"/>
    <n v="15.12"/>
    <n v="102"/>
    <s v="Collingwood"/>
    <n v="6.4"/>
    <n v="8.6"/>
    <n v="12.7"/>
    <n v="15.9"/>
    <n v="99"/>
    <x v="15"/>
    <x v="2"/>
  </r>
  <r>
    <s v="2017R0805"/>
    <n v="2017"/>
    <s v="Round 8"/>
    <d v="2017-05-13T00:00:00"/>
    <n v="15.8"/>
    <n v="8.3000000000000007"/>
    <n v="0"/>
    <s v="MCG"/>
    <d v="1899-12-30T19:25:00"/>
    <n v="57173"/>
    <s v="Essendon"/>
    <n v="6.2"/>
    <n v="9.4"/>
    <n v="14.7"/>
    <n v="17.8"/>
    <n v="110"/>
    <s v="Geelong"/>
    <n v="1.5"/>
    <n v="3.8"/>
    <n v="7.9"/>
    <n v="13.15"/>
    <n v="93"/>
    <x v="6"/>
    <x v="1"/>
  </r>
  <r>
    <s v="2017R0806"/>
    <n v="2017"/>
    <s v="Round 8"/>
    <d v="2017-05-13T00:00:00"/>
    <n v="20.6"/>
    <n v="6.4"/>
    <n v="0"/>
    <s v="Adelaide Oval"/>
    <d v="1899-12-30T19:10:00"/>
    <n v="47882"/>
    <s v="Adelaide"/>
    <n v="1.4"/>
    <n v="6.7"/>
    <n v="7.8"/>
    <n v="9.1199999999999992"/>
    <n v="66"/>
    <s v="Melbourne"/>
    <n v="2.2000000000000002"/>
    <n v="5.3"/>
    <n v="12.5"/>
    <n v="17.5"/>
    <n v="107"/>
    <x v="16"/>
    <x v="0"/>
  </r>
  <r>
    <s v="2017R0807"/>
    <n v="2017"/>
    <s v="Round 8"/>
    <d v="2017-05-14T00:00:00"/>
    <n v="14.2"/>
    <n v="6.2"/>
    <n v="0.2"/>
    <s v="MCG"/>
    <d v="1899-12-30T13:10:00"/>
    <n v="31200"/>
    <s v="Richmond"/>
    <n v="2.1"/>
    <n v="5.0999999999999996"/>
    <n v="5.5"/>
    <n v="10.1"/>
    <n v="70"/>
    <s v="Fremantle"/>
    <n v="2.2999999999999998"/>
    <n v="5.6"/>
    <n v="9.11"/>
    <n v="10.119999999999999"/>
    <n v="72"/>
    <x v="5"/>
    <x v="0"/>
  </r>
  <r>
    <s v="2017R0808"/>
    <n v="2017"/>
    <s v="Round 8"/>
    <d v="2017-05-14T00:00:00"/>
    <m/>
    <m/>
    <m/>
    <s v="Jiangwan Stadium"/>
    <d v="1899-12-30T13:15:00"/>
    <n v="10118"/>
    <s v="Gold Coast"/>
    <n v="1.1000000000000001"/>
    <n v="3.5"/>
    <n v="4.9000000000000004"/>
    <n v="4.1399999999999997"/>
    <n v="38"/>
    <s v="Port Adelaide"/>
    <n v="4.4000000000000004"/>
    <n v="10.5"/>
    <n v="13.1"/>
    <n v="16.14"/>
    <n v="110"/>
    <x v="8"/>
    <x v="2"/>
  </r>
  <r>
    <s v="2017R0809"/>
    <n v="2017"/>
    <s v="Round 8"/>
    <d v="2017-05-14T00:00:00"/>
    <n v="14.2"/>
    <n v="6.2"/>
    <n v="0.2"/>
    <s v="Docklands"/>
    <d v="1899-12-30T16:40:00"/>
    <n v="21589"/>
    <s v="North Melbourne"/>
    <n v="3.3"/>
    <n v="7.5"/>
    <n v="8.8000000000000007"/>
    <n v="11.12"/>
    <n v="78"/>
    <s v="Sydney"/>
    <n v="5.2"/>
    <n v="11.7"/>
    <n v="15.9"/>
    <n v="18.12"/>
    <n v="120"/>
    <x v="0"/>
    <x v="2"/>
  </r>
  <r>
    <s v="2017R0901"/>
    <n v="2017"/>
    <s v="Round 9"/>
    <d v="2017-05-19T00:00:00"/>
    <n v="16.399999999999999"/>
    <n v="10.6"/>
    <n v="0.2"/>
    <s v="Kardinia Park"/>
    <d v="1899-12-30T19:50:00"/>
    <n v="30275"/>
    <s v="Geelong"/>
    <n v="3"/>
    <n v="8.5"/>
    <n v="9.5"/>
    <n v="16.8"/>
    <n v="104"/>
    <s v="Western Bulldogs"/>
    <n v="4.3"/>
    <n v="4.3"/>
    <n v="10.8"/>
    <n v="12.9"/>
    <n v="81"/>
    <x v="12"/>
    <x v="0"/>
  </r>
  <r>
    <s v="2017R0902"/>
    <n v="2017"/>
    <s v="Round 9"/>
    <d v="2017-05-20T00:00:00"/>
    <n v="18.8"/>
    <n v="9.4"/>
    <n v="0.8"/>
    <s v="Docklands"/>
    <d v="1899-12-30T13:45:00"/>
    <n v="29778"/>
    <s v="St Kilda"/>
    <n v="3.2"/>
    <n v="5.4"/>
    <n v="7.5"/>
    <n v="10.8"/>
    <n v="68"/>
    <s v="Sydney"/>
    <n v="4.2"/>
    <n v="7.3"/>
    <n v="12.8"/>
    <n v="18.100000000000001"/>
    <n v="118"/>
    <x v="0"/>
    <x v="2"/>
  </r>
  <r>
    <s v="2017R0903"/>
    <n v="2017"/>
    <s v="Round 9"/>
    <d v="2017-05-20T00:00:00"/>
    <n v="23.6"/>
    <n v="16.2"/>
    <n v="9.6"/>
    <s v="Sydney Showground"/>
    <d v="1899-12-30T16:35:00"/>
    <n v="10677"/>
    <s v="Greater Western Sydney"/>
    <n v="1.2"/>
    <n v="4.5"/>
    <n v="6.9"/>
    <n v="11.12"/>
    <n v="78"/>
    <s v="Richmond"/>
    <n v="6.3"/>
    <n v="7.8"/>
    <n v="10.1"/>
    <n v="10.15"/>
    <n v="75"/>
    <x v="15"/>
    <x v="2"/>
  </r>
  <r>
    <s v="2017R0904"/>
    <n v="2017"/>
    <s v="Round 9"/>
    <d v="2017-05-20T00:00:00"/>
    <n v="25"/>
    <n v="16.5"/>
    <n v="3"/>
    <s v="Gabba"/>
    <d v="1899-12-30T19:25:00"/>
    <n v="13802"/>
    <s v="Brisbane"/>
    <n v="3.6"/>
    <n v="4.1100000000000003"/>
    <n v="5.12"/>
    <n v="7.18"/>
    <n v="60"/>
    <s v="Adelaide"/>
    <n v="3.3"/>
    <n v="10.5"/>
    <n v="17.899999999999999"/>
    <n v="21.14"/>
    <n v="140"/>
    <x v="4"/>
    <x v="2"/>
  </r>
  <r>
    <s v="2017R0905"/>
    <n v="2017"/>
    <s v="Round 9"/>
    <d v="2017-05-20T00:00:00"/>
    <n v="18.8"/>
    <n v="9.4"/>
    <n v="0.8"/>
    <s v="MCG"/>
    <d v="1899-12-30T19:25:00"/>
    <n v="54252"/>
    <s v="Collingwood"/>
    <n v="0.1"/>
    <n v="4.5999999999999996"/>
    <n v="9.11"/>
    <n v="13.12"/>
    <n v="90"/>
    <s v="Hawthorn"/>
    <n v="6.1"/>
    <n v="10.4"/>
    <n v="10.5"/>
    <n v="11.6"/>
    <n v="72"/>
    <x v="9"/>
    <x v="1"/>
  </r>
  <r>
    <s v="2017R0906"/>
    <n v="2017"/>
    <s v="Round 9"/>
    <d v="2017-05-21T00:00:00"/>
    <n v="18.100000000000001"/>
    <n v="8.9"/>
    <n v="0"/>
    <s v="Docklands"/>
    <d v="1899-12-30T13:10:00"/>
    <n v="36403"/>
    <s v="Essendon"/>
    <n v="5.2"/>
    <n v="12.8"/>
    <n v="16.100000000000001"/>
    <n v="19.11"/>
    <n v="125"/>
    <s v="West Coast"/>
    <n v="2.4"/>
    <n v="3.7"/>
    <n v="5.13"/>
    <n v="8.16"/>
    <n v="64"/>
    <x v="6"/>
    <x v="0"/>
  </r>
  <r>
    <s v="2017R0907"/>
    <n v="2017"/>
    <s v="Round 9"/>
    <d v="2017-05-21T00:00:00"/>
    <n v="18.100000000000001"/>
    <n v="8.9"/>
    <n v="0"/>
    <s v="MCG"/>
    <d v="1899-12-30T15:20:00"/>
    <n v="33218"/>
    <s v="Melbourne"/>
    <n v="2.5"/>
    <n v="8.6999999999999993"/>
    <n v="9.9"/>
    <n v="13.12"/>
    <n v="90"/>
    <s v="North Melbourne"/>
    <n v="6.7"/>
    <n v="8.9"/>
    <n v="12.13"/>
    <n v="15.14"/>
    <n v="104"/>
    <x v="10"/>
    <x v="0"/>
  </r>
  <r>
    <s v="2017R0908"/>
    <n v="2017"/>
    <s v="Round 9"/>
    <d v="2017-05-21T00:00:00"/>
    <n v="18.2"/>
    <n v="12.2"/>
    <n v="17.2"/>
    <s v="Subiaco"/>
    <d v="1899-12-30T14:40:00"/>
    <n v="30313"/>
    <s v="Fremantle"/>
    <n v="1.2"/>
    <n v="5.4"/>
    <n v="10.7"/>
    <n v="13.8"/>
    <n v="86"/>
    <s v="Carlton"/>
    <n v="4.4000000000000004"/>
    <n v="5.6"/>
    <n v="6.9"/>
    <n v="7.9"/>
    <n v="51"/>
    <x v="5"/>
    <x v="0"/>
  </r>
  <r>
    <s v="2017R1001"/>
    <n v="2017"/>
    <s v="Round 10"/>
    <d v="2017-05-25T00:00:00"/>
    <n v="18.3"/>
    <n v="10.8"/>
    <n v="0"/>
    <s v="Kardinia Park"/>
    <d v="1899-12-30T19:20:00"/>
    <n v="24909"/>
    <s v="Geelong"/>
    <n v="1.5"/>
    <n v="6.8"/>
    <n v="9.14"/>
    <n v="11.15"/>
    <n v="81"/>
    <s v="Port Adelaide"/>
    <n v="3.1"/>
    <n v="5.6"/>
    <n v="9.9"/>
    <n v="11.13"/>
    <n v="79"/>
    <x v="12"/>
    <x v="2"/>
  </r>
  <r>
    <s v="2017R1002"/>
    <n v="2017"/>
    <s v="Round 10"/>
    <d v="2017-05-26T00:00:00"/>
    <n v="19"/>
    <n v="9.8000000000000007"/>
    <n v="0"/>
    <s v="SCG"/>
    <d v="1899-12-30T19:50:00"/>
    <n v="36221"/>
    <s v="Sydney"/>
    <n v="2.4"/>
    <n v="4.5999999999999996"/>
    <n v="9.6999999999999993"/>
    <n v="11.9"/>
    <n v="75"/>
    <s v="Hawthorn"/>
    <n v="5.0999999999999996"/>
    <n v="8.3000000000000007"/>
    <n v="10.6"/>
    <n v="12.9"/>
    <n v="81"/>
    <x v="2"/>
    <x v="0"/>
  </r>
  <r>
    <s v="2017R1003"/>
    <n v="2017"/>
    <s v="Round 10"/>
    <d v="2017-05-27T00:00:00"/>
    <n v="17.3"/>
    <n v="11.3"/>
    <n v="0"/>
    <s v="Docklands"/>
    <d v="1899-12-30T13:45:00"/>
    <n v="34685"/>
    <s v="Western Bulldogs"/>
    <n v="2.2000000000000002"/>
    <n v="5.6"/>
    <n v="10.9"/>
    <n v="13.12"/>
    <n v="90"/>
    <s v="St Kilda"/>
    <n v="2.1"/>
    <n v="3.2"/>
    <n v="5.5"/>
    <n v="7.8"/>
    <n v="50"/>
    <x v="14"/>
    <x v="0"/>
  </r>
  <r>
    <s v="2017R1004"/>
    <n v="2017"/>
    <s v="Round 10"/>
    <d v="2017-05-27T00:00:00"/>
    <n v="27.1"/>
    <n v="13.2"/>
    <n v="0"/>
    <s v="Traeger Park"/>
    <d v="1899-12-30T16:05:00"/>
    <n v="5072"/>
    <s v="Melbourne"/>
    <n v="2.1"/>
    <n v="4.8"/>
    <n v="9.1"/>
    <n v="18.14"/>
    <n v="122"/>
    <s v="Gold Coast"/>
    <n v="4.5"/>
    <n v="7.7"/>
    <n v="9.8000000000000007"/>
    <n v="13.9"/>
    <n v="87"/>
    <x v="16"/>
    <x v="2"/>
  </r>
  <r>
    <s v="2017R1005"/>
    <n v="2017"/>
    <s v="Round 10"/>
    <d v="2017-05-27T00:00:00"/>
    <n v="17.3"/>
    <n v="11.3"/>
    <n v="0"/>
    <s v="MCG"/>
    <d v="1899-12-30T19:25:00"/>
    <n v="85565"/>
    <s v="Richmond"/>
    <n v="4.4000000000000004"/>
    <n v="6.9"/>
    <n v="9.1199999999999992"/>
    <n v="11.15"/>
    <n v="81"/>
    <s v="Essendon"/>
    <n v="6"/>
    <n v="8.1"/>
    <n v="10.3"/>
    <n v="10.6"/>
    <n v="66"/>
    <x v="13"/>
    <x v="1"/>
  </r>
  <r>
    <s v="2017R1006"/>
    <n v="2017"/>
    <s v="Round 10"/>
    <d v="2017-05-27T00:00:00"/>
    <n v="20.3"/>
    <n v="12.4"/>
    <n v="0"/>
    <s v="Adelaide Oval"/>
    <d v="1899-12-30T19:10:00"/>
    <n v="42415"/>
    <s v="Adelaide"/>
    <n v="5.9"/>
    <n v="9.18"/>
    <n v="16.21"/>
    <n v="20.23"/>
    <n v="143"/>
    <s v="Fremantle"/>
    <n v="1"/>
    <n v="2.1"/>
    <n v="4.2"/>
    <n v="6.7"/>
    <n v="43"/>
    <x v="4"/>
    <x v="0"/>
  </r>
  <r>
    <s v="2017R1007"/>
    <n v="2017"/>
    <s v="Round 10"/>
    <d v="2017-05-28T00:00:00"/>
    <n v="14.6"/>
    <n v="9"/>
    <n v="6.2"/>
    <s v="MCG"/>
    <d v="1899-12-30T13:10:00"/>
    <n v="32750"/>
    <s v="Collingwood"/>
    <n v="5.5"/>
    <n v="9.1"/>
    <n v="11.16"/>
    <n v="18.21"/>
    <n v="129"/>
    <s v="Brisbane"/>
    <n v="4.3"/>
    <n v="6.3"/>
    <n v="10.6"/>
    <n v="13.6"/>
    <n v="84"/>
    <x v="9"/>
    <x v="0"/>
  </r>
  <r>
    <s v="2017R1008"/>
    <n v="2017"/>
    <s v="Round 10"/>
    <d v="2017-05-28T00:00:00"/>
    <n v="14.6"/>
    <n v="9"/>
    <n v="6.2"/>
    <s v="Docklands"/>
    <d v="1899-12-30T15:20:00"/>
    <n v="32802"/>
    <s v="Carlton"/>
    <n v="2"/>
    <n v="7.2"/>
    <n v="12.4"/>
    <n v="15.6"/>
    <n v="96"/>
    <s v="North Melbourne"/>
    <n v="7.2"/>
    <n v="11.3"/>
    <n v="12.6"/>
    <n v="17.11"/>
    <n v="113"/>
    <x v="10"/>
    <x v="0"/>
  </r>
  <r>
    <s v="2017R1009"/>
    <n v="2017"/>
    <s v="Round 10"/>
    <d v="2017-05-28T00:00:00"/>
    <n v="19.399999999999999"/>
    <n v="4.9000000000000004"/>
    <n v="0"/>
    <s v="Subiaco"/>
    <d v="1899-12-30T14:40:00"/>
    <n v="37057"/>
    <s v="West Coast"/>
    <n v="5"/>
    <n v="6.2"/>
    <n v="9.3000000000000007"/>
    <n v="14.6"/>
    <n v="90"/>
    <s v="Greater Western Sydney"/>
    <n v="2.4"/>
    <n v="4.7"/>
    <n v="8.1199999999999992"/>
    <n v="14.14"/>
    <n v="98"/>
    <x v="15"/>
    <x v="0"/>
  </r>
  <r>
    <s v="2017R1101"/>
    <n v="2017"/>
    <s v="Round 11"/>
    <d v="2017-06-01T00:00:00"/>
    <n v="14.5"/>
    <n v="2.9"/>
    <n v="0"/>
    <s v="Adelaide Oval"/>
    <d v="1899-12-30T19:20:00"/>
    <n v="37910"/>
    <s v="Port Adelaide"/>
    <n v="6.5"/>
    <n v="9.8000000000000007"/>
    <n v="10.15"/>
    <n v="13.2"/>
    <n v="98"/>
    <s v="Hawthorn"/>
    <n v="0"/>
    <n v="0.3"/>
    <n v="3.4"/>
    <n v="7.5"/>
    <n v="47"/>
    <x v="8"/>
    <x v="0"/>
  </r>
  <r>
    <s v="2017R1102"/>
    <n v="2017"/>
    <s v="Round 11"/>
    <d v="2017-06-02T00:00:00"/>
    <n v="13.6"/>
    <n v="9.3000000000000007"/>
    <n v="0"/>
    <s v="Kardinia Park"/>
    <d v="1899-12-30T19:50:00"/>
    <n v="30458"/>
    <s v="Geelong"/>
    <n v="3.6"/>
    <n v="9.1"/>
    <n v="12.13"/>
    <n v="13.18"/>
    <n v="96"/>
    <s v="Adelaide"/>
    <n v="2.2999999999999998"/>
    <n v="5.5"/>
    <n v="7.9"/>
    <n v="10.14"/>
    <n v="74"/>
    <x v="12"/>
    <x v="0"/>
  </r>
  <r>
    <s v="2017R1103"/>
    <n v="2017"/>
    <s v="Round 11"/>
    <d v="2017-06-03T00:00:00"/>
    <n v="22.5"/>
    <n v="12.7"/>
    <n v="0"/>
    <s v="Carrara"/>
    <d v="1899-12-30T13:45:00"/>
    <n v="11402"/>
    <s v="Gold Coast"/>
    <n v="2.5"/>
    <n v="5.0999999999999996"/>
    <n v="9.1"/>
    <n v="11.14"/>
    <n v="80"/>
    <s v="West Coast"/>
    <n v="3.3"/>
    <n v="5.5"/>
    <n v="7.8"/>
    <n v="11.11"/>
    <n v="77"/>
    <x v="17"/>
    <x v="2"/>
  </r>
  <r>
    <s v="2017R1104"/>
    <n v="2017"/>
    <s v="Round 11"/>
    <d v="2017-06-03T00:00:00"/>
    <n v="18.399999999999999"/>
    <n v="10.6"/>
    <n v="0"/>
    <s v="Sydney Showground"/>
    <d v="1899-12-30T16:35:00"/>
    <n v="13671"/>
    <s v="Greater Western Sydney"/>
    <n v="3.3"/>
    <n v="10.5"/>
    <n v="15.5"/>
    <n v="18.899999999999999"/>
    <n v="117"/>
    <s v="Essendon"/>
    <n v="5.3"/>
    <n v="7.7"/>
    <n v="10.1"/>
    <n v="15.11"/>
    <n v="101"/>
    <x v="15"/>
    <x v="2"/>
  </r>
  <r>
    <s v="2017R1105"/>
    <n v="2017"/>
    <s v="Round 11"/>
    <d v="2017-06-03T00:00:00"/>
    <n v="14.7"/>
    <n v="8.1"/>
    <n v="0"/>
    <s v="Docklands"/>
    <d v="1899-12-30T19:25:00"/>
    <n v="36100"/>
    <s v="North Melbourne"/>
    <n v="2.4"/>
    <n v="7.6"/>
    <n v="8.9"/>
    <n v="9.1199999999999992"/>
    <n v="66"/>
    <s v="Richmond"/>
    <n v="3.4"/>
    <n v="6.1"/>
    <n v="12.13"/>
    <n v="14.17"/>
    <n v="101"/>
    <x v="13"/>
    <x v="0"/>
  </r>
  <r>
    <s v="2017R1106"/>
    <n v="2017"/>
    <s v="Round 11"/>
    <d v="2017-06-04T00:00:00"/>
    <n v="22.2"/>
    <n v="12.1"/>
    <n v="0"/>
    <s v="Subiaco"/>
    <d v="1899-12-30T14:40:00"/>
    <n v="34259"/>
    <s v="Fremantle"/>
    <n v="2.1"/>
    <n v="5.5"/>
    <n v="10.6"/>
    <n v="12.13"/>
    <n v="85"/>
    <s v="Collingwood"/>
    <n v="3.5"/>
    <n v="7.9"/>
    <n v="11.13"/>
    <n v="15.15"/>
    <n v="105"/>
    <x v="9"/>
    <x v="0"/>
  </r>
  <r>
    <s v="2017R1201"/>
    <n v="2017"/>
    <s v="Round 12"/>
    <d v="2017-06-08T00:00:00"/>
    <n v="17.600000000000001"/>
    <n v="11.8"/>
    <n v="46.6"/>
    <s v="SCG"/>
    <d v="1899-12-30T19:20:00"/>
    <n v="20692"/>
    <s v="Sydney"/>
    <n v="2.2000000000000002"/>
    <n v="5.8"/>
    <n v="9.14"/>
    <n v="12.16"/>
    <n v="88"/>
    <s v="Western Bulldogs"/>
    <n v="1.2"/>
    <n v="2.2999999999999998"/>
    <n v="6.3"/>
    <n v="6.6"/>
    <n v="42"/>
    <x v="0"/>
    <x v="2"/>
  </r>
  <r>
    <s v="2017R1202"/>
    <n v="2017"/>
    <s v="Round 12"/>
    <d v="2017-06-09T00:00:00"/>
    <n v="15"/>
    <n v="5.9"/>
    <n v="0.6"/>
    <s v="Adelaide Oval"/>
    <d v="1899-12-30T19:20:00"/>
    <n v="46082"/>
    <s v="Adelaide"/>
    <n v="5.6"/>
    <n v="8.9"/>
    <n v="11.11"/>
    <n v="16.149999999999999"/>
    <n v="111"/>
    <s v="St Kilda"/>
    <n v="1.1000000000000001"/>
    <n v="2.4"/>
    <n v="3.1"/>
    <n v="7.12"/>
    <n v="54"/>
    <x v="4"/>
    <x v="0"/>
  </r>
  <r>
    <s v="2017R1203"/>
    <n v="2017"/>
    <s v="Round 12"/>
    <d v="2017-06-10T00:00:00"/>
    <n v="15.6"/>
    <n v="6.3"/>
    <n v="0"/>
    <s v="MCG"/>
    <d v="1899-12-30T13:45:00"/>
    <n v="27392"/>
    <s v="Hawthorn"/>
    <n v="2.2999999999999998"/>
    <n v="4.4000000000000004"/>
    <n v="7.6"/>
    <n v="12.7"/>
    <n v="79"/>
    <s v="Gold Coast"/>
    <n v="3.4"/>
    <n v="6.7"/>
    <n v="11.14"/>
    <n v="13.17"/>
    <n v="95"/>
    <x v="17"/>
    <x v="2"/>
  </r>
  <r>
    <s v="2017R1204"/>
    <n v="2017"/>
    <s v="Round 12"/>
    <d v="2017-06-10T00:00:00"/>
    <n v="22.9"/>
    <n v="15.2"/>
    <n v="0"/>
    <s v="Gabba"/>
    <d v="1899-12-30T16:35:00"/>
    <n v="11742"/>
    <s v="Brisbane"/>
    <n v="6"/>
    <n v="11.3"/>
    <n v="15.11"/>
    <n v="18.13"/>
    <n v="121"/>
    <s v="Fremantle"/>
    <n v="2.2000000000000002"/>
    <n v="6.7"/>
    <n v="7.7"/>
    <n v="9.1"/>
    <n v="64"/>
    <x v="3"/>
    <x v="2"/>
  </r>
  <r>
    <s v="2017R1205"/>
    <n v="2017"/>
    <s v="Round 12"/>
    <d v="2017-06-10T00:00:00"/>
    <n v="15.6"/>
    <n v="6.3"/>
    <n v="0"/>
    <s v="Docklands"/>
    <d v="1899-12-30T19:25:00"/>
    <n v="34022"/>
    <s v="Essendon"/>
    <n v="7.6"/>
    <n v="12.9"/>
    <n v="14.13"/>
    <n v="19.170000000000002"/>
    <n v="131"/>
    <s v="Port Adelaide"/>
    <n v="1.3"/>
    <n v="4.5"/>
    <n v="7.7"/>
    <n v="8.1300000000000008"/>
    <n v="61"/>
    <x v="6"/>
    <x v="0"/>
  </r>
  <r>
    <s v="2017R1206"/>
    <n v="2017"/>
    <s v="Round 12"/>
    <d v="2017-06-11T00:00:00"/>
    <n v="16.600000000000001"/>
    <n v="2.6"/>
    <n v="0"/>
    <s v="Docklands"/>
    <d v="1899-12-30T15:20:00"/>
    <n v="23194"/>
    <s v="Carlton"/>
    <n v="4.0999999999999996"/>
    <n v="7.4"/>
    <n v="8.6999999999999993"/>
    <n v="10.11"/>
    <n v="71"/>
    <s v="Greater Western Sydney"/>
    <n v="2.6"/>
    <n v="5.8"/>
    <n v="7.9"/>
    <n v="9.16"/>
    <n v="70"/>
    <x v="1"/>
    <x v="2"/>
  </r>
  <r>
    <s v="2017R1207"/>
    <n v="2017"/>
    <s v="Round 12"/>
    <d v="2017-06-12T00:00:00"/>
    <n v="16.600000000000001"/>
    <n v="7.1"/>
    <n v="0"/>
    <s v="MCG"/>
    <d v="1899-12-30T15:20:00"/>
    <n v="70926"/>
    <s v="Melbourne"/>
    <n v="4.3"/>
    <n v="6.6"/>
    <n v="12.9"/>
    <n v="15.14"/>
    <n v="104"/>
    <s v="Collingwood"/>
    <n v="3.2"/>
    <n v="10.5"/>
    <n v="12.8"/>
    <n v="15.1"/>
    <n v="100"/>
    <x v="16"/>
    <x v="1"/>
  </r>
  <r>
    <s v="2017R1301"/>
    <n v="2017"/>
    <s v="Round 13"/>
    <d v="2017-06-15T00:00:00"/>
    <n v="19.600000000000001"/>
    <n v="10.9"/>
    <n v="0"/>
    <s v="Subiaco"/>
    <d v="1899-12-30T18:10:00"/>
    <n v="35719"/>
    <s v="West Coast"/>
    <n v="4.3"/>
    <n v="7.9"/>
    <n v="8.14"/>
    <n v="11.17"/>
    <n v="83"/>
    <s v="Geelong"/>
    <n v="1.2"/>
    <n v="2.2999999999999998"/>
    <n v="5.6"/>
    <n v="10.1"/>
    <n v="70"/>
    <x v="7"/>
    <x v="0"/>
  </r>
  <r>
    <s v="2017R1302"/>
    <n v="2017"/>
    <s v="Round 13"/>
    <d v="2017-06-16T00:00:00"/>
    <n v="16.899999999999999"/>
    <n v="4.4000000000000004"/>
    <n v="0"/>
    <s v="Docklands"/>
    <d v="1899-12-30T19:50:00"/>
    <n v="26107"/>
    <s v="North Melbourne"/>
    <n v="2.5"/>
    <n v="2.6"/>
    <n v="4.9000000000000004"/>
    <n v="10.119999999999999"/>
    <n v="72"/>
    <s v="St Kilda"/>
    <n v="5.3"/>
    <n v="8.8000000000000007"/>
    <n v="9.15"/>
    <n v="12.17"/>
    <n v="89"/>
    <x v="11"/>
    <x v="2"/>
  </r>
  <r>
    <s v="2017R1303"/>
    <n v="2017"/>
    <s v="Round 13"/>
    <d v="2017-06-17T00:00:00"/>
    <n v="15.8"/>
    <n v="2.4"/>
    <n v="0"/>
    <s v="MCG"/>
    <d v="1899-12-30T13:45:00"/>
    <n v="58721"/>
    <s v="Richmond"/>
    <n v="5.3"/>
    <n v="7.6"/>
    <n v="9.6999999999999993"/>
    <n v="10.11"/>
    <n v="71"/>
    <s v="Sydney"/>
    <n v="0.4"/>
    <n v="3.5"/>
    <n v="7.6"/>
    <n v="12.8"/>
    <n v="80"/>
    <x v="0"/>
    <x v="1"/>
  </r>
  <r>
    <s v="2017R1304"/>
    <n v="2017"/>
    <s v="Round 13"/>
    <d v="2017-06-17T00:00:00"/>
    <n v="17.100000000000001"/>
    <n v="4.7"/>
    <n v="1"/>
    <s v="Adelaide Oval"/>
    <d v="1899-12-30T16:05:00"/>
    <n v="31772"/>
    <s v="Port Adelaide"/>
    <n v="5.6"/>
    <n v="8.9"/>
    <n v="14.1"/>
    <n v="18.13"/>
    <n v="121"/>
    <s v="Brisbane"/>
    <n v="3.3"/>
    <n v="6.6"/>
    <n v="10.6"/>
    <n v="12.9"/>
    <n v="81"/>
    <x v="8"/>
    <x v="0"/>
  </r>
  <r>
    <s v="2017R1305"/>
    <n v="2017"/>
    <s v="Round 13"/>
    <d v="2017-06-17T00:00:00"/>
    <n v="22.8"/>
    <n v="17.7"/>
    <n v="1.8"/>
    <s v="Carrara"/>
    <d v="1899-12-30T19:25:00"/>
    <n v="11936"/>
    <s v="Gold Coast"/>
    <n v="1.1000000000000001"/>
    <n v="3.2"/>
    <n v="7.6"/>
    <n v="11.7"/>
    <n v="73"/>
    <s v="Carlton"/>
    <n v="4.4000000000000004"/>
    <n v="6.8"/>
    <n v="7.9"/>
    <n v="12.11"/>
    <n v="83"/>
    <x v="1"/>
    <x v="2"/>
  </r>
  <r>
    <s v="2017R1306"/>
    <n v="2017"/>
    <s v="Round 13"/>
    <d v="2017-06-18T00:00:00"/>
    <n v="16"/>
    <n v="6.3"/>
    <n v="0"/>
    <s v="Docklands"/>
    <d v="1899-12-30T15:20:00"/>
    <n v="33667"/>
    <s v="Western Bulldogs"/>
    <n v="0.1"/>
    <n v="3.3"/>
    <n v="6.5"/>
    <n v="8.8000000000000007"/>
    <n v="56"/>
    <s v="Melbourne"/>
    <n v="4.2"/>
    <n v="8.6"/>
    <n v="14.7"/>
    <n v="17.11"/>
    <n v="113"/>
    <x v="16"/>
    <x v="0"/>
  </r>
  <r>
    <s v="2017R1401"/>
    <n v="2017"/>
    <s v="Round 14"/>
    <d v="2017-06-22T00:00:00"/>
    <n v="18.899999999999999"/>
    <n v="4.9000000000000004"/>
    <n v="0"/>
    <s v="Adelaide Oval"/>
    <d v="1899-12-30T19:20:00"/>
    <n v="45312"/>
    <s v="Adelaide"/>
    <n v="4.2"/>
    <n v="9.4"/>
    <n v="10.6"/>
    <n v="12.1"/>
    <n v="82"/>
    <s v="Hawthorn"/>
    <n v="4.2"/>
    <n v="6.4"/>
    <n v="9.6999999999999993"/>
    <n v="14.12"/>
    <n v="96"/>
    <x v="2"/>
    <x v="0"/>
  </r>
  <r>
    <s v="2017R1402"/>
    <n v="2017"/>
    <s v="Round 14"/>
    <d v="2017-06-23T00:00:00"/>
    <n v="19.399999999999999"/>
    <n v="8.6999999999999993"/>
    <n v="0"/>
    <s v="SCG"/>
    <d v="1899-12-30T19:50:00"/>
    <n v="34575"/>
    <s v="Sydney"/>
    <n v="2.5"/>
    <n v="5.1100000000000003"/>
    <n v="8.17"/>
    <n v="11.2"/>
    <n v="86"/>
    <s v="Essendon"/>
    <n v="2.4"/>
    <n v="4.9000000000000004"/>
    <n v="7.11"/>
    <n v="12.13"/>
    <n v="85"/>
    <x v="0"/>
    <x v="0"/>
  </r>
  <r>
    <s v="2017R1403"/>
    <n v="2017"/>
    <s v="Round 14"/>
    <d v="2017-06-24T00:00:00"/>
    <n v="12.7"/>
    <n v="6.7"/>
    <n v="3.8"/>
    <s v="MCG"/>
    <d v="1899-12-30T13:45:00"/>
    <n v="35933"/>
    <s v="Collingwood"/>
    <n v="1"/>
    <n v="4.3"/>
    <n v="6.7"/>
    <n v="9.8000000000000007"/>
    <n v="62"/>
    <s v="Port Adelaide"/>
    <n v="4.3"/>
    <n v="6.8"/>
    <n v="11.11"/>
    <n v="13.15"/>
    <n v="93"/>
    <x v="8"/>
    <x v="0"/>
  </r>
  <r>
    <s v="2017R1404"/>
    <n v="2017"/>
    <s v="Round 14"/>
    <d v="2017-06-24T00:00:00"/>
    <n v="24.5"/>
    <n v="10.4"/>
    <n v="0"/>
    <s v="Gabba"/>
    <d v="1899-12-30T16:35:00"/>
    <n v="11455"/>
    <s v="Brisbane"/>
    <n v="2.4"/>
    <n v="4.5"/>
    <n v="7.1"/>
    <n v="12.14"/>
    <n v="86"/>
    <s v="Greater Western Sydney"/>
    <n v="3.3"/>
    <n v="9.8000000000000007"/>
    <n v="18.11"/>
    <n v="22.14"/>
    <n v="146"/>
    <x v="15"/>
    <x v="2"/>
  </r>
  <r>
    <s v="2017R1405"/>
    <n v="2017"/>
    <s v="Round 14"/>
    <d v="2017-06-24T00:00:00"/>
    <n v="12.7"/>
    <n v="6.7"/>
    <n v="3.8"/>
    <s v="Docklands"/>
    <d v="1899-12-30T19:25:00"/>
    <n v="28263"/>
    <s v="Western Bulldogs"/>
    <n v="6.4"/>
    <n v="10.8"/>
    <n v="13.14"/>
    <n v="15.17"/>
    <n v="107"/>
    <s v="North Melbourne"/>
    <n v="3.4"/>
    <n v="7.5"/>
    <n v="12.7"/>
    <n v="16.100000000000001"/>
    <n v="106"/>
    <x v="14"/>
    <x v="2"/>
  </r>
  <r>
    <s v="2017R1406"/>
    <n v="2017"/>
    <s v="Round 14"/>
    <d v="2017-06-24T00:00:00"/>
    <n v="18.2"/>
    <n v="11.5"/>
    <n v="0"/>
    <s v="Subiaco"/>
    <d v="1899-12-30T17:40:00"/>
    <n v="36622"/>
    <s v="West Coast"/>
    <n v="2.5"/>
    <n v="5.7"/>
    <n v="11.1"/>
    <n v="14.12"/>
    <n v="96"/>
    <s v="Melbourne"/>
    <n v="3.1"/>
    <n v="6.6"/>
    <n v="10.8"/>
    <n v="15.9"/>
    <n v="99"/>
    <x v="16"/>
    <x v="0"/>
  </r>
  <r>
    <s v="2017R1407"/>
    <n v="2017"/>
    <s v="Round 14"/>
    <d v="2017-06-25T00:00:00"/>
    <n v="14"/>
    <n v="6.3"/>
    <n v="0.2"/>
    <s v="Kardinia Park"/>
    <d v="1899-12-30T13:10:00"/>
    <n v="29928"/>
    <s v="Geelong"/>
    <n v="2"/>
    <n v="4.5"/>
    <n v="7.9"/>
    <n v="10.14"/>
    <n v="74"/>
    <s v="Fremantle"/>
    <n v="1.1000000000000001"/>
    <n v="8.3000000000000007"/>
    <n v="11.4"/>
    <n v="11.6"/>
    <n v="72"/>
    <x v="12"/>
    <x v="2"/>
  </r>
  <r>
    <s v="2017R1408"/>
    <n v="2017"/>
    <s v="Round 14"/>
    <d v="2017-06-25T00:00:00"/>
    <n v="13.5"/>
    <n v="6.7"/>
    <n v="0"/>
    <s v="MCG"/>
    <d v="1899-12-30T15:20:00"/>
    <n v="64448"/>
    <s v="Richmond"/>
    <n v="3.3"/>
    <n v="5.0999999999999996"/>
    <n v="7.13"/>
    <n v="11.18"/>
    <n v="84"/>
    <s v="Carlton"/>
    <n v="4.0999999999999996"/>
    <n v="4.2"/>
    <n v="6.6"/>
    <n v="8.1"/>
    <n v="58"/>
    <x v="13"/>
    <x v="1"/>
  </r>
  <r>
    <s v="2017R1409"/>
    <n v="2017"/>
    <s v="Round 14"/>
    <d v="2017-06-25T00:00:00"/>
    <n v="13.5"/>
    <n v="6.7"/>
    <n v="0"/>
    <s v="Docklands"/>
    <d v="1899-12-30T16:40:00"/>
    <n v="16844"/>
    <s v="St Kilda"/>
    <n v="3.6"/>
    <n v="8.11"/>
    <n v="10.14"/>
    <n v="14.19"/>
    <n v="103"/>
    <s v="Gold Coast"/>
    <n v="4.2"/>
    <n v="7.5"/>
    <n v="8.9"/>
    <n v="10.119999999999999"/>
    <n v="72"/>
    <x v="11"/>
    <x v="2"/>
  </r>
  <r>
    <s v="2017R1501"/>
    <n v="2017"/>
    <s v="Round 15"/>
    <d v="2017-06-30T00:00:00"/>
    <n v="12"/>
    <n v="4.7"/>
    <n v="1.2"/>
    <s v="MCG"/>
    <d v="1899-12-30T19:50:00"/>
    <n v="47464"/>
    <s v="Melbourne"/>
    <n v="4"/>
    <n v="4.0999999999999996"/>
    <n v="5.4"/>
    <n v="7.8"/>
    <n v="50"/>
    <s v="Sydney"/>
    <n v="1.8"/>
    <n v="5.15"/>
    <n v="8.16"/>
    <n v="11.19"/>
    <n v="85"/>
    <x v="0"/>
    <x v="0"/>
  </r>
  <r>
    <s v="2017R1502"/>
    <n v="2017"/>
    <s v="Round 15"/>
    <d v="2017-07-01T00:00:00"/>
    <n v="12.2"/>
    <n v="-2"/>
    <n v="0.2"/>
    <s v="Docklands"/>
    <d v="1899-12-30T13:45:00"/>
    <n v="29671"/>
    <s v="Western Bulldogs"/>
    <n v="3.2"/>
    <n v="4.5"/>
    <n v="7.9"/>
    <n v="11.14"/>
    <n v="80"/>
    <s v="West Coast"/>
    <n v="4.5999999999999996"/>
    <n v="6.9"/>
    <n v="11.13"/>
    <n v="12.15"/>
    <n v="87"/>
    <x v="7"/>
    <x v="2"/>
  </r>
  <r>
    <s v="2017R1503"/>
    <n v="2017"/>
    <s v="Round 15"/>
    <d v="2017-07-01T00:00:00"/>
    <n v="12.2"/>
    <n v="-2"/>
    <n v="0.2"/>
    <s v="MCG"/>
    <d v="1899-12-30T14:10:00"/>
    <n v="33433"/>
    <s v="Carlton"/>
    <n v="1"/>
    <n v="5.0999999999999996"/>
    <n v="8.1999999999999993"/>
    <n v="12.5"/>
    <n v="77"/>
    <s v="Adelaide"/>
    <n v="4"/>
    <n v="6.1"/>
    <n v="9.6999999999999993"/>
    <n v="13.11"/>
    <n v="89"/>
    <x v="4"/>
    <x v="0"/>
  </r>
  <r>
    <s v="2017R1504"/>
    <n v="2017"/>
    <s v="Round 15"/>
    <d v="2017-07-01T00:00:00"/>
    <n v="19.100000000000001"/>
    <n v="11.2"/>
    <m/>
    <s v="Carrara"/>
    <d v="1899-12-30T16:35:00"/>
    <n v="12779"/>
    <s v="Gold Coast"/>
    <n v="6.3"/>
    <n v="11.5"/>
    <n v="13.6"/>
    <n v="18.100000000000001"/>
    <n v="118"/>
    <s v="North Melbourne"/>
    <n v="4.5"/>
    <n v="5.8"/>
    <n v="8.1300000000000008"/>
    <n v="14.15"/>
    <n v="99"/>
    <x v="17"/>
    <x v="2"/>
  </r>
  <r>
    <s v="2017R1505"/>
    <n v="2017"/>
    <s v="Round 15"/>
    <d v="2017-07-01T00:00:00"/>
    <n v="17.100000000000001"/>
    <n v="3.2"/>
    <n v="0"/>
    <s v="Sydney Showground"/>
    <d v="1899-12-30T19:25:00"/>
    <n v="15007"/>
    <s v="Greater Western Sydney"/>
    <n v="3.1"/>
    <n v="5.3"/>
    <n v="7.5"/>
    <n v="10.8"/>
    <n v="68"/>
    <s v="Geelong"/>
    <n v="3.1"/>
    <n v="6.5"/>
    <n v="9.6"/>
    <n v="10.8"/>
    <n v="68"/>
    <x v="18"/>
    <x v="2"/>
  </r>
  <r>
    <s v="2017R1506"/>
    <n v="2017"/>
    <s v="Round 15"/>
    <d v="2017-07-01T00:00:00"/>
    <n v="16.2"/>
    <n v="6"/>
    <n v="0"/>
    <s v="Adelaide Oval"/>
    <d v="1899-12-30T19:10:00"/>
    <n v="39979"/>
    <s v="Port Adelaide"/>
    <n v="1.6"/>
    <n v="5.1100000000000003"/>
    <n v="6.14"/>
    <n v="8.15"/>
    <n v="63"/>
    <s v="Richmond"/>
    <n v="1.4"/>
    <n v="3.8"/>
    <n v="7.1"/>
    <n v="11.1"/>
    <n v="76"/>
    <x v="13"/>
    <x v="0"/>
  </r>
  <r>
    <s v="2017R1507"/>
    <n v="2017"/>
    <s v="Round 15"/>
    <d v="2017-07-02T00:00:00"/>
    <n v="13.4"/>
    <n v="1.8"/>
    <n v="0"/>
    <s v="Docklands"/>
    <d v="1899-12-30T13:10:00"/>
    <n v="41246"/>
    <s v="Essendon"/>
    <n v="3.5"/>
    <n v="4.0999999999999996"/>
    <n v="9.1300000000000008"/>
    <n v="11.16"/>
    <n v="82"/>
    <s v="Brisbane"/>
    <n v="1.3"/>
    <n v="4.5"/>
    <n v="7.6"/>
    <n v="13.12"/>
    <n v="90"/>
    <x v="3"/>
    <x v="0"/>
  </r>
  <r>
    <s v="2017R1508"/>
    <n v="2017"/>
    <s v="Round 15"/>
    <d v="2017-07-02T00:00:00"/>
    <n v="13.4"/>
    <n v="1.8"/>
    <n v="0"/>
    <s v="MCG"/>
    <d v="1899-12-30T15:20:00"/>
    <n v="56593"/>
    <s v="Hawthorn"/>
    <n v="6.2"/>
    <n v="9.3000000000000007"/>
    <n v="12.6"/>
    <n v="18.100000000000001"/>
    <n v="118"/>
    <s v="Collingwood"/>
    <n v="3.2"/>
    <n v="8.3000000000000007"/>
    <n v="12.8"/>
    <n v="14.1"/>
    <n v="94"/>
    <x v="2"/>
    <x v="1"/>
  </r>
  <r>
    <s v="2017R1509"/>
    <n v="2017"/>
    <s v="Round 15"/>
    <d v="2017-07-02T00:00:00"/>
    <n v="14.6"/>
    <n v="6"/>
    <n v="21.8"/>
    <s v="Subiaco"/>
    <d v="1899-12-30T14:40:00"/>
    <n v="30541"/>
    <s v="Fremantle"/>
    <n v="4.3"/>
    <n v="7.5"/>
    <n v="10.7"/>
    <n v="12.8"/>
    <n v="80"/>
    <s v="St Kilda"/>
    <n v="1.5"/>
    <n v="6.8"/>
    <n v="8.14"/>
    <n v="12.17"/>
    <n v="89"/>
    <x v="11"/>
    <x v="0"/>
  </r>
  <r>
    <s v="2017R1601"/>
    <n v="2017"/>
    <s v="Round 16"/>
    <d v="2017-07-07T00:00:00"/>
    <n v="15.1"/>
    <n v="8.4"/>
    <n v="2.8"/>
    <s v="Adelaide Oval"/>
    <d v="1899-12-30T19:20:00"/>
    <n v="41948"/>
    <s v="Adelaide"/>
    <n v="2.2000000000000002"/>
    <n v="5.5"/>
    <n v="12.5"/>
    <n v="16.8"/>
    <n v="104"/>
    <s v="Western Bulldogs"/>
    <n v="2.4"/>
    <n v="4.8"/>
    <n v="4.1100000000000003"/>
    <n v="5.15"/>
    <n v="45"/>
    <x v="4"/>
    <x v="0"/>
  </r>
  <r>
    <s v="2017R1602"/>
    <n v="2017"/>
    <s v="Round 16"/>
    <d v="2017-07-08T00:00:00"/>
    <n v="11.7"/>
    <n v="1.7"/>
    <n v="0.4"/>
    <s v="York Park"/>
    <d v="1899-12-30T13:45:00"/>
    <n v="12156"/>
    <s v="Hawthorn"/>
    <n v="5.2"/>
    <n v="6.6"/>
    <n v="11.12"/>
    <n v="14.13"/>
    <n v="97"/>
    <s v="Greater Western Sydney"/>
    <n v="5.0999999999999996"/>
    <n v="8.3000000000000007"/>
    <n v="10.3"/>
    <n v="15.7"/>
    <n v="97"/>
    <x v="18"/>
    <x v="2"/>
  </r>
  <r>
    <s v="2017R1603"/>
    <n v="2017"/>
    <s v="Round 16"/>
    <d v="2017-07-08T00:00:00"/>
    <n v="14.2"/>
    <n v="5.4"/>
    <n v="0"/>
    <s v="MCG"/>
    <d v="1899-12-30T14:10:00"/>
    <n v="63537"/>
    <s v="Collingwood"/>
    <n v="2.2999999999999998"/>
    <n v="4.5999999999999996"/>
    <n v="9.6999999999999993"/>
    <n v="12.8"/>
    <n v="80"/>
    <s v="Essendon"/>
    <n v="5"/>
    <n v="9.3000000000000007"/>
    <n v="13.6"/>
    <n v="18.899999999999999"/>
    <n v="117"/>
    <x v="6"/>
    <x v="1"/>
  </r>
  <r>
    <s v="2017R1604"/>
    <n v="2017"/>
    <s v="Round 16"/>
    <d v="2017-07-08T00:00:00"/>
    <n v="19.100000000000001"/>
    <n v="6.2"/>
    <n v="0"/>
    <s v="SCG"/>
    <d v="1899-12-30T16:35:00"/>
    <n v="32987"/>
    <s v="Sydney"/>
    <n v="4.3"/>
    <n v="10.5"/>
    <n v="14.1"/>
    <n v="17.16"/>
    <n v="118"/>
    <s v="Gold Coast"/>
    <n v="5.2"/>
    <n v="5.6"/>
    <n v="5.6"/>
    <n v="7.9"/>
    <n v="51"/>
    <x v="0"/>
    <x v="0"/>
  </r>
  <r>
    <s v="2017R1605"/>
    <n v="2017"/>
    <s v="Round 16"/>
    <d v="2017-07-08T00:00:00"/>
    <n v="21.9"/>
    <n v="8.6999999999999993"/>
    <n v="7"/>
    <s v="Gabba"/>
    <d v="1899-12-30T19:25:00"/>
    <n v="18769"/>
    <s v="Brisbane"/>
    <n v="3.5"/>
    <n v="6.6"/>
    <n v="11.8"/>
    <n v="11.12"/>
    <n v="78"/>
    <s v="Geelong"/>
    <n v="5.2"/>
    <n v="15.6"/>
    <n v="20.9"/>
    <n v="25.13"/>
    <n v="163"/>
    <x v="12"/>
    <x v="2"/>
  </r>
  <r>
    <s v="2017R1606"/>
    <n v="2017"/>
    <s v="Round 16"/>
    <d v="2017-07-08T00:00:00"/>
    <n v="14.2"/>
    <n v="5.4"/>
    <n v="0"/>
    <s v="Docklands"/>
    <d v="1899-12-30T19:25:00"/>
    <n v="47514"/>
    <s v="St Kilda"/>
    <n v="5.3"/>
    <n v="14.8"/>
    <n v="19.8"/>
    <n v="21.12"/>
    <n v="138"/>
    <s v="Richmond"/>
    <n v="1.3"/>
    <n v="1.4"/>
    <n v="4.9000000000000004"/>
    <n v="10.11"/>
    <n v="71"/>
    <x v="11"/>
    <x v="0"/>
  </r>
  <r>
    <s v="2017R1607"/>
    <n v="2017"/>
    <s v="Round 16"/>
    <d v="2017-07-09T00:00:00"/>
    <n v="14.6"/>
    <n v="6.2"/>
    <n v="0.2"/>
    <s v="Docklands"/>
    <d v="1899-12-30T13:10:00"/>
    <n v="19267"/>
    <s v="North Melbourne"/>
    <n v="1.2"/>
    <n v="6.3"/>
    <n v="8.4"/>
    <n v="12.1"/>
    <n v="82"/>
    <s v="Fremantle"/>
    <n v="4.3"/>
    <n v="9.4"/>
    <n v="9.6"/>
    <n v="13.8"/>
    <n v="86"/>
    <x v="5"/>
    <x v="2"/>
  </r>
  <r>
    <s v="2017R1608"/>
    <n v="2017"/>
    <s v="Round 16"/>
    <d v="2017-07-09T00:00:00"/>
    <n v="14.6"/>
    <n v="6.2"/>
    <n v="0.2"/>
    <s v="MCG"/>
    <d v="1899-12-30T15:20:00"/>
    <n v="47266"/>
    <s v="Carlton"/>
    <n v="4.3"/>
    <n v="7.5"/>
    <n v="9.8000000000000007"/>
    <n v="12.1"/>
    <n v="82"/>
    <s v="Melbourne"/>
    <n v="1.2"/>
    <n v="7.4"/>
    <n v="11.5"/>
    <n v="14.6"/>
    <n v="90"/>
    <x v="16"/>
    <x v="0"/>
  </r>
  <r>
    <s v="2017R1609"/>
    <n v="2017"/>
    <s v="Round 16"/>
    <d v="2017-07-09T00:00:00"/>
    <n v="18"/>
    <n v="7.2"/>
    <n v="0"/>
    <s v="Subiaco"/>
    <d v="1899-12-30T14:40:00"/>
    <n v="36766"/>
    <s v="West Coast"/>
    <n v="4.4000000000000004"/>
    <n v="7.7"/>
    <n v="10.8"/>
    <n v="13.1"/>
    <n v="88"/>
    <s v="Port Adelaide"/>
    <n v="4"/>
    <n v="6.2"/>
    <n v="10.8"/>
    <n v="18.12"/>
    <n v="120"/>
    <x v="8"/>
    <x v="0"/>
  </r>
  <r>
    <s v="2017R1701"/>
    <n v="2017"/>
    <s v="Round 17"/>
    <d v="2017-07-14T00:00:00"/>
    <n v="15.6"/>
    <n v="9.1"/>
    <n v="0.4"/>
    <s v="Docklands"/>
    <d v="1899-12-30T19:50:00"/>
    <n v="47156"/>
    <s v="St Kilda"/>
    <n v="0.2"/>
    <n v="2.6"/>
    <n v="4.1100000000000003"/>
    <n v="7.15"/>
    <n v="57"/>
    <s v="Essendon"/>
    <n v="2.5"/>
    <n v="6.1"/>
    <n v="13.12"/>
    <n v="17.16"/>
    <n v="118"/>
    <x v="6"/>
    <x v="0"/>
  </r>
  <r>
    <s v="2017R1702"/>
    <n v="2017"/>
    <s v="Round 17"/>
    <d v="2017-07-15T00:00:00"/>
    <n v="13"/>
    <n v="2.7"/>
    <n v="0.2"/>
    <s v="MCG"/>
    <d v="1899-12-30T13:45:00"/>
    <n v="70345"/>
    <s v="Geelong"/>
    <n v="3.3"/>
    <n v="6.7"/>
    <n v="11.9"/>
    <n v="13.1"/>
    <n v="88"/>
    <s v="Hawthorn"/>
    <n v="3.2"/>
    <n v="7.6"/>
    <n v="9.1"/>
    <n v="12.13"/>
    <n v="85"/>
    <x v="12"/>
    <x v="1"/>
  </r>
  <r>
    <s v="2017R1703"/>
    <n v="2017"/>
    <s v="Round 17"/>
    <d v="2017-07-15T00:00:00"/>
    <n v="14.1"/>
    <n v="3.9"/>
    <n v="1.6"/>
    <s v="Adelaide Oval"/>
    <d v="1899-12-30T13:40:00"/>
    <n v="34138"/>
    <s v="Port Adelaide"/>
    <n v="8.1"/>
    <n v="11.4"/>
    <n v="14.9"/>
    <n v="19.13"/>
    <n v="127"/>
    <s v="North Melbourne"/>
    <n v="2"/>
    <n v="5.3"/>
    <n v="6.5"/>
    <n v="8.9"/>
    <n v="57"/>
    <x v="8"/>
    <x v="0"/>
  </r>
  <r>
    <s v="2017R1704"/>
    <n v="2017"/>
    <s v="Round 17"/>
    <d v="2017-07-15T00:00:00"/>
    <n v="24.2"/>
    <n v="13.2"/>
    <n v="0"/>
    <s v="Carrara"/>
    <d v="1899-12-30T16:35:00"/>
    <n v="17275"/>
    <s v="Gold Coast"/>
    <n v="2.1"/>
    <n v="7.5"/>
    <n v="10.8"/>
    <n v="13.1"/>
    <n v="88"/>
    <s v="Collingwood"/>
    <n v="5.4"/>
    <n v="7.5"/>
    <n v="10.9"/>
    <n v="15.13"/>
    <n v="103"/>
    <x v="9"/>
    <x v="2"/>
  </r>
  <r>
    <s v="2017R1705"/>
    <n v="2017"/>
    <s v="Round 17"/>
    <d v="2017-07-15T00:00:00"/>
    <n v="19"/>
    <n v="8.6"/>
    <n v="0"/>
    <s v="Sydney Showground"/>
    <d v="1899-12-30T19:25:00"/>
    <n v="21924"/>
    <s v="Greater Western Sydney"/>
    <n v="2.4"/>
    <n v="5.6"/>
    <n v="8.8000000000000007"/>
    <n v="12.11"/>
    <n v="83"/>
    <s v="Sydney"/>
    <n v="4.4000000000000004"/>
    <n v="7.5"/>
    <n v="10.9"/>
    <n v="14.12"/>
    <n v="96"/>
    <x v="0"/>
    <x v="2"/>
  </r>
  <r>
    <s v="2017R1706"/>
    <n v="2017"/>
    <s v="Round 17"/>
    <d v="2017-07-15T00:00:00"/>
    <n v="32.799999999999997"/>
    <n v="18.5"/>
    <n v="0"/>
    <s v="Marrara Oval"/>
    <d v="1899-12-30T19:10:00"/>
    <n v="12104"/>
    <s v="Melbourne"/>
    <n v="1.3"/>
    <n v="5.3"/>
    <n v="9.6999999999999993"/>
    <n v="10.1"/>
    <n v="70"/>
    <s v="Adelaide"/>
    <n v="7.2"/>
    <n v="11.6"/>
    <n v="12.11"/>
    <n v="17.14"/>
    <n v="116"/>
    <x v="4"/>
    <x v="2"/>
  </r>
  <r>
    <s v="2017R1707"/>
    <n v="2017"/>
    <s v="Round 17"/>
    <d v="2017-07-16T00:00:00"/>
    <n v="11.9"/>
    <n v="3.6"/>
    <n v="0"/>
    <s v="Docklands"/>
    <d v="1899-12-30T13:10:00"/>
    <n v="28188"/>
    <s v="Richmond"/>
    <n v="4.4000000000000004"/>
    <n v="5.8"/>
    <n v="9.1300000000000008"/>
    <n v="16.16"/>
    <n v="112"/>
    <s v="Brisbane"/>
    <n v="1.3"/>
    <n v="4.5999999999999996"/>
    <n v="6.8"/>
    <n v="12.9"/>
    <n v="81"/>
    <x v="13"/>
    <x v="2"/>
  </r>
  <r>
    <s v="2017R1708"/>
    <n v="2017"/>
    <s v="Round 17"/>
    <d v="2017-07-16T00:00:00"/>
    <n v="11.9"/>
    <n v="3.6"/>
    <n v="0"/>
    <s v="MCG"/>
    <d v="1899-12-30T15:20:00"/>
    <n v="35157"/>
    <s v="Carlton"/>
    <n v="3.2"/>
    <n v="4.4000000000000004"/>
    <n v="6.6"/>
    <n v="9.8000000000000007"/>
    <n v="62"/>
    <s v="Western Bulldogs"/>
    <n v="2.4"/>
    <n v="7.7"/>
    <n v="10.8"/>
    <n v="12.1"/>
    <n v="82"/>
    <x v="14"/>
    <x v="0"/>
  </r>
  <r>
    <s v="2017R1709"/>
    <n v="2017"/>
    <s v="Round 17"/>
    <d v="2017-07-16T00:00:00"/>
    <n v="18.899999999999999"/>
    <n v="14.6"/>
    <n v="5"/>
    <s v="Subiaco"/>
    <d v="1899-12-30T14:40:00"/>
    <n v="38722"/>
    <s v="Fremantle"/>
    <n v="0.3"/>
    <n v="2.8"/>
    <n v="3.13"/>
    <n v="5.14"/>
    <n v="44"/>
    <s v="West Coast"/>
    <n v="4.0999999999999996"/>
    <n v="5.4"/>
    <n v="9.6"/>
    <n v="11.8"/>
    <n v="74"/>
    <x v="7"/>
    <x v="0"/>
  </r>
  <r>
    <s v="2017R1801"/>
    <n v="2017"/>
    <s v="Round 18"/>
    <d v="2017-07-21T00:00:00"/>
    <n v="17.7"/>
    <n v="6"/>
    <n v="0"/>
    <s v="Adelaide Oval"/>
    <d v="1899-12-30T19:20:00"/>
    <n v="50464"/>
    <s v="Adelaide"/>
    <n v="5.2"/>
    <n v="9.5"/>
    <n v="13.9"/>
    <n v="13.13"/>
    <n v="91"/>
    <s v="Geelong"/>
    <n v="1.4"/>
    <n v="4.5999999999999996"/>
    <n v="7.8"/>
    <n v="10.1"/>
    <n v="70"/>
    <x v="4"/>
    <x v="1"/>
  </r>
  <r>
    <s v="2017R1802"/>
    <n v="2017"/>
    <s v="Round 18"/>
    <d v="2017-07-22T00:00:00"/>
    <n v="12"/>
    <n v="4.9000000000000004"/>
    <n v="0"/>
    <s v="Docklands"/>
    <d v="1899-12-30T13:45:00"/>
    <n v="40359"/>
    <s v="Essendon"/>
    <n v="4.2"/>
    <n v="8.3000000000000007"/>
    <n v="13.8"/>
    <n v="20.12"/>
    <n v="132"/>
    <s v="North Melbourne"/>
    <n v="4.4000000000000004"/>
    <n v="8.5"/>
    <n v="12.7"/>
    <n v="16.899999999999999"/>
    <n v="105"/>
    <x v="6"/>
    <x v="0"/>
  </r>
  <r>
    <s v="2017R1803"/>
    <n v="2017"/>
    <s v="Round 18"/>
    <d v="2017-07-22T00:00:00"/>
    <n v="12"/>
    <n v="4.9000000000000004"/>
    <n v="0"/>
    <s v="MCG"/>
    <d v="1899-12-30T14:10:00"/>
    <n v="27068"/>
    <s v="Melbourne"/>
    <n v="4.4000000000000004"/>
    <n v="8.8000000000000007"/>
    <n v="11.8"/>
    <n v="13.1"/>
    <n v="88"/>
    <s v="Port Adelaide"/>
    <n v="0.3"/>
    <n v="3.6"/>
    <n v="6.1"/>
    <n v="9.11"/>
    <n v="65"/>
    <x v="16"/>
    <x v="2"/>
  </r>
  <r>
    <s v="2017R1804"/>
    <n v="2017"/>
    <s v="Round 18"/>
    <d v="2017-07-22T00:00:00"/>
    <n v="27"/>
    <n v="18.8"/>
    <n v="0"/>
    <s v="Cazaly's Stadium"/>
    <d v="1899-12-30T16:35:00"/>
    <n v="9364"/>
    <s v="Western Bulldogs"/>
    <n v="4.4000000000000004"/>
    <n v="7.6"/>
    <n v="10.9"/>
    <n v="16.14"/>
    <n v="110"/>
    <s v="Gold Coast"/>
    <n v="3.2"/>
    <n v="4.4000000000000004"/>
    <n v="8.6999999999999993"/>
    <n v="8.8000000000000007"/>
    <n v="56"/>
    <x v="14"/>
    <x v="2"/>
  </r>
  <r>
    <s v="2017R1805"/>
    <n v="2017"/>
    <s v="Round 18"/>
    <d v="2017-07-22T00:00:00"/>
    <n v="19.399999999999999"/>
    <n v="5.7"/>
    <n v="0"/>
    <s v="SCG"/>
    <d v="1899-12-30T19:25:00"/>
    <n v="35773"/>
    <s v="Sydney"/>
    <n v="3.5"/>
    <n v="7.8"/>
    <n v="11.14"/>
    <n v="14.17"/>
    <n v="101"/>
    <s v="St Kilda"/>
    <n v="1.2"/>
    <n v="3.2"/>
    <n v="5.4"/>
    <n v="9.5"/>
    <n v="59"/>
    <x v="0"/>
    <x v="0"/>
  </r>
  <r>
    <s v="2017R1806"/>
    <n v="2017"/>
    <s v="Round 18"/>
    <d v="2017-07-22T00:00:00"/>
    <n v="19.3"/>
    <n v="9.1"/>
    <n v="3.2"/>
    <s v="Subiaco"/>
    <d v="1899-12-30T17:40:00"/>
    <n v="30818"/>
    <s v="Fremantle"/>
    <n v="2"/>
    <n v="3.4"/>
    <n v="5.5"/>
    <n v="7.6"/>
    <n v="48"/>
    <s v="Hawthorn"/>
    <n v="4.3"/>
    <n v="6.6"/>
    <n v="9.9"/>
    <n v="15.1"/>
    <n v="100"/>
    <x v="2"/>
    <x v="0"/>
  </r>
  <r>
    <s v="2017R1807"/>
    <n v="2017"/>
    <s v="Round 18"/>
    <d v="2017-07-23T00:00:00"/>
    <n v="15.3"/>
    <n v="7.8"/>
    <n v="0"/>
    <s v="MCG"/>
    <d v="1899-12-30T13:10:00"/>
    <n v="33467"/>
    <s v="Richmond"/>
    <n v="0.2"/>
    <n v="4.5999999999999996"/>
    <n v="8.8000000000000007"/>
    <n v="9.1"/>
    <n v="64"/>
    <s v="Greater Western Sydney"/>
    <n v="3.4"/>
    <n v="3.5"/>
    <n v="4.5"/>
    <n v="6.9"/>
    <n v="45"/>
    <x v="13"/>
    <x v="0"/>
  </r>
  <r>
    <s v="2017R1808"/>
    <n v="2017"/>
    <s v="Round 18"/>
    <d v="2017-07-23T00:00:00"/>
    <n v="15.3"/>
    <n v="7.8"/>
    <n v="0"/>
    <s v="Docklands"/>
    <d v="1899-12-30T15:20:00"/>
    <n v="22927"/>
    <s v="Collingwood"/>
    <n v="3.4"/>
    <n v="5.6"/>
    <n v="8.11"/>
    <n v="13.15"/>
    <n v="93"/>
    <s v="West Coast"/>
    <n v="4.2"/>
    <n v="7.3"/>
    <n v="12.5"/>
    <n v="13.7"/>
    <n v="85"/>
    <x v="9"/>
    <x v="2"/>
  </r>
  <r>
    <s v="2017R1809"/>
    <n v="2017"/>
    <s v="Round 18"/>
    <d v="2017-07-23T00:00:00"/>
    <n v="23.2"/>
    <n v="8.1999999999999993"/>
    <n v="0"/>
    <s v="Gabba"/>
    <d v="1899-12-30T16:40:00"/>
    <n v="18847"/>
    <s v="Brisbane"/>
    <n v="6.1"/>
    <n v="12.5"/>
    <n v="13.7"/>
    <n v="17.100000000000001"/>
    <n v="112"/>
    <s v="Carlton"/>
    <n v="0.4"/>
    <n v="3.6"/>
    <n v="7.13"/>
    <n v="11.16"/>
    <n v="82"/>
    <x v="3"/>
    <x v="2"/>
  </r>
  <r>
    <s v="2017R1901"/>
    <n v="2017"/>
    <s v="Round 19"/>
    <d v="2017-07-28T00:00:00"/>
    <n v="14.8"/>
    <n v="7.1"/>
    <n v="2.6"/>
    <s v="MCG"/>
    <d v="1899-12-30T19:50:00"/>
    <n v="52181"/>
    <s v="Hawthorn"/>
    <n v="4.3"/>
    <n v="8.6"/>
    <n v="8.8000000000000007"/>
    <n v="10.119999999999999"/>
    <n v="72"/>
    <s v="Sydney"/>
    <n v="2.7"/>
    <n v="4.9000000000000004"/>
    <n v="6.1"/>
    <n v="9.1199999999999992"/>
    <n v="66"/>
    <x v="2"/>
    <x v="1"/>
  </r>
  <r>
    <s v="2017R1902"/>
    <n v="2017"/>
    <s v="Round 19"/>
    <d v="2017-07-29T00:00:00"/>
    <n v="15.3"/>
    <n v="4.3"/>
    <n v="0.2"/>
    <s v="Bellerive Oval"/>
    <d v="1899-12-30T13:45:00"/>
    <n v="13939"/>
    <s v="North Melbourne"/>
    <n v="4.4000000000000004"/>
    <n v="6.4"/>
    <n v="9.8000000000000007"/>
    <n v="11.1"/>
    <n v="76"/>
    <s v="Melbourne"/>
    <n v="2"/>
    <n v="8.5"/>
    <n v="8.8000000000000007"/>
    <n v="10.119999999999999"/>
    <n v="72"/>
    <x v="10"/>
    <x v="2"/>
  </r>
  <r>
    <s v="2017R1903"/>
    <n v="2017"/>
    <s v="Round 19"/>
    <d v="2017-07-29T00:00:00"/>
    <n v="21.5"/>
    <n v="3"/>
    <n v="0"/>
    <s v="Sydney Showground"/>
    <d v="1899-12-30T14:10:00"/>
    <n v="11233"/>
    <s v="Greater Western Sydney"/>
    <n v="3.5"/>
    <n v="6.7"/>
    <n v="8.11"/>
    <n v="13.2"/>
    <n v="98"/>
    <s v="Fremantle"/>
    <n v="3.3"/>
    <n v="6.6"/>
    <n v="11.8"/>
    <n v="13.8"/>
    <n v="86"/>
    <x v="15"/>
    <x v="2"/>
  </r>
  <r>
    <s v="2017R1904"/>
    <n v="2017"/>
    <s v="Round 19"/>
    <d v="2017-07-29T00:00:00"/>
    <n v="20.8"/>
    <n v="10.199999999999999"/>
    <n v="0"/>
    <s v="Adelaide Oval"/>
    <d v="1899-12-30T16:05:00"/>
    <n v="30335"/>
    <s v="Port Adelaide"/>
    <n v="2.2999999999999998"/>
    <n v="3.5"/>
    <n v="5.7"/>
    <n v="9.9"/>
    <n v="63"/>
    <s v="St Kilda"/>
    <n v="1.3"/>
    <n v="2.8"/>
    <n v="3.12"/>
    <n v="8.1300000000000008"/>
    <n v="61"/>
    <x v="8"/>
    <x v="0"/>
  </r>
  <r>
    <s v="2017R1905"/>
    <n v="2017"/>
    <s v="Round 19"/>
    <d v="2017-07-29T00:00:00"/>
    <n v="16.399999999999999"/>
    <n v="8.8000000000000007"/>
    <n v="0"/>
    <s v="Docklands"/>
    <d v="1899-12-30T19:25:00"/>
    <n v="35460"/>
    <s v="Carlton"/>
    <n v="3"/>
    <n v="4.3"/>
    <n v="5.8"/>
    <n v="8.1"/>
    <n v="58"/>
    <s v="Geelong"/>
    <n v="5.7"/>
    <n v="9.1"/>
    <n v="13.12"/>
    <n v="18.149999999999999"/>
    <n v="123"/>
    <x v="12"/>
    <x v="0"/>
  </r>
  <r>
    <s v="2017R1906"/>
    <n v="2017"/>
    <s v="Round 19"/>
    <d v="2017-07-29T00:00:00"/>
    <n v="23.7"/>
    <n v="10.9"/>
    <n v="0"/>
    <s v="Carrara"/>
    <d v="1899-12-30T19:25:00"/>
    <n v="16207"/>
    <s v="Gold Coast"/>
    <n v="4.2"/>
    <n v="5.3"/>
    <n v="8.4"/>
    <n v="10.5"/>
    <n v="65"/>
    <s v="Richmond"/>
    <n v="3.4"/>
    <n v="8.8000000000000007"/>
    <n v="11.11"/>
    <n v="14.14"/>
    <n v="98"/>
    <x v="13"/>
    <x v="2"/>
  </r>
  <r>
    <s v="2017R1907"/>
    <n v="2017"/>
    <s v="Round 19"/>
    <d v="2017-07-30T00:00:00"/>
    <n v="17.8"/>
    <n v="10.4"/>
    <n v="0"/>
    <s v="Docklands"/>
    <d v="1899-12-30T13:10:00"/>
    <n v="48754"/>
    <s v="Western Bulldogs"/>
    <n v="5.4"/>
    <n v="8.9"/>
    <n v="15.1"/>
    <n v="19.13"/>
    <n v="127"/>
    <s v="Essendon"/>
    <n v="4.5"/>
    <n v="7.1"/>
    <n v="11.15"/>
    <n v="13.19"/>
    <n v="97"/>
    <x v="14"/>
    <x v="0"/>
  </r>
  <r>
    <s v="2017R1908"/>
    <n v="2017"/>
    <s v="Round 19"/>
    <d v="2017-07-30T00:00:00"/>
    <n v="17.8"/>
    <n v="10.4"/>
    <n v="0"/>
    <s v="MCG"/>
    <d v="1899-12-30T15:20:00"/>
    <n v="33269"/>
    <s v="Collingwood"/>
    <n v="4.3"/>
    <n v="9.6"/>
    <n v="12.9"/>
    <n v="15.13"/>
    <n v="103"/>
    <s v="Adelaide"/>
    <n v="2.1"/>
    <n v="3.4"/>
    <n v="10.4"/>
    <n v="16.7"/>
    <n v="103"/>
    <x v="18"/>
    <x v="0"/>
  </r>
  <r>
    <s v="2017R1909"/>
    <n v="2017"/>
    <s v="Round 19"/>
    <d v="2017-07-30T00:00:00"/>
    <n v="17.899999999999999"/>
    <n v="6.3"/>
    <n v="6.4"/>
    <s v="Subiaco"/>
    <d v="1899-12-30T14:40:00"/>
    <n v="32652"/>
    <s v="West Coast"/>
    <n v="4.0999999999999996"/>
    <n v="9.4"/>
    <n v="12.7"/>
    <n v="17.11"/>
    <n v="113"/>
    <s v="Brisbane"/>
    <n v="3.2"/>
    <n v="3.5"/>
    <n v="5.8"/>
    <n v="6.9"/>
    <n v="45"/>
    <x v="7"/>
    <x v="0"/>
  </r>
  <r>
    <s v="2017R2001"/>
    <n v="2017"/>
    <s v="Round 20"/>
    <d v="2017-08-04T00:00:00"/>
    <n v="13.7"/>
    <n v="5.4"/>
    <n v="2.6"/>
    <s v="Kardinia Park"/>
    <d v="1899-12-30T19:50:00"/>
    <n v="30833"/>
    <s v="Geelong"/>
    <n v="2.2999999999999998"/>
    <n v="5.6"/>
    <n v="7.8"/>
    <n v="8.1300000000000008"/>
    <n v="61"/>
    <s v="Sydney"/>
    <n v="7.5"/>
    <n v="10.5"/>
    <n v="11.9"/>
    <n v="16.11"/>
    <n v="107"/>
    <x v="0"/>
    <x v="0"/>
  </r>
  <r>
    <s v="2017R2002"/>
    <n v="2017"/>
    <s v="Round 20"/>
    <d v="2017-08-05T00:00:00"/>
    <n v="10.8"/>
    <n v="5"/>
    <n v="1.4"/>
    <s v="Manuka Oval"/>
    <d v="1899-12-30T13:45:00"/>
    <n v="14274"/>
    <s v="Greater Western Sydney"/>
    <n v="8.6"/>
    <n v="10.7"/>
    <n v="13.12"/>
    <n v="14.13"/>
    <n v="97"/>
    <s v="Melbourne"/>
    <n v="3"/>
    <n v="5.0999999999999996"/>
    <n v="7.1"/>
    <n v="10.199999999999999"/>
    <n v="62"/>
    <x v="15"/>
    <x v="2"/>
  </r>
  <r>
    <s v="2017R2003"/>
    <n v="2017"/>
    <s v="Round 20"/>
    <d v="2017-08-05T00:00:00"/>
    <n v="13.9"/>
    <n v="7.3"/>
    <n v="0.2"/>
    <s v="MCG"/>
    <d v="1899-12-30T14:10:00"/>
    <n v="58562"/>
    <s v="Essendon"/>
    <n v="5.5"/>
    <n v="5.8"/>
    <n v="7.14"/>
    <n v="11.18"/>
    <n v="84"/>
    <s v="Carlton"/>
    <n v="2.1"/>
    <n v="4.4000000000000004"/>
    <n v="9.5"/>
    <n v="11.1"/>
    <n v="76"/>
    <x v="6"/>
    <x v="1"/>
  </r>
  <r>
    <s v="2017R2004"/>
    <n v="2017"/>
    <s v="Round 20"/>
    <d v="2017-08-05T00:00:00"/>
    <n v="23.1"/>
    <n v="9"/>
    <n v="0"/>
    <s v="Gabba"/>
    <d v="1899-12-30T16:35:00"/>
    <n v="16148"/>
    <s v="Brisbane"/>
    <n v="2.2000000000000002"/>
    <n v="7.6"/>
    <n v="11.9"/>
    <n v="13.11"/>
    <n v="89"/>
    <s v="Western Bulldogs"/>
    <n v="6.6"/>
    <n v="8.11"/>
    <n v="8.16"/>
    <n v="14.19"/>
    <n v="103"/>
    <x v="14"/>
    <x v="2"/>
  </r>
  <r>
    <s v="2017R2005"/>
    <n v="2017"/>
    <s v="Round 20"/>
    <d v="2017-08-05T00:00:00"/>
    <n v="13.9"/>
    <n v="7.3"/>
    <n v="0.2"/>
    <s v="Docklands"/>
    <d v="1899-12-30T19:25:00"/>
    <n v="33394"/>
    <s v="North Melbourne"/>
    <n v="1.5"/>
    <n v="1.9"/>
    <n v="4.1100000000000003"/>
    <n v="7.15"/>
    <n v="57"/>
    <s v="Collingwood"/>
    <n v="2.7"/>
    <n v="5.1100000000000003"/>
    <n v="11.12"/>
    <n v="16.149999999999999"/>
    <n v="111"/>
    <x v="9"/>
    <x v="0"/>
  </r>
  <r>
    <s v="2017R2006"/>
    <n v="2017"/>
    <s v="Round 20"/>
    <d v="2017-08-05T00:00:00"/>
    <n v="18.600000000000001"/>
    <n v="11"/>
    <n v="0.8"/>
    <s v="Subiaco"/>
    <d v="1899-12-30T17:40:00"/>
    <n v="27050"/>
    <s v="Fremantle"/>
    <n v="3.5"/>
    <n v="7.8"/>
    <n v="11.12"/>
    <n v="12.18"/>
    <n v="90"/>
    <s v="Gold Coast"/>
    <n v="4"/>
    <n v="5.4"/>
    <n v="8.6999999999999993"/>
    <n v="10.7"/>
    <n v="67"/>
    <x v="5"/>
    <x v="2"/>
  </r>
  <r>
    <s v="2017R2007"/>
    <n v="2017"/>
    <s v="Round 20"/>
    <d v="2017-08-06T00:00:00"/>
    <n v="12.5"/>
    <n v="7.9"/>
    <n v="0"/>
    <s v="Docklands"/>
    <d v="1899-12-30T13:10:00"/>
    <n v="22688"/>
    <s v="St Kilda"/>
    <n v="3.2"/>
    <n v="7.5"/>
    <n v="10.7"/>
    <n v="15.13"/>
    <n v="103"/>
    <s v="West Coast"/>
    <n v="3.5"/>
    <n v="7.8"/>
    <n v="10.1"/>
    <n v="14.11"/>
    <n v="95"/>
    <x v="11"/>
    <x v="2"/>
  </r>
  <r>
    <s v="2017R2008"/>
    <n v="2017"/>
    <s v="Round 20"/>
    <d v="2017-08-06T00:00:00"/>
    <n v="12.5"/>
    <n v="7.9"/>
    <n v="0"/>
    <s v="MCG"/>
    <d v="1899-12-30T15:20:00"/>
    <n v="58342"/>
    <s v="Richmond"/>
    <n v="5.4"/>
    <n v="6.8"/>
    <n v="9.1"/>
    <n v="13.15"/>
    <n v="93"/>
    <s v="Hawthorn"/>
    <n v="1.3"/>
    <n v="2.5"/>
    <n v="4.8"/>
    <n v="9.1"/>
    <n v="64"/>
    <x v="13"/>
    <x v="1"/>
  </r>
  <r>
    <s v="2017R2009"/>
    <n v="2017"/>
    <s v="Round 20"/>
    <d v="2017-08-06T00:00:00"/>
    <n v="13.7"/>
    <n v="8"/>
    <n v="9.8000000000000007"/>
    <s v="Adelaide Oval"/>
    <d v="1899-12-30T16:10:00"/>
    <n v="45028"/>
    <s v="Adelaide"/>
    <n v="1.9"/>
    <n v="5.15"/>
    <n v="12.18"/>
    <n v="18.22"/>
    <n v="130"/>
    <s v="Port Adelaide"/>
    <n v="1.1000000000000001"/>
    <n v="1.3"/>
    <n v="4.4000000000000004"/>
    <n v="7.4"/>
    <n v="46"/>
    <x v="4"/>
    <x v="0"/>
  </r>
  <r>
    <s v="2017R2101"/>
    <n v="2017"/>
    <s v="Round 21"/>
    <d v="2017-08-11T00:00:00"/>
    <n v="16.600000000000001"/>
    <n v="8.1999999999999993"/>
    <n v="0"/>
    <s v="Docklands"/>
    <d v="1899-12-30T19:50:00"/>
    <n v="30672"/>
    <s v="Western Bulldogs"/>
    <n v="3.1"/>
    <n v="6.7"/>
    <n v="6.12"/>
    <n v="7.15"/>
    <n v="57"/>
    <s v="Greater Western Sydney"/>
    <n v="4.5"/>
    <n v="7.5"/>
    <n v="13.8"/>
    <n v="16.899999999999999"/>
    <n v="105"/>
    <x v="15"/>
    <x v="0"/>
  </r>
  <r>
    <s v="2017R2102"/>
    <n v="2017"/>
    <s v="Round 21"/>
    <d v="2017-08-12T00:00:00"/>
    <n v="21.9"/>
    <n v="10"/>
    <n v="0"/>
    <s v="SCG"/>
    <d v="1899-12-30T13:45:00"/>
    <n v="39281"/>
    <s v="Sydney"/>
    <n v="8.1999999999999993"/>
    <n v="13.6"/>
    <n v="17.7"/>
    <n v="22.11"/>
    <n v="143"/>
    <s v="Fremantle"/>
    <n v="1.1000000000000001"/>
    <n v="1.3"/>
    <n v="4.5"/>
    <n v="5.9"/>
    <n v="39"/>
    <x v="0"/>
    <x v="0"/>
  </r>
  <r>
    <s v="2017R2103"/>
    <n v="2017"/>
    <s v="Round 21"/>
    <d v="2017-08-12T00:00:00"/>
    <n v="17.100000000000001"/>
    <n v="10.3"/>
    <n v="0"/>
    <s v="Kardinia Park"/>
    <d v="1899-12-30T14:10:00"/>
    <n v="32266"/>
    <s v="Geelong"/>
    <n v="3.2"/>
    <n v="8.5"/>
    <n v="8.9"/>
    <n v="11.14"/>
    <n v="80"/>
    <s v="Richmond"/>
    <n v="3.4"/>
    <n v="4.5"/>
    <n v="7.9"/>
    <n v="9.1199999999999992"/>
    <n v="66"/>
    <x v="12"/>
    <x v="0"/>
  </r>
  <r>
    <s v="2017R2104"/>
    <n v="2017"/>
    <s v="Round 21"/>
    <d v="2017-08-12T00:00:00"/>
    <n v="29"/>
    <n v="10.4"/>
    <n v="0"/>
    <s v="Gabba"/>
    <d v="1899-12-30T16:35:00"/>
    <n v="17772"/>
    <s v="Brisbane"/>
    <n v="3.2"/>
    <n v="9.4"/>
    <n v="15.6"/>
    <n v="22.1"/>
    <n v="142"/>
    <s v="Gold Coast"/>
    <n v="6.5"/>
    <n v="8.9"/>
    <n v="9.9"/>
    <n v="12.12"/>
    <n v="84"/>
    <x v="3"/>
    <x v="2"/>
  </r>
  <r>
    <s v="2017R2105"/>
    <n v="2017"/>
    <s v="Round 21"/>
    <d v="2017-08-12T00:00:00"/>
    <n v="17.2"/>
    <n v="9.4"/>
    <n v="1.2"/>
    <s v="Docklands"/>
    <d v="1899-12-30T19:25:00"/>
    <n v="38487"/>
    <s v="Essendon"/>
    <n v="2.2000000000000002"/>
    <n v="5.4"/>
    <n v="9.6999999999999993"/>
    <n v="12.8"/>
    <n v="80"/>
    <s v="Adelaide"/>
    <n v="5.3"/>
    <n v="10.6"/>
    <n v="14.9"/>
    <n v="18.149999999999999"/>
    <n v="123"/>
    <x v="4"/>
    <x v="0"/>
  </r>
  <r>
    <s v="2017R2106"/>
    <n v="2017"/>
    <s v="Round 21"/>
    <d v="2017-08-12T00:00:00"/>
    <n v="20.2"/>
    <n v="13.6"/>
    <n v="19.8"/>
    <s v="Subiaco"/>
    <d v="1899-12-30T17:40:00"/>
    <n v="30491"/>
    <s v="West Coast"/>
    <n v="4"/>
    <n v="9.1999999999999993"/>
    <n v="10.4"/>
    <n v="15.1"/>
    <n v="100"/>
    <s v="Carlton"/>
    <n v="3.3"/>
    <n v="3.7"/>
    <n v="9.1"/>
    <n v="12.11"/>
    <n v="83"/>
    <x v="7"/>
    <x v="0"/>
  </r>
  <r>
    <s v="2017R2107"/>
    <n v="2017"/>
    <s v="Round 21"/>
    <d v="2017-08-13T00:00:00"/>
    <n v="18.399999999999999"/>
    <n v="7.4"/>
    <n v="0.2"/>
    <s v="MCG"/>
    <d v="1899-12-30T13:10:00"/>
    <n v="53115"/>
    <s v="Melbourne"/>
    <n v="6.3"/>
    <n v="9.6"/>
    <n v="10.9"/>
    <n v="14.12"/>
    <n v="96"/>
    <s v="St Kilda"/>
    <n v="1.1000000000000001"/>
    <n v="4.4000000000000004"/>
    <n v="8.11"/>
    <n v="10.119999999999999"/>
    <n v="72"/>
    <x v="16"/>
    <x v="1"/>
  </r>
  <r>
    <s v="2017R2108"/>
    <n v="2017"/>
    <s v="Round 21"/>
    <d v="2017-08-13T00:00:00"/>
    <n v="11.1"/>
    <n v="-0.2"/>
    <n v="0"/>
    <s v="York Park"/>
    <d v="1899-12-30T15:20:00"/>
    <n v="14509"/>
    <s v="Hawthorn"/>
    <n v="5.3"/>
    <n v="10.5"/>
    <n v="15.5"/>
    <n v="18.8"/>
    <n v="116"/>
    <s v="North Melbourne"/>
    <n v="3.1"/>
    <n v="5.2"/>
    <n v="12.4"/>
    <n v="14.5"/>
    <n v="89"/>
    <x v="2"/>
    <x v="2"/>
  </r>
  <r>
    <s v="2017R2109"/>
    <n v="2017"/>
    <s v="Round 21"/>
    <d v="2017-08-13T00:00:00"/>
    <n v="22.4"/>
    <n v="8.8000000000000007"/>
    <n v="0"/>
    <s v="Adelaide Oval"/>
    <d v="1899-12-30T16:10:00"/>
    <n v="37533"/>
    <s v="Port Adelaide"/>
    <n v="2.4"/>
    <n v="7.8"/>
    <n v="10.11"/>
    <n v="14.14"/>
    <n v="98"/>
    <s v="Collingwood"/>
    <n v="1.3"/>
    <n v="4.4000000000000004"/>
    <n v="8.8000000000000007"/>
    <n v="10.11"/>
    <n v="71"/>
    <x v="8"/>
    <x v="0"/>
  </r>
  <r>
    <s v="2017R2201"/>
    <n v="2017"/>
    <s v="Round 22"/>
    <d v="2017-08-18T00:00:00"/>
    <n v="14.4"/>
    <n v="8.6"/>
    <n v="5.8"/>
    <s v="Adelaide Oval"/>
    <d v="1899-12-30T19:20:00"/>
    <n v="51466"/>
    <s v="Adelaide"/>
    <n v="2.2000000000000002"/>
    <n v="5.5"/>
    <n v="8.1"/>
    <n v="11.14"/>
    <n v="80"/>
    <s v="Sydney"/>
    <n v="5.0999999999999996"/>
    <n v="7.1"/>
    <n v="11.3"/>
    <n v="13.5"/>
    <n v="83"/>
    <x v="0"/>
    <x v="1"/>
  </r>
  <r>
    <s v="2017R2202"/>
    <n v="2017"/>
    <s v="Round 22"/>
    <d v="2017-08-19T00:00:00"/>
    <n v="9.1999999999999993"/>
    <n v="1.3"/>
    <n v="3.4"/>
    <s v="Eureka Stadium"/>
    <d v="1899-12-30T13:45:00"/>
    <n v="10087"/>
    <s v="Western Bulldogs"/>
    <n v="3.3"/>
    <n v="6.5"/>
    <n v="9.11"/>
    <n v="11.13"/>
    <n v="79"/>
    <s v="Port Adelaide"/>
    <n v="2.2000000000000002"/>
    <n v="5.5"/>
    <n v="8.1"/>
    <n v="14.12"/>
    <n v="96"/>
    <x v="8"/>
    <x v="2"/>
  </r>
  <r>
    <s v="2017R2203"/>
    <n v="2017"/>
    <s v="Round 22"/>
    <d v="2017-08-19T00:00:00"/>
    <n v="11.8"/>
    <n v="4"/>
    <n v="7.8"/>
    <s v="MCG"/>
    <d v="1899-12-30T14:10:00"/>
    <n v="47889"/>
    <s v="Collingwood"/>
    <n v="6.1"/>
    <n v="7.2"/>
    <n v="9.4"/>
    <n v="9.5"/>
    <n v="59"/>
    <s v="Geelong"/>
    <n v="2.2000000000000002"/>
    <n v="6.5"/>
    <n v="8.6"/>
    <n v="10.1"/>
    <n v="70"/>
    <x v="12"/>
    <x v="0"/>
  </r>
  <r>
    <s v="2017R2204"/>
    <n v="2017"/>
    <s v="Round 22"/>
    <d v="2017-08-19T00:00:00"/>
    <n v="16.5"/>
    <n v="8.4"/>
    <n v="0"/>
    <s v="Sydney Showground"/>
    <d v="1899-12-30T16:35:00"/>
    <n v="15751"/>
    <s v="Greater Western Sydney"/>
    <n v="2.1"/>
    <n v="7.4"/>
    <n v="8.6"/>
    <n v="12.9"/>
    <n v="81"/>
    <s v="West Coast"/>
    <n v="3.1"/>
    <n v="6.3"/>
    <n v="8.5"/>
    <n v="9.6"/>
    <n v="60"/>
    <x v="15"/>
    <x v="2"/>
  </r>
  <r>
    <s v="2017R2205"/>
    <n v="2017"/>
    <s v="Round 22"/>
    <d v="2017-08-19T00:00:00"/>
    <n v="11.8"/>
    <n v="4"/>
    <n v="7.8"/>
    <s v="Docklands"/>
    <d v="1899-12-30T19:25:00"/>
    <n v="35799"/>
    <s v="Carlton"/>
    <n v="4.4000000000000004"/>
    <n v="6.4"/>
    <n v="10.4"/>
    <n v="12.5"/>
    <n v="77"/>
    <s v="Hawthorn"/>
    <n v="1.1000000000000001"/>
    <n v="5.7"/>
    <n v="8.8000000000000007"/>
    <n v="10.1"/>
    <n v="70"/>
    <x v="1"/>
    <x v="0"/>
  </r>
  <r>
    <s v="2017R2206"/>
    <n v="2017"/>
    <s v="Round 22"/>
    <d v="2017-08-19T00:00:00"/>
    <n v="20.9"/>
    <n v="12.9"/>
    <n v="0"/>
    <s v="Carrara"/>
    <d v="1899-12-30T19:25:00"/>
    <n v="16817"/>
    <s v="Gold Coast"/>
    <n v="3.1"/>
    <n v="6.1"/>
    <n v="8.1"/>
    <n v="9.3000000000000007"/>
    <n v="57"/>
    <s v="Essendon"/>
    <n v="4.2"/>
    <n v="6.8"/>
    <n v="8.11"/>
    <n v="12.18"/>
    <n v="90"/>
    <x v="6"/>
    <x v="2"/>
  </r>
  <r>
    <s v="2017R2207"/>
    <n v="2017"/>
    <s v="Round 22"/>
    <d v="2017-08-20T00:00:00"/>
    <n v="13.1"/>
    <n v="3.1"/>
    <n v="1.4"/>
    <s v="MCG"/>
    <d v="1899-12-30T13:10:00"/>
    <n v="30422"/>
    <s v="Melbourne"/>
    <n v="3.3"/>
    <n v="6.6"/>
    <n v="11.8"/>
    <n v="16.8"/>
    <n v="104"/>
    <s v="Brisbane"/>
    <n v="2.2999999999999998"/>
    <n v="6.3"/>
    <n v="9.5"/>
    <n v="14.7"/>
    <n v="91"/>
    <x v="16"/>
    <x v="0"/>
  </r>
  <r>
    <s v="2017R2208"/>
    <n v="2017"/>
    <s v="Round 22"/>
    <d v="2017-08-20T00:00:00"/>
    <n v="13.1"/>
    <n v="3.1"/>
    <n v="1.4"/>
    <s v="Docklands"/>
    <d v="1899-12-30T15:20:00"/>
    <n v="29126"/>
    <s v="St Kilda"/>
    <n v="4.3"/>
    <n v="8.14"/>
    <n v="14.17"/>
    <n v="18.190000000000001"/>
    <n v="127"/>
    <s v="North Melbourne"/>
    <n v="5.2"/>
    <n v="6.3"/>
    <n v="8.5"/>
    <n v="12.6"/>
    <n v="78"/>
    <x v="11"/>
    <x v="2"/>
  </r>
  <r>
    <s v="2017R2209"/>
    <n v="2017"/>
    <s v="Round 22"/>
    <d v="2017-08-20T00:00:00"/>
    <n v="16.899999999999999"/>
    <n v="10.3"/>
    <n v="2.8"/>
    <s v="Subiaco"/>
    <d v="1899-12-30T14:40:00"/>
    <n v="34204"/>
    <s v="Fremantle"/>
    <n v="3.4"/>
    <n v="3.5"/>
    <n v="5.8"/>
    <n v="7.9"/>
    <n v="51"/>
    <s v="Richmond"/>
    <n v="3"/>
    <n v="11.2"/>
    <n v="18.5"/>
    <n v="25.5"/>
    <n v="155"/>
    <x v="13"/>
    <x v="0"/>
  </r>
  <r>
    <s v="2017R2301"/>
    <n v="2017"/>
    <s v="Round 23"/>
    <d v="2017-08-25T00:00:00"/>
    <n v="14.2"/>
    <n v="4.5999999999999996"/>
    <n v="1"/>
    <s v="Docklands"/>
    <d v="1899-12-30T19:50:00"/>
    <n v="48090"/>
    <s v="Hawthorn"/>
    <n v="5.3"/>
    <n v="9.5"/>
    <n v="12.6"/>
    <n v="15.9"/>
    <n v="99"/>
    <s v="Western Bulldogs"/>
    <n v="4.2"/>
    <n v="7.4"/>
    <n v="10.7"/>
    <n v="13.12"/>
    <n v="90"/>
    <x v="2"/>
    <x v="0"/>
  </r>
  <r>
    <s v="2017R2302"/>
    <n v="2017"/>
    <s v="Round 23"/>
    <d v="2017-08-26T00:00:00"/>
    <n v="15.1"/>
    <n v="9.1"/>
    <n v="0"/>
    <s v="MCG"/>
    <d v="1899-12-30T13:45:00"/>
    <n v="51223"/>
    <s v="Collingwood"/>
    <n v="6.5"/>
    <n v="9.6"/>
    <n v="12.1"/>
    <n v="14.15"/>
    <n v="99"/>
    <s v="Melbourne"/>
    <n v="1.3"/>
    <n v="4.8"/>
    <n v="9.1"/>
    <n v="12.11"/>
    <n v="83"/>
    <x v="9"/>
    <x v="1"/>
  </r>
  <r>
    <s v="2017R2303"/>
    <n v="2017"/>
    <s v="Round 23"/>
    <d v="2017-08-26T00:00:00"/>
    <n v="23.9"/>
    <n v="12.5"/>
    <n v="0"/>
    <s v="Gabba"/>
    <d v="1899-12-30T14:10:00"/>
    <n v="15416"/>
    <s v="Brisbane"/>
    <n v="5"/>
    <n v="5.5"/>
    <n v="8.9"/>
    <n v="11.13"/>
    <n v="79"/>
    <s v="North Melbourne"/>
    <n v="1.8"/>
    <n v="5.9"/>
    <n v="13.12"/>
    <n v="19.16"/>
    <n v="130"/>
    <x v="10"/>
    <x v="2"/>
  </r>
  <r>
    <s v="2017R2304"/>
    <n v="2017"/>
    <s v="Round 23"/>
    <d v="2017-08-26T00:00:00"/>
    <n v="20.5"/>
    <n v="7.2"/>
    <n v="0"/>
    <s v="SCG"/>
    <d v="1899-12-30T16:35:00"/>
    <n v="38965"/>
    <s v="Sydney"/>
    <n v="3.4"/>
    <n v="6.7"/>
    <n v="13.1"/>
    <n v="21.12"/>
    <n v="138"/>
    <s v="Carlton"/>
    <n v="1"/>
    <n v="5.0999999999999996"/>
    <n v="8.4"/>
    <n v="8.9"/>
    <n v="57"/>
    <x v="0"/>
    <x v="0"/>
  </r>
  <r>
    <s v="2017R2305"/>
    <n v="2017"/>
    <s v="Round 23"/>
    <d v="2017-08-26T00:00:00"/>
    <n v="14.8"/>
    <n v="8.9"/>
    <n v="0"/>
    <s v="Kardinia Park"/>
    <d v="1899-12-30T19:25:00"/>
    <n v="30087"/>
    <s v="Geelong"/>
    <n v="5.3"/>
    <n v="6.7"/>
    <n v="12.11"/>
    <n v="15.13"/>
    <n v="103"/>
    <s v="Greater Western Sydney"/>
    <n v="3.1"/>
    <n v="5.6"/>
    <n v="6.7"/>
    <n v="8.11"/>
    <n v="59"/>
    <x v="12"/>
    <x v="0"/>
  </r>
  <r>
    <s v="2017R2306"/>
    <n v="2017"/>
    <s v="Round 23"/>
    <d v="2017-08-26T00:00:00"/>
    <n v="14.3"/>
    <n v="4.0999999999999996"/>
    <n v="0"/>
    <s v="Adelaide Oval"/>
    <d v="1899-12-30T19:10:00"/>
    <n v="34288"/>
    <s v="Port Adelaide"/>
    <n v="2.2999999999999998"/>
    <n v="9.6"/>
    <n v="14.12"/>
    <n v="20.149999999999999"/>
    <n v="135"/>
    <s v="Gold Coast"/>
    <n v="2.1"/>
    <n v="2.1"/>
    <n v="2.1"/>
    <n v="3.2"/>
    <n v="20"/>
    <x v="8"/>
    <x v="0"/>
  </r>
  <r>
    <s v="2017R2307"/>
    <n v="2017"/>
    <s v="Round 23"/>
    <d v="2017-08-27T00:00:00"/>
    <n v="10.1"/>
    <n v="4.9000000000000004"/>
    <n v="5.8"/>
    <s v="Docklands"/>
    <d v="1899-12-30T13:10:00"/>
    <n v="42665"/>
    <s v="Essendon"/>
    <n v="4.3"/>
    <n v="8.5"/>
    <n v="14.8"/>
    <n v="16.11"/>
    <n v="107"/>
    <s v="Fremantle"/>
    <n v="3.1"/>
    <n v="5.3"/>
    <n v="9.6"/>
    <n v="14.8"/>
    <n v="92"/>
    <x v="6"/>
    <x v="0"/>
  </r>
  <r>
    <s v="2017R2308"/>
    <n v="2017"/>
    <s v="Round 23"/>
    <d v="2017-08-27T00:00:00"/>
    <n v="10.1"/>
    <n v="4.9000000000000004"/>
    <n v="5.8"/>
    <s v="MCG"/>
    <d v="1899-12-30T15:20:00"/>
    <n v="69104"/>
    <s v="Richmond"/>
    <n v="4.2"/>
    <n v="11.5"/>
    <n v="12.7"/>
    <n v="19.8"/>
    <n v="122"/>
    <s v="St Kilda"/>
    <n v="1.2"/>
    <n v="4.3"/>
    <n v="8.6"/>
    <n v="12.9"/>
    <n v="81"/>
    <x v="13"/>
    <x v="1"/>
  </r>
  <r>
    <s v="2017R2309"/>
    <n v="2017"/>
    <s v="Round 23"/>
    <d v="2017-08-27T00:00:00"/>
    <n v="24.2"/>
    <n v="12.2"/>
    <n v="0"/>
    <s v="Subiaco"/>
    <d v="1899-12-30T14:40:00"/>
    <n v="39367"/>
    <s v="West Coast"/>
    <n v="4.0999999999999996"/>
    <n v="8.4"/>
    <n v="13.5"/>
    <n v="15.1"/>
    <n v="100"/>
    <s v="Adelaide"/>
    <n v="1.1000000000000001"/>
    <n v="5.5"/>
    <n v="7.1"/>
    <n v="10.11"/>
    <n v="71"/>
    <x v="7"/>
    <x v="0"/>
  </r>
  <r>
    <s v="2017QF01"/>
    <n v="2017"/>
    <s v="Qualifying Final"/>
    <d v="2017-09-07T00:00:00"/>
    <n v="15.4"/>
    <n v="11.3"/>
    <n v="0.2"/>
    <s v="Adelaide Oval"/>
    <d v="1899-12-30T19:20:00"/>
    <n v="52805"/>
    <s v="Adelaide"/>
    <n v="3.4"/>
    <n v="8.6999999999999993"/>
    <n v="12.8"/>
    <n v="12.12"/>
    <n v="84"/>
    <s v="Greater Western Sydney"/>
    <n v="1.4"/>
    <n v="1.5"/>
    <n v="5.7"/>
    <n v="6.12"/>
    <n v="48"/>
    <x v="4"/>
    <x v="1"/>
  </r>
  <r>
    <s v="2017QF02"/>
    <n v="2017"/>
    <s v="Qualifying Final"/>
    <d v="2017-09-08T00:00:00"/>
    <n v="14.6"/>
    <n v="6.9"/>
    <n v="1.6"/>
    <s v="MCG"/>
    <d v="1899-12-30T19:50:00"/>
    <n v="95028"/>
    <s v="Geelong"/>
    <n v="0.4"/>
    <n v="2.4"/>
    <n v="4.9000000000000004"/>
    <n v="5.0999999999999996"/>
    <n v="40"/>
    <s v="Richmond"/>
    <n v="2.4"/>
    <n v="3.7"/>
    <n v="6.1"/>
    <n v="13.13"/>
    <n v="91"/>
    <x v="13"/>
    <x v="1"/>
  </r>
  <r>
    <s v="2017EF01"/>
    <n v="2017"/>
    <s v="Elimination Final"/>
    <d v="2017-09-09T00:00:00"/>
    <n v="17.3"/>
    <n v="8.5"/>
    <n v="0"/>
    <s v="SCG"/>
    <d v="1899-12-30T16:20:00"/>
    <n v="46323"/>
    <s v="Sydney"/>
    <n v="3.2"/>
    <n v="13.5"/>
    <n v="17.5"/>
    <n v="19.7"/>
    <n v="121"/>
    <s v="Essendon"/>
    <n v="1.3"/>
    <n v="3.4"/>
    <n v="5.8"/>
    <n v="8.8000000000000007"/>
    <n v="56"/>
    <x v="0"/>
    <x v="0"/>
  </r>
  <r>
    <s v="2017EF02"/>
    <n v="2017"/>
    <s v="Elimination Final"/>
    <d v="2017-09-09T00:00:00"/>
    <n v="14.8"/>
    <n v="7.3"/>
    <n v="0"/>
    <s v="Adelaide Oval"/>
    <d v="1899-12-30T19:20:00"/>
    <n v="41172"/>
    <s v="Port Adelaide"/>
    <n v="1"/>
    <n v="5.5"/>
    <n v="6.8"/>
    <n v="8.1199999999999992"/>
    <n v="76"/>
    <s v="West Coast"/>
    <n v="4.2"/>
    <n v="7.4"/>
    <n v="7.5"/>
    <n v="9.6"/>
    <n v="78"/>
    <x v="7"/>
    <x v="0"/>
  </r>
  <r>
    <s v="2017SF01"/>
    <n v="2017"/>
    <s v="Semi Final"/>
    <d v="2017-09-15T00:00:00"/>
    <n v="17.2"/>
    <n v="8.9"/>
    <n v="0.2"/>
    <s v="MCG"/>
    <d v="1899-12-30T19:50:00"/>
    <n v="55529"/>
    <s v="Geelong"/>
    <n v="3.1"/>
    <n v="9.4"/>
    <n v="13.4"/>
    <n v="15.8"/>
    <n v="98"/>
    <s v="Sydney"/>
    <n v="2.2000000000000002"/>
    <n v="3.4"/>
    <n v="4.9000000000000004"/>
    <n v="5.9"/>
    <n v="39"/>
    <x v="12"/>
    <x v="1"/>
  </r>
  <r>
    <s v="2017SF02"/>
    <n v="2017"/>
    <s v="Semi Final"/>
    <d v="2017-09-16T00:00:00"/>
    <n v="24.5"/>
    <n v="8.4"/>
    <n v="0"/>
    <s v="Sydney Showground"/>
    <d v="1899-12-30T19:25:00"/>
    <n v="14865"/>
    <s v="Greater Western Sydney"/>
    <n v="5.4"/>
    <n v="9.6999999999999993"/>
    <n v="15.1"/>
    <n v="19.11"/>
    <n v="125"/>
    <s v="West Coast"/>
    <n v="3"/>
    <n v="4.2"/>
    <n v="5.2"/>
    <n v="9.4"/>
    <n v="58"/>
    <x v="15"/>
    <x v="2"/>
  </r>
  <r>
    <s v="2017PF01"/>
    <n v="2017"/>
    <s v="Preliminary Final"/>
    <d v="2017-09-22T00:00:00"/>
    <n v="30"/>
    <n v="9.6999999999999993"/>
    <n v="0"/>
    <s v="Adelaide Oval"/>
    <d v="1899-12-30T19:20:00"/>
    <n v="53817"/>
    <s v="Adelaide"/>
    <n v="6.3"/>
    <n v="11.7"/>
    <n v="14.1"/>
    <n v="21.1"/>
    <n v="136"/>
    <s v="Geelong"/>
    <n v="1.2"/>
    <n v="5.8"/>
    <n v="8.11"/>
    <n v="10.15"/>
    <n v="75"/>
    <x v="4"/>
    <x v="1"/>
  </r>
  <r>
    <s v="2017PF02"/>
    <n v="2017"/>
    <s v="Preliminary Final"/>
    <d v="2017-09-23T00:00:00"/>
    <n v="29.3"/>
    <n v="15"/>
    <n v="0"/>
    <s v="MCG"/>
    <d v="1899-12-30T16:45:00"/>
    <n v="94258"/>
    <s v="Richmond"/>
    <n v="4.3"/>
    <n v="5.7"/>
    <n v="11.11"/>
    <n v="15.13"/>
    <n v="103"/>
    <s v="Greater Western Sydney"/>
    <n v="3.3"/>
    <n v="5.6"/>
    <n v="6.1"/>
    <n v="9.1300000000000008"/>
    <n v="67"/>
    <x v="13"/>
    <x v="1"/>
  </r>
  <r>
    <s v="2017GF01"/>
    <n v="2017"/>
    <s v="Grand Final"/>
    <d v="2017-09-30T00:00:00"/>
    <n v="16.899999999999999"/>
    <n v="9.6999999999999993"/>
    <n v="0"/>
    <s v="MCG"/>
    <d v="1899-12-30T14:30:00"/>
    <n v="100021"/>
    <s v="Adelaide"/>
    <n v="4.2"/>
    <n v="4.7"/>
    <n v="5.0999999999999996"/>
    <n v="8.1199999999999992"/>
    <n v="60"/>
    <s v="Richmond"/>
    <n v="2.2999999999999998"/>
    <n v="6.4"/>
    <n v="11.8"/>
    <n v="16.12"/>
    <n v="108"/>
    <x v="13"/>
    <x v="1"/>
  </r>
  <r>
    <s v="2018R0101"/>
    <n v="2018"/>
    <s v="Round 1"/>
    <d v="2018-03-22T00:00:00"/>
    <n v="28.7"/>
    <n v="10.5"/>
    <n v="0"/>
    <s v="MCG"/>
    <d v="1899-12-30T19:25:00"/>
    <n v="90151"/>
    <s v="Richmond"/>
    <n v="4.4000000000000004"/>
    <n v="6.11"/>
    <n v="11.14"/>
    <n v="17.190000000000001"/>
    <n v="121"/>
    <s v="Carlton"/>
    <n v="6.1"/>
    <n v="8.3000000000000007"/>
    <n v="12.4"/>
    <n v="15.5"/>
    <n v="95"/>
    <x v="13"/>
    <x v="1"/>
  </r>
  <r>
    <s v="2018R0102"/>
    <n v="2018"/>
    <s v="Round 1"/>
    <d v="2018-03-23T00:00:00"/>
    <n v="29.7"/>
    <n v="15.6"/>
    <n v="0"/>
    <s v="Docklands"/>
    <d v="1899-12-30T19:50:00"/>
    <n v="43016"/>
    <s v="Essendon"/>
    <n v="4.2"/>
    <n v="5.8"/>
    <n v="8.1"/>
    <n v="14.15"/>
    <n v="99"/>
    <s v="Adelaide"/>
    <n v="3.5"/>
    <n v="4.9000000000000004"/>
    <n v="11.12"/>
    <n v="12.15"/>
    <n v="87"/>
    <x v="6"/>
    <x v="0"/>
  </r>
  <r>
    <s v="2018R0103"/>
    <n v="2018"/>
    <s v="Round 1"/>
    <d v="2018-03-24T00:00:00"/>
    <n v="24.5"/>
    <n v="20.100000000000001"/>
    <n v="0"/>
    <s v="Docklands"/>
    <d v="1899-12-30T15:35:00"/>
    <n v="23731"/>
    <s v="St Kilda"/>
    <n v="6.4"/>
    <n v="7.5"/>
    <n v="11.8"/>
    <n v="16.11"/>
    <n v="107"/>
    <s v="Brisbane"/>
    <n v="3.3"/>
    <n v="5.8"/>
    <n v="9.1"/>
    <n v="12.1"/>
    <n v="82"/>
    <x v="11"/>
    <x v="2"/>
  </r>
  <r>
    <s v="2018R0104"/>
    <n v="2018"/>
    <s v="Round 1"/>
    <d v="2018-03-24T00:00:00"/>
    <n v="31.6"/>
    <n v="20.5"/>
    <n v="0"/>
    <s v="Adelaide Oval"/>
    <d v="1899-12-30T16:05:00"/>
    <n v="38324"/>
    <s v="Port Adelaide"/>
    <n v="4.3"/>
    <n v="8.6999999999999993"/>
    <n v="14.1"/>
    <n v="16.14"/>
    <n v="110"/>
    <s v="Fremantle"/>
    <n v="1.4"/>
    <n v="5.4"/>
    <n v="7.6"/>
    <n v="9.6"/>
    <n v="60"/>
    <x v="8"/>
    <x v="0"/>
  </r>
  <r>
    <s v="2018R0105"/>
    <n v="2018"/>
    <s v="Round 1"/>
    <d v="2018-03-24T00:00:00"/>
    <n v="27.6"/>
    <n v="24.4"/>
    <n v="8.1999999999999993"/>
    <s v="Cazaly's Stadium"/>
    <d v="1899-12-30T18:25:00"/>
    <n v="3722"/>
    <s v="Gold Coast"/>
    <n v="0.2"/>
    <n v="5.6"/>
    <n v="5.8"/>
    <n v="7.13"/>
    <n v="55"/>
    <s v="North Melbourne"/>
    <n v="1.2"/>
    <n v="1.6"/>
    <n v="5.7"/>
    <n v="5.9"/>
    <n v="39"/>
    <x v="17"/>
    <x v="2"/>
  </r>
  <r>
    <s v="2018R0106"/>
    <n v="2018"/>
    <s v="Round 1"/>
    <d v="2018-03-24T00:00:00"/>
    <n v="24.5"/>
    <n v="20.100000000000001"/>
    <n v="0"/>
    <s v="MCG"/>
    <d v="1899-12-30T19:25:00"/>
    <n v="58051"/>
    <s v="Hawthorn"/>
    <n v="4.4000000000000004"/>
    <n v="10.7"/>
    <n v="13.9"/>
    <n v="15.11"/>
    <n v="101"/>
    <s v="Collingwood"/>
    <n v="3.4"/>
    <n v="6.4"/>
    <n v="7.6"/>
    <n v="9.1300000000000008"/>
    <n v="67"/>
    <x v="2"/>
    <x v="1"/>
  </r>
  <r>
    <s v="2018R0107"/>
    <n v="2018"/>
    <s v="Round 1"/>
    <d v="2018-03-25T00:00:00"/>
    <n v="25"/>
    <n v="11.2"/>
    <n v="0"/>
    <s v="Manuka Oval"/>
    <d v="1899-12-30T13:10:00"/>
    <n v="10454"/>
    <s v="Greater Western Sydney"/>
    <n v="4.2"/>
    <n v="11.4"/>
    <n v="17.399999999999999"/>
    <n v="20.13"/>
    <n v="133"/>
    <s v="Western Bulldogs"/>
    <n v="3.3"/>
    <n v="4.4000000000000004"/>
    <n v="5.6"/>
    <n v="7.9"/>
    <n v="51"/>
    <x v="15"/>
    <x v="2"/>
  </r>
  <r>
    <s v="2018R0108"/>
    <n v="2018"/>
    <s v="Round 1"/>
    <d v="2018-03-25T00:00:00"/>
    <n v="26.6"/>
    <n v="17.2"/>
    <n v="19"/>
    <s v="MCG"/>
    <d v="1899-12-30T15:20:00"/>
    <n v="54112"/>
    <s v="Melbourne"/>
    <n v="6.1"/>
    <n v="8.5"/>
    <n v="12.9"/>
    <n v="13.16"/>
    <n v="94"/>
    <s v="Geelong"/>
    <n v="5.3"/>
    <n v="12.8"/>
    <n v="13.1"/>
    <n v="14.13"/>
    <n v="97"/>
    <x v="12"/>
    <x v="1"/>
  </r>
  <r>
    <s v="2018R0109"/>
    <n v="2018"/>
    <s v="Round 1"/>
    <d v="2018-03-25T00:00:00"/>
    <n v="25.8"/>
    <n v="18.8"/>
    <n v="0"/>
    <s v="Perth Stadium"/>
    <d v="1899-12-30T16:20:00"/>
    <n v="53553"/>
    <s v="West Coast"/>
    <n v="4.2"/>
    <n v="5.3"/>
    <n v="10.7"/>
    <n v="13.8"/>
    <n v="86"/>
    <s v="Sydney"/>
    <n v="5.0999999999999996"/>
    <n v="9.5"/>
    <n v="11.6"/>
    <n v="18.7"/>
    <n v="115"/>
    <x v="0"/>
    <x v="1"/>
  </r>
  <r>
    <s v="2018R0201"/>
    <n v="2018"/>
    <s v="Round 2"/>
    <d v="2018-03-29T00:00:00"/>
    <n v="22"/>
    <n v="14.2"/>
    <n v="0"/>
    <s v="Adelaide Oval"/>
    <d v="1899-12-30T19:20:00"/>
    <n v="49743"/>
    <s v="Adelaide"/>
    <n v="4.4000000000000004"/>
    <n v="11.4"/>
    <n v="14.7"/>
    <n v="18.100000000000001"/>
    <n v="118"/>
    <s v="Richmond"/>
    <n v="4.2"/>
    <n v="9.4"/>
    <n v="10.9"/>
    <n v="12.1"/>
    <n v="82"/>
    <x v="4"/>
    <x v="0"/>
  </r>
  <r>
    <s v="2018R0202"/>
    <n v="2018"/>
    <s v="Round 2"/>
    <d v="2018-03-30T00:00:00"/>
    <n v="24.5"/>
    <n v="11.5"/>
    <n v="0"/>
    <s v="Docklands"/>
    <d v="1899-12-30T16:20:00"/>
    <n v="33966"/>
    <s v="North Melbourne"/>
    <n v="0.6"/>
    <n v="2.1"/>
    <n v="6.16"/>
    <n v="13.17"/>
    <n v="95"/>
    <s v="St Kilda"/>
    <n v="1.2"/>
    <n v="2.1"/>
    <n v="5.1100000000000003"/>
    <n v="5.13"/>
    <n v="43"/>
    <x v="10"/>
    <x v="0"/>
  </r>
  <r>
    <s v="2018R0203"/>
    <n v="2018"/>
    <s v="Round 2"/>
    <d v="2018-03-31T00:00:00"/>
    <n v="23.6"/>
    <n v="11.8"/>
    <n v="0"/>
    <s v="Docklands"/>
    <d v="1899-12-30T13:45:00"/>
    <n v="28025"/>
    <s v="Carlton"/>
    <n v="1.1000000000000001"/>
    <n v="4.4000000000000004"/>
    <n v="6.8"/>
    <n v="9.1300000000000008"/>
    <n v="67"/>
    <s v="Gold Coast"/>
    <n v="5.5"/>
    <n v="8.6999999999999993"/>
    <n v="12.9"/>
    <n v="15.11"/>
    <n v="101"/>
    <x v="17"/>
    <x v="2"/>
  </r>
  <r>
    <s v="2018R0204"/>
    <n v="2018"/>
    <s v="Round 2"/>
    <d v="2018-03-31T00:00:00"/>
    <n v="23.6"/>
    <n v="11.8"/>
    <n v="0"/>
    <s v="MCG"/>
    <d v="1899-12-30T16:35:00"/>
    <n v="30941"/>
    <s v="Collingwood"/>
    <n v="3.2"/>
    <n v="5.3"/>
    <n v="9.6999999999999993"/>
    <n v="12.7"/>
    <n v="79"/>
    <s v="Greater Western Sydney"/>
    <n v="4.0999999999999996"/>
    <n v="6.2"/>
    <n v="10.199999999999999"/>
    <n v="15.5"/>
    <n v="95"/>
    <x v="15"/>
    <x v="0"/>
  </r>
  <r>
    <s v="2018R0205"/>
    <n v="2018"/>
    <s v="Round 2"/>
    <d v="2018-03-31T00:00:00"/>
    <n v="29.3"/>
    <n v="20.7"/>
    <n v="0.4"/>
    <s v="Gabba"/>
    <d v="1899-12-30T18:25:00"/>
    <n v="17141"/>
    <s v="Brisbane"/>
    <n v="0.3"/>
    <n v="2.6"/>
    <n v="5.1100000000000003"/>
    <n v="10.14"/>
    <n v="74"/>
    <s v="Melbourne"/>
    <n v="5.4"/>
    <n v="8.6999999999999993"/>
    <n v="9.11"/>
    <n v="14.16"/>
    <n v="100"/>
    <x v="16"/>
    <x v="2"/>
  </r>
  <r>
    <s v="2018R0206"/>
    <n v="2018"/>
    <s v="Round 2"/>
    <d v="2018-03-31T00:00:00"/>
    <n v="26.5"/>
    <n v="17"/>
    <n v="0"/>
    <s v="Perth Stadium"/>
    <d v="1899-12-30T17:10:00"/>
    <n v="49021"/>
    <s v="Fremantle"/>
    <n v="4.2"/>
    <n v="8.4"/>
    <n v="12.8"/>
    <n v="16.100000000000001"/>
    <n v="106"/>
    <s v="Essendon"/>
    <n v="4"/>
    <n v="7.2"/>
    <n v="9.4"/>
    <n v="14.6"/>
    <n v="90"/>
    <x v="5"/>
    <x v="0"/>
  </r>
  <r>
    <s v="2018R0207"/>
    <n v="2018"/>
    <s v="Round 2"/>
    <d v="2018-04-01T00:00:00"/>
    <n v="28.6"/>
    <n v="11.6"/>
    <n v="0"/>
    <s v="Docklands"/>
    <d v="1899-12-30T15:20:00"/>
    <n v="22868"/>
    <s v="Western Bulldogs"/>
    <n v="3.3"/>
    <n v="3.6"/>
    <n v="5.13"/>
    <n v="9.16"/>
    <n v="70"/>
    <s v="West Coast"/>
    <n v="3.5"/>
    <n v="9.9"/>
    <n v="12.1"/>
    <n v="18.13"/>
    <n v="121"/>
    <x v="7"/>
    <x v="2"/>
  </r>
  <r>
    <s v="2018R0208"/>
    <n v="2018"/>
    <s v="Round 2"/>
    <d v="2018-04-01T00:00:00"/>
    <n v="30.6"/>
    <n v="19.100000000000001"/>
    <n v="0"/>
    <s v="SCG"/>
    <d v="1899-12-30T16:40:00"/>
    <n v="34636"/>
    <s v="Sydney"/>
    <n v="2.4"/>
    <n v="6.6"/>
    <n v="8.1"/>
    <n v="10.11"/>
    <n v="71"/>
    <s v="Port Adelaide"/>
    <n v="1.2"/>
    <n v="4.4000000000000004"/>
    <n v="11.7"/>
    <n v="14.1"/>
    <n v="94"/>
    <x v="8"/>
    <x v="0"/>
  </r>
  <r>
    <s v="2018R0209"/>
    <n v="2018"/>
    <s v="Round 2"/>
    <d v="2018-04-02T00:00:00"/>
    <n v="21.1"/>
    <n v="14.1"/>
    <n v="0"/>
    <s v="MCG"/>
    <d v="1899-12-30T15:20:00"/>
    <n v="73189"/>
    <s v="Geelong"/>
    <n v="5.0999999999999996"/>
    <n v="8.1999999999999993"/>
    <n v="12.7"/>
    <n v="18.899999999999999"/>
    <n v="117"/>
    <s v="Hawthorn"/>
    <n v="5.3"/>
    <n v="11.8"/>
    <n v="14.13"/>
    <n v="17.16"/>
    <n v="118"/>
    <x v="2"/>
    <x v="1"/>
  </r>
  <r>
    <s v="2018R0301"/>
    <n v="2018"/>
    <s v="Round 3"/>
    <d v="2018-04-06T00:00:00"/>
    <n v="21.4"/>
    <n v="13.2"/>
    <n v="0"/>
    <s v="MCG"/>
    <d v="1899-12-30T19:50:00"/>
    <n v="68548"/>
    <s v="Carlton"/>
    <n v="3.2"/>
    <n v="3.4"/>
    <n v="7.8"/>
    <n v="11.1"/>
    <n v="76"/>
    <s v="Collingwood"/>
    <n v="4"/>
    <n v="9.4"/>
    <n v="13.4"/>
    <n v="16.399999999999999"/>
    <n v="100"/>
    <x v="9"/>
    <x v="1"/>
  </r>
  <r>
    <s v="2018R0302"/>
    <n v="2018"/>
    <s v="Round 3"/>
    <d v="2018-04-07T00:00:00"/>
    <n v="29.5"/>
    <n v="10.7"/>
    <n v="0"/>
    <s v="Adelaide Oval"/>
    <d v="1899-12-30T13:15:00"/>
    <n v="36363"/>
    <s v="Port Adelaide"/>
    <n v="4.5999999999999996"/>
    <n v="7.7"/>
    <n v="14.8"/>
    <n v="14.13"/>
    <n v="97"/>
    <s v="Brisbane"/>
    <n v="4"/>
    <n v="9.6"/>
    <n v="11.8"/>
    <n v="14.8"/>
    <n v="92"/>
    <x v="8"/>
    <x v="0"/>
  </r>
  <r>
    <s v="2018R0303"/>
    <n v="2018"/>
    <s v="Round 3"/>
    <d v="2018-04-07T00:00:00"/>
    <n v="22.4"/>
    <n v="7.5"/>
    <n v="0"/>
    <s v="MCG"/>
    <d v="1899-12-30T14:10:00"/>
    <n v="35518"/>
    <s v="Melbourne"/>
    <n v="3.2"/>
    <n v="9.6999999999999993"/>
    <n v="12.13"/>
    <n v="18.149999999999999"/>
    <n v="123"/>
    <s v="North Melbourne"/>
    <n v="5.3"/>
    <n v="8.4"/>
    <n v="10.6"/>
    <n v="13.8"/>
    <n v="86"/>
    <x v="16"/>
    <x v="0"/>
  </r>
  <r>
    <s v="2018R0304"/>
    <n v="2018"/>
    <s v="Round 3"/>
    <d v="2018-04-07T00:00:00"/>
    <n v="24.7"/>
    <n v="16.399999999999999"/>
    <n v="0"/>
    <s v="Perth Stadium"/>
    <d v="1899-12-30T14:35:00"/>
    <n v="33388"/>
    <s v="Gold Coast"/>
    <n v="2.1"/>
    <n v="6.4"/>
    <n v="9.6999999999999993"/>
    <n v="10.8"/>
    <n v="68"/>
    <s v="Fremantle"/>
    <n v="4.5"/>
    <n v="5.0999999999999996"/>
    <n v="10.130000000000001"/>
    <n v="13.18"/>
    <n v="96"/>
    <x v="5"/>
    <x v="0"/>
  </r>
  <r>
    <s v="2018R0305"/>
    <n v="2018"/>
    <s v="Round 3"/>
    <d v="2018-04-07T00:00:00"/>
    <n v="22.4"/>
    <n v="7.5"/>
    <n v="0"/>
    <s v="Docklands"/>
    <d v="1899-12-30T19:25:00"/>
    <n v="19324"/>
    <s v="St Kilda"/>
    <n v="2.6"/>
    <n v="3.9"/>
    <n v="4.12"/>
    <n v="7.13"/>
    <n v="55"/>
    <s v="Adelaide"/>
    <n v="3.2"/>
    <n v="5.7"/>
    <n v="11.1"/>
    <n v="15.14"/>
    <n v="104"/>
    <x v="4"/>
    <x v="2"/>
  </r>
  <r>
    <s v="2018R0306"/>
    <n v="2018"/>
    <s v="Round 3"/>
    <d v="2018-04-07T00:00:00"/>
    <n v="29.2"/>
    <n v="19.5"/>
    <n v="0"/>
    <s v="SCG"/>
    <d v="1899-12-30T19:25:00"/>
    <n v="34711"/>
    <s v="Sydney"/>
    <n v="3.4"/>
    <n v="7.4"/>
    <n v="12.5"/>
    <n v="16.7"/>
    <n v="103"/>
    <s v="Greater Western Sydney"/>
    <n v="2.5"/>
    <n v="5.0999999999999996"/>
    <n v="7.13"/>
    <n v="12.15"/>
    <n v="87"/>
    <x v="0"/>
    <x v="0"/>
  </r>
  <r>
    <s v="2018R0307"/>
    <n v="2018"/>
    <s v="Round 3"/>
    <d v="2018-04-08T00:00:00"/>
    <n v="30.9"/>
    <n v="9.5"/>
    <n v="0"/>
    <s v="MCG"/>
    <d v="1899-12-30T13:10:00"/>
    <n v="70701"/>
    <s v="Richmond"/>
    <n v="5.3"/>
    <n v="8.6999999999999993"/>
    <n v="12.11"/>
    <n v="15.12"/>
    <n v="102"/>
    <s v="Hawthorn"/>
    <n v="2.4"/>
    <n v="5.6"/>
    <n v="7.8"/>
    <n v="13.11"/>
    <n v="89"/>
    <x v="13"/>
    <x v="1"/>
  </r>
  <r>
    <s v="2018R0308"/>
    <n v="2018"/>
    <s v="Round 3"/>
    <d v="2018-04-08T00:00:00"/>
    <n v="30.9"/>
    <n v="9.5"/>
    <n v="0"/>
    <s v="Docklands"/>
    <d v="1899-12-30T15:20:00"/>
    <n v="40499"/>
    <s v="Western Bulldogs"/>
    <n v="3.9"/>
    <n v="8.1"/>
    <n v="11.16"/>
    <n v="14.2"/>
    <n v="104"/>
    <s v="Essendon"/>
    <n v="3.2"/>
    <n v="6.6"/>
    <n v="9.6999999999999993"/>
    <n v="12.11"/>
    <n v="83"/>
    <x v="14"/>
    <x v="0"/>
  </r>
  <r>
    <s v="2018R0309"/>
    <n v="2018"/>
    <s v="Round 3"/>
    <d v="2018-04-08T00:00:00"/>
    <n v="25.4"/>
    <n v="13.2"/>
    <n v="0"/>
    <s v="Perth Stadium"/>
    <d v="1899-12-30T14:40:00"/>
    <n v="54535"/>
    <s v="West Coast"/>
    <n v="4.5999999999999996"/>
    <n v="7.9"/>
    <n v="7.11"/>
    <n v="14.11"/>
    <n v="95"/>
    <s v="Geelong"/>
    <n v="2.2000000000000002"/>
    <n v="2.7"/>
    <n v="8.1"/>
    <n v="11.14"/>
    <n v="80"/>
    <x v="7"/>
    <x v="1"/>
  </r>
  <r>
    <s v="2018R0401"/>
    <n v="2018"/>
    <s v="Round 4"/>
    <d v="2018-04-13T00:00:00"/>
    <n v="23.2"/>
    <n v="14.4"/>
    <n v="0"/>
    <s v="Adelaide Oval"/>
    <d v="1899-12-30T19:20:00"/>
    <n v="45495"/>
    <s v="Adelaide"/>
    <n v="1.1000000000000001"/>
    <n v="3.2"/>
    <n v="6.3"/>
    <n v="9.4"/>
    <n v="58"/>
    <s v="Collingwood"/>
    <n v="5.2"/>
    <n v="8.5"/>
    <n v="11.9"/>
    <n v="16.100000000000001"/>
    <n v="106"/>
    <x v="9"/>
    <x v="0"/>
  </r>
  <r>
    <s v="2018R0402"/>
    <n v="2018"/>
    <s v="Round 4"/>
    <d v="2018-04-14T00:00:00"/>
    <n v="20.2"/>
    <n v="13.9"/>
    <n v="12"/>
    <s v="Manuka Oval"/>
    <d v="1899-12-30T13:45:00"/>
    <n v="11356"/>
    <s v="Greater Western Sydney"/>
    <n v="1.5"/>
    <n v="5.9"/>
    <n v="8.14"/>
    <n v="11.16"/>
    <n v="82"/>
    <s v="Fremantle"/>
    <n v="3.1"/>
    <n v="5.2"/>
    <n v="5.6"/>
    <n v="7.9"/>
    <n v="51"/>
    <x v="15"/>
    <x v="2"/>
  </r>
  <r>
    <s v="2018R0403"/>
    <n v="2018"/>
    <s v="Round 4"/>
    <d v="2018-04-14T00:00:00"/>
    <n v="15.9"/>
    <n v="12.7"/>
    <n v="0"/>
    <s v="MCG"/>
    <d v="1899-12-30T14:10:00"/>
    <n v="32870"/>
    <s v="Richmond"/>
    <n v="5.5"/>
    <n v="8.1"/>
    <n v="11.12"/>
    <n v="16.14"/>
    <n v="110"/>
    <s v="Brisbane"/>
    <n v="0.2"/>
    <n v="0.4"/>
    <n v="1.4"/>
    <n v="2.5"/>
    <n v="17"/>
    <x v="13"/>
    <x v="0"/>
  </r>
  <r>
    <s v="2018R0404"/>
    <n v="2018"/>
    <s v="Round 4"/>
    <d v="2018-04-14T00:00:00"/>
    <n v="15.9"/>
    <n v="12.7"/>
    <n v="0"/>
    <s v="Docklands"/>
    <d v="1899-12-30T16:35:00"/>
    <n v="28058"/>
    <s v="Western Bulldogs"/>
    <n v="5.3"/>
    <n v="7.7"/>
    <n v="9.1"/>
    <n v="11.13"/>
    <n v="79"/>
    <s v="Sydney"/>
    <n v="4"/>
    <n v="6.3"/>
    <n v="10.4"/>
    <n v="13.8"/>
    <n v="86"/>
    <x v="0"/>
    <x v="2"/>
  </r>
  <r>
    <s v="2018R0405"/>
    <n v="2018"/>
    <s v="Round 4"/>
    <d v="2018-04-14T00:00:00"/>
    <n v="17.3"/>
    <n v="11.8"/>
    <n v="0.6"/>
    <s v="Bellerive Oval"/>
    <d v="1899-12-30T19:25:00"/>
    <n v="14266"/>
    <s v="North Melbourne"/>
    <n v="4.5"/>
    <n v="9.6"/>
    <n v="14.7"/>
    <n v="18.8"/>
    <n v="116"/>
    <s v="Carlton"/>
    <n v="1"/>
    <n v="3.3"/>
    <n v="3.4"/>
    <n v="4.5999999999999996"/>
    <n v="30"/>
    <x v="10"/>
    <x v="2"/>
  </r>
  <r>
    <s v="2018R0406"/>
    <n v="2018"/>
    <s v="Round 4"/>
    <d v="2018-04-14T00:00:00"/>
    <n v="22.7"/>
    <n v="9.4"/>
    <n v="0"/>
    <s v="Perth Stadium"/>
    <d v="1899-12-30T18:10:00"/>
    <n v="51774"/>
    <s v="West Coast"/>
    <n v="4.4000000000000004"/>
    <n v="12.8"/>
    <n v="15.12"/>
    <n v="21.13"/>
    <n v="139"/>
    <s v="Gold Coast"/>
    <n v="3.1"/>
    <n v="4.2"/>
    <n v="8.4"/>
    <n v="9.5"/>
    <n v="59"/>
    <x v="7"/>
    <x v="1"/>
  </r>
  <r>
    <s v="2018R0407"/>
    <n v="2018"/>
    <s v="Round 4"/>
    <d v="2018-04-15T00:00:00"/>
    <n v="19.899999999999999"/>
    <n v="8.9"/>
    <n v="5.2"/>
    <s v="Docklands"/>
    <d v="1899-12-30T13:10:00"/>
    <n v="30900"/>
    <s v="Essendon"/>
    <n v="5.2"/>
    <n v="9.4"/>
    <n v="12.7"/>
    <n v="16.100000000000001"/>
    <n v="106"/>
    <s v="Port Adelaide"/>
    <n v="2.2000000000000002"/>
    <n v="4.7"/>
    <n v="8.8000000000000007"/>
    <n v="12.12"/>
    <n v="84"/>
    <x v="6"/>
    <x v="0"/>
  </r>
  <r>
    <s v="2018R0408"/>
    <n v="2018"/>
    <s v="Round 4"/>
    <d v="2018-04-15T00:00:00"/>
    <n v="19.899999999999999"/>
    <n v="8.9"/>
    <n v="5.2"/>
    <s v="MCG"/>
    <d v="1899-12-30T15:20:00"/>
    <n v="41973"/>
    <s v="Hawthorn"/>
    <n v="3.5"/>
    <n v="7.5"/>
    <n v="11.7"/>
    <n v="18.7"/>
    <n v="115"/>
    <s v="Melbourne"/>
    <n v="5.5"/>
    <n v="5.9"/>
    <n v="5.1100000000000003"/>
    <n v="6.12"/>
    <n v="48"/>
    <x v="2"/>
    <x v="0"/>
  </r>
  <r>
    <s v="2018R0409"/>
    <n v="2018"/>
    <s v="Round 4"/>
    <d v="2018-04-15T00:00:00"/>
    <n v="17.3"/>
    <n v="10.199999999999999"/>
    <n v="7.2"/>
    <s v="Kardinia Park"/>
    <d v="1899-12-30T16:40:00"/>
    <n v="27338"/>
    <s v="Geelong"/>
    <n v="4.3"/>
    <n v="8.6"/>
    <n v="13.8"/>
    <n v="15.13"/>
    <n v="103"/>
    <s v="St Kilda"/>
    <n v="1.4"/>
    <n v="3.7"/>
    <n v="5.8"/>
    <n v="7.14"/>
    <n v="56"/>
    <x v="12"/>
    <x v="2"/>
  </r>
  <r>
    <s v="2018R0501"/>
    <n v="2018"/>
    <s v="Round 5"/>
    <d v="2018-04-20T00:00:00"/>
    <n v="23.2"/>
    <n v="16.600000000000001"/>
    <n v="0"/>
    <s v="SCG"/>
    <d v="1899-12-30T19:50:00"/>
    <n v="38017"/>
    <s v="Sydney"/>
    <n v="3.3"/>
    <n v="6.6"/>
    <n v="8.9"/>
    <n v="10.15"/>
    <n v="75"/>
    <s v="Adelaide"/>
    <n v="4.9000000000000004"/>
    <n v="8.1"/>
    <n v="9.1199999999999992"/>
    <n v="12.13"/>
    <n v="85"/>
    <x v="4"/>
    <x v="0"/>
  </r>
  <r>
    <s v="2018R0502"/>
    <n v="2018"/>
    <s v="Round 5"/>
    <d v="2018-04-21T00:00:00"/>
    <n v="24.6"/>
    <n v="10.8"/>
    <n v="0"/>
    <s v="Docklands"/>
    <d v="1899-12-30T13:45:00"/>
    <n v="14956"/>
    <s v="St Kilda"/>
    <n v="2.2000000000000002"/>
    <n v="5.8"/>
    <n v="6.12"/>
    <n v="10.130000000000001"/>
    <n v="73"/>
    <s v="Greater Western Sydney"/>
    <n v="2.5"/>
    <n v="4.9000000000000004"/>
    <n v="7.15"/>
    <n v="9.19"/>
    <n v="73"/>
    <x v="18"/>
    <x v="2"/>
  </r>
  <r>
    <s v="2018R0503"/>
    <n v="2018"/>
    <s v="Round 5"/>
    <d v="2018-04-21T00:00:00"/>
    <n v="24.6"/>
    <n v="10.8"/>
    <n v="0"/>
    <s v="MCG"/>
    <d v="1899-12-30T16:35:00"/>
    <n v="27900"/>
    <s v="Carlton"/>
    <n v="2.1"/>
    <n v="4.5"/>
    <n v="6.6"/>
    <n v="10.9"/>
    <n v="69"/>
    <s v="West Coast"/>
    <n v="3.5"/>
    <n v="5.1100000000000003"/>
    <n v="9.16"/>
    <n v="10.19"/>
    <n v="79"/>
    <x v="7"/>
    <x v="2"/>
  </r>
  <r>
    <s v="2018R0504"/>
    <n v="2018"/>
    <s v="Round 5"/>
    <d v="2018-04-21T00:00:00"/>
    <n v="29.8"/>
    <n v="17.3"/>
    <n v="1.8"/>
    <s v="Adelaide Oval"/>
    <d v="1899-12-30T19:10:00"/>
    <n v="45372"/>
    <s v="Port Adelaide"/>
    <n v="1.2"/>
    <n v="4.4000000000000004"/>
    <n v="7.5"/>
    <n v="7.8"/>
    <n v="50"/>
    <s v="Geelong"/>
    <n v="3.2"/>
    <n v="5.7"/>
    <n v="8.1"/>
    <n v="12.12"/>
    <n v="84"/>
    <x v="12"/>
    <x v="0"/>
  </r>
  <r>
    <s v="2018R0505"/>
    <n v="2018"/>
    <s v="Round 5"/>
    <d v="2018-04-21T00:00:00"/>
    <n v="28"/>
    <n v="11.9"/>
    <n v="0"/>
    <s v="Perth Stadium"/>
    <d v="1899-12-30T18:15:00"/>
    <n v="43056"/>
    <s v="Fremantle"/>
    <n v="4"/>
    <n v="6.3"/>
    <n v="12.6"/>
    <n v="16.12"/>
    <n v="108"/>
    <s v="Western Bulldogs"/>
    <n v="1.2"/>
    <n v="3.3"/>
    <n v="4.4000000000000004"/>
    <n v="8.6"/>
    <n v="54"/>
    <x v="5"/>
    <x v="0"/>
  </r>
  <r>
    <s v="2018R0506"/>
    <n v="2018"/>
    <s v="Round 5"/>
    <d v="2018-04-22T00:00:00"/>
    <n v="22.6"/>
    <n v="9.1"/>
    <n v="0"/>
    <s v="Docklands"/>
    <d v="1899-12-30T15:20:00"/>
    <n v="27981"/>
    <s v="North Melbourne"/>
    <n v="7.5"/>
    <n v="11.9"/>
    <n v="12.11"/>
    <n v="14.14"/>
    <n v="98"/>
    <s v="Hawthorn"/>
    <n v="2"/>
    <n v="3"/>
    <n v="9.1999999999999993"/>
    <n v="11.4"/>
    <n v="70"/>
    <x v="10"/>
    <x v="2"/>
  </r>
  <r>
    <s v="2018R0507"/>
    <n v="2018"/>
    <s v="Round 5"/>
    <d v="2018-04-22T00:00:00"/>
    <n v="25.8"/>
    <n v="17.2"/>
    <n v="0.2"/>
    <s v="Gabba"/>
    <d v="1899-12-30T16:45:00"/>
    <n v="16087"/>
    <s v="Brisbane"/>
    <n v="2.2999999999999998"/>
    <n v="4.7"/>
    <n v="7.9"/>
    <n v="10.11"/>
    <n v="71"/>
    <s v="Gold Coast"/>
    <n v="4.2"/>
    <n v="7.3"/>
    <n v="10.6"/>
    <n v="11.1"/>
    <n v="76"/>
    <x v="17"/>
    <x v="2"/>
  </r>
  <r>
    <s v="2018R0508"/>
    <n v="2018"/>
    <s v="Round 5"/>
    <d v="2018-04-24T00:00:00"/>
    <n v="24.4"/>
    <n v="12.2"/>
    <n v="0"/>
    <s v="MCG"/>
    <d v="1899-12-30T19:25:00"/>
    <n v="77071"/>
    <s v="Melbourne"/>
    <n v="1.5"/>
    <n v="2.6"/>
    <n v="5.8"/>
    <n v="8.8000000000000007"/>
    <n v="56"/>
    <s v="Richmond"/>
    <n v="2.2000000000000002"/>
    <n v="5.8"/>
    <n v="8.9"/>
    <n v="15.12"/>
    <n v="102"/>
    <x v="13"/>
    <x v="1"/>
  </r>
  <r>
    <s v="2018R0509"/>
    <n v="2018"/>
    <s v="Round 5"/>
    <d v="2018-04-25T00:00:00"/>
    <n v="20.5"/>
    <n v="15.5"/>
    <n v="1.4"/>
    <s v="MCG"/>
    <d v="1899-12-30T15:20:00"/>
    <n v="91440"/>
    <s v="Collingwood"/>
    <n v="4.4000000000000004"/>
    <n v="6.9"/>
    <n v="8.14"/>
    <n v="14.17"/>
    <n v="101"/>
    <s v="Essendon"/>
    <n v="3.3"/>
    <n v="4.4000000000000004"/>
    <n v="4.8"/>
    <n v="7.1"/>
    <n v="52"/>
    <x v="9"/>
    <x v="1"/>
  </r>
  <r>
    <s v="2018R0601"/>
    <n v="2018"/>
    <s v="Round 6"/>
    <d v="2018-04-27T00:00:00"/>
    <n v="17.899999999999999"/>
    <n v="9"/>
    <n v="0"/>
    <s v="Docklands"/>
    <d v="1899-12-30T19:50:00"/>
    <n v="33915"/>
    <s v="Western Bulldogs"/>
    <n v="4.5"/>
    <n v="7.8"/>
    <n v="9.1199999999999992"/>
    <n v="11.14"/>
    <n v="80"/>
    <s v="Carlton"/>
    <n v="3.1"/>
    <n v="4.3"/>
    <n v="6.6"/>
    <n v="8.11"/>
    <n v="59"/>
    <x v="14"/>
    <x v="0"/>
  </r>
  <r>
    <s v="2018R0602"/>
    <n v="2018"/>
    <s v="Round 6"/>
    <d v="2018-04-28T00:00:00"/>
    <n v="21"/>
    <n v="5.8"/>
    <n v="0"/>
    <s v="Kardinia Park"/>
    <d v="1899-12-30T13:45:00"/>
    <n v="31036"/>
    <s v="Geelong"/>
    <n v="2.2999999999999998"/>
    <n v="6.7"/>
    <n v="9.8000000000000007"/>
    <n v="10.9"/>
    <n v="69"/>
    <s v="Sydney"/>
    <n v="4.5999999999999996"/>
    <n v="4.7"/>
    <n v="5.0999999999999996"/>
    <n v="12.14"/>
    <n v="86"/>
    <x v="0"/>
    <x v="0"/>
  </r>
  <r>
    <s v="2018R0603"/>
    <n v="2018"/>
    <s v="Round 6"/>
    <d v="2018-04-28T00:00:00"/>
    <n v="18.600000000000001"/>
    <n v="7.2"/>
    <n v="0"/>
    <s v="Docklands"/>
    <d v="1899-12-30T14:10:00"/>
    <n v="17617"/>
    <s v="North Melbourne"/>
    <n v="2.1"/>
    <n v="4.5"/>
    <n v="6.7"/>
    <n v="10.9"/>
    <n v="69"/>
    <s v="Port Adelaide"/>
    <n v="4.5"/>
    <n v="8.6"/>
    <n v="12.8"/>
    <n v="15.12"/>
    <n v="102"/>
    <x v="8"/>
    <x v="2"/>
  </r>
  <r>
    <s v="2018R0604"/>
    <n v="2018"/>
    <s v="Round 6"/>
    <d v="2018-04-28T00:00:00"/>
    <n v="20.5"/>
    <n v="13.9"/>
    <n v="6"/>
    <s v="Sydney Showground"/>
    <d v="1899-12-30T16:35:00"/>
    <n v="10046"/>
    <s v="Greater Western Sydney"/>
    <n v="3.4"/>
    <n v="6.9"/>
    <n v="8.11"/>
    <n v="10.17"/>
    <n v="77"/>
    <s v="Brisbane"/>
    <n v="0.5"/>
    <n v="1.6"/>
    <n v="4.9000000000000004"/>
    <n v="5.13"/>
    <n v="43"/>
    <x v="15"/>
    <x v="2"/>
  </r>
  <r>
    <s v="2018R0605"/>
    <n v="2018"/>
    <s v="Round 6"/>
    <d v="2018-04-28T00:00:00"/>
    <n v="17.7"/>
    <n v="3.8"/>
    <n v="0"/>
    <s v="York Park"/>
    <d v="1899-12-30T19:25:00"/>
    <n v="15741"/>
    <s v="Hawthorn"/>
    <n v="3.7"/>
    <n v="4.9000000000000004"/>
    <n v="7.9"/>
    <n v="13.11"/>
    <n v="89"/>
    <s v="St Kilda"/>
    <n v="0.4"/>
    <n v="3.7"/>
    <n v="5.0999999999999996"/>
    <n v="7.12"/>
    <n v="54"/>
    <x v="2"/>
    <x v="2"/>
  </r>
  <r>
    <s v="2018R0606"/>
    <n v="2018"/>
    <s v="Round 6"/>
    <d v="2018-04-28T00:00:00"/>
    <n v="21.8"/>
    <n v="8.6999999999999993"/>
    <n v="0"/>
    <s v="Adelaide Oval"/>
    <d v="1899-12-30T19:10:00"/>
    <n v="44835"/>
    <s v="Adelaide"/>
    <n v="4.4000000000000004"/>
    <n v="10.7"/>
    <n v="13.9"/>
    <n v="16.14"/>
    <n v="110"/>
    <s v="Gold Coast"/>
    <n v="2.1"/>
    <n v="3.4"/>
    <n v="7.6"/>
    <n v="9.8000000000000007"/>
    <n v="62"/>
    <x v="4"/>
    <x v="0"/>
  </r>
  <r>
    <s v="2018R0607"/>
    <n v="2018"/>
    <s v="Round 6"/>
    <d v="2018-04-29T00:00:00"/>
    <n v="18.600000000000001"/>
    <n v="9.6"/>
    <n v="0"/>
    <s v="Docklands"/>
    <d v="1899-12-30T13:10:00"/>
    <n v="35964"/>
    <s v="Essendon"/>
    <n v="2.2999999999999998"/>
    <n v="5.7"/>
    <n v="6.9"/>
    <n v="10.119999999999999"/>
    <n v="72"/>
    <s v="Melbourne"/>
    <n v="1.3"/>
    <n v="4.7"/>
    <n v="11.1"/>
    <n v="16.12"/>
    <n v="108"/>
    <x v="16"/>
    <x v="0"/>
  </r>
  <r>
    <s v="2018R0608"/>
    <n v="2018"/>
    <s v="Round 6"/>
    <d v="2018-04-29T00:00:00"/>
    <n v="18.600000000000001"/>
    <n v="9.6"/>
    <n v="0"/>
    <s v="MCG"/>
    <d v="1899-12-30T15:20:00"/>
    <n v="72157"/>
    <s v="Collingwood"/>
    <n v="2.2000000000000002"/>
    <n v="5.7"/>
    <n v="7.9"/>
    <n v="10.1"/>
    <n v="70"/>
    <s v="Richmond"/>
    <n v="3.4"/>
    <n v="4.9000000000000004"/>
    <n v="8.14"/>
    <n v="16.170000000000002"/>
    <n v="113"/>
    <x v="13"/>
    <x v="1"/>
  </r>
  <r>
    <s v="2018R0609"/>
    <n v="2018"/>
    <s v="Round 6"/>
    <d v="2018-04-29T00:00:00"/>
    <n v="31"/>
    <n v="17"/>
    <n v="0"/>
    <s v="Perth Stadium"/>
    <d v="1899-12-30T14:40:00"/>
    <n v="56521"/>
    <s v="Fremantle"/>
    <n v="4.3"/>
    <n v="5.4"/>
    <n v="9.6999999999999993"/>
    <n v="12.9"/>
    <n v="81"/>
    <s v="West Coast"/>
    <n v="1.1000000000000001"/>
    <n v="6.6"/>
    <n v="10.7"/>
    <n v="13.11"/>
    <n v="89"/>
    <x v="7"/>
    <x v="1"/>
  </r>
  <r>
    <s v="2018R0701"/>
    <n v="2018"/>
    <s v="Round 7"/>
    <d v="2018-05-04T00:00:00"/>
    <n v="17.399999999999999"/>
    <n v="11"/>
    <n v="0.4"/>
    <s v="Kardinia Park"/>
    <d v="1899-12-30T19:50:00"/>
    <n v="25079"/>
    <s v="Geelong"/>
    <n v="4.0999999999999996"/>
    <n v="7.2"/>
    <n v="12.3"/>
    <n v="14.9"/>
    <n v="93"/>
    <s v="Greater Western Sydney"/>
    <n v="1"/>
    <n v="2.5"/>
    <n v="2.7"/>
    <n v="4.8"/>
    <n v="32"/>
    <x v="12"/>
    <x v="2"/>
  </r>
  <r>
    <s v="2018R0702"/>
    <n v="2018"/>
    <s v="Round 7"/>
    <d v="2018-05-05T00:00:00"/>
    <n v="17.5"/>
    <n v="6.4"/>
    <n v="3"/>
    <s v="Eureka Stadium"/>
    <d v="1899-12-30T13:45:00"/>
    <n v="6833"/>
    <s v="Western Bulldogs"/>
    <n v="1.2"/>
    <n v="5.5"/>
    <n v="8.6999999999999993"/>
    <n v="11.15"/>
    <n v="81"/>
    <s v="Gold Coast"/>
    <n v="2.6"/>
    <n v="5.9"/>
    <n v="8.1"/>
    <n v="10.119999999999999"/>
    <n v="72"/>
    <x v="14"/>
    <x v="2"/>
  </r>
  <r>
    <s v="2018R0703"/>
    <n v="2018"/>
    <s v="Round 7"/>
    <d v="2018-05-05T00:00:00"/>
    <n v="21.2"/>
    <n v="10.6"/>
    <n v="0.4"/>
    <s v="MCG"/>
    <d v="1899-12-30T14:10:00"/>
    <n v="53018"/>
    <s v="Essendon"/>
    <n v="4.2"/>
    <n v="5.5"/>
    <n v="5.6"/>
    <n v="10.7"/>
    <n v="67"/>
    <s v="Hawthorn"/>
    <n v="2.4"/>
    <n v="4.4000000000000004"/>
    <n v="10.7"/>
    <n v="13.12"/>
    <n v="90"/>
    <x v="2"/>
    <x v="1"/>
  </r>
  <r>
    <s v="2018R0704"/>
    <n v="2018"/>
    <s v="Round 7"/>
    <d v="2018-05-05T00:00:00"/>
    <n v="28.8"/>
    <n v="6.7"/>
    <n v="0"/>
    <s v="Perth Stadium"/>
    <d v="1899-12-30T14:35:00"/>
    <n v="50516"/>
    <s v="West Coast"/>
    <n v="4.0999999999999996"/>
    <n v="9.3000000000000007"/>
    <n v="13.4"/>
    <n v="16.600000000000001"/>
    <n v="102"/>
    <s v="Port Adelaide"/>
    <n v="2.1"/>
    <n v="3.2"/>
    <n v="8.1999999999999993"/>
    <n v="9.6"/>
    <n v="60"/>
    <x v="7"/>
    <x v="1"/>
  </r>
  <r>
    <s v="2018R0705"/>
    <n v="2018"/>
    <s v="Round 7"/>
    <d v="2018-05-05T00:00:00"/>
    <n v="22.4"/>
    <n v="11.6"/>
    <n v="0"/>
    <s v="SCG"/>
    <d v="1899-12-30T19:25:00"/>
    <n v="29124"/>
    <s v="Sydney"/>
    <n v="2.1"/>
    <n v="4.4000000000000004"/>
    <n v="6.8"/>
    <n v="9.1199999999999992"/>
    <n v="66"/>
    <s v="North Melbourne"/>
    <n v="3.3"/>
    <n v="5.5"/>
    <n v="7.1"/>
    <n v="9.14"/>
    <n v="68"/>
    <x v="10"/>
    <x v="2"/>
  </r>
  <r>
    <s v="2018R0706"/>
    <n v="2018"/>
    <s v="Round 7"/>
    <d v="2018-05-05T00:00:00"/>
    <n v="20"/>
    <n v="11.2"/>
    <n v="0"/>
    <s v="Adelaide Oval"/>
    <d v="1899-12-30T19:10:00"/>
    <n v="47422"/>
    <s v="Adelaide"/>
    <n v="7.2"/>
    <n v="9.3000000000000007"/>
    <n v="15.8"/>
    <n v="19.11"/>
    <n v="125"/>
    <s v="Carlton"/>
    <n v="2.1"/>
    <n v="6.4"/>
    <n v="7.8"/>
    <n v="10.1"/>
    <n v="70"/>
    <x v="4"/>
    <x v="0"/>
  </r>
  <r>
    <s v="2018R0707"/>
    <n v="2018"/>
    <s v="Round 7"/>
    <d v="2018-05-06T00:00:00"/>
    <n v="21.5"/>
    <n v="8.8000000000000007"/>
    <n v="0"/>
    <s v="MCG"/>
    <d v="1899-12-30T13:10:00"/>
    <n v="43240"/>
    <s v="Richmond"/>
    <n v="4.5"/>
    <n v="7.11"/>
    <n v="7.16"/>
    <n v="15.2"/>
    <n v="110"/>
    <s v="Fremantle"/>
    <n v="1.1000000000000001"/>
    <n v="1.3"/>
    <n v="4.8"/>
    <n v="4.9000000000000004"/>
    <n v="33"/>
    <x v="13"/>
    <x v="0"/>
  </r>
  <r>
    <s v="2018R0708"/>
    <n v="2018"/>
    <s v="Round 7"/>
    <d v="2018-05-06T00:00:00"/>
    <n v="21.5"/>
    <n v="8.8000000000000007"/>
    <n v="0"/>
    <s v="Docklands"/>
    <d v="1899-12-30T15:20:00"/>
    <n v="25496"/>
    <s v="St Kilda"/>
    <n v="2.5"/>
    <n v="3.8"/>
    <n v="7.1"/>
    <n v="9.1300000000000008"/>
    <n v="67"/>
    <s v="Melbourne"/>
    <n v="5.0999999999999996"/>
    <n v="8.6"/>
    <n v="13.1"/>
    <n v="16.100000000000001"/>
    <n v="106"/>
    <x v="16"/>
    <x v="2"/>
  </r>
  <r>
    <s v="2018R0709"/>
    <n v="2018"/>
    <s v="Round 7"/>
    <d v="2018-05-06T00:00:00"/>
    <n v="25.8"/>
    <n v="15.7"/>
    <n v="0"/>
    <s v="Gabba"/>
    <d v="1899-12-30T16:40:00"/>
    <n v="21850"/>
    <s v="Brisbane"/>
    <n v="3"/>
    <n v="10"/>
    <n v="14.2"/>
    <n v="18.600000000000001"/>
    <n v="114"/>
    <s v="Collingwood"/>
    <n v="4.2"/>
    <n v="10.3"/>
    <n v="15.4"/>
    <n v="19.7"/>
    <n v="121"/>
    <x v="9"/>
    <x v="2"/>
  </r>
  <r>
    <s v="2018R0801"/>
    <n v="2018"/>
    <s v="Round 8"/>
    <d v="2018-05-11T00:00:00"/>
    <n v="14.1"/>
    <n v="6.5"/>
    <n v="15.4"/>
    <s v="MCG"/>
    <d v="1899-12-30T19:50:00"/>
    <n v="32784"/>
    <s v="Hawthorn"/>
    <n v="4.3"/>
    <n v="5.4"/>
    <n v="9.6"/>
    <n v="10.11"/>
    <n v="71"/>
    <s v="Sydney"/>
    <n v="4.0999999999999996"/>
    <n v="6.4"/>
    <n v="7.7"/>
    <n v="12.7"/>
    <n v="79"/>
    <x v="0"/>
    <x v="0"/>
  </r>
  <r>
    <s v="2018R0802"/>
    <n v="2018"/>
    <s v="Round 8"/>
    <d v="2018-05-12T00:00:00"/>
    <n v="17.5"/>
    <n v="10.3"/>
    <n v="2"/>
    <s v="Sydney Showground"/>
    <d v="1899-12-30T13:45:00"/>
    <n v="9253"/>
    <s v="Greater Western Sydney"/>
    <n v="2.2999999999999998"/>
    <n v="5.8"/>
    <n v="8.1"/>
    <n v="8.1300000000000008"/>
    <n v="61"/>
    <s v="West Coast"/>
    <n v="2.6"/>
    <n v="7.7"/>
    <n v="10.11"/>
    <n v="12.14"/>
    <n v="86"/>
    <x v="7"/>
    <x v="2"/>
  </r>
  <r>
    <s v="2018R0803"/>
    <n v="2018"/>
    <s v="Round 8"/>
    <d v="2018-05-12T00:00:00"/>
    <n v="16.5"/>
    <n v="10.5"/>
    <n v="14.4"/>
    <s v="MCG"/>
    <d v="1899-12-30T14:10:00"/>
    <n v="44669"/>
    <s v="Carlton"/>
    <n v="4.0999999999999996"/>
    <n v="6.2"/>
    <n v="10.6"/>
    <n v="14.7"/>
    <n v="91"/>
    <s v="Essendon"/>
    <n v="3.2"/>
    <n v="5.9"/>
    <n v="7.14"/>
    <n v="10.18"/>
    <n v="78"/>
    <x v="1"/>
    <x v="0"/>
  </r>
  <r>
    <s v="2018R0804"/>
    <n v="2018"/>
    <s v="Round 8"/>
    <d v="2018-05-12T00:00:00"/>
    <n v="22.3"/>
    <n v="12.3"/>
    <n v="0"/>
    <s v="Gabba"/>
    <d v="1899-12-30T16:35:00"/>
    <n v="6060"/>
    <s v="Gold Coast"/>
    <n v="3.5"/>
    <n v="5.7"/>
    <n v="9.9"/>
    <n v="11.11"/>
    <n v="77"/>
    <s v="Melbourne"/>
    <n v="4.5"/>
    <n v="8.11"/>
    <n v="13.17"/>
    <n v="21.2"/>
    <n v="146"/>
    <x v="16"/>
    <x v="2"/>
  </r>
  <r>
    <s v="2018R0805"/>
    <n v="2018"/>
    <s v="Round 8"/>
    <d v="2018-05-12T00:00:00"/>
    <n v="18.100000000000001"/>
    <n v="11"/>
    <n v="0.2"/>
    <s v="Adelaide Oval"/>
    <d v="1899-12-30T16:40:00"/>
    <n v="50967"/>
    <s v="Port Adelaide"/>
    <n v="1.3"/>
    <n v="4.5999999999999996"/>
    <n v="11.11"/>
    <n v="14.11"/>
    <n v="95"/>
    <s v="Adelaide"/>
    <n v="4.2"/>
    <n v="8.3000000000000007"/>
    <n v="10.5"/>
    <n v="14.6"/>
    <n v="90"/>
    <x v="8"/>
    <x v="1"/>
  </r>
  <r>
    <s v="2018R0806"/>
    <n v="2018"/>
    <s v="Round 8"/>
    <d v="2018-05-12T00:00:00"/>
    <n v="16.5"/>
    <n v="10.5"/>
    <n v="14.4"/>
    <s v="Docklands"/>
    <d v="1899-12-30T19:25:00"/>
    <n v="20865"/>
    <s v="Western Bulldogs"/>
    <n v="4.3"/>
    <n v="9.5"/>
    <n v="12.8"/>
    <n v="16.11"/>
    <n v="107"/>
    <s v="Brisbane"/>
    <n v="4.0999999999999996"/>
    <n v="6.5"/>
    <n v="8.8000000000000007"/>
    <n v="14.9"/>
    <n v="93"/>
    <x v="14"/>
    <x v="2"/>
  </r>
  <r>
    <s v="2018R0807"/>
    <n v="2018"/>
    <s v="Round 8"/>
    <d v="2018-05-12T00:00:00"/>
    <n v="32.700000000000003"/>
    <n v="15.2"/>
    <n v="0"/>
    <s v="Perth Stadium"/>
    <d v="1899-12-30T18:10:00"/>
    <n v="41752"/>
    <s v="Fremantle"/>
    <n v="3.2"/>
    <n v="7.5"/>
    <n v="9.9"/>
    <n v="13.11"/>
    <n v="89"/>
    <s v="St Kilda"/>
    <n v="1.2"/>
    <n v="1.5"/>
    <n v="7.7"/>
    <n v="8.11"/>
    <n v="59"/>
    <x v="5"/>
    <x v="0"/>
  </r>
  <r>
    <s v="2018R0808"/>
    <n v="2018"/>
    <s v="Round 8"/>
    <d v="2018-05-13T00:00:00"/>
    <n v="16.3"/>
    <n v="11.2"/>
    <n v="1.8"/>
    <s v="Docklands"/>
    <d v="1899-12-30T13:10:00"/>
    <n v="29153"/>
    <s v="North Melbourne"/>
    <n v="2"/>
    <n v="5.2"/>
    <n v="9.3000000000000007"/>
    <n v="11.6"/>
    <n v="72"/>
    <s v="Richmond"/>
    <n v="3.4"/>
    <n v="8.4"/>
    <n v="9.6999999999999993"/>
    <n v="12.1"/>
    <n v="82"/>
    <x v="13"/>
    <x v="2"/>
  </r>
  <r>
    <s v="2018R0809"/>
    <n v="2018"/>
    <s v="Round 8"/>
    <d v="2018-05-13T00:00:00"/>
    <n v="16.3"/>
    <n v="11.2"/>
    <n v="1.8"/>
    <s v="MCG"/>
    <d v="1899-12-30T15:20:00"/>
    <n v="44602"/>
    <s v="Collingwood"/>
    <n v="1.3"/>
    <n v="1.6"/>
    <n v="4.1100000000000003"/>
    <n v="5.15"/>
    <n v="45"/>
    <s v="Geelong"/>
    <n v="2.4"/>
    <n v="4.7"/>
    <n v="7.1"/>
    <n v="9.1199999999999992"/>
    <n v="66"/>
    <x v="12"/>
    <x v="0"/>
  </r>
  <r>
    <s v="2018R0901"/>
    <n v="2018"/>
    <s v="Round 9"/>
    <d v="2018-05-18T00:00:00"/>
    <n v="18.100000000000001"/>
    <n v="13.6"/>
    <n v="1.2"/>
    <s v="Adelaide Oval"/>
    <d v="1899-12-30T19:20:00"/>
    <n v="39407"/>
    <s v="Adelaide"/>
    <n v="3.1"/>
    <n v="3.3"/>
    <n v="6.6"/>
    <n v="9.9"/>
    <n v="63"/>
    <s v="Western Bulldogs"/>
    <n v="0.3"/>
    <n v="1.7"/>
    <n v="1.1000000000000001"/>
    <n v="2.14"/>
    <n v="26"/>
    <x v="4"/>
    <x v="0"/>
  </r>
  <r>
    <s v="2018R0902"/>
    <n v="2018"/>
    <s v="Round 9"/>
    <d v="2018-05-19T00:00:00"/>
    <n v="15.5"/>
    <n v="6.4"/>
    <n v="0"/>
    <s v="Bellerive Oval"/>
    <d v="1899-12-30T13:45:00"/>
    <n v="7194"/>
    <s v="North Melbourne"/>
    <n v="5.4"/>
    <n v="7.5"/>
    <n v="14.8"/>
    <n v="17.100000000000001"/>
    <n v="112"/>
    <s v="Greater Western Sydney"/>
    <n v="1.5"/>
    <n v="7.1"/>
    <n v="8.11"/>
    <n v="9.15"/>
    <n v="69"/>
    <x v="10"/>
    <x v="2"/>
  </r>
  <r>
    <s v="2018R0903"/>
    <n v="2018"/>
    <s v="Round 9"/>
    <d v="2018-05-19T00:00:00"/>
    <m/>
    <m/>
    <m/>
    <s v="Jiangwan Stadium"/>
    <d v="1899-12-30T13:15:00"/>
    <n v="10689"/>
    <s v="Gold Coast"/>
    <n v="4.2"/>
    <n v="5.3"/>
    <n v="6.6"/>
    <n v="6.6"/>
    <n v="42"/>
    <s v="Port Adelaide"/>
    <n v="5.5"/>
    <n v="6.9"/>
    <n v="8.14"/>
    <n v="11.16"/>
    <n v="82"/>
    <x v="8"/>
    <x v="2"/>
  </r>
  <r>
    <s v="2018R0904"/>
    <n v="2018"/>
    <s v="Round 9"/>
    <d v="2018-05-19T00:00:00"/>
    <n v="15.5"/>
    <n v="8.4"/>
    <n v="0.8"/>
    <s v="MCG"/>
    <d v="1899-12-30T16:35:00"/>
    <n v="50228"/>
    <s v="Essendon"/>
    <n v="5.2"/>
    <n v="9.5"/>
    <n v="10.11"/>
    <n v="12.12"/>
    <n v="84"/>
    <s v="Geelong"/>
    <n v="2.2000000000000002"/>
    <n v="2.2999999999999998"/>
    <n v="3.5"/>
    <n v="7.8"/>
    <n v="50"/>
    <x v="6"/>
    <x v="1"/>
  </r>
  <r>
    <s v="2018R0905"/>
    <n v="2018"/>
    <s v="Round 9"/>
    <d v="2018-05-19T00:00:00"/>
    <n v="15.5"/>
    <n v="8.4"/>
    <n v="0.8"/>
    <s v="Docklands"/>
    <d v="1899-12-30T19:25:00"/>
    <n v="33994"/>
    <s v="St Kilda"/>
    <n v="3.5"/>
    <n v="7.7"/>
    <n v="9.9"/>
    <n v="10.119999999999999"/>
    <n v="72"/>
    <s v="Collingwood"/>
    <n v="3.3"/>
    <n v="7.6"/>
    <n v="14.7"/>
    <n v="15.1"/>
    <n v="100"/>
    <x v="9"/>
    <x v="0"/>
  </r>
  <r>
    <s v="2018R0906"/>
    <n v="2018"/>
    <s v="Round 9"/>
    <d v="2018-05-19T00:00:00"/>
    <n v="19.8"/>
    <n v="10.8"/>
    <n v="0"/>
    <s v="SCG"/>
    <d v="1899-12-30T19:25:00"/>
    <n v="27481"/>
    <s v="Sydney"/>
    <n v="3.3"/>
    <n v="7.4"/>
    <n v="11.6"/>
    <n v="17.899999999999999"/>
    <n v="111"/>
    <s v="Fremantle"/>
    <n v="0.4"/>
    <n v="1.7"/>
    <n v="2.9"/>
    <n v="7.1"/>
    <n v="52"/>
    <x v="0"/>
    <x v="2"/>
  </r>
  <r>
    <s v="2018R0907"/>
    <n v="2018"/>
    <s v="Round 9"/>
    <d v="2018-05-20T00:00:00"/>
    <n v="15.8"/>
    <n v="9.9"/>
    <n v="0"/>
    <s v="MCG"/>
    <d v="1899-12-30T13:10:00"/>
    <n v="44142"/>
    <s v="Carlton"/>
    <n v="3.1"/>
    <n v="5.3"/>
    <n v="7.6"/>
    <n v="7.8"/>
    <n v="50"/>
    <s v="Melbourne"/>
    <n v="3.4"/>
    <n v="10.4"/>
    <n v="18.600000000000001"/>
    <n v="25.9"/>
    <n v="159"/>
    <x v="16"/>
    <x v="0"/>
  </r>
  <r>
    <s v="2018R0908"/>
    <n v="2018"/>
    <s v="Round 9"/>
    <d v="2018-05-20T00:00:00"/>
    <n v="25.3"/>
    <n v="11.6"/>
    <n v="0"/>
    <s v="Gabba"/>
    <d v="1899-12-30T15:20:00"/>
    <n v="20628"/>
    <s v="Brisbane"/>
    <n v="4.0999999999999996"/>
    <n v="9.1"/>
    <n v="13.6"/>
    <n v="20.9"/>
    <n v="129"/>
    <s v="Hawthorn"/>
    <n v="5"/>
    <n v="7.2"/>
    <n v="9.3000000000000007"/>
    <n v="11.7"/>
    <n v="73"/>
    <x v="3"/>
    <x v="2"/>
  </r>
  <r>
    <s v="2018R0909"/>
    <n v="2018"/>
    <s v="Round 9"/>
    <d v="2018-05-20T00:00:00"/>
    <n v="24.6"/>
    <n v="5.0999999999999996"/>
    <n v="0"/>
    <s v="Perth Stadium"/>
    <d v="1899-12-30T14:40:00"/>
    <n v="57616"/>
    <s v="West Coast"/>
    <n v="6.1"/>
    <n v="7.2"/>
    <n v="14.6"/>
    <n v="20.100000000000001"/>
    <n v="130"/>
    <s v="Richmond"/>
    <n v="2.2999999999999998"/>
    <n v="6.8"/>
    <n v="9.8000000000000007"/>
    <n v="12.11"/>
    <n v="83"/>
    <x v="7"/>
    <x v="1"/>
  </r>
  <r>
    <s v="2018R1001"/>
    <n v="2018"/>
    <s v="Round 10"/>
    <d v="2018-05-25T00:00:00"/>
    <n v="16.3"/>
    <n v="9.1999999999999993"/>
    <n v="0"/>
    <s v="Docklands"/>
    <d v="1899-12-30T19:50:00"/>
    <n v="37985"/>
    <s v="Collingwood"/>
    <n v="1.1000000000000001"/>
    <n v="5.3"/>
    <n v="9.8000000000000007"/>
    <n v="13.12"/>
    <n v="90"/>
    <s v="Western Bulldogs"/>
    <n v="5.2"/>
    <n v="8.3000000000000007"/>
    <n v="8.5"/>
    <n v="8.6999999999999993"/>
    <n v="55"/>
    <x v="9"/>
    <x v="0"/>
  </r>
  <r>
    <s v="2018R1002"/>
    <n v="2018"/>
    <s v="Round 10"/>
    <d v="2018-05-26T00:00:00"/>
    <n v="19.8"/>
    <n v="3"/>
    <n v="0"/>
    <s v="MCG"/>
    <d v="1899-12-30T13:45:00"/>
    <n v="48850"/>
    <s v="Richmond"/>
    <n v="3.3"/>
    <n v="6.4"/>
    <n v="10.9"/>
    <n v="15.15"/>
    <n v="105"/>
    <s v="St Kilda"/>
    <n v="2"/>
    <n v="4.3"/>
    <n v="9.5"/>
    <n v="12.5"/>
    <n v="77"/>
    <x v="13"/>
    <x v="0"/>
  </r>
  <r>
    <s v="2018R1003"/>
    <n v="2018"/>
    <s v="Round 10"/>
    <d v="2018-05-26T00:00:00"/>
    <n v="23.8"/>
    <n v="15.1"/>
    <n v="0"/>
    <s v="Gabba"/>
    <d v="1899-12-30T16:35:00"/>
    <n v="18702"/>
    <s v="Brisbane"/>
    <n v="2.2000000000000002"/>
    <n v="2.2999999999999998"/>
    <n v="4.7"/>
    <n v="6.13"/>
    <n v="49"/>
    <s v="Sydney"/>
    <n v="3"/>
    <n v="5.3"/>
    <n v="8.6"/>
    <n v="10.7"/>
    <n v="67"/>
    <x v="0"/>
    <x v="2"/>
  </r>
  <r>
    <s v="2018R1004"/>
    <n v="2018"/>
    <s v="Round 10"/>
    <d v="2018-05-26T00:00:00"/>
    <n v="16.7"/>
    <n v="2.4"/>
    <n v="0"/>
    <s v="Kardinia Park"/>
    <d v="1899-12-30T19:25:00"/>
    <n v="31090"/>
    <s v="Geelong"/>
    <n v="4"/>
    <n v="5.3"/>
    <n v="7.5"/>
    <n v="11.7"/>
    <n v="73"/>
    <s v="Carlton"/>
    <n v="2.1"/>
    <n v="2.7"/>
    <n v="4.1100000000000003"/>
    <n v="5.15"/>
    <n v="45"/>
    <x v="12"/>
    <x v="0"/>
  </r>
  <r>
    <s v="2018R1005"/>
    <n v="2018"/>
    <s v="Round 10"/>
    <d v="2018-05-26T00:00:00"/>
    <n v="21.2"/>
    <n v="7.6"/>
    <n v="0"/>
    <s v="Sydney Showground"/>
    <d v="1899-12-30T19:25:00"/>
    <n v="10789"/>
    <s v="Greater Western Sydney"/>
    <n v="2.2999999999999998"/>
    <n v="5.6"/>
    <n v="7.9"/>
    <n v="8.1199999999999992"/>
    <n v="60"/>
    <s v="Essendon"/>
    <n v="5.2"/>
    <n v="7.3"/>
    <n v="8.8000000000000007"/>
    <n v="14.11"/>
    <n v="95"/>
    <x v="6"/>
    <x v="2"/>
  </r>
  <r>
    <s v="2018R1006"/>
    <n v="2018"/>
    <s v="Round 10"/>
    <d v="2018-05-27T00:00:00"/>
    <n v="20.2"/>
    <n v="7.6"/>
    <n v="0"/>
    <s v="Docklands"/>
    <d v="1899-12-30T13:10:00"/>
    <n v="28077"/>
    <s v="Hawthorn"/>
    <n v="3.1"/>
    <n v="6.3"/>
    <n v="8.6"/>
    <n v="9.6"/>
    <n v="60"/>
    <s v="West Coast"/>
    <n v="3.2"/>
    <n v="6.3"/>
    <n v="9.6"/>
    <n v="11.9"/>
    <n v="75"/>
    <x v="7"/>
    <x v="2"/>
  </r>
  <r>
    <s v="2018R1007"/>
    <n v="2018"/>
    <s v="Round 10"/>
    <d v="2018-05-27T00:00:00"/>
    <n v="29.7"/>
    <n v="9"/>
    <n v="0"/>
    <s v="Traeger Park"/>
    <d v="1899-12-30T14:50:00"/>
    <n v="6989"/>
    <s v="Melbourne"/>
    <n v="7.1"/>
    <n v="12.2"/>
    <n v="18.600000000000001"/>
    <n v="23.8"/>
    <n v="146"/>
    <s v="Adelaide"/>
    <n v="3.1"/>
    <n v="4.2"/>
    <n v="5.4"/>
    <n v="8.6999999999999993"/>
    <n v="55"/>
    <x v="16"/>
    <x v="2"/>
  </r>
  <r>
    <s v="2018R1008"/>
    <n v="2018"/>
    <s v="Round 10"/>
    <d v="2018-05-27T00:00:00"/>
    <n v="21.3"/>
    <n v="14.8"/>
    <n v="4.2"/>
    <s v="Perth Stadium"/>
    <d v="1899-12-30T14:40:00"/>
    <n v="37575"/>
    <s v="Fremantle"/>
    <n v="3.4"/>
    <n v="5.5"/>
    <n v="6.8"/>
    <n v="8.1"/>
    <n v="58"/>
    <s v="North Melbourne"/>
    <n v="1.8"/>
    <n v="4.12"/>
    <n v="7.13"/>
    <n v="12.14"/>
    <n v="86"/>
    <x v="10"/>
    <x v="0"/>
  </r>
  <r>
    <s v="2018R1101"/>
    <n v="2018"/>
    <s v="Round 11"/>
    <d v="2018-06-01T00:00:00"/>
    <n v="15.9"/>
    <n v="12.3"/>
    <n v="0"/>
    <s v="SCG"/>
    <d v="1899-12-30T19:50:00"/>
    <n v="27351"/>
    <s v="Sydney"/>
    <n v="3.5"/>
    <n v="5.7"/>
    <n v="10.9"/>
    <n v="13.13"/>
    <n v="91"/>
    <s v="Carlton"/>
    <n v="3.1"/>
    <n v="6.2"/>
    <n v="6.6"/>
    <n v="9.6999999999999993"/>
    <n v="61"/>
    <x v="0"/>
    <x v="2"/>
  </r>
  <r>
    <s v="2018R1102"/>
    <n v="2018"/>
    <s v="Round 11"/>
    <d v="2018-06-02T00:00:00"/>
    <n v="13.9"/>
    <n v="1.6"/>
    <n v="0"/>
    <s v="Docklands"/>
    <d v="1899-12-30T13:45:00"/>
    <n v="28485"/>
    <s v="Western Bulldogs"/>
    <n v="3.3"/>
    <n v="4.5999999999999996"/>
    <n v="6.8"/>
    <n v="7.9"/>
    <n v="51"/>
    <s v="Melbourne"/>
    <n v="2.1"/>
    <n v="7.4"/>
    <n v="11.7"/>
    <n v="15.1"/>
    <n v="100"/>
    <x v="16"/>
    <x v="2"/>
  </r>
  <r>
    <s v="2018R1103"/>
    <n v="2018"/>
    <s v="Round 11"/>
    <d v="2018-06-02T00:00:00"/>
    <n v="15.1"/>
    <n v="1.6"/>
    <n v="0"/>
    <s v="York Park"/>
    <d v="1899-12-30T14:10:00"/>
    <n v="13007"/>
    <s v="Hawthorn"/>
    <n v="1.2"/>
    <n v="5.3"/>
    <n v="7.7"/>
    <n v="9.1"/>
    <n v="64"/>
    <s v="Port Adelaide"/>
    <n v="5.2"/>
    <n v="5.3"/>
    <n v="6.6"/>
    <n v="9.6999999999999993"/>
    <n v="61"/>
    <x v="2"/>
    <x v="2"/>
  </r>
  <r>
    <s v="2018R1104"/>
    <n v="2018"/>
    <s v="Round 11"/>
    <d v="2018-06-02T00:00:00"/>
    <n v="22.9"/>
    <n v="10"/>
    <n v="0"/>
    <s v="Carrara"/>
    <d v="1899-12-30T16:35:00"/>
    <n v="17490"/>
    <s v="Gold Coast"/>
    <n v="2.4"/>
    <n v="2.5"/>
    <n v="4.1100000000000003"/>
    <n v="4.12"/>
    <n v="36"/>
    <s v="Geelong"/>
    <n v="3.5"/>
    <n v="10.11"/>
    <n v="13.15"/>
    <n v="17.190000000000001"/>
    <n v="121"/>
    <x v="12"/>
    <x v="2"/>
  </r>
  <r>
    <s v="2018R1105"/>
    <n v="2018"/>
    <s v="Round 11"/>
    <d v="2018-06-02T00:00:00"/>
    <n v="13.9"/>
    <n v="1.6"/>
    <n v="0"/>
    <s v="MCG"/>
    <d v="1899-12-30T19:25:00"/>
    <n v="81046"/>
    <s v="Essendon"/>
    <n v="1.3"/>
    <n v="4.5"/>
    <n v="5.6"/>
    <n v="6.7"/>
    <n v="43"/>
    <s v="Richmond"/>
    <n v="5.4"/>
    <n v="9.6"/>
    <n v="15.1"/>
    <n v="17.12"/>
    <n v="114"/>
    <x v="13"/>
    <x v="1"/>
  </r>
  <r>
    <s v="2018R1106"/>
    <n v="2018"/>
    <s v="Round 11"/>
    <d v="2018-06-02T00:00:00"/>
    <n v="19.600000000000001"/>
    <n v="5.3"/>
    <n v="0"/>
    <s v="Perth Stadium"/>
    <d v="1899-12-30T18:10:00"/>
    <n v="54188"/>
    <s v="West Coast"/>
    <n v="5"/>
    <n v="10.1"/>
    <n v="15.3"/>
    <n v="16.5"/>
    <n v="101"/>
    <s v="St Kilda"/>
    <n v="2.1"/>
    <n v="5.3"/>
    <n v="7.3"/>
    <n v="14.4"/>
    <n v="88"/>
    <x v="7"/>
    <x v="1"/>
  </r>
  <r>
    <s v="2018R1107"/>
    <n v="2018"/>
    <s v="Round 11"/>
    <d v="2018-06-03T00:00:00"/>
    <n v="13.6"/>
    <n v="4.2"/>
    <n v="0"/>
    <s v="Docklands"/>
    <d v="1899-12-30T13:10:00"/>
    <n v="22133"/>
    <s v="North Melbourne"/>
    <n v="5.7"/>
    <n v="12.9"/>
    <n v="16.14"/>
    <n v="21.15"/>
    <n v="141"/>
    <s v="Brisbane"/>
    <n v="0.4"/>
    <n v="3.8"/>
    <n v="7.11"/>
    <n v="12.15"/>
    <n v="87"/>
    <x v="10"/>
    <x v="2"/>
  </r>
  <r>
    <s v="2018R1108"/>
    <n v="2018"/>
    <s v="Round 11"/>
    <d v="2018-06-03T00:00:00"/>
    <n v="13.6"/>
    <n v="4.2"/>
    <n v="0"/>
    <s v="MCG"/>
    <d v="1899-12-30T15:20:00"/>
    <n v="34542"/>
    <s v="Collingwood"/>
    <n v="3.6"/>
    <n v="8.8000000000000007"/>
    <n v="14.9"/>
    <n v="21.12"/>
    <n v="138"/>
    <s v="Fremantle"/>
    <n v="2.2999999999999998"/>
    <n v="3.4"/>
    <n v="5.4"/>
    <n v="12.5"/>
    <n v="77"/>
    <x v="9"/>
    <x v="0"/>
  </r>
  <r>
    <s v="2018R1109"/>
    <n v="2018"/>
    <s v="Round 11"/>
    <d v="2018-06-03T00:00:00"/>
    <n v="17.2"/>
    <n v="4.2"/>
    <n v="0"/>
    <s v="Adelaide Oval"/>
    <d v="1899-12-30T16:10:00"/>
    <n v="44120"/>
    <s v="Adelaide"/>
    <n v="4.3"/>
    <n v="6.7"/>
    <n v="9.1"/>
    <n v="11.15"/>
    <n v="81"/>
    <s v="Greater Western Sydney"/>
    <n v="3.5"/>
    <n v="9.6999999999999993"/>
    <n v="11.1"/>
    <n v="14.13"/>
    <n v="97"/>
    <x v="15"/>
    <x v="0"/>
  </r>
  <r>
    <s v="2018R1201"/>
    <n v="2018"/>
    <s v="Round 12"/>
    <d v="2018-06-08T00:00:00"/>
    <n v="15.2"/>
    <n v="12.5"/>
    <n v="2.2000000000000002"/>
    <s v="Adelaide Oval"/>
    <d v="1899-12-30T19:20:00"/>
    <n v="39936"/>
    <s v="Port Adelaide"/>
    <n v="2.2000000000000002"/>
    <n v="9.5"/>
    <n v="10.7"/>
    <n v="10.119999999999999"/>
    <n v="72"/>
    <s v="Richmond"/>
    <n v="3.3"/>
    <n v="5.6"/>
    <n v="7.8"/>
    <n v="8.1"/>
    <n v="58"/>
    <x v="8"/>
    <x v="0"/>
  </r>
  <r>
    <s v="2018R1202"/>
    <n v="2018"/>
    <s v="Round 12"/>
    <d v="2018-06-09T00:00:00"/>
    <n v="16.399999999999999"/>
    <n v="6.1"/>
    <n v="0"/>
    <s v="Kardinia Park"/>
    <d v="1899-12-30T13:45:00"/>
    <n v="31265"/>
    <s v="Geelong"/>
    <n v="4.4000000000000004"/>
    <n v="6.7"/>
    <n v="9.8000000000000007"/>
    <n v="14.12"/>
    <n v="96"/>
    <s v="North Melbourne"/>
    <n v="1.6"/>
    <n v="2.6"/>
    <n v="6.8"/>
    <n v="8.11"/>
    <n v="59"/>
    <x v="12"/>
    <x v="0"/>
  </r>
  <r>
    <s v="2018R1203"/>
    <n v="2018"/>
    <s v="Round 12"/>
    <d v="2018-06-09T00:00:00"/>
    <n v="16.600000000000001"/>
    <n v="10.9"/>
    <n v="9"/>
    <s v="Sydney Showground"/>
    <d v="1899-12-30T16:35:00"/>
    <n v="7131"/>
    <s v="Greater Western Sydney"/>
    <n v="2.6"/>
    <n v="9.9"/>
    <n v="17.12"/>
    <n v="20.14"/>
    <n v="134"/>
    <s v="Gold Coast"/>
    <n v="1"/>
    <n v="3.1"/>
    <n v="4.0999999999999996"/>
    <n v="4.2"/>
    <n v="26"/>
    <x v="15"/>
    <x v="2"/>
  </r>
  <r>
    <s v="2018R1204"/>
    <n v="2018"/>
    <s v="Round 12"/>
    <d v="2018-06-09T00:00:00"/>
    <n v="15.8"/>
    <n v="10.1"/>
    <n v="2.6"/>
    <s v="Docklands"/>
    <d v="1899-12-30T19:25:00"/>
    <n v="27569"/>
    <s v="St Kilda"/>
    <n v="1.1000000000000001"/>
    <n v="3.8"/>
    <n v="4.0999999999999996"/>
    <n v="7.13"/>
    <n v="55"/>
    <s v="Sydney"/>
    <n v="9.1"/>
    <n v="14.3"/>
    <n v="17.7"/>
    <n v="19.12"/>
    <n v="126"/>
    <x v="0"/>
    <x v="2"/>
  </r>
  <r>
    <s v="2018R1205"/>
    <n v="2018"/>
    <s v="Round 12"/>
    <d v="2018-06-10T00:00:00"/>
    <n v="23.6"/>
    <n v="15.6"/>
    <n v="0.8"/>
    <s v="Gabba"/>
    <d v="1899-12-30T13:10:00"/>
    <n v="20476"/>
    <s v="Brisbane"/>
    <n v="2.4"/>
    <n v="3.7"/>
    <n v="5.9"/>
    <n v="8.14"/>
    <n v="62"/>
    <s v="Essendon"/>
    <n v="4"/>
    <n v="7.4"/>
    <n v="8.11"/>
    <n v="12.12"/>
    <n v="84"/>
    <x v="6"/>
    <x v="2"/>
  </r>
  <r>
    <s v="2018R1206"/>
    <n v="2018"/>
    <s v="Round 12"/>
    <d v="2018-06-10T00:00:00"/>
    <n v="19.8"/>
    <n v="13.5"/>
    <n v="21.8"/>
    <s v="Perth Stadium"/>
    <d v="1899-12-30T14:40:00"/>
    <n v="33421"/>
    <s v="Fremantle"/>
    <n v="5.2"/>
    <n v="5.6"/>
    <n v="9.8000000000000007"/>
    <n v="10.11"/>
    <n v="71"/>
    <s v="Adelaide"/>
    <n v="1.4"/>
    <n v="7.6"/>
    <n v="7.9"/>
    <n v="9.14"/>
    <n v="68"/>
    <x v="5"/>
    <x v="0"/>
  </r>
  <r>
    <s v="2018R1207"/>
    <n v="2018"/>
    <s v="Round 12"/>
    <d v="2018-06-11T00:00:00"/>
    <n v="16.600000000000001"/>
    <n v="2.7"/>
    <n v="0"/>
    <s v="MCG"/>
    <d v="1899-12-30T15:20:00"/>
    <n v="83518"/>
    <s v="Melbourne"/>
    <n v="2"/>
    <n v="7.2"/>
    <n v="11.5"/>
    <n v="14.7"/>
    <n v="91"/>
    <s v="Collingwood"/>
    <n v="5.5"/>
    <n v="9.9"/>
    <n v="15.11"/>
    <n v="20.13"/>
    <n v="133"/>
    <x v="9"/>
    <x v="1"/>
  </r>
  <r>
    <s v="2018R1301"/>
    <n v="2018"/>
    <s v="Round 13"/>
    <d v="2018-06-14T00:00:00"/>
    <n v="16.2"/>
    <n v="11.4"/>
    <n v="1.8"/>
    <s v="Adelaide Oval"/>
    <d v="1899-12-30T19:20:00"/>
    <n v="26137"/>
    <s v="Port Adelaide"/>
    <n v="5.5"/>
    <n v="8.6"/>
    <n v="14.9"/>
    <n v="20.12"/>
    <n v="132"/>
    <s v="Western Bulldogs"/>
    <n v="0.1"/>
    <n v="4.5"/>
    <n v="8.6999999999999993"/>
    <n v="11.9"/>
    <n v="75"/>
    <x v="8"/>
    <x v="2"/>
  </r>
  <r>
    <s v="2018R1302"/>
    <n v="2018"/>
    <s v="Round 13"/>
    <d v="2018-06-15T00:00:00"/>
    <n v="21.2"/>
    <n v="10.7"/>
    <n v="0"/>
    <s v="SCG"/>
    <d v="1899-12-30T19:50:00"/>
    <n v="36402"/>
    <s v="Sydney"/>
    <n v="0.3"/>
    <n v="5.3"/>
    <n v="10.6"/>
    <n v="10.119999999999999"/>
    <n v="72"/>
    <s v="West Coast"/>
    <n v="1.3"/>
    <n v="2.7"/>
    <n v="5.0999999999999996"/>
    <n v="7.15"/>
    <n v="57"/>
    <x v="0"/>
    <x v="0"/>
  </r>
  <r>
    <s v="2018R1303"/>
    <n v="2018"/>
    <s v="Round 13"/>
    <d v="2018-06-16T00:00:00"/>
    <n v="12.5"/>
    <n v="5.8"/>
    <n v="0.8"/>
    <s v="Docklands"/>
    <d v="1899-12-30T13:45:00"/>
    <n v="21430"/>
    <s v="Carlton"/>
    <n v="0.4"/>
    <n v="0.7"/>
    <n v="3.7"/>
    <n v="6.1"/>
    <n v="46"/>
    <s v="Fremantle"/>
    <n v="6.3"/>
    <n v="12.5"/>
    <n v="14.1"/>
    <n v="15.13"/>
    <n v="103"/>
    <x v="5"/>
    <x v="2"/>
  </r>
  <r>
    <s v="2018R1304"/>
    <n v="2018"/>
    <s v="Round 13"/>
    <d v="2018-06-16T00:00:00"/>
    <n v="22.5"/>
    <n v="7.9"/>
    <n v="0"/>
    <s v="Carrara"/>
    <d v="1899-12-30T16:35:00"/>
    <n v="10181"/>
    <s v="Gold Coast"/>
    <n v="4.2"/>
    <n v="9.6999999999999993"/>
    <n v="11.12"/>
    <n v="11.12"/>
    <n v="78"/>
    <s v="St Kilda"/>
    <n v="3.2"/>
    <n v="4.5999999999999996"/>
    <n v="6.11"/>
    <n v="11.14"/>
    <n v="80"/>
    <x v="11"/>
    <x v="2"/>
  </r>
  <r>
    <s v="2018R1305"/>
    <n v="2018"/>
    <s v="Round 13"/>
    <d v="2018-06-16T00:00:00"/>
    <n v="12.5"/>
    <n v="5.8"/>
    <n v="0.8"/>
    <s v="MCG"/>
    <d v="1899-12-30T19:25:00"/>
    <n v="26693"/>
    <s v="Hawthorn"/>
    <n v="2.5"/>
    <n v="3.9"/>
    <n v="10.11"/>
    <n v="12.16"/>
    <n v="88"/>
    <s v="Adelaide"/>
    <n v="1.2"/>
    <n v="3.5"/>
    <n v="3.5"/>
    <n v="4.8"/>
    <n v="32"/>
    <x v="2"/>
    <x v="2"/>
  </r>
  <r>
    <s v="2018R1306"/>
    <n v="2018"/>
    <s v="Round 13"/>
    <d v="2018-06-17T00:00:00"/>
    <n v="12.2"/>
    <n v="7.1"/>
    <n v="12.2"/>
    <s v="MCG"/>
    <d v="1899-12-30T15:20:00"/>
    <n v="46423"/>
    <s v="Geelong"/>
    <n v="4.2"/>
    <n v="5.5"/>
    <n v="8.6999999999999993"/>
    <n v="9.11"/>
    <n v="65"/>
    <s v="Richmond"/>
    <n v="1.5"/>
    <n v="5.7"/>
    <n v="8.8000000000000007"/>
    <n v="12.11"/>
    <n v="83"/>
    <x v="13"/>
    <x v="0"/>
  </r>
  <r>
    <s v="2018R1401"/>
    <n v="2018"/>
    <s v="Round 14"/>
    <d v="2018-06-21T00:00:00"/>
    <n v="20.100000000000001"/>
    <n v="9.6999999999999993"/>
    <n v="0"/>
    <s v="Perth Stadium"/>
    <d v="1899-12-30T18:10:00"/>
    <n v="51409"/>
    <s v="West Coast"/>
    <n v="0.1"/>
    <n v="1.6"/>
    <n v="2.12"/>
    <n v="6.16"/>
    <n v="52"/>
    <s v="Essendon"/>
    <n v="6.2"/>
    <n v="8.4"/>
    <n v="9.6999999999999993"/>
    <n v="12.8"/>
    <n v="80"/>
    <x v="6"/>
    <x v="1"/>
  </r>
  <r>
    <s v="2018R1402"/>
    <n v="2018"/>
    <s v="Round 14"/>
    <d v="2018-06-22T00:00:00"/>
    <n v="15.7"/>
    <n v="2.8"/>
    <n v="0"/>
    <s v="Adelaide Oval"/>
    <d v="1899-12-30T19:20:00"/>
    <n v="40751"/>
    <s v="Port Adelaide"/>
    <n v="1.3"/>
    <n v="4.5999999999999996"/>
    <n v="8.6999999999999993"/>
    <n v="11.9"/>
    <n v="75"/>
    <s v="Melbourne"/>
    <n v="3.5"/>
    <n v="4.8"/>
    <n v="9.9"/>
    <n v="9.11"/>
    <n v="65"/>
    <x v="8"/>
    <x v="0"/>
  </r>
  <r>
    <s v="2018R1403"/>
    <n v="2018"/>
    <s v="Round 14"/>
    <d v="2018-06-23T00:00:00"/>
    <n v="14.3"/>
    <n v="0.9"/>
    <n v="0.2"/>
    <s v="York Park"/>
    <d v="1899-12-30T13:45:00"/>
    <n v="9007"/>
    <s v="Hawthorn"/>
    <n v="2.1"/>
    <n v="5.7"/>
    <n v="8.1300000000000008"/>
    <n v="13.18"/>
    <n v="96"/>
    <s v="Gold Coast"/>
    <n v="3.4"/>
    <n v="3.6"/>
    <n v="3.9"/>
    <n v="5.13"/>
    <n v="43"/>
    <x v="2"/>
    <x v="2"/>
  </r>
  <r>
    <s v="2018R1404"/>
    <n v="2018"/>
    <s v="Round 14"/>
    <d v="2018-06-23T00:00:00"/>
    <n v="23.1"/>
    <n v="9.1"/>
    <n v="0"/>
    <s v="Gabba"/>
    <d v="1899-12-30T16:35:00"/>
    <n v="11267"/>
    <s v="Brisbane"/>
    <n v="3.2"/>
    <n v="4.4000000000000004"/>
    <n v="7.6"/>
    <n v="12.1"/>
    <n v="82"/>
    <s v="Greater Western Sydney"/>
    <n v="5.2"/>
    <n v="8.4"/>
    <n v="10.9"/>
    <n v="16.13"/>
    <n v="109"/>
    <x v="15"/>
    <x v="2"/>
  </r>
  <r>
    <s v="2018R1405"/>
    <n v="2018"/>
    <s v="Round 14"/>
    <d v="2018-06-23T00:00:00"/>
    <n v="12.9"/>
    <n v="5.6"/>
    <n v="0"/>
    <s v="Docklands"/>
    <d v="1899-12-30T19:25:00"/>
    <n v="26301"/>
    <s v="Western Bulldogs"/>
    <n v="2.1"/>
    <n v="6.3"/>
    <n v="8.6999999999999993"/>
    <n v="11.9"/>
    <n v="75"/>
    <s v="North Melbourne"/>
    <n v="1.1000000000000001"/>
    <n v="3.3"/>
    <n v="8.5"/>
    <n v="12.5"/>
    <n v="77"/>
    <x v="10"/>
    <x v="2"/>
  </r>
  <r>
    <s v="2018R1406"/>
    <n v="2018"/>
    <s v="Round 14"/>
    <d v="2018-06-24T00:00:00"/>
    <n v="12.8"/>
    <n v="6.7"/>
    <n v="0.2"/>
    <s v="MCG"/>
    <d v="1899-12-30T15:20:00"/>
    <n v="53706"/>
    <s v="Collingwood"/>
    <n v="3.2"/>
    <n v="5.8"/>
    <n v="8.1199999999999992"/>
    <n v="11.13"/>
    <n v="79"/>
    <s v="Carlton"/>
    <n v="3.2"/>
    <n v="4.3"/>
    <n v="7.4"/>
    <n v="9.5"/>
    <n v="59"/>
    <x v="9"/>
    <x v="1"/>
  </r>
  <r>
    <s v="2018R1501"/>
    <n v="2018"/>
    <s v="Round 15"/>
    <d v="2018-06-28T00:00:00"/>
    <n v="9.8000000000000007"/>
    <n v="3.2"/>
    <n v="0"/>
    <s v="Docklands"/>
    <d v="1899-12-30T19:20:00"/>
    <n v="43519"/>
    <s v="Richmond"/>
    <n v="6.1"/>
    <n v="7.2"/>
    <n v="11.5"/>
    <n v="14.9"/>
    <n v="93"/>
    <s v="Sydney"/>
    <n v="3.1"/>
    <n v="5.0999999999999996"/>
    <n v="10.1"/>
    <n v="11.1"/>
    <n v="67"/>
    <x v="13"/>
    <x v="0"/>
  </r>
  <r>
    <s v="2018R1502"/>
    <n v="2018"/>
    <s v="Round 15"/>
    <d v="2018-06-29T00:00:00"/>
    <n v="12"/>
    <n v="5.0999999999999996"/>
    <n v="0.4"/>
    <s v="Docklands"/>
    <d v="1899-12-30T19:50:00"/>
    <n v="29499"/>
    <s v="Western Bulldogs"/>
    <n v="4.2"/>
    <n v="9.4"/>
    <n v="13.5"/>
    <n v="16.7"/>
    <n v="103"/>
    <s v="Geelong"/>
    <n v="4.3"/>
    <n v="8.4"/>
    <n v="13.7"/>
    <n v="15.11"/>
    <n v="101"/>
    <x v="14"/>
    <x v="2"/>
  </r>
  <r>
    <s v="2018R1503"/>
    <n v="2018"/>
    <s v="Round 15"/>
    <d v="2018-06-30T00:00:00"/>
    <n v="14.8"/>
    <n v="8.6999999999999993"/>
    <n v="0.4"/>
    <s v="MCG"/>
    <d v="1899-12-30T13:45:00"/>
    <n v="26562"/>
    <s v="Carlton"/>
    <n v="5"/>
    <n v="6.2"/>
    <n v="8.6999999999999993"/>
    <n v="10.9"/>
    <n v="69"/>
    <s v="Port Adelaide"/>
    <n v="3.6"/>
    <n v="8.9"/>
    <n v="8.9"/>
    <n v="13.12"/>
    <n v="90"/>
    <x v="8"/>
    <x v="2"/>
  </r>
  <r>
    <s v="2018R1504"/>
    <n v="2018"/>
    <s v="Round 15"/>
    <d v="2018-06-30T00:00:00"/>
    <n v="14.5"/>
    <n v="10.1"/>
    <n v="1.6"/>
    <s v="Adelaide Oval"/>
    <d v="1899-12-30T16:05:00"/>
    <n v="44771"/>
    <s v="Adelaide"/>
    <n v="1.3"/>
    <n v="3.8"/>
    <n v="6.1"/>
    <n v="12.16"/>
    <n v="88"/>
    <s v="West Coast"/>
    <n v="2.4"/>
    <n v="5.5"/>
    <n v="10.6"/>
    <n v="12.6"/>
    <n v="78"/>
    <x v="4"/>
    <x v="0"/>
  </r>
  <r>
    <s v="2018R1505"/>
    <n v="2018"/>
    <s v="Round 15"/>
    <d v="2018-06-30T00:00:00"/>
    <n v="23.3"/>
    <n v="13.2"/>
    <n v="0.2"/>
    <s v="Carrara"/>
    <d v="1899-12-30T19:25:00"/>
    <n v="13637"/>
    <s v="Gold Coast"/>
    <n v="3.2"/>
    <n v="4.4000000000000004"/>
    <n v="7.7"/>
    <n v="8.1199999999999992"/>
    <n v="60"/>
    <s v="Collingwood"/>
    <n v="4.3"/>
    <n v="10.6"/>
    <n v="13.11"/>
    <n v="14.15"/>
    <n v="99"/>
    <x v="9"/>
    <x v="2"/>
  </r>
  <r>
    <s v="2018R1506"/>
    <n v="2018"/>
    <s v="Round 15"/>
    <d v="2018-06-30T00:00:00"/>
    <n v="19.5"/>
    <n v="3.3"/>
    <n v="0"/>
    <s v="Sydney Showground"/>
    <d v="1899-12-30T19:25:00"/>
    <n v="10866"/>
    <s v="Greater Western Sydney"/>
    <n v="5.3"/>
    <n v="6.11"/>
    <n v="11.15"/>
    <n v="13.17"/>
    <n v="95"/>
    <s v="Hawthorn"/>
    <n v="1.3"/>
    <n v="5.4"/>
    <n v="9.5"/>
    <n v="13.6"/>
    <n v="84"/>
    <x v="15"/>
    <x v="2"/>
  </r>
  <r>
    <s v="2018R1507"/>
    <n v="2018"/>
    <s v="Round 15"/>
    <d v="2018-07-01T00:00:00"/>
    <n v="14.9"/>
    <n v="2.6"/>
    <n v="0.2"/>
    <s v="MCG"/>
    <d v="1899-12-30T13:10:00"/>
    <n v="38910"/>
    <s v="Melbourne"/>
    <n v="4.2"/>
    <n v="9.3000000000000007"/>
    <n v="11.6"/>
    <n v="18.899999999999999"/>
    <n v="117"/>
    <s v="St Kilda"/>
    <n v="4.3"/>
    <n v="11.6"/>
    <n v="14.1"/>
    <n v="18.11"/>
    <n v="119"/>
    <x v="11"/>
    <x v="0"/>
  </r>
  <r>
    <s v="2018R1508"/>
    <n v="2018"/>
    <s v="Round 15"/>
    <d v="2018-07-01T00:00:00"/>
    <n v="14.9"/>
    <n v="2.6"/>
    <n v="0.2"/>
    <s v="Docklands"/>
    <d v="1899-12-30T15:20:00"/>
    <n v="45580"/>
    <s v="Essendon"/>
    <n v="6.2"/>
    <n v="13.6"/>
    <n v="15.8"/>
    <n v="19.11"/>
    <n v="125"/>
    <s v="North Melbourne"/>
    <n v="7.2"/>
    <n v="10.4"/>
    <n v="13.8"/>
    <n v="16.12"/>
    <n v="108"/>
    <x v="6"/>
    <x v="0"/>
  </r>
  <r>
    <s v="2018R1509"/>
    <n v="2018"/>
    <s v="Round 15"/>
    <d v="2018-07-01T00:00:00"/>
    <n v="22"/>
    <n v="6.3"/>
    <n v="0"/>
    <s v="Perth Stadium"/>
    <d v="1899-12-30T14:40:00"/>
    <n v="41674"/>
    <s v="Fremantle"/>
    <n v="1.4"/>
    <n v="3.6"/>
    <n v="6.9"/>
    <n v="9.1"/>
    <n v="64"/>
    <s v="Brisbane"/>
    <n v="4.3"/>
    <n v="7.6"/>
    <n v="13.8"/>
    <n v="18.11"/>
    <n v="119"/>
    <x v="3"/>
    <x v="0"/>
  </r>
  <r>
    <s v="2018R1601"/>
    <n v="2018"/>
    <s v="Round 16"/>
    <d v="2018-07-05T00:00:00"/>
    <n v="25.9"/>
    <n v="9.6999999999999993"/>
    <n v="0"/>
    <s v="SCG"/>
    <d v="1899-12-30T19:20:00"/>
    <n v="34363"/>
    <s v="Sydney"/>
    <n v="2.2000000000000002"/>
    <n v="3.2"/>
    <n v="7.4"/>
    <n v="9.5"/>
    <n v="59"/>
    <s v="Geelong"/>
    <n v="1.4"/>
    <n v="4.1100000000000003"/>
    <n v="5.16"/>
    <n v="8.23"/>
    <n v="71"/>
    <x v="12"/>
    <x v="0"/>
  </r>
  <r>
    <s v="2018R1602"/>
    <n v="2018"/>
    <s v="Round 16"/>
    <d v="2018-07-06T00:00:00"/>
    <n v="14.5"/>
    <n v="11.1"/>
    <n v="0"/>
    <s v="MCG"/>
    <d v="1899-12-30T19:50:00"/>
    <n v="54934"/>
    <s v="Richmond"/>
    <n v="2.2999999999999998"/>
    <n v="7.8"/>
    <n v="9.1"/>
    <n v="15.13"/>
    <n v="103"/>
    <s v="Adelaide"/>
    <n v="1.3"/>
    <n v="4.4000000000000004"/>
    <n v="7.6"/>
    <n v="8.8000000000000007"/>
    <n v="56"/>
    <x v="13"/>
    <x v="1"/>
  </r>
  <r>
    <s v="2018R1603"/>
    <n v="2018"/>
    <s v="Round 16"/>
    <d v="2018-07-07T00:00:00"/>
    <n v="24.9"/>
    <n v="18.2"/>
    <n v="2.6"/>
    <s v="Gabba"/>
    <d v="1899-12-30T13:45:00"/>
    <n v="21074"/>
    <s v="Brisbane"/>
    <n v="3.1"/>
    <n v="8.6999999999999993"/>
    <n v="14.11"/>
    <n v="18.12"/>
    <n v="120"/>
    <s v="Carlton"/>
    <n v="2.5"/>
    <n v="2.6"/>
    <n v="4.8"/>
    <n v="7.13"/>
    <n v="55"/>
    <x v="3"/>
    <x v="2"/>
  </r>
  <r>
    <s v="2018R1604"/>
    <n v="2018"/>
    <s v="Round 16"/>
    <d v="2018-07-07T00:00:00"/>
    <n v="14.3"/>
    <n v="8.9"/>
    <n v="7.4"/>
    <s v="Adelaide Oval"/>
    <d v="1899-12-30T16:05:00"/>
    <n v="36253"/>
    <s v="Port Adelaide"/>
    <n v="3.1"/>
    <n v="5.6"/>
    <n v="8.1199999999999992"/>
    <n v="12.14"/>
    <n v="86"/>
    <s v="St Kilda"/>
    <n v="0.5"/>
    <n v="2.6"/>
    <n v="4.5999999999999996"/>
    <n v="7.8"/>
    <n v="50"/>
    <x v="8"/>
    <x v="0"/>
  </r>
  <r>
    <s v="2018R1605"/>
    <n v="2018"/>
    <s v="Round 16"/>
    <d v="2018-07-07T00:00:00"/>
    <n v="12.4"/>
    <n v="8.1"/>
    <n v="1.4"/>
    <s v="Docklands"/>
    <d v="1899-12-30T19:25:00"/>
    <n v="35320"/>
    <s v="Western Bulldogs"/>
    <n v="4.0999999999999996"/>
    <n v="7.4"/>
    <n v="7.5"/>
    <n v="9.5"/>
    <n v="59"/>
    <s v="Hawthorn"/>
    <n v="6"/>
    <n v="7.2"/>
    <n v="14.6"/>
    <n v="19.8"/>
    <n v="122"/>
    <x v="2"/>
    <x v="0"/>
  </r>
  <r>
    <s v="2018R1606"/>
    <n v="2018"/>
    <s v="Round 16"/>
    <d v="2018-07-07T00:00:00"/>
    <n v="32.1"/>
    <n v="20.8"/>
    <n v="0"/>
    <s v="Marrara Oval"/>
    <d v="1899-12-30T19:10:00"/>
    <n v="8689"/>
    <s v="Melbourne"/>
    <n v="2.9"/>
    <n v="5.15"/>
    <n v="9.18"/>
    <n v="13.24"/>
    <n v="102"/>
    <s v="Fremantle"/>
    <n v="2"/>
    <n v="4.2"/>
    <n v="6.5"/>
    <n v="7.6"/>
    <n v="48"/>
    <x v="16"/>
    <x v="2"/>
  </r>
  <r>
    <s v="2018R1607"/>
    <n v="2018"/>
    <s v="Round 16"/>
    <d v="2018-07-08T00:00:00"/>
    <n v="14.2"/>
    <n v="8.3000000000000007"/>
    <n v="0.8"/>
    <s v="Docklands"/>
    <d v="1899-12-30T13:10:00"/>
    <n v="14389"/>
    <s v="North Melbourne"/>
    <n v="4.2"/>
    <n v="7.4"/>
    <n v="12.6"/>
    <n v="14.11"/>
    <n v="95"/>
    <s v="Gold Coast"/>
    <n v="1"/>
    <n v="5.5"/>
    <n v="6.7"/>
    <n v="8.1"/>
    <n v="58"/>
    <x v="10"/>
    <x v="2"/>
  </r>
  <r>
    <s v="2018R1608"/>
    <n v="2018"/>
    <s v="Round 16"/>
    <d v="2018-07-08T00:00:00"/>
    <n v="14.2"/>
    <n v="8.3000000000000007"/>
    <n v="0.8"/>
    <s v="MCG"/>
    <d v="1899-12-30T15:20:00"/>
    <n v="69868"/>
    <s v="Essendon"/>
    <n v="1.2"/>
    <n v="4.5"/>
    <n v="7.6"/>
    <n v="9.8000000000000007"/>
    <n v="62"/>
    <s v="Collingwood"/>
    <n v="4.0999999999999996"/>
    <n v="4.4000000000000004"/>
    <n v="7.5"/>
    <n v="12.6"/>
    <n v="78"/>
    <x v="9"/>
    <x v="1"/>
  </r>
  <r>
    <s v="2018R1609"/>
    <n v="2018"/>
    <s v="Round 16"/>
    <d v="2018-07-08T00:00:00"/>
    <n v="19.7"/>
    <n v="5.7"/>
    <n v="0"/>
    <s v="Perth Stadium"/>
    <d v="1899-12-30T14:40:00"/>
    <n v="52105"/>
    <s v="West Coast"/>
    <n v="1.2"/>
    <n v="6.3"/>
    <n v="10.3"/>
    <n v="13.8"/>
    <n v="86"/>
    <s v="Greater Western Sydney"/>
    <n v="2.2000000000000002"/>
    <n v="3.8"/>
    <n v="7.12"/>
    <n v="10.15"/>
    <n v="75"/>
    <x v="7"/>
    <x v="1"/>
  </r>
  <r>
    <s v="2018R1701"/>
    <n v="2018"/>
    <s v="Round 17"/>
    <d v="2018-07-12T00:00:00"/>
    <n v="14.3"/>
    <n v="7.4"/>
    <n v="0.8"/>
    <s v="Adelaide Oval"/>
    <d v="1899-12-30T19:20:00"/>
    <n v="46095"/>
    <s v="Adelaide"/>
    <n v="4.3"/>
    <n v="7.9"/>
    <n v="13.15"/>
    <n v="16.16"/>
    <n v="112"/>
    <s v="Geelong"/>
    <n v="3.3"/>
    <n v="6.7"/>
    <n v="10.9"/>
    <n v="14.13"/>
    <n v="97"/>
    <x v="4"/>
    <x v="0"/>
  </r>
  <r>
    <s v="2018R1702"/>
    <n v="2018"/>
    <s v="Round 17"/>
    <d v="2018-07-13T00:00:00"/>
    <n v="13.7"/>
    <n v="4.4000000000000004"/>
    <n v="0"/>
    <s v="Docklands"/>
    <d v="1899-12-30T19:50:00"/>
    <n v="33780"/>
    <s v="St Kilda"/>
    <n v="4.5"/>
    <n v="8.1"/>
    <n v="14.14"/>
    <n v="16.2"/>
    <n v="116"/>
    <s v="Carlton"/>
    <n v="3.3"/>
    <n v="5.5"/>
    <n v="6.8"/>
    <n v="7.1"/>
    <n v="52"/>
    <x v="11"/>
    <x v="0"/>
  </r>
  <r>
    <s v="2018R1703"/>
    <n v="2018"/>
    <s v="Round 17"/>
    <d v="2018-07-14T00:00:00"/>
    <n v="12.8"/>
    <n v="-1.8"/>
    <n v="0"/>
    <s v="York Park"/>
    <d v="1899-12-30T13:45:00"/>
    <n v="12557"/>
    <s v="Hawthorn"/>
    <n v="2.5"/>
    <n v="6.7"/>
    <n v="9.1"/>
    <n v="9.11"/>
    <n v="65"/>
    <s v="Brisbane"/>
    <n v="2.1"/>
    <n v="5.2"/>
    <n v="11.6"/>
    <n v="15.8"/>
    <n v="98"/>
    <x v="3"/>
    <x v="2"/>
  </r>
  <r>
    <s v="2018R1704"/>
    <n v="2018"/>
    <s v="Round 17"/>
    <d v="2018-07-14T00:00:00"/>
    <n v="14.6"/>
    <n v="1.9"/>
    <n v="0"/>
    <s v="MCG"/>
    <d v="1899-12-30T16:35:00"/>
    <n v="31053"/>
    <s v="Melbourne"/>
    <n v="3.4"/>
    <n v="6.9"/>
    <n v="14.9"/>
    <n v="18.11"/>
    <n v="119"/>
    <s v="Western Bulldogs"/>
    <n v="4.0999999999999996"/>
    <n v="6.6"/>
    <n v="9.9"/>
    <n v="10.9"/>
    <n v="69"/>
    <x v="16"/>
    <x v="0"/>
  </r>
  <r>
    <s v="2018R1705"/>
    <n v="2018"/>
    <s v="Round 17"/>
    <d v="2018-07-14T00:00:00"/>
    <n v="20.7"/>
    <n v="7.8"/>
    <n v="0"/>
    <s v="Carrara"/>
    <d v="1899-12-30T19:25:00"/>
    <n v="13061"/>
    <s v="Gold Coast"/>
    <n v="2.8"/>
    <n v="4.1100000000000003"/>
    <n v="4.1399999999999997"/>
    <n v="6.15"/>
    <n v="51"/>
    <s v="Essendon"/>
    <n v="2.4"/>
    <n v="4.5999999999999996"/>
    <n v="8.1"/>
    <n v="13.17"/>
    <n v="95"/>
    <x v="6"/>
    <x v="2"/>
  </r>
  <r>
    <s v="2018R1706"/>
    <n v="2018"/>
    <s v="Round 17"/>
    <d v="2018-07-14T00:00:00"/>
    <n v="17.3"/>
    <n v="3.1"/>
    <n v="0"/>
    <s v="Sydney Showground"/>
    <d v="1899-12-30T19:25:00"/>
    <n v="14456"/>
    <s v="Greater Western Sydney"/>
    <n v="4.3"/>
    <n v="7.6"/>
    <n v="10.1"/>
    <n v="11.13"/>
    <n v="79"/>
    <s v="Richmond"/>
    <n v="2.6"/>
    <n v="6.1"/>
    <n v="6.15"/>
    <n v="10.17"/>
    <n v="77"/>
    <x v="15"/>
    <x v="2"/>
  </r>
  <r>
    <s v="2018R1707"/>
    <n v="2018"/>
    <s v="Round 17"/>
    <d v="2018-07-15T00:00:00"/>
    <n v="12.8"/>
    <n v="5.4"/>
    <n v="0"/>
    <s v="MCG"/>
    <d v="1899-12-30T13:10:00"/>
    <n v="53439"/>
    <s v="Collingwood"/>
    <n v="4.4000000000000004"/>
    <n v="6.9"/>
    <n v="8.1"/>
    <n v="9.1300000000000008"/>
    <n v="67"/>
    <s v="West Coast"/>
    <n v="3"/>
    <n v="8.1"/>
    <n v="12.8"/>
    <n v="15.12"/>
    <n v="102"/>
    <x v="7"/>
    <x v="1"/>
  </r>
  <r>
    <s v="2018R1708"/>
    <n v="2018"/>
    <s v="Round 17"/>
    <d v="2018-07-15T00:00:00"/>
    <n v="12.8"/>
    <n v="5.4"/>
    <n v="0"/>
    <s v="Docklands"/>
    <d v="1899-12-30T15:20:00"/>
    <n v="25633"/>
    <s v="North Melbourne"/>
    <n v="5.0999999999999996"/>
    <n v="6.2"/>
    <n v="12.5"/>
    <n v="15.8"/>
    <n v="98"/>
    <s v="Sydney"/>
    <n v="3.1"/>
    <n v="8.3000000000000007"/>
    <n v="10.6"/>
    <n v="16.8"/>
    <n v="104"/>
    <x v="0"/>
    <x v="2"/>
  </r>
  <r>
    <s v="2018R1709"/>
    <n v="2018"/>
    <s v="Round 17"/>
    <d v="2018-07-15T00:00:00"/>
    <n v="17.8"/>
    <n v="8.8000000000000007"/>
    <n v="23.4"/>
    <s v="Perth Stadium"/>
    <d v="1899-12-30T14:40:00"/>
    <n v="33190"/>
    <s v="Fremantle"/>
    <n v="1"/>
    <n v="1.7"/>
    <n v="5.0999999999999996"/>
    <n v="8.11"/>
    <n v="59"/>
    <s v="Port Adelaide"/>
    <n v="2.2999999999999998"/>
    <n v="2.2999999999999998"/>
    <n v="4.5999999999999996"/>
    <n v="7.8"/>
    <n v="50"/>
    <x v="5"/>
    <x v="0"/>
  </r>
  <r>
    <s v="2018R1801"/>
    <n v="2018"/>
    <s v="Round 18"/>
    <d v="2018-07-20T00:00:00"/>
    <n v="12.3"/>
    <n v="6.3"/>
    <n v="3.2"/>
    <s v="Docklands"/>
    <d v="1899-12-30T19:50:00"/>
    <n v="36269"/>
    <s v="St Kilda"/>
    <n v="1.2"/>
    <n v="2.2999999999999998"/>
    <n v="5.7"/>
    <n v="8.9"/>
    <n v="57"/>
    <s v="Richmond"/>
    <n v="6.4"/>
    <n v="11.7"/>
    <n v="14.1"/>
    <n v="16.149999999999999"/>
    <n v="111"/>
    <x v="13"/>
    <x v="0"/>
  </r>
  <r>
    <s v="2018R1802"/>
    <n v="2018"/>
    <s v="Round 18"/>
    <d v="2018-07-21T00:00:00"/>
    <n v="13.1"/>
    <n v="5.2"/>
    <n v="0.4"/>
    <s v="MCG"/>
    <d v="1899-12-30T13:45:00"/>
    <n v="50393"/>
    <s v="Collingwood"/>
    <n v="7.2"/>
    <n v="13.3"/>
    <n v="15.5"/>
    <n v="20.100000000000001"/>
    <n v="130"/>
    <s v="North Melbourne"/>
    <n v="2.2999999999999998"/>
    <n v="5.6"/>
    <n v="7.7"/>
    <n v="9.1"/>
    <n v="64"/>
    <x v="9"/>
    <x v="1"/>
  </r>
  <r>
    <s v="2018R1803"/>
    <n v="2018"/>
    <s v="Round 18"/>
    <d v="2018-07-21T00:00:00"/>
    <n v="17.5"/>
    <n v="9"/>
    <n v="0"/>
    <s v="SCG"/>
    <d v="1899-12-30T14:10:00"/>
    <n v="32565"/>
    <s v="Sydney"/>
    <n v="6.4"/>
    <n v="6.7"/>
    <n v="6.1"/>
    <n v="8.16"/>
    <n v="64"/>
    <s v="Gold Coast"/>
    <n v="1.5"/>
    <n v="7.7"/>
    <n v="9.1199999999999992"/>
    <n v="12.16"/>
    <n v="88"/>
    <x v="17"/>
    <x v="0"/>
  </r>
  <r>
    <s v="2018R1804"/>
    <n v="2018"/>
    <s v="Round 18"/>
    <d v="2018-07-21T00:00:00"/>
    <n v="13.1"/>
    <n v="5.2"/>
    <n v="0.4"/>
    <s v="Docklands"/>
    <d v="1899-12-30T16:35:00"/>
    <n v="31564"/>
    <s v="Essendon"/>
    <n v="2.5"/>
    <n v="4.1100000000000003"/>
    <n v="9.16"/>
    <n v="13.21"/>
    <n v="99"/>
    <s v="Fremantle"/>
    <n v="4"/>
    <n v="7.1"/>
    <n v="10.4"/>
    <n v="11.4"/>
    <n v="70"/>
    <x v="6"/>
    <x v="0"/>
  </r>
  <r>
    <s v="2018R1805"/>
    <n v="2018"/>
    <s v="Round 18"/>
    <d v="2018-07-21T00:00:00"/>
    <n v="20.2"/>
    <n v="9.8000000000000007"/>
    <n v="0"/>
    <s v="Gabba"/>
    <d v="1899-12-30T19:25:00"/>
    <n v="20475"/>
    <s v="Brisbane"/>
    <n v="4.0999999999999996"/>
    <n v="8.1999999999999993"/>
    <n v="9.6999999999999993"/>
    <n v="13.1"/>
    <n v="88"/>
    <s v="Adelaide"/>
    <n v="3.4"/>
    <n v="9.6999999999999993"/>
    <n v="12.11"/>
    <n v="13.15"/>
    <n v="93"/>
    <x v="4"/>
    <x v="2"/>
  </r>
  <r>
    <s v="2018R1806"/>
    <n v="2018"/>
    <s v="Round 18"/>
    <d v="2018-07-21T00:00:00"/>
    <n v="13.9"/>
    <n v="4.7"/>
    <n v="2.6"/>
    <s v="Kardinia Park"/>
    <d v="1899-12-30T19:25:00"/>
    <n v="30125"/>
    <s v="Geelong"/>
    <n v="2.1"/>
    <n v="5.3"/>
    <n v="8.4"/>
    <n v="16.399999999999999"/>
    <n v="100"/>
    <s v="Melbourne"/>
    <n v="2.2999999999999998"/>
    <n v="5.8"/>
    <n v="11.9"/>
    <n v="14.14"/>
    <n v="98"/>
    <x v="12"/>
    <x v="0"/>
  </r>
  <r>
    <s v="2018R1807"/>
    <n v="2018"/>
    <s v="Round 18"/>
    <d v="2018-07-22T00:00:00"/>
    <n v="13.9"/>
    <n v="7.1"/>
    <n v="0"/>
    <s v="Docklands"/>
    <d v="1899-12-30T13:10:00"/>
    <n v="30405"/>
    <s v="Carlton"/>
    <n v="0"/>
    <n v="1.2"/>
    <n v="5.7"/>
    <n v="7.1"/>
    <n v="52"/>
    <s v="Hawthorn"/>
    <n v="4.3"/>
    <n v="8.6999999999999993"/>
    <n v="11.13"/>
    <n v="18.16"/>
    <n v="124"/>
    <x v="2"/>
    <x v="0"/>
  </r>
  <r>
    <s v="2018R1808"/>
    <n v="2018"/>
    <s v="Round 18"/>
    <d v="2018-07-22T00:00:00"/>
    <n v="18.8"/>
    <n v="14"/>
    <n v="20.2"/>
    <s v="Perth Stadium"/>
    <d v="1899-12-30T13:20:00"/>
    <n v="46854"/>
    <s v="West Coast"/>
    <n v="6.4"/>
    <n v="8.9"/>
    <n v="9.15"/>
    <n v="14.16"/>
    <n v="100"/>
    <s v="Western Bulldogs"/>
    <n v="2.2000000000000002"/>
    <n v="3.5"/>
    <n v="4.8"/>
    <n v="6.1"/>
    <n v="46"/>
    <x v="7"/>
    <x v="0"/>
  </r>
  <r>
    <s v="2018R1809"/>
    <n v="2018"/>
    <s v="Round 18"/>
    <d v="2018-07-22T00:00:00"/>
    <n v="17.899999999999999"/>
    <n v="9.5"/>
    <n v="0"/>
    <s v="Adelaide Oval"/>
    <d v="1899-12-30T16:10:00"/>
    <n v="34693"/>
    <s v="Port Adelaide"/>
    <n v="1"/>
    <n v="3.5"/>
    <n v="7.8"/>
    <n v="8.1"/>
    <n v="58"/>
    <s v="Greater Western Sydney"/>
    <n v="4.3"/>
    <n v="7.7"/>
    <n v="9.1199999999999992"/>
    <n v="11.14"/>
    <n v="80"/>
    <x v="15"/>
    <x v="0"/>
  </r>
  <r>
    <s v="2018R1901"/>
    <n v="2018"/>
    <s v="Round 19"/>
    <d v="2018-07-27T00:00:00"/>
    <n v="18.5"/>
    <n v="8.4"/>
    <n v="0"/>
    <s v="Docklands"/>
    <d v="1899-12-30T19:50:00"/>
    <n v="42251"/>
    <s v="Essendon"/>
    <n v="2.2999999999999998"/>
    <n v="6.7"/>
    <n v="11.11"/>
    <n v="15.19"/>
    <n v="109"/>
    <s v="Sydney"/>
    <n v="3.3"/>
    <n v="6.4"/>
    <n v="10.5"/>
    <n v="10.6"/>
    <n v="66"/>
    <x v="6"/>
    <x v="0"/>
  </r>
  <r>
    <s v="2018R1902"/>
    <n v="2018"/>
    <s v="Round 19"/>
    <d v="2018-07-28T00:00:00"/>
    <n v="17.5"/>
    <n v="8.6"/>
    <n v="0"/>
    <s v="MCG"/>
    <d v="1899-12-30T13:45:00"/>
    <n v="88180"/>
    <s v="Richmond"/>
    <n v="5.2"/>
    <n v="8.3000000000000007"/>
    <n v="11.6"/>
    <n v="16.899999999999999"/>
    <n v="105"/>
    <s v="Collingwood"/>
    <n v="2.1"/>
    <n v="7.1"/>
    <n v="11.2"/>
    <n v="12.5"/>
    <n v="77"/>
    <x v="13"/>
    <x v="1"/>
  </r>
  <r>
    <s v="2018R1903"/>
    <n v="2018"/>
    <s v="Round 19"/>
    <d v="2018-07-28T00:00:00"/>
    <n v="18.3"/>
    <n v="4.8"/>
    <n v="0"/>
    <s v="Kardinia Park"/>
    <d v="1899-12-30T14:10:00"/>
    <n v="28226"/>
    <s v="Geelong"/>
    <n v="2.4"/>
    <n v="7.6"/>
    <n v="11.11"/>
    <n v="18.12"/>
    <n v="120"/>
    <s v="Brisbane"/>
    <n v="2.4"/>
    <n v="5.7"/>
    <n v="7.9"/>
    <n v="11.12"/>
    <n v="78"/>
    <x v="12"/>
    <x v="2"/>
  </r>
  <r>
    <s v="2018R1904"/>
    <n v="2018"/>
    <s v="Round 19"/>
    <d v="2018-07-28T00:00:00"/>
    <n v="22.1"/>
    <n v="4.2"/>
    <n v="0"/>
    <s v="Sydney Showground"/>
    <d v="1899-12-30T16:35:00"/>
    <n v="12014"/>
    <s v="Greater Western Sydney"/>
    <n v="2"/>
    <n v="5.2"/>
    <n v="11.5"/>
    <n v="13.8"/>
    <n v="86"/>
    <s v="St Kilda"/>
    <n v="1.6"/>
    <n v="3.1"/>
    <n v="6.11"/>
    <n v="8.1300000000000008"/>
    <n v="61"/>
    <x v="15"/>
    <x v="2"/>
  </r>
  <r>
    <s v="2018R1905"/>
    <n v="2018"/>
    <s v="Round 19"/>
    <d v="2018-07-28T00:00:00"/>
    <n v="25.1"/>
    <n v="14.8"/>
    <n v="0"/>
    <s v="Carrara"/>
    <d v="1899-12-30T19:25:00"/>
    <n v="10776"/>
    <s v="Gold Coast"/>
    <n v="3.3"/>
    <n v="3.6"/>
    <n v="4.8"/>
    <n v="5.14"/>
    <n v="44"/>
    <s v="Carlton"/>
    <n v="1.2"/>
    <n v="3.4"/>
    <n v="10.6"/>
    <n v="12.7"/>
    <n v="79"/>
    <x v="1"/>
    <x v="2"/>
  </r>
  <r>
    <s v="2018R1906"/>
    <n v="2018"/>
    <s v="Round 19"/>
    <d v="2018-07-28T00:00:00"/>
    <n v="15.5"/>
    <n v="6.4"/>
    <n v="0"/>
    <s v="Adelaide Oval"/>
    <d v="1899-12-30T19:10:00"/>
    <n v="45880"/>
    <s v="Adelaide"/>
    <n v="4.4000000000000004"/>
    <n v="6.8"/>
    <n v="7.1"/>
    <n v="10.17"/>
    <n v="77"/>
    <s v="Melbourne"/>
    <n v="3.1"/>
    <n v="5.7"/>
    <n v="12.11"/>
    <n v="13.12"/>
    <n v="90"/>
    <x v="16"/>
    <x v="0"/>
  </r>
  <r>
    <s v="2018R1907"/>
    <n v="2018"/>
    <s v="Round 19"/>
    <d v="2018-07-29T00:00:00"/>
    <n v="10.9"/>
    <n v="4.8"/>
    <n v="3.2"/>
    <s v="Bellerive Oval"/>
    <d v="1899-12-30T13:10:00"/>
    <n v="11176"/>
    <s v="North Melbourne"/>
    <n v="1.4"/>
    <n v="5.4"/>
    <n v="9.6999999999999993"/>
    <n v="12.9"/>
    <n v="81"/>
    <s v="West Coast"/>
    <n v="2"/>
    <n v="5.0999999999999996"/>
    <n v="6.2"/>
    <n v="6.5"/>
    <n v="41"/>
    <x v="10"/>
    <x v="2"/>
  </r>
  <r>
    <s v="2018R1908"/>
    <n v="2018"/>
    <s v="Round 19"/>
    <d v="2018-07-29T00:00:00"/>
    <n v="9.1999999999999993"/>
    <n v="5.9"/>
    <n v="10.4"/>
    <s v="Eureka Stadium"/>
    <d v="1899-12-30T15:20:00"/>
    <n v="6450"/>
    <s v="Western Bulldogs"/>
    <n v="2"/>
    <n v="4"/>
    <n v="5.4"/>
    <n v="5.4"/>
    <n v="34"/>
    <s v="Port Adelaide"/>
    <n v="2.2000000000000002"/>
    <n v="4.4000000000000004"/>
    <n v="7.6"/>
    <n v="11.12"/>
    <n v="78"/>
    <x v="8"/>
    <x v="2"/>
  </r>
  <r>
    <s v="2018R1909"/>
    <n v="2018"/>
    <s v="Round 19"/>
    <d v="2018-07-29T00:00:00"/>
    <n v="19.8"/>
    <n v="11.4"/>
    <n v="0"/>
    <s v="Perth Stadium"/>
    <d v="1899-12-30T14:40:00"/>
    <n v="41845"/>
    <s v="Fremantle"/>
    <n v="3.3"/>
    <n v="3.5"/>
    <n v="4.8"/>
    <n v="7.11"/>
    <n v="53"/>
    <s v="Hawthorn"/>
    <n v="5.2"/>
    <n v="8.6"/>
    <n v="14.8"/>
    <n v="17.100000000000001"/>
    <n v="112"/>
    <x v="2"/>
    <x v="0"/>
  </r>
  <r>
    <s v="2018R2001"/>
    <n v="2018"/>
    <s v="Round 20"/>
    <d v="2018-08-03T00:00:00"/>
    <n v="18.100000000000001"/>
    <n v="8.5"/>
    <n v="0"/>
    <s v="MCG"/>
    <d v="1899-12-30T19:50:00"/>
    <n v="67054"/>
    <s v="Richmond"/>
    <n v="4.2"/>
    <n v="6.6"/>
    <n v="10.11"/>
    <n v="12.13"/>
    <n v="85"/>
    <s v="Geelong"/>
    <n v="2.4"/>
    <n v="5.7"/>
    <n v="7.8"/>
    <n v="12.1"/>
    <n v="82"/>
    <x v="13"/>
    <x v="1"/>
  </r>
  <r>
    <s v="2018R2002"/>
    <n v="2018"/>
    <s v="Round 20"/>
    <d v="2018-08-04T00:00:00"/>
    <n v="14.7"/>
    <n v="6.9"/>
    <n v="1.8"/>
    <s v="MCG"/>
    <d v="1899-12-30T13:45:00"/>
    <n v="68857"/>
    <s v="Hawthorn"/>
    <n v="3.1"/>
    <n v="9.3000000000000007"/>
    <n v="13.5"/>
    <n v="16.11"/>
    <n v="107"/>
    <s v="Essendon"/>
    <n v="3.3"/>
    <n v="7.4"/>
    <n v="12.5"/>
    <n v="16.7"/>
    <n v="103"/>
    <x v="2"/>
    <x v="1"/>
  </r>
  <r>
    <s v="2018R2003"/>
    <n v="2018"/>
    <s v="Round 20"/>
    <d v="2018-08-04T00:00:00"/>
    <n v="27.1"/>
    <n v="11.7"/>
    <n v="0"/>
    <s v="Gabba"/>
    <d v="1899-12-30T14:10:00"/>
    <n v="18395"/>
    <s v="Brisbane"/>
    <n v="6"/>
    <n v="9.1999999999999993"/>
    <n v="13.4"/>
    <n v="16.8"/>
    <n v="104"/>
    <s v="North Melbourne"/>
    <n v="5.0999999999999996"/>
    <n v="12.6"/>
    <n v="14.9"/>
    <n v="16.11"/>
    <n v="107"/>
    <x v="10"/>
    <x v="2"/>
  </r>
  <r>
    <s v="2018R2004"/>
    <n v="2018"/>
    <s v="Round 20"/>
    <d v="2018-08-04T00:00:00"/>
    <n v="17.899999999999999"/>
    <n v="9.9"/>
    <n v="1"/>
    <s v="Adelaide Oval"/>
    <d v="1899-12-30T16:05:00"/>
    <n v="50377"/>
    <s v="Adelaide"/>
    <n v="5.3"/>
    <n v="7.8"/>
    <n v="9.14"/>
    <n v="13.18"/>
    <n v="96"/>
    <s v="Port Adelaide"/>
    <n v="5.3"/>
    <n v="9.5"/>
    <n v="10.9"/>
    <n v="14.9"/>
    <n v="93"/>
    <x v="4"/>
    <x v="1"/>
  </r>
  <r>
    <s v="2018R2005"/>
    <n v="2018"/>
    <s v="Round 20"/>
    <d v="2018-08-04T00:00:00"/>
    <n v="20.7"/>
    <n v="11.3"/>
    <n v="0"/>
    <s v="SCG"/>
    <d v="1899-12-30T19:25:00"/>
    <n v="39238"/>
    <s v="Sydney"/>
    <n v="3.2"/>
    <n v="4.4000000000000004"/>
    <n v="9.6"/>
    <n v="11.7"/>
    <n v="73"/>
    <s v="Collingwood"/>
    <n v="4.0999999999999996"/>
    <n v="7.3"/>
    <n v="7.6"/>
    <n v="10.11"/>
    <n v="71"/>
    <x v="0"/>
    <x v="0"/>
  </r>
  <r>
    <s v="2018R2006"/>
    <n v="2018"/>
    <s v="Round 20"/>
    <d v="2018-08-04T00:00:00"/>
    <n v="14.7"/>
    <n v="6.9"/>
    <n v="1.8"/>
    <s v="Docklands"/>
    <d v="1899-12-30T19:25:00"/>
    <n v="20748"/>
    <s v="St Kilda"/>
    <n v="4.2"/>
    <n v="7.4"/>
    <n v="7.9"/>
    <n v="9.14"/>
    <n v="68"/>
    <s v="Western Bulldogs"/>
    <n v="0.5"/>
    <n v="6.6"/>
    <n v="14.12"/>
    <n v="15.13"/>
    <n v="103"/>
    <x v="14"/>
    <x v="2"/>
  </r>
  <r>
    <s v="2018R2007"/>
    <n v="2018"/>
    <s v="Round 20"/>
    <d v="2018-08-05T00:00:00"/>
    <n v="16.7"/>
    <n v="9.4"/>
    <n v="0"/>
    <s v="Docklands"/>
    <d v="1899-12-30T13:10:00"/>
    <n v="16697"/>
    <s v="Carlton"/>
    <n v="1.2"/>
    <n v="4.3"/>
    <n v="6.4"/>
    <n v="7.4"/>
    <n v="46"/>
    <s v="Greater Western Sydney"/>
    <n v="5.5"/>
    <n v="12.6"/>
    <n v="16.100000000000001"/>
    <n v="23.13"/>
    <n v="151"/>
    <x v="15"/>
    <x v="2"/>
  </r>
  <r>
    <s v="2018R2008"/>
    <n v="2018"/>
    <s v="Round 20"/>
    <d v="2018-08-05T00:00:00"/>
    <n v="16.7"/>
    <n v="9.4"/>
    <n v="0"/>
    <s v="MCG"/>
    <d v="1899-12-30T15:20:00"/>
    <n v="23072"/>
    <s v="Melbourne"/>
    <n v="9.3000000000000007"/>
    <n v="14.6"/>
    <n v="16.12"/>
    <n v="21.17"/>
    <n v="143"/>
    <s v="Gold Coast"/>
    <n v="1"/>
    <n v="4.2"/>
    <n v="5.4"/>
    <n v="7.5"/>
    <n v="47"/>
    <x v="16"/>
    <x v="2"/>
  </r>
  <r>
    <s v="2018R2009"/>
    <n v="2018"/>
    <s v="Round 20"/>
    <d v="2018-08-05T00:00:00"/>
    <n v="14.5"/>
    <n v="7.5"/>
    <n v="12.2"/>
    <s v="Perth Stadium"/>
    <d v="1899-12-30T14:40:00"/>
    <n v="57375"/>
    <s v="West Coast"/>
    <n v="4.4000000000000004"/>
    <n v="9.6999999999999993"/>
    <n v="16.100000000000001"/>
    <n v="21.16"/>
    <n v="142"/>
    <s v="Fremantle"/>
    <n v="1.2"/>
    <n v="4.4000000000000004"/>
    <n v="8.6"/>
    <n v="13.6"/>
    <n v="84"/>
    <x v="7"/>
    <x v="1"/>
  </r>
  <r>
    <s v="2018R2101"/>
    <n v="2018"/>
    <s v="Round 21"/>
    <d v="2018-08-10T00:00:00"/>
    <n v="19.399999999999999"/>
    <n v="8.5"/>
    <n v="0"/>
    <s v="Docklands"/>
    <d v="1899-12-30T19:50:00"/>
    <n v="37483"/>
    <s v="Essendon"/>
    <n v="5.3"/>
    <n v="10.8"/>
    <n v="14.13"/>
    <n v="18.14"/>
    <n v="122"/>
    <s v="St Kilda"/>
    <n v="4.4000000000000004"/>
    <n v="6.8"/>
    <n v="7.1"/>
    <n v="11.13"/>
    <n v="79"/>
    <x v="6"/>
    <x v="0"/>
  </r>
  <r>
    <s v="2018R2102"/>
    <n v="2018"/>
    <s v="Round 21"/>
    <d v="2018-08-11T00:00:00"/>
    <n v="14.1"/>
    <n v="7.8"/>
    <n v="5.8"/>
    <s v="MCG"/>
    <d v="1899-12-30T13:45:00"/>
    <n v="59529"/>
    <s v="Hawthorn"/>
    <n v="0.4"/>
    <n v="5.8"/>
    <n v="9.1"/>
    <n v="10.11"/>
    <n v="71"/>
    <s v="Geelong"/>
    <n v="2.4"/>
    <n v="2.6"/>
    <n v="5.8"/>
    <n v="8.1199999999999992"/>
    <n v="60"/>
    <x v="2"/>
    <x v="1"/>
  </r>
  <r>
    <s v="2018R2103"/>
    <n v="2018"/>
    <s v="Round 21"/>
    <d v="2018-08-11T00:00:00"/>
    <n v="23.6"/>
    <n v="12.2"/>
    <n v="0"/>
    <s v="Carrara"/>
    <d v="1899-12-30T14:10:00"/>
    <n v="18102"/>
    <s v="Gold Coast"/>
    <n v="1.1000000000000001"/>
    <n v="3.5"/>
    <n v="3.8"/>
    <n v="7.9"/>
    <n v="51"/>
    <s v="Richmond"/>
    <n v="4.4000000000000004"/>
    <n v="8.5"/>
    <n v="15.9"/>
    <n v="19.11"/>
    <n v="125"/>
    <x v="13"/>
    <x v="2"/>
  </r>
  <r>
    <s v="2018R2104"/>
    <n v="2018"/>
    <s v="Round 21"/>
    <d v="2018-08-11T00:00:00"/>
    <n v="12.4"/>
    <n v="8.1"/>
    <n v="7.8"/>
    <s v="Adelaide Oval"/>
    <d v="1899-12-30T16:05:00"/>
    <n v="32534"/>
    <s v="Port Adelaide"/>
    <n v="5.0999999999999996"/>
    <n v="6.2"/>
    <n v="9.1999999999999993"/>
    <n v="9.4"/>
    <n v="58"/>
    <s v="West Coast"/>
    <n v="1.1000000000000001"/>
    <n v="3.2"/>
    <n v="6.5"/>
    <n v="9.8000000000000007"/>
    <n v="62"/>
    <x v="7"/>
    <x v="0"/>
  </r>
  <r>
    <s v="2018R2105"/>
    <n v="2018"/>
    <s v="Round 21"/>
    <d v="2018-08-11T00:00:00"/>
    <n v="16.399999999999999"/>
    <n v="0.4"/>
    <n v="0"/>
    <s v="Manuka Oval"/>
    <d v="1899-12-30T19:25:00"/>
    <n v="13249"/>
    <s v="Greater Western Sydney"/>
    <n v="4.4000000000000004"/>
    <n v="6.9"/>
    <n v="11.14"/>
    <n v="15.16"/>
    <n v="106"/>
    <s v="Adelaide"/>
    <n v="4.3"/>
    <n v="7.7"/>
    <n v="10.9"/>
    <n v="13.14"/>
    <n v="92"/>
    <x v="15"/>
    <x v="2"/>
  </r>
  <r>
    <s v="2018R2106"/>
    <n v="2018"/>
    <s v="Round 21"/>
    <d v="2018-08-11T00:00:00"/>
    <n v="14.1"/>
    <n v="7.8"/>
    <n v="5.8"/>
    <s v="Docklands"/>
    <d v="1899-12-30T19:25:00"/>
    <n v="33390"/>
    <s v="Collingwood"/>
    <n v="1.3"/>
    <n v="5.7"/>
    <n v="11.14"/>
    <n v="14.2"/>
    <n v="104"/>
    <s v="Brisbane"/>
    <n v="3.4"/>
    <n v="5.4"/>
    <n v="8.4"/>
    <n v="11.7"/>
    <n v="73"/>
    <x v="9"/>
    <x v="0"/>
  </r>
  <r>
    <s v="2018R2107"/>
    <n v="2018"/>
    <s v="Round 21"/>
    <d v="2018-08-12T00:00:00"/>
    <n v="14.8"/>
    <n v="4"/>
    <n v="0.2"/>
    <s v="Docklands"/>
    <d v="1899-12-30T13:10:00"/>
    <n v="27031"/>
    <s v="North Melbourne"/>
    <n v="2.2000000000000002"/>
    <n v="9.5"/>
    <n v="11.1"/>
    <n v="12.13"/>
    <n v="85"/>
    <s v="Western Bulldogs"/>
    <n v="1.4"/>
    <n v="4.7"/>
    <n v="12.9"/>
    <n v="13.14"/>
    <n v="92"/>
    <x v="14"/>
    <x v="2"/>
  </r>
  <r>
    <s v="2018R2108"/>
    <n v="2018"/>
    <s v="Round 21"/>
    <d v="2018-08-12T00:00:00"/>
    <n v="14.8"/>
    <n v="4"/>
    <n v="0.2"/>
    <s v="MCG"/>
    <d v="1899-12-30T15:20:00"/>
    <n v="51424"/>
    <s v="Melbourne"/>
    <n v="2.6"/>
    <n v="3.12"/>
    <n v="7.14"/>
    <n v="10.18"/>
    <n v="78"/>
    <s v="Sydney"/>
    <n v="1.1000000000000001"/>
    <n v="7.2"/>
    <n v="13.6"/>
    <n v="13.9"/>
    <n v="87"/>
    <x v="0"/>
    <x v="1"/>
  </r>
  <r>
    <s v="2018R2109"/>
    <n v="2018"/>
    <s v="Round 21"/>
    <d v="2018-08-12T00:00:00"/>
    <n v="21.4"/>
    <n v="3.5"/>
    <n v="0"/>
    <s v="Perth Stadium"/>
    <d v="1899-12-30T14:40:00"/>
    <n v="40028"/>
    <s v="Fremantle"/>
    <n v="1.4"/>
    <n v="5.7"/>
    <n v="12.1"/>
    <n v="15.11"/>
    <n v="101"/>
    <s v="Carlton"/>
    <n v="3.6"/>
    <n v="7.8"/>
    <n v="7.1"/>
    <n v="10.119999999999999"/>
    <n v="72"/>
    <x v="5"/>
    <x v="0"/>
  </r>
  <r>
    <s v="2018R2201"/>
    <n v="2018"/>
    <s v="Round 22"/>
    <d v="2018-08-17T00:00:00"/>
    <n v="16.100000000000001"/>
    <n v="6"/>
    <n v="0"/>
    <s v="MCG"/>
    <d v="1899-12-30T19:50:00"/>
    <n v="76424"/>
    <s v="Richmond"/>
    <n v="4"/>
    <n v="5.6"/>
    <n v="10.8"/>
    <n v="12.9"/>
    <n v="81"/>
    <s v="Essendon"/>
    <n v="2.2999999999999998"/>
    <n v="4.4000000000000004"/>
    <n v="7.5"/>
    <n v="11.7"/>
    <n v="73"/>
    <x v="13"/>
    <x v="1"/>
  </r>
  <r>
    <s v="2018R2202"/>
    <n v="2018"/>
    <s v="Round 22"/>
    <d v="2018-08-18T00:00:00"/>
    <n v="14"/>
    <n v="7.8"/>
    <n v="0.6"/>
    <s v="MCG"/>
    <d v="1899-12-30T13:45:00"/>
    <n v="46286"/>
    <s v="Collingwood"/>
    <n v="4.2"/>
    <n v="9.6999999999999993"/>
    <n v="10.11"/>
    <n v="17.13"/>
    <n v="115"/>
    <s v="Port Adelaide"/>
    <n v="4.0999999999999996"/>
    <n v="7.2"/>
    <n v="9.4"/>
    <n v="10.4"/>
    <n v="64"/>
    <x v="9"/>
    <x v="0"/>
  </r>
  <r>
    <s v="2018R2203"/>
    <n v="2018"/>
    <s v="Round 22"/>
    <d v="2018-08-18T00:00:00"/>
    <n v="12.8"/>
    <n v="7.5"/>
    <n v="1.4"/>
    <s v="Kardinia Park"/>
    <d v="1899-12-30T14:10:00"/>
    <n v="24507"/>
    <s v="Geelong"/>
    <n v="1.5"/>
    <n v="11.6"/>
    <n v="17.899999999999999"/>
    <n v="24.14"/>
    <n v="158"/>
    <s v="Fremantle"/>
    <n v="3.2"/>
    <n v="3.2"/>
    <n v="3.5"/>
    <n v="3.7"/>
    <n v="25"/>
    <x v="12"/>
    <x v="2"/>
  </r>
  <r>
    <s v="2018R2204"/>
    <n v="2018"/>
    <s v="Round 22"/>
    <d v="2018-08-18T00:00:00"/>
    <n v="22.6"/>
    <n v="4"/>
    <n v="0"/>
    <s v="Sydney Showground"/>
    <d v="1899-12-30T16:35:00"/>
    <n v="21433"/>
    <s v="Greater Western Sydney"/>
    <n v="3.3"/>
    <n v="6.6"/>
    <n v="7.9"/>
    <n v="8.1199999999999992"/>
    <n v="60"/>
    <s v="Sydney"/>
    <n v="1.2"/>
    <n v="4.3"/>
    <n v="5.9"/>
    <n v="11.14"/>
    <n v="80"/>
    <x v="0"/>
    <x v="2"/>
  </r>
  <r>
    <s v="2018R2205"/>
    <n v="2018"/>
    <s v="Round 22"/>
    <d v="2018-08-18T00:00:00"/>
    <n v="14"/>
    <n v="7.8"/>
    <n v="0.6"/>
    <s v="Docklands"/>
    <d v="1899-12-30T19:25:00"/>
    <n v="24795"/>
    <s v="St Kilda"/>
    <n v="1.3"/>
    <n v="6.6"/>
    <n v="10.9"/>
    <n v="11.1"/>
    <n v="76"/>
    <s v="Hawthorn"/>
    <n v="4.4000000000000004"/>
    <n v="7.5"/>
    <n v="12.6"/>
    <n v="12.8"/>
    <n v="80"/>
    <x v="2"/>
    <x v="2"/>
  </r>
  <r>
    <s v="2018R2206"/>
    <n v="2018"/>
    <s v="Round 22"/>
    <d v="2018-08-18T00:00:00"/>
    <n v="24.6"/>
    <n v="9.4"/>
    <n v="0"/>
    <s v="Carrara"/>
    <d v="1899-12-30T19:25:00"/>
    <n v="11907"/>
    <s v="Gold Coast"/>
    <n v="1.2"/>
    <n v="6.4"/>
    <n v="8.6"/>
    <n v="11.8"/>
    <n v="74"/>
    <s v="Brisbane"/>
    <n v="3.5"/>
    <n v="6.1"/>
    <n v="7.15"/>
    <n v="10.18"/>
    <n v="78"/>
    <x v="3"/>
    <x v="2"/>
  </r>
  <r>
    <s v="2018R2207"/>
    <n v="2018"/>
    <s v="Round 22"/>
    <d v="2018-08-19T00:00:00"/>
    <n v="12.4"/>
    <n v="5.7"/>
    <n v="4.2"/>
    <s v="Docklands"/>
    <d v="1899-12-30T13:10:00"/>
    <n v="24143"/>
    <s v="Carlton"/>
    <n v="2.2000000000000002"/>
    <n v="4.4000000000000004"/>
    <n v="5.6"/>
    <n v="7.7"/>
    <n v="49"/>
    <s v="Western Bulldogs"/>
    <n v="2.1"/>
    <n v="4.2"/>
    <n v="6.4"/>
    <n v="10.6"/>
    <n v="66"/>
    <x v="14"/>
    <x v="2"/>
  </r>
  <r>
    <s v="2018R2208"/>
    <n v="2018"/>
    <s v="Round 22"/>
    <d v="2018-08-19T00:00:00"/>
    <n v="24.3"/>
    <n v="7.3"/>
    <n v="0"/>
    <s v="Perth Stadium"/>
    <d v="1899-12-30T13:20:00"/>
    <n v="55824"/>
    <s v="West Coast"/>
    <n v="3"/>
    <n v="5.4"/>
    <n v="11.6"/>
    <n v="14.7"/>
    <n v="91"/>
    <s v="Melbourne"/>
    <n v="4.4000000000000004"/>
    <n v="7.6"/>
    <n v="12.8"/>
    <n v="16.12"/>
    <n v="108"/>
    <x v="16"/>
    <x v="1"/>
  </r>
  <r>
    <s v="2018R2209"/>
    <n v="2018"/>
    <s v="Round 22"/>
    <d v="2018-08-19T00:00:00"/>
    <n v="13.9"/>
    <n v="9.8000000000000007"/>
    <n v="0.8"/>
    <s v="Adelaide Oval"/>
    <d v="1899-12-30T16:10:00"/>
    <n v="41444"/>
    <s v="Adelaide"/>
    <n v="3.5"/>
    <n v="7.9"/>
    <n v="10.130000000000001"/>
    <n v="12.14"/>
    <n v="86"/>
    <s v="North Melbourne"/>
    <n v="3.2"/>
    <n v="3.5"/>
    <n v="6.7"/>
    <n v="11.11"/>
    <n v="77"/>
    <x v="4"/>
    <x v="0"/>
  </r>
  <r>
    <s v="2018R2301"/>
    <n v="2018"/>
    <s v="Round 23"/>
    <d v="2018-08-24T00:00:00"/>
    <n v="21"/>
    <n v="13"/>
    <n v="0"/>
    <s v="Adelaide Oval"/>
    <d v="1899-12-30T19:20:00"/>
    <n v="39168"/>
    <s v="Port Adelaide"/>
    <n v="1.1000000000000001"/>
    <n v="5.6"/>
    <n v="9.6999999999999993"/>
    <n v="13.11"/>
    <n v="89"/>
    <s v="Essendon"/>
    <n v="6.4"/>
    <n v="9.6999999999999993"/>
    <n v="15.8"/>
    <n v="17.899999999999999"/>
    <n v="111"/>
    <x v="6"/>
    <x v="0"/>
  </r>
  <r>
    <s v="2018R2302"/>
    <n v="2018"/>
    <s v="Round 23"/>
    <d v="2018-08-25T00:00:00"/>
    <n v="16"/>
    <n v="2.2999999999999998"/>
    <n v="0"/>
    <s v="Kardinia Park"/>
    <d v="1899-12-30T13:45:00"/>
    <n v="28004"/>
    <s v="Geelong"/>
    <n v="4.5999999999999996"/>
    <n v="12.8"/>
    <n v="17.8"/>
    <n v="22.1"/>
    <n v="142"/>
    <s v="Gold Coast"/>
    <n v="2.1"/>
    <n v="3.2"/>
    <n v="4.8"/>
    <n v="5.0999999999999996"/>
    <n v="40"/>
    <x v="12"/>
    <x v="2"/>
  </r>
  <r>
    <s v="2018R2303"/>
    <n v="2018"/>
    <s v="Round 23"/>
    <d v="2018-08-25T00:00:00"/>
    <n v="17.100000000000001"/>
    <n v="1.3"/>
    <n v="0"/>
    <s v="MCG"/>
    <d v="1899-12-30T14:10:00"/>
    <n v="56998"/>
    <s v="Richmond"/>
    <n v="5.0999999999999996"/>
    <n v="7.7"/>
    <n v="12.8"/>
    <n v="15.8"/>
    <n v="98"/>
    <s v="Western Bulldogs"/>
    <n v="6"/>
    <n v="8.3000000000000007"/>
    <n v="11.6"/>
    <n v="14.11"/>
    <n v="95"/>
    <x v="13"/>
    <x v="1"/>
  </r>
  <r>
    <s v="2018R2304"/>
    <n v="2018"/>
    <s v="Round 23"/>
    <d v="2018-08-25T00:00:00"/>
    <n v="21"/>
    <n v="4.7"/>
    <n v="0"/>
    <s v="Perth Stadium"/>
    <d v="1899-12-30T14:35:00"/>
    <n v="41320"/>
    <s v="Fremantle"/>
    <n v="5.2"/>
    <n v="6.6"/>
    <n v="8.8000000000000007"/>
    <n v="9.1300000000000008"/>
    <n v="67"/>
    <s v="Collingwood"/>
    <n v="3.2"/>
    <n v="6.3"/>
    <n v="8.8000000000000007"/>
    <n v="11.1"/>
    <n v="76"/>
    <x v="9"/>
    <x v="0"/>
  </r>
  <r>
    <s v="2018R2305"/>
    <n v="2018"/>
    <s v="Round 23"/>
    <d v="2018-08-25T00:00:00"/>
    <n v="17.100000000000001"/>
    <n v="1.3"/>
    <n v="0"/>
    <s v="Docklands"/>
    <d v="1899-12-30T19:25:00"/>
    <n v="17000"/>
    <s v="Carlton"/>
    <n v="1.4"/>
    <n v="5.5"/>
    <n v="7.8"/>
    <n v="8.1300000000000008"/>
    <n v="61"/>
    <s v="Adelaide"/>
    <n v="5.4"/>
    <n v="13.6"/>
    <n v="20.8"/>
    <n v="26.9"/>
    <n v="165"/>
    <x v="4"/>
    <x v="2"/>
  </r>
  <r>
    <s v="2018R2306"/>
    <n v="2018"/>
    <s v="Round 23"/>
    <d v="2018-08-25T00:00:00"/>
    <n v="20"/>
    <n v="10.7"/>
    <n v="0.4"/>
    <s v="SCG"/>
    <d v="1899-12-30T19:25:00"/>
    <n v="39660"/>
    <s v="Sydney"/>
    <n v="2.2999999999999998"/>
    <n v="6.7"/>
    <n v="8.8000000000000007"/>
    <n v="10.14"/>
    <n v="74"/>
    <s v="Hawthorn"/>
    <n v="2.4"/>
    <n v="3.6"/>
    <n v="7.8"/>
    <n v="12.11"/>
    <n v="83"/>
    <x v="2"/>
    <x v="0"/>
  </r>
  <r>
    <s v="2018R2307"/>
    <n v="2018"/>
    <s v="Round 23"/>
    <d v="2018-08-26T00:00:00"/>
    <n v="20.2"/>
    <n v="14"/>
    <n v="11.2"/>
    <s v="Gabba"/>
    <d v="1899-12-30T13:10:00"/>
    <n v="16367"/>
    <s v="Brisbane"/>
    <n v="4"/>
    <n v="4.2"/>
    <n v="7.6"/>
    <n v="11.6"/>
    <n v="72"/>
    <s v="West Coast"/>
    <n v="5.4"/>
    <n v="9.6999999999999993"/>
    <n v="12.12"/>
    <n v="14.14"/>
    <n v="98"/>
    <x v="7"/>
    <x v="2"/>
  </r>
  <r>
    <s v="2018R2308"/>
    <n v="2018"/>
    <s v="Round 23"/>
    <d v="2018-08-26T00:00:00"/>
    <n v="14.9"/>
    <n v="3.2"/>
    <n v="0"/>
    <s v="MCG"/>
    <d v="1899-12-30T15:20:00"/>
    <n v="37285"/>
    <s v="Melbourne"/>
    <n v="4.2"/>
    <n v="7.6"/>
    <n v="12.9"/>
    <n v="15.12"/>
    <n v="102"/>
    <s v="Greater Western Sydney"/>
    <n v="4.0999999999999996"/>
    <n v="5.5"/>
    <n v="5.8"/>
    <n v="8.9"/>
    <n v="57"/>
    <x v="16"/>
    <x v="0"/>
  </r>
  <r>
    <s v="2018R2309"/>
    <n v="2018"/>
    <s v="Round 23"/>
    <d v="2018-08-26T00:00:00"/>
    <n v="14.9"/>
    <n v="3.2"/>
    <n v="0"/>
    <s v="Docklands"/>
    <d v="1899-12-30T16:40:00"/>
    <n v="19866"/>
    <s v="St Kilda"/>
    <n v="3.3"/>
    <n v="6.4"/>
    <n v="11.6"/>
    <n v="14.1"/>
    <n v="94"/>
    <s v="North Melbourne"/>
    <n v="6.7"/>
    <n v="11.9"/>
    <n v="14.11"/>
    <n v="17.149999999999999"/>
    <n v="117"/>
    <x v="10"/>
    <x v="2"/>
  </r>
  <r>
    <s v="2018QF01"/>
    <n v="2018"/>
    <s v="Qualifying Final"/>
    <d v="2018-09-06T00:00:00"/>
    <n v="20.100000000000001"/>
    <n v="11.7"/>
    <n v="0"/>
    <s v="MCG"/>
    <d v="1899-12-30T19:20:00"/>
    <n v="91446"/>
    <s v="Richmond"/>
    <n v="2.2000000000000002"/>
    <n v="5.7"/>
    <n v="10.130000000000001"/>
    <n v="13.17"/>
    <n v="95"/>
    <s v="Hawthorn"/>
    <n v="2.2999999999999998"/>
    <n v="3.5"/>
    <n v="5.8"/>
    <n v="9.1"/>
    <n v="64"/>
    <x v="13"/>
    <x v="1"/>
  </r>
  <r>
    <s v="2018EF01"/>
    <n v="2018"/>
    <s v="Elimination Final"/>
    <d v="2018-09-07T00:00:00"/>
    <n v="14.5"/>
    <n v="7"/>
    <n v="4.8"/>
    <s v="MCG"/>
    <d v="1899-12-30T19:50:00"/>
    <n v="91767"/>
    <s v="Melbourne"/>
    <n v="5.3"/>
    <n v="5.9"/>
    <n v="6.13"/>
    <n v="10.15"/>
    <n v="75"/>
    <s v="Geelong"/>
    <n v="0.2"/>
    <n v="2.4"/>
    <n v="3.8"/>
    <n v="6.1"/>
    <n v="46"/>
    <x v="16"/>
    <x v="1"/>
  </r>
  <r>
    <s v="2018EF02"/>
    <n v="2018"/>
    <s v="Elimination Final"/>
    <d v="2018-09-08T00:00:00"/>
    <n v="15.5"/>
    <n v="12.2"/>
    <n v="32"/>
    <s v="SCG"/>
    <d v="1899-12-30T16:20:00"/>
    <n v="40350"/>
    <s v="Sydney"/>
    <n v="1.4"/>
    <n v="2.4"/>
    <n v="2.6"/>
    <n v="4.5999999999999996"/>
    <n v="30"/>
    <s v="Greater Western Sydney"/>
    <n v="2.2999999999999998"/>
    <n v="4.7"/>
    <n v="7.11"/>
    <n v="10.19"/>
    <n v="79"/>
    <x v="15"/>
    <x v="0"/>
  </r>
  <r>
    <s v="2018QF02"/>
    <n v="2018"/>
    <s v="Qualifying Final"/>
    <d v="2018-09-08T00:00:00"/>
    <n v="20.100000000000001"/>
    <n v="10.7"/>
    <n v="2.6"/>
    <s v="Perth Stadium"/>
    <d v="1899-12-30T18:10:00"/>
    <n v="59585"/>
    <s v="West Coast"/>
    <n v="3.3"/>
    <n v="6.7"/>
    <n v="7.11"/>
    <n v="12.14"/>
    <n v="86"/>
    <s v="Collingwood"/>
    <n v="1.3"/>
    <n v="7.4"/>
    <n v="9.9"/>
    <n v="10.1"/>
    <n v="70"/>
    <x v="7"/>
    <x v="1"/>
  </r>
  <r>
    <s v="2018SF01"/>
    <n v="2018"/>
    <s v="Semi Final"/>
    <d v="2018-09-14T00:00:00"/>
    <n v="22.9"/>
    <n v="9"/>
    <n v="0"/>
    <s v="MCG"/>
    <d v="1899-12-30T19:50:00"/>
    <n v="90152"/>
    <s v="Hawthorn"/>
    <n v="3.1"/>
    <n v="3.7"/>
    <n v="6.9"/>
    <n v="10.11"/>
    <n v="71"/>
    <s v="Melbourne"/>
    <n v="3.1"/>
    <n v="6.2"/>
    <n v="12.5"/>
    <n v="16.8"/>
    <n v="104"/>
    <x v="16"/>
    <x v="1"/>
  </r>
  <r>
    <s v="2018SF02"/>
    <n v="2018"/>
    <s v="Semi Final"/>
    <d v="2018-09-15T00:00:00"/>
    <n v="14.4"/>
    <n v="10.6"/>
    <n v="0"/>
    <s v="MCG"/>
    <d v="1899-12-30T19:25:00"/>
    <n v="72504"/>
    <s v="Collingwood"/>
    <n v="3.6"/>
    <n v="4.9000000000000004"/>
    <n v="6.12"/>
    <n v="9.15"/>
    <n v="69"/>
    <s v="Greater Western Sydney"/>
    <n v="0.2"/>
    <n v="4.2"/>
    <n v="7.3"/>
    <n v="9.5"/>
    <n v="59"/>
    <x v="9"/>
    <x v="1"/>
  </r>
  <r>
    <s v="2018PF01"/>
    <n v="2018"/>
    <s v="Preliminary Final"/>
    <d v="2018-09-21T00:00:00"/>
    <n v="19.3"/>
    <n v="6.6"/>
    <n v="0"/>
    <s v="MCG"/>
    <d v="1899-12-30T19:50:00"/>
    <n v="94959"/>
    <s v="Richmond"/>
    <n v="1.3"/>
    <n v="2.8"/>
    <n v="6.1"/>
    <n v="8.1"/>
    <n v="58"/>
    <s v="Collingwood"/>
    <n v="5.2"/>
    <n v="10.4"/>
    <n v="12.7"/>
    <n v="15.7"/>
    <n v="97"/>
    <x v="9"/>
    <x v="1"/>
  </r>
  <r>
    <s v="2018PF02"/>
    <n v="2018"/>
    <s v="Preliminary Final"/>
    <d v="2018-09-22T00:00:00"/>
    <n v="28"/>
    <n v="8.1999999999999993"/>
    <n v="0"/>
    <s v="Perth Stadium"/>
    <d v="1899-12-30T13:20:00"/>
    <n v="59608"/>
    <s v="West Coast"/>
    <n v="4.8"/>
    <n v="10.9"/>
    <n v="15.1"/>
    <n v="18.13"/>
    <n v="121"/>
    <s v="Melbourne"/>
    <n v="0.3"/>
    <n v="0.6"/>
    <n v="5.9"/>
    <n v="7.13"/>
    <n v="55"/>
    <x v="7"/>
    <x v="1"/>
  </r>
  <r>
    <s v="2018GF01"/>
    <n v="2018"/>
    <s v="Grand Final"/>
    <d v="2018-09-29T00:00:00"/>
    <n v="14"/>
    <n v="4"/>
    <n v="2.2000000000000002"/>
    <s v="MCG"/>
    <d v="1899-12-30T14:30:00"/>
    <n v="100022"/>
    <s v="West Coast"/>
    <n v="2.2000000000000002"/>
    <n v="4.3"/>
    <n v="8.6999999999999993"/>
    <n v="11.13"/>
    <n v="79"/>
    <s v="Collingwood"/>
    <n v="5.0999999999999996"/>
    <n v="6.3"/>
    <n v="8.6999999999999993"/>
    <n v="11.8"/>
    <n v="74"/>
    <x v="7"/>
    <x v="1"/>
  </r>
  <r>
    <s v="2019R0101"/>
    <n v="2019"/>
    <s v="Round 1"/>
    <d v="2019-03-21T00:00:00"/>
    <n v="25.9"/>
    <n v="18.3"/>
    <n v="0"/>
    <s v="MCG"/>
    <d v="1899-12-30T19:25:00"/>
    <n v="85016"/>
    <s v="Carlton"/>
    <n v="0.1"/>
    <n v="4.4000000000000004"/>
    <n v="8.8000000000000007"/>
    <n v="9.1"/>
    <n v="64"/>
    <s v="Richmond"/>
    <n v="5.4"/>
    <n v="7.8"/>
    <n v="10.9"/>
    <n v="14.13"/>
    <n v="97"/>
    <x v="13"/>
    <x v="1"/>
  </r>
  <r>
    <s v="2019R0102"/>
    <n v="2019"/>
    <s v="Round 1"/>
    <d v="2019-03-22T00:00:00"/>
    <n v="30"/>
    <n v="18"/>
    <n v="0"/>
    <s v="MCG"/>
    <d v="1899-12-30T19:50:00"/>
    <n v="78017"/>
    <s v="Collingwood"/>
    <n v="3.5"/>
    <n v="4.9000000000000004"/>
    <n v="7.1"/>
    <n v="9.11"/>
    <n v="65"/>
    <s v="Geelong"/>
    <n v="2.2000000000000002"/>
    <n v="3.4"/>
    <n v="7.1"/>
    <n v="10.119999999999999"/>
    <n v="72"/>
    <x v="12"/>
    <x v="1"/>
  </r>
  <r>
    <s v="2019R0103"/>
    <n v="2019"/>
    <s v="Round 1"/>
    <d v="2019-03-23T00:00:00"/>
    <n v="31.4"/>
    <n v="18.899999999999999"/>
    <n v="0"/>
    <s v="MCG"/>
    <d v="1899-12-30T13:45:00"/>
    <n v="38866"/>
    <s v="Melbourne"/>
    <n v="4.3"/>
    <n v="6.5"/>
    <n v="9.6999999999999993"/>
    <n v="9.6999999999999993"/>
    <n v="61"/>
    <s v="Port Adelaide"/>
    <n v="2.4"/>
    <n v="6.8"/>
    <n v="10.9"/>
    <n v="12.15"/>
    <n v="87"/>
    <x v="8"/>
    <x v="0"/>
  </r>
  <r>
    <s v="2019R0104"/>
    <n v="2019"/>
    <s v="Round 1"/>
    <d v="2019-03-23T00:00:00"/>
    <n v="23.7"/>
    <n v="18.7"/>
    <n v="0"/>
    <s v="Adelaide Oval"/>
    <d v="1899-12-30T16:05:00"/>
    <n v="50180"/>
    <s v="Adelaide"/>
    <n v="1.2"/>
    <n v="5.4"/>
    <n v="5.6"/>
    <n v="7.13"/>
    <n v="55"/>
    <s v="Hawthorn"/>
    <n v="2.4"/>
    <n v="6.7"/>
    <n v="9.14"/>
    <n v="12.15"/>
    <n v="87"/>
    <x v="2"/>
    <x v="1"/>
  </r>
  <r>
    <s v="2019R0105"/>
    <n v="2019"/>
    <s v="Round 1"/>
    <d v="2019-03-23T00:00:00"/>
    <n v="31.4"/>
    <n v="18.899999999999999"/>
    <n v="0"/>
    <s v="Docklands"/>
    <d v="1899-12-30T19:25:00"/>
    <n v="32303"/>
    <s v="Western Bulldogs"/>
    <n v="4.5"/>
    <n v="6.8"/>
    <n v="9.14"/>
    <n v="11.16"/>
    <n v="82"/>
    <s v="Sydney"/>
    <n v="1.2"/>
    <n v="1.5"/>
    <n v="5.6"/>
    <n v="9.11"/>
    <n v="65"/>
    <x v="14"/>
    <x v="0"/>
  </r>
  <r>
    <s v="2019R0106"/>
    <n v="2019"/>
    <s v="Round 1"/>
    <d v="2019-03-23T00:00:00"/>
    <n v="34.299999999999997"/>
    <n v="23.5"/>
    <n v="0"/>
    <s v="Gabba"/>
    <d v="1899-12-30T19:20:00"/>
    <n v="20029"/>
    <s v="Brisbane"/>
    <n v="1.5"/>
    <n v="8.6"/>
    <n v="11.1"/>
    <n v="15.12"/>
    <n v="102"/>
    <s v="West Coast"/>
    <n v="6.2"/>
    <n v="7.5"/>
    <n v="7.5"/>
    <n v="8.1"/>
    <n v="58"/>
    <x v="3"/>
    <x v="2"/>
  </r>
  <r>
    <s v="2019R0107"/>
    <n v="2019"/>
    <s v="Round 1"/>
    <d v="2019-03-24T00:00:00"/>
    <n v="30.3"/>
    <n v="15.2"/>
    <n v="2.4"/>
    <s v="Docklands"/>
    <d v="1899-12-30T13:10:00"/>
    <n v="20291"/>
    <s v="St Kilda"/>
    <n v="4.0999999999999996"/>
    <n v="9.4"/>
    <n v="12.4"/>
    <n v="13.7"/>
    <n v="85"/>
    <s v="Gold Coast"/>
    <n v="5.2"/>
    <n v="7.3"/>
    <n v="10.4"/>
    <n v="13.6"/>
    <n v="84"/>
    <x v="11"/>
    <x v="2"/>
  </r>
  <r>
    <s v="2019R0108"/>
    <n v="2019"/>
    <s v="Round 1"/>
    <d v="2019-03-24T00:00:00"/>
    <n v="31.7"/>
    <n v="19"/>
    <n v="0.6"/>
    <s v="Sydney Showground"/>
    <d v="1899-12-30T15:20:00"/>
    <n v="15424"/>
    <s v="Greater Western Sydney"/>
    <n v="3.2"/>
    <n v="7.8"/>
    <n v="10.130000000000001"/>
    <n v="16.16"/>
    <n v="112"/>
    <s v="Essendon"/>
    <n v="0.4"/>
    <n v="2.5"/>
    <n v="3.8"/>
    <n v="5.0999999999999996"/>
    <n v="40"/>
    <x v="15"/>
    <x v="2"/>
  </r>
  <r>
    <s v="2019R0109"/>
    <n v="2019"/>
    <s v="Round 1"/>
    <d v="2019-03-24T00:00:00"/>
    <n v="25.3"/>
    <n v="11"/>
    <n v="0"/>
    <s v="Perth Stadium"/>
    <d v="1899-12-30T15:20:00"/>
    <n v="40033"/>
    <s v="Fremantle"/>
    <n v="5.4"/>
    <n v="11.9"/>
    <n v="16.13"/>
    <n v="21.15"/>
    <n v="141"/>
    <s v="North Melbourne"/>
    <n v="2"/>
    <n v="6"/>
    <n v="7.2"/>
    <n v="9.5"/>
    <n v="59"/>
    <x v="5"/>
    <x v="0"/>
  </r>
  <r>
    <s v="2019R0201"/>
    <n v="2019"/>
    <s v="Round 2"/>
    <d v="2019-03-28T00:00:00"/>
    <n v="28.5"/>
    <n v="9.6999999999999993"/>
    <n v="0"/>
    <s v="MCG"/>
    <d v="1899-12-30T19:20:00"/>
    <n v="70699"/>
    <s v="Richmond"/>
    <n v="2.2000000000000002"/>
    <n v="6.3"/>
    <n v="9.4"/>
    <n v="10.6"/>
    <n v="66"/>
    <s v="Collingwood"/>
    <n v="3.2"/>
    <n v="7.3"/>
    <n v="12.4"/>
    <n v="17.8"/>
    <n v="110"/>
    <x v="9"/>
    <x v="1"/>
  </r>
  <r>
    <s v="2019R0202"/>
    <n v="2019"/>
    <s v="Round 2"/>
    <d v="2019-03-29T00:00:00"/>
    <n v="28.1"/>
    <n v="18.5"/>
    <n v="0"/>
    <s v="SCG"/>
    <d v="1899-12-30T19:50:00"/>
    <n v="32575"/>
    <s v="Sydney"/>
    <n v="1.2"/>
    <n v="6.6"/>
    <n v="6.1"/>
    <n v="8.14"/>
    <n v="62"/>
    <s v="Adelaide"/>
    <n v="4.5"/>
    <n v="6.1"/>
    <n v="9.15"/>
    <n v="12.16"/>
    <n v="88"/>
    <x v="4"/>
    <x v="0"/>
  </r>
  <r>
    <s v="2019R0203"/>
    <n v="2019"/>
    <s v="Round 2"/>
    <d v="2019-03-30T00:00:00"/>
    <n v="17.8"/>
    <n v="8.4"/>
    <n v="0.6"/>
    <s v="Docklands"/>
    <d v="1899-12-30T16:35:00"/>
    <n v="44252"/>
    <s v="Essendon"/>
    <n v="0.2"/>
    <n v="4.5"/>
    <n v="7.8"/>
    <n v="9.11"/>
    <n v="65"/>
    <s v="St Kilda"/>
    <n v="2.7"/>
    <n v="7.9"/>
    <n v="8.1199999999999992"/>
    <n v="10.16"/>
    <n v="76"/>
    <x v="11"/>
    <x v="0"/>
  </r>
  <r>
    <s v="2019R0204"/>
    <n v="2019"/>
    <s v="Round 2"/>
    <d v="2019-03-30T00:00:00"/>
    <n v="17.899999999999999"/>
    <n v="10.8"/>
    <n v="1.4"/>
    <s v="Adelaide Oval"/>
    <d v="1899-12-30T16:40:00"/>
    <n v="41552"/>
    <s v="Port Adelaide"/>
    <n v="4.2"/>
    <n v="8.5"/>
    <n v="9.8000000000000007"/>
    <n v="13.1"/>
    <n v="88"/>
    <s v="Carlton"/>
    <n v="5.2"/>
    <n v="5.4"/>
    <n v="9.5"/>
    <n v="11.6"/>
    <n v="72"/>
    <x v="8"/>
    <x v="0"/>
  </r>
  <r>
    <s v="2019R0205"/>
    <n v="2019"/>
    <s v="Round 2"/>
    <d v="2019-03-30T00:00:00"/>
    <n v="16.8"/>
    <n v="8.3000000000000007"/>
    <n v="0"/>
    <s v="Kardinia Park"/>
    <d v="1899-12-30T19:25:00"/>
    <n v="27561"/>
    <s v="Geelong"/>
    <n v="6.1"/>
    <n v="7.4"/>
    <n v="13.4"/>
    <n v="20.6"/>
    <n v="126"/>
    <s v="Melbourne"/>
    <n v="2.2000000000000002"/>
    <n v="3.4"/>
    <n v="3.9"/>
    <n v="6.1"/>
    <n v="46"/>
    <x v="12"/>
    <x v="2"/>
  </r>
  <r>
    <s v="2019R0206"/>
    <n v="2019"/>
    <s v="Round 2"/>
    <d v="2019-03-30T00:00:00"/>
    <n v="30.7"/>
    <n v="14.1"/>
    <n v="0"/>
    <s v="Perth Stadium"/>
    <d v="1899-12-30T17:10:00"/>
    <n v="54985"/>
    <s v="West Coast"/>
    <n v="2.2999999999999998"/>
    <n v="8.4"/>
    <n v="12.5"/>
    <n v="16.8"/>
    <n v="104"/>
    <s v="Greater Western Sydney"/>
    <n v="1.3"/>
    <n v="3.6"/>
    <n v="6.1"/>
    <n v="7.1"/>
    <n v="52"/>
    <x v="7"/>
    <x v="1"/>
  </r>
  <r>
    <s v="2019R0207"/>
    <n v="2019"/>
    <s v="Round 2"/>
    <d v="2019-03-31T00:00:00"/>
    <n v="19.7"/>
    <n v="8.8000000000000007"/>
    <n v="1.4"/>
    <s v="Docklands"/>
    <d v="1899-12-30T13:10:00"/>
    <n v="23100"/>
    <s v="North Melbourne"/>
    <n v="3.4"/>
    <n v="7.5"/>
    <n v="9.8000000000000007"/>
    <n v="13.9"/>
    <n v="87"/>
    <s v="Brisbane"/>
    <n v="1.2"/>
    <n v="5.5"/>
    <n v="9.1"/>
    <n v="16.11"/>
    <n v="107"/>
    <x v="3"/>
    <x v="2"/>
  </r>
  <r>
    <s v="2019R0208"/>
    <n v="2019"/>
    <s v="Round 2"/>
    <d v="2019-03-31T00:00:00"/>
    <n v="19.7"/>
    <n v="8.8000000000000007"/>
    <n v="1.4"/>
    <s v="MCG"/>
    <d v="1899-12-30T15:20:00"/>
    <n v="39368"/>
    <s v="Hawthorn"/>
    <n v="4.2"/>
    <n v="5.3"/>
    <n v="12.7"/>
    <n v="13.9"/>
    <n v="87"/>
    <s v="Western Bulldogs"/>
    <n v="3.4"/>
    <n v="5.7"/>
    <n v="7.7"/>
    <n v="16.100000000000001"/>
    <n v="106"/>
    <x v="14"/>
    <x v="0"/>
  </r>
  <r>
    <s v="2019R0209"/>
    <n v="2019"/>
    <s v="Round 2"/>
    <d v="2019-03-31T00:00:00"/>
    <n v="24.9"/>
    <n v="14.9"/>
    <n v="2.6"/>
    <s v="Carrara"/>
    <d v="1899-12-30T15:40:00"/>
    <n v="10119"/>
    <s v="Gold Coast"/>
    <n v="2.4"/>
    <n v="4.8"/>
    <n v="4.16"/>
    <n v="7.19"/>
    <n v="61"/>
    <s v="Fremantle"/>
    <n v="2.2999999999999998"/>
    <n v="4.5"/>
    <n v="7.7"/>
    <n v="8.1"/>
    <n v="58"/>
    <x v="17"/>
    <x v="2"/>
  </r>
  <r>
    <s v="2019R0301"/>
    <n v="2019"/>
    <s v="Round 3"/>
    <d v="2019-04-04T00:00:00"/>
    <n v="31.6"/>
    <n v="20.2"/>
    <n v="0.4"/>
    <s v="Adelaide Oval"/>
    <d v="1899-12-30T19:20:00"/>
    <n v="45631"/>
    <s v="Adelaide"/>
    <n v="3.6"/>
    <n v="4.9000000000000004"/>
    <n v="9.1199999999999992"/>
    <n v="10.15"/>
    <n v="75"/>
    <s v="Geelong"/>
    <n v="6.2"/>
    <n v="8.8000000000000007"/>
    <n v="10.9"/>
    <n v="14.15"/>
    <n v="99"/>
    <x v="12"/>
    <x v="0"/>
  </r>
  <r>
    <s v="2019R0302"/>
    <n v="2019"/>
    <s v="Round 3"/>
    <d v="2019-04-05T00:00:00"/>
    <n v="28.7"/>
    <n v="12.1"/>
    <n v="0"/>
    <s v="MCG"/>
    <d v="1899-12-30T19:50:00"/>
    <n v="52475"/>
    <s v="Melbourne"/>
    <n v="3.1"/>
    <n v="10.1"/>
    <n v="12.3"/>
    <n v="18.399999999999999"/>
    <n v="112"/>
    <s v="Essendon"/>
    <n v="6.4"/>
    <n v="8.6"/>
    <n v="15.6"/>
    <n v="20.100000000000001"/>
    <n v="130"/>
    <x v="6"/>
    <x v="1"/>
  </r>
  <r>
    <s v="2019R0303"/>
    <n v="2019"/>
    <s v="Round 3"/>
    <d v="2019-04-06T00:00:00"/>
    <n v="21.2"/>
    <n v="15.5"/>
    <n v="0"/>
    <s v="Docklands"/>
    <d v="1899-12-30T13:45:00"/>
    <n v="39290"/>
    <s v="Carlton"/>
    <n v="5.4"/>
    <n v="6.5"/>
    <n v="8.8000000000000007"/>
    <n v="10.14"/>
    <n v="74"/>
    <s v="Sydney"/>
    <n v="6.1"/>
    <n v="9.5"/>
    <n v="11.9"/>
    <n v="14.9"/>
    <n v="93"/>
    <x v="0"/>
    <x v="0"/>
  </r>
  <r>
    <s v="2019R0304"/>
    <n v="2019"/>
    <s v="Round 3"/>
    <d v="2019-04-06T00:00:00"/>
    <n v="30"/>
    <n v="15.8"/>
    <n v="1.6"/>
    <s v="Sydney Showground"/>
    <d v="1899-12-30T16:35:00"/>
    <n v="12697"/>
    <s v="Greater Western Sydney"/>
    <n v="2.4"/>
    <n v="8.6999999999999993"/>
    <n v="13.1"/>
    <n v="19.11"/>
    <n v="125"/>
    <s v="Richmond"/>
    <n v="3.6"/>
    <n v="5.0999999999999996"/>
    <n v="9.14"/>
    <n v="10.16"/>
    <n v="76"/>
    <x v="15"/>
    <x v="2"/>
  </r>
  <r>
    <s v="2019R0305"/>
    <n v="2019"/>
    <s v="Round 3"/>
    <d v="2019-04-06T00:00:00"/>
    <n v="27.8"/>
    <n v="18.8"/>
    <n v="0"/>
    <s v="Gabba"/>
    <d v="1899-12-30T18:25:00"/>
    <n v="19958"/>
    <s v="Brisbane"/>
    <n v="5.2"/>
    <n v="8.4"/>
    <n v="11.6"/>
    <n v="16.11"/>
    <n v="107"/>
    <s v="Port Adelaide"/>
    <n v="3.2"/>
    <n v="5.9"/>
    <n v="9.11"/>
    <n v="13.12"/>
    <n v="90"/>
    <x v="3"/>
    <x v="2"/>
  </r>
  <r>
    <s v="2019R0306"/>
    <n v="2019"/>
    <s v="Round 3"/>
    <d v="2019-04-06T00:00:00"/>
    <n v="21.2"/>
    <n v="15.5"/>
    <n v="0"/>
    <s v="MCG"/>
    <d v="1899-12-30T19:25:00"/>
    <n v="60878"/>
    <s v="Collingwood"/>
    <n v="3.1"/>
    <n v="6.3"/>
    <n v="7.6"/>
    <n v="11.1"/>
    <n v="76"/>
    <s v="West Coast"/>
    <n v="1.2"/>
    <n v="7.6"/>
    <n v="10.8"/>
    <n v="15.8"/>
    <n v="98"/>
    <x v="7"/>
    <x v="1"/>
  </r>
  <r>
    <s v="2019R0307"/>
    <n v="2019"/>
    <s v="Round 3"/>
    <d v="2019-04-07T00:00:00"/>
    <n v="26.8"/>
    <n v="7.4"/>
    <n v="0"/>
    <s v="Docklands"/>
    <d v="1899-12-30T14:20:00"/>
    <n v="22499"/>
    <s v="Western Bulldogs"/>
    <n v="2.4"/>
    <n v="4.8"/>
    <n v="5.0999999999999996"/>
    <n v="9.14"/>
    <n v="68"/>
    <s v="Gold Coast"/>
    <n v="6.4"/>
    <n v="7.6"/>
    <n v="8.11"/>
    <n v="10.130000000000001"/>
    <n v="73"/>
    <x v="17"/>
    <x v="2"/>
  </r>
  <r>
    <s v="2019R0308"/>
    <n v="2019"/>
    <s v="Round 3"/>
    <d v="2019-04-07T00:00:00"/>
    <n v="26.8"/>
    <n v="7.4"/>
    <n v="0"/>
    <s v="MCG"/>
    <d v="1899-12-30T15:20:00"/>
    <n v="36174"/>
    <s v="Hawthorn"/>
    <n v="1.2"/>
    <n v="5.3"/>
    <n v="8.6"/>
    <n v="13.9"/>
    <n v="87"/>
    <s v="North Melbourne"/>
    <n v="4.3"/>
    <n v="6.6"/>
    <n v="7.11"/>
    <n v="10.11"/>
    <n v="71"/>
    <x v="2"/>
    <x v="0"/>
  </r>
  <r>
    <s v="2019R0309"/>
    <n v="2019"/>
    <s v="Round 3"/>
    <d v="2019-04-07T00:00:00"/>
    <n v="25.9"/>
    <n v="11.5"/>
    <n v="0"/>
    <s v="Perth Stadium"/>
    <d v="1899-12-30T15:20:00"/>
    <n v="38227"/>
    <s v="Fremantle"/>
    <n v="3.2"/>
    <n v="6.2"/>
    <n v="9.1999999999999993"/>
    <n v="11.5"/>
    <n v="71"/>
    <s v="St Kilda"/>
    <n v="1.1000000000000001"/>
    <n v="5.3"/>
    <n v="7.8"/>
    <n v="9.1199999999999992"/>
    <n v="66"/>
    <x v="5"/>
    <x v="0"/>
  </r>
  <r>
    <s v="2019R0401"/>
    <n v="2019"/>
    <s v="Round 4"/>
    <d v="2019-04-11T00:00:00"/>
    <n v="20"/>
    <n v="11.7"/>
    <n v="0"/>
    <s v="SCG"/>
    <d v="1899-12-30T19:20:00"/>
    <n v="26669"/>
    <s v="Sydney"/>
    <n v="5.4"/>
    <n v="8.1"/>
    <n v="9.11"/>
    <n v="11.12"/>
    <n v="78"/>
    <s v="Melbourne"/>
    <n v="3.2"/>
    <n v="8.4"/>
    <n v="12.7"/>
    <n v="15.1"/>
    <n v="100"/>
    <x v="16"/>
    <x v="2"/>
  </r>
  <r>
    <s v="2019R0402"/>
    <n v="2019"/>
    <s v="Round 4"/>
    <d v="2019-04-12T00:00:00"/>
    <n v="25.7"/>
    <n v="5.6"/>
    <n v="0"/>
    <s v="MCG"/>
    <d v="1899-12-30T19:50:00"/>
    <n v="59257"/>
    <s v="Collingwood"/>
    <n v="1.2"/>
    <n v="4.5999999999999996"/>
    <n v="6.9"/>
    <n v="11.12"/>
    <n v="78"/>
    <s v="Western Bulldogs"/>
    <n v="0.3"/>
    <n v="2.7"/>
    <n v="7.8"/>
    <n v="9.1"/>
    <n v="64"/>
    <x v="9"/>
    <x v="1"/>
  </r>
  <r>
    <s v="2019R0403"/>
    <n v="2019"/>
    <s v="Round 4"/>
    <d v="2019-04-13T00:00:00"/>
    <n v="21.8"/>
    <n v="9.6"/>
    <n v="0"/>
    <s v="Kardinia Park"/>
    <d v="1899-12-30T13:45:00"/>
    <n v="28780"/>
    <s v="Geelong"/>
    <n v="4.3"/>
    <n v="7.6"/>
    <n v="10.8"/>
    <n v="11.9"/>
    <n v="75"/>
    <s v="Greater Western Sydney"/>
    <n v="1.1000000000000001"/>
    <n v="4.3"/>
    <n v="10.7"/>
    <n v="11.13"/>
    <n v="79"/>
    <x v="15"/>
    <x v="2"/>
  </r>
  <r>
    <s v="2019R0404"/>
    <n v="2019"/>
    <s v="Round 4"/>
    <d v="2019-04-13T00:00:00"/>
    <n v="21.3"/>
    <n v="9.1999999999999993"/>
    <n v="0"/>
    <s v="MCG"/>
    <d v="1899-12-30T14:10:00"/>
    <n v="48289"/>
    <s v="Essendon"/>
    <n v="7.2"/>
    <n v="11.6"/>
    <n v="13.8"/>
    <n v="17.100000000000001"/>
    <n v="112"/>
    <s v="Brisbane"/>
    <n v="2.2000000000000002"/>
    <n v="3.5"/>
    <n v="7.8"/>
    <n v="9.11"/>
    <n v="65"/>
    <x v="6"/>
    <x v="0"/>
  </r>
  <r>
    <s v="2019R0405"/>
    <n v="2019"/>
    <s v="Round 4"/>
    <d v="2019-04-13T00:00:00"/>
    <n v="23.6"/>
    <n v="12.8"/>
    <n v="0"/>
    <s v="Adelaide Oval"/>
    <d v="1899-12-30T16:05:00"/>
    <n v="38864"/>
    <s v="Port Adelaide"/>
    <n v="4.0999999999999996"/>
    <n v="7.3"/>
    <n v="11.6"/>
    <n v="14.8"/>
    <n v="92"/>
    <s v="Richmond"/>
    <n v="2.5"/>
    <n v="6.8"/>
    <n v="11.8"/>
    <n v="15.9"/>
    <n v="99"/>
    <x v="13"/>
    <x v="0"/>
  </r>
  <r>
    <s v="2019R0406"/>
    <n v="2019"/>
    <s v="Round 4"/>
    <d v="2019-04-13T00:00:00"/>
    <n v="21.3"/>
    <n v="9.1999999999999993"/>
    <n v="0"/>
    <s v="Docklands"/>
    <d v="1899-12-30T19:25:00"/>
    <n v="17207"/>
    <s v="North Melbourne"/>
    <n v="1.6"/>
    <n v="3.1"/>
    <n v="7.14"/>
    <n v="9.17"/>
    <n v="71"/>
    <s v="Adelaide"/>
    <n v="2.4"/>
    <n v="6.6"/>
    <n v="7.9"/>
    <n v="8.11"/>
    <n v="59"/>
    <x v="10"/>
    <x v="2"/>
  </r>
  <r>
    <s v="2019R0407"/>
    <n v="2019"/>
    <s v="Round 4"/>
    <d v="2019-04-13T00:00:00"/>
    <n v="28.8"/>
    <n v="18"/>
    <n v="0"/>
    <s v="Perth Stadium"/>
    <d v="1899-12-30T18:10:00"/>
    <n v="58219"/>
    <s v="West Coast"/>
    <n v="5.0999999999999996"/>
    <n v="6.3"/>
    <n v="8.5"/>
    <n v="10.9"/>
    <n v="69"/>
    <s v="Fremantle"/>
    <n v="0.5"/>
    <n v="1.9"/>
    <n v="4.12"/>
    <n v="7.14"/>
    <n v="56"/>
    <x v="7"/>
    <x v="1"/>
  </r>
  <r>
    <s v="2019R0408"/>
    <n v="2019"/>
    <s v="Round 4"/>
    <d v="2019-04-14T00:00:00"/>
    <n v="26.2"/>
    <n v="17.3"/>
    <n v="0.2"/>
    <s v="Carrara"/>
    <d v="1899-12-30T14:40:00"/>
    <n v="14176"/>
    <s v="Gold Coast"/>
    <n v="3.1"/>
    <n v="4.4000000000000004"/>
    <n v="5.8"/>
    <n v="8.11"/>
    <n v="59"/>
    <s v="Carlton"/>
    <n v="1.3"/>
    <n v="5.4"/>
    <n v="7.7"/>
    <n v="8.9"/>
    <n v="57"/>
    <x v="17"/>
    <x v="2"/>
  </r>
  <r>
    <s v="2019R0409"/>
    <n v="2019"/>
    <s v="Round 4"/>
    <d v="2019-04-14T00:00:00"/>
    <n v="23.5"/>
    <n v="10.3"/>
    <n v="0"/>
    <s v="Docklands"/>
    <d v="1899-12-30T15:20:00"/>
    <n v="35883"/>
    <s v="St Kilda"/>
    <n v="3.2"/>
    <n v="5.5"/>
    <n v="8.9"/>
    <n v="10.14"/>
    <n v="74"/>
    <s v="Hawthorn"/>
    <n v="3.2"/>
    <n v="6.5"/>
    <n v="10.8"/>
    <n v="10.9"/>
    <n v="69"/>
    <x v="11"/>
    <x v="0"/>
  </r>
  <r>
    <s v="2019R0501"/>
    <n v="2019"/>
    <s v="Round 5"/>
    <d v="2019-04-18T00:00:00"/>
    <n v="28.2"/>
    <n v="17.7"/>
    <n v="0.2"/>
    <s v="Gabba"/>
    <d v="1899-12-30T19:35:00"/>
    <n v="34017"/>
    <s v="Brisbane"/>
    <n v="3.2"/>
    <n v="5.6"/>
    <n v="7.9"/>
    <n v="8.1300000000000008"/>
    <n v="61"/>
    <s v="Collingwood"/>
    <n v="7.5"/>
    <n v="8.9"/>
    <n v="16.12"/>
    <n v="18.149999999999999"/>
    <n v="123"/>
    <x v="9"/>
    <x v="0"/>
  </r>
  <r>
    <s v="2019R0502"/>
    <n v="2019"/>
    <s v="Round 5"/>
    <d v="2019-04-19T00:00:00"/>
    <n v="22.8"/>
    <n v="8"/>
    <n v="0"/>
    <s v="Docklands"/>
    <d v="1899-12-30T16:20:00"/>
    <n v="48278"/>
    <s v="North Melbourne"/>
    <n v="1.6"/>
    <n v="3.7"/>
    <n v="4.12"/>
    <n v="7.16"/>
    <n v="58"/>
    <s v="Essendon"/>
    <n v="3.4"/>
    <n v="9.6999999999999993"/>
    <n v="13.11"/>
    <n v="17.14"/>
    <n v="116"/>
    <x v="6"/>
    <x v="0"/>
  </r>
  <r>
    <s v="2019R0503"/>
    <n v="2019"/>
    <s v="Round 5"/>
    <d v="2019-04-19T00:00:00"/>
    <n v="17.100000000000001"/>
    <n v="10.5"/>
    <n v="23.4"/>
    <s v="Perth Stadium"/>
    <d v="1899-12-30T18:10:00"/>
    <n v="49290"/>
    <s v="West Coast"/>
    <n v="1.1000000000000001"/>
    <n v="2.2000000000000002"/>
    <n v="5.3"/>
    <n v="8.5"/>
    <n v="53"/>
    <s v="Port Adelaide"/>
    <n v="3.5"/>
    <n v="9.9"/>
    <n v="12.12"/>
    <n v="13.17"/>
    <n v="95"/>
    <x v="8"/>
    <x v="0"/>
  </r>
  <r>
    <s v="2019R0504"/>
    <n v="2019"/>
    <s v="Round 5"/>
    <d v="2019-04-20T00:00:00"/>
    <n v="25.8"/>
    <n v="9.8000000000000007"/>
    <n v="0"/>
    <s v="Manuka Oval"/>
    <d v="1899-12-30T13:45:00"/>
    <n v="11277"/>
    <s v="Greater Western Sydney"/>
    <n v="3.6"/>
    <n v="7.9"/>
    <n v="10.130000000000001"/>
    <n v="11.16"/>
    <n v="82"/>
    <s v="Fremantle"/>
    <n v="4.4000000000000004"/>
    <n v="8.6999999999999993"/>
    <n v="10.9"/>
    <n v="16.100000000000001"/>
    <n v="106"/>
    <x v="5"/>
    <x v="2"/>
  </r>
  <r>
    <s v="2019R0505"/>
    <n v="2019"/>
    <s v="Round 5"/>
    <d v="2019-04-20T00:00:00"/>
    <n v="30.3"/>
    <n v="7.6"/>
    <n v="0"/>
    <s v="MCG"/>
    <d v="1899-12-30T16:35:00"/>
    <n v="35558"/>
    <s v="Melbourne"/>
    <n v="3.3"/>
    <n v="4.5"/>
    <n v="4.8"/>
    <n v="7.13"/>
    <n v="55"/>
    <s v="St Kilda"/>
    <n v="4.0999999999999996"/>
    <n v="7.2"/>
    <n v="12.5"/>
    <n v="15.5"/>
    <n v="95"/>
    <x v="11"/>
    <x v="0"/>
  </r>
  <r>
    <s v="2019R0506"/>
    <n v="2019"/>
    <s v="Round 5"/>
    <d v="2019-04-20T00:00:00"/>
    <n v="30.3"/>
    <n v="7.6"/>
    <n v="0"/>
    <s v="Docklands"/>
    <d v="1899-12-30T19:25:00"/>
    <n v="40053"/>
    <s v="Richmond"/>
    <n v="3.3"/>
    <n v="9.5"/>
    <n v="11.9"/>
    <n v="13.11"/>
    <n v="89"/>
    <s v="Sydney"/>
    <n v="2.1"/>
    <n v="4.2"/>
    <n v="6.3"/>
    <n v="10.7"/>
    <n v="67"/>
    <x v="13"/>
    <x v="0"/>
  </r>
  <r>
    <s v="2019R0507"/>
    <n v="2019"/>
    <s v="Round 5"/>
    <d v="2019-04-21T00:00:00"/>
    <n v="27.2"/>
    <n v="17.100000000000001"/>
    <n v="0"/>
    <s v="Docklands"/>
    <d v="1899-12-30T13:10:00"/>
    <n v="35069"/>
    <s v="Western Bulldogs"/>
    <n v="3.3"/>
    <n v="4.0999999999999996"/>
    <n v="6.12"/>
    <n v="7.15"/>
    <n v="57"/>
    <s v="Carlton"/>
    <n v="5.3"/>
    <n v="8.5"/>
    <n v="11.6"/>
    <n v="15.11"/>
    <n v="101"/>
    <x v="1"/>
    <x v="0"/>
  </r>
  <r>
    <s v="2019R0508"/>
    <n v="2019"/>
    <s v="Round 5"/>
    <d v="2019-04-21T00:00:00"/>
    <n v="20"/>
    <n v="14.6"/>
    <n v="1.4"/>
    <s v="Adelaide Oval"/>
    <d v="1899-12-30T16:10:00"/>
    <n v="40847"/>
    <s v="Adelaide"/>
    <n v="1.3"/>
    <n v="6.7"/>
    <n v="12.9"/>
    <n v="18.11"/>
    <n v="119"/>
    <s v="Gold Coast"/>
    <n v="0.2"/>
    <n v="1.3"/>
    <n v="4.8"/>
    <n v="6.1"/>
    <n v="46"/>
    <x v="4"/>
    <x v="0"/>
  </r>
  <r>
    <s v="2019R0509"/>
    <n v="2019"/>
    <s v="Round 5"/>
    <d v="2019-04-22T00:00:00"/>
    <n v="17.2"/>
    <n v="12.8"/>
    <n v="0"/>
    <s v="MCG"/>
    <d v="1899-12-30T15:20:00"/>
    <n v="66347"/>
    <s v="Hawthorn"/>
    <n v="4.2"/>
    <n v="7.7"/>
    <n v="10.1"/>
    <n v="13.12"/>
    <n v="90"/>
    <s v="Geelong"/>
    <n v="4.3"/>
    <n v="10.6"/>
    <n v="15.1"/>
    <n v="17.11"/>
    <n v="113"/>
    <x v="12"/>
    <x v="1"/>
  </r>
  <r>
    <s v="2019R0601"/>
    <n v="2019"/>
    <s v="Round 6"/>
    <d v="2019-04-24T00:00:00"/>
    <n v="23.4"/>
    <n v="14"/>
    <n v="0"/>
    <s v="MCG"/>
    <d v="1899-12-30T19:35:00"/>
    <n v="72704"/>
    <s v="Richmond"/>
    <n v="3.1"/>
    <n v="5.4"/>
    <n v="7.9"/>
    <n v="12.13"/>
    <n v="85"/>
    <s v="Melbourne"/>
    <n v="4.0999999999999996"/>
    <n v="4.2"/>
    <n v="5.5"/>
    <n v="6.6"/>
    <n v="42"/>
    <x v="13"/>
    <x v="1"/>
  </r>
  <r>
    <s v="2019R0602"/>
    <n v="2019"/>
    <s v="Round 6"/>
    <d v="2019-04-25T00:00:00"/>
    <n v="21.8"/>
    <n v="8"/>
    <n v="0"/>
    <s v="MCG"/>
    <d v="1899-12-30T15:20:00"/>
    <n v="92241"/>
    <s v="Essendon"/>
    <n v="1"/>
    <n v="5.3"/>
    <n v="8.6"/>
    <n v="10.9"/>
    <n v="69"/>
    <s v="Collingwood"/>
    <n v="4.5"/>
    <n v="7.6"/>
    <n v="9.9"/>
    <n v="10.130000000000001"/>
    <n v="73"/>
    <x v="9"/>
    <x v="1"/>
  </r>
  <r>
    <s v="2019R0603"/>
    <n v="2019"/>
    <s v="Round 6"/>
    <d v="2019-04-26T00:00:00"/>
    <n v="18.7"/>
    <n v="15.1"/>
    <n v="0"/>
    <s v="Adelaide Oval"/>
    <d v="1899-12-30T19:20:00"/>
    <n v="36099"/>
    <s v="Port Adelaide"/>
    <n v="5.2"/>
    <n v="7.7"/>
    <n v="10.9"/>
    <n v="12.16"/>
    <n v="88"/>
    <s v="North Melbourne"/>
    <n v="2.2999999999999998"/>
    <n v="3.3"/>
    <n v="6.6"/>
    <n v="11.6"/>
    <n v="72"/>
    <x v="8"/>
    <x v="0"/>
  </r>
  <r>
    <s v="2019R0604"/>
    <n v="2019"/>
    <s v="Round 6"/>
    <d v="2019-04-27T00:00:00"/>
    <n v="27.4"/>
    <n v="18.2"/>
    <n v="0"/>
    <s v="Carrara"/>
    <d v="1899-12-30T13:45:00"/>
    <n v="13694"/>
    <s v="Gold Coast"/>
    <n v="3.2"/>
    <n v="6.2"/>
    <n v="7.3"/>
    <n v="9.8000000000000007"/>
    <n v="62"/>
    <s v="Brisbane"/>
    <n v="2.5"/>
    <n v="6.8"/>
    <n v="11.1"/>
    <n v="16.149999999999999"/>
    <n v="111"/>
    <x v="3"/>
    <x v="2"/>
  </r>
  <r>
    <s v="2019R0605"/>
    <n v="2019"/>
    <s v="Round 6"/>
    <d v="2019-04-27T00:00:00"/>
    <n v="16.2"/>
    <n v="7.3"/>
    <n v="0"/>
    <s v="Docklands"/>
    <d v="1899-12-30T16:35:00"/>
    <n v="28404"/>
    <s v="St Kilda"/>
    <n v="3.6"/>
    <n v="5.6"/>
    <n v="8.6999999999999993"/>
    <n v="10.8"/>
    <n v="68"/>
    <s v="Adelaide"/>
    <n v="3"/>
    <n v="8.1"/>
    <n v="10.6"/>
    <n v="15.7"/>
    <n v="97"/>
    <x v="4"/>
    <x v="2"/>
  </r>
  <r>
    <s v="2019R0606"/>
    <n v="2019"/>
    <s v="Round 6"/>
    <d v="2019-04-27T00:00:00"/>
    <n v="18.899999999999999"/>
    <n v="14.2"/>
    <n v="0"/>
    <s v="SCG"/>
    <d v="1899-12-30T19:25:00"/>
    <n v="29780"/>
    <s v="Sydney"/>
    <n v="3.1"/>
    <n v="7.3"/>
    <n v="10.6"/>
    <n v="12.7"/>
    <n v="79"/>
    <s v="Greater Western Sydney"/>
    <n v="5.5"/>
    <n v="7.8"/>
    <n v="13.1"/>
    <n v="18.12"/>
    <n v="120"/>
    <x v="15"/>
    <x v="2"/>
  </r>
  <r>
    <s v="2019R0607"/>
    <n v="2019"/>
    <s v="Round 6"/>
    <d v="2019-04-27T00:00:00"/>
    <n v="28.9"/>
    <n v="9.8000000000000007"/>
    <n v="0"/>
    <s v="Perth Stadium"/>
    <d v="1899-12-30T18:10:00"/>
    <n v="43732"/>
    <s v="Fremantle"/>
    <n v="4.3"/>
    <n v="6.7"/>
    <n v="9.9"/>
    <n v="13.1"/>
    <n v="88"/>
    <s v="Western Bulldogs"/>
    <n v="2.2000000000000002"/>
    <n v="6.6"/>
    <n v="8.9"/>
    <n v="9.15"/>
    <n v="69"/>
    <x v="5"/>
    <x v="0"/>
  </r>
  <r>
    <s v="2019R0608"/>
    <n v="2019"/>
    <s v="Round 6"/>
    <d v="2019-04-28T00:00:00"/>
    <n v="20.6"/>
    <n v="10.7"/>
    <n v="0"/>
    <s v="York Park"/>
    <d v="1899-12-30T15:20:00"/>
    <n v="15888"/>
    <s v="Hawthorn"/>
    <n v="2.2999999999999998"/>
    <n v="3.3"/>
    <n v="8.9"/>
    <n v="13.15"/>
    <n v="93"/>
    <s v="Carlton"/>
    <n v="6.3"/>
    <n v="8.4"/>
    <n v="9.8000000000000007"/>
    <n v="13.1"/>
    <n v="88"/>
    <x v="2"/>
    <x v="2"/>
  </r>
  <r>
    <s v="2019R0609"/>
    <n v="2019"/>
    <s v="Round 6"/>
    <d v="2019-04-28T00:00:00"/>
    <n v="17.600000000000001"/>
    <n v="10.6"/>
    <n v="0"/>
    <s v="Kardinia Park"/>
    <d v="1899-12-30T16:40:00"/>
    <n v="28085"/>
    <s v="Geelong"/>
    <n v="7.1"/>
    <n v="8.6"/>
    <n v="12.11"/>
    <n v="15.14"/>
    <n v="104"/>
    <s v="West Coast"/>
    <n v="2.1"/>
    <n v="3.3"/>
    <n v="5.3"/>
    <n v="7.4"/>
    <n v="46"/>
    <x v="12"/>
    <x v="2"/>
  </r>
  <r>
    <s v="2019R0701"/>
    <n v="2019"/>
    <s v="Round 7"/>
    <d v="2019-05-03T00:00:00"/>
    <n v="20.7"/>
    <n v="10.6"/>
    <n v="0.6"/>
    <s v="Docklands"/>
    <d v="1899-12-30T19:50:00"/>
    <n v="37559"/>
    <s v="Collingwood"/>
    <n v="7.6"/>
    <n v="8.1199999999999992"/>
    <n v="11.17"/>
    <n v="15.18"/>
    <n v="108"/>
    <s v="Port Adelaide"/>
    <n v="0.3"/>
    <n v="5.6"/>
    <n v="6.7"/>
    <n v="10.9"/>
    <n v="69"/>
    <x v="9"/>
    <x v="0"/>
  </r>
  <r>
    <s v="2019R0702"/>
    <n v="2019"/>
    <s v="Round 7"/>
    <d v="2019-05-04T00:00:00"/>
    <n v="16.100000000000001"/>
    <n v="11.9"/>
    <n v="0"/>
    <s v="MCG"/>
    <d v="1899-12-30T13:45:00"/>
    <n v="40864"/>
    <s v="Melbourne"/>
    <n v="2.2999999999999998"/>
    <n v="4.5"/>
    <n v="9.1"/>
    <n v="11.13"/>
    <n v="79"/>
    <s v="Hawthorn"/>
    <n v="4.5"/>
    <n v="5.8"/>
    <n v="7.8"/>
    <n v="11.8"/>
    <n v="74"/>
    <x v="16"/>
    <x v="0"/>
  </r>
  <r>
    <s v="2019R0703"/>
    <n v="2019"/>
    <s v="Round 7"/>
    <d v="2019-05-04T00:00:00"/>
    <n v="19"/>
    <n v="5"/>
    <n v="0.6"/>
    <s v="Manuka Oval"/>
    <d v="1899-12-30T13:45:00"/>
    <n v="12633"/>
    <s v="Greater Western Sydney"/>
    <n v="8.1999999999999993"/>
    <n v="9.4"/>
    <n v="13.6"/>
    <n v="18.600000000000001"/>
    <n v="114"/>
    <s v="St Kilda"/>
    <n v="2.1"/>
    <n v="5.4"/>
    <n v="7.8"/>
    <n v="10.1"/>
    <n v="70"/>
    <x v="15"/>
    <x v="2"/>
  </r>
  <r>
    <s v="2019R0704"/>
    <n v="2019"/>
    <s v="Round 7"/>
    <d v="2019-05-04T00:00:00"/>
    <n v="24.2"/>
    <n v="20.2"/>
    <n v="0"/>
    <s v="Gabba"/>
    <d v="1899-12-30T16:35:00"/>
    <n v="20075"/>
    <s v="Brisbane"/>
    <n v="5.6"/>
    <n v="7.8"/>
    <n v="11.15"/>
    <n v="14.19"/>
    <n v="103"/>
    <s v="Sydney"/>
    <n v="1.2"/>
    <n v="7.6"/>
    <n v="10.6"/>
    <n v="12.9"/>
    <n v="81"/>
    <x v="3"/>
    <x v="2"/>
  </r>
  <r>
    <s v="2019R0705"/>
    <n v="2019"/>
    <s v="Round 7"/>
    <d v="2019-05-04T00:00:00"/>
    <n v="16.100000000000001"/>
    <n v="11.9"/>
    <n v="0"/>
    <s v="Docklands"/>
    <d v="1899-12-30T19:25:00"/>
    <n v="36151"/>
    <s v="Western Bulldogs"/>
    <n v="2.5"/>
    <n v="6.7"/>
    <n v="12.8"/>
    <n v="15.9"/>
    <n v="99"/>
    <s v="Richmond"/>
    <n v="3.2"/>
    <n v="4.5999999999999996"/>
    <n v="7.7"/>
    <n v="7.1"/>
    <n v="52"/>
    <x v="14"/>
    <x v="0"/>
  </r>
  <r>
    <s v="2019R0706"/>
    <n v="2019"/>
    <s v="Round 7"/>
    <d v="2019-05-04T00:00:00"/>
    <n v="24"/>
    <n v="11.2"/>
    <n v="2"/>
    <s v="Perth Stadium"/>
    <d v="1899-12-30T18:10:00"/>
    <n v="47497"/>
    <s v="West Coast"/>
    <n v="3.6"/>
    <n v="8.8000000000000007"/>
    <n v="9.1199999999999992"/>
    <n v="11.14"/>
    <n v="80"/>
    <s v="Gold Coast"/>
    <n v="1.3"/>
    <n v="2.5"/>
    <n v="5.8"/>
    <n v="8.9"/>
    <n v="57"/>
    <x v="7"/>
    <x v="0"/>
  </r>
  <r>
    <s v="2019R0707"/>
    <n v="2019"/>
    <s v="Round 7"/>
    <d v="2019-05-05T00:00:00"/>
    <n v="17"/>
    <n v="10"/>
    <n v="1"/>
    <s v="Docklands"/>
    <d v="1899-12-30T13:10:00"/>
    <n v="42430"/>
    <s v="Carlton"/>
    <n v="0.2"/>
    <n v="1.7"/>
    <n v="3.1"/>
    <n v="8.14"/>
    <n v="62"/>
    <s v="North Melbourne"/>
    <n v="5.4"/>
    <n v="10.6"/>
    <n v="15.7"/>
    <n v="18.12"/>
    <n v="120"/>
    <x v="10"/>
    <x v="0"/>
  </r>
  <r>
    <s v="2019R0708"/>
    <n v="2019"/>
    <s v="Round 7"/>
    <d v="2019-05-05T00:00:00"/>
    <n v="17"/>
    <n v="10"/>
    <n v="1"/>
    <s v="MCG"/>
    <d v="1899-12-30T15:20:00"/>
    <n v="63527"/>
    <s v="Geelong"/>
    <n v="4"/>
    <n v="7.3"/>
    <n v="10.7"/>
    <n v="13.8"/>
    <n v="86"/>
    <s v="Essendon"/>
    <n v="3.3"/>
    <n v="4.5"/>
    <n v="5.6"/>
    <n v="7.12"/>
    <n v="54"/>
    <x v="12"/>
    <x v="1"/>
  </r>
  <r>
    <s v="2019R0709"/>
    <n v="2019"/>
    <s v="Round 7"/>
    <d v="2019-05-05T00:00:00"/>
    <n v="18.5"/>
    <n v="13.1"/>
    <n v="0"/>
    <s v="Adelaide Oval"/>
    <d v="1899-12-30T16:10:00"/>
    <n v="42383"/>
    <s v="Adelaide"/>
    <n v="1.3"/>
    <n v="1.6"/>
    <n v="5.9"/>
    <n v="7.9"/>
    <n v="51"/>
    <s v="Fremantle"/>
    <n v="2.2000000000000002"/>
    <n v="2.2000000000000002"/>
    <n v="3.2"/>
    <n v="5.4"/>
    <n v="34"/>
    <x v="4"/>
    <x v="0"/>
  </r>
  <r>
    <s v="2019R0801"/>
    <n v="2019"/>
    <s v="Round 8"/>
    <d v="2019-05-10T00:00:00"/>
    <n v="20.9"/>
    <n v="11.5"/>
    <n v="0"/>
    <s v="SCG"/>
    <d v="1899-12-30T19:50:00"/>
    <n v="26502"/>
    <s v="Sydney"/>
    <n v="2.6"/>
    <n v="6.8"/>
    <n v="9.9"/>
    <n v="11.11"/>
    <n v="77"/>
    <s v="Essendon"/>
    <n v="2.2999999999999998"/>
    <n v="7.3"/>
    <n v="8.6"/>
    <n v="10.119999999999999"/>
    <n v="72"/>
    <x v="0"/>
    <x v="2"/>
  </r>
  <r>
    <s v="2019R0802"/>
    <n v="2019"/>
    <s v="Round 8"/>
    <d v="2019-05-11T00:00:00"/>
    <n v="16.600000000000001"/>
    <n v="9"/>
    <n v="16.2"/>
    <s v="MCG"/>
    <d v="1899-12-30T13:45:00"/>
    <n v="69289"/>
    <s v="Carlton"/>
    <n v="1.4"/>
    <n v="5.6"/>
    <n v="10.8"/>
    <n v="13.9"/>
    <n v="87"/>
    <s v="Collingwood"/>
    <n v="2.1"/>
    <n v="5.6"/>
    <n v="9.9"/>
    <n v="16.100000000000001"/>
    <n v="106"/>
    <x v="9"/>
    <x v="1"/>
  </r>
  <r>
    <s v="2019R0803"/>
    <n v="2019"/>
    <s v="Round 8"/>
    <d v="2019-05-11T00:00:00"/>
    <n v="11.6"/>
    <n v="5.3"/>
    <n v="13"/>
    <s v="Eureka Stadium"/>
    <d v="1899-12-30T13:45:00"/>
    <n v="9039"/>
    <s v="Western Bulldogs"/>
    <n v="3.1"/>
    <n v="7.4"/>
    <n v="11.12"/>
    <n v="13.14"/>
    <n v="92"/>
    <s v="Brisbane"/>
    <n v="4.4000000000000004"/>
    <n v="6.8"/>
    <n v="8.9"/>
    <n v="11.1"/>
    <n v="76"/>
    <x v="14"/>
    <x v="2"/>
  </r>
  <r>
    <s v="2019R0804"/>
    <n v="2019"/>
    <s v="Round 8"/>
    <d v="2019-05-11T00:00:00"/>
    <n v="23"/>
    <n v="12.7"/>
    <n v="0"/>
    <s v="Carrara"/>
    <d v="1899-12-30T16:35:00"/>
    <n v="9765"/>
    <s v="Gold Coast"/>
    <n v="2.1"/>
    <n v="3.3"/>
    <n v="5.6"/>
    <n v="9.6"/>
    <n v="60"/>
    <s v="Melbourne"/>
    <n v="3.2"/>
    <n v="3.5"/>
    <n v="5.9"/>
    <n v="8.1300000000000008"/>
    <n v="61"/>
    <x v="16"/>
    <x v="2"/>
  </r>
  <r>
    <s v="2019R0805"/>
    <n v="2019"/>
    <s v="Round 8"/>
    <d v="2019-05-11T00:00:00"/>
    <n v="16.600000000000001"/>
    <n v="9"/>
    <n v="16.2"/>
    <s v="Docklands"/>
    <d v="1899-12-30T19:25:00"/>
    <n v="24246"/>
    <s v="St Kilda"/>
    <n v="2.1"/>
    <n v="4.5"/>
    <n v="6.8"/>
    <n v="10.1"/>
    <n v="70"/>
    <s v="West Coast"/>
    <n v="3.3"/>
    <n v="5.6"/>
    <n v="11.8"/>
    <n v="12.16"/>
    <n v="88"/>
    <x v="7"/>
    <x v="2"/>
  </r>
  <r>
    <s v="2019R0806"/>
    <n v="2019"/>
    <s v="Round 8"/>
    <d v="2019-05-11T00:00:00"/>
    <n v="17.5"/>
    <n v="11.2"/>
    <n v="0.8"/>
    <s v="Adelaide Oval"/>
    <d v="1899-12-30T19:10:00"/>
    <n v="49675"/>
    <s v="Port Adelaide"/>
    <n v="0.2"/>
    <n v="2.8"/>
    <n v="3.12"/>
    <n v="9.14"/>
    <n v="68"/>
    <s v="Adelaide"/>
    <n v="2.1"/>
    <n v="6.5"/>
    <n v="10.8"/>
    <n v="13.1"/>
    <n v="88"/>
    <x v="4"/>
    <x v="0"/>
  </r>
  <r>
    <s v="2019R0807"/>
    <n v="2019"/>
    <s v="Round 8"/>
    <d v="2019-05-12T00:00:00"/>
    <n v="17.8"/>
    <n v="11.1"/>
    <n v="0"/>
    <s v="Docklands"/>
    <d v="1899-12-30T13:10:00"/>
    <n v="21156"/>
    <s v="North Melbourne"/>
    <n v="1.5"/>
    <n v="4.8"/>
    <n v="9.8000000000000007"/>
    <n v="11.14"/>
    <n v="80"/>
    <s v="Geelong"/>
    <n v="3"/>
    <n v="8.3000000000000007"/>
    <n v="14.6"/>
    <n v="16.8"/>
    <n v="104"/>
    <x v="12"/>
    <x v="2"/>
  </r>
  <r>
    <s v="2019R0808"/>
    <n v="2019"/>
    <s v="Round 8"/>
    <d v="2019-05-12T00:00:00"/>
    <n v="17.8"/>
    <n v="11.1"/>
    <n v="0"/>
    <s v="MCG"/>
    <d v="1899-12-30T15:20:00"/>
    <n v="14636"/>
    <s v="Hawthorn"/>
    <n v="3.1"/>
    <n v="5.5"/>
    <n v="7.9"/>
    <n v="10.11"/>
    <n v="71"/>
    <s v="Greater Western Sydney"/>
    <n v="1.3"/>
    <n v="4.4000000000000004"/>
    <n v="4.5"/>
    <n v="5.8"/>
    <n v="38"/>
    <x v="2"/>
    <x v="2"/>
  </r>
  <r>
    <s v="2019R0809"/>
    <n v="2019"/>
    <s v="Round 8"/>
    <d v="2019-05-12T00:00:00"/>
    <n v="24.9"/>
    <n v="7.7"/>
    <n v="0"/>
    <s v="Perth Stadium"/>
    <d v="1899-12-30T15:20:00"/>
    <n v="42641"/>
    <s v="Fremantle"/>
    <n v="3.2"/>
    <n v="5.3"/>
    <n v="8.11"/>
    <n v="12.14"/>
    <n v="86"/>
    <s v="Richmond"/>
    <n v="4.3"/>
    <n v="7.4"/>
    <n v="13.8"/>
    <n v="17.899999999999999"/>
    <n v="111"/>
    <x v="13"/>
    <x v="0"/>
  </r>
  <r>
    <s v="2019R0901"/>
    <n v="2019"/>
    <s v="Round 9"/>
    <d v="2019-05-17T00:00:00"/>
    <n v="16.7"/>
    <n v="5.3"/>
    <n v="1.8"/>
    <s v="Perth Stadium"/>
    <d v="1899-12-30T18:10:00"/>
    <n v="51162"/>
    <s v="West Coast"/>
    <n v="3.2"/>
    <n v="5.4"/>
    <n v="7.6"/>
    <n v="13.7"/>
    <n v="85"/>
    <s v="Melbourne"/>
    <n v="3.4"/>
    <n v="5.8"/>
    <n v="8.1199999999999992"/>
    <n v="9.15"/>
    <n v="69"/>
    <x v="7"/>
    <x v="1"/>
  </r>
  <r>
    <s v="2019R0902"/>
    <n v="2019"/>
    <s v="Round 9"/>
    <d v="2019-05-18T00:00:00"/>
    <n v="22"/>
    <n v="4.0999999999999996"/>
    <n v="0"/>
    <s v="MCG"/>
    <d v="1899-12-30T13:45:00"/>
    <n v="60702"/>
    <s v="Collingwood"/>
    <n v="3.1"/>
    <n v="6.2"/>
    <n v="11.4"/>
    <n v="17.100000000000001"/>
    <n v="112"/>
    <s v="St Kilda"/>
    <n v="1.3"/>
    <n v="4.9000000000000004"/>
    <n v="9.11"/>
    <n v="10.11"/>
    <n v="71"/>
    <x v="9"/>
    <x v="1"/>
  </r>
  <r>
    <s v="2019R0903"/>
    <n v="2019"/>
    <s v="Round 9"/>
    <d v="2019-05-18T00:00:00"/>
    <n v="23.8"/>
    <n v="15.4"/>
    <n v="1.6"/>
    <s v="Gabba"/>
    <d v="1899-12-30T14:10:00"/>
    <n v="20405"/>
    <s v="Brisbane"/>
    <n v="3.5"/>
    <n v="7.8"/>
    <n v="11.11"/>
    <n v="13.15"/>
    <n v="93"/>
    <s v="Adelaide"/>
    <n v="2.4"/>
    <n v="6.8"/>
    <n v="9.11"/>
    <n v="13.14"/>
    <n v="92"/>
    <x v="3"/>
    <x v="2"/>
  </r>
  <r>
    <s v="2019R0904"/>
    <n v="2019"/>
    <s v="Round 9"/>
    <d v="2019-05-18T00:00:00"/>
    <n v="18.8"/>
    <n v="4.8"/>
    <n v="0"/>
    <s v="Kardinia Park"/>
    <d v="1899-12-30T16:35:00"/>
    <n v="31373"/>
    <s v="Geelong"/>
    <n v="6.2"/>
    <n v="11.4"/>
    <n v="15.6"/>
    <n v="21.7"/>
    <n v="133"/>
    <s v="Western Bulldogs"/>
    <n v="4.0999999999999996"/>
    <n v="7.6"/>
    <n v="12.9"/>
    <n v="13.11"/>
    <n v="89"/>
    <x v="12"/>
    <x v="0"/>
  </r>
  <r>
    <s v="2019R0905"/>
    <n v="2019"/>
    <s v="Round 9"/>
    <d v="2019-05-18T00:00:00"/>
    <n v="22"/>
    <n v="4.0999999999999996"/>
    <n v="0"/>
    <s v="Docklands"/>
    <d v="1899-12-30T19:25:00"/>
    <n v="29176"/>
    <s v="Essendon"/>
    <n v="1.3"/>
    <n v="3.7"/>
    <n v="5.1100000000000003"/>
    <n v="8.1199999999999992"/>
    <n v="60"/>
    <s v="Fremantle"/>
    <n v="2.2999999999999998"/>
    <n v="3.5"/>
    <n v="4.9000000000000004"/>
    <n v="7.11"/>
    <n v="53"/>
    <x v="6"/>
    <x v="2"/>
  </r>
  <r>
    <s v="2019R0906"/>
    <n v="2019"/>
    <s v="Round 9"/>
    <d v="2019-05-18T00:00:00"/>
    <n v="19.2"/>
    <n v="10.9"/>
    <n v="0"/>
    <s v="Bellerive Oval"/>
    <d v="1899-12-30T19:25:00"/>
    <n v="12799"/>
    <s v="North Melbourne"/>
    <n v="3.1"/>
    <n v="5.3"/>
    <n v="6.7"/>
    <n v="10.119999999999999"/>
    <n v="72"/>
    <s v="Sydney"/>
    <n v="1.4"/>
    <n v="8.6"/>
    <n v="10.1"/>
    <n v="11.11"/>
    <n v="77"/>
    <x v="0"/>
    <x v="2"/>
  </r>
  <r>
    <s v="2019R0907"/>
    <n v="2019"/>
    <s v="Round 9"/>
    <d v="2019-05-19T00:00:00"/>
    <n v="23.2"/>
    <n v="18.100000000000001"/>
    <n v="0"/>
    <s v="Adelaide Oval"/>
    <d v="1899-12-30T12:40:00"/>
    <n v="26129"/>
    <s v="Port Adelaide"/>
    <n v="3.1"/>
    <n v="6.3"/>
    <n v="9.9"/>
    <n v="13.11"/>
    <n v="89"/>
    <s v="Gold Coast"/>
    <n v="4.4000000000000004"/>
    <n v="6.7"/>
    <n v="7.8"/>
    <n v="7.9"/>
    <n v="51"/>
    <x v="8"/>
    <x v="2"/>
  </r>
  <r>
    <s v="2019R0908"/>
    <n v="2019"/>
    <s v="Round 9"/>
    <d v="2019-05-19T00:00:00"/>
    <n v="21.8"/>
    <n v="7.1"/>
    <n v="0"/>
    <s v="MCG"/>
    <d v="1899-12-30T15:20:00"/>
    <n v="64936"/>
    <s v="Richmond"/>
    <n v="3.2"/>
    <n v="6.6"/>
    <n v="11.7"/>
    <n v="14.11"/>
    <n v="95"/>
    <s v="Hawthorn"/>
    <n v="2.5"/>
    <n v="3.8"/>
    <n v="6.9"/>
    <n v="8.11"/>
    <n v="59"/>
    <x v="13"/>
    <x v="1"/>
  </r>
  <r>
    <s v="2019R0909"/>
    <n v="2019"/>
    <s v="Round 9"/>
    <d v="2019-05-19T00:00:00"/>
    <n v="23.8"/>
    <n v="11.7"/>
    <n v="0"/>
    <s v="Sydney Showground"/>
    <d v="1899-12-30T16:40:00"/>
    <n v="9599"/>
    <s v="Greater Western Sydney"/>
    <n v="7.5"/>
    <n v="13.9"/>
    <n v="18.14"/>
    <n v="20.18"/>
    <n v="138"/>
    <s v="Carlton"/>
    <n v="1.1000000000000001"/>
    <n v="2.1"/>
    <n v="5.2"/>
    <n v="7.3"/>
    <n v="45"/>
    <x v="15"/>
    <x v="2"/>
  </r>
  <r>
    <s v="2019R1001"/>
    <n v="2019"/>
    <s v="Round 10"/>
    <d v="2019-05-24T00:00:00"/>
    <n v="25.9"/>
    <n v="13.8"/>
    <n v="0"/>
    <s v="SCG"/>
    <d v="1899-12-30T19:50:00"/>
    <n v="34649"/>
    <s v="Sydney"/>
    <n v="3.1"/>
    <n v="5.0999999999999996"/>
    <n v="10.199999999999999"/>
    <n v="11.7"/>
    <n v="73"/>
    <s v="Collingwood"/>
    <n v="1.4"/>
    <n v="5.0999999999999996"/>
    <n v="7.12"/>
    <n v="11.14"/>
    <n v="80"/>
    <x v="9"/>
    <x v="0"/>
  </r>
  <r>
    <s v="2019R1002"/>
    <n v="2019"/>
    <s v="Round 10"/>
    <d v="2019-05-25T00:00:00"/>
    <n v="15.4"/>
    <n v="10.9"/>
    <n v="12.4"/>
    <s v="York Park"/>
    <d v="1899-12-30T13:45:00"/>
    <n v="11637"/>
    <s v="Hawthorn"/>
    <n v="4.0999999999999996"/>
    <n v="6.2"/>
    <n v="9.5"/>
    <n v="12.8"/>
    <n v="80"/>
    <s v="Port Adelaide"/>
    <n v="0"/>
    <n v="2.2999999999999998"/>
    <n v="5.7"/>
    <n v="6.13"/>
    <n v="49"/>
    <x v="2"/>
    <x v="2"/>
  </r>
  <r>
    <s v="2019R1003"/>
    <n v="2019"/>
    <s v="Round 10"/>
    <d v="2019-05-25T00:00:00"/>
    <n v="19.100000000000001"/>
    <n v="13.1"/>
    <n v="0.8"/>
    <s v="Docklands"/>
    <d v="1899-12-30T14:10:00"/>
    <n v="26156"/>
    <s v="Western Bulldogs"/>
    <n v="5.2"/>
    <n v="6.6"/>
    <n v="9.9"/>
    <n v="13.12"/>
    <n v="90"/>
    <s v="North Melbourne"/>
    <n v="5.2"/>
    <n v="10.4"/>
    <n v="13.5"/>
    <n v="18.7"/>
    <n v="115"/>
    <x v="10"/>
    <x v="2"/>
  </r>
  <r>
    <s v="2019R1004"/>
    <n v="2019"/>
    <s v="Round 10"/>
    <d v="2019-05-25T00:00:00"/>
    <n v="17"/>
    <n v="11.9"/>
    <n v="3.8"/>
    <s v="Adelaide Oval"/>
    <d v="1899-12-30T16:05:00"/>
    <n v="41630"/>
    <s v="Adelaide"/>
    <n v="2.2000000000000002"/>
    <n v="7.8"/>
    <n v="9.1"/>
    <n v="10.130000000000001"/>
    <n v="73"/>
    <s v="West Coast"/>
    <n v="3.3"/>
    <n v="3.4"/>
    <n v="8.6"/>
    <n v="13.7"/>
    <n v="85"/>
    <x v="7"/>
    <x v="0"/>
  </r>
  <r>
    <s v="2019R1005"/>
    <n v="2019"/>
    <s v="Round 10"/>
    <d v="2019-05-25T00:00:00"/>
    <n v="19.100000000000001"/>
    <n v="13.1"/>
    <n v="0.8"/>
    <s v="MCG"/>
    <d v="1899-12-30T19:25:00"/>
    <n v="80176"/>
    <s v="Richmond"/>
    <n v="1.2"/>
    <n v="4.7"/>
    <n v="8.11"/>
    <n v="10.130000000000001"/>
    <n v="73"/>
    <s v="Essendon"/>
    <n v="0.3"/>
    <n v="1.7"/>
    <n v="2.1"/>
    <n v="6.14"/>
    <n v="50"/>
    <x v="13"/>
    <x v="1"/>
  </r>
  <r>
    <s v="2019R1006"/>
    <n v="2019"/>
    <s v="Round 10"/>
    <d v="2019-05-25T00:00:00"/>
    <n v="23.7"/>
    <n v="15.5"/>
    <n v="0"/>
    <s v="Carrara"/>
    <d v="1899-12-30T19:25:00"/>
    <n v="13144"/>
    <s v="Gold Coast"/>
    <n v="4.3"/>
    <n v="6.5"/>
    <n v="9.8000000000000007"/>
    <n v="9.1"/>
    <n v="64"/>
    <s v="Geelong"/>
    <n v="4.3"/>
    <n v="6.8"/>
    <n v="9.1"/>
    <n v="13.13"/>
    <n v="91"/>
    <x v="12"/>
    <x v="2"/>
  </r>
  <r>
    <s v="2019R1007"/>
    <n v="2019"/>
    <s v="Round 10"/>
    <d v="2019-05-26T00:00:00"/>
    <n v="14.5"/>
    <n v="7.1"/>
    <n v="12.4"/>
    <s v="MCG"/>
    <d v="1899-12-30T13:10:00"/>
    <n v="20023"/>
    <s v="Melbourne"/>
    <n v="1.1000000000000001"/>
    <n v="1.3"/>
    <n v="3.6"/>
    <n v="10.8"/>
    <n v="68"/>
    <s v="Greater Western Sydney"/>
    <n v="2.5"/>
    <n v="6.8"/>
    <n v="12.9"/>
    <n v="14.1"/>
    <n v="94"/>
    <x v="15"/>
    <x v="2"/>
  </r>
  <r>
    <s v="2019R1008"/>
    <n v="2019"/>
    <s v="Round 10"/>
    <d v="2019-05-26T00:00:00"/>
    <n v="14.5"/>
    <n v="7.1"/>
    <n v="12.4"/>
    <s v="Docklands"/>
    <d v="1899-12-30T15:20:00"/>
    <n v="35058"/>
    <s v="St Kilda"/>
    <n v="2.2000000000000002"/>
    <n v="5.7"/>
    <n v="8.1"/>
    <n v="9.14"/>
    <n v="68"/>
    <s v="Carlton"/>
    <n v="3.4"/>
    <n v="5.4"/>
    <n v="6.6"/>
    <n v="8.6999999999999993"/>
    <n v="55"/>
    <x v="11"/>
    <x v="0"/>
  </r>
  <r>
    <s v="2019R1009"/>
    <n v="2019"/>
    <s v="Round 10"/>
    <d v="2019-05-26T00:00:00"/>
    <n v="21.7"/>
    <n v="5.3"/>
    <n v="0"/>
    <s v="Perth Stadium"/>
    <d v="1899-12-30T15:20:00"/>
    <n v="36383"/>
    <s v="Fremantle"/>
    <n v="3.4"/>
    <n v="5.6"/>
    <n v="9.6999999999999993"/>
    <n v="10.130000000000001"/>
    <n v="73"/>
    <s v="Brisbane"/>
    <n v="5.2"/>
    <n v="5.7"/>
    <n v="10.9"/>
    <n v="10.119999999999999"/>
    <n v="72"/>
    <x v="5"/>
    <x v="0"/>
  </r>
  <r>
    <s v="2019R1101"/>
    <n v="2019"/>
    <s v="Round 11"/>
    <d v="2019-05-31T00:00:00"/>
    <n v="13.7"/>
    <n v="6.9"/>
    <n v="1"/>
    <s v="Docklands"/>
    <d v="1899-12-30T19:50:00"/>
    <n v="29326"/>
    <s v="North Melbourne"/>
    <n v="4.0999999999999996"/>
    <n v="6.7"/>
    <n v="12.7"/>
    <n v="15.9"/>
    <n v="99"/>
    <s v="Richmond"/>
    <n v="3.2"/>
    <n v="6.3"/>
    <n v="7.4"/>
    <n v="9.8000000000000007"/>
    <n v="62"/>
    <x v="10"/>
    <x v="2"/>
  </r>
  <r>
    <s v="2019R1102"/>
    <n v="2019"/>
    <s v="Round 11"/>
    <d v="2019-06-01T00:00:00"/>
    <n v="14.5"/>
    <n v="11.1"/>
    <n v="2"/>
    <s v="MCG"/>
    <d v="1899-12-30T13:45:00"/>
    <n v="41774"/>
    <s v="Collingwood"/>
    <n v="3.3"/>
    <n v="6.5"/>
    <n v="8.6"/>
    <n v="11.9"/>
    <n v="75"/>
    <s v="Fremantle"/>
    <n v="3.3"/>
    <n v="4.4000000000000004"/>
    <n v="8.1"/>
    <n v="11.13"/>
    <n v="79"/>
    <x v="5"/>
    <x v="0"/>
  </r>
  <r>
    <s v="2019R1103"/>
    <n v="2019"/>
    <s v="Round 11"/>
    <d v="2019-06-01T00:00:00"/>
    <n v="18.899999999999999"/>
    <n v="7.6"/>
    <n v="0"/>
    <s v="Sydney Showground"/>
    <d v="1899-12-30T13:45:00"/>
    <n v="7581"/>
    <s v="Greater Western Sydney"/>
    <n v="4.2"/>
    <n v="6.5"/>
    <n v="10.7"/>
    <n v="19.12"/>
    <n v="126"/>
    <s v="Gold Coast"/>
    <n v="3.3"/>
    <n v="3.4"/>
    <n v="4.7"/>
    <n v="6.7"/>
    <n v="43"/>
    <x v="15"/>
    <x v="2"/>
  </r>
  <r>
    <s v="2019R1104"/>
    <n v="2019"/>
    <s v="Round 11"/>
    <d v="2019-06-01T00:00:00"/>
    <n v="15"/>
    <n v="11.5"/>
    <n v="0.4"/>
    <s v="Kardinia Park"/>
    <d v="1899-12-30T16:35:00"/>
    <n v="29021"/>
    <s v="Geelong"/>
    <n v="5.0999999999999996"/>
    <n v="7.2"/>
    <n v="11.4"/>
    <n v="13.7"/>
    <n v="85"/>
    <s v="Sydney"/>
    <n v="3.3"/>
    <n v="5.8"/>
    <n v="6.12"/>
    <n v="8.15"/>
    <n v="63"/>
    <x v="12"/>
    <x v="2"/>
  </r>
  <r>
    <s v="2019R1105"/>
    <n v="2019"/>
    <s v="Round 11"/>
    <d v="2019-06-01T00:00:00"/>
    <n v="22.9"/>
    <n v="7.6"/>
    <n v="0"/>
    <s v="Gabba"/>
    <d v="1899-12-30T19:25:00"/>
    <n v="25051"/>
    <s v="Brisbane"/>
    <n v="0.6"/>
    <n v="5.9"/>
    <n v="9.11"/>
    <n v="12.13"/>
    <n v="85"/>
    <s v="Hawthorn"/>
    <n v="5.0999999999999996"/>
    <n v="7.3"/>
    <n v="9.4"/>
    <n v="10.6"/>
    <n v="66"/>
    <x v="3"/>
    <x v="2"/>
  </r>
  <r>
    <s v="2019R1106"/>
    <n v="2019"/>
    <s v="Round 11"/>
    <d v="2019-06-01T00:00:00"/>
    <n v="30.2"/>
    <n v="19.7"/>
    <n v="0"/>
    <s v="Marrara Oval"/>
    <d v="1899-12-30T19:10:00"/>
    <n v="10634"/>
    <s v="Melbourne"/>
    <n v="6.3"/>
    <n v="9.4"/>
    <n v="11.8"/>
    <n v="12.16"/>
    <n v="88"/>
    <s v="Adelaide"/>
    <n v="4"/>
    <n v="5.3"/>
    <n v="9.4"/>
    <n v="14.6"/>
    <n v="90"/>
    <x v="4"/>
    <x v="2"/>
  </r>
  <r>
    <s v="2019R1107"/>
    <n v="2019"/>
    <s v="Round 11"/>
    <d v="2019-06-02T00:00:00"/>
    <m/>
    <m/>
    <m/>
    <s v="Jiangwan Stadium"/>
    <d v="1899-12-30T12:20:00"/>
    <n v="9412"/>
    <s v="St Kilda"/>
    <n v="3.4"/>
    <n v="5.8"/>
    <n v="7.1"/>
    <n v="9.15"/>
    <n v="69"/>
    <s v="Port Adelaide"/>
    <n v="5.0999999999999996"/>
    <n v="12.3"/>
    <n v="18.3"/>
    <n v="22.7"/>
    <n v="139"/>
    <x v="8"/>
    <x v="2"/>
  </r>
  <r>
    <s v="2019R1108"/>
    <n v="2019"/>
    <s v="Round 11"/>
    <d v="2019-06-02T00:00:00"/>
    <n v="14.3"/>
    <n v="10.3"/>
    <n v="0"/>
    <s v="MCG"/>
    <d v="1899-12-30T15:20:00"/>
    <n v="50423"/>
    <s v="Essendon"/>
    <n v="2.2999999999999998"/>
    <n v="5.4"/>
    <n v="8.5"/>
    <n v="11.8"/>
    <n v="74"/>
    <s v="Carlton"/>
    <n v="2.2000000000000002"/>
    <n v="2.4"/>
    <n v="4.8"/>
    <n v="4.9000000000000004"/>
    <n v="33"/>
    <x v="6"/>
    <x v="1"/>
  </r>
  <r>
    <s v="2019R1109"/>
    <n v="2019"/>
    <s v="Round 11"/>
    <d v="2019-06-02T00:00:00"/>
    <n v="24.5"/>
    <n v="5.9"/>
    <n v="0"/>
    <s v="Perth Stadium"/>
    <d v="1899-12-30T15:20:00"/>
    <n v="53195"/>
    <s v="West Coast"/>
    <n v="3.1"/>
    <n v="7.3"/>
    <n v="16.5"/>
    <n v="21.7"/>
    <n v="133"/>
    <s v="Western Bulldogs"/>
    <n v="2.7"/>
    <n v="4.0999999999999996"/>
    <n v="7.1"/>
    <n v="10.119999999999999"/>
    <n v="72"/>
    <x v="7"/>
    <x v="1"/>
  </r>
  <r>
    <s v="2019R1201"/>
    <n v="2019"/>
    <s v="Round 12"/>
    <d v="2019-06-07T00:00:00"/>
    <n v="17.399999999999999"/>
    <n v="10.4"/>
    <n v="0"/>
    <s v="MCG"/>
    <d v="1899-12-30T19:50:00"/>
    <n v="65214"/>
    <s v="Richmond"/>
    <n v="2.1"/>
    <n v="2.4"/>
    <n v="3.6"/>
    <n v="5.7"/>
    <n v="37"/>
    <s v="Geelong"/>
    <n v="0.2"/>
    <n v="7.4"/>
    <n v="15.8"/>
    <n v="16.8"/>
    <n v="104"/>
    <x v="12"/>
    <x v="1"/>
  </r>
  <r>
    <s v="2019R1202"/>
    <n v="2019"/>
    <s v="Round 12"/>
    <d v="2019-06-08T00:00:00"/>
    <n v="18.5"/>
    <n v="5"/>
    <n v="0"/>
    <s v="Docklands"/>
    <d v="1899-12-30T13:45:00"/>
    <n v="32211"/>
    <s v="Carlton"/>
    <n v="0.3"/>
    <n v="3.4"/>
    <n v="8.9"/>
    <n v="11.12"/>
    <n v="78"/>
    <s v="Brisbane"/>
    <n v="3.3"/>
    <n v="6.4"/>
    <n v="8.5"/>
    <n v="9.9"/>
    <n v="63"/>
    <x v="1"/>
    <x v="0"/>
  </r>
  <r>
    <s v="2019R1203"/>
    <n v="2019"/>
    <s v="Round 12"/>
    <d v="2019-06-08T00:00:00"/>
    <n v="19.600000000000001"/>
    <n v="15.1"/>
    <n v="1.2"/>
    <s v="Carrara"/>
    <d v="1899-12-30T16:35:00"/>
    <n v="9305"/>
    <s v="Gold Coast"/>
    <n v="1.3"/>
    <n v="4.3"/>
    <n v="7.4"/>
    <n v="11.6"/>
    <n v="72"/>
    <s v="North Melbourne"/>
    <n v="7.2"/>
    <n v="9.5"/>
    <n v="12.9"/>
    <n v="14.15"/>
    <n v="99"/>
    <x v="10"/>
    <x v="2"/>
  </r>
  <r>
    <s v="2019R1204"/>
    <n v="2019"/>
    <s v="Round 12"/>
    <d v="2019-06-08T00:00:00"/>
    <n v="16.8"/>
    <n v="3.6"/>
    <n v="0"/>
    <s v="Adelaide Oval"/>
    <d v="1899-12-30T19:10:00"/>
    <n v="41710"/>
    <s v="Adelaide"/>
    <n v="2.5"/>
    <n v="4.7"/>
    <n v="6.7"/>
    <n v="12.1"/>
    <n v="82"/>
    <s v="Greater Western Sydney"/>
    <n v="1.2"/>
    <n v="3.4"/>
    <n v="7.5"/>
    <n v="9.6999999999999993"/>
    <n v="61"/>
    <x v="4"/>
    <x v="0"/>
  </r>
  <r>
    <s v="2019R1205"/>
    <n v="2019"/>
    <s v="Round 12"/>
    <d v="2019-06-09T00:00:00"/>
    <n v="22"/>
    <n v="10.3"/>
    <n v="0"/>
    <s v="SCG"/>
    <d v="1899-12-30T15:20:00"/>
    <n v="36640"/>
    <s v="Sydney"/>
    <n v="4.0999999999999996"/>
    <n v="9.6"/>
    <n v="14.7"/>
    <n v="18.8"/>
    <n v="116"/>
    <s v="West Coast"/>
    <n v="3.2"/>
    <n v="6.3"/>
    <n v="7.8"/>
    <n v="10.11"/>
    <n v="71"/>
    <x v="0"/>
    <x v="0"/>
  </r>
  <r>
    <s v="2019R1206"/>
    <n v="2019"/>
    <s v="Round 12"/>
    <d v="2019-06-10T00:00:00"/>
    <n v="18.3"/>
    <n v="11.3"/>
    <n v="3.2"/>
    <s v="MCG"/>
    <d v="1899-12-30T15:20:00"/>
    <n v="74036"/>
    <s v="Collingwood"/>
    <n v="3.5"/>
    <n v="6.8"/>
    <n v="11.8"/>
    <n v="15.8"/>
    <n v="98"/>
    <s v="Melbourne"/>
    <n v="1.2"/>
    <n v="3.5"/>
    <n v="5.9"/>
    <n v="7.15"/>
    <n v="57"/>
    <x v="9"/>
    <x v="1"/>
  </r>
  <r>
    <s v="2019R1301"/>
    <n v="2019"/>
    <s v="Round 13"/>
    <d v="2019-06-13T00:00:00"/>
    <n v="16.899999999999999"/>
    <n v="9.9"/>
    <n v="0.8"/>
    <s v="Adelaide Oval"/>
    <d v="1899-12-30T19:20:00"/>
    <n v="40837"/>
    <s v="Adelaide"/>
    <n v="1.1000000000000001"/>
    <n v="3.7"/>
    <n v="10.1"/>
    <n v="15.11"/>
    <n v="101"/>
    <s v="Richmond"/>
    <n v="3.2"/>
    <n v="5.6"/>
    <n v="8.9"/>
    <n v="9.14"/>
    <n v="68"/>
    <x v="4"/>
    <x v="0"/>
  </r>
  <r>
    <s v="2019R1302"/>
    <n v="2019"/>
    <s v="Round 13"/>
    <d v="2019-06-14T00:00:00"/>
    <n v="16.8"/>
    <n v="9.1"/>
    <n v="1.4"/>
    <s v="Docklands"/>
    <d v="1899-12-30T19:50:00"/>
    <n v="44846"/>
    <s v="Essendon"/>
    <n v="2.2000000000000002"/>
    <n v="6.7"/>
    <n v="11.11"/>
    <n v="14.12"/>
    <n v="96"/>
    <s v="Hawthorn"/>
    <n v="2.2999999999999998"/>
    <n v="6.4"/>
    <n v="8.6"/>
    <n v="11.11"/>
    <n v="77"/>
    <x v="6"/>
    <x v="0"/>
  </r>
  <r>
    <s v="2019R1303"/>
    <n v="2019"/>
    <s v="Round 13"/>
    <d v="2019-06-15T00:00:00"/>
    <n v="27.2"/>
    <n v="16.2"/>
    <n v="0"/>
    <s v="Riverway Stadium"/>
    <d v="1899-12-30T13:45:00"/>
    <n v="7243"/>
    <s v="Gold Coast"/>
    <n v="3.5"/>
    <n v="5.6"/>
    <n v="8.9"/>
    <n v="11.1"/>
    <n v="76"/>
    <s v="St Kilda"/>
    <n v="0.2"/>
    <n v="2.5"/>
    <n v="7.8"/>
    <n v="11.14"/>
    <n v="80"/>
    <x v="11"/>
    <x v="2"/>
  </r>
  <r>
    <s v="2019R1304"/>
    <n v="2019"/>
    <s v="Round 13"/>
    <d v="2019-06-15T00:00:00"/>
    <n v="18.600000000000001"/>
    <n v="7.5"/>
    <n v="8.8000000000000007"/>
    <s v="Perth Stadium"/>
    <d v="1899-12-30T14:35:00"/>
    <n v="37451"/>
    <s v="Fremantle"/>
    <n v="3.2"/>
    <n v="8.4"/>
    <n v="12.6"/>
    <n v="15.1"/>
    <n v="100"/>
    <s v="Port Adelaide"/>
    <n v="5.0999999999999996"/>
    <n v="7.5"/>
    <n v="12.7"/>
    <n v="12.7"/>
    <n v="79"/>
    <x v="5"/>
    <x v="0"/>
  </r>
  <r>
    <s v="2019R1305"/>
    <n v="2019"/>
    <s v="Round 13"/>
    <d v="2019-06-15T00:00:00"/>
    <n v="15.5"/>
    <n v="8.1"/>
    <n v="1.8"/>
    <s v="Docklands"/>
    <d v="1899-12-30T19:25:00"/>
    <n v="35479"/>
    <s v="Carlton"/>
    <n v="2.1"/>
    <n v="6.3"/>
    <n v="10.9"/>
    <n v="15.1"/>
    <n v="100"/>
    <s v="Western Bulldogs"/>
    <n v="5.2"/>
    <n v="9.6"/>
    <n v="11.9"/>
    <n v="15.13"/>
    <n v="103"/>
    <x v="14"/>
    <x v="0"/>
  </r>
  <r>
    <s v="2019R1306"/>
    <n v="2019"/>
    <s v="Round 13"/>
    <d v="2019-06-16T00:00:00"/>
    <n v="12.8"/>
    <n v="3.2"/>
    <n v="0.2"/>
    <s v="Bellerive Oval"/>
    <d v="1899-12-30T15:20:00"/>
    <n v="7832"/>
    <s v="North Melbourne"/>
    <n v="3"/>
    <n v="7.3"/>
    <n v="8.6"/>
    <n v="10.8"/>
    <n v="68"/>
    <s v="Greater Western Sydney"/>
    <n v="3.2"/>
    <n v="7.3"/>
    <n v="11.6"/>
    <n v="14.7"/>
    <n v="91"/>
    <x v="15"/>
    <x v="2"/>
  </r>
  <r>
    <s v="2019R1401"/>
    <n v="2019"/>
    <s v="Round 14"/>
    <d v="2019-06-20T00:00:00"/>
    <n v="19.7"/>
    <n v="4.4000000000000004"/>
    <n v="0"/>
    <s v="Perth Stadium"/>
    <d v="1899-12-30T18:10:00"/>
    <n v="52810"/>
    <s v="West Coast"/>
    <n v="3.4"/>
    <n v="7.14"/>
    <n v="11.17"/>
    <n v="14.22"/>
    <n v="106"/>
    <s v="Essendon"/>
    <n v="4"/>
    <n v="6.1"/>
    <n v="8.1"/>
    <n v="11.5"/>
    <n v="71"/>
    <x v="7"/>
    <x v="1"/>
  </r>
  <r>
    <s v="2019R1402"/>
    <n v="2019"/>
    <s v="Round 14"/>
    <d v="2019-06-21T00:00:00"/>
    <n v="14.9"/>
    <n v="7.3"/>
    <n v="0"/>
    <s v="SCG"/>
    <d v="1899-12-30T19:50:00"/>
    <n v="29553"/>
    <s v="Sydney"/>
    <n v="6.1"/>
    <n v="7.4"/>
    <n v="8.9"/>
    <n v="12.1"/>
    <n v="82"/>
    <s v="Hawthorn"/>
    <n v="3.1"/>
    <n v="6.3"/>
    <n v="7.7"/>
    <n v="9.9"/>
    <n v="63"/>
    <x v="0"/>
    <x v="2"/>
  </r>
  <r>
    <s v="2019R1403"/>
    <n v="2019"/>
    <s v="Round 14"/>
    <d v="2019-06-22T00:00:00"/>
    <n v="11.9"/>
    <n v="5.0999999999999996"/>
    <n v="2.2000000000000002"/>
    <s v="MCG"/>
    <d v="1899-12-30T13:45:00"/>
    <n v="20211"/>
    <s v="Melbourne"/>
    <n v="2.1"/>
    <n v="5.4"/>
    <n v="9.6"/>
    <n v="13.7"/>
    <n v="85"/>
    <s v="Fremantle"/>
    <n v="4.0999999999999996"/>
    <n v="6.4"/>
    <n v="10.5"/>
    <n v="11.5"/>
    <n v="71"/>
    <x v="16"/>
    <x v="2"/>
  </r>
  <r>
    <s v="2019R1404"/>
    <n v="2019"/>
    <s v="Round 14"/>
    <d v="2019-06-22T00:00:00"/>
    <n v="11.9"/>
    <n v="5.0999999999999996"/>
    <n v="2.2000000000000002"/>
    <s v="Docklands"/>
    <d v="1899-12-30T16:35:00"/>
    <n v="22885"/>
    <s v="St Kilda"/>
    <n v="3.3"/>
    <n v="4.5999999999999996"/>
    <n v="5.7"/>
    <n v="8.11"/>
    <n v="59"/>
    <s v="Brisbane"/>
    <n v="4.5999999999999996"/>
    <n v="7.8"/>
    <n v="16.11"/>
    <n v="17.13"/>
    <n v="115"/>
    <x v="3"/>
    <x v="2"/>
  </r>
  <r>
    <s v="2019R1405"/>
    <n v="2019"/>
    <s v="Round 14"/>
    <d v="2019-06-22T00:00:00"/>
    <n v="15"/>
    <n v="1.8"/>
    <n v="0"/>
    <s v="Adelaide Oval"/>
    <d v="1899-12-30T19:10:00"/>
    <n v="37726"/>
    <s v="Port Adelaide"/>
    <n v="3.4"/>
    <n v="6.5"/>
    <n v="7.9"/>
    <n v="9.1300000000000008"/>
    <n v="67"/>
    <s v="Geelong"/>
    <n v="1.2"/>
    <n v="3.4"/>
    <n v="6.6"/>
    <n v="8.8000000000000007"/>
    <n v="56"/>
    <x v="8"/>
    <x v="0"/>
  </r>
  <r>
    <s v="2019R1406"/>
    <n v="2019"/>
    <s v="Round 14"/>
    <d v="2019-06-23T00:00:00"/>
    <n v="9.8000000000000007"/>
    <n v="1.4"/>
    <n v="0.6"/>
    <s v="Docklands"/>
    <d v="1899-12-30T15:20:00"/>
    <n v="39836"/>
    <s v="Western Bulldogs"/>
    <n v="4.3"/>
    <n v="5.7"/>
    <n v="7.11"/>
    <n v="10.130000000000001"/>
    <n v="73"/>
    <s v="Collingwood"/>
    <n v="4.0999999999999996"/>
    <n v="5.2"/>
    <n v="10.4"/>
    <n v="13.4"/>
    <n v="82"/>
    <x v="9"/>
    <x v="0"/>
  </r>
  <r>
    <s v="2019R1501"/>
    <n v="2019"/>
    <s v="Round 15"/>
    <d v="2019-06-27T00:00:00"/>
    <n v="16.8"/>
    <n v="4.7"/>
    <n v="0"/>
    <s v="Docklands"/>
    <d v="1899-12-30T19:20:00"/>
    <n v="25195"/>
    <s v="Essendon"/>
    <n v="3.2"/>
    <n v="5.3"/>
    <n v="6.4"/>
    <n v="12.5"/>
    <n v="77"/>
    <s v="Greater Western Sydney"/>
    <n v="1.2"/>
    <n v="5.4"/>
    <n v="7.8"/>
    <n v="10.11"/>
    <n v="71"/>
    <x v="6"/>
    <x v="2"/>
  </r>
  <r>
    <s v="2019R1502"/>
    <n v="2019"/>
    <s v="Round 15"/>
    <d v="2019-06-28T00:00:00"/>
    <n v="18.5"/>
    <n v="9.5"/>
    <n v="0"/>
    <s v="Kardinia Park"/>
    <d v="1899-12-30T19:50:00"/>
    <n v="28108"/>
    <s v="Geelong"/>
    <n v="4.0999999999999996"/>
    <n v="7.6"/>
    <n v="11.9"/>
    <n v="14.12"/>
    <n v="96"/>
    <s v="Adelaide"/>
    <n v="5.4"/>
    <n v="7.5"/>
    <n v="9.6999999999999993"/>
    <n v="10.9"/>
    <n v="69"/>
    <x v="12"/>
    <x v="2"/>
  </r>
  <r>
    <s v="2019R1503"/>
    <n v="2019"/>
    <s v="Round 15"/>
    <d v="2019-06-29T00:00:00"/>
    <n v="16.8"/>
    <n v="12.7"/>
    <n v="1"/>
    <s v="MCG"/>
    <d v="1899-12-30T13:45:00"/>
    <n v="31895"/>
    <s v="Hawthorn"/>
    <n v="3.3"/>
    <n v="3.6"/>
    <n v="7.13"/>
    <n v="9.17"/>
    <n v="71"/>
    <s v="West Coast"/>
    <n v="3.5"/>
    <n v="6.8"/>
    <n v="7.8"/>
    <n v="11.11"/>
    <n v="77"/>
    <x v="7"/>
    <x v="0"/>
  </r>
  <r>
    <s v="2019R1504"/>
    <n v="2019"/>
    <s v="Round 15"/>
    <d v="2019-06-29T00:00:00"/>
    <n v="21.4"/>
    <n v="8.6"/>
    <n v="0"/>
    <s v="SCG"/>
    <d v="1899-12-30T16:35:00"/>
    <n v="26194"/>
    <s v="Sydney"/>
    <n v="2.2000000000000002"/>
    <n v="6.3"/>
    <n v="10.6"/>
    <n v="14.9"/>
    <n v="93"/>
    <s v="Gold Coast"/>
    <n v="2.2999999999999998"/>
    <n v="5.5"/>
    <n v="6.7"/>
    <n v="7.9"/>
    <n v="51"/>
    <x v="0"/>
    <x v="2"/>
  </r>
  <r>
    <s v="2019R1505"/>
    <n v="2019"/>
    <s v="Round 15"/>
    <d v="2019-06-29T00:00:00"/>
    <n v="16.8"/>
    <n v="12.7"/>
    <n v="1"/>
    <s v="Docklands"/>
    <d v="1899-12-30T19:25:00"/>
    <n v="38801"/>
    <s v="Collingwood"/>
    <n v="1.3"/>
    <n v="3.3"/>
    <n v="4.4000000000000004"/>
    <n v="5.7"/>
    <n v="37"/>
    <s v="North Melbourne"/>
    <n v="2.7"/>
    <n v="4.8"/>
    <n v="8.14"/>
    <n v="11.15"/>
    <n v="81"/>
    <x v="10"/>
    <x v="0"/>
  </r>
  <r>
    <s v="2019R1506"/>
    <n v="2019"/>
    <s v="Round 15"/>
    <d v="2019-06-29T00:00:00"/>
    <n v="14.1"/>
    <n v="10.8"/>
    <n v="10.6"/>
    <s v="Adelaide Oval"/>
    <d v="1899-12-30T19:10:00"/>
    <n v="25623"/>
    <s v="Port Adelaide"/>
    <n v="1.2"/>
    <n v="2.5"/>
    <n v="5.8"/>
    <n v="5.1100000000000003"/>
    <n v="41"/>
    <s v="Western Bulldogs"/>
    <n v="3.2"/>
    <n v="5.2"/>
    <n v="8.3000000000000007"/>
    <n v="10.6"/>
    <n v="66"/>
    <x v="14"/>
    <x v="2"/>
  </r>
  <r>
    <s v="2019R1507"/>
    <n v="2019"/>
    <s v="Round 15"/>
    <d v="2019-06-30T00:00:00"/>
    <n v="13.5"/>
    <n v="7.6"/>
    <n v="7.4"/>
    <s v="Docklands"/>
    <d v="1899-12-30T13:10:00"/>
    <n v="40962"/>
    <s v="St Kilda"/>
    <n v="3"/>
    <n v="7"/>
    <n v="8.3000000000000007"/>
    <n v="10.1"/>
    <n v="70"/>
    <s v="Richmond"/>
    <n v="2"/>
    <n v="6.2"/>
    <n v="9.4"/>
    <n v="16.7"/>
    <n v="103"/>
    <x v="13"/>
    <x v="0"/>
  </r>
  <r>
    <s v="2019R1508"/>
    <n v="2019"/>
    <s v="Round 15"/>
    <d v="2019-06-30T00:00:00"/>
    <n v="25"/>
    <n v="12.6"/>
    <n v="0.6"/>
    <s v="Gabba"/>
    <d v="1899-12-30T15:20:00"/>
    <n v="24809"/>
    <s v="Brisbane"/>
    <n v="2.6"/>
    <n v="4.1100000000000003"/>
    <n v="10.14"/>
    <n v="15.17"/>
    <n v="107"/>
    <s v="Melbourne"/>
    <n v="3.3"/>
    <n v="6.5"/>
    <n v="9.6"/>
    <n v="11.8"/>
    <n v="74"/>
    <x v="3"/>
    <x v="2"/>
  </r>
  <r>
    <s v="2019R1509"/>
    <n v="2019"/>
    <s v="Round 15"/>
    <d v="2019-06-30T00:00:00"/>
    <n v="16"/>
    <n v="10.6"/>
    <n v="0.4"/>
    <s v="Perth Stadium"/>
    <d v="1899-12-30T15:20:00"/>
    <n v="37293"/>
    <s v="Fremantle"/>
    <n v="5.2"/>
    <n v="6.3"/>
    <n v="8.8000000000000007"/>
    <n v="11.9"/>
    <n v="75"/>
    <s v="Carlton"/>
    <n v="0.3"/>
    <n v="4.5"/>
    <n v="6.8"/>
    <n v="11.13"/>
    <n v="79"/>
    <x v="1"/>
    <x v="0"/>
  </r>
  <r>
    <s v="2019R1601"/>
    <n v="2019"/>
    <s v="Round 16"/>
    <d v="2019-07-05T00:00:00"/>
    <n v="17.3"/>
    <n v="1.4"/>
    <n v="0"/>
    <s v="MCG"/>
    <d v="1899-12-30T19:50:00"/>
    <n v="66407"/>
    <s v="Hawthorn"/>
    <n v="1.5"/>
    <n v="3.8"/>
    <n v="4.9000000000000004"/>
    <n v="9.1300000000000008"/>
    <n v="67"/>
    <s v="Collingwood"/>
    <n v="4"/>
    <n v="5.4"/>
    <n v="6.7"/>
    <n v="9.9"/>
    <n v="63"/>
    <x v="2"/>
    <x v="1"/>
  </r>
  <r>
    <s v="2019R1602"/>
    <n v="2019"/>
    <s v="Round 16"/>
    <d v="2019-07-06T00:00:00"/>
    <n v="18"/>
    <n v="4.3"/>
    <n v="0"/>
    <s v="MCG"/>
    <d v="1899-12-30T13:45:00"/>
    <n v="60199"/>
    <s v="Essendon"/>
    <n v="2.2999999999999998"/>
    <n v="4.5"/>
    <n v="7.5"/>
    <n v="11.1"/>
    <n v="76"/>
    <s v="Sydney"/>
    <n v="1.2"/>
    <n v="3.6"/>
    <n v="7.8"/>
    <n v="9.1199999999999992"/>
    <n v="66"/>
    <x v="6"/>
    <x v="1"/>
  </r>
  <r>
    <s v="2019R1603"/>
    <n v="2019"/>
    <s v="Round 16"/>
    <d v="2019-07-06T00:00:00"/>
    <n v="21"/>
    <n v="16.600000000000001"/>
    <n v="3.2"/>
    <s v="Carrara"/>
    <d v="1899-12-30T14:10:00"/>
    <n v="16031"/>
    <s v="Gold Coast"/>
    <n v="2.1"/>
    <n v="3.1"/>
    <n v="7.2"/>
    <n v="9.4"/>
    <n v="58"/>
    <s v="Richmond"/>
    <n v="9.1999999999999993"/>
    <n v="16.7"/>
    <n v="19.899999999999999"/>
    <n v="23.12"/>
    <n v="150"/>
    <x v="13"/>
    <x v="2"/>
  </r>
  <r>
    <s v="2019R1604"/>
    <n v="2019"/>
    <s v="Round 16"/>
    <d v="2019-07-06T00:00:00"/>
    <n v="21.9"/>
    <n v="14.9"/>
    <n v="0"/>
    <s v="Adelaide Oval"/>
    <d v="1899-12-30T16:05:00"/>
    <n v="50544"/>
    <s v="Adelaide"/>
    <n v="2.7"/>
    <n v="4.1100000000000003"/>
    <n v="5.12"/>
    <n v="5.14"/>
    <n v="44"/>
    <s v="Port Adelaide"/>
    <n v="3.1"/>
    <n v="6.2"/>
    <n v="12.5"/>
    <n v="15.11"/>
    <n v="101"/>
    <x v="8"/>
    <x v="1"/>
  </r>
  <r>
    <s v="2019R1605"/>
    <n v="2019"/>
    <s v="Round 16"/>
    <d v="2019-07-06T00:00:00"/>
    <n v="18"/>
    <n v="4.3"/>
    <n v="0"/>
    <s v="Docklands"/>
    <d v="1899-12-30T19:25:00"/>
    <n v="35641"/>
    <s v="Western Bulldogs"/>
    <n v="1.4"/>
    <n v="3.5"/>
    <n v="5.7"/>
    <n v="10.11"/>
    <n v="71"/>
    <s v="Geelong"/>
    <n v="3.5"/>
    <n v="4.8"/>
    <n v="6.11"/>
    <n v="7.13"/>
    <n v="55"/>
    <x v="14"/>
    <x v="0"/>
  </r>
  <r>
    <s v="2019R1606"/>
    <n v="2019"/>
    <s v="Round 16"/>
    <d v="2019-07-06T00:00:00"/>
    <n v="18.2"/>
    <n v="6.8"/>
    <n v="11.2"/>
    <s v="Perth Stadium"/>
    <d v="1899-12-30T18:10:00"/>
    <n v="56358"/>
    <s v="Fremantle"/>
    <n v="1.2"/>
    <n v="1.7"/>
    <n v="2.14"/>
    <n v="2.19"/>
    <n v="31"/>
    <s v="West Coast"/>
    <n v="2.5"/>
    <n v="10.7"/>
    <n v="14.7"/>
    <n v="19.8"/>
    <n v="122"/>
    <x v="7"/>
    <x v="1"/>
  </r>
  <r>
    <s v="2019R1607"/>
    <n v="2019"/>
    <s v="Round 16"/>
    <d v="2019-07-07T00:00:00"/>
    <n v="16.8"/>
    <n v="7.2"/>
    <n v="0"/>
    <s v="MCG"/>
    <d v="1899-12-30T13:10:00"/>
    <n v="55593"/>
    <s v="Carlton"/>
    <n v="2.4"/>
    <n v="5.4"/>
    <n v="10.6"/>
    <n v="15.1"/>
    <n v="100"/>
    <s v="Melbourne"/>
    <n v="4.4000000000000004"/>
    <n v="7.11"/>
    <n v="14.12"/>
    <n v="15.15"/>
    <n v="105"/>
    <x v="16"/>
    <x v="1"/>
  </r>
  <r>
    <s v="2019R1608"/>
    <n v="2019"/>
    <s v="Round 16"/>
    <d v="2019-07-07T00:00:00"/>
    <n v="12.2"/>
    <n v="3.8"/>
    <n v="0"/>
    <s v="Bellerive Oval"/>
    <d v="1899-12-30T15:20:00"/>
    <n v="10696"/>
    <s v="North Melbourne"/>
    <n v="7.5"/>
    <n v="10.6"/>
    <n v="13.7"/>
    <n v="17.100000000000001"/>
    <n v="112"/>
    <s v="St Kilda"/>
    <n v="1.1000000000000001"/>
    <n v="6.3"/>
    <n v="8.5"/>
    <n v="11.7"/>
    <n v="73"/>
    <x v="10"/>
    <x v="2"/>
  </r>
  <r>
    <s v="2019R1609"/>
    <n v="2019"/>
    <s v="Round 16"/>
    <d v="2019-07-07T00:00:00"/>
    <n v="19.3"/>
    <n v="11.2"/>
    <n v="0"/>
    <s v="Sydney Showground"/>
    <d v="1899-12-30T16:40:00"/>
    <n v="12268"/>
    <s v="Greater Western Sydney"/>
    <n v="1.2"/>
    <n v="5.5"/>
    <n v="8.6"/>
    <n v="11.8"/>
    <n v="74"/>
    <s v="Brisbane"/>
    <n v="4.4000000000000004"/>
    <n v="8.6999999999999993"/>
    <n v="12.1"/>
    <n v="14.1"/>
    <n v="94"/>
    <x v="3"/>
    <x v="2"/>
  </r>
  <r>
    <s v="2019R1701"/>
    <n v="2019"/>
    <s v="Round 17"/>
    <d v="2019-07-12T00:00:00"/>
    <n v="18.7"/>
    <n v="4.4000000000000004"/>
    <n v="0"/>
    <s v="Perth Stadium"/>
    <d v="1899-12-30T18:10:00"/>
    <n v="56251"/>
    <s v="West Coast"/>
    <n v="6.3"/>
    <n v="10.4"/>
    <n v="12.4"/>
    <n v="12.5"/>
    <n v="77"/>
    <s v="Collingwood"/>
    <n v="6.1"/>
    <n v="8.3000000000000007"/>
    <n v="9.6"/>
    <n v="11.12"/>
    <n v="78"/>
    <x v="9"/>
    <x v="1"/>
  </r>
  <r>
    <s v="2019R1702"/>
    <n v="2019"/>
    <s v="Round 17"/>
    <d v="2019-07-13T00:00:00"/>
    <n v="16.2"/>
    <n v="11.3"/>
    <n v="0.4"/>
    <s v="SCG"/>
    <d v="1899-12-30T13:45:00"/>
    <n v="32570"/>
    <s v="Sydney"/>
    <n v="2.5"/>
    <n v="3.1"/>
    <n v="5.12"/>
    <n v="8.14"/>
    <n v="62"/>
    <s v="Carlton"/>
    <n v="2.5"/>
    <n v="5.8"/>
    <n v="6.13"/>
    <n v="9.15"/>
    <n v="69"/>
    <x v="1"/>
    <x v="0"/>
  </r>
  <r>
    <s v="2019R1703"/>
    <n v="2019"/>
    <s v="Round 17"/>
    <d v="2019-07-13T00:00:00"/>
    <n v="12.9"/>
    <n v="1.3"/>
    <n v="0.8"/>
    <s v="York Park"/>
    <d v="1899-12-30T14:10:00"/>
    <n v="13006"/>
    <s v="Hawthorn"/>
    <n v="3.1"/>
    <n v="5.5"/>
    <n v="9.8000000000000007"/>
    <n v="12.12"/>
    <n v="84"/>
    <s v="Fremantle"/>
    <n v="0.3"/>
    <n v="4.3"/>
    <n v="6.5"/>
    <n v="8.5"/>
    <n v="53"/>
    <x v="2"/>
    <x v="2"/>
  </r>
  <r>
    <s v="2019R1704"/>
    <n v="2019"/>
    <s v="Round 17"/>
    <d v="2019-07-13T00:00:00"/>
    <n v="11.8"/>
    <n v="6"/>
    <n v="2.8"/>
    <s v="Docklands"/>
    <d v="1899-12-30T16:35:00"/>
    <n v="45682"/>
    <s v="Essendon"/>
    <n v="4.4000000000000004"/>
    <n v="6.11"/>
    <n v="11.13"/>
    <n v="12.14"/>
    <n v="86"/>
    <s v="North Melbourne"/>
    <n v="6.3"/>
    <n v="7.5"/>
    <n v="9.6999999999999993"/>
    <n v="12.9"/>
    <n v="81"/>
    <x v="6"/>
    <x v="0"/>
  </r>
  <r>
    <s v="2019R1705"/>
    <n v="2019"/>
    <s v="Round 17"/>
    <d v="2019-07-13T00:00:00"/>
    <n v="24"/>
    <n v="12.2"/>
    <n v="0"/>
    <s v="Carrara"/>
    <d v="1899-12-30T19:25:00"/>
    <n v="8741"/>
    <s v="Gold Coast"/>
    <n v="2.2999999999999998"/>
    <n v="2.5"/>
    <n v="4.7"/>
    <n v="8.8000000000000007"/>
    <n v="56"/>
    <s v="Adelaide"/>
    <n v="5.7"/>
    <n v="12.9"/>
    <n v="19.100000000000001"/>
    <n v="23.13"/>
    <n v="151"/>
    <x v="4"/>
    <x v="2"/>
  </r>
  <r>
    <s v="2019R1706"/>
    <n v="2019"/>
    <s v="Round 17"/>
    <d v="2019-07-13T00:00:00"/>
    <n v="12.7"/>
    <n v="5.7"/>
    <n v="3.2"/>
    <s v="Kardinia Park"/>
    <d v="1899-12-30T19:25:00"/>
    <n v="24035"/>
    <s v="Geelong"/>
    <n v="4.4000000000000004"/>
    <n v="5.7"/>
    <n v="8.8000000000000007"/>
    <n v="12.12"/>
    <n v="84"/>
    <s v="St Kilda"/>
    <n v="2.2000000000000002"/>
    <n v="6.3"/>
    <n v="6.7"/>
    <n v="8.9"/>
    <n v="57"/>
    <x v="12"/>
    <x v="2"/>
  </r>
  <r>
    <s v="2019R1707"/>
    <n v="2019"/>
    <s v="Round 17"/>
    <d v="2019-07-14T00:00:00"/>
    <n v="13.2"/>
    <n v="5.7"/>
    <n v="3.4"/>
    <s v="MCG"/>
    <d v="1899-12-30T13:10:00"/>
    <n v="38986"/>
    <s v="Richmond"/>
    <n v="4.4000000000000004"/>
    <n v="6.7"/>
    <n v="10.130000000000001"/>
    <n v="13.16"/>
    <n v="94"/>
    <s v="Greater Western Sydney"/>
    <n v="0.2"/>
    <n v="4.5"/>
    <n v="6.7"/>
    <n v="9.1300000000000008"/>
    <n v="67"/>
    <x v="13"/>
    <x v="0"/>
  </r>
  <r>
    <s v="2019R1708"/>
    <n v="2019"/>
    <s v="Round 17"/>
    <d v="2019-07-14T00:00:00"/>
    <n v="13.2"/>
    <n v="5.7"/>
    <n v="3.4"/>
    <s v="Docklands"/>
    <d v="1899-12-30T15:20:00"/>
    <n v="26781"/>
    <s v="Western Bulldogs"/>
    <n v="3.3"/>
    <n v="6.5"/>
    <n v="7.13"/>
    <n v="10.14"/>
    <n v="74"/>
    <s v="Melbourne"/>
    <n v="3.2"/>
    <n v="6.4"/>
    <n v="7.7"/>
    <n v="9.1199999999999992"/>
    <n v="66"/>
    <x v="14"/>
    <x v="2"/>
  </r>
  <r>
    <s v="2019R1709"/>
    <n v="2019"/>
    <s v="Round 17"/>
    <d v="2019-07-14T00:00:00"/>
    <n v="13.6"/>
    <n v="10"/>
    <n v="1.6"/>
    <s v="Adelaide Oval"/>
    <d v="1899-12-30T16:10:00"/>
    <n v="33118"/>
    <s v="Port Adelaide"/>
    <n v="2.1"/>
    <n v="3.4"/>
    <n v="6.4"/>
    <n v="6.13"/>
    <n v="49"/>
    <s v="Brisbane"/>
    <n v="7.1"/>
    <n v="10.6"/>
    <n v="12.12"/>
    <n v="14.13"/>
    <n v="97"/>
    <x v="3"/>
    <x v="0"/>
  </r>
  <r>
    <s v="2019R1801"/>
    <n v="2019"/>
    <s v="Round 18"/>
    <d v="2019-07-19T00:00:00"/>
    <n v="18"/>
    <n v="6.9"/>
    <n v="0"/>
    <s v="Adelaide Oval"/>
    <d v="1899-12-30T19:20:00"/>
    <n v="47735"/>
    <s v="Adelaide"/>
    <n v="2.5"/>
    <n v="7.1"/>
    <n v="8.11"/>
    <n v="10.15"/>
    <n v="75"/>
    <s v="Essendon"/>
    <n v="1.2"/>
    <n v="5.3"/>
    <n v="9.5"/>
    <n v="15.6"/>
    <n v="96"/>
    <x v="6"/>
    <x v="0"/>
  </r>
  <r>
    <s v="2019R1802"/>
    <n v="2019"/>
    <s v="Round 18"/>
    <d v="2019-07-20T00:00:00"/>
    <n v="16.100000000000001"/>
    <n v="5.9"/>
    <n v="0"/>
    <s v="MCG"/>
    <d v="1899-12-30T13:45:00"/>
    <n v="41642"/>
    <s v="Richmond"/>
    <n v="5.4"/>
    <n v="8.5"/>
    <n v="12.7"/>
    <n v="15.11"/>
    <n v="101"/>
    <s v="Port Adelaide"/>
    <n v="2.4"/>
    <n v="4.5999999999999996"/>
    <n v="7.7"/>
    <n v="9.9"/>
    <n v="63"/>
    <x v="13"/>
    <x v="0"/>
  </r>
  <r>
    <s v="2019R1803"/>
    <n v="2019"/>
    <s v="Round 18"/>
    <d v="2019-07-20T00:00:00"/>
    <n v="16.100000000000001"/>
    <n v="5.9"/>
    <n v="0"/>
    <s v="Docklands"/>
    <d v="1899-12-30T14:10:00"/>
    <n v="31765"/>
    <s v="Carlton"/>
    <n v="5.3"/>
    <n v="8.5"/>
    <n v="13.6"/>
    <n v="15.9"/>
    <n v="99"/>
    <s v="Gold Coast"/>
    <n v="2.2999999999999998"/>
    <n v="4.5"/>
    <n v="10.6"/>
    <n v="11.9"/>
    <n v="75"/>
    <x v="1"/>
    <x v="0"/>
  </r>
  <r>
    <s v="2019R1804"/>
    <n v="2019"/>
    <s v="Round 18"/>
    <d v="2019-07-20T00:00:00"/>
    <n v="20.6"/>
    <n v="3.2"/>
    <n v="0"/>
    <s v="Sydney Showground"/>
    <d v="1899-12-30T16:35:00"/>
    <n v="15467"/>
    <s v="Greater Western Sydney"/>
    <n v="8.1999999999999993"/>
    <n v="9.1999999999999993"/>
    <n v="13.5"/>
    <n v="19.8"/>
    <n v="122"/>
    <s v="Collingwood"/>
    <n v="1.1000000000000001"/>
    <n v="3.2"/>
    <n v="7.7"/>
    <n v="11.9"/>
    <n v="75"/>
    <x v="15"/>
    <x v="2"/>
  </r>
  <r>
    <s v="2019R1805"/>
    <n v="2019"/>
    <s v="Round 18"/>
    <d v="2019-07-20T00:00:00"/>
    <n v="23.1"/>
    <n v="7.9"/>
    <n v="0"/>
    <s v="Gabba"/>
    <d v="1899-12-30T19:25:00"/>
    <n v="23833"/>
    <s v="Brisbane"/>
    <n v="1.4"/>
    <n v="4.7"/>
    <n v="7.12"/>
    <n v="12.15"/>
    <n v="87"/>
    <s v="North Melbourne"/>
    <n v="5"/>
    <n v="8.1999999999999993"/>
    <n v="8.1999999999999993"/>
    <n v="12.3"/>
    <n v="75"/>
    <x v="3"/>
    <x v="2"/>
  </r>
  <r>
    <s v="2019R1806"/>
    <n v="2019"/>
    <s v="Round 18"/>
    <d v="2019-07-20T00:00:00"/>
    <n v="17.7"/>
    <n v="8.8000000000000007"/>
    <n v="13.2"/>
    <s v="Perth Stadium"/>
    <d v="1899-12-30T18:10:00"/>
    <n v="33594"/>
    <s v="Fremantle"/>
    <n v="1.1000000000000001"/>
    <n v="3.6"/>
    <n v="6.7"/>
    <n v="7.1"/>
    <n v="52"/>
    <s v="Sydney"/>
    <n v="1.4"/>
    <n v="5.4"/>
    <n v="5.6"/>
    <n v="7.9"/>
    <n v="51"/>
    <x v="5"/>
    <x v="0"/>
  </r>
  <r>
    <s v="2019R1807"/>
    <n v="2019"/>
    <s v="Round 18"/>
    <d v="2019-07-21T00:00:00"/>
    <n v="14.9"/>
    <n v="9.8000000000000007"/>
    <n v="0"/>
    <s v="MCG"/>
    <d v="1899-12-30T13:10:00"/>
    <n v="53636"/>
    <s v="Geelong"/>
    <n v="2.2000000000000002"/>
    <n v="4.5"/>
    <n v="7.1"/>
    <n v="8.1300000000000008"/>
    <n v="61"/>
    <s v="Hawthorn"/>
    <n v="4.0999999999999996"/>
    <n v="7.1"/>
    <n v="10.11"/>
    <n v="12.13"/>
    <n v="85"/>
    <x v="2"/>
    <x v="1"/>
  </r>
  <r>
    <s v="2019R1808"/>
    <n v="2019"/>
    <s v="Round 18"/>
    <d v="2019-07-21T00:00:00"/>
    <n v="21.8"/>
    <n v="12.4"/>
    <n v="0"/>
    <s v="Traeger Park"/>
    <d v="1899-12-30T14:50:00"/>
    <n v="7164"/>
    <s v="Melbourne"/>
    <n v="1.5"/>
    <n v="7.8"/>
    <n v="10.1"/>
    <n v="11.12"/>
    <n v="78"/>
    <s v="West Coast"/>
    <n v="5.0999999999999996"/>
    <n v="8.3000000000000007"/>
    <n v="10.4"/>
    <n v="14.7"/>
    <n v="91"/>
    <x v="7"/>
    <x v="2"/>
  </r>
  <r>
    <s v="2019R1809"/>
    <n v="2019"/>
    <s v="Round 18"/>
    <d v="2019-07-21T00:00:00"/>
    <n v="14.9"/>
    <n v="9.8000000000000007"/>
    <n v="0"/>
    <s v="Docklands"/>
    <d v="1899-12-30T16:40:00"/>
    <n v="21705"/>
    <s v="St Kilda"/>
    <n v="6.5"/>
    <n v="11.6"/>
    <n v="13.9"/>
    <n v="17.14"/>
    <n v="116"/>
    <s v="Western Bulldogs"/>
    <n v="1"/>
    <n v="4.5"/>
    <n v="10.5"/>
    <n v="14.5"/>
    <n v="89"/>
    <x v="11"/>
    <x v="2"/>
  </r>
  <r>
    <s v="2019R1901"/>
    <n v="2019"/>
    <s v="Round 19"/>
    <d v="2019-07-26T00:00:00"/>
    <n v="12.8"/>
    <n v="10.1"/>
    <n v="0"/>
    <s v="MCG"/>
    <d v="1899-12-30T19:50:00"/>
    <n v="78722"/>
    <s v="Collingwood"/>
    <n v="1.2"/>
    <n v="3.6"/>
    <n v="5.0999999999999996"/>
    <n v="9.1199999999999992"/>
    <n v="66"/>
    <s v="Richmond"/>
    <n v="5.4"/>
    <n v="9.6999999999999993"/>
    <n v="11.12"/>
    <n v="14.14"/>
    <n v="98"/>
    <x v="13"/>
    <x v="1"/>
  </r>
  <r>
    <s v="2019R1902"/>
    <n v="2019"/>
    <s v="Round 19"/>
    <d v="2019-07-27T00:00:00"/>
    <n v="11.6"/>
    <n v="0.2"/>
    <n v="0.2"/>
    <s v="York Park"/>
    <d v="1899-12-30T13:45:00"/>
    <n v="15157"/>
    <s v="Hawthorn"/>
    <n v="3.4"/>
    <n v="4.9000000000000004"/>
    <n v="5.14"/>
    <n v="7.18"/>
    <n v="60"/>
    <s v="Brisbane"/>
    <n v="3.1"/>
    <n v="5.5"/>
    <n v="10.6"/>
    <n v="13.9"/>
    <n v="87"/>
    <x v="3"/>
    <x v="2"/>
  </r>
  <r>
    <s v="2019R1903"/>
    <n v="2019"/>
    <s v="Round 19"/>
    <d v="2019-07-27T00:00:00"/>
    <n v="15"/>
    <n v="7.6"/>
    <n v="5.2"/>
    <s v="MCG"/>
    <d v="1899-12-30T14:10:00"/>
    <n v="38369"/>
    <s v="Carlton"/>
    <n v="4.4000000000000004"/>
    <n v="7.8"/>
    <n v="10.9"/>
    <n v="13.9"/>
    <n v="87"/>
    <s v="Adelaide"/>
    <n v="4"/>
    <n v="5.4"/>
    <n v="7.5"/>
    <n v="9.6"/>
    <n v="60"/>
    <x v="1"/>
    <x v="0"/>
  </r>
  <r>
    <s v="2019R1904"/>
    <n v="2019"/>
    <s v="Round 19"/>
    <d v="2019-07-27T00:00:00"/>
    <n v="20.3"/>
    <n v="11.4"/>
    <n v="10.4"/>
    <s v="Perth Stadium"/>
    <d v="1899-12-30T14:35:00"/>
    <n v="54376"/>
    <s v="West Coast"/>
    <n v="6.5"/>
    <n v="8.1"/>
    <n v="14.1"/>
    <n v="18.13"/>
    <n v="121"/>
    <s v="North Melbourne"/>
    <n v="3.1"/>
    <n v="6.4"/>
    <n v="7.6"/>
    <n v="10.119999999999999"/>
    <n v="72"/>
    <x v="7"/>
    <x v="1"/>
  </r>
  <r>
    <s v="2019R1905"/>
    <n v="2019"/>
    <s v="Round 19"/>
    <d v="2019-07-27T00:00:00"/>
    <n v="15"/>
    <n v="7.6"/>
    <n v="5.2"/>
    <s v="Docklands"/>
    <d v="1899-12-30T19:25:00"/>
    <n v="22854"/>
    <s v="St Kilda"/>
    <n v="3.2"/>
    <n v="5.7"/>
    <n v="10.1"/>
    <n v="15.14"/>
    <n v="104"/>
    <s v="Melbourne"/>
    <n v="5.3"/>
    <n v="6.4"/>
    <n v="10.6"/>
    <n v="13.7"/>
    <n v="85"/>
    <x v="11"/>
    <x v="2"/>
  </r>
  <r>
    <s v="2019R1906"/>
    <n v="2019"/>
    <s v="Round 19"/>
    <d v="2019-07-27T00:00:00"/>
    <n v="15.5"/>
    <n v="6.9"/>
    <n v="0"/>
    <s v="Adelaide Oval"/>
    <d v="1899-12-30T19:10:00"/>
    <n v="27591"/>
    <s v="Port Adelaide"/>
    <n v="0.3"/>
    <n v="3.6"/>
    <n v="5.9"/>
    <n v="7.13"/>
    <n v="55"/>
    <s v="Greater Western Sydney"/>
    <n v="2.5"/>
    <n v="4.5999999999999996"/>
    <n v="7.7"/>
    <n v="8.8000000000000007"/>
    <n v="56"/>
    <x v="15"/>
    <x v="2"/>
  </r>
  <r>
    <s v="2019R1907"/>
    <n v="2019"/>
    <s v="Round 19"/>
    <d v="2019-07-28T00:00:00"/>
    <n v="15"/>
    <n v="5.6"/>
    <n v="0"/>
    <s v="Docklands"/>
    <d v="1899-12-30T13:10:00"/>
    <n v="21181"/>
    <s v="Western Bulldogs"/>
    <n v="8.1999999999999993"/>
    <n v="12.6"/>
    <n v="14.11"/>
    <n v="16.170000000000002"/>
    <n v="113"/>
    <s v="Fremantle"/>
    <n v="4.3"/>
    <n v="5.5"/>
    <n v="7.9"/>
    <n v="9.1199999999999992"/>
    <n v="66"/>
    <x v="14"/>
    <x v="2"/>
  </r>
  <r>
    <s v="2019R1908"/>
    <n v="2019"/>
    <s v="Round 19"/>
    <d v="2019-07-28T00:00:00"/>
    <n v="19.399999999999999"/>
    <n v="8.6999999999999993"/>
    <n v="0"/>
    <s v="SCG"/>
    <d v="1899-12-30T15:20:00"/>
    <n v="32911"/>
    <s v="Sydney"/>
    <n v="3.3"/>
    <n v="6.5"/>
    <n v="7.6"/>
    <n v="12.8"/>
    <n v="80"/>
    <s v="Geelong"/>
    <n v="1.1000000000000001"/>
    <n v="6.5"/>
    <n v="10.1"/>
    <n v="16.11"/>
    <n v="107"/>
    <x v="12"/>
    <x v="0"/>
  </r>
  <r>
    <s v="2019R1909"/>
    <n v="2019"/>
    <s v="Round 19"/>
    <d v="2019-07-28T00:00:00"/>
    <n v="23.2"/>
    <n v="13"/>
    <n v="0"/>
    <s v="Carrara"/>
    <d v="1899-12-30T16:40:00"/>
    <n v="15759"/>
    <s v="Gold Coast"/>
    <n v="4.2"/>
    <n v="7.3"/>
    <n v="9.6"/>
    <n v="15.6"/>
    <n v="96"/>
    <s v="Essendon"/>
    <n v="1.3"/>
    <n v="4.5"/>
    <n v="10.8"/>
    <n v="16.100000000000001"/>
    <n v="106"/>
    <x v="6"/>
    <x v="2"/>
  </r>
  <r>
    <s v="2019R2001"/>
    <n v="2019"/>
    <s v="Round 20"/>
    <d v="2019-08-02T00:00:00"/>
    <n v="12.9"/>
    <n v="8.5"/>
    <n v="0.2"/>
    <s v="Docklands"/>
    <d v="1899-12-30T19:50:00"/>
    <n v="33226"/>
    <s v="North Melbourne"/>
    <n v="1.2"/>
    <n v="5.6"/>
    <n v="9.11"/>
    <n v="12.14"/>
    <n v="86"/>
    <s v="Hawthorn"/>
    <n v="4.4000000000000004"/>
    <n v="6.5"/>
    <n v="8.6999999999999993"/>
    <n v="9.1"/>
    <n v="64"/>
    <x v="10"/>
    <x v="0"/>
  </r>
  <r>
    <s v="2019R2002"/>
    <n v="2019"/>
    <s v="Round 20"/>
    <d v="2019-08-03T00:00:00"/>
    <n v="13.5"/>
    <n v="9.8000000000000007"/>
    <n v="0"/>
    <s v="Docklands"/>
    <d v="1899-12-30T13:45:00"/>
    <n v="42940"/>
    <s v="Essendon"/>
    <n v="2.4"/>
    <n v="5.7"/>
    <n v="8.1"/>
    <n v="9.1300000000000008"/>
    <n v="67"/>
    <s v="Port Adelaide"/>
    <n v="5.2"/>
    <n v="8.5"/>
    <n v="14.9"/>
    <n v="19.12"/>
    <n v="126"/>
    <x v="8"/>
    <x v="0"/>
  </r>
  <r>
    <s v="2019R2003"/>
    <n v="2019"/>
    <s v="Round 20"/>
    <d v="2019-08-03T00:00:00"/>
    <n v="22.1"/>
    <n v="5.0999999999999996"/>
    <n v="0"/>
    <s v="Sydney Showground"/>
    <d v="1899-12-30T14:10:00"/>
    <n v="16116"/>
    <s v="Greater Western Sydney"/>
    <n v="3.4"/>
    <n v="8.5"/>
    <n v="10.1"/>
    <n v="12.11"/>
    <n v="83"/>
    <s v="Sydney"/>
    <n v="5"/>
    <n v="6.4"/>
    <n v="10.5"/>
    <n v="12.9"/>
    <n v="81"/>
    <x v="15"/>
    <x v="2"/>
  </r>
  <r>
    <s v="2019R2004"/>
    <n v="2019"/>
    <s v="Round 20"/>
    <d v="2019-08-03T00:00:00"/>
    <n v="22.3"/>
    <n v="12.1"/>
    <n v="0"/>
    <s v="Perth Stadium"/>
    <d v="1899-12-30T14:35:00"/>
    <n v="36310"/>
    <s v="Fremantle"/>
    <n v="2.4"/>
    <n v="6.7"/>
    <n v="9.8000000000000007"/>
    <n v="14.11"/>
    <n v="95"/>
    <s v="Geelong"/>
    <n v="5.0999999999999996"/>
    <n v="6.4"/>
    <n v="8.6"/>
    <n v="9.6999999999999993"/>
    <n v="61"/>
    <x v="5"/>
    <x v="0"/>
  </r>
  <r>
    <s v="2019R2005"/>
    <n v="2019"/>
    <s v="Round 20"/>
    <d v="2019-08-03T00:00:00"/>
    <n v="13.5"/>
    <n v="9.8000000000000007"/>
    <n v="0"/>
    <s v="MCG"/>
    <d v="1899-12-30T19:25:00"/>
    <n v="37254"/>
    <s v="Melbourne"/>
    <n v="3.1"/>
    <n v="6.2"/>
    <n v="7.4"/>
    <n v="9.6"/>
    <n v="60"/>
    <s v="Richmond"/>
    <n v="3.2"/>
    <n v="6.5"/>
    <n v="11.9"/>
    <n v="13.15"/>
    <n v="93"/>
    <x v="13"/>
    <x v="0"/>
  </r>
  <r>
    <s v="2019R2006"/>
    <n v="2019"/>
    <s v="Round 20"/>
    <d v="2019-08-03T00:00:00"/>
    <n v="13.6"/>
    <n v="9"/>
    <n v="0.2"/>
    <s v="Adelaide Oval"/>
    <d v="1899-12-30T19:10:00"/>
    <n v="39984"/>
    <s v="Adelaide"/>
    <n v="4.0999999999999996"/>
    <n v="6.4"/>
    <n v="10.7"/>
    <n v="14.8"/>
    <n v="92"/>
    <s v="St Kilda"/>
    <n v="3.2"/>
    <n v="5.5"/>
    <n v="7.7"/>
    <n v="10.1"/>
    <n v="70"/>
    <x v="4"/>
    <x v="0"/>
  </r>
  <r>
    <s v="2019R2007"/>
    <n v="2019"/>
    <s v="Round 20"/>
    <d v="2019-08-04T00:00:00"/>
    <n v="12.8"/>
    <n v="8"/>
    <n v="1"/>
    <s v="MCG"/>
    <d v="1899-12-30T13:10:00"/>
    <n v="33577"/>
    <s v="Collingwood"/>
    <n v="4.4000000000000004"/>
    <n v="10.6"/>
    <n v="16.8"/>
    <n v="18.12"/>
    <n v="120"/>
    <s v="Gold Coast"/>
    <n v="3.2"/>
    <n v="5.2"/>
    <n v="6.3"/>
    <n v="8.3000000000000007"/>
    <n v="51"/>
    <x v="9"/>
    <x v="0"/>
  </r>
  <r>
    <s v="2019R2008"/>
    <n v="2019"/>
    <s v="Round 20"/>
    <d v="2019-08-04T00:00:00"/>
    <n v="12.8"/>
    <n v="8"/>
    <n v="1"/>
    <s v="Docklands"/>
    <d v="1899-12-30T15:20:00"/>
    <n v="32802"/>
    <s v="Carlton"/>
    <n v="4.0999999999999996"/>
    <n v="6.3"/>
    <n v="8.6"/>
    <n v="11.9"/>
    <n v="75"/>
    <s v="West Coast"/>
    <n v="2.5"/>
    <n v="9.5"/>
    <n v="14.7"/>
    <n v="15.9"/>
    <n v="99"/>
    <x v="7"/>
    <x v="0"/>
  </r>
  <r>
    <s v="2019R2009"/>
    <n v="2019"/>
    <s v="Round 20"/>
    <d v="2019-08-04T00:00:00"/>
    <n v="24"/>
    <n v="10.4"/>
    <n v="0"/>
    <s v="Gabba"/>
    <d v="1899-12-30T16:40:00"/>
    <n v="25831"/>
    <s v="Brisbane"/>
    <n v="4.3"/>
    <n v="7.7"/>
    <n v="11.9"/>
    <n v="14.14"/>
    <n v="98"/>
    <s v="Western Bulldogs"/>
    <n v="0.5"/>
    <n v="2.8"/>
    <n v="8.1"/>
    <n v="11.14"/>
    <n v="80"/>
    <x v="3"/>
    <x v="2"/>
  </r>
  <r>
    <s v="2019R2101"/>
    <n v="2019"/>
    <s v="Round 21"/>
    <d v="2019-08-09T00:00:00"/>
    <n v="8.6999999999999993"/>
    <n v="4.0999999999999996"/>
    <n v="6.6"/>
    <s v="Manuka Oval"/>
    <d v="1899-12-30T19:50:00"/>
    <n v="11741"/>
    <s v="Greater Western Sydney"/>
    <n v="2.1"/>
    <n v="4.0999999999999996"/>
    <n v="4.2"/>
    <n v="4.5"/>
    <n v="29"/>
    <s v="Hawthorn"/>
    <n v="3.1"/>
    <n v="6.2"/>
    <n v="10.5"/>
    <n v="13.7"/>
    <n v="85"/>
    <x v="2"/>
    <x v="2"/>
  </r>
  <r>
    <s v="2019R2102"/>
    <n v="2019"/>
    <s v="Round 21"/>
    <d v="2019-08-10T00:00:00"/>
    <n v="12.7"/>
    <n v="2.9"/>
    <n v="4.4000000000000004"/>
    <s v="MCG"/>
    <d v="1899-12-30T13:45:00"/>
    <n v="31903"/>
    <s v="Melbourne"/>
    <n v="1.4"/>
    <n v="2.6"/>
    <n v="3.8"/>
    <n v="7.11"/>
    <n v="53"/>
    <s v="Collingwood"/>
    <n v="0.5"/>
    <n v="5.6"/>
    <n v="9.8000000000000007"/>
    <n v="10.1"/>
    <n v="70"/>
    <x v="9"/>
    <x v="0"/>
  </r>
  <r>
    <s v="2019R2103"/>
    <n v="2019"/>
    <s v="Round 21"/>
    <d v="2019-08-10T00:00:00"/>
    <n v="13.1"/>
    <n v="7.9"/>
    <n v="3.2"/>
    <s v="Adelaide Oval"/>
    <d v="1899-12-30T13:40:00"/>
    <n v="29568"/>
    <s v="Port Adelaide"/>
    <n v="4.4000000000000004"/>
    <n v="7.7"/>
    <n v="12.1"/>
    <n v="15.13"/>
    <n v="103"/>
    <s v="Sydney"/>
    <n v="3.4"/>
    <n v="4.0999999999999996"/>
    <n v="7.12"/>
    <n v="7.14"/>
    <n v="56"/>
    <x v="8"/>
    <x v="2"/>
  </r>
  <r>
    <s v="2019R2104"/>
    <n v="2019"/>
    <s v="Round 21"/>
    <d v="2019-08-10T00:00:00"/>
    <n v="22.9"/>
    <n v="16"/>
    <n v="0"/>
    <s v="Gabba"/>
    <d v="1899-12-30T16:35:00"/>
    <n v="22530"/>
    <s v="Brisbane"/>
    <n v="4.3"/>
    <n v="10.5"/>
    <n v="17.100000000000001"/>
    <n v="22.12"/>
    <n v="144"/>
    <s v="Gold Coast"/>
    <n v="2.2000000000000002"/>
    <n v="4.3"/>
    <n v="4.5"/>
    <n v="8.5"/>
    <n v="53"/>
    <x v="3"/>
    <x v="2"/>
  </r>
  <r>
    <s v="2019R2105"/>
    <n v="2019"/>
    <s v="Round 21"/>
    <d v="2019-08-10T00:00:00"/>
    <n v="12.7"/>
    <n v="2.9"/>
    <n v="4.4000000000000004"/>
    <s v="Docklands"/>
    <d v="1899-12-30T19:25:00"/>
    <n v="41816"/>
    <s v="Essendon"/>
    <n v="1.1000000000000001"/>
    <n v="1.3"/>
    <n v="1.7"/>
    <n v="4.9000000000000004"/>
    <n v="33"/>
    <s v="Western Bulldogs"/>
    <n v="6.3"/>
    <n v="10.3"/>
    <n v="16.600000000000001"/>
    <n v="21.11"/>
    <n v="137"/>
    <x v="14"/>
    <x v="0"/>
  </r>
  <r>
    <s v="2019R2106"/>
    <n v="2019"/>
    <s v="Round 21"/>
    <d v="2019-08-10T00:00:00"/>
    <n v="12.6"/>
    <n v="3.3"/>
    <n v="5.6"/>
    <s v="Kardinia Park"/>
    <d v="1899-12-30T19:25:00"/>
    <n v="21664"/>
    <s v="Geelong"/>
    <n v="1.3"/>
    <n v="3.9"/>
    <n v="6.13"/>
    <n v="9.15"/>
    <n v="69"/>
    <s v="North Melbourne"/>
    <n v="0.2"/>
    <n v="1.5"/>
    <n v="1.8"/>
    <n v="1.8"/>
    <n v="14"/>
    <x v="12"/>
    <x v="2"/>
  </r>
  <r>
    <s v="2019R2107"/>
    <n v="2019"/>
    <s v="Round 21"/>
    <d v="2019-08-11T00:00:00"/>
    <n v="13.3"/>
    <n v="3.9"/>
    <n v="5.6"/>
    <s v="Docklands"/>
    <d v="1899-12-30T13:10:00"/>
    <n v="17715"/>
    <s v="St Kilda"/>
    <n v="4.3"/>
    <n v="6.5"/>
    <n v="8.6999999999999993"/>
    <n v="10.119999999999999"/>
    <n v="72"/>
    <s v="Fremantle"/>
    <n v="2.2999999999999998"/>
    <n v="6.4"/>
    <n v="9.8000000000000007"/>
    <n v="10.9"/>
    <n v="69"/>
    <x v="11"/>
    <x v="2"/>
  </r>
  <r>
    <s v="2019R2108"/>
    <n v="2019"/>
    <s v="Round 21"/>
    <d v="2019-08-11T00:00:00"/>
    <n v="13.3"/>
    <n v="3.9"/>
    <n v="5.6"/>
    <s v="MCG"/>
    <d v="1899-12-30T15:20:00"/>
    <n v="51039"/>
    <s v="Richmond"/>
    <n v="3.2"/>
    <n v="6.4"/>
    <n v="8.6"/>
    <n v="11.7"/>
    <n v="73"/>
    <s v="Carlton"/>
    <n v="0.2"/>
    <n v="1.6"/>
    <n v="4.5999999999999996"/>
    <n v="6.9"/>
    <n v="45"/>
    <x v="13"/>
    <x v="1"/>
  </r>
  <r>
    <s v="2019R2109"/>
    <n v="2019"/>
    <s v="Round 21"/>
    <d v="2019-08-11T00:00:00"/>
    <n v="22.5"/>
    <n v="10.199999999999999"/>
    <n v="0"/>
    <s v="Perth Stadium"/>
    <d v="1899-12-30T15:20:00"/>
    <n v="54994"/>
    <s v="West Coast"/>
    <n v="3.4"/>
    <n v="6.6"/>
    <n v="11.9"/>
    <n v="13.12"/>
    <n v="90"/>
    <s v="Adelaide"/>
    <n v="1.4"/>
    <n v="6.5"/>
    <n v="8.5"/>
    <n v="12.8"/>
    <n v="80"/>
    <x v="7"/>
    <x v="1"/>
  </r>
  <r>
    <s v="2019R2201"/>
    <n v="2019"/>
    <s v="Round 22"/>
    <d v="2019-08-16T00:00:00"/>
    <n v="17"/>
    <n v="8.9"/>
    <n v="0"/>
    <s v="MCG"/>
    <d v="1899-12-30T19:50:00"/>
    <n v="23700"/>
    <s v="Melbourne"/>
    <n v="3.1"/>
    <n v="3.3"/>
    <n v="3.7"/>
    <n v="5.12"/>
    <n v="42"/>
    <s v="Sydney"/>
    <n v="4.0999999999999996"/>
    <n v="7.3"/>
    <n v="10.3"/>
    <n v="15.5"/>
    <n v="95"/>
    <x v="0"/>
    <x v="2"/>
  </r>
  <r>
    <s v="2019R2202"/>
    <n v="2019"/>
    <s v="Round 22"/>
    <d v="2019-08-17T00:00:00"/>
    <n v="15.5"/>
    <n v="4.5999999999999996"/>
    <n v="3.6"/>
    <s v="MCG"/>
    <d v="1899-12-30T13:45:00"/>
    <n v="51786"/>
    <s v="Carlton"/>
    <n v="2.4"/>
    <n v="5.5"/>
    <n v="7.1"/>
    <n v="11.12"/>
    <n v="78"/>
    <s v="St Kilda"/>
    <n v="3.3"/>
    <n v="7.4"/>
    <n v="8.8000000000000007"/>
    <n v="10.8"/>
    <n v="68"/>
    <x v="1"/>
    <x v="1"/>
  </r>
  <r>
    <s v="2019R2203"/>
    <n v="2019"/>
    <s v="Round 22"/>
    <d v="2019-08-17T00:00:00"/>
    <n v="27.7"/>
    <n v="10.199999999999999"/>
    <n v="0"/>
    <s v="Gabba"/>
    <d v="1899-12-30T14:10:00"/>
    <n v="35608"/>
    <s v="Brisbane"/>
    <n v="1.3"/>
    <n v="4.8"/>
    <n v="6.12"/>
    <n v="10.15"/>
    <n v="75"/>
    <s v="Geelong"/>
    <n v="2.2000000000000002"/>
    <n v="7.7"/>
    <n v="8.9"/>
    <n v="10.14"/>
    <n v="74"/>
    <x v="3"/>
    <x v="0"/>
  </r>
  <r>
    <s v="2019R2204"/>
    <n v="2019"/>
    <s v="Round 22"/>
    <d v="2019-08-17T00:00:00"/>
    <n v="18.7"/>
    <n v="5.5"/>
    <n v="0"/>
    <s v="Adelaide Oval"/>
    <d v="1899-12-30T16:05:00"/>
    <n v="48175"/>
    <s v="Adelaide"/>
    <n v="0.5"/>
    <n v="2.6"/>
    <n v="3.8"/>
    <n v="6.12"/>
    <n v="48"/>
    <s v="Collingwood"/>
    <n v="2.2000000000000002"/>
    <n v="5.5"/>
    <n v="11.8"/>
    <n v="17.12"/>
    <n v="114"/>
    <x v="9"/>
    <x v="0"/>
  </r>
  <r>
    <s v="2019R2205"/>
    <n v="2019"/>
    <s v="Round 22"/>
    <d v="2019-08-17T00:00:00"/>
    <n v="15.5"/>
    <n v="4.5999999999999996"/>
    <n v="3.6"/>
    <s v="Docklands"/>
    <d v="1899-12-30T19:25:00"/>
    <n v="17063"/>
    <s v="North Melbourne"/>
    <n v="6.3"/>
    <n v="12.8"/>
    <n v="17.899999999999999"/>
    <n v="22.12"/>
    <n v="144"/>
    <s v="Port Adelaide"/>
    <n v="1.1000000000000001"/>
    <n v="3.4"/>
    <n v="7.6"/>
    <n v="8.1"/>
    <n v="58"/>
    <x v="10"/>
    <x v="2"/>
  </r>
  <r>
    <s v="2019R2206"/>
    <n v="2019"/>
    <s v="Round 22"/>
    <d v="2019-08-17T00:00:00"/>
    <n v="16.100000000000001"/>
    <n v="6.7"/>
    <n v="26.6"/>
    <s v="Perth Stadium"/>
    <d v="1899-12-30T18:10:00"/>
    <n v="47833"/>
    <s v="Fremantle"/>
    <n v="3.4"/>
    <n v="4.5999999999999996"/>
    <n v="5.0999999999999996"/>
    <n v="7.13"/>
    <n v="55"/>
    <s v="Essendon"/>
    <n v="5.0999999999999996"/>
    <n v="8.4"/>
    <n v="11.5"/>
    <n v="13.9"/>
    <n v="87"/>
    <x v="6"/>
    <x v="0"/>
  </r>
  <r>
    <s v="2019R2207"/>
    <n v="2019"/>
    <s v="Round 22"/>
    <d v="2019-08-18T00:00:00"/>
    <n v="17.8"/>
    <n v="7.8"/>
    <n v="0"/>
    <s v="MCG"/>
    <d v="1899-12-30T13:10:00"/>
    <n v="57415"/>
    <s v="Richmond"/>
    <n v="3.1"/>
    <n v="6.5"/>
    <n v="8.8000000000000007"/>
    <n v="13.1"/>
    <n v="88"/>
    <s v="West Coast"/>
    <n v="7.1"/>
    <n v="8.1999999999999993"/>
    <n v="9.3000000000000007"/>
    <n v="13.4"/>
    <n v="82"/>
    <x v="13"/>
    <x v="1"/>
  </r>
  <r>
    <s v="2019R2208"/>
    <n v="2019"/>
    <s v="Round 22"/>
    <d v="2019-08-18T00:00:00"/>
    <n v="22.5"/>
    <n v="5.5"/>
    <n v="0"/>
    <s v="Sydney Showground"/>
    <d v="1899-12-30T15:20:00"/>
    <n v="10139"/>
    <s v="Greater Western Sydney"/>
    <n v="5.3"/>
    <n v="9.6"/>
    <n v="9.1"/>
    <n v="9.11"/>
    <n v="65"/>
    <s v="Western Bulldogs"/>
    <n v="7.1"/>
    <n v="9.3000000000000007"/>
    <n v="14.9"/>
    <n v="19.12"/>
    <n v="126"/>
    <x v="14"/>
    <x v="2"/>
  </r>
  <r>
    <s v="2019R2209"/>
    <n v="2019"/>
    <s v="Round 22"/>
    <d v="2019-08-18T00:00:00"/>
    <n v="17.8"/>
    <n v="7.8"/>
    <n v="0"/>
    <s v="Docklands"/>
    <d v="1899-12-30T16:40:00"/>
    <n v="31331"/>
    <s v="Hawthorn"/>
    <n v="6.2"/>
    <n v="10.7"/>
    <n v="13.7"/>
    <n v="18.100000000000001"/>
    <n v="118"/>
    <s v="Gold Coast"/>
    <n v="1.2"/>
    <n v="2.5"/>
    <n v="5.6"/>
    <n v="7.6"/>
    <n v="48"/>
    <x v="2"/>
    <x v="0"/>
  </r>
  <r>
    <s v="2019R2301"/>
    <n v="2019"/>
    <s v="Round 23"/>
    <d v="2019-08-23T00:00:00"/>
    <n v="14.8"/>
    <n v="2.2000000000000002"/>
    <n v="0.2"/>
    <s v="MCG"/>
    <d v="1899-12-30T19:50:00"/>
    <n v="85405"/>
    <s v="Collingwood"/>
    <n v="3.1"/>
    <n v="6.7"/>
    <n v="8.9"/>
    <n v="10.16"/>
    <n v="76"/>
    <s v="Essendon"/>
    <n v="6.2"/>
    <n v="7.2"/>
    <n v="9.3000000000000007"/>
    <n v="10.5"/>
    <n v="65"/>
    <x v="9"/>
    <x v="1"/>
  </r>
  <r>
    <s v="2019R2302"/>
    <n v="2019"/>
    <s v="Round 23"/>
    <d v="2019-08-24T00:00:00"/>
    <n v="25.9"/>
    <n v="6.1"/>
    <n v="0"/>
    <s v="SCG"/>
    <d v="1899-12-30T13:45:00"/>
    <n v="33722"/>
    <s v="Sydney"/>
    <n v="6.2"/>
    <n v="6.3"/>
    <n v="11.4"/>
    <n v="17.7"/>
    <n v="109"/>
    <s v="St Kilda"/>
    <n v="2.5"/>
    <n v="5.9"/>
    <n v="7.12"/>
    <n v="8.16"/>
    <n v="64"/>
    <x v="0"/>
    <x v="0"/>
  </r>
  <r>
    <s v="2019R2303"/>
    <n v="2019"/>
    <s v="Round 23"/>
    <d v="2019-08-24T00:00:00"/>
    <n v="17.899999999999999"/>
    <n v="7.9"/>
    <n v="0"/>
    <s v="Bellerive Oval"/>
    <d v="1899-12-30T14:10:00"/>
    <n v="8202"/>
    <s v="North Melbourne"/>
    <n v="3.4"/>
    <n v="5.4"/>
    <n v="10.9"/>
    <n v="13.1"/>
    <n v="88"/>
    <s v="Melbourne"/>
    <n v="4.2"/>
    <n v="5.4"/>
    <n v="11.4"/>
    <n v="12.11"/>
    <n v="83"/>
    <x v="10"/>
    <x v="2"/>
  </r>
  <r>
    <s v="2019R2304"/>
    <n v="2019"/>
    <s v="Round 23"/>
    <d v="2019-08-24T00:00:00"/>
    <n v="19.3"/>
    <n v="6.4"/>
    <n v="0"/>
    <s v="Kardinia Park"/>
    <d v="1899-12-30T16:35:00"/>
    <n v="31669"/>
    <s v="Geelong"/>
    <n v="5.4"/>
    <n v="12.5"/>
    <n v="14.6"/>
    <n v="19.149999999999999"/>
    <n v="129"/>
    <s v="Carlton"/>
    <n v="1.3"/>
    <n v="3.8"/>
    <n v="6.13"/>
    <n v="8.1300000000000008"/>
    <n v="61"/>
    <x v="12"/>
    <x v="0"/>
  </r>
  <r>
    <s v="2019R2305"/>
    <n v="2019"/>
    <s v="Round 23"/>
    <d v="2019-08-24T00:00:00"/>
    <n v="21.8"/>
    <n v="11.8"/>
    <n v="0"/>
    <s v="Carrara"/>
    <d v="1899-12-30T19:25:00"/>
    <n v="7610"/>
    <s v="Gold Coast"/>
    <n v="0.4"/>
    <n v="3.1"/>
    <n v="5.12"/>
    <n v="7.13"/>
    <n v="55"/>
    <s v="Greater Western Sydney"/>
    <n v="5"/>
    <n v="8.1999999999999993"/>
    <n v="16.5"/>
    <n v="20.7"/>
    <n v="127"/>
    <x v="15"/>
    <x v="2"/>
  </r>
  <r>
    <s v="2019R2306"/>
    <n v="2019"/>
    <s v="Round 23"/>
    <d v="2019-08-24T00:00:00"/>
    <n v="16.899999999999999"/>
    <n v="3.6"/>
    <n v="0.2"/>
    <s v="Perth Stadium"/>
    <d v="1899-12-30T18:10:00"/>
    <n v="55859"/>
    <s v="West Coast"/>
    <n v="4.3"/>
    <n v="5.8"/>
    <n v="7.11"/>
    <n v="9.1300000000000008"/>
    <n v="67"/>
    <s v="Hawthorn"/>
    <n v="3.3"/>
    <n v="8.6"/>
    <n v="11.6"/>
    <n v="16.899999999999999"/>
    <n v="105"/>
    <x v="2"/>
    <x v="1"/>
  </r>
  <r>
    <s v="2019R2307"/>
    <n v="2019"/>
    <s v="Round 23"/>
    <d v="2019-08-25T00:00:00"/>
    <n v="9.1999999999999993"/>
    <n v="2"/>
    <n v="0.8"/>
    <s v="Eureka Stadium"/>
    <d v="1899-12-30T13:10:00"/>
    <n v="9560"/>
    <s v="Western Bulldogs"/>
    <n v="6.5"/>
    <n v="9.8000000000000007"/>
    <n v="14.11"/>
    <n v="18.13"/>
    <n v="121"/>
    <s v="Adelaide"/>
    <n v="2"/>
    <n v="5.4"/>
    <n v="8.6"/>
    <n v="13.9"/>
    <n v="87"/>
    <x v="14"/>
    <x v="2"/>
  </r>
  <r>
    <s v="2019R2308"/>
    <n v="2019"/>
    <s v="Round 23"/>
    <d v="2019-08-25T00:00:00"/>
    <n v="13.1"/>
    <n v="4.0999999999999996"/>
    <n v="0.6"/>
    <s v="MCG"/>
    <d v="1899-12-30T15:20:00"/>
    <n v="76995"/>
    <s v="Richmond"/>
    <n v="6.2"/>
    <n v="8.6"/>
    <n v="10.7"/>
    <n v="12.1"/>
    <n v="82"/>
    <s v="Brisbane"/>
    <n v="2.1"/>
    <n v="4.4000000000000004"/>
    <n v="7.6"/>
    <n v="8.6999999999999993"/>
    <n v="55"/>
    <x v="13"/>
    <x v="1"/>
  </r>
  <r>
    <s v="2019R2309"/>
    <n v="2019"/>
    <s v="Round 23"/>
    <d v="2019-08-25T00:00:00"/>
    <n v="13.3"/>
    <n v="3.9"/>
    <n v="0"/>
    <s v="Adelaide Oval"/>
    <d v="1899-12-30T16:10:00"/>
    <n v="27504"/>
    <s v="Port Adelaide"/>
    <n v="3.4"/>
    <n v="7.9"/>
    <n v="11.17"/>
    <n v="15.2"/>
    <n v="110"/>
    <s v="Fremantle"/>
    <n v="5.0999999999999996"/>
    <n v="5.6"/>
    <n v="6.6"/>
    <n v="10.7"/>
    <n v="67"/>
    <x v="8"/>
    <x v="2"/>
  </r>
  <r>
    <s v="2019EF01"/>
    <n v="2019"/>
    <s v="Elimination Final"/>
    <d v="2019-09-05T00:00:00"/>
    <n v="16.899999999999999"/>
    <n v="3.2"/>
    <n v="0"/>
    <s v="Perth Stadium"/>
    <d v="1899-12-30T18:10:00"/>
    <n v="59216"/>
    <s v="West Coast"/>
    <n v="6.4"/>
    <n v="10.8"/>
    <n v="13.11"/>
    <n v="17.14"/>
    <n v="116"/>
    <s v="Essendon"/>
    <n v="3.1"/>
    <n v="6.2"/>
    <n v="8.5"/>
    <n v="9.6999999999999993"/>
    <n v="61"/>
    <x v="7"/>
    <x v="1"/>
  </r>
  <r>
    <s v="2019QF01"/>
    <n v="2019"/>
    <s v="Qualifying Final"/>
    <d v="2019-09-06T00:00:00"/>
    <n v="15.8"/>
    <n v="10"/>
    <n v="3"/>
    <s v="MCG"/>
    <d v="1899-12-30T19:50:00"/>
    <n v="93436"/>
    <s v="Geelong"/>
    <n v="1.2"/>
    <n v="4.4000000000000004"/>
    <n v="5.6"/>
    <n v="7.9"/>
    <n v="51"/>
    <s v="Collingwood"/>
    <n v="4.2"/>
    <n v="7.5"/>
    <n v="9.6999999999999993"/>
    <n v="9.6999999999999993"/>
    <n v="61"/>
    <x v="9"/>
    <x v="1"/>
  </r>
  <r>
    <s v="2019EF02"/>
    <n v="2019"/>
    <s v="Elimination Final"/>
    <d v="2019-09-07T00:00:00"/>
    <n v="19.600000000000001"/>
    <n v="8.9"/>
    <n v="0.4"/>
    <s v="Sydney Showground"/>
    <d v="1899-12-30T15:20:00"/>
    <n v="19218"/>
    <s v="Greater Western Sydney"/>
    <n v="3.5"/>
    <n v="6.9"/>
    <n v="12.11"/>
    <n v="16.170000000000002"/>
    <n v="113"/>
    <s v="Western Bulldogs"/>
    <n v="2"/>
    <n v="5.5"/>
    <n v="7.6"/>
    <n v="8.6999999999999993"/>
    <n v="55"/>
    <x v="15"/>
    <x v="2"/>
  </r>
  <r>
    <s v="2019QF02"/>
    <n v="2019"/>
    <s v="Qualifying Final"/>
    <d v="2019-09-07T00:00:00"/>
    <n v="26.4"/>
    <n v="16.899999999999999"/>
    <n v="0"/>
    <s v="Gabba"/>
    <d v="1899-12-30T19:25:00"/>
    <n v="37478"/>
    <s v="Brisbane"/>
    <n v="4.5999999999999996"/>
    <n v="4.0999999999999996"/>
    <n v="6.14"/>
    <n v="8.17"/>
    <n v="65"/>
    <s v="Richmond"/>
    <n v="3"/>
    <n v="7.3"/>
    <n v="14.4"/>
    <n v="18.399999999999999"/>
    <n v="112"/>
    <x v="13"/>
    <x v="0"/>
  </r>
  <r>
    <s v="2019SF01"/>
    <n v="2019"/>
    <s v="Semi Final"/>
    <d v="2019-09-13T00:00:00"/>
    <n v="18.399999999999999"/>
    <n v="7.9"/>
    <n v="0.2"/>
    <s v="MCG"/>
    <d v="1899-12-30T19:50:00"/>
    <n v="51813"/>
    <s v="Geelong"/>
    <n v="5.2"/>
    <n v="7.3"/>
    <n v="9.9"/>
    <n v="13.1"/>
    <n v="88"/>
    <s v="West Coast"/>
    <n v="1.1000000000000001"/>
    <n v="5.5"/>
    <n v="10.7"/>
    <n v="10.8"/>
    <n v="68"/>
    <x v="12"/>
    <x v="1"/>
  </r>
  <r>
    <s v="2019SF02"/>
    <n v="2019"/>
    <s v="Semi Final"/>
    <d v="2019-09-14T00:00:00"/>
    <n v="30.5"/>
    <n v="12"/>
    <n v="0"/>
    <s v="Gabba"/>
    <d v="1899-12-30T19:25:00"/>
    <n v="30034"/>
    <s v="Brisbane"/>
    <n v="5.2"/>
    <n v="7.4"/>
    <n v="9.9"/>
    <n v="11.14"/>
    <n v="80"/>
    <s v="Greater Western Sydney"/>
    <n v="4.2"/>
    <n v="9.4"/>
    <n v="10.1"/>
    <n v="12.11"/>
    <n v="83"/>
    <x v="15"/>
    <x v="0"/>
  </r>
  <r>
    <s v="2019PF01"/>
    <n v="2019"/>
    <s v="Preliminary Final"/>
    <d v="2019-09-20T00:00:00"/>
    <n v="24.9"/>
    <n v="16.8"/>
    <n v="0"/>
    <s v="MCG"/>
    <d v="1899-12-30T19:50:00"/>
    <n v="94423"/>
    <s v="Richmond"/>
    <n v="3.3"/>
    <n v="4.5"/>
    <n v="9.6999999999999993"/>
    <n v="12.13"/>
    <n v="85"/>
    <s v="Geelong"/>
    <n v="4.3"/>
    <n v="7.8"/>
    <n v="8.9"/>
    <n v="9.1199999999999992"/>
    <n v="66"/>
    <x v="13"/>
    <x v="1"/>
  </r>
  <r>
    <s v="2019PF02"/>
    <n v="2019"/>
    <s v="Preliminary Final"/>
    <d v="2019-09-21T00:00:00"/>
    <n v="19.600000000000001"/>
    <n v="18.3"/>
    <n v="0"/>
    <s v="MCG"/>
    <d v="1899-12-30T16:35:00"/>
    <n v="77828"/>
    <s v="Collingwood"/>
    <n v="2"/>
    <n v="3.2"/>
    <n v="3.5"/>
    <n v="7.1"/>
    <n v="52"/>
    <s v="Greater Western Sydney"/>
    <n v="1.3"/>
    <n v="2.5"/>
    <n v="7.7"/>
    <n v="8.8000000000000007"/>
    <n v="56"/>
    <x v="15"/>
    <x v="1"/>
  </r>
  <r>
    <s v="2019GF01"/>
    <n v="2019"/>
    <s v="Grand Final"/>
    <d v="2019-09-28T00:00:00"/>
    <n v="14.9"/>
    <n v="4.8"/>
    <n v="0"/>
    <s v="MCG"/>
    <d v="1899-12-30T14:30:00"/>
    <n v="100014"/>
    <s v="Richmond"/>
    <n v="2.2999999999999998"/>
    <n v="7.5"/>
    <n v="12.9"/>
    <n v="17.12"/>
    <n v="114"/>
    <s v="Greater Western Sydney"/>
    <n v="1.2"/>
    <n v="1.6"/>
    <n v="2.7"/>
    <n v="3.7"/>
    <n v="25"/>
    <x v="13"/>
    <x v="1"/>
  </r>
  <r>
    <s v="2020R0101"/>
    <n v="2020"/>
    <s v="Round 1"/>
    <d v="2020-03-19T00:00:00"/>
    <n v="30"/>
    <n v="18.7"/>
    <n v="0"/>
    <s v="MCG"/>
    <d v="1899-12-30T19:40:00"/>
    <n v="0"/>
    <s v="Richmond"/>
    <n v="7.2"/>
    <n v="11.3"/>
    <n v="14.5"/>
    <n v="16.899999999999999"/>
    <n v="105"/>
    <s v="Carlton"/>
    <n v="2.1"/>
    <n v="3.5"/>
    <n v="8.6999999999999993"/>
    <n v="12.9"/>
    <n v="81"/>
    <x v="13"/>
    <x v="2"/>
  </r>
  <r>
    <s v="2020R0102"/>
    <n v="2020"/>
    <s v="Round 1"/>
    <d v="2020-03-20T00:00:00"/>
    <n v="24.1"/>
    <n v="13"/>
    <n v="0"/>
    <s v="Docklands"/>
    <d v="1899-12-30T19:50:00"/>
    <n v="0"/>
    <s v="Western Bulldogs"/>
    <n v="1"/>
    <n v="4"/>
    <n v="5.2"/>
    <n v="5.4"/>
    <n v="34"/>
    <s v="Collingwood"/>
    <n v="5.2"/>
    <n v="8.6"/>
    <n v="10.7"/>
    <n v="13.8"/>
    <n v="86"/>
    <x v="9"/>
    <x v="2"/>
  </r>
  <r>
    <s v="2020R0103"/>
    <n v="2020"/>
    <s v="Round 1"/>
    <d v="2020-03-21T00:00:00"/>
    <n v="18.7"/>
    <n v="13"/>
    <n v="0.2"/>
    <s v="Docklands"/>
    <d v="1899-12-30T14:10:00"/>
    <n v="0"/>
    <s v="Essendon"/>
    <n v="5.2"/>
    <n v="7.5"/>
    <n v="8.8000000000000007"/>
    <n v="9.9"/>
    <n v="63"/>
    <s v="Fremantle"/>
    <n v="2.1"/>
    <n v="3.3"/>
    <n v="4.5999999999999996"/>
    <n v="8.9"/>
    <n v="57"/>
    <x v="6"/>
    <x v="2"/>
  </r>
  <r>
    <s v="2020R0104"/>
    <n v="2020"/>
    <s v="Round 1"/>
    <d v="2020-03-21T00:00:00"/>
    <n v="21.4"/>
    <n v="11.2"/>
    <n v="0"/>
    <s v="Adelaide Oval"/>
    <d v="1899-12-30T16:35:00"/>
    <n v="0"/>
    <s v="Adelaide"/>
    <n v="6"/>
    <n v="7.1"/>
    <n v="9.1999999999999993"/>
    <n v="11.5"/>
    <n v="71"/>
    <s v="Sydney"/>
    <n v="3"/>
    <n v="8.3000000000000007"/>
    <n v="11.4"/>
    <n v="11.8"/>
    <n v="74"/>
    <x v="0"/>
    <x v="2"/>
  </r>
  <r>
    <s v="2020R0105"/>
    <n v="2020"/>
    <s v="Round 1"/>
    <d v="2020-03-21T00:00:00"/>
    <n v="31.3"/>
    <n v="20.6"/>
    <n v="0"/>
    <s v="Carrara"/>
    <d v="1899-12-30T18:40:00"/>
    <n v="0"/>
    <s v="Gold Coast"/>
    <n v="1.1000000000000001"/>
    <n v="3.2"/>
    <n v="4.5"/>
    <n v="4.5"/>
    <n v="29"/>
    <s v="Port Adelaide"/>
    <n v="4.2"/>
    <n v="9.6"/>
    <n v="9.9"/>
    <n v="10.16"/>
    <n v="76"/>
    <x v="8"/>
    <x v="2"/>
  </r>
  <r>
    <s v="2020R0106"/>
    <n v="2020"/>
    <s v="Round 1"/>
    <d v="2020-03-21T00:00:00"/>
    <n v="26.3"/>
    <n v="16.5"/>
    <n v="0"/>
    <s v="Sydney Showground"/>
    <d v="1899-12-30T19:40:00"/>
    <n v="0"/>
    <s v="Greater Western Sydney"/>
    <n v="5"/>
    <n v="9.1"/>
    <n v="13.3"/>
    <n v="17.3"/>
    <n v="105"/>
    <s v="Geelong"/>
    <n v="4.2"/>
    <n v="6.6"/>
    <n v="8.6999999999999993"/>
    <n v="11.7"/>
    <n v="73"/>
    <x v="15"/>
    <x v="2"/>
  </r>
  <r>
    <s v="2020R0107"/>
    <n v="2020"/>
    <s v="Round 1"/>
    <d v="2020-03-22T00:00:00"/>
    <n v="18.399999999999999"/>
    <n v="11.6"/>
    <n v="0"/>
    <s v="Docklands"/>
    <d v="1899-12-30T13:05:00"/>
    <n v="0"/>
    <s v="North Melbourne"/>
    <n v="1.1000000000000001"/>
    <n v="2.2000000000000002"/>
    <n v="6.7"/>
    <n v="8.8000000000000007"/>
    <n v="56"/>
    <s v="St Kilda"/>
    <n v="3.3"/>
    <n v="6.7"/>
    <n v="6.11"/>
    <n v="7.12"/>
    <n v="54"/>
    <x v="10"/>
    <x v="2"/>
  </r>
  <r>
    <s v="2020R0108"/>
    <n v="2020"/>
    <s v="Round 1"/>
    <d v="2020-03-22T00:00:00"/>
    <n v="18.399999999999999"/>
    <n v="11.6"/>
    <n v="0"/>
    <s v="MCG"/>
    <d v="1899-12-30T15:35:00"/>
    <n v="0"/>
    <s v="Hawthorn"/>
    <n v="3.1"/>
    <n v="6.2"/>
    <n v="10.199999999999999"/>
    <n v="14.6"/>
    <n v="90"/>
    <s v="Brisbane"/>
    <n v="3.3"/>
    <n v="4.5"/>
    <n v="7.7"/>
    <n v="9.8000000000000007"/>
    <n v="62"/>
    <x v="2"/>
    <x v="2"/>
  </r>
  <r>
    <s v="2020R0109"/>
    <n v="2020"/>
    <s v="Round 1"/>
    <d v="2020-03-22T00:00:00"/>
    <n v="31.8"/>
    <n v="18.8"/>
    <n v="0"/>
    <s v="Perth Stadium"/>
    <d v="1899-12-30T15:40:00"/>
    <n v="0"/>
    <s v="West Coast"/>
    <n v="5.0999999999999996"/>
    <n v="7.3"/>
    <n v="11.6"/>
    <n v="12.6"/>
    <n v="78"/>
    <s v="Melbourne"/>
    <n v="0.4"/>
    <n v="3.6"/>
    <n v="5.9"/>
    <n v="7.9"/>
    <n v="51"/>
    <x v="7"/>
    <x v="2"/>
  </r>
  <r>
    <s v="2020R0201"/>
    <n v="2020"/>
    <s v="Round 2"/>
    <d v="2020-06-11T00:00:00"/>
    <n v="16.2"/>
    <n v="3"/>
    <n v="0"/>
    <s v="MCG"/>
    <d v="1899-12-30T19:40:00"/>
    <n v="0"/>
    <s v="Collingwood"/>
    <n v="4.0999999999999996"/>
    <n v="5.3"/>
    <n v="5.4"/>
    <n v="5.6"/>
    <n v="36"/>
    <s v="Richmond"/>
    <n v="0.1"/>
    <n v="3.1"/>
    <n v="5.2"/>
    <n v="5.6"/>
    <n v="36"/>
    <x v="18"/>
    <x v="2"/>
  </r>
  <r>
    <s v="2020R0202"/>
    <n v="2020"/>
    <s v="Round 2"/>
    <d v="2020-06-12T00:00:00"/>
    <n v="14.8"/>
    <n v="2.2000000000000002"/>
    <n v="0"/>
    <s v="Kardinia Park"/>
    <d v="1899-12-30T19:50:00"/>
    <n v="0"/>
    <s v="Geelong"/>
    <n v="5.2"/>
    <n v="7.4"/>
    <n v="13.6"/>
    <n v="17.600000000000001"/>
    <n v="108"/>
    <s v="Hawthorn"/>
    <n v="4.0999999999999996"/>
    <n v="6.4"/>
    <n v="7.5"/>
    <n v="7.5"/>
    <n v="47"/>
    <x v="12"/>
    <x v="2"/>
  </r>
  <r>
    <s v="2020R0203"/>
    <n v="2020"/>
    <s v="Round 2"/>
    <d v="2020-06-13T00:00:00"/>
    <n v="24.7"/>
    <n v="13.4"/>
    <n v="0"/>
    <s v="Gabba"/>
    <d v="1899-12-30T13:45:00"/>
    <n v="0"/>
    <s v="Brisbane"/>
    <n v="4.2"/>
    <n v="8.1999999999999993"/>
    <n v="11.5"/>
    <n v="12.9"/>
    <n v="81"/>
    <s v="Fremantle"/>
    <n v="3"/>
    <n v="7.3"/>
    <n v="8.5"/>
    <n v="10.9"/>
    <n v="69"/>
    <x v="3"/>
    <x v="2"/>
  </r>
  <r>
    <s v="2020R0204"/>
    <n v="2020"/>
    <s v="Round 2"/>
    <d v="2020-06-13T00:00:00"/>
    <n v="15.5"/>
    <n v="6.8"/>
    <n v="0"/>
    <s v="Docklands"/>
    <d v="1899-12-30T16:35:00"/>
    <n v="0"/>
    <s v="Carlton"/>
    <n v="0"/>
    <n v="2.5"/>
    <n v="4.5999999999999996"/>
    <n v="7.11"/>
    <n v="53"/>
    <s v="Melbourne"/>
    <n v="5.2"/>
    <n v="7.4"/>
    <n v="8.5"/>
    <n v="8.6"/>
    <n v="54"/>
    <x v="16"/>
    <x v="2"/>
  </r>
  <r>
    <s v="2020R0205"/>
    <n v="2020"/>
    <s v="Round 2"/>
    <d v="2020-06-13T00:00:00"/>
    <n v="14.9"/>
    <n v="10.4"/>
    <n v="0.8"/>
    <s v="Adelaide Oval"/>
    <d v="1899-12-30T19:10:00"/>
    <n v="2240"/>
    <s v="Port Adelaide"/>
    <n v="4.2"/>
    <n v="8.4"/>
    <n v="14.7"/>
    <n v="17.8"/>
    <n v="110"/>
    <s v="Adelaide"/>
    <n v="2.1"/>
    <n v="3.2"/>
    <n v="4.3"/>
    <n v="5.5"/>
    <n v="35"/>
    <x v="8"/>
    <x v="2"/>
  </r>
  <r>
    <s v="2020R0206"/>
    <n v="2020"/>
    <s v="Round 2"/>
    <d v="2020-06-13T00:00:00"/>
    <n v="22.7"/>
    <n v="14.3"/>
    <n v="0"/>
    <s v="Carrara"/>
    <d v="1899-12-30T19:40:00"/>
    <n v="0"/>
    <s v="Gold Coast"/>
    <n v="2"/>
    <n v="6.2"/>
    <n v="11.4"/>
    <n v="14.6"/>
    <n v="90"/>
    <s v="West Coast"/>
    <n v="1.4"/>
    <n v="5.5"/>
    <n v="6.8"/>
    <n v="6.1"/>
    <n v="46"/>
    <x v="17"/>
    <x v="2"/>
  </r>
  <r>
    <s v="2020R0207"/>
    <n v="2020"/>
    <s v="Round 2"/>
    <d v="2020-06-14T00:00:00"/>
    <n v="21.5"/>
    <n v="12.1"/>
    <n v="7.4"/>
    <s v="Sydney Showground"/>
    <d v="1899-12-30T13:05:00"/>
    <n v="350"/>
    <s v="Greater Western Sydney"/>
    <n v="1.4"/>
    <n v="2.6"/>
    <n v="5.0999999999999996"/>
    <n v="8.1199999999999992"/>
    <n v="60"/>
    <s v="North Melbourne"/>
    <n v="1.2"/>
    <n v="2.6"/>
    <n v="6.8"/>
    <n v="12.8"/>
    <n v="80"/>
    <x v="10"/>
    <x v="2"/>
  </r>
  <r>
    <s v="2020R0208"/>
    <n v="2020"/>
    <s v="Round 2"/>
    <d v="2020-06-14T00:00:00"/>
    <n v="22.1"/>
    <n v="13.4"/>
    <n v="7.8"/>
    <s v="SCG"/>
    <d v="1899-12-30T15:35:00"/>
    <n v="337"/>
    <s v="Sydney"/>
    <n v="2"/>
    <n v="5.3"/>
    <n v="9.4"/>
    <n v="11.7"/>
    <n v="73"/>
    <s v="Essendon"/>
    <n v="5.2"/>
    <n v="6.3"/>
    <n v="10.6"/>
    <n v="12.7"/>
    <n v="79"/>
    <x v="6"/>
    <x v="2"/>
  </r>
  <r>
    <s v="2020R0209"/>
    <n v="2020"/>
    <s v="Round 2"/>
    <d v="2020-06-14T00:00:00"/>
    <n v="13.9"/>
    <n v="9.5"/>
    <n v="6"/>
    <s v="Docklands"/>
    <d v="1899-12-30T18:05:00"/>
    <n v="0"/>
    <s v="St Kilda"/>
    <n v="3.1"/>
    <n v="7.3"/>
    <n v="12.4"/>
    <n v="14.4"/>
    <n v="88"/>
    <s v="Western Bulldogs"/>
    <n v="2.4"/>
    <n v="3.4"/>
    <n v="5.6"/>
    <n v="7.7"/>
    <n v="49"/>
    <x v="11"/>
    <x v="2"/>
  </r>
  <r>
    <s v="2020R0301"/>
    <n v="2020"/>
    <s v="Round 3"/>
    <d v="2020-06-18T00:00:00"/>
    <n v="15.9"/>
    <n v="2.8"/>
    <n v="0"/>
    <s v="MCG"/>
    <d v="1899-12-30T19:40:00"/>
    <n v="0"/>
    <s v="Richmond"/>
    <n v="0.1"/>
    <n v="2.1"/>
    <n v="3.3"/>
    <n v="5.9"/>
    <n v="39"/>
    <s v="Hawthorn"/>
    <n v="5.3"/>
    <n v="7.3"/>
    <n v="10.5"/>
    <n v="11.5"/>
    <n v="71"/>
    <x v="2"/>
    <x v="2"/>
  </r>
  <r>
    <s v="2020R0302"/>
    <n v="2020"/>
    <s v="Round 3"/>
    <d v="2020-06-19T00:00:00"/>
    <n v="16.3"/>
    <n v="8.1999999999999993"/>
    <n v="0"/>
    <s v="Docklands"/>
    <d v="1899-12-30T19:50:00"/>
    <n v="0"/>
    <s v="Western Bulldogs"/>
    <n v="2.5"/>
    <n v="4.5999999999999996"/>
    <n v="7.8"/>
    <n v="8.9"/>
    <n v="57"/>
    <s v="Greater Western Sydney"/>
    <n v="1.2"/>
    <n v="1.4"/>
    <n v="3.5"/>
    <n v="4.9000000000000004"/>
    <n v="33"/>
    <x v="14"/>
    <x v="2"/>
  </r>
  <r>
    <s v="2020R0303"/>
    <n v="2020"/>
    <s v="Round 3"/>
    <d v="2020-06-20T00:00:00"/>
    <n v="16.3"/>
    <n v="11.5"/>
    <n v="2.2000000000000002"/>
    <s v="Docklands"/>
    <d v="1899-12-30T13:45:00"/>
    <n v="0"/>
    <s v="North Melbourne"/>
    <n v="2.2999999999999998"/>
    <n v="3.9"/>
    <n v="5.1100000000000003"/>
    <n v="8.1199999999999992"/>
    <n v="60"/>
    <s v="Sydney"/>
    <n v="2.1"/>
    <n v="5.3"/>
    <n v="10.8"/>
    <n v="10.11"/>
    <n v="71"/>
    <x v="0"/>
    <x v="2"/>
  </r>
  <r>
    <s v="2020R0304"/>
    <n v="2020"/>
    <s v="Round 3"/>
    <d v="2020-06-20T00:00:00"/>
    <n v="16.3"/>
    <n v="11.5"/>
    <n v="2.2000000000000002"/>
    <s v="MCG"/>
    <d v="1899-12-30T16:35:00"/>
    <n v="0"/>
    <s v="Collingwood"/>
    <n v="5.3"/>
    <n v="10.4"/>
    <n v="11.7"/>
    <n v="12.9"/>
    <n v="81"/>
    <s v="St Kilda"/>
    <n v="2.1"/>
    <n v="4.2"/>
    <n v="5.6"/>
    <n v="5.7"/>
    <n v="37"/>
    <x v="9"/>
    <x v="2"/>
  </r>
  <r>
    <s v="2020R0305"/>
    <n v="2020"/>
    <s v="Round 3"/>
    <d v="2020-06-20T00:00:00"/>
    <n v="16"/>
    <n v="10.199999999999999"/>
    <n v="1.2"/>
    <s v="Kardinia Park"/>
    <d v="1899-12-30T19:40:00"/>
    <n v="0"/>
    <s v="Geelong"/>
    <n v="1.2"/>
    <n v="4.5999999999999996"/>
    <n v="6.7"/>
    <n v="11.11"/>
    <n v="77"/>
    <s v="Carlton"/>
    <n v="5.3"/>
    <n v="9.5"/>
    <n v="12.6"/>
    <n v="12.7"/>
    <n v="79"/>
    <x v="1"/>
    <x v="2"/>
  </r>
  <r>
    <s v="2020R0306"/>
    <n v="2020"/>
    <s v="Round 3"/>
    <d v="2020-06-20T00:00:00"/>
    <n v="19.2"/>
    <n v="13.1"/>
    <n v="1.8"/>
    <s v="Gabba"/>
    <d v="1899-12-30T19:40:00"/>
    <n v="1965"/>
    <s v="Brisbane"/>
    <n v="1.2"/>
    <n v="2.6"/>
    <n v="7.9"/>
    <n v="10.14"/>
    <n v="74"/>
    <s v="West Coast"/>
    <n v="2.1"/>
    <n v="3.4"/>
    <n v="5.4"/>
    <n v="6.8"/>
    <n v="44"/>
    <x v="3"/>
    <x v="2"/>
  </r>
  <r>
    <s v="2020R0307"/>
    <n v="2020"/>
    <s v="Round 3"/>
    <d v="2020-06-21T00:00:00"/>
    <n v="22.7"/>
    <n v="13.7"/>
    <n v="0"/>
    <s v="Carrara"/>
    <d v="1899-12-30T15:05:00"/>
    <n v="1997"/>
    <s v="Gold Coast"/>
    <n v="2.7"/>
    <n v="6.7"/>
    <n v="10.8"/>
    <n v="12.1"/>
    <n v="82"/>
    <s v="Adelaide"/>
    <n v="0"/>
    <n v="1.2"/>
    <n v="1.4"/>
    <n v="4.5"/>
    <n v="29"/>
    <x v="17"/>
    <x v="2"/>
  </r>
  <r>
    <s v="2020R0308"/>
    <n v="2020"/>
    <s v="Round 3"/>
    <d v="2020-06-21T00:00:00"/>
    <n v="22.7"/>
    <n v="13.7"/>
    <n v="0"/>
    <s v="Carrara"/>
    <d v="1899-12-30T20:10:00"/>
    <n v="180"/>
    <s v="Fremantle"/>
    <n v="4.0999999999999996"/>
    <n v="4.0999999999999996"/>
    <n v="5.2"/>
    <n v="6.5"/>
    <n v="41"/>
    <s v="Port Adelaide"/>
    <n v="3.1"/>
    <n v="8.5"/>
    <n v="9.6999999999999993"/>
    <n v="10.1"/>
    <n v="70"/>
    <x v="8"/>
    <x v="2"/>
  </r>
  <r>
    <s v="2020R0401"/>
    <n v="2020"/>
    <s v="Round 4"/>
    <d v="2020-06-25T00:00:00"/>
    <n v="19.100000000000001"/>
    <n v="10.199999999999999"/>
    <n v="0"/>
    <s v="SCG"/>
    <d v="1899-12-30T19:40:00"/>
    <n v="605"/>
    <s v="Sydney"/>
    <n v="0.1"/>
    <n v="1.3"/>
    <n v="2.8"/>
    <n v="5.9"/>
    <n v="39"/>
    <s v="Western Bulldogs"/>
    <n v="3.2"/>
    <n v="6.3"/>
    <n v="7.4"/>
    <n v="10.7"/>
    <n v="67"/>
    <x v="14"/>
    <x v="2"/>
  </r>
  <r>
    <s v="2020R0402"/>
    <n v="2020"/>
    <s v="Round 4"/>
    <d v="2020-06-26T00:00:00"/>
    <n v="18.899999999999999"/>
    <n v="5.7"/>
    <n v="0"/>
    <s v="Sydney Showground"/>
    <d v="1899-12-30T19:50:00"/>
    <n v="487"/>
    <s v="Greater Western Sydney"/>
    <n v="1.3"/>
    <n v="4.4000000000000004"/>
    <n v="8.6"/>
    <n v="10.6"/>
    <n v="66"/>
    <s v="Collingwood"/>
    <n v="2.2000000000000002"/>
    <n v="4.4000000000000004"/>
    <n v="8.5"/>
    <n v="9.1"/>
    <n v="64"/>
    <x v="15"/>
    <x v="2"/>
  </r>
  <r>
    <s v="2020R0403"/>
    <n v="2020"/>
    <s v="Round 4"/>
    <d v="2020-06-27T00:00:00"/>
    <n v="21.5"/>
    <n v="11.9"/>
    <n v="0"/>
    <s v="Carrara"/>
    <d v="1899-12-30T13:45:00"/>
    <n v="450"/>
    <s v="Port Adelaide"/>
    <n v="4.4000000000000004"/>
    <n v="6.7"/>
    <n v="10.11"/>
    <n v="13.11"/>
    <n v="89"/>
    <s v="West Coast"/>
    <n v="1.2"/>
    <n v="2.4"/>
    <n v="5.4"/>
    <n v="6.5"/>
    <n v="41"/>
    <x v="8"/>
    <x v="2"/>
  </r>
  <r>
    <s v="2020R0404"/>
    <n v="2020"/>
    <s v="Round 4"/>
    <d v="2020-06-27T00:00:00"/>
    <n v="13.1"/>
    <n v="4"/>
    <n v="0"/>
    <s v="Docklands"/>
    <d v="1899-12-30T16:35:00"/>
    <n v="0"/>
    <s v="St Kilda"/>
    <n v="5.2"/>
    <n v="8.1999999999999993"/>
    <n v="12.2"/>
    <n v="15.3"/>
    <n v="93"/>
    <s v="Richmond"/>
    <n v="4.0999999999999996"/>
    <n v="6.3"/>
    <n v="9.5"/>
    <n v="10.7"/>
    <n v="67"/>
    <x v="11"/>
    <x v="2"/>
  </r>
  <r>
    <s v="2020R0405"/>
    <n v="2020"/>
    <s v="Round 4"/>
    <d v="2020-06-27T00:00:00"/>
    <n v="13.1"/>
    <n v="4"/>
    <n v="0"/>
    <s v="MCG"/>
    <d v="1899-12-30T19:40:00"/>
    <n v="0"/>
    <s v="Essendon"/>
    <n v="2.1"/>
    <n v="4.0999999999999996"/>
    <n v="6.2"/>
    <n v="8.3000000000000007"/>
    <n v="51"/>
    <s v="Carlton"/>
    <n v="3"/>
    <n v="5.3"/>
    <n v="5.8"/>
    <n v="7.1"/>
    <n v="52"/>
    <x v="1"/>
    <x v="2"/>
  </r>
  <r>
    <s v="2020R0406"/>
    <n v="2020"/>
    <s v="Round 4"/>
    <d v="2020-06-27T00:00:00"/>
    <n v="21.5"/>
    <n v="11.9"/>
    <n v="0"/>
    <s v="Carrara"/>
    <d v="1899-12-30T19:40:00"/>
    <n v="5106"/>
    <s v="Gold Coast"/>
    <n v="2"/>
    <n v="7"/>
    <n v="8.1999999999999993"/>
    <n v="10.4"/>
    <n v="64"/>
    <s v="Fremantle"/>
    <n v="3"/>
    <n v="6"/>
    <n v="8.1999999999999993"/>
    <n v="8.3000000000000007"/>
    <n v="51"/>
    <x v="17"/>
    <x v="2"/>
  </r>
  <r>
    <s v="2020R0407"/>
    <n v="2020"/>
    <s v="Round 4"/>
    <d v="2020-06-28T00:00:00"/>
    <n v="18"/>
    <n v="14.3"/>
    <n v="0.4"/>
    <s v="Gabba"/>
    <d v="1899-12-30T13:05:00"/>
    <n v="7354"/>
    <s v="Brisbane"/>
    <n v="3.3"/>
    <n v="7.1"/>
    <n v="7.15"/>
    <n v="10.23"/>
    <n v="83"/>
    <s v="Adelaide"/>
    <n v="1"/>
    <n v="2"/>
    <n v="6.3"/>
    <n v="7.4"/>
    <n v="46"/>
    <x v="3"/>
    <x v="2"/>
  </r>
  <r>
    <s v="2020R0408"/>
    <n v="2020"/>
    <s v="Round 4"/>
    <d v="2020-06-28T00:00:00"/>
    <n v="13.1"/>
    <n v="0.5"/>
    <n v="0"/>
    <s v="MCG"/>
    <d v="1899-12-30T15:35:00"/>
    <n v="0"/>
    <s v="Melbourne"/>
    <n v="0.1"/>
    <n v="2.2999999999999998"/>
    <n v="3.5"/>
    <n v="6.8"/>
    <n v="44"/>
    <s v="Geelong"/>
    <n v="2.1"/>
    <n v="2.2000000000000002"/>
    <n v="6.4"/>
    <n v="7.5"/>
    <n v="47"/>
    <x v="12"/>
    <x v="2"/>
  </r>
  <r>
    <s v="2020R0409"/>
    <n v="2020"/>
    <s v="Round 4"/>
    <d v="2020-06-28T00:00:00"/>
    <n v="13.1"/>
    <n v="0.5"/>
    <n v="0"/>
    <s v="Docklands"/>
    <d v="1899-12-30T18:10:00"/>
    <n v="0"/>
    <s v="Hawthorn"/>
    <n v="2.2999999999999998"/>
    <n v="5.6"/>
    <n v="7.6"/>
    <n v="8.1"/>
    <n v="58"/>
    <s v="North Melbourne"/>
    <n v="2.1"/>
    <n v="4.3"/>
    <n v="4.3"/>
    <n v="8.6"/>
    <n v="54"/>
    <x v="2"/>
    <x v="2"/>
  </r>
  <r>
    <s v="2020R0501"/>
    <n v="2020"/>
    <s v="Round 5"/>
    <d v="2020-07-02T00:00:00"/>
    <n v="14.4"/>
    <n v="8.9"/>
    <n v="0.8"/>
    <s v="Docklands"/>
    <d v="1899-12-30T19:40:00"/>
    <n v="0"/>
    <s v="Carlton"/>
    <n v="1.1000000000000001"/>
    <n v="2.4"/>
    <n v="5.6"/>
    <n v="8.6999999999999993"/>
    <n v="55"/>
    <s v="St Kilda"/>
    <n v="4.3"/>
    <n v="7.4"/>
    <n v="9.5"/>
    <n v="11.7"/>
    <n v="73"/>
    <x v="11"/>
    <x v="2"/>
  </r>
  <r>
    <s v="2020R0502"/>
    <n v="2020"/>
    <s v="Round 5"/>
    <d v="2020-07-03T00:00:00"/>
    <n v="10.199999999999999"/>
    <n v="6.5"/>
    <n v="0"/>
    <s v="MCG"/>
    <d v="1899-12-30T19:50:00"/>
    <n v="0"/>
    <s v="Collingwood"/>
    <n v="3"/>
    <n v="3.1"/>
    <n v="3.5"/>
    <n v="7.6"/>
    <n v="48"/>
    <s v="Essendon"/>
    <n v="3"/>
    <n v="5"/>
    <n v="8.1999999999999993"/>
    <n v="10.3"/>
    <n v="63"/>
    <x v="6"/>
    <x v="2"/>
  </r>
  <r>
    <s v="2020R0503"/>
    <n v="2020"/>
    <s v="Round 5"/>
    <d v="2020-07-04T00:00:00"/>
    <n v="20.9"/>
    <n v="13.3"/>
    <n v="0.8"/>
    <s v="Carrara"/>
    <d v="1899-12-30T13:45:00"/>
    <n v="2238"/>
    <s v="West Coast"/>
    <n v="3.1"/>
    <n v="5.4"/>
    <n v="8.9"/>
    <n v="11.11"/>
    <n v="77"/>
    <s v="Sydney"/>
    <n v="3.3"/>
    <n v="4.5"/>
    <n v="5.6"/>
    <n v="6.7"/>
    <n v="43"/>
    <x v="7"/>
    <x v="2"/>
  </r>
  <r>
    <s v="2020R0504"/>
    <n v="2020"/>
    <s v="Round 5"/>
    <d v="2020-07-04T00:00:00"/>
    <n v="15.5"/>
    <n v="4.9000000000000004"/>
    <n v="7.2"/>
    <s v="Kardinia Park"/>
    <d v="1899-12-30T16:35:00"/>
    <n v="0"/>
    <s v="Geelong"/>
    <n v="4.3"/>
    <n v="5.6"/>
    <n v="10.7"/>
    <n v="13.11"/>
    <n v="89"/>
    <s v="Gold Coast"/>
    <n v="1.1000000000000001"/>
    <n v="5.2"/>
    <n v="8.4"/>
    <n v="8.4"/>
    <n v="52"/>
    <x v="12"/>
    <x v="2"/>
  </r>
  <r>
    <s v="2020R0505"/>
    <n v="2020"/>
    <s v="Round 5"/>
    <d v="2020-07-04T00:00:00"/>
    <n v="13.5"/>
    <n v="5.2"/>
    <n v="6.4"/>
    <s v="Docklands"/>
    <d v="1899-12-30T19:40:00"/>
    <n v="0"/>
    <s v="Western Bulldogs"/>
    <n v="2.2000000000000002"/>
    <n v="5.5"/>
    <n v="10.6"/>
    <n v="13.9"/>
    <n v="87"/>
    <s v="North Melbourne"/>
    <n v="1.2"/>
    <n v="2.2999999999999998"/>
    <n v="3.5"/>
    <n v="5.8"/>
    <n v="38"/>
    <x v="14"/>
    <x v="2"/>
  </r>
  <r>
    <s v="2020R0506"/>
    <n v="2020"/>
    <s v="Round 5"/>
    <d v="2020-07-04T00:00:00"/>
    <n v="20.7"/>
    <n v="11.7"/>
    <n v="0"/>
    <s v="Gabba"/>
    <d v="1899-12-30T19:40:00"/>
    <n v="10161"/>
    <s v="Brisbane"/>
    <n v="2.1"/>
    <n v="8.6"/>
    <n v="11.11"/>
    <n v="12.13"/>
    <n v="85"/>
    <s v="Port Adelaide"/>
    <n v="1.6"/>
    <n v="2.7"/>
    <n v="4.0999999999999996"/>
    <n v="6.12"/>
    <n v="48"/>
    <x v="3"/>
    <x v="2"/>
  </r>
  <r>
    <s v="2020R0507"/>
    <n v="2020"/>
    <s v="Round 5"/>
    <d v="2020-07-05T00:00:00"/>
    <n v="19.8"/>
    <n v="7.2"/>
    <n v="0"/>
    <s v="Carrara"/>
    <d v="1899-12-30T13:05:00"/>
    <n v="418"/>
    <s v="Adelaide"/>
    <n v="0.3"/>
    <n v="1.6"/>
    <n v="4.8"/>
    <n v="4.0999999999999996"/>
    <n v="34"/>
    <s v="Fremantle"/>
    <n v="3"/>
    <n v="4.0999999999999996"/>
    <n v="5.3"/>
    <n v="8.6"/>
    <n v="54"/>
    <x v="5"/>
    <x v="2"/>
  </r>
  <r>
    <s v="2020R0508"/>
    <n v="2020"/>
    <s v="Round 5"/>
    <d v="2020-07-05T00:00:00"/>
    <n v="12.8"/>
    <n v="7.9"/>
    <n v="1"/>
    <s v="MCG"/>
    <d v="1899-12-30T15:35:00"/>
    <n v="0"/>
    <s v="Melbourne"/>
    <n v="3.1"/>
    <n v="3.2"/>
    <n v="5.2"/>
    <n v="8.4"/>
    <n v="52"/>
    <s v="Richmond"/>
    <n v="3.2"/>
    <n v="7.3"/>
    <n v="9.6999999999999993"/>
    <n v="12.7"/>
    <n v="79"/>
    <x v="13"/>
    <x v="2"/>
  </r>
  <r>
    <s v="2020R0509"/>
    <n v="2020"/>
    <s v="Round 5"/>
    <d v="2020-07-05T00:00:00"/>
    <n v="18.5"/>
    <n v="6.3"/>
    <n v="0"/>
    <s v="Sydney Showground"/>
    <d v="1899-12-30T18:10:00"/>
    <n v="5674"/>
    <s v="Greater Western Sydney"/>
    <n v="4.0999999999999996"/>
    <n v="5.2"/>
    <n v="11.3"/>
    <n v="13.5"/>
    <n v="83"/>
    <s v="Hawthorn"/>
    <n v="0.2"/>
    <n v="3.4"/>
    <n v="7.6"/>
    <n v="7.7"/>
    <n v="49"/>
    <x v="15"/>
    <x v="2"/>
  </r>
  <r>
    <s v="2020R0601"/>
    <n v="2020"/>
    <s v="Round 6"/>
    <d v="2020-07-09T00:00:00"/>
    <n v="18.2"/>
    <n v="8.3000000000000007"/>
    <n v="0"/>
    <s v="SCG"/>
    <d v="1899-12-30T19:40:00"/>
    <n v="1311"/>
    <s v="Geelong"/>
    <n v="1.4"/>
    <n v="3.4"/>
    <n v="10.7"/>
    <n v="11.7"/>
    <n v="73"/>
    <s v="Brisbane"/>
    <n v="1.6"/>
    <n v="4.8"/>
    <n v="4.9000000000000004"/>
    <n v="6.1"/>
    <n v="46"/>
    <x v="12"/>
    <x v="2"/>
  </r>
  <r>
    <s v="2020R0602"/>
    <n v="2020"/>
    <s v="Round 6"/>
    <d v="2020-07-10T00:00:00"/>
    <n v="17.7"/>
    <n v="8.1"/>
    <n v="0.2"/>
    <s v="Sydney Showground"/>
    <d v="1899-12-30T19:50:00"/>
    <n v="1772"/>
    <s v="Collingwood"/>
    <n v="5.0999999999999996"/>
    <n v="6.5"/>
    <n v="7.8"/>
    <n v="8.11"/>
    <n v="59"/>
    <s v="Hawthorn"/>
    <n v="1"/>
    <n v="2.1"/>
    <n v="2.2000000000000002"/>
    <n v="3.9"/>
    <n v="27"/>
    <x v="9"/>
    <x v="2"/>
  </r>
  <r>
    <s v="2020R0603"/>
    <n v="2020"/>
    <s v="Round 6"/>
    <d v="2020-07-11T00:00:00"/>
    <n v="22.4"/>
    <n v="14.6"/>
    <n v="0.8"/>
    <s v="Carrara"/>
    <d v="1899-12-30T12:35:00"/>
    <n v="638"/>
    <s v="Fremantle"/>
    <n v="1.2"/>
    <n v="6.4"/>
    <n v="9.6999999999999993"/>
    <n v="12.7"/>
    <n v="79"/>
    <s v="St Kilda"/>
    <n v="7.2"/>
    <n v="8.5"/>
    <n v="8.5"/>
    <n v="11.7"/>
    <n v="73"/>
    <x v="5"/>
    <x v="2"/>
  </r>
  <r>
    <s v="2020R0604"/>
    <n v="2020"/>
    <s v="Round 6"/>
    <d v="2020-07-11T00:00:00"/>
    <n v="24.3"/>
    <n v="13.7"/>
    <n v="0.6"/>
    <s v="Gabba"/>
    <d v="1899-12-30T15:05:00"/>
    <n v="210"/>
    <s v="West Coast"/>
    <n v="2.2999999999999998"/>
    <n v="4.4000000000000004"/>
    <n v="8.6999999999999993"/>
    <n v="10.7"/>
    <n v="67"/>
    <s v="Adelaide"/>
    <n v="1.1000000000000001"/>
    <n v="2.1"/>
    <n v="3.3"/>
    <n v="5.4"/>
    <n v="34"/>
    <x v="7"/>
    <x v="2"/>
  </r>
  <r>
    <s v="2020R0605"/>
    <n v="2020"/>
    <s v="Round 6"/>
    <d v="2020-07-11T00:00:00"/>
    <n v="15.8"/>
    <n v="11.5"/>
    <n v="3.6"/>
    <s v="Sydney Showground"/>
    <d v="1899-12-30T18:05:00"/>
    <n v="250"/>
    <s v="Melbourne"/>
    <n v="2.1"/>
    <n v="6.5"/>
    <n v="8.8000000000000007"/>
    <n v="12.8"/>
    <n v="80"/>
    <s v="Gold Coast"/>
    <n v="3.2"/>
    <n v="5.4"/>
    <n v="8.5"/>
    <n v="9.9"/>
    <n v="63"/>
    <x v="16"/>
    <x v="2"/>
  </r>
  <r>
    <s v="2020R0606"/>
    <n v="2020"/>
    <s v="Round 6"/>
    <d v="2020-07-11T00:00:00"/>
    <n v="22.4"/>
    <n v="14.6"/>
    <n v="0.8"/>
    <s v="Carrara"/>
    <d v="1899-12-30T19:40:00"/>
    <n v="4271"/>
    <s v="Essendon"/>
    <n v="2.5"/>
    <n v="5.1100000000000003"/>
    <n v="8.11"/>
    <n v="9.1300000000000008"/>
    <n v="67"/>
    <s v="North Melbourne"/>
    <n v="3.4"/>
    <n v="4.7"/>
    <n v="6.11"/>
    <n v="7.11"/>
    <n v="53"/>
    <x v="6"/>
    <x v="2"/>
  </r>
  <r>
    <s v="2020R0607"/>
    <n v="2020"/>
    <s v="Round 6"/>
    <d v="2020-07-12T00:00:00"/>
    <n v="23.5"/>
    <n v="14.4"/>
    <n v="0"/>
    <s v="Carrara"/>
    <d v="1899-12-30T13:05:00"/>
    <n v="368"/>
    <s v="Port Adelaide"/>
    <n v="1.2"/>
    <n v="4.4000000000000004"/>
    <n v="5.6"/>
    <n v="9.9"/>
    <n v="63"/>
    <s v="Greater Western Sydney"/>
    <n v="0.1"/>
    <n v="2.5"/>
    <n v="4.9000000000000004"/>
    <n v="6.1"/>
    <n v="46"/>
    <x v="8"/>
    <x v="2"/>
  </r>
  <r>
    <s v="2020R0608"/>
    <n v="2020"/>
    <s v="Round 6"/>
    <d v="2020-07-12T00:00:00"/>
    <n v="22.8"/>
    <n v="13.9"/>
    <n v="0.2"/>
    <s v="Gabba"/>
    <d v="1899-12-30T15:35:00"/>
    <n v="3606"/>
    <s v="Richmond"/>
    <n v="3.3"/>
    <n v="3.5"/>
    <n v="4.7"/>
    <n v="4.0999999999999996"/>
    <n v="34"/>
    <s v="Sydney"/>
    <n v="1.3"/>
    <n v="2.2999999999999998"/>
    <n v="2.5"/>
    <n v="3.8"/>
    <n v="26"/>
    <x v="13"/>
    <x v="2"/>
  </r>
  <r>
    <s v="2020R0609"/>
    <n v="2020"/>
    <s v="Round 6"/>
    <d v="2020-07-12T00:00:00"/>
    <n v="23.5"/>
    <n v="14.4"/>
    <n v="0"/>
    <s v="Carrara"/>
    <d v="1899-12-30T18:45:00"/>
    <n v="2178"/>
    <s v="Carlton"/>
    <n v="5.2"/>
    <n v="8.5"/>
    <n v="10.6"/>
    <n v="16.7"/>
    <n v="103"/>
    <s v="Western Bulldogs"/>
    <n v="2.1"/>
    <n v="5.2"/>
    <n v="7.6"/>
    <n v="7.9"/>
    <n v="51"/>
    <x v="1"/>
    <x v="2"/>
  </r>
  <r>
    <s v="2020R0701"/>
    <n v="2020"/>
    <s v="Round 7"/>
    <d v="2020-07-16T00:00:00"/>
    <n v="20.2"/>
    <n v="12.5"/>
    <n v="1"/>
    <s v="Perth Stadium"/>
    <d v="1899-12-30T18:10:00"/>
    <n v="22077"/>
    <s v="Geelong"/>
    <n v="1.1000000000000001"/>
    <n v="1.3"/>
    <n v="3.5"/>
    <n v="5.5"/>
    <n v="35"/>
    <s v="Collingwood"/>
    <n v="2.2000000000000002"/>
    <n v="4.3"/>
    <n v="5.7"/>
    <n v="8.9"/>
    <n v="57"/>
    <x v="9"/>
    <x v="2"/>
  </r>
  <r>
    <s v="2020R0702"/>
    <n v="2020"/>
    <s v="Round 7"/>
    <d v="2020-07-17T00:00:00"/>
    <n v="20.9"/>
    <n v="9.1"/>
    <n v="0"/>
    <s v="Carrara"/>
    <d v="1899-12-30T19:50:00"/>
    <n v="4949"/>
    <s v="Essendon"/>
    <n v="3.3"/>
    <n v="4.3"/>
    <n v="4.5999999999999996"/>
    <n v="7.9"/>
    <n v="51"/>
    <s v="Western Bulldogs"/>
    <n v="4.0999999999999996"/>
    <n v="6.4"/>
    <n v="11.7"/>
    <n v="14.9"/>
    <n v="93"/>
    <x v="14"/>
    <x v="2"/>
  </r>
  <r>
    <s v="2020R0703"/>
    <n v="2020"/>
    <s v="Round 7"/>
    <d v="2020-07-18T00:00:00"/>
    <n v="18.600000000000001"/>
    <n v="8.1"/>
    <n v="0"/>
    <s v="Sydney Showground"/>
    <d v="1899-12-30T13:45:00"/>
    <n v="3168"/>
    <s v="Greater Western Sydney"/>
    <n v="2.2999999999999998"/>
    <n v="4.4000000000000004"/>
    <n v="8.5"/>
    <n v="10.8"/>
    <n v="68"/>
    <s v="Brisbane"/>
    <n v="4.4000000000000004"/>
    <n v="7.5"/>
    <n v="10.6"/>
    <n v="13.1"/>
    <n v="88"/>
    <x v="3"/>
    <x v="2"/>
  </r>
  <r>
    <s v="2020R0704"/>
    <n v="2020"/>
    <s v="Round 7"/>
    <d v="2020-07-18T00:00:00"/>
    <n v="17"/>
    <n v="10.7"/>
    <n v="2"/>
    <s v="SCG"/>
    <d v="1899-12-30T16:35:00"/>
    <n v="6000"/>
    <s v="Sydney"/>
    <n v="2.1"/>
    <n v="5.3"/>
    <n v="9.3000000000000007"/>
    <n v="9.6"/>
    <n v="60"/>
    <s v="Gold Coast"/>
    <n v="2.2999999999999998"/>
    <n v="6.7"/>
    <n v="10.130000000000001"/>
    <n v="13.14"/>
    <n v="92"/>
    <x v="17"/>
    <x v="2"/>
  </r>
  <r>
    <s v="2020R0705"/>
    <n v="2020"/>
    <s v="Round 7"/>
    <d v="2020-07-18T00:00:00"/>
    <n v="21.9"/>
    <n v="12.6"/>
    <n v="0"/>
    <s v="Carrara"/>
    <d v="1899-12-30T19:40:00"/>
    <n v="4337"/>
    <s v="Richmond"/>
    <n v="4.3"/>
    <n v="6.5"/>
    <n v="9.6999999999999993"/>
    <n v="11.11"/>
    <n v="77"/>
    <s v="North Melbourne"/>
    <n v="0"/>
    <n v="2.2999999999999998"/>
    <n v="2.6"/>
    <n v="2.11"/>
    <n v="23"/>
    <x v="13"/>
    <x v="2"/>
  </r>
  <r>
    <s v="2020R0706"/>
    <n v="2020"/>
    <s v="Round 7"/>
    <d v="2020-07-19T00:00:00"/>
    <n v="25.1"/>
    <n v="10.1"/>
    <n v="0"/>
    <s v="Gabba"/>
    <d v="1899-12-30T13:05:00"/>
    <n v="3510"/>
    <s v="Carlton"/>
    <n v="4.2"/>
    <n v="5.4"/>
    <n v="6.6"/>
    <n v="9.6999999999999993"/>
    <n v="61"/>
    <s v="Port Adelaide"/>
    <n v="4.0999999999999996"/>
    <n v="6.4"/>
    <n v="7.6"/>
    <n v="9.1"/>
    <n v="64"/>
    <x v="8"/>
    <x v="2"/>
  </r>
  <r>
    <s v="2020R0707"/>
    <n v="2020"/>
    <s v="Round 7"/>
    <d v="2020-07-19T00:00:00"/>
    <n v="20.5"/>
    <n v="4.9000000000000004"/>
    <n v="0"/>
    <s v="Sydney Showground"/>
    <d v="1899-12-30T15:35:00"/>
    <n v="750"/>
    <s v="Hawthorn"/>
    <n v="1.2"/>
    <n v="2.2999999999999998"/>
    <n v="4.5999999999999996"/>
    <n v="7.6"/>
    <n v="48"/>
    <s v="Melbourne"/>
    <n v="3.2"/>
    <n v="7.3"/>
    <n v="11.6"/>
    <n v="14.7"/>
    <n v="91"/>
    <x v="16"/>
    <x v="2"/>
  </r>
  <r>
    <s v="2020R0708"/>
    <n v="2020"/>
    <s v="Round 7"/>
    <d v="2020-07-19T00:00:00"/>
    <n v="15.4"/>
    <n v="4.4000000000000004"/>
    <n v="0.4"/>
    <s v="Perth Stadium"/>
    <d v="1899-12-30T16:35:00"/>
    <n v="25306"/>
    <s v="Fremantle"/>
    <n v="2"/>
    <n v="4.0999999999999996"/>
    <n v="4.0999999999999996"/>
    <n v="5.2"/>
    <n v="32"/>
    <s v="West Coast"/>
    <n v="2.2000000000000002"/>
    <n v="6.4"/>
    <n v="8.6999999999999993"/>
    <n v="9.8000000000000007"/>
    <n v="62"/>
    <x v="7"/>
    <x v="2"/>
  </r>
  <r>
    <s v="2020R0709"/>
    <n v="2020"/>
    <s v="Round 7"/>
    <d v="2020-07-20T00:00:00"/>
    <n v="13.9"/>
    <n v="5.0999999999999996"/>
    <n v="0.2"/>
    <s v="Adelaide Oval"/>
    <d v="1899-12-30T19:10:00"/>
    <n v="13579"/>
    <s v="Adelaide"/>
    <n v="1.2"/>
    <n v="4.2"/>
    <n v="5.6"/>
    <n v="8.6999999999999993"/>
    <n v="55"/>
    <s v="St Kilda"/>
    <n v="3.2"/>
    <n v="7.4"/>
    <n v="8.4"/>
    <n v="12.6"/>
    <n v="78"/>
    <x v="11"/>
    <x v="2"/>
  </r>
  <r>
    <s v="2020R0801"/>
    <n v="2020"/>
    <s v="Round 8"/>
    <d v="2020-07-23T00:00:00"/>
    <n v="19.100000000000001"/>
    <n v="15"/>
    <n v="0"/>
    <s v="Carrara"/>
    <d v="1899-12-30T19:40:00"/>
    <n v="4039"/>
    <s v="Gold Coast"/>
    <n v="2.1"/>
    <n v="3.4"/>
    <n v="5.6"/>
    <n v="6.1"/>
    <n v="46"/>
    <s v="Western Bulldogs"/>
    <n v="2.2999999999999998"/>
    <n v="3.6"/>
    <n v="5.8"/>
    <n v="7.9"/>
    <n v="51"/>
    <x v="14"/>
    <x v="2"/>
  </r>
  <r>
    <s v="2020R0802"/>
    <n v="2020"/>
    <s v="Round 8"/>
    <d v="2020-07-24T00:00:00"/>
    <n v="20.100000000000001"/>
    <n v="5"/>
    <n v="0"/>
    <s v="Sydney Showground"/>
    <d v="1899-12-30T19:50:00"/>
    <n v="5500"/>
    <s v="Greater Western Sydney"/>
    <n v="3.4"/>
    <n v="5.4"/>
    <n v="8.6"/>
    <n v="9.8000000000000007"/>
    <n v="62"/>
    <s v="Richmond"/>
    <n v="2.6"/>
    <n v="3.9"/>
    <n v="6.1"/>
    <n v="6.14"/>
    <n v="50"/>
    <x v="15"/>
    <x v="2"/>
  </r>
  <r>
    <s v="2020R0803"/>
    <n v="2020"/>
    <s v="Round 8"/>
    <d v="2020-07-25T00:00:00"/>
    <n v="20.8"/>
    <n v="14.6"/>
    <n v="3.2"/>
    <s v="Gabba"/>
    <d v="1899-12-30T13:05:00"/>
    <n v="3655"/>
    <s v="North Melbourne"/>
    <n v="1.2"/>
    <n v="5.2"/>
    <n v="8.1999999999999993"/>
    <n v="9.3000000000000007"/>
    <n v="57"/>
    <s v="Carlton"/>
    <n v="5.0999999999999996"/>
    <n v="7.2"/>
    <n v="8.6999999999999993"/>
    <n v="9.1"/>
    <n v="64"/>
    <x v="1"/>
    <x v="2"/>
  </r>
  <r>
    <s v="2020R0804"/>
    <n v="2020"/>
    <s v="Round 8"/>
    <d v="2020-07-25T00:00:00"/>
    <n v="18.100000000000001"/>
    <n v="8.8000000000000007"/>
    <n v="0"/>
    <s v="SCG"/>
    <d v="1899-12-30T15:35:00"/>
    <n v="4264"/>
    <s v="Sydney"/>
    <n v="2.1"/>
    <n v="5.0999999999999996"/>
    <n v="8.1999999999999993"/>
    <n v="9.6"/>
    <n v="60"/>
    <s v="Hawthorn"/>
    <n v="3.3"/>
    <n v="5.3"/>
    <n v="6.6"/>
    <n v="7.11"/>
    <n v="53"/>
    <x v="0"/>
    <x v="2"/>
  </r>
  <r>
    <s v="2020R0805"/>
    <n v="2020"/>
    <s v="Round 8"/>
    <d v="2020-07-25T00:00:00"/>
    <n v="16"/>
    <n v="3.9"/>
    <n v="0"/>
    <s v="Adelaide Oval"/>
    <d v="1899-12-30T19:10:00"/>
    <n v="16727"/>
    <s v="Port Adelaide"/>
    <n v="2.1"/>
    <n v="4.4000000000000004"/>
    <n v="6.6"/>
    <n v="6.8"/>
    <n v="44"/>
    <s v="St Kilda"/>
    <n v="1.1000000000000001"/>
    <n v="5.0999999999999996"/>
    <n v="7.1"/>
    <n v="12.1"/>
    <n v="73"/>
    <x v="11"/>
    <x v="2"/>
  </r>
  <r>
    <s v="2020R0806"/>
    <n v="2020"/>
    <s v="Round 8"/>
    <d v="2020-07-26T00:00:00"/>
    <n v="16.3"/>
    <n v="2.9"/>
    <n v="0"/>
    <s v="Adelaide Oval"/>
    <d v="1899-12-30T12:35:00"/>
    <n v="15155"/>
    <s v="Adelaide"/>
    <n v="2.1"/>
    <n v="4.3"/>
    <n v="7.5"/>
    <n v="8.11"/>
    <n v="59"/>
    <s v="Essendon"/>
    <n v="2.1"/>
    <n v="5.4"/>
    <n v="8.5"/>
    <n v="9.8000000000000007"/>
    <n v="62"/>
    <x v="6"/>
    <x v="2"/>
  </r>
  <r>
    <s v="2020R0807"/>
    <n v="2020"/>
    <s v="Round 8"/>
    <d v="2020-07-26T00:00:00"/>
    <n v="20.8"/>
    <n v="13.9"/>
    <n v="2.2000000000000002"/>
    <s v="Perth Stadium"/>
    <d v="1899-12-30T13:35:00"/>
    <n v="24824"/>
    <s v="West Coast"/>
    <n v="2"/>
    <n v="7.2"/>
    <n v="13.2"/>
    <n v="18.3"/>
    <n v="111"/>
    <s v="Collingwood"/>
    <n v="4.2"/>
    <n v="5.3"/>
    <n v="5.6"/>
    <n v="6.9"/>
    <n v="45"/>
    <x v="7"/>
    <x v="2"/>
  </r>
  <r>
    <s v="2020R0808"/>
    <n v="2020"/>
    <s v="Round 8"/>
    <d v="2020-07-26T00:00:00"/>
    <n v="22.9"/>
    <n v="16.8"/>
    <n v="100.2"/>
    <s v="Carrara"/>
    <d v="1899-12-30T18:10:00"/>
    <n v="3011"/>
    <s v="Melbourne"/>
    <n v="2.2000000000000002"/>
    <n v="3.3"/>
    <n v="4.5999999999999996"/>
    <n v="7.7"/>
    <n v="49"/>
    <s v="Brisbane"/>
    <n v="2.2000000000000002"/>
    <n v="5.5"/>
    <n v="7.6"/>
    <n v="7.11"/>
    <n v="53"/>
    <x v="3"/>
    <x v="2"/>
  </r>
  <r>
    <s v="2020R0809"/>
    <n v="2020"/>
    <s v="Round 8"/>
    <d v="2020-07-27T00:00:00"/>
    <n v="24.4"/>
    <n v="14.1"/>
    <n v="4.8"/>
    <s v="Perth Stadium"/>
    <d v="1899-12-30T18:10:00"/>
    <n v="20251"/>
    <s v="Fremantle"/>
    <n v="0.2"/>
    <n v="0.3"/>
    <n v="1.3"/>
    <n v="2.4"/>
    <n v="16"/>
    <s v="Geelong"/>
    <n v="1.2"/>
    <n v="2.9"/>
    <n v="3.9"/>
    <n v="6.12"/>
    <n v="48"/>
    <x v="12"/>
    <x v="2"/>
  </r>
  <r>
    <s v="2020R0901"/>
    <n v="2020"/>
    <s v="Round 9"/>
    <d v="2020-07-29T00:00:00"/>
    <n v="22.8"/>
    <n v="10.8"/>
    <n v="0"/>
    <s v="Carrara"/>
    <d v="1899-12-30T19:10:00"/>
    <n v="2824"/>
    <s v="Western Bulldogs"/>
    <n v="1.1000000000000001"/>
    <n v="3.5"/>
    <n v="4.7"/>
    <n v="7.7"/>
    <n v="49"/>
    <s v="Richmond"/>
    <n v="4.3"/>
    <n v="10.4"/>
    <n v="11.1"/>
    <n v="13.12"/>
    <n v="90"/>
    <x v="13"/>
    <x v="2"/>
  </r>
  <r>
    <s v="2020R0902"/>
    <n v="2020"/>
    <s v="Round 9"/>
    <d v="2020-07-30T00:00:00"/>
    <n v="24.2"/>
    <n v="11.1"/>
    <n v="0"/>
    <s v="Gabba"/>
    <d v="1899-12-30T19:50:00"/>
    <n v="323"/>
    <s v="Melbourne"/>
    <n v="0.2"/>
    <n v="1.3"/>
    <n v="3.5"/>
    <n v="4.8"/>
    <n v="32"/>
    <s v="Port Adelaide"/>
    <n v="3.2"/>
    <n v="6.6"/>
    <n v="10.9"/>
    <n v="12.11"/>
    <n v="83"/>
    <x v="8"/>
    <x v="2"/>
  </r>
  <r>
    <s v="2020R0903"/>
    <n v="2020"/>
    <s v="Round 9"/>
    <d v="2020-07-31T00:00:00"/>
    <n v="19.8"/>
    <n v="8.6999999999999993"/>
    <n v="0"/>
    <s v="Perth Stadium"/>
    <d v="1899-12-30T15:40:00"/>
    <n v="12304"/>
    <s v="Carlton"/>
    <n v="5.0999999999999996"/>
    <n v="6.2"/>
    <n v="7.4"/>
    <n v="9.4"/>
    <n v="58"/>
    <s v="Hawthorn"/>
    <n v="2"/>
    <n v="8.3000000000000007"/>
    <n v="11.4"/>
    <n v="14.5"/>
    <n v="89"/>
    <x v="2"/>
    <x v="2"/>
  </r>
  <r>
    <s v="2020R0904"/>
    <n v="2020"/>
    <s v="Round 9"/>
    <d v="2020-07-31T00:00:00"/>
    <n v="21.7"/>
    <n v="14.3"/>
    <n v="0"/>
    <s v="Carrara"/>
    <d v="1899-12-30T20:10:00"/>
    <n v="4860"/>
    <s v="Essendon"/>
    <n v="1.3"/>
    <n v="2.2999999999999998"/>
    <n v="3.4"/>
    <n v="3.1"/>
    <n v="28"/>
    <s v="Brisbane"/>
    <n v="5.3"/>
    <n v="5.5"/>
    <n v="10.6"/>
    <n v="14.7"/>
    <n v="91"/>
    <x v="3"/>
    <x v="2"/>
  </r>
  <r>
    <s v="2020R0905"/>
    <n v="2020"/>
    <s v="Round 9"/>
    <d v="2020-08-01T00:00:00"/>
    <n v="21.8"/>
    <n v="14.1"/>
    <n v="0"/>
    <s v="Carrara"/>
    <d v="1899-12-30T14:35:00"/>
    <n v="522"/>
    <s v="North Melbourne"/>
    <n v="4.0999999999999996"/>
    <n v="9.1"/>
    <n v="12.2"/>
    <n v="19.5"/>
    <n v="119"/>
    <s v="Adelaide"/>
    <n v="0.2"/>
    <n v="3.3"/>
    <n v="6.7"/>
    <n v="7.8"/>
    <n v="50"/>
    <x v="10"/>
    <x v="2"/>
  </r>
  <r>
    <s v="2020R0906"/>
    <n v="2020"/>
    <s v="Round 9"/>
    <d v="2020-08-01T00:00:00"/>
    <n v="22.7"/>
    <n v="11.9"/>
    <n v="0"/>
    <s v="Gabba"/>
    <d v="1899-12-30T17:10:00"/>
    <n v="2978"/>
    <s v="St Kilda"/>
    <n v="3.3"/>
    <n v="7.4"/>
    <n v="9.6"/>
    <n v="15.11"/>
    <n v="101"/>
    <s v="Sydney"/>
    <n v="2.1"/>
    <n v="3.6"/>
    <n v="5.0999999999999996"/>
    <n v="6.12"/>
    <n v="48"/>
    <x v="11"/>
    <x v="2"/>
  </r>
  <r>
    <s v="2020R0907"/>
    <n v="2020"/>
    <s v="Round 9"/>
    <d v="2020-08-01T00:00:00"/>
    <n v="19.2"/>
    <n v="7.2"/>
    <n v="0"/>
    <s v="Perth Stadium"/>
    <d v="1899-12-30T18:10:00"/>
    <n v="26211"/>
    <s v="West Coast"/>
    <n v="3"/>
    <n v="4.2"/>
    <n v="7.6"/>
    <n v="11.7"/>
    <n v="73"/>
    <s v="Geelong"/>
    <n v="4"/>
    <n v="7"/>
    <n v="9.1999999999999993"/>
    <n v="10.4"/>
    <n v="64"/>
    <x v="7"/>
    <x v="2"/>
  </r>
  <r>
    <s v="2020R0908"/>
    <n v="2020"/>
    <s v="Round 9"/>
    <d v="2020-08-02T00:00:00"/>
    <n v="21.7"/>
    <n v="12"/>
    <n v="0"/>
    <s v="Carrara"/>
    <d v="1899-12-30T15:35:00"/>
    <n v="4363"/>
    <s v="Gold Coast"/>
    <n v="0.3"/>
    <n v="2.4"/>
    <n v="2.7"/>
    <n v="4.1100000000000003"/>
    <n v="35"/>
    <s v="Greater Western Sydney"/>
    <n v="2.4"/>
    <n v="4.5"/>
    <n v="5.7"/>
    <n v="9.6999999999999993"/>
    <n v="61"/>
    <x v="15"/>
    <x v="2"/>
  </r>
  <r>
    <s v="2020R0909"/>
    <n v="2020"/>
    <s v="Round 9"/>
    <d v="2020-08-02T00:00:00"/>
    <n v="19.2"/>
    <n v="5.2"/>
    <n v="0"/>
    <s v="Perth Stadium"/>
    <d v="1899-12-30T16:10:00"/>
    <n v="20912"/>
    <s v="Fremantle"/>
    <n v="0"/>
    <n v="4.0999999999999996"/>
    <n v="6.1"/>
    <n v="10.1"/>
    <n v="61"/>
    <s v="Collingwood"/>
    <n v="1.2"/>
    <n v="2.4"/>
    <n v="6.5"/>
    <n v="7.7"/>
    <n v="49"/>
    <x v="5"/>
    <x v="2"/>
  </r>
  <r>
    <s v="2020R1001"/>
    <n v="2020"/>
    <s v="Round 10"/>
    <d v="2020-08-03T00:00:00"/>
    <n v="15"/>
    <n v="5.5"/>
    <n v="0"/>
    <s v="Adelaide Oval"/>
    <d v="1899-12-30T18:40:00"/>
    <n v="14159"/>
    <s v="Port Adelaide"/>
    <n v="1.2"/>
    <n v="3.2"/>
    <n v="7.5"/>
    <n v="8.6999999999999993"/>
    <n v="55"/>
    <s v="Western Bulldogs"/>
    <n v="2.5"/>
    <n v="3.5"/>
    <n v="3.6"/>
    <n v="5.12"/>
    <n v="42"/>
    <x v="8"/>
    <x v="2"/>
  </r>
  <r>
    <s v="2020R1002"/>
    <n v="2020"/>
    <s v="Round 10"/>
    <d v="2020-08-04T00:00:00"/>
    <n v="24.1"/>
    <n v="13.4"/>
    <n v="0"/>
    <s v="Carrara"/>
    <d v="1899-12-30T19:10:00"/>
    <n v="5651"/>
    <s v="Richmond"/>
    <n v="3.3"/>
    <n v="8.5"/>
    <n v="9.6"/>
    <n v="12.1"/>
    <n v="82"/>
    <s v="Brisbane"/>
    <n v="2.2999999999999998"/>
    <n v="3.8"/>
    <n v="3.15"/>
    <n v="4.17"/>
    <n v="41"/>
    <x v="13"/>
    <x v="2"/>
  </r>
  <r>
    <s v="2020R1003"/>
    <n v="2020"/>
    <s v="Round 10"/>
    <d v="2020-08-05T00:00:00"/>
    <n v="25.1"/>
    <n v="10.3"/>
    <n v="0"/>
    <s v="Gabba"/>
    <d v="1899-12-30T17:40:00"/>
    <n v="2282"/>
    <s v="Geelong"/>
    <n v="4.2"/>
    <n v="5.8"/>
    <n v="8.11"/>
    <n v="13.12"/>
    <n v="90"/>
    <s v="North Melbourne"/>
    <n v="3.1"/>
    <n v="3.2"/>
    <n v="5.2"/>
    <n v="9.3000000000000007"/>
    <n v="57"/>
    <x v="12"/>
    <x v="2"/>
  </r>
  <r>
    <s v="2020R1004"/>
    <n v="2020"/>
    <s v="Round 10"/>
    <d v="2020-08-05T00:00:00"/>
    <n v="14.6"/>
    <n v="-0.3"/>
    <n v="0"/>
    <s v="Adelaide Oval"/>
    <d v="1899-12-30T19:40:00"/>
    <n v="12022"/>
    <s v="Adelaide"/>
    <n v="2.4"/>
    <n v="4.5"/>
    <n v="4.7"/>
    <n v="5.7"/>
    <n v="37"/>
    <s v="Melbourne"/>
    <n v="3.2"/>
    <n v="5.4"/>
    <n v="6.7"/>
    <n v="13.1"/>
    <n v="88"/>
    <x v="16"/>
    <x v="2"/>
  </r>
  <r>
    <s v="2020R1005"/>
    <n v="2020"/>
    <s v="Round 10"/>
    <d v="2020-08-06T00:00:00"/>
    <n v="25.9"/>
    <n v="9.8000000000000007"/>
    <n v="0"/>
    <s v="Gabba"/>
    <d v="1899-12-30T17:40:00"/>
    <n v="4146"/>
    <s v="Collingwood"/>
    <n v="0.6"/>
    <n v="2.1"/>
    <n v="5.1100000000000003"/>
    <n v="6.14"/>
    <n v="50"/>
    <s v="Sydney"/>
    <n v="1"/>
    <n v="5"/>
    <n v="5.2"/>
    <n v="6.5"/>
    <n v="41"/>
    <x v="9"/>
    <x v="2"/>
  </r>
  <r>
    <s v="2020R1006"/>
    <n v="2020"/>
    <s v="Round 10"/>
    <d v="2020-08-06T00:00:00"/>
    <n v="23.3"/>
    <n v="9.6999999999999993"/>
    <n v="0"/>
    <s v="Carrara"/>
    <d v="1899-12-30T20:10:00"/>
    <n v="3095"/>
    <s v="Gold Coast"/>
    <n v="2.1"/>
    <n v="6.5"/>
    <n v="8.6999999999999993"/>
    <n v="11.8"/>
    <n v="74"/>
    <s v="St Kilda"/>
    <n v="3.2"/>
    <n v="6.2"/>
    <n v="9.4"/>
    <n v="12.6"/>
    <n v="78"/>
    <x v="11"/>
    <x v="2"/>
  </r>
  <r>
    <s v="2020R1007"/>
    <n v="2020"/>
    <s v="Round 10"/>
    <d v="2020-08-07T00:00:00"/>
    <n v="23.7"/>
    <n v="16.100000000000001"/>
    <n v="1"/>
    <s v="Carrara"/>
    <d v="1899-12-30T19:50:00"/>
    <n v="1178"/>
    <s v="Essendon"/>
    <n v="0.2"/>
    <n v="6.3"/>
    <n v="7.5"/>
    <n v="8.6999999999999993"/>
    <n v="55"/>
    <s v="Greater Western Sydney"/>
    <n v="0.2"/>
    <n v="2.5"/>
    <n v="4.7"/>
    <n v="8.11"/>
    <n v="59"/>
    <x v="15"/>
    <x v="2"/>
  </r>
  <r>
    <s v="2020R1101"/>
    <n v="2020"/>
    <s v="Round 11"/>
    <d v="2020-08-08T00:00:00"/>
    <n v="14"/>
    <n v="7.7"/>
    <n v="1"/>
    <s v="Adelaide Oval"/>
    <d v="1899-12-30T16:05:00"/>
    <n v="10256"/>
    <s v="Port Adelaide"/>
    <n v="4.4000000000000004"/>
    <n v="8.6"/>
    <n v="10.11"/>
    <n v="13.15"/>
    <n v="93"/>
    <s v="Richmond"/>
    <n v="3.3"/>
    <n v="7.3"/>
    <n v="11.6"/>
    <n v="11.6"/>
    <n v="72"/>
    <x v="8"/>
    <x v="2"/>
  </r>
  <r>
    <s v="2020R1102"/>
    <n v="2020"/>
    <s v="Round 11"/>
    <d v="2020-08-08T00:00:00"/>
    <n v="24.1"/>
    <n v="14.7"/>
    <n v="11.6"/>
    <s v="Gabba"/>
    <d v="1899-12-30T19:40:00"/>
    <n v="11061"/>
    <s v="Brisbane"/>
    <n v="3.4"/>
    <n v="9.8000000000000007"/>
    <n v="13.1"/>
    <n v="14.12"/>
    <n v="96"/>
    <s v="Western Bulldogs"/>
    <n v="3.1"/>
    <n v="5.2"/>
    <n v="8.1999999999999993"/>
    <n v="11.6"/>
    <n v="72"/>
    <x v="3"/>
    <x v="2"/>
  </r>
  <r>
    <s v="2020R1103"/>
    <n v="2020"/>
    <s v="Round 11"/>
    <d v="2020-08-09T00:00:00"/>
    <n v="16.8"/>
    <n v="12.6"/>
    <n v="4.4000000000000004"/>
    <s v="Perth Stadium"/>
    <d v="1899-12-30T13:35:00"/>
    <n v="19092"/>
    <s v="West Coast"/>
    <n v="2.2000000000000002"/>
    <n v="3.3"/>
    <n v="8.4"/>
    <n v="11.6"/>
    <n v="72"/>
    <s v="Carlton"/>
    <n v="2"/>
    <n v="5.4"/>
    <n v="6.5"/>
    <n v="7.8"/>
    <n v="50"/>
    <x v="7"/>
    <x v="2"/>
  </r>
  <r>
    <s v="2020R1104"/>
    <n v="2020"/>
    <s v="Round 11"/>
    <d v="2020-08-09T00:00:00"/>
    <n v="15.3"/>
    <n v="6.3"/>
    <n v="0"/>
    <s v="Adelaide Oval"/>
    <d v="1899-12-30T17:40:00"/>
    <n v="2172"/>
    <s v="Melbourne"/>
    <n v="1.4"/>
    <n v="4.7"/>
    <n v="7.8"/>
    <n v="13.14"/>
    <n v="92"/>
    <s v="North Melbourne"/>
    <n v="3.2"/>
    <n v="4.2"/>
    <n v="5.4"/>
    <n v="5.5"/>
    <n v="35"/>
    <x v="16"/>
    <x v="2"/>
  </r>
  <r>
    <s v="2020R1105"/>
    <n v="2020"/>
    <s v="Round 11"/>
    <d v="2020-08-10T00:00:00"/>
    <n v="18.8"/>
    <n v="9.8000000000000007"/>
    <n v="0"/>
    <s v="Gabba"/>
    <d v="1899-12-30T18:10:00"/>
    <n v="3903"/>
    <s v="St Kilda"/>
    <n v="2.1"/>
    <n v="4.5999999999999996"/>
    <n v="4.8"/>
    <n v="4.0999999999999996"/>
    <n v="34"/>
    <s v="Geelong"/>
    <n v="2.4"/>
    <n v="7.5"/>
    <n v="11.7"/>
    <n v="14.9"/>
    <n v="93"/>
    <x v="12"/>
    <x v="2"/>
  </r>
  <r>
    <s v="2020R1106"/>
    <n v="2020"/>
    <s v="Round 11"/>
    <d v="2020-08-10T00:00:00"/>
    <n v="19.100000000000001"/>
    <n v="11.3"/>
    <n v="31"/>
    <s v="Perth Stadium"/>
    <d v="1899-12-30T18:40:00"/>
    <n v="18512"/>
    <s v="Fremantle"/>
    <n v="3.1"/>
    <n v="4.4000000000000004"/>
    <n v="7.4"/>
    <n v="7.6"/>
    <n v="48"/>
    <s v="Hawthorn"/>
    <n v="1.1000000000000001"/>
    <n v="2.4"/>
    <n v="2.6"/>
    <n v="4.8"/>
    <n v="32"/>
    <x v="5"/>
    <x v="2"/>
  </r>
  <r>
    <s v="2020R1107"/>
    <n v="2020"/>
    <s v="Round 11"/>
    <d v="2020-08-11T00:00:00"/>
    <n v="15"/>
    <n v="11.9"/>
    <n v="0"/>
    <s v="Adelaide Oval"/>
    <d v="1899-12-30T18:05:00"/>
    <n v="8577"/>
    <s v="Adelaide"/>
    <n v="2.1"/>
    <n v="3.4"/>
    <n v="3.8"/>
    <n v="5.8"/>
    <n v="38"/>
    <s v="Collingwood"/>
    <n v="1"/>
    <n v="2.1"/>
    <n v="7.1"/>
    <n v="10.199999999999999"/>
    <n v="62"/>
    <x v="9"/>
    <x v="2"/>
  </r>
  <r>
    <s v="2020R1108"/>
    <n v="2020"/>
    <s v="Round 11"/>
    <d v="2020-08-12T00:00:00"/>
    <n v="23"/>
    <n v="13.2"/>
    <n v="0"/>
    <s v="Carrara"/>
    <d v="1899-12-30T19:10:00"/>
    <n v="4303"/>
    <s v="Gold Coast"/>
    <n v="3.1"/>
    <n v="7.4"/>
    <n v="9.5"/>
    <n v="11.7"/>
    <n v="73"/>
    <s v="Essendon"/>
    <n v="1.3"/>
    <n v="4.3"/>
    <n v="7.5"/>
    <n v="11.7"/>
    <n v="73"/>
    <x v="18"/>
    <x v="2"/>
  </r>
  <r>
    <s v="2020R1201"/>
    <n v="2020"/>
    <s v="Round 12"/>
    <d v="2020-08-13T00:00:00"/>
    <n v="17.100000000000001"/>
    <n v="9.4"/>
    <n v="0"/>
    <s v="Perth Stadium"/>
    <d v="1899-12-30T18:10:00"/>
    <n v="6464"/>
    <s v="Sydney"/>
    <n v="3.1"/>
    <n v="5.2"/>
    <n v="6.5"/>
    <n v="10.6"/>
    <n v="66"/>
    <s v="Greater Western Sydney"/>
    <n v="0.1"/>
    <n v="1.3"/>
    <n v="2.6"/>
    <n v="3.7"/>
    <n v="25"/>
    <x v="0"/>
    <x v="2"/>
  </r>
  <r>
    <s v="2020R1202"/>
    <n v="2020"/>
    <s v="Round 12"/>
    <d v="2020-08-14T00:00:00"/>
    <n v="22.9"/>
    <n v="13.9"/>
    <n v="0"/>
    <s v="Carrara"/>
    <d v="1899-12-30T19:50:00"/>
    <n v="3378"/>
    <s v="Geelong"/>
    <n v="2.2999999999999998"/>
    <n v="4.3"/>
    <n v="7.7"/>
    <n v="14.7"/>
    <n v="91"/>
    <s v="Port Adelaide"/>
    <n v="0.1"/>
    <n v="1.6"/>
    <n v="3.7"/>
    <n v="4.7"/>
    <n v="31"/>
    <x v="12"/>
    <x v="2"/>
  </r>
  <r>
    <s v="2020R1203"/>
    <n v="2020"/>
    <s v="Round 12"/>
    <d v="2020-08-15T00:00:00"/>
    <n v="23"/>
    <n v="16.600000000000001"/>
    <n v="2"/>
    <s v="Carrara"/>
    <d v="1899-12-30T14:35:00"/>
    <n v="2722"/>
    <s v="North Melbourne"/>
    <n v="1.3"/>
    <n v="3.3"/>
    <n v="4.3"/>
    <n v="8.4"/>
    <n v="52"/>
    <s v="Brisbane"/>
    <n v="1.5"/>
    <n v="3.6"/>
    <n v="5.9"/>
    <n v="7.11"/>
    <n v="53"/>
    <x v="3"/>
    <x v="2"/>
  </r>
  <r>
    <s v="2020R1204"/>
    <n v="2020"/>
    <s v="Round 12"/>
    <d v="2020-08-15T00:00:00"/>
    <n v="24.3"/>
    <n v="16.899999999999999"/>
    <n v="1.4"/>
    <s v="Gabba"/>
    <d v="1899-12-30T17:10:00"/>
    <n v="5338"/>
    <s v="Melbourne"/>
    <n v="3.3"/>
    <n v="10.4"/>
    <n v="12.4"/>
    <n v="16.399999999999999"/>
    <n v="100"/>
    <s v="Collingwood"/>
    <n v="1.1000000000000001"/>
    <n v="5.2"/>
    <n v="6.6"/>
    <n v="6.8"/>
    <n v="44"/>
    <x v="16"/>
    <x v="2"/>
  </r>
  <r>
    <s v="2020R1205"/>
    <n v="2020"/>
    <s v="Round 12"/>
    <d v="2020-08-15T00:00:00"/>
    <n v="21.8"/>
    <n v="10"/>
    <n v="0.6"/>
    <s v="Perth Stadium"/>
    <d v="1899-12-30T18:10:00"/>
    <n v="24114"/>
    <s v="Fremantle"/>
    <n v="3.2"/>
    <n v="4.3"/>
    <n v="5.4"/>
    <n v="5.6"/>
    <n v="36"/>
    <s v="Carlton"/>
    <n v="0.1"/>
    <n v="2.2999999999999998"/>
    <n v="4.8"/>
    <n v="5.0999999999999996"/>
    <n v="40"/>
    <x v="1"/>
    <x v="2"/>
  </r>
  <r>
    <s v="2020R1206"/>
    <n v="2020"/>
    <s v="Round 12"/>
    <d v="2020-08-16T00:00:00"/>
    <n v="23"/>
    <n v="11.9"/>
    <n v="0.2"/>
    <s v="Carrara"/>
    <d v="1899-12-30T13:05:00"/>
    <n v="613"/>
    <s v="Western Bulldogs"/>
    <n v="6.3"/>
    <n v="8.8000000000000007"/>
    <n v="12.12"/>
    <n v="16.149999999999999"/>
    <n v="111"/>
    <s v="Adelaide"/>
    <n v="4.0999999999999996"/>
    <n v="5.3"/>
    <n v="5.5"/>
    <n v="8.6"/>
    <n v="54"/>
    <x v="14"/>
    <x v="2"/>
  </r>
  <r>
    <s v="2020R1207"/>
    <n v="2020"/>
    <s v="Round 12"/>
    <d v="2020-08-16T00:00:00"/>
    <n v="22.6"/>
    <n v="12.1"/>
    <n v="6.4"/>
    <s v="Gabba"/>
    <d v="1899-12-30T15:35:00"/>
    <n v="4686"/>
    <s v="St Kilda"/>
    <n v="4.4000000000000004"/>
    <n v="7.5"/>
    <n v="9.5"/>
    <n v="10.8"/>
    <n v="68"/>
    <s v="Essendon"/>
    <n v="1"/>
    <n v="2"/>
    <n v="4.0999999999999996"/>
    <n v="5.3"/>
    <n v="33"/>
    <x v="11"/>
    <x v="2"/>
  </r>
  <r>
    <s v="2020R1208"/>
    <n v="2020"/>
    <s v="Round 12"/>
    <d v="2020-08-16T00:00:00"/>
    <n v="15.7"/>
    <n v="11"/>
    <n v="19.2"/>
    <s v="Perth Stadium"/>
    <d v="1899-12-30T16:10:00"/>
    <n v="22870"/>
    <s v="West Coast"/>
    <n v="3.4"/>
    <n v="6.5"/>
    <n v="11.7"/>
    <n v="12.9"/>
    <n v="81"/>
    <s v="Hawthorn"/>
    <n v="0"/>
    <n v="2.2999999999999998"/>
    <n v="5.6"/>
    <n v="7.7"/>
    <n v="49"/>
    <x v="7"/>
    <x v="2"/>
  </r>
  <r>
    <s v="2020R1209"/>
    <n v="2020"/>
    <s v="Round 12"/>
    <d v="2020-08-17T00:00:00"/>
    <n v="22.1"/>
    <n v="10.3"/>
    <n v="0"/>
    <s v="Gabba"/>
    <d v="1899-12-30T19:10:00"/>
    <n v="4062"/>
    <s v="Richmond"/>
    <n v="2.1"/>
    <n v="2.2000000000000002"/>
    <n v="5.2"/>
    <n v="8.5"/>
    <n v="53"/>
    <s v="Gold Coast"/>
    <n v="2.1"/>
    <n v="3.6"/>
    <n v="3.8"/>
    <n v="4.8"/>
    <n v="32"/>
    <x v="13"/>
    <x v="2"/>
  </r>
  <r>
    <s v="2020R1301"/>
    <n v="2020"/>
    <s v="Round 13"/>
    <d v="2020-08-21T00:00:00"/>
    <n v="32.5"/>
    <n v="23.1"/>
    <n v="0"/>
    <s v="Marrara Oval"/>
    <d v="1899-12-30T19:20:00"/>
    <n v="5172"/>
    <s v="Gold Coast"/>
    <n v="0"/>
    <n v="2"/>
    <n v="3.2"/>
    <n v="4.3"/>
    <n v="27"/>
    <s v="Carlton"/>
    <n v="1.4"/>
    <n v="5.7"/>
    <n v="6.11"/>
    <n v="7.18"/>
    <n v="60"/>
    <x v="1"/>
    <x v="2"/>
  </r>
  <r>
    <s v="2020R1302"/>
    <n v="2020"/>
    <s v="Round 13"/>
    <d v="2020-08-22T00:00:00"/>
    <n v="22.2"/>
    <n v="10.8"/>
    <n v="0"/>
    <s v="Carrara"/>
    <d v="1899-12-30T13:45:00"/>
    <n v="1765"/>
    <s v="Western Bulldogs"/>
    <n v="2.4"/>
    <n v="4.4000000000000004"/>
    <n v="10.5"/>
    <n v="12.8"/>
    <n v="80"/>
    <s v="Melbourne"/>
    <n v="1.3"/>
    <n v="5.5"/>
    <n v="5.8"/>
    <n v="7.1"/>
    <n v="52"/>
    <x v="14"/>
    <x v="2"/>
  </r>
  <r>
    <s v="2020R1303"/>
    <n v="2020"/>
    <s v="Round 13"/>
    <d v="2020-08-22T00:00:00"/>
    <n v="13.7"/>
    <n v="8.1999999999999993"/>
    <n v="2"/>
    <s v="Adelaide Oval"/>
    <d v="1899-12-30T16:05:00"/>
    <n v="11740"/>
    <s v="Port Adelaide"/>
    <n v="2.2999999999999998"/>
    <n v="6.5"/>
    <n v="7.1"/>
    <n v="9.14"/>
    <n v="68"/>
    <s v="Hawthorn"/>
    <n v="4.0999999999999996"/>
    <n v="5.2"/>
    <n v="8.4"/>
    <n v="9.4"/>
    <n v="58"/>
    <x v="8"/>
    <x v="2"/>
  </r>
  <r>
    <s v="2020R1304"/>
    <n v="2020"/>
    <s v="Round 13"/>
    <d v="2020-08-22T00:00:00"/>
    <n v="32.200000000000003"/>
    <n v="22.4"/>
    <n v="0"/>
    <s v="Marrara Oval"/>
    <d v="1899-12-30T19:15:00"/>
    <n v="5401"/>
    <s v="Essendon"/>
    <n v="1.1000000000000001"/>
    <n v="3.1"/>
    <n v="6.1"/>
    <n v="10.1"/>
    <n v="61"/>
    <s v="Richmond"/>
    <n v="1.5"/>
    <n v="3.8"/>
    <n v="7.1"/>
    <n v="10.130000000000001"/>
    <n v="73"/>
    <x v="13"/>
    <x v="2"/>
  </r>
  <r>
    <s v="2020R1305"/>
    <n v="2020"/>
    <s v="Round 13"/>
    <d v="2020-08-22T00:00:00"/>
    <n v="22.2"/>
    <n v="10.5"/>
    <n v="0"/>
    <s v="Perth Stadium"/>
    <d v="1899-12-30T18:10:00"/>
    <n v="24714"/>
    <s v="Fremantle"/>
    <n v="1.1000000000000001"/>
    <n v="4.4000000000000004"/>
    <n v="5.7"/>
    <n v="7.8"/>
    <n v="50"/>
    <s v="Sydney"/>
    <n v="1.2"/>
    <n v="1.4"/>
    <n v="1.4"/>
    <n v="2.7"/>
    <n v="19"/>
    <x v="5"/>
    <x v="2"/>
  </r>
  <r>
    <s v="2020R1306"/>
    <n v="2020"/>
    <s v="Round 13"/>
    <d v="2020-08-23T00:00:00"/>
    <n v="13.2"/>
    <n v="9.1999999999999993"/>
    <n v="0.4"/>
    <s v="Adelaide Oval"/>
    <d v="1899-12-30T12:35:00"/>
    <n v="10431"/>
    <s v="Adelaide"/>
    <n v="1.3"/>
    <n v="3.4"/>
    <n v="5.6"/>
    <n v="5.7"/>
    <n v="37"/>
    <s v="Geelong"/>
    <n v="3.2"/>
    <n v="4.5"/>
    <n v="6.9"/>
    <n v="9.11"/>
    <n v="65"/>
    <x v="12"/>
    <x v="2"/>
  </r>
  <r>
    <s v="2020R1307"/>
    <n v="2020"/>
    <s v="Round 13"/>
    <d v="2020-08-23T00:00:00"/>
    <n v="21.2"/>
    <n v="10.5"/>
    <n v="0"/>
    <s v="Gabba"/>
    <d v="1899-12-30T15:35:00"/>
    <n v="13750"/>
    <s v="Brisbane"/>
    <n v="2.5"/>
    <n v="3.6"/>
    <n v="6.13"/>
    <n v="6.14"/>
    <n v="50"/>
    <s v="St Kilda"/>
    <n v="1"/>
    <n v="3.2"/>
    <n v="6.3"/>
    <n v="7.6"/>
    <n v="48"/>
    <x v="3"/>
    <x v="2"/>
  </r>
  <r>
    <s v="2020R1308"/>
    <n v="2020"/>
    <s v="Round 13"/>
    <d v="2020-08-23T00:00:00"/>
    <n v="19.5"/>
    <n v="12.6"/>
    <n v="1"/>
    <s v="Perth Stadium"/>
    <d v="1899-12-30T16:10:00"/>
    <n v="27339"/>
    <s v="West Coast"/>
    <n v="4.3"/>
    <n v="5.4"/>
    <n v="8.6999999999999993"/>
    <n v="9.6999999999999993"/>
    <n v="61"/>
    <s v="Greater Western Sydney"/>
    <n v="0.1"/>
    <n v="1.6"/>
    <n v="3.6"/>
    <n v="7.7"/>
    <n v="49"/>
    <x v="7"/>
    <x v="2"/>
  </r>
  <r>
    <s v="2020R1309"/>
    <n v="2020"/>
    <s v="Round 13"/>
    <d v="2020-08-24T00:00:00"/>
    <n v="23.1"/>
    <n v="9.1"/>
    <n v="0"/>
    <s v="Gabba"/>
    <d v="1899-12-30T19:10:00"/>
    <n v="2443"/>
    <s v="Collingwood"/>
    <n v="1.2"/>
    <n v="4.3"/>
    <n v="8.3000000000000007"/>
    <n v="10.5"/>
    <n v="65"/>
    <s v="North Melbourne"/>
    <n v="2.1"/>
    <n v="3.4"/>
    <n v="5.5"/>
    <n v="5.5"/>
    <n v="35"/>
    <x v="9"/>
    <x v="2"/>
  </r>
  <r>
    <s v="2020R1401"/>
    <n v="2020"/>
    <s v="Round 14"/>
    <d v="2020-08-27T00:00:00"/>
    <n v="17.7"/>
    <n v="9.3000000000000007"/>
    <n v="0"/>
    <s v="Adelaide Oval"/>
    <d v="1899-12-30T16:10:00"/>
    <n v="4973"/>
    <s v="Hawthorn"/>
    <n v="3.4"/>
    <n v="7.1"/>
    <n v="8.1"/>
    <n v="10.11"/>
    <n v="71"/>
    <s v="Essendon"/>
    <n v="1.3"/>
    <n v="2.4"/>
    <n v="7.7"/>
    <n v="13.9"/>
    <n v="87"/>
    <x v="6"/>
    <x v="2"/>
  </r>
  <r>
    <s v="2020R1402"/>
    <n v="2020"/>
    <s v="Round 14"/>
    <d v="2020-08-27T00:00:00"/>
    <n v="21"/>
    <n v="11.5"/>
    <n v="0"/>
    <s v="Carrara"/>
    <d v="1899-12-30T19:10:00"/>
    <n v="3628"/>
    <s v="Richmond"/>
    <n v="1.1000000000000001"/>
    <n v="5.2"/>
    <n v="11.2"/>
    <n v="14.4"/>
    <n v="88"/>
    <s v="West Coast"/>
    <n v="1"/>
    <n v="4.2"/>
    <n v="8.6"/>
    <n v="9.6999999999999993"/>
    <n v="61"/>
    <x v="13"/>
    <x v="2"/>
  </r>
  <r>
    <s v="2020R1403"/>
    <n v="2020"/>
    <s v="Round 14"/>
    <d v="2020-08-28T00:00:00"/>
    <n v="26.2"/>
    <n v="9.8000000000000007"/>
    <n v="0"/>
    <s v="Carrara"/>
    <d v="1899-12-30T19:50:00"/>
    <n v="2156"/>
    <s v="Western Bulldogs"/>
    <n v="6.3"/>
    <n v="6.6"/>
    <n v="7.7"/>
    <n v="9.6999999999999993"/>
    <n v="61"/>
    <s v="Geelong"/>
    <n v="0.3"/>
    <n v="3.6"/>
    <n v="5.9"/>
    <n v="10.119999999999999"/>
    <n v="72"/>
    <x v="12"/>
    <x v="2"/>
  </r>
  <r>
    <s v="2020R1404"/>
    <n v="2020"/>
    <s v="Round 14"/>
    <d v="2020-08-29T00:00:00"/>
    <n v="24.9"/>
    <n v="8"/>
    <n v="0"/>
    <s v="Adelaide Oval"/>
    <d v="1899-12-30T13:15:00"/>
    <n v="11801"/>
    <s v="Port Adelaide"/>
    <n v="4.3"/>
    <n v="8.3000000000000007"/>
    <n v="8.4"/>
    <n v="11.7"/>
    <n v="73"/>
    <s v="Sydney"/>
    <n v="3.1"/>
    <n v="3.1"/>
    <n v="5.4"/>
    <n v="7.5"/>
    <n v="47"/>
    <x v="8"/>
    <x v="2"/>
  </r>
  <r>
    <s v="2020R1405"/>
    <n v="2020"/>
    <s v="Round 14"/>
    <d v="2020-08-29T00:00:00"/>
    <n v="17.8"/>
    <n v="11.7"/>
    <n v="2.8"/>
    <s v="Perth Stadium"/>
    <d v="1899-12-30T14:35:00"/>
    <n v="24406"/>
    <s v="Fremantle"/>
    <n v="1.1000000000000001"/>
    <n v="2.2999999999999998"/>
    <n v="5.3"/>
    <n v="8.5"/>
    <n v="53"/>
    <s v="Greater Western Sydney"/>
    <n v="4.2"/>
    <n v="6.4"/>
    <n v="11.7"/>
    <n v="14.7"/>
    <n v="91"/>
    <x v="15"/>
    <x v="2"/>
  </r>
  <r>
    <s v="2020R1406"/>
    <n v="2020"/>
    <s v="Round 14"/>
    <d v="2020-08-29T00:00:00"/>
    <n v="28.4"/>
    <n v="4.8"/>
    <n v="0"/>
    <s v="Traeger Park"/>
    <d v="1899-12-30T19:10:00"/>
    <n v="1917"/>
    <s v="Melbourne"/>
    <n v="4"/>
    <n v="5.0999999999999996"/>
    <n v="7.3"/>
    <n v="8.4"/>
    <n v="52"/>
    <s v="St Kilda"/>
    <n v="1.3"/>
    <n v="4.5"/>
    <n v="6.6"/>
    <n v="7.7"/>
    <n v="49"/>
    <x v="16"/>
    <x v="2"/>
  </r>
  <r>
    <s v="2020R1407"/>
    <n v="2020"/>
    <s v="Round 14"/>
    <d v="2020-08-30T00:00:00"/>
    <n v="23.4"/>
    <n v="13.1"/>
    <n v="0"/>
    <s v="Gabba"/>
    <d v="1899-12-30T15:35:00"/>
    <n v="9033"/>
    <s v="Carlton"/>
    <n v="2"/>
    <n v="7.2"/>
    <n v="7.4"/>
    <n v="7.6"/>
    <n v="48"/>
    <s v="Collingwood"/>
    <n v="2.2000000000000002"/>
    <n v="5.6"/>
    <n v="6.8"/>
    <n v="10.119999999999999"/>
    <n v="72"/>
    <x v="9"/>
    <x v="2"/>
  </r>
  <r>
    <s v="2020R1408"/>
    <n v="2020"/>
    <s v="Round 14"/>
    <d v="2020-08-30T00:00:00"/>
    <n v="22.3"/>
    <n v="14.9"/>
    <n v="1.2"/>
    <s v="Carrara"/>
    <d v="1899-12-30T18:10:00"/>
    <n v="3353"/>
    <s v="Gold Coast"/>
    <n v="3.4"/>
    <n v="7.8"/>
    <n v="8.14"/>
    <n v="12.19"/>
    <n v="91"/>
    <s v="North Melbourne"/>
    <n v="2.1"/>
    <n v="4.0999999999999996"/>
    <n v="4.4000000000000004"/>
    <n v="4.4000000000000004"/>
    <n v="28"/>
    <x v="17"/>
    <x v="2"/>
  </r>
  <r>
    <s v="2020R1501"/>
    <n v="2020"/>
    <s v="Round 15"/>
    <d v="2020-09-01T00:00:00"/>
    <n v="19.5"/>
    <n v="4.9000000000000004"/>
    <n v="0"/>
    <s v="Adelaide Oval"/>
    <d v="1899-12-30T17:10:00"/>
    <n v="6191"/>
    <s v="Hawthorn"/>
    <n v="1.3"/>
    <n v="4.3"/>
    <n v="6.5"/>
    <n v="7.6"/>
    <n v="48"/>
    <s v="Adelaide"/>
    <n v="2.4"/>
    <n v="6.6"/>
    <n v="9.9"/>
    <n v="12.11"/>
    <n v="83"/>
    <x v="4"/>
    <x v="2"/>
  </r>
  <r>
    <s v="2020R1502"/>
    <n v="2020"/>
    <s v="Round 15"/>
    <d v="2020-09-01T00:00:00"/>
    <n v="26.4"/>
    <n v="12.8"/>
    <n v="0"/>
    <s v="Gabba"/>
    <d v="1899-12-30T20:10:00"/>
    <n v="1932"/>
    <s v="West Coast"/>
    <n v="4.0999999999999996"/>
    <n v="7.3"/>
    <n v="9.5"/>
    <n v="9.6"/>
    <n v="60"/>
    <s v="Essendon"/>
    <n v="1.4"/>
    <n v="4.5"/>
    <n v="5.8"/>
    <n v="6.9"/>
    <n v="45"/>
    <x v="7"/>
    <x v="2"/>
  </r>
  <r>
    <s v="2020R1503"/>
    <n v="2020"/>
    <s v="Round 15"/>
    <d v="2020-09-02T00:00:00"/>
    <n v="24.3"/>
    <n v="18.7"/>
    <n v="0"/>
    <s v="Carrara"/>
    <d v="1899-12-30T19:10:00"/>
    <n v="1818"/>
    <s v="Richmond"/>
    <n v="2.2000000000000002"/>
    <n v="4.3"/>
    <n v="4.4000000000000004"/>
    <n v="8.8000000000000007"/>
    <n v="56"/>
    <s v="Fremantle"/>
    <n v="1"/>
    <n v="1.2"/>
    <n v="3.4"/>
    <n v="4.5"/>
    <n v="29"/>
    <x v="13"/>
    <x v="2"/>
  </r>
  <r>
    <s v="2020R1504"/>
    <n v="2020"/>
    <s v="Round 15"/>
    <d v="2020-09-03T00:00:00"/>
    <n v="30.2"/>
    <n v="19.2"/>
    <n v="0"/>
    <s v="Cazaly's Stadium"/>
    <d v="1899-12-30T16:40:00"/>
    <n v="3199"/>
    <s v="Sydney"/>
    <n v="2"/>
    <n v="7.2"/>
    <n v="7.4"/>
    <n v="10.7"/>
    <n v="67"/>
    <s v="Melbourne"/>
    <n v="2.2999999999999998"/>
    <n v="2.4"/>
    <n v="3.7"/>
    <n v="6.1"/>
    <n v="46"/>
    <x v="0"/>
    <x v="2"/>
  </r>
  <r>
    <s v="2020R1505"/>
    <n v="2020"/>
    <s v="Round 15"/>
    <d v="2020-09-03T00:00:00"/>
    <n v="26.2"/>
    <n v="15.7"/>
    <n v="0"/>
    <s v="Carrara"/>
    <d v="1899-12-30T19:10:00"/>
    <n v="1469"/>
    <s v="Greater Western Sydney"/>
    <n v="1.5"/>
    <n v="1.9"/>
    <n v="2.11"/>
    <n v="6.12"/>
    <n v="48"/>
    <s v="Carlton"/>
    <n v="4"/>
    <n v="4.3"/>
    <n v="5.8"/>
    <n v="5.9"/>
    <n v="39"/>
    <x v="15"/>
    <x v="2"/>
  </r>
  <r>
    <s v="2020R1506"/>
    <n v="2020"/>
    <s v="Round 15"/>
    <d v="2020-09-04T00:00:00"/>
    <n v="25.7"/>
    <n v="15.7"/>
    <n v="0"/>
    <s v="Gabba"/>
    <d v="1899-12-30T19:50:00"/>
    <n v="15036"/>
    <s v="Brisbane"/>
    <n v="0.2"/>
    <n v="5.3"/>
    <n v="6.5"/>
    <n v="6.6"/>
    <n v="42"/>
    <s v="Collingwood"/>
    <n v="1.1000000000000001"/>
    <n v="2.2999999999999998"/>
    <n v="3.3"/>
    <n v="5.4"/>
    <n v="34"/>
    <x v="3"/>
    <x v="2"/>
  </r>
  <r>
    <s v="2020R1601"/>
    <n v="2020"/>
    <s v="Round 16"/>
    <d v="2020-09-05T00:00:00"/>
    <n v="25.9"/>
    <n v="15.9"/>
    <n v="0"/>
    <s v="Carrara"/>
    <d v="1899-12-30T19:40:00"/>
    <n v="592"/>
    <s v="North Melbourne"/>
    <n v="1.2"/>
    <n v="2.2000000000000002"/>
    <n v="4.4000000000000004"/>
    <n v="6.6"/>
    <n v="42"/>
    <s v="Port Adelaide"/>
    <n v="4.2"/>
    <n v="4.5"/>
    <n v="10.8"/>
    <n v="11.12"/>
    <n v="78"/>
    <x v="8"/>
    <x v="2"/>
  </r>
  <r>
    <s v="2020R1602"/>
    <n v="2020"/>
    <s v="Round 16"/>
    <d v="2020-09-06T00:00:00"/>
    <n v="22.7"/>
    <n v="17.399999999999999"/>
    <n v="0"/>
    <s v="Carrara"/>
    <d v="1899-12-30T13:05:00"/>
    <n v="2740"/>
    <s v="St Kilda"/>
    <n v="4.4000000000000004"/>
    <n v="5.8"/>
    <n v="7.13"/>
    <n v="11.14"/>
    <n v="80"/>
    <s v="Hawthorn"/>
    <n v="5.0999999999999996"/>
    <n v="5.5"/>
    <n v="6.6"/>
    <n v="9.1199999999999992"/>
    <n v="66"/>
    <x v="11"/>
    <x v="2"/>
  </r>
  <r>
    <s v="2020R1603"/>
    <n v="2020"/>
    <s v="Round 16"/>
    <d v="2020-09-06T00:00:00"/>
    <n v="25.6"/>
    <n v="16.399999999999999"/>
    <n v="0"/>
    <s v="Gabba"/>
    <d v="1899-12-30T15:35:00"/>
    <n v="5011"/>
    <s v="Geelong"/>
    <n v="6.2"/>
    <n v="12.3"/>
    <n v="14.4"/>
    <n v="17.600000000000001"/>
    <n v="108"/>
    <s v="Essendon"/>
    <n v="1.2"/>
    <n v="2.4"/>
    <n v="3.8"/>
    <n v="5.12"/>
    <n v="42"/>
    <x v="12"/>
    <x v="2"/>
  </r>
  <r>
    <s v="2020R1604"/>
    <n v="2020"/>
    <s v="Round 16"/>
    <d v="2020-09-06T00:00:00"/>
    <n v="22.7"/>
    <n v="17.399999999999999"/>
    <n v="0"/>
    <s v="Carrara"/>
    <d v="1899-12-30T18:10:00"/>
    <n v="532"/>
    <s v="Western Bulldogs"/>
    <n v="0.3"/>
    <n v="3.8"/>
    <n v="4.0999999999999996"/>
    <n v="6.13"/>
    <n v="49"/>
    <s v="West Coast"/>
    <n v="4.0999999999999996"/>
    <n v="4.2"/>
    <n v="5.3"/>
    <n v="7.5"/>
    <n v="47"/>
    <x v="14"/>
    <x v="2"/>
  </r>
  <r>
    <s v="2020R1605"/>
    <n v="2020"/>
    <s v="Round 16"/>
    <d v="2020-09-07T00:00:00"/>
    <n v="28.6"/>
    <n v="20.7"/>
    <n v="6"/>
    <s v="Cazaly's Stadium"/>
    <d v="1899-12-30T19:10:00"/>
    <n v="3279"/>
    <s v="Melbourne"/>
    <n v="0.1"/>
    <n v="1.3"/>
    <n v="2.4"/>
    <n v="4.9000000000000004"/>
    <n v="33"/>
    <s v="Fremantle"/>
    <n v="1.6"/>
    <n v="1.9"/>
    <n v="4.9000000000000004"/>
    <n v="6.11"/>
    <n v="47"/>
    <x v="5"/>
    <x v="2"/>
  </r>
  <r>
    <s v="2020R1606"/>
    <n v="2020"/>
    <s v="Round 16"/>
    <d v="2020-09-08T00:00:00"/>
    <n v="16.8"/>
    <n v="15"/>
    <n v="0"/>
    <s v="Adelaide Oval"/>
    <d v="1899-12-30T17:10:00"/>
    <n v="12436"/>
    <s v="Adelaide"/>
    <n v="3.3"/>
    <n v="3.7"/>
    <n v="8.6999999999999993"/>
    <n v="8.11"/>
    <n v="59"/>
    <s v="Greater Western Sydney"/>
    <n v="1.1000000000000001"/>
    <n v="3.3"/>
    <n v="6.3"/>
    <n v="7.5"/>
    <n v="47"/>
    <x v="4"/>
    <x v="2"/>
  </r>
  <r>
    <s v="2020R1607"/>
    <n v="2020"/>
    <s v="Round 16"/>
    <d v="2020-09-08T00:00:00"/>
    <n v="23.3"/>
    <n v="16"/>
    <n v="0"/>
    <s v="Carrara"/>
    <d v="1899-12-30T20:10:00"/>
    <n v="1580"/>
    <s v="Carlton"/>
    <n v="0.4"/>
    <n v="4.4000000000000004"/>
    <n v="6.9"/>
    <n v="8.9"/>
    <n v="57"/>
    <s v="Sydney"/>
    <n v="3"/>
    <n v="7.2"/>
    <n v="8.3000000000000007"/>
    <n v="8.4"/>
    <n v="52"/>
    <x v="1"/>
    <x v="2"/>
  </r>
  <r>
    <s v="2020R1608"/>
    <n v="2020"/>
    <s v="Round 16"/>
    <d v="2020-09-09T00:00:00"/>
    <n v="24.9"/>
    <n v="14.1"/>
    <n v="0"/>
    <s v="Gabba"/>
    <d v="1899-12-30T19:10:00"/>
    <n v="11292"/>
    <s v="Brisbane"/>
    <n v="5.4"/>
    <n v="8.6"/>
    <n v="11.1"/>
    <n v="13.1"/>
    <n v="88"/>
    <s v="Gold Coast"/>
    <n v="1"/>
    <n v="4.3"/>
    <n v="5.5"/>
    <n v="6.7"/>
    <n v="43"/>
    <x v="3"/>
    <x v="2"/>
  </r>
  <r>
    <s v="2020R1701"/>
    <n v="2020"/>
    <s v="Round 17"/>
    <d v="2020-09-10T00:00:00"/>
    <n v="20.9"/>
    <n v="13.4"/>
    <n v="0"/>
    <s v="Gabba"/>
    <d v="1899-12-30T19:10:00"/>
    <n v="1925"/>
    <s v="St Kilda"/>
    <n v="3.5"/>
    <n v="3.5"/>
    <n v="3.9"/>
    <n v="6.14"/>
    <n v="50"/>
    <s v="West Coast"/>
    <n v="2.1"/>
    <n v="5.6"/>
    <n v="5.9"/>
    <n v="9.11"/>
    <n v="65"/>
    <x v="7"/>
    <x v="2"/>
  </r>
  <r>
    <s v="2020R1702"/>
    <n v="2020"/>
    <s v="Round 17"/>
    <d v="2020-09-11T00:00:00"/>
    <n v="21.4"/>
    <n v="14.7"/>
    <n v="12"/>
    <s v="Carrara"/>
    <d v="1899-12-30T19:50:00"/>
    <n v="7061"/>
    <s v="Geelong"/>
    <n v="0.3"/>
    <n v="1.4"/>
    <n v="1.5"/>
    <n v="4.7"/>
    <n v="31"/>
    <s v="Richmond"/>
    <n v="2.5"/>
    <n v="3.5"/>
    <n v="5.13"/>
    <n v="7.15"/>
    <n v="57"/>
    <x v="13"/>
    <x v="2"/>
  </r>
  <r>
    <s v="2020R1703"/>
    <n v="2020"/>
    <s v="Round 17"/>
    <d v="2020-09-12T00:00:00"/>
    <n v="22.5"/>
    <n v="15.5"/>
    <n v="0.2"/>
    <s v="Carrara"/>
    <d v="1899-12-30T14:10:00"/>
    <n v="308"/>
    <s v="North Melbourne"/>
    <n v="1"/>
    <n v="2.2000000000000002"/>
    <n v="3.4"/>
    <n v="5.5"/>
    <n v="35"/>
    <s v="Fremantle"/>
    <n v="3.3"/>
    <n v="7.4"/>
    <n v="11.6"/>
    <n v="15.9"/>
    <n v="99"/>
    <x v="5"/>
    <x v="2"/>
  </r>
  <r>
    <s v="2020R1704"/>
    <n v="2020"/>
    <s v="Round 17"/>
    <d v="2020-09-12T00:00:00"/>
    <n v="23.7"/>
    <n v="16.100000000000001"/>
    <n v="0"/>
    <s v="Adelaide Oval"/>
    <d v="1899-12-30T16:35:00"/>
    <n v="17482"/>
    <s v="Port Adelaide"/>
    <n v="1.2"/>
    <n v="6.7"/>
    <n v="7.13"/>
    <n v="11.13"/>
    <n v="79"/>
    <s v="Essendon"/>
    <n v="2.1"/>
    <n v="2.2999999999999998"/>
    <n v="3.3"/>
    <n v="4.5"/>
    <n v="29"/>
    <x v="8"/>
    <x v="2"/>
  </r>
  <r>
    <s v="2020R1705"/>
    <n v="2020"/>
    <s v="Round 17"/>
    <d v="2020-09-12T00:00:00"/>
    <n v="24.3"/>
    <n v="12.6"/>
    <n v="0.2"/>
    <s v="Gabba"/>
    <d v="1899-12-30T19:40:00"/>
    <n v="1204"/>
    <s v="Greater Western Sydney"/>
    <n v="2.2999999999999998"/>
    <n v="7.5"/>
    <n v="10.7"/>
    <n v="11.8"/>
    <n v="74"/>
    <s v="Melbourne"/>
    <n v="5.2"/>
    <n v="7.5"/>
    <n v="9.6"/>
    <n v="12.7"/>
    <n v="79"/>
    <x v="16"/>
    <x v="2"/>
  </r>
  <r>
    <s v="2020R1706"/>
    <n v="2020"/>
    <s v="Round 17"/>
    <d v="2020-09-13T00:00:00"/>
    <n v="22.4"/>
    <n v="15"/>
    <n v="7.8"/>
    <s v="Carrara"/>
    <d v="1899-12-30T13:05:00"/>
    <n v="2735"/>
    <s v="Carlton"/>
    <n v="0.2"/>
    <n v="1.3"/>
    <n v="4.5"/>
    <n v="8.8000000000000007"/>
    <n v="56"/>
    <s v="Adelaide"/>
    <n v="5.3"/>
    <n v="8.5"/>
    <n v="8.8000000000000007"/>
    <n v="10.119999999999999"/>
    <n v="72"/>
    <x v="4"/>
    <x v="2"/>
  </r>
  <r>
    <s v="2020R1707"/>
    <n v="2020"/>
    <s v="Round 17"/>
    <d v="2020-09-13T00:00:00"/>
    <n v="15.4"/>
    <n v="9.6999999999999993"/>
    <n v="8.6"/>
    <s v="Adelaide Oval"/>
    <d v="1899-12-30T15:05:00"/>
    <n v="2625"/>
    <s v="Hawthorn"/>
    <n v="1.1000000000000001"/>
    <n v="1.2"/>
    <n v="5.3"/>
    <n v="6.4"/>
    <n v="40"/>
    <s v="Western Bulldogs"/>
    <n v="4.0999999999999996"/>
    <n v="7.6"/>
    <n v="9.6999999999999993"/>
    <n v="11.1"/>
    <n v="76"/>
    <x v="14"/>
    <x v="2"/>
  </r>
  <r>
    <s v="2020R1708"/>
    <n v="2020"/>
    <s v="Round 17"/>
    <d v="2020-09-13T00:00:00"/>
    <n v="26.1"/>
    <n v="19.399999999999999"/>
    <n v="1.6"/>
    <s v="Cazaly's Stadium"/>
    <d v="1899-12-30T18:10:00"/>
    <n v="3700"/>
    <s v="Sydney"/>
    <n v="2"/>
    <n v="2"/>
    <n v="3.3"/>
    <n v="6.5"/>
    <n v="41"/>
    <s v="Brisbane"/>
    <n v="1.1000000000000001"/>
    <n v="3.3"/>
    <n v="5.4"/>
    <n v="11.7"/>
    <n v="73"/>
    <x v="3"/>
    <x v="2"/>
  </r>
  <r>
    <s v="2020R1709"/>
    <n v="2020"/>
    <s v="Round 17"/>
    <d v="2020-09-14T00:00:00"/>
    <n v="28.1"/>
    <n v="14"/>
    <n v="0.8"/>
    <s v="Gabba"/>
    <d v="1899-12-30T19:10:00"/>
    <n v="2896"/>
    <s v="Collingwood"/>
    <n v="2.2000000000000002"/>
    <n v="4.5"/>
    <n v="7.5"/>
    <n v="10.8"/>
    <n v="68"/>
    <s v="Gold Coast"/>
    <n v="3.1"/>
    <n v="3.5"/>
    <n v="5.6"/>
    <n v="6.1"/>
    <n v="46"/>
    <x v="9"/>
    <x v="2"/>
  </r>
  <r>
    <s v="2020R1801"/>
    <n v="2020"/>
    <s v="Round 18"/>
    <d v="2020-09-17T00:00:00"/>
    <n v="23.4"/>
    <n v="14.9"/>
    <n v="0"/>
    <s v="Carrara"/>
    <d v="1899-12-30T19:10:00"/>
    <n v="724"/>
    <s v="North Melbourne"/>
    <n v="2.4"/>
    <n v="2.6"/>
    <n v="3.1"/>
    <n v="4.0999999999999996"/>
    <n v="34"/>
    <s v="West Coast"/>
    <n v="0"/>
    <n v="3.1"/>
    <n v="4.4000000000000004"/>
    <n v="7.7"/>
    <n v="49"/>
    <x v="7"/>
    <x v="2"/>
  </r>
  <r>
    <s v="2020R1802"/>
    <n v="2020"/>
    <s v="Round 18"/>
    <d v="2020-09-18T00:00:00"/>
    <n v="26.3"/>
    <n v="16.100000000000001"/>
    <n v="0"/>
    <s v="Gabba"/>
    <d v="1899-12-30T19:50:00"/>
    <n v="1528"/>
    <s v="St Kilda"/>
    <n v="3.3"/>
    <n v="5.5"/>
    <n v="8.9"/>
    <n v="12.1"/>
    <n v="82"/>
    <s v="Greater Western Sydney"/>
    <n v="1.5"/>
    <n v="3.8"/>
    <n v="3.1"/>
    <n v="3.12"/>
    <n v="30"/>
    <x v="11"/>
    <x v="2"/>
  </r>
  <r>
    <s v="2020R1803"/>
    <n v="2020"/>
    <s v="Round 18"/>
    <d v="2020-09-19T00:00:00"/>
    <n v="23.4"/>
    <n v="17.3"/>
    <n v="18.399999999999999"/>
    <s v="Carrara"/>
    <d v="1899-12-30T14:10:00"/>
    <n v="2175"/>
    <s v="Essendon"/>
    <n v="2"/>
    <n v="2.2000000000000002"/>
    <n v="3.3"/>
    <n v="7.7"/>
    <n v="49"/>
    <s v="Melbourne"/>
    <n v="1.4"/>
    <n v="6.6"/>
    <n v="7.7"/>
    <n v="10.8"/>
    <n v="68"/>
    <x v="16"/>
    <x v="2"/>
  </r>
  <r>
    <s v="2020R1804"/>
    <n v="2020"/>
    <s v="Round 18"/>
    <d v="2020-09-19T00:00:00"/>
    <n v="25.1"/>
    <n v="17.600000000000001"/>
    <n v="0"/>
    <s v="Adelaide Oval"/>
    <d v="1899-12-30T16:40:00"/>
    <n v="17710"/>
    <s v="Adelaide"/>
    <n v="2.2000000000000002"/>
    <n v="2.4"/>
    <n v="3.5"/>
    <n v="4.9000000000000004"/>
    <n v="33"/>
    <s v="Richmond"/>
    <n v="3"/>
    <n v="5"/>
    <n v="9.5"/>
    <n v="12.5"/>
    <n v="77"/>
    <x v="13"/>
    <x v="2"/>
  </r>
  <r>
    <s v="2020R1805"/>
    <n v="2020"/>
    <s v="Round 18"/>
    <d v="2020-09-19T00:00:00"/>
    <n v="25.6"/>
    <n v="16.399999999999999"/>
    <n v="0.4"/>
    <s v="Gabba"/>
    <d v="1899-12-30T19:40:00"/>
    <n v="14563"/>
    <s v="Brisbane"/>
    <n v="3.2"/>
    <n v="8.5"/>
    <n v="9.6999999999999993"/>
    <n v="11.12"/>
    <n v="78"/>
    <s v="Carlton"/>
    <n v="4"/>
    <n v="4.0999999999999996"/>
    <n v="6.1"/>
    <n v="10.1"/>
    <n v="61"/>
    <x v="3"/>
    <x v="2"/>
  </r>
  <r>
    <s v="2020R1806"/>
    <n v="2020"/>
    <s v="Round 18"/>
    <d v="2020-09-20T00:00:00"/>
    <n v="27.5"/>
    <n v="14"/>
    <n v="0"/>
    <s v="Adelaide Oval"/>
    <d v="1899-12-30T12:35:00"/>
    <n v="2136"/>
    <s v="Hawthorn"/>
    <n v="7.1"/>
    <n v="9.3000000000000007"/>
    <n v="13.6"/>
    <n v="17.600000000000001"/>
    <n v="108"/>
    <s v="Gold Coast"/>
    <n v="1.1000000000000001"/>
    <n v="3.5"/>
    <n v="5.5"/>
    <n v="8.9"/>
    <n v="57"/>
    <x v="2"/>
    <x v="2"/>
  </r>
  <r>
    <s v="2020R1807"/>
    <n v="2020"/>
    <s v="Round 18"/>
    <d v="2020-09-20T00:00:00"/>
    <n v="24.8"/>
    <n v="18.5"/>
    <n v="0"/>
    <s v="Carrara"/>
    <d v="1899-12-30T15:35:00"/>
    <n v="2798"/>
    <s v="Sydney"/>
    <n v="5.4"/>
    <n v="5.8"/>
    <n v="7.9"/>
    <n v="9.9"/>
    <n v="63"/>
    <s v="Geelong"/>
    <n v="4.0999999999999996"/>
    <n v="4.3"/>
    <n v="7.7"/>
    <n v="10.9"/>
    <n v="69"/>
    <x v="12"/>
    <x v="2"/>
  </r>
  <r>
    <s v="2020R1808"/>
    <n v="2020"/>
    <s v="Round 18"/>
    <d v="2020-09-20T00:00:00"/>
    <n v="29.6"/>
    <n v="21.1"/>
    <n v="0.2"/>
    <s v="Cazaly's Stadium"/>
    <d v="1899-12-30T18:10:00"/>
    <n v="3114"/>
    <s v="Fremantle"/>
    <n v="2.2000000000000002"/>
    <n v="5.4"/>
    <n v="6.5"/>
    <n v="6.8"/>
    <n v="44"/>
    <s v="Western Bulldogs"/>
    <n v="2.2999999999999998"/>
    <n v="7.4"/>
    <n v="8.8000000000000007"/>
    <n v="11.8"/>
    <n v="74"/>
    <x v="14"/>
    <x v="2"/>
  </r>
  <r>
    <s v="2020R1809"/>
    <n v="2020"/>
    <s v="Round 18"/>
    <d v="2020-09-21T00:00:00"/>
    <n v="29.7"/>
    <n v="17"/>
    <n v="0"/>
    <s v="Gabba"/>
    <d v="1899-12-30T19:15:00"/>
    <n v="5424"/>
    <s v="Collingwood"/>
    <n v="2"/>
    <n v="4"/>
    <n v="6.1"/>
    <n v="7.3"/>
    <n v="45"/>
    <s v="Port Adelaide"/>
    <n v="2.2000000000000002"/>
    <n v="5.3"/>
    <n v="8.6999999999999993"/>
    <n v="9.6999999999999993"/>
    <n v="61"/>
    <x v="8"/>
    <x v="2"/>
  </r>
  <r>
    <s v="2020QF01"/>
    <n v="2020"/>
    <s v="Qualifying Final"/>
    <d v="2020-10-01T00:00:00"/>
    <n v="24.6"/>
    <n v="6.3"/>
    <n v="0.8"/>
    <s v="Adelaide Oval"/>
    <d v="1899-12-30T19:10:00"/>
    <n v="22755"/>
    <s v="Port Adelaide"/>
    <n v="2.1"/>
    <n v="4.2"/>
    <n v="7.4"/>
    <n v="9.4"/>
    <n v="58"/>
    <s v="Geelong"/>
    <n v="1.4"/>
    <n v="3.7"/>
    <n v="4.8"/>
    <n v="5.12"/>
    <n v="42"/>
    <x v="8"/>
    <x v="2"/>
  </r>
  <r>
    <s v="2020QF02"/>
    <n v="2020"/>
    <s v="Qualifying Final"/>
    <d v="2020-10-02T00:00:00"/>
    <n v="29"/>
    <n v="15.5"/>
    <n v="0"/>
    <s v="Gabba"/>
    <d v="1899-12-30T19:50:00"/>
    <n v="22104"/>
    <s v="Brisbane"/>
    <n v="3.1"/>
    <n v="7.2"/>
    <n v="9.6"/>
    <n v="10.9"/>
    <n v="69"/>
    <s v="Richmond"/>
    <n v="4.0999999999999996"/>
    <n v="5.0999999999999996"/>
    <n v="6.3"/>
    <n v="8.6"/>
    <n v="54"/>
    <x v="3"/>
    <x v="2"/>
  </r>
  <r>
    <s v="2020EF01"/>
    <n v="2020"/>
    <s v="Elimination Final"/>
    <d v="2020-10-03T00:00:00"/>
    <n v="27.6"/>
    <n v="16.600000000000001"/>
    <n v="0"/>
    <s v="Gabba"/>
    <d v="1899-12-30T16:40:00"/>
    <n v="10561"/>
    <s v="St Kilda"/>
    <n v="2.2000000000000002"/>
    <n v="5.4"/>
    <n v="9.6"/>
    <n v="10.7"/>
    <n v="67"/>
    <s v="Western Bulldogs"/>
    <n v="3.1"/>
    <n v="4.3"/>
    <n v="5.6"/>
    <n v="9.1"/>
    <n v="64"/>
    <x v="11"/>
    <x v="2"/>
  </r>
  <r>
    <s v="2020EF02"/>
    <n v="2020"/>
    <s v="Elimination Final"/>
    <d v="2020-10-03T00:00:00"/>
    <n v="17.600000000000001"/>
    <n v="6.6"/>
    <n v="2.8"/>
    <s v="Perth Stadium"/>
    <d v="1899-12-30T18:10:00"/>
    <n v="32865"/>
    <s v="West Coast"/>
    <n v="1.2"/>
    <n v="5.4"/>
    <n v="7.6"/>
    <n v="11.9"/>
    <n v="75"/>
    <s v="Collingwood"/>
    <n v="4"/>
    <n v="6.1"/>
    <n v="9.4"/>
    <n v="12.4"/>
    <n v="76"/>
    <x v="9"/>
    <x v="0"/>
  </r>
  <r>
    <s v="2020SF01"/>
    <n v="2020"/>
    <s v="Semi Final"/>
    <d v="2020-10-09T00:00:00"/>
    <n v="28.3"/>
    <n v="16.7"/>
    <n v="0"/>
    <s v="Carrara"/>
    <d v="1899-12-30T18:50:00"/>
    <n v="13778"/>
    <s v="Richmond"/>
    <n v="5.0999999999999996"/>
    <n v="9.1"/>
    <n v="10.4"/>
    <n v="12.8"/>
    <n v="80"/>
    <s v="St Kilda"/>
    <n v="2.2000000000000002"/>
    <n v="3.6"/>
    <n v="5.1100000000000003"/>
    <n v="6.13"/>
    <n v="49"/>
    <x v="13"/>
    <x v="2"/>
  </r>
  <r>
    <s v="2020SF02"/>
    <n v="2020"/>
    <s v="Semi Final"/>
    <d v="2020-10-10T00:00:00"/>
    <n v="28.2"/>
    <n v="14.7"/>
    <n v="0"/>
    <s v="Gabba"/>
    <d v="1899-12-30T18:40:00"/>
    <n v="21396"/>
    <s v="Geelong"/>
    <n v="4.4000000000000004"/>
    <n v="9.6"/>
    <n v="9.8000000000000007"/>
    <n v="15.1"/>
    <n v="100"/>
    <s v="Collingwood"/>
    <n v="1"/>
    <n v="1"/>
    <n v="1.1000000000000001"/>
    <n v="5.2"/>
    <n v="32"/>
    <x v="12"/>
    <x v="2"/>
  </r>
  <r>
    <s v="2020PF01"/>
    <n v="2020"/>
    <s v="Preliminary Final"/>
    <d v="2020-10-16T00:00:00"/>
    <n v="20.399999999999999"/>
    <n v="14.6"/>
    <n v="0.4"/>
    <s v="Adelaide Oval"/>
    <d v="1899-12-30T19:20:00"/>
    <n v="24292"/>
    <s v="Port Adelaide"/>
    <n v="2.2999999999999998"/>
    <n v="3.3"/>
    <n v="4.4000000000000004"/>
    <n v="6.4"/>
    <n v="40"/>
    <s v="Richmond"/>
    <n v="2.1"/>
    <n v="3.3"/>
    <n v="4.5999999999999996"/>
    <n v="6.1"/>
    <n v="46"/>
    <x v="13"/>
    <x v="2"/>
  </r>
  <r>
    <s v="2020PF02"/>
    <n v="2020"/>
    <s v="Preliminary Final"/>
    <d v="2020-10-17T00:00:00"/>
    <n v="28.1"/>
    <n v="16.899999999999999"/>
    <n v="0"/>
    <s v="Gabba"/>
    <d v="1899-12-30T18:40:00"/>
    <n v="29121"/>
    <s v="Brisbane"/>
    <n v="2"/>
    <n v="4.3"/>
    <n v="5.5"/>
    <n v="6.6"/>
    <n v="42"/>
    <s v="Geelong"/>
    <n v="2.5"/>
    <n v="4.8"/>
    <n v="7.11"/>
    <n v="11.16"/>
    <n v="82"/>
    <x v="12"/>
    <x v="2"/>
  </r>
  <r>
    <s v="2020GF01"/>
    <n v="2020"/>
    <s v="Grand Final"/>
    <d v="2020-10-24T00:00:00"/>
    <n v="26.8"/>
    <n v="21.6"/>
    <n v="0.4"/>
    <s v="Gabba"/>
    <d v="1899-12-30T18:30:00"/>
    <n v="29707"/>
    <s v="Richmond"/>
    <n v="2.1"/>
    <n v="3.2"/>
    <n v="7.4"/>
    <n v="12.9"/>
    <n v="81"/>
    <s v="Geelong"/>
    <n v="2.2000000000000002"/>
    <n v="5.5"/>
    <n v="6.8"/>
    <n v="7.8"/>
    <n v="50"/>
    <x v="13"/>
    <x v="2"/>
  </r>
  <r>
    <s v="2021R0101"/>
    <n v="2021"/>
    <s v="Round 1"/>
    <d v="2021-03-18T00:00:00"/>
    <n v="26.3"/>
    <n v="13.1"/>
    <n v="0"/>
    <s v="MCG"/>
    <d v="1899-12-30T19:25:00"/>
    <n v="49218"/>
    <s v="Richmond"/>
    <n v="3.3"/>
    <n v="8.5"/>
    <n v="10.8"/>
    <n v="15.15"/>
    <n v="105"/>
    <s v="Carlton"/>
    <n v="3.2"/>
    <n v="6.6"/>
    <n v="8.1199999999999992"/>
    <n v="11.14"/>
    <n v="80"/>
    <x v="13"/>
    <x v="0"/>
  </r>
  <r>
    <s v="2021R0102"/>
    <n v="2021"/>
    <s v="Round 1"/>
    <d v="2021-03-19T00:00:00"/>
    <n v="26.9"/>
    <n v="13.1"/>
    <n v="0"/>
    <s v="MCG"/>
    <d v="1899-12-30T19:50:00"/>
    <n v="46051"/>
    <s v="Collingwood"/>
    <n v="1.2"/>
    <n v="4.5999999999999996"/>
    <n v="5.7"/>
    <n v="7.11"/>
    <n v="53"/>
    <s v="Western Bulldogs"/>
    <n v="3.2"/>
    <n v="6.5"/>
    <n v="9.6999999999999993"/>
    <n v="10.9"/>
    <n v="69"/>
    <x v="14"/>
    <x v="0"/>
  </r>
  <r>
    <s v="2021R0103"/>
    <n v="2021"/>
    <s v="Round 1"/>
    <d v="2021-03-20T00:00:00"/>
    <n v="25.2"/>
    <n v="14.4"/>
    <n v="0"/>
    <s v="MCG"/>
    <d v="1899-12-30T13:45:00"/>
    <n v="21365"/>
    <s v="Melbourne"/>
    <n v="4.4000000000000004"/>
    <n v="7.6"/>
    <n v="9.8000000000000007"/>
    <n v="11.14"/>
    <n v="80"/>
    <s v="Fremantle"/>
    <n v="0.4"/>
    <n v="3.8"/>
    <n v="6.9"/>
    <n v="8.1"/>
    <n v="58"/>
    <x v="16"/>
    <x v="2"/>
  </r>
  <r>
    <s v="2021R0104"/>
    <n v="2021"/>
    <s v="Round 1"/>
    <d v="2021-03-20T00:00:00"/>
    <n v="32.5"/>
    <n v="19.399999999999999"/>
    <n v="0"/>
    <s v="Adelaide Oval"/>
    <d v="1899-12-30T16:05:00"/>
    <n v="26985"/>
    <s v="Adelaide"/>
    <n v="4.4000000000000004"/>
    <n v="11.7"/>
    <n v="13.9"/>
    <n v="15.13"/>
    <n v="103"/>
    <s v="Geelong"/>
    <n v="2.2999999999999998"/>
    <n v="5.5"/>
    <n v="10.8"/>
    <n v="13.13"/>
    <n v="91"/>
    <x v="4"/>
    <x v="2"/>
  </r>
  <r>
    <s v="2021R0105"/>
    <n v="2021"/>
    <s v="Round 1"/>
    <d v="2021-03-20T00:00:00"/>
    <n v="25.2"/>
    <n v="14.4"/>
    <n v="0"/>
    <s v="Docklands"/>
    <d v="1899-12-30T19:25:00"/>
    <n v="25128"/>
    <s v="Essendon"/>
    <n v="2.4"/>
    <n v="10.6"/>
    <n v="11.1"/>
    <n v="13.13"/>
    <n v="91"/>
    <s v="Hawthorn"/>
    <n v="3.1"/>
    <n v="4.3"/>
    <n v="12.3"/>
    <n v="14.8"/>
    <n v="92"/>
    <x v="2"/>
    <x v="2"/>
  </r>
  <r>
    <s v="2021R0106"/>
    <n v="2021"/>
    <s v="Round 1"/>
    <d v="2021-03-20T00:00:00"/>
    <n v="28.6"/>
    <n v="21.9"/>
    <n v="20.8"/>
    <s v="Gabba"/>
    <d v="1899-12-30T18:45:00"/>
    <n v="22762"/>
    <s v="Brisbane"/>
    <n v="3.3"/>
    <n v="8.4"/>
    <n v="10.7"/>
    <n v="14.1"/>
    <n v="94"/>
    <s v="Sydney"/>
    <n v="2.4"/>
    <n v="8.4"/>
    <n v="17.600000000000001"/>
    <n v="19.11"/>
    <n v="125"/>
    <x v="0"/>
    <x v="2"/>
  </r>
  <r>
    <s v="2021R0107"/>
    <n v="2021"/>
    <s v="Round 1"/>
    <d v="2021-03-21T00:00:00"/>
    <n v="20.5"/>
    <n v="16.399999999999999"/>
    <n v="1.6"/>
    <s v="Docklands"/>
    <d v="1899-12-30T13:10:00"/>
    <n v="13050"/>
    <s v="North Melbourne"/>
    <n v="2.4"/>
    <n v="3.6"/>
    <n v="5.8"/>
    <n v="9.11"/>
    <n v="65"/>
    <s v="Port Adelaide"/>
    <n v="2.2000000000000002"/>
    <n v="10.4"/>
    <n v="14.8"/>
    <n v="17.149999999999999"/>
    <n v="117"/>
    <x v="8"/>
    <x v="2"/>
  </r>
  <r>
    <s v="2021R0108"/>
    <n v="2021"/>
    <s v="Round 1"/>
    <d v="2021-03-21T00:00:00"/>
    <n v="20.399999999999999"/>
    <n v="19.2"/>
    <n v="114.4"/>
    <s v="Sydney Showground"/>
    <d v="1899-12-30T15:20:00"/>
    <n v="5014"/>
    <s v="Greater Western Sydney"/>
    <n v="2.2999999999999998"/>
    <n v="4.5"/>
    <n v="8.9"/>
    <n v="11.12"/>
    <n v="78"/>
    <s v="St Kilda"/>
    <n v="1.2"/>
    <n v="5.6"/>
    <n v="9.6"/>
    <n v="13.8"/>
    <n v="86"/>
    <x v="11"/>
    <x v="2"/>
  </r>
  <r>
    <s v="2021R0109"/>
    <n v="2021"/>
    <s v="Round 1"/>
    <d v="2021-03-21T00:00:00"/>
    <n v="37.6"/>
    <n v="16.2"/>
    <n v="0"/>
    <s v="Perth Stadium"/>
    <d v="1899-12-30T15:10:00"/>
    <n v="38493"/>
    <s v="West Coast"/>
    <n v="3.3"/>
    <n v="5.4"/>
    <n v="7.7"/>
    <n v="12.11"/>
    <n v="83"/>
    <s v="Gold Coast"/>
    <n v="2.4"/>
    <n v="4.5"/>
    <n v="7.8"/>
    <n v="8.1"/>
    <n v="58"/>
    <x v="7"/>
    <x v="0"/>
  </r>
  <r>
    <s v="2021R0201"/>
    <n v="2021"/>
    <s v="Round 2"/>
    <d v="2021-03-25T00:00:00"/>
    <n v="20.5"/>
    <n v="14.7"/>
    <n v="3.6"/>
    <s v="MCG"/>
    <d v="1899-12-30T19:20:00"/>
    <n v="51723"/>
    <s v="Carlton"/>
    <n v="3.2"/>
    <n v="8.3000000000000007"/>
    <n v="12.4"/>
    <n v="13.7"/>
    <n v="85"/>
    <s v="Collingwood"/>
    <n v="6.2"/>
    <n v="11.5"/>
    <n v="13.7"/>
    <n v="16.100000000000001"/>
    <n v="106"/>
    <x v="9"/>
    <x v="1"/>
  </r>
  <r>
    <s v="2021R0202"/>
    <n v="2021"/>
    <s v="Round 2"/>
    <d v="2021-03-26T00:00:00"/>
    <n v="22.3"/>
    <n v="11.2"/>
    <n v="0.4"/>
    <s v="Kardinia Park"/>
    <d v="1899-12-30T19:50:00"/>
    <n v="20070"/>
    <s v="Geelong"/>
    <n v="5.3"/>
    <n v="8.5"/>
    <n v="11.8"/>
    <n v="12.9"/>
    <n v="81"/>
    <s v="Brisbane"/>
    <n v="2.5"/>
    <n v="4.9000000000000004"/>
    <n v="7.11"/>
    <n v="11.14"/>
    <n v="80"/>
    <x v="12"/>
    <x v="2"/>
  </r>
  <r>
    <s v="2021R0203"/>
    <n v="2021"/>
    <s v="Round 2"/>
    <d v="2021-03-27T00:00:00"/>
    <n v="27.8"/>
    <n v="17.2"/>
    <n v="0"/>
    <s v="SCG"/>
    <d v="1899-12-30T13:45:00"/>
    <n v="23946"/>
    <s v="Sydney"/>
    <n v="4.0999999999999996"/>
    <n v="9.6"/>
    <n v="15.11"/>
    <n v="18.13"/>
    <n v="121"/>
    <s v="Adelaide"/>
    <n v="3.2"/>
    <n v="4.5999999999999996"/>
    <n v="6.14"/>
    <n v="11.22"/>
    <n v="88"/>
    <x v="0"/>
    <x v="2"/>
  </r>
  <r>
    <s v="2021R0204"/>
    <n v="2021"/>
    <s v="Round 2"/>
    <d v="2021-03-27T00:00:00"/>
    <n v="20.8"/>
    <n v="15.9"/>
    <n v="2.8"/>
    <s v="Adelaide Oval"/>
    <d v="1899-12-30T16:05:00"/>
    <n v="29978"/>
    <s v="Port Adelaide"/>
    <n v="6.1"/>
    <n v="11.6"/>
    <n v="15.1"/>
    <n v="18.11"/>
    <n v="119"/>
    <s v="Essendon"/>
    <n v="1.4"/>
    <n v="4.7"/>
    <n v="6.8"/>
    <n v="9.11"/>
    <n v="65"/>
    <x v="8"/>
    <x v="2"/>
  </r>
  <r>
    <s v="2021R0205"/>
    <n v="2021"/>
    <s v="Round 2"/>
    <d v="2021-03-27T00:00:00"/>
    <n v="21.7"/>
    <n v="13.5"/>
    <n v="2.8"/>
    <s v="Docklands"/>
    <d v="1899-12-30T19:25:00"/>
    <n v="25903"/>
    <s v="St Kilda"/>
    <n v="3.2"/>
    <n v="6.3"/>
    <n v="8.4"/>
    <n v="11.7"/>
    <n v="73"/>
    <s v="Melbourne"/>
    <n v="3.4"/>
    <n v="6.7"/>
    <n v="9.1300000000000008"/>
    <n v="12.19"/>
    <n v="91"/>
    <x v="16"/>
    <x v="2"/>
  </r>
  <r>
    <s v="2021R0206"/>
    <n v="2021"/>
    <s v="Round 2"/>
    <d v="2021-03-27T00:00:00"/>
    <n v="29.8"/>
    <n v="20"/>
    <n v="0"/>
    <s v="Carrara"/>
    <d v="1899-12-30T19:10:00"/>
    <n v="6661"/>
    <s v="Gold Coast"/>
    <n v="3.4"/>
    <n v="9.6"/>
    <n v="11.1"/>
    <n v="14.14"/>
    <n v="98"/>
    <s v="North Melbourne"/>
    <n v="1.2"/>
    <n v="2.4"/>
    <n v="5.5"/>
    <n v="5.9"/>
    <n v="39"/>
    <x v="17"/>
    <x v="2"/>
  </r>
  <r>
    <s v="2021R0207"/>
    <n v="2021"/>
    <s v="Round 2"/>
    <d v="2021-03-28T00:00:00"/>
    <n v="19.7"/>
    <n v="11.5"/>
    <n v="0"/>
    <s v="MCG"/>
    <d v="1899-12-30T13:10:00"/>
    <n v="41051"/>
    <s v="Hawthorn"/>
    <n v="1.1000000000000001"/>
    <n v="5.2"/>
    <n v="6.3"/>
    <n v="7.7"/>
    <n v="49"/>
    <s v="Richmond"/>
    <n v="4.4000000000000004"/>
    <n v="8.6999999999999993"/>
    <n v="9.8000000000000007"/>
    <n v="11.12"/>
    <n v="78"/>
    <x v="13"/>
    <x v="0"/>
  </r>
  <r>
    <s v="2021R0208"/>
    <n v="2021"/>
    <s v="Round 2"/>
    <d v="2021-03-28T00:00:00"/>
    <n v="19.7"/>
    <n v="11.5"/>
    <n v="0"/>
    <s v="Docklands"/>
    <d v="1899-12-30T15:20:00"/>
    <n v="21391"/>
    <s v="Western Bulldogs"/>
    <n v="3.3"/>
    <n v="6.1"/>
    <n v="9.1199999999999992"/>
    <n v="14.16"/>
    <n v="100"/>
    <s v="West Coast"/>
    <n v="3.2"/>
    <n v="6.3"/>
    <n v="12.6"/>
    <n v="14.9"/>
    <n v="93"/>
    <x v="14"/>
    <x v="2"/>
  </r>
  <r>
    <s v="2021R0209"/>
    <n v="2021"/>
    <s v="Round 2"/>
    <d v="2021-03-28T00:00:00"/>
    <n v="33.200000000000003"/>
    <n v="12.7"/>
    <n v="0"/>
    <s v="Perth Stadium"/>
    <d v="1899-12-30T15:10:00"/>
    <n v="27625"/>
    <s v="Fremantle"/>
    <n v="4.5999999999999996"/>
    <n v="5.12"/>
    <n v="9.16"/>
    <n v="11.21"/>
    <n v="87"/>
    <s v="Greater Western Sydney"/>
    <n v="1.5"/>
    <n v="1.9"/>
    <n v="3.12"/>
    <n v="7.14"/>
    <n v="56"/>
    <x v="5"/>
    <x v="2"/>
  </r>
  <r>
    <s v="2021R0301"/>
    <n v="2021"/>
    <s v="Round 3"/>
    <d v="2021-04-01T00:00:00"/>
    <n v="29.6"/>
    <n v="10"/>
    <n v="0"/>
    <s v="Docklands"/>
    <d v="1899-12-30T19:40:00"/>
    <n v="28057"/>
    <s v="Collingwood"/>
    <n v="4.2"/>
    <n v="7.3"/>
    <n v="9.5"/>
    <n v="11.6"/>
    <n v="72"/>
    <s v="Brisbane"/>
    <n v="2.1"/>
    <n v="6.1"/>
    <n v="8.3000000000000007"/>
    <n v="11.7"/>
    <n v="73"/>
    <x v="3"/>
    <x v="2"/>
  </r>
  <r>
    <s v="2021R0302"/>
    <n v="2021"/>
    <s v="Round 3"/>
    <d v="2021-04-02T00:00:00"/>
    <n v="30.9"/>
    <n v="11.2"/>
    <n v="0"/>
    <s v="Docklands"/>
    <d v="1899-12-30T16:20:00"/>
    <n v="28483"/>
    <s v="North Melbourne"/>
    <n v="2.2000000000000002"/>
    <n v="3.4"/>
    <n v="3.8"/>
    <n v="5.9"/>
    <n v="39"/>
    <s v="Western Bulldogs"/>
    <n v="4.2"/>
    <n v="9.6"/>
    <n v="15.1"/>
    <n v="25.17"/>
    <n v="167"/>
    <x v="14"/>
    <x v="2"/>
  </r>
  <r>
    <s v="2021R0303"/>
    <n v="2021"/>
    <s v="Round 3"/>
    <d v="2021-04-02T00:00:00"/>
    <n v="32.299999999999997"/>
    <n v="12.8"/>
    <n v="0"/>
    <s v="Adelaide Oval"/>
    <d v="1899-12-30T19:20:00"/>
    <n v="30175"/>
    <s v="Adelaide"/>
    <n v="5"/>
    <n v="8.1999999999999993"/>
    <n v="11.6"/>
    <n v="14.11"/>
    <n v="95"/>
    <s v="Gold Coast"/>
    <n v="5.6"/>
    <n v="5.9"/>
    <n v="9.11"/>
    <n v="12.13"/>
    <n v="85"/>
    <x v="4"/>
    <x v="0"/>
  </r>
  <r>
    <s v="2021R0304"/>
    <n v="2021"/>
    <s v="Round 3"/>
    <d v="2021-04-03T00:00:00"/>
    <n v="31.7"/>
    <n v="15.3"/>
    <n v="0"/>
    <s v="MCG"/>
    <d v="1899-12-30T13:45:00"/>
    <n v="43637"/>
    <s v="Richmond"/>
    <n v="1.3"/>
    <n v="4.5999999999999996"/>
    <n v="7.9"/>
    <n v="10.119999999999999"/>
    <n v="72"/>
    <s v="Sydney"/>
    <n v="2.5"/>
    <n v="10.1"/>
    <n v="15.12"/>
    <n v="17.149999999999999"/>
    <n v="117"/>
    <x v="0"/>
    <x v="0"/>
  </r>
  <r>
    <s v="2021R0305"/>
    <n v="2021"/>
    <s v="Round 3"/>
    <d v="2021-04-03T00:00:00"/>
    <n v="31.7"/>
    <n v="15.3"/>
    <n v="0"/>
    <s v="Docklands"/>
    <d v="1899-12-30T16:35:00"/>
    <n v="29234"/>
    <s v="Essendon"/>
    <n v="6.4"/>
    <n v="12.6"/>
    <n v="16.100000000000001"/>
    <n v="22.11"/>
    <n v="143"/>
    <s v="St Kilda"/>
    <n v="3.3"/>
    <n v="4.5"/>
    <n v="6.9"/>
    <n v="9.14"/>
    <n v="68"/>
    <x v="6"/>
    <x v="2"/>
  </r>
  <r>
    <s v="2021R0306"/>
    <n v="2021"/>
    <s v="Round 3"/>
    <d v="2021-04-03T00:00:00"/>
    <n v="31"/>
    <n v="17.899999999999999"/>
    <n v="0"/>
    <s v="Perth Stadium"/>
    <d v="1899-12-30T17:10:00"/>
    <n v="42090"/>
    <s v="West Coast"/>
    <n v="5.4"/>
    <n v="10.7"/>
    <n v="13.8"/>
    <n v="16.12"/>
    <n v="108"/>
    <s v="Port Adelaide"/>
    <n v="1.1000000000000001"/>
    <n v="2.2999999999999998"/>
    <n v="6.3"/>
    <n v="11.5"/>
    <n v="71"/>
    <x v="7"/>
    <x v="0"/>
  </r>
  <r>
    <s v="2021R0307"/>
    <n v="2021"/>
    <s v="Round 3"/>
    <d v="2021-04-04T00:00:00"/>
    <n v="25.2"/>
    <n v="16.2"/>
    <n v="0"/>
    <s v="Docklands"/>
    <d v="1899-12-30T15:20:00"/>
    <n v="24551"/>
    <s v="Carlton"/>
    <n v="3.5"/>
    <n v="9.9"/>
    <n v="13.11"/>
    <n v="16.13"/>
    <n v="109"/>
    <s v="Fremantle"/>
    <n v="3.1"/>
    <n v="4.4000000000000004"/>
    <n v="6.7"/>
    <n v="9.1"/>
    <n v="64"/>
    <x v="1"/>
    <x v="2"/>
  </r>
  <r>
    <s v="2021R0308"/>
    <n v="2021"/>
    <s v="Round 3"/>
    <d v="2021-04-04T00:00:00"/>
    <n v="28.1"/>
    <n v="5.8"/>
    <n v="0"/>
    <s v="Manuka Oval"/>
    <d v="1899-12-30T18:10:00"/>
    <n v="9563"/>
    <s v="Greater Western Sydney"/>
    <n v="5.0999999999999996"/>
    <n v="7.1"/>
    <n v="8.1"/>
    <n v="11.2"/>
    <n v="68"/>
    <s v="Melbourne"/>
    <n v="2.2999999999999998"/>
    <n v="6.5"/>
    <n v="10.7"/>
    <n v="15.12"/>
    <n v="102"/>
    <x v="16"/>
    <x v="2"/>
  </r>
  <r>
    <s v="2021R0309"/>
    <n v="2021"/>
    <s v="Round 3"/>
    <d v="2021-04-05T00:00:00"/>
    <n v="19.600000000000001"/>
    <n v="15.1"/>
    <n v="0"/>
    <s v="MCG"/>
    <d v="1899-12-30T15:20:00"/>
    <n v="50030"/>
    <s v="Geelong"/>
    <n v="3.3"/>
    <n v="6.4"/>
    <n v="9.6999999999999993"/>
    <n v="10.9"/>
    <n v="69"/>
    <s v="Hawthorn"/>
    <n v="2.1"/>
    <n v="3.5"/>
    <n v="5.7"/>
    <n v="9.1"/>
    <n v="64"/>
    <x v="12"/>
    <x v="1"/>
  </r>
  <r>
    <s v="2021R0401"/>
    <n v="2021"/>
    <s v="Round 4"/>
    <d v="2021-04-08T00:00:00"/>
    <n v="25.5"/>
    <n v="18.399999999999999"/>
    <n v="2.4"/>
    <s v="SCG"/>
    <d v="1899-12-30T19:20:00"/>
    <n v="28039"/>
    <s v="Sydney"/>
    <n v="2.5"/>
    <n v="7.9"/>
    <n v="9.11"/>
    <n v="11.17"/>
    <n v="83"/>
    <s v="Essendon"/>
    <n v="4.0999999999999996"/>
    <n v="7.4"/>
    <n v="10.6"/>
    <n v="12.8"/>
    <n v="80"/>
    <x v="0"/>
    <x v="2"/>
  </r>
  <r>
    <s v="2021R0402"/>
    <n v="2021"/>
    <s v="Round 4"/>
    <d v="2021-04-09T00:00:00"/>
    <n v="20.7"/>
    <n v="14.4"/>
    <n v="0.6"/>
    <s v="Adelaide Oval"/>
    <d v="1899-12-30T19:20:00"/>
    <n v="33742"/>
    <s v="Port Adelaide"/>
    <n v="3.3"/>
    <n v="6.1"/>
    <n v="9.1199999999999992"/>
    <n v="11.13"/>
    <n v="79"/>
    <s v="Richmond"/>
    <n v="4.2"/>
    <n v="6.3"/>
    <n v="8.6999999999999993"/>
    <n v="11.11"/>
    <n v="77"/>
    <x v="8"/>
    <x v="0"/>
  </r>
  <r>
    <s v="2021R0403"/>
    <n v="2021"/>
    <s v="Round 4"/>
    <d v="2021-04-10T00:00:00"/>
    <n v="14.8"/>
    <n v="8.1"/>
    <n v="0.6"/>
    <s v="Eureka Stadium"/>
    <d v="1899-12-30T13:35:00"/>
    <n v="7387"/>
    <s v="Western Bulldogs"/>
    <n v="3.3"/>
    <n v="7.6"/>
    <n v="9.1"/>
    <n v="10.130000000000001"/>
    <n v="73"/>
    <s v="Brisbane"/>
    <n v="2.1"/>
    <n v="3.4"/>
    <n v="6.6"/>
    <n v="8.6"/>
    <n v="54"/>
    <x v="14"/>
    <x v="2"/>
  </r>
  <r>
    <s v="2021R0404"/>
    <n v="2021"/>
    <s v="Round 4"/>
    <d v="2021-04-10T00:00:00"/>
    <n v="18.2"/>
    <n v="11.6"/>
    <n v="0"/>
    <s v="Docklands"/>
    <d v="1899-12-30T16:35:00"/>
    <n v="16710"/>
    <s v="St Kilda"/>
    <n v="4.2"/>
    <n v="5.5"/>
    <n v="10.11"/>
    <n v="15.12"/>
    <n v="102"/>
    <s v="West Coast"/>
    <n v="6.2"/>
    <n v="10.3"/>
    <n v="13.3"/>
    <n v="13.4"/>
    <n v="82"/>
    <x v="11"/>
    <x v="2"/>
  </r>
  <r>
    <s v="2021R0405"/>
    <n v="2021"/>
    <s v="Round 4"/>
    <d v="2021-04-10T00:00:00"/>
    <n v="32.9"/>
    <n v="18.3"/>
    <n v="0"/>
    <s v="Carrara"/>
    <d v="1899-12-30T19:25:00"/>
    <n v="11618"/>
    <s v="Gold Coast"/>
    <n v="1.2"/>
    <n v="4.4000000000000004"/>
    <n v="8.8000000000000007"/>
    <n v="8.11"/>
    <n v="59"/>
    <s v="Carlton"/>
    <n v="2.4"/>
    <n v="6.6"/>
    <n v="8.9"/>
    <n v="9.16"/>
    <n v="70"/>
    <x v="1"/>
    <x v="2"/>
  </r>
  <r>
    <s v="2021R0406"/>
    <n v="2021"/>
    <s v="Round 4"/>
    <d v="2021-04-10T00:00:00"/>
    <n v="18.2"/>
    <n v="11.6"/>
    <n v="0"/>
    <s v="MCG"/>
    <d v="1899-12-30T19:25:00"/>
    <n v="29866"/>
    <s v="Collingwood"/>
    <n v="1.2"/>
    <n v="4.5"/>
    <n v="7.6"/>
    <n v="9.6"/>
    <n v="60"/>
    <s v="Greater Western Sydney"/>
    <n v="2.2000000000000002"/>
    <n v="6.3"/>
    <n v="10.3"/>
    <n v="14.6"/>
    <n v="90"/>
    <x v="15"/>
    <x v="2"/>
  </r>
  <r>
    <s v="2021R0407"/>
    <n v="2021"/>
    <s v="Round 4"/>
    <d v="2021-04-11T00:00:00"/>
    <n v="15"/>
    <n v="7"/>
    <n v="4.5999999999999996"/>
    <s v="Docklands"/>
    <d v="1899-12-30T13:10:00"/>
    <n v="13479"/>
    <s v="North Melbourne"/>
    <n v="2.2000000000000002"/>
    <n v="6.3"/>
    <n v="9.6999999999999993"/>
    <n v="10.8"/>
    <n v="68"/>
    <s v="Adelaide"/>
    <n v="5.2"/>
    <n v="8.6"/>
    <n v="8.9"/>
    <n v="16.13"/>
    <n v="109"/>
    <x v="4"/>
    <x v="2"/>
  </r>
  <r>
    <s v="2021R0408"/>
    <n v="2021"/>
    <s v="Round 4"/>
    <d v="2021-04-11T00:00:00"/>
    <n v="15"/>
    <n v="7"/>
    <n v="4.5999999999999996"/>
    <s v="MCG"/>
    <d v="1899-12-30T15:20:00"/>
    <n v="33728"/>
    <s v="Melbourne"/>
    <n v="2.4"/>
    <n v="6.8"/>
    <n v="9.9"/>
    <n v="12.13"/>
    <n v="85"/>
    <s v="Geelong"/>
    <n v="1.1000000000000001"/>
    <n v="3.3"/>
    <n v="8.3000000000000007"/>
    <n v="9.6"/>
    <n v="60"/>
    <x v="16"/>
    <x v="0"/>
  </r>
  <r>
    <s v="2021R0409"/>
    <n v="2021"/>
    <s v="Round 4"/>
    <d v="2021-04-11T00:00:00"/>
    <n v="22.7"/>
    <n v="16.3"/>
    <n v="4.4000000000000004"/>
    <s v="Perth Stadium"/>
    <d v="1899-12-30T14:40:00"/>
    <n v="29490"/>
    <s v="Fremantle"/>
    <n v="5.6"/>
    <n v="6.11"/>
    <n v="10.119999999999999"/>
    <n v="13.18"/>
    <n v="96"/>
    <s v="Hawthorn"/>
    <n v="0.2"/>
    <n v="5.4"/>
    <n v="8.8000000000000007"/>
    <n v="12.9"/>
    <n v="81"/>
    <x v="5"/>
    <x v="2"/>
  </r>
  <r>
    <s v="2021R0501"/>
    <n v="2021"/>
    <s v="Round 5"/>
    <d v="2021-04-15T00:00:00"/>
    <n v="20.399999999999999"/>
    <n v="10.4"/>
    <n v="0"/>
    <s v="Docklands"/>
    <d v="1899-12-30T19:20:00"/>
    <n v="32056"/>
    <s v="St Kilda"/>
    <n v="3.4"/>
    <n v="4.5"/>
    <n v="6.6"/>
    <n v="7.6"/>
    <n v="48"/>
    <s v="Richmond"/>
    <n v="3.3"/>
    <n v="8.6"/>
    <n v="15.12"/>
    <n v="20.14"/>
    <n v="134"/>
    <x v="13"/>
    <x v="0"/>
  </r>
  <r>
    <s v="2021R0502"/>
    <n v="2021"/>
    <s v="Round 5"/>
    <d v="2021-04-16T00:00:00"/>
    <n v="26"/>
    <n v="10.6"/>
    <n v="0"/>
    <s v="Perth Stadium"/>
    <d v="1899-12-30T18:10:00"/>
    <n v="54159"/>
    <s v="West Coast"/>
    <n v="3.1"/>
    <n v="9.5"/>
    <n v="14.6"/>
    <n v="16.7"/>
    <n v="103"/>
    <s v="Collingwood"/>
    <n v="5.4"/>
    <n v="7.5"/>
    <n v="7.7"/>
    <n v="11.1"/>
    <n v="76"/>
    <x v="7"/>
    <x v="1"/>
  </r>
  <r>
    <s v="2021R0503"/>
    <n v="2021"/>
    <s v="Round 5"/>
    <d v="2021-04-17T00:00:00"/>
    <n v="17.399999999999999"/>
    <n v="11.2"/>
    <n v="0"/>
    <s v="Docklands"/>
    <d v="1899-12-30T16:35:00"/>
    <n v="18920"/>
    <s v="Western Bulldogs"/>
    <n v="4.0999999999999996"/>
    <n v="11.4"/>
    <n v="13.9"/>
    <n v="17.16"/>
    <n v="118"/>
    <s v="Gold Coast"/>
    <n v="0.2"/>
    <n v="1.3"/>
    <n v="7.4"/>
    <n v="8.8000000000000007"/>
    <n v="56"/>
    <x v="14"/>
    <x v="2"/>
  </r>
  <r>
    <s v="2021R0504"/>
    <n v="2021"/>
    <s v="Round 5"/>
    <d v="2021-04-17T00:00:00"/>
    <n v="19.7"/>
    <n v="14.7"/>
    <n v="0"/>
    <s v="SCG"/>
    <d v="1899-12-30T16:35:00"/>
    <n v="33541"/>
    <s v="Sydney"/>
    <n v="3.3"/>
    <n v="6.4"/>
    <n v="8.8000000000000007"/>
    <n v="10.9"/>
    <n v="69"/>
    <s v="Greater Western Sydney"/>
    <n v="1.4"/>
    <n v="3.7"/>
    <n v="5.1100000000000003"/>
    <n v="9.17"/>
    <n v="71"/>
    <x v="15"/>
    <x v="0"/>
  </r>
  <r>
    <s v="2021R0505"/>
    <n v="2021"/>
    <s v="Round 5"/>
    <d v="2021-04-17T00:00:00"/>
    <n v="17.399999999999999"/>
    <n v="11.2"/>
    <n v="0"/>
    <s v="MCG"/>
    <d v="1899-12-30T19:25:00"/>
    <n v="32893"/>
    <s v="Carlton"/>
    <n v="3.3"/>
    <n v="4.5"/>
    <n v="6.1"/>
    <n v="9.14"/>
    <n v="68"/>
    <s v="Port Adelaide"/>
    <n v="4.2"/>
    <n v="8.4"/>
    <n v="14.5"/>
    <n v="15.6"/>
    <n v="96"/>
    <x v="8"/>
    <x v="0"/>
  </r>
  <r>
    <s v="2021R0506"/>
    <n v="2021"/>
    <s v="Round 5"/>
    <d v="2021-04-17T00:00:00"/>
    <n v="24.7"/>
    <n v="19.5"/>
    <n v="0"/>
    <s v="Gabba"/>
    <d v="1899-12-30T19:25:00"/>
    <n v="23544"/>
    <s v="Brisbane"/>
    <n v="4.2"/>
    <n v="7.5"/>
    <n v="12.6"/>
    <n v="15.12"/>
    <n v="102"/>
    <s v="Essendon"/>
    <n v="0.3"/>
    <n v="1.5"/>
    <n v="4.5999999999999996"/>
    <n v="6.9"/>
    <n v="45"/>
    <x v="3"/>
    <x v="2"/>
  </r>
  <r>
    <s v="2021R0507"/>
    <n v="2021"/>
    <s v="Round 5"/>
    <d v="2021-04-18T00:00:00"/>
    <n v="19.7"/>
    <n v="14.2"/>
    <n v="0"/>
    <s v="Adelaide Oval"/>
    <d v="1899-12-30T12:40:00"/>
    <n v="31454"/>
    <s v="Adelaide"/>
    <n v="2.1"/>
    <n v="5.5"/>
    <n v="8.6"/>
    <n v="11.6"/>
    <n v="72"/>
    <s v="Fremantle"/>
    <n v="2.1"/>
    <n v="3.5"/>
    <n v="8.6999999999999993"/>
    <n v="12.12"/>
    <n v="84"/>
    <x v="5"/>
    <x v="0"/>
  </r>
  <r>
    <s v="2021R0508"/>
    <n v="2021"/>
    <s v="Round 5"/>
    <d v="2021-04-18T00:00:00"/>
    <n v="18.5"/>
    <n v="12.1"/>
    <n v="0"/>
    <s v="MCG"/>
    <d v="1899-12-30T15:20:00"/>
    <n v="36337"/>
    <s v="Hawthorn"/>
    <n v="4.3"/>
    <n v="5.3"/>
    <n v="6.6"/>
    <n v="8.6"/>
    <n v="54"/>
    <s v="Melbourne"/>
    <n v="2.5"/>
    <n v="4.7"/>
    <n v="7.1"/>
    <n v="15.14"/>
    <n v="104"/>
    <x v="16"/>
    <x v="0"/>
  </r>
  <r>
    <s v="2021R0509"/>
    <n v="2021"/>
    <s v="Round 5"/>
    <d v="2021-04-18T00:00:00"/>
    <n v="18.8"/>
    <n v="11.5"/>
    <n v="0"/>
    <s v="Kardinia Park"/>
    <d v="1899-12-30T16:40:00"/>
    <n v="21282"/>
    <s v="Geelong"/>
    <n v="1.3"/>
    <n v="3.9"/>
    <n v="7.12"/>
    <n v="10.17"/>
    <n v="77"/>
    <s v="North Melbourne"/>
    <n v="3.1"/>
    <n v="3.3"/>
    <n v="5.4"/>
    <n v="7.5"/>
    <n v="47"/>
    <x v="12"/>
    <x v="2"/>
  </r>
  <r>
    <s v="2021R0601"/>
    <n v="2021"/>
    <s v="Round 6"/>
    <d v="2021-04-23T00:00:00"/>
    <n v="18.3"/>
    <n v="0.5"/>
    <n v="0"/>
    <s v="Manuka Oval"/>
    <d v="1899-12-30T19:50:00"/>
    <n v="10064"/>
    <s v="Greater Western Sydney"/>
    <n v="1.1000000000000001"/>
    <n v="4.5"/>
    <n v="6.8"/>
    <n v="9.11"/>
    <n v="65"/>
    <s v="Western Bulldogs"/>
    <n v="2.2999999999999998"/>
    <n v="5.7"/>
    <n v="6.11"/>
    <n v="15.14"/>
    <n v="104"/>
    <x v="14"/>
    <x v="2"/>
  </r>
  <r>
    <s v="2021R0602"/>
    <n v="2021"/>
    <s v="Round 6"/>
    <d v="2021-04-24T00:00:00"/>
    <n v="18.7"/>
    <n v="11.8"/>
    <n v="0"/>
    <s v="Kardinia Park"/>
    <d v="1899-12-30T13:45:00"/>
    <n v="21282"/>
    <s v="Geelong"/>
    <n v="2.2999999999999998"/>
    <n v="12.4"/>
    <n v="18.7"/>
    <n v="21.1"/>
    <n v="136"/>
    <s v="West Coast"/>
    <n v="3.2"/>
    <n v="3.3"/>
    <n v="4.4000000000000004"/>
    <n v="5.9"/>
    <n v="39"/>
    <x v="12"/>
    <x v="2"/>
  </r>
  <r>
    <s v="2021R0603"/>
    <n v="2021"/>
    <s v="Round 6"/>
    <d v="2021-04-24T00:00:00"/>
    <n v="23.8"/>
    <n v="15.1"/>
    <n v="0"/>
    <s v="Carrara"/>
    <d v="1899-12-30T13:45:00"/>
    <n v="9819"/>
    <s v="Gold Coast"/>
    <n v="4.2"/>
    <n v="8.1999999999999993"/>
    <n v="13.6"/>
    <n v="15.1"/>
    <n v="100"/>
    <s v="Sydney"/>
    <n v="3.1"/>
    <n v="4.4000000000000004"/>
    <n v="5.5"/>
    <n v="9.6"/>
    <n v="60"/>
    <x v="17"/>
    <x v="2"/>
  </r>
  <r>
    <s v="2021R0604"/>
    <n v="2021"/>
    <s v="Round 6"/>
    <d v="2021-04-24T00:00:00"/>
    <n v="17.600000000000001"/>
    <n v="11.8"/>
    <n v="0"/>
    <s v="Docklands"/>
    <d v="1899-12-30T16:35:00"/>
    <n v="29576"/>
    <s v="Carlton"/>
    <n v="3.5"/>
    <n v="5.7"/>
    <n v="9.11"/>
    <n v="12.13"/>
    <n v="85"/>
    <s v="Brisbane"/>
    <n v="2.2999999999999998"/>
    <n v="9.9"/>
    <n v="13.12"/>
    <n v="15.13"/>
    <n v="103"/>
    <x v="3"/>
    <x v="2"/>
  </r>
  <r>
    <s v="2021R0605"/>
    <n v="2021"/>
    <s v="Round 6"/>
    <d v="2021-04-24T00:00:00"/>
    <n v="17.600000000000001"/>
    <n v="11.8"/>
    <n v="0"/>
    <s v="MCG"/>
    <d v="1899-12-30T19:25:00"/>
    <n v="56418"/>
    <s v="Melbourne"/>
    <n v="2.2000000000000002"/>
    <n v="6.6"/>
    <n v="10.8"/>
    <n v="12.1"/>
    <n v="82"/>
    <s v="Richmond"/>
    <n v="3.3"/>
    <n v="3.7"/>
    <n v="5.8"/>
    <n v="6.12"/>
    <n v="48"/>
    <x v="16"/>
    <x v="1"/>
  </r>
  <r>
    <s v="2021R0606"/>
    <n v="2021"/>
    <s v="Round 6"/>
    <d v="2021-04-24T00:00:00"/>
    <n v="31.2"/>
    <n v="12.8"/>
    <n v="0"/>
    <s v="Perth Stadium"/>
    <d v="1899-12-30T18:15:00"/>
    <n v="0"/>
    <s v="Fremantle"/>
    <n v="3.4"/>
    <n v="7.9"/>
    <n v="11.13"/>
    <n v="14.15"/>
    <n v="99"/>
    <s v="North Melbourne"/>
    <n v="2.2000000000000002"/>
    <n v="3.5"/>
    <n v="5.9"/>
    <n v="6.12"/>
    <n v="48"/>
    <x v="5"/>
    <x v="2"/>
  </r>
  <r>
    <s v="2021R0607"/>
    <n v="2021"/>
    <s v="Round 6"/>
    <d v="2021-04-25T00:00:00"/>
    <n v="19"/>
    <n v="1.3"/>
    <n v="0"/>
    <s v="York Park"/>
    <d v="1899-12-30T12:30:00"/>
    <n v="9007"/>
    <s v="Hawthorn"/>
    <n v="5.2"/>
    <n v="9.5"/>
    <n v="13.6"/>
    <n v="15.12"/>
    <n v="102"/>
    <s v="Adelaide"/>
    <n v="4"/>
    <n v="14"/>
    <n v="16.100000000000001"/>
    <n v="16.3"/>
    <n v="99"/>
    <x v="2"/>
    <x v="2"/>
  </r>
  <r>
    <s v="2021R0608"/>
    <n v="2021"/>
    <s v="Round 6"/>
    <d v="2021-04-25T00:00:00"/>
    <n v="17"/>
    <n v="7.3"/>
    <n v="2"/>
    <s v="MCG"/>
    <d v="1899-12-30T15:20:00"/>
    <n v="78113"/>
    <s v="Collingwood"/>
    <n v="4.0999999999999996"/>
    <n v="8.1"/>
    <n v="11.5"/>
    <n v="13.7"/>
    <n v="85"/>
    <s v="Essendon"/>
    <n v="4.4000000000000004"/>
    <n v="8.6999999999999993"/>
    <n v="11.1"/>
    <n v="16.13"/>
    <n v="109"/>
    <x v="6"/>
    <x v="1"/>
  </r>
  <r>
    <s v="2021R0609"/>
    <n v="2021"/>
    <s v="Round 6"/>
    <d v="2021-04-25T00:00:00"/>
    <n v="19.8"/>
    <n v="8"/>
    <n v="0"/>
    <s v="Adelaide Oval"/>
    <d v="1899-12-30T18:10:00"/>
    <n v="33125"/>
    <s v="Port Adelaide"/>
    <n v="4.0999999999999996"/>
    <n v="8.3000000000000007"/>
    <n v="11.8"/>
    <n v="14.9"/>
    <n v="93"/>
    <s v="St Kilda"/>
    <n v="1.4"/>
    <n v="2.5"/>
    <n v="3.7"/>
    <n v="5.9"/>
    <n v="39"/>
    <x v="8"/>
    <x v="0"/>
  </r>
  <r>
    <s v="2021R0701"/>
    <n v="2021"/>
    <s v="Round 7"/>
    <d v="2021-04-30T00:00:00"/>
    <n v="24.4"/>
    <n v="6.6"/>
    <n v="0"/>
    <s v="MCG"/>
    <d v="1899-12-30T19:50:00"/>
    <n v="52402"/>
    <s v="Richmond"/>
    <n v="1.4"/>
    <n v="2.8"/>
    <n v="7.1"/>
    <n v="11.11"/>
    <n v="77"/>
    <s v="Western Bulldogs"/>
    <n v="3.6"/>
    <n v="5.9"/>
    <n v="6.1"/>
    <n v="7.13"/>
    <n v="55"/>
    <x v="13"/>
    <x v="1"/>
  </r>
  <r>
    <s v="2021R0702"/>
    <n v="2021"/>
    <s v="Round 7"/>
    <d v="2021-05-01T00:00:00"/>
    <n v="25.2"/>
    <n v="9.1"/>
    <n v="0"/>
    <s v="MCG"/>
    <d v="1899-12-30T13:45:00"/>
    <n v="24397"/>
    <s v="Collingwood"/>
    <n v="2.2999999999999998"/>
    <n v="2.8"/>
    <n v="5.1100000000000003"/>
    <n v="7.13"/>
    <n v="55"/>
    <s v="Gold Coast"/>
    <n v="2.2000000000000002"/>
    <n v="6.3"/>
    <n v="9.3000000000000007"/>
    <n v="12.7"/>
    <n v="79"/>
    <x v="17"/>
    <x v="2"/>
  </r>
  <r>
    <s v="2021R0703"/>
    <n v="2021"/>
    <s v="Round 7"/>
    <d v="2021-05-01T00:00:00"/>
    <n v="28.9"/>
    <n v="14.8"/>
    <n v="0"/>
    <s v="Adelaide Oval"/>
    <d v="1899-12-30T13:40:00"/>
    <n v="28853"/>
    <s v="Adelaide"/>
    <n v="1.1000000000000001"/>
    <n v="2.4"/>
    <n v="3.9"/>
    <n v="4.1500000000000004"/>
    <n v="39"/>
    <s v="Greater Western Sydney"/>
    <n v="1.8"/>
    <n v="6.12"/>
    <n v="10.14"/>
    <n v="15.16"/>
    <n v="106"/>
    <x v="15"/>
    <x v="2"/>
  </r>
  <r>
    <s v="2021R0704"/>
    <n v="2021"/>
    <s v="Round 7"/>
    <d v="2021-05-01T00:00:00"/>
    <n v="25.2"/>
    <n v="9.1"/>
    <n v="0"/>
    <s v="Docklands"/>
    <d v="1899-12-30T16:35:00"/>
    <n v="26433"/>
    <s v="St Kilda"/>
    <n v="5.4"/>
    <n v="10.9"/>
    <n v="14.11"/>
    <n v="19.14"/>
    <n v="128"/>
    <s v="Hawthorn"/>
    <n v="0"/>
    <n v="4.2"/>
    <n v="6.3"/>
    <n v="9.5"/>
    <n v="59"/>
    <x v="11"/>
    <x v="2"/>
  </r>
  <r>
    <s v="2021R0705"/>
    <n v="2021"/>
    <s v="Round 7"/>
    <d v="2021-05-01T00:00:00"/>
    <n v="23.9"/>
    <n v="14.2"/>
    <n v="0"/>
    <s v="SCG"/>
    <d v="1899-12-30T19:25:00"/>
    <n v="29123"/>
    <s v="Sydney"/>
    <n v="2.1"/>
    <n v="7.2"/>
    <n v="10.6"/>
    <n v="14.6"/>
    <n v="90"/>
    <s v="Geelong"/>
    <n v="6.5"/>
    <n v="7.8"/>
    <n v="10.1"/>
    <n v="12.16"/>
    <n v="88"/>
    <x v="0"/>
    <x v="2"/>
  </r>
  <r>
    <s v="2021R0706"/>
    <n v="2021"/>
    <s v="Round 7"/>
    <d v="2021-05-01T00:00:00"/>
    <n v="22.3"/>
    <n v="16.7"/>
    <n v="6.2"/>
    <s v="Gabba"/>
    <d v="1899-12-30T19:25:00"/>
    <n v="20007"/>
    <s v="Brisbane"/>
    <n v="4.5"/>
    <n v="8.8000000000000007"/>
    <n v="11.15"/>
    <n v="13.15"/>
    <n v="93"/>
    <s v="Port Adelaide"/>
    <n v="1.2"/>
    <n v="2.6"/>
    <n v="3.9"/>
    <n v="5.14"/>
    <n v="44"/>
    <x v="3"/>
    <x v="2"/>
  </r>
  <r>
    <s v="2021R0707"/>
    <n v="2021"/>
    <s v="Round 7"/>
    <d v="2021-05-02T00:00:00"/>
    <m/>
    <m/>
    <m/>
    <s v="Bellerive Oval"/>
    <d v="1899-12-30T13:10:00"/>
    <n v="6009"/>
    <s v="North Melbourne"/>
    <n v="4.0999999999999996"/>
    <n v="9.5"/>
    <n v="10.6"/>
    <n v="11.7"/>
    <n v="73"/>
    <s v="Melbourne"/>
    <n v="3.2"/>
    <n v="6.4"/>
    <n v="12.7"/>
    <n v="16.7"/>
    <n v="103"/>
    <x v="16"/>
    <x v="2"/>
  </r>
  <r>
    <s v="2021R0708"/>
    <n v="2021"/>
    <s v="Round 7"/>
    <d v="2021-05-02T00:00:00"/>
    <n v="25.8"/>
    <n v="13.1"/>
    <n v="0"/>
    <s v="MCG"/>
    <d v="1899-12-30T15:20:00"/>
    <n v="57447"/>
    <s v="Essendon"/>
    <n v="6.4"/>
    <n v="8.6999999999999993"/>
    <n v="12.8"/>
    <n v="16.11"/>
    <n v="107"/>
    <s v="Carlton"/>
    <n v="4.2"/>
    <n v="8.5"/>
    <n v="14.7"/>
    <n v="19.899999999999999"/>
    <n v="123"/>
    <x v="1"/>
    <x v="1"/>
  </r>
  <r>
    <s v="2021R0709"/>
    <n v="2021"/>
    <s v="Round 7"/>
    <d v="2021-05-02T00:00:00"/>
    <n v="23.4"/>
    <n v="7.2"/>
    <n v="0"/>
    <s v="Perth Stadium"/>
    <d v="1899-12-30T14:40:00"/>
    <n v="0"/>
    <s v="West Coast"/>
    <n v="4.2"/>
    <n v="11.4"/>
    <n v="17.8"/>
    <n v="20.12"/>
    <n v="132"/>
    <s v="Fremantle"/>
    <n v="4"/>
    <n v="9.3000000000000007"/>
    <n v="11.5"/>
    <n v="11.7"/>
    <n v="73"/>
    <x v="7"/>
    <x v="2"/>
  </r>
  <r>
    <s v="2021R0801"/>
    <n v="2021"/>
    <s v="Round 8"/>
    <d v="2021-05-07T00:00:00"/>
    <n v="22"/>
    <n v="8.3000000000000007"/>
    <n v="0.2"/>
    <s v="MCG"/>
    <d v="1899-12-30T19:50:00"/>
    <n v="54857"/>
    <s v="Richmond"/>
    <n v="4.3"/>
    <n v="7.7"/>
    <n v="8.9"/>
    <n v="9.9"/>
    <n v="63"/>
    <s v="Geelong"/>
    <n v="1.3"/>
    <n v="6.4"/>
    <n v="14.8"/>
    <n v="19.12"/>
    <n v="126"/>
    <x v="12"/>
    <x v="1"/>
  </r>
  <r>
    <s v="2021R0802"/>
    <n v="2021"/>
    <s v="Round 8"/>
    <d v="2021-05-08T00:00:00"/>
    <n v="24.7"/>
    <n v="17.399999999999999"/>
    <n v="0"/>
    <s v="Carrara"/>
    <d v="1899-12-30T13:45:00"/>
    <n v="9271"/>
    <s v="Gold Coast"/>
    <n v="1.4"/>
    <n v="3.7"/>
    <n v="7.9"/>
    <n v="7.12"/>
    <n v="54"/>
    <s v="St Kilda"/>
    <n v="0.3"/>
    <n v="3.7"/>
    <n v="4.12"/>
    <n v="8.15"/>
    <n v="63"/>
    <x v="11"/>
    <x v="2"/>
  </r>
  <r>
    <s v="2021R0803"/>
    <n v="2021"/>
    <s v="Round 8"/>
    <d v="2021-05-08T00:00:00"/>
    <n v="26.3"/>
    <n v="14"/>
    <n v="1.4"/>
    <s v="Sydney Showground"/>
    <d v="1899-12-30T14:10:00"/>
    <n v="8526"/>
    <s v="Greater Western Sydney"/>
    <n v="6.2"/>
    <n v="7.4"/>
    <n v="14.8"/>
    <n v="16.11"/>
    <n v="107"/>
    <s v="Essendon"/>
    <n v="2.2000000000000002"/>
    <n v="5.7"/>
    <n v="10.7"/>
    <n v="16.899999999999999"/>
    <n v="105"/>
    <x v="15"/>
    <x v="2"/>
  </r>
  <r>
    <s v="2021R0804"/>
    <n v="2021"/>
    <s v="Round 8"/>
    <d v="2021-05-08T00:00:00"/>
    <n v="19.7"/>
    <n v="11.7"/>
    <n v="0"/>
    <s v="Docklands"/>
    <d v="1899-12-30T16:35:00"/>
    <n v="22329"/>
    <s v="North Melbourne"/>
    <n v="2.2000000000000002"/>
    <n v="3.6"/>
    <n v="8.6999999999999993"/>
    <n v="11.1"/>
    <n v="76"/>
    <s v="Collingwood"/>
    <n v="3.2"/>
    <n v="8.6"/>
    <n v="12.1"/>
    <n v="14.1"/>
    <n v="94"/>
    <x v="9"/>
    <x v="2"/>
  </r>
  <r>
    <s v="2021R0805"/>
    <n v="2021"/>
    <s v="Round 8"/>
    <d v="2021-05-08T00:00:00"/>
    <n v="19.7"/>
    <n v="11.7"/>
    <n v="0"/>
    <s v="MCG"/>
    <d v="1899-12-30T19:25:00"/>
    <n v="35567"/>
    <s v="Melbourne"/>
    <n v="3.1"/>
    <n v="5.6"/>
    <n v="8.6"/>
    <n v="10.7"/>
    <n v="67"/>
    <s v="Sydney"/>
    <n v="3.3"/>
    <n v="3.7"/>
    <n v="6.8"/>
    <n v="8.1"/>
    <n v="58"/>
    <x v="16"/>
    <x v="0"/>
  </r>
  <r>
    <s v="2021R0806"/>
    <n v="2021"/>
    <s v="Round 8"/>
    <d v="2021-05-08T00:00:00"/>
    <n v="19.5"/>
    <n v="11.4"/>
    <n v="0"/>
    <s v="Adelaide Oval"/>
    <d v="1899-12-30T19:10:00"/>
    <n v="43069"/>
    <s v="Port Adelaide"/>
    <n v="2.4"/>
    <n v="4.5999999999999996"/>
    <n v="9.1"/>
    <n v="12.15"/>
    <n v="87"/>
    <s v="Adelaide"/>
    <n v="1"/>
    <n v="1.4"/>
    <n v="4.5"/>
    <n v="5.8"/>
    <n v="38"/>
    <x v="8"/>
    <x v="0"/>
  </r>
  <r>
    <s v="2021R0807"/>
    <n v="2021"/>
    <s v="Round 8"/>
    <d v="2021-05-09T00:00:00"/>
    <n v="19.8"/>
    <n v="10.3"/>
    <n v="0.8"/>
    <s v="MCG"/>
    <d v="1899-12-30T13:10:00"/>
    <n v="15277"/>
    <s v="Hawthorn"/>
    <n v="0.3"/>
    <n v="3.6"/>
    <n v="5.0999999999999996"/>
    <n v="8.1199999999999992"/>
    <n v="60"/>
    <s v="West Coast"/>
    <n v="0.5"/>
    <n v="7.9"/>
    <n v="11.11"/>
    <n v="14.14"/>
    <n v="98"/>
    <x v="7"/>
    <x v="2"/>
  </r>
  <r>
    <s v="2021R0808"/>
    <n v="2021"/>
    <s v="Round 8"/>
    <d v="2021-05-09T00:00:00"/>
    <n v="19.8"/>
    <n v="10.3"/>
    <n v="0.8"/>
    <s v="Docklands"/>
    <d v="1899-12-30T15:20:00"/>
    <n v="27663"/>
    <s v="Western Bulldogs"/>
    <n v="4.3"/>
    <n v="6.6"/>
    <n v="10.8"/>
    <n v="16.11"/>
    <n v="107"/>
    <s v="Carlton"/>
    <n v="3.3"/>
    <n v="8.6"/>
    <n v="12.1"/>
    <n v="13.13"/>
    <n v="91"/>
    <x v="14"/>
    <x v="2"/>
  </r>
  <r>
    <s v="2021R0809"/>
    <n v="2021"/>
    <s v="Round 8"/>
    <d v="2021-05-09T00:00:00"/>
    <n v="26.6"/>
    <n v="16.7"/>
    <n v="0"/>
    <s v="Gabba"/>
    <d v="1899-12-30T16:40:00"/>
    <n v="15403"/>
    <s v="Brisbane"/>
    <n v="5.4"/>
    <n v="8.6999999999999993"/>
    <n v="12.9"/>
    <n v="14.11"/>
    <n v="95"/>
    <s v="Fremantle"/>
    <n v="2.1"/>
    <n v="3.3"/>
    <n v="7.7"/>
    <n v="10.11"/>
    <n v="71"/>
    <x v="3"/>
    <x v="2"/>
  </r>
  <r>
    <s v="2021R0901"/>
    <n v="2021"/>
    <s v="Round 9"/>
    <d v="2021-05-14T00:00:00"/>
    <n v="15"/>
    <n v="6"/>
    <n v="3.2"/>
    <s v="Docklands"/>
    <d v="1899-12-30T19:50:00"/>
    <n v="26712"/>
    <s v="St Kilda"/>
    <n v="0.7"/>
    <n v="3.11"/>
    <n v="4.13"/>
    <n v="5.17"/>
    <n v="47"/>
    <s v="Geelong"/>
    <n v="2.1"/>
    <n v="4.2"/>
    <n v="6.6"/>
    <n v="10.8"/>
    <n v="68"/>
    <x v="12"/>
    <x v="2"/>
  </r>
  <r>
    <s v="2021R0902"/>
    <n v="2021"/>
    <s v="Round 9"/>
    <d v="2021-05-15T00:00:00"/>
    <n v="17.8"/>
    <n v="10.5"/>
    <n v="0"/>
    <s v="SCG"/>
    <d v="1899-12-30T13:45:00"/>
    <n v="31448"/>
    <s v="Sydney"/>
    <n v="1.2"/>
    <n v="4.3"/>
    <n v="7.7"/>
    <n v="10.119999999999999"/>
    <n v="72"/>
    <s v="Collingwood"/>
    <n v="4.2"/>
    <n v="4.4000000000000004"/>
    <n v="4.5999999999999996"/>
    <n v="5.12"/>
    <n v="42"/>
    <x v="0"/>
    <x v="0"/>
  </r>
  <r>
    <s v="2021R0903"/>
    <n v="2021"/>
    <s v="Round 9"/>
    <d v="2021-05-15T00:00:00"/>
    <n v="13.6"/>
    <n v="1.6"/>
    <n v="0"/>
    <s v="York Park"/>
    <d v="1899-12-30T14:10:00"/>
    <n v="9121"/>
    <s v="Hawthorn"/>
    <n v="5.3"/>
    <n v="8.6"/>
    <n v="9.8000000000000007"/>
    <n v="12.8"/>
    <n v="80"/>
    <s v="North Melbourne"/>
    <n v="1.1000000000000001"/>
    <n v="5.2"/>
    <n v="9.6999999999999993"/>
    <n v="13.9"/>
    <n v="87"/>
    <x v="10"/>
    <x v="2"/>
  </r>
  <r>
    <s v="2021R0904"/>
    <n v="2021"/>
    <s v="Round 9"/>
    <d v="2021-05-15T00:00:00"/>
    <n v="24.5"/>
    <n v="11.4"/>
    <n v="0"/>
    <s v="Carrara"/>
    <d v="1899-12-30T16:35:00"/>
    <n v="12636"/>
    <s v="Gold Coast"/>
    <n v="2.2999999999999998"/>
    <n v="3.6"/>
    <n v="3.7"/>
    <n v="7.9"/>
    <n v="51"/>
    <s v="Brisbane"/>
    <n v="3.3"/>
    <n v="8.5"/>
    <n v="16.7"/>
    <n v="19.100000000000001"/>
    <n v="124"/>
    <x v="3"/>
    <x v="2"/>
  </r>
  <r>
    <s v="2021R0905"/>
    <n v="2021"/>
    <s v="Round 9"/>
    <d v="2021-05-15T00:00:00"/>
    <n v="12.2"/>
    <n v="6.1"/>
    <n v="3.6"/>
    <s v="Docklands"/>
    <d v="1899-12-30T19:25:00"/>
    <n v="18798"/>
    <s v="Richmond"/>
    <n v="3"/>
    <n v="6.2"/>
    <n v="10.5"/>
    <n v="13.9"/>
    <n v="87"/>
    <s v="Greater Western Sydney"/>
    <n v="4.3"/>
    <n v="9.5"/>
    <n v="10.8"/>
    <n v="12.11"/>
    <n v="83"/>
    <x v="13"/>
    <x v="2"/>
  </r>
  <r>
    <s v="2021R0906"/>
    <n v="2021"/>
    <s v="Round 9"/>
    <d v="2021-05-15T00:00:00"/>
    <n v="16.600000000000001"/>
    <n v="12.5"/>
    <n v="0.4"/>
    <s v="Adelaide Oval"/>
    <d v="1899-12-30T19:10:00"/>
    <n v="32787"/>
    <s v="Port Adelaide"/>
    <n v="2.1"/>
    <n v="8.1"/>
    <n v="9.4"/>
    <n v="12.5"/>
    <n v="77"/>
    <s v="Western Bulldogs"/>
    <n v="6.2"/>
    <n v="8.1999999999999993"/>
    <n v="12.5"/>
    <n v="15.6"/>
    <n v="96"/>
    <x v="14"/>
    <x v="0"/>
  </r>
  <r>
    <s v="2021R0907"/>
    <n v="2021"/>
    <s v="Round 9"/>
    <d v="2021-05-16T00:00:00"/>
    <n v="15.3"/>
    <n v="6.6"/>
    <n v="0.8"/>
    <s v="Docklands"/>
    <d v="1899-12-30T13:10:00"/>
    <n v="26357"/>
    <s v="Essendon"/>
    <n v="3.2"/>
    <n v="5.2"/>
    <n v="7.6"/>
    <n v="10.8"/>
    <n v="68"/>
    <s v="Fremantle"/>
    <n v="2.2000000000000002"/>
    <n v="4.5999999999999996"/>
    <n v="7.9"/>
    <n v="8.1300000000000008"/>
    <n v="61"/>
    <x v="6"/>
    <x v="2"/>
  </r>
  <r>
    <s v="2021R0908"/>
    <n v="2021"/>
    <s v="Round 9"/>
    <d v="2021-05-16T00:00:00"/>
    <n v="15.3"/>
    <n v="6.6"/>
    <n v="0.8"/>
    <s v="MCG"/>
    <d v="1899-12-30T15:20:00"/>
    <n v="38581"/>
    <s v="Melbourne"/>
    <n v="4.3"/>
    <n v="8.6"/>
    <n v="12.9"/>
    <n v="13.16"/>
    <n v="94"/>
    <s v="Carlton"/>
    <n v="3.2"/>
    <n v="6.5"/>
    <n v="8.6999999999999993"/>
    <n v="10.8"/>
    <n v="68"/>
    <x v="16"/>
    <x v="0"/>
  </r>
  <r>
    <s v="2021R0909"/>
    <n v="2021"/>
    <s v="Round 9"/>
    <d v="2021-05-16T00:00:00"/>
    <n v="24.2"/>
    <n v="14.9"/>
    <n v="0"/>
    <s v="Perth Stadium"/>
    <d v="1899-12-30T14:40:00"/>
    <n v="43427"/>
    <s v="West Coast"/>
    <n v="2.5"/>
    <n v="9.6"/>
    <n v="14.7"/>
    <n v="16.100000000000001"/>
    <n v="106"/>
    <s v="Adelaide"/>
    <n v="2.2999999999999998"/>
    <n v="4.7"/>
    <n v="8.8000000000000007"/>
    <n v="11.1"/>
    <n v="76"/>
    <x v="7"/>
    <x v="0"/>
  </r>
  <r>
    <s v="2021R1001"/>
    <n v="2021"/>
    <s v="Round 10"/>
    <d v="2021-05-21T00:00:00"/>
    <n v="23.4"/>
    <n v="12.2"/>
    <n v="0"/>
    <s v="Gabba"/>
    <d v="1899-12-30T19:50:00"/>
    <n v="31127"/>
    <s v="Brisbane"/>
    <n v="3.5"/>
    <n v="7.9"/>
    <n v="11.11"/>
    <n v="15.12"/>
    <n v="102"/>
    <s v="Richmond"/>
    <n v="5.0999999999999996"/>
    <n v="7.2"/>
    <n v="8.5"/>
    <n v="11.8"/>
    <n v="74"/>
    <x v="3"/>
    <x v="0"/>
  </r>
  <r>
    <s v="2021R1002"/>
    <n v="2021"/>
    <s v="Round 10"/>
    <d v="2021-05-22T00:00:00"/>
    <n v="18.7"/>
    <n v="0.4"/>
    <n v="0.2"/>
    <s v="MCG"/>
    <d v="1899-12-30T13:45:00"/>
    <n v="45741"/>
    <s v="Carlton"/>
    <n v="4.0999999999999996"/>
    <n v="8.3000000000000007"/>
    <n v="12.4"/>
    <n v="13.8"/>
    <n v="86"/>
    <s v="Hawthorn"/>
    <n v="2.2999999999999998"/>
    <n v="7.6"/>
    <n v="8.9"/>
    <n v="9.9"/>
    <n v="63"/>
    <x v="1"/>
    <x v="0"/>
  </r>
  <r>
    <s v="2021R1003"/>
    <n v="2021"/>
    <s v="Round 10"/>
    <d v="2021-05-22T00:00:00"/>
    <n v="19.3"/>
    <n v="2.1"/>
    <n v="0"/>
    <s v="Kardinia Park"/>
    <d v="1899-12-30T14:10:00"/>
    <n v="22055"/>
    <s v="Geelong"/>
    <n v="4"/>
    <n v="6.1"/>
    <n v="10.3"/>
    <n v="14.7"/>
    <n v="91"/>
    <s v="Gold Coast"/>
    <n v="1.1000000000000001"/>
    <n v="3.6"/>
    <n v="4.8"/>
    <n v="8.9"/>
    <n v="57"/>
    <x v="12"/>
    <x v="2"/>
  </r>
  <r>
    <s v="2021R1004"/>
    <n v="2021"/>
    <s v="Round 10"/>
    <d v="2021-05-22T00:00:00"/>
    <n v="23.5"/>
    <n v="9.3000000000000007"/>
    <n v="0"/>
    <s v="Adelaide Oval"/>
    <d v="1899-12-30T16:05:00"/>
    <n v="31373"/>
    <s v="Adelaide"/>
    <n v="4.2"/>
    <n v="8.4"/>
    <n v="11.5"/>
    <n v="15.6"/>
    <n v="96"/>
    <s v="Melbourne"/>
    <n v="5.0999999999999996"/>
    <n v="8.4"/>
    <n v="11.8"/>
    <n v="14.11"/>
    <n v="95"/>
    <x v="4"/>
    <x v="0"/>
  </r>
  <r>
    <s v="2021R1005"/>
    <n v="2021"/>
    <s v="Round 10"/>
    <d v="2021-05-22T00:00:00"/>
    <n v="18.7"/>
    <n v="0.4"/>
    <n v="0.2"/>
    <s v="Docklands"/>
    <d v="1899-12-30T19:25:00"/>
    <n v="28720"/>
    <s v="Western Bulldogs"/>
    <n v="3.5"/>
    <n v="10.1"/>
    <n v="15.13"/>
    <n v="21.18"/>
    <n v="144"/>
    <s v="St Kilda"/>
    <n v="2"/>
    <n v="3.1"/>
    <n v="4.2"/>
    <n v="5.3"/>
    <n v="33"/>
    <x v="14"/>
    <x v="2"/>
  </r>
  <r>
    <s v="2021R1006"/>
    <n v="2021"/>
    <s v="Round 10"/>
    <d v="2021-05-22T00:00:00"/>
    <n v="20.2"/>
    <n v="13.1"/>
    <n v="0"/>
    <s v="Perth Stadium"/>
    <d v="1899-12-30T17:40:00"/>
    <n v="29134"/>
    <s v="Fremantle"/>
    <n v="3.2"/>
    <n v="6.6"/>
    <n v="10.11"/>
    <n v="12.14"/>
    <n v="86"/>
    <s v="Sydney"/>
    <n v="4"/>
    <n v="9.3000000000000007"/>
    <n v="9.4"/>
    <n v="13.6"/>
    <n v="84"/>
    <x v="5"/>
    <x v="2"/>
  </r>
  <r>
    <s v="2021R1007"/>
    <n v="2021"/>
    <s v="Round 10"/>
    <d v="2021-05-23T00:00:00"/>
    <n v="20.100000000000001"/>
    <n v="9.1999999999999993"/>
    <n v="0"/>
    <s v="Sydney Showground"/>
    <d v="1899-12-30T13:10:00"/>
    <n v="9046"/>
    <s v="Greater Western Sydney"/>
    <n v="4.2"/>
    <n v="7.8"/>
    <n v="10.130000000000001"/>
    <n v="13.15"/>
    <n v="93"/>
    <s v="West Coast"/>
    <n v="3.4"/>
    <n v="7.7"/>
    <n v="10.9"/>
    <n v="11.11"/>
    <n v="77"/>
    <x v="15"/>
    <x v="2"/>
  </r>
  <r>
    <s v="2021R1008"/>
    <n v="2021"/>
    <s v="Round 10"/>
    <d v="2021-05-23T00:00:00"/>
    <n v="19.7"/>
    <n v="3.1"/>
    <n v="0"/>
    <s v="MCG"/>
    <d v="1899-12-30T15:20:00"/>
    <n v="23415"/>
    <s v="Collingwood"/>
    <n v="3.1"/>
    <n v="4.5999999999999996"/>
    <n v="6.9"/>
    <n v="8.1"/>
    <n v="58"/>
    <s v="Port Adelaide"/>
    <n v="0.1"/>
    <n v="2.2999999999999998"/>
    <n v="4.8"/>
    <n v="8.11"/>
    <n v="59"/>
    <x v="8"/>
    <x v="2"/>
  </r>
  <r>
    <s v="2021R1009"/>
    <n v="2021"/>
    <s v="Round 10"/>
    <d v="2021-05-23T00:00:00"/>
    <n v="19.7"/>
    <n v="3.1"/>
    <n v="0"/>
    <s v="Docklands"/>
    <d v="1899-12-30T16:40:00"/>
    <n v="33121"/>
    <s v="Essendon"/>
    <n v="6.4"/>
    <n v="11.5"/>
    <n v="15.6"/>
    <n v="22.9"/>
    <n v="141"/>
    <s v="North Melbourne"/>
    <n v="2.1"/>
    <n v="3.3"/>
    <n v="8.8000000000000007"/>
    <n v="10.9"/>
    <n v="69"/>
    <x v="6"/>
    <x v="0"/>
  </r>
  <r>
    <s v="2021R1101"/>
    <n v="2021"/>
    <s v="Round 11"/>
    <d v="2021-05-28T00:00:00"/>
    <n v="13.6"/>
    <n v="9.1"/>
    <n v="0.6"/>
    <s v="Docklands"/>
    <d v="1899-12-30T19:50:00"/>
    <n v="0"/>
    <s v="Western Bulldogs"/>
    <n v="2.2000000000000002"/>
    <n v="6.5"/>
    <n v="6.8"/>
    <n v="8.11"/>
    <n v="59"/>
    <s v="Melbourne"/>
    <n v="6.5"/>
    <n v="9.6"/>
    <n v="12.8"/>
    <n v="13.9"/>
    <n v="87"/>
    <x v="16"/>
    <x v="2"/>
  </r>
  <r>
    <s v="2021R1102"/>
    <n v="2021"/>
    <s v="Round 11"/>
    <d v="2021-05-29T00:00:00"/>
    <n v="13.4"/>
    <n v="9.8000000000000007"/>
    <n v="0"/>
    <s v="MCG"/>
    <d v="1899-12-30T13:45:00"/>
    <n v="0"/>
    <s v="Collingwood"/>
    <n v="0.3"/>
    <n v="0.7"/>
    <n v="1.1100000000000001"/>
    <n v="6.15"/>
    <n v="51"/>
    <s v="Geelong"/>
    <n v="2.2999999999999998"/>
    <n v="5.8"/>
    <n v="5.1100000000000003"/>
    <n v="8.1300000000000008"/>
    <n v="61"/>
    <x v="12"/>
    <x v="2"/>
  </r>
  <r>
    <s v="2021R1103"/>
    <n v="2021"/>
    <s v="Round 11"/>
    <d v="2021-05-29T00:00:00"/>
    <n v="21"/>
    <n v="11"/>
    <n v="0"/>
    <s v="Gabba"/>
    <d v="1899-12-30T14:10:00"/>
    <n v="22038"/>
    <s v="Brisbane"/>
    <n v="6.4"/>
    <n v="10.7"/>
    <n v="14.1"/>
    <n v="19.149999999999999"/>
    <n v="129"/>
    <s v="Greater Western Sydney"/>
    <n v="1"/>
    <n v="4.0999999999999996"/>
    <n v="5.3"/>
    <n v="10.5"/>
    <n v="65"/>
    <x v="3"/>
    <x v="2"/>
  </r>
  <r>
    <s v="2021R1104"/>
    <n v="2021"/>
    <s v="Round 11"/>
    <d v="2021-05-29T00:00:00"/>
    <n v="13.4"/>
    <n v="9.8000000000000007"/>
    <n v="0"/>
    <s v="Docklands"/>
    <d v="1899-12-30T16:35:00"/>
    <n v="0"/>
    <s v="St Kilda"/>
    <n v="3.6"/>
    <n v="7.11"/>
    <n v="11.14"/>
    <n v="12.16"/>
    <n v="88"/>
    <s v="North Melbourne"/>
    <n v="1"/>
    <n v="3.4"/>
    <n v="5.7"/>
    <n v="10.8"/>
    <n v="68"/>
    <x v="11"/>
    <x v="2"/>
  </r>
  <r>
    <s v="2021R1105"/>
    <n v="2021"/>
    <s v="Round 11"/>
    <d v="2021-05-29T00:00:00"/>
    <n v="20.6"/>
    <n v="15.2"/>
    <n v="11.4"/>
    <s v="Perth Stadium"/>
    <d v="1899-12-30T17:40:00"/>
    <n v="41883"/>
    <s v="West Coast"/>
    <n v="3"/>
    <n v="9"/>
    <n v="10.5"/>
    <n v="11.5"/>
    <n v="71"/>
    <s v="Essendon"/>
    <n v="2.4"/>
    <n v="5.7"/>
    <n v="9.8000000000000007"/>
    <n v="12.15"/>
    <n v="87"/>
    <x v="6"/>
    <x v="0"/>
  </r>
  <r>
    <s v="2021R1106"/>
    <n v="2021"/>
    <s v="Round 11"/>
    <d v="2021-05-29T00:00:00"/>
    <n v="15.3"/>
    <n v="8.5"/>
    <n v="0"/>
    <s v="SCG"/>
    <d v="1899-12-30T19:40:00"/>
    <n v="1241"/>
    <s v="Gold Coast"/>
    <n v="4.5"/>
    <n v="10.8"/>
    <n v="13.1"/>
    <n v="17.11"/>
    <n v="113"/>
    <s v="Hawthorn"/>
    <n v="3.2"/>
    <n v="6.4"/>
    <n v="8.5"/>
    <n v="11.1"/>
    <n v="76"/>
    <x v="17"/>
    <x v="2"/>
  </r>
  <r>
    <s v="2021R1107"/>
    <n v="2021"/>
    <s v="Round 11"/>
    <d v="2021-05-30T00:00:00"/>
    <n v="16.2"/>
    <n v="10.4"/>
    <n v="0"/>
    <s v="Sydney Showground"/>
    <d v="1899-12-30T14:10:00"/>
    <n v="4236"/>
    <s v="Richmond"/>
    <n v="3.1"/>
    <n v="8.3000000000000007"/>
    <n v="14.6"/>
    <n v="17.899999999999999"/>
    <n v="111"/>
    <s v="Adelaide"/>
    <n v="6.3"/>
    <n v="7.7"/>
    <n v="8.9"/>
    <n v="12.11"/>
    <n v="83"/>
    <x v="13"/>
    <x v="2"/>
  </r>
  <r>
    <s v="2021R1108"/>
    <n v="2021"/>
    <s v="Round 11"/>
    <d v="2021-05-30T00:00:00"/>
    <n v="15.3"/>
    <n v="10.3"/>
    <n v="0"/>
    <s v="SCG"/>
    <d v="1899-12-30T15:20:00"/>
    <n v="29882"/>
    <s v="Sydney"/>
    <n v="5.3"/>
    <n v="8.4"/>
    <n v="11.6"/>
    <n v="15.1"/>
    <n v="100"/>
    <s v="Carlton"/>
    <n v="4.3"/>
    <n v="8.5"/>
    <n v="10.9"/>
    <n v="11.12"/>
    <n v="78"/>
    <x v="0"/>
    <x v="2"/>
  </r>
  <r>
    <s v="2021R1109"/>
    <n v="2021"/>
    <s v="Round 11"/>
    <d v="2021-05-30T00:00:00"/>
    <n v="16.7"/>
    <n v="2.2000000000000002"/>
    <n v="0"/>
    <s v="Adelaide Oval"/>
    <d v="1899-12-30T16:50:00"/>
    <n v="26759"/>
    <s v="Port Adelaide"/>
    <n v="7.5"/>
    <n v="12.5"/>
    <n v="14.5"/>
    <n v="18.7"/>
    <n v="115"/>
    <s v="Fremantle"/>
    <n v="0.7"/>
    <n v="6.1"/>
    <n v="8.1300000000000008"/>
    <n v="9.15"/>
    <n v="69"/>
    <x v="8"/>
    <x v="2"/>
  </r>
  <r>
    <s v="2021R1201"/>
    <n v="2021"/>
    <s v="Round 12"/>
    <d v="2021-06-04T00:00:00"/>
    <n v="20.100000000000001"/>
    <n v="8.5"/>
    <n v="7"/>
    <s v="Sydney Showground"/>
    <d v="1899-12-30T19:50:00"/>
    <n v="3772"/>
    <s v="Melbourne"/>
    <n v="2.2999999999999998"/>
    <n v="5.4"/>
    <n v="10.9"/>
    <n v="14.13"/>
    <n v="97"/>
    <s v="Brisbane"/>
    <n v="4.4000000000000004"/>
    <n v="8.6"/>
    <n v="10.8"/>
    <n v="11.9"/>
    <n v="75"/>
    <x v="16"/>
    <x v="2"/>
  </r>
  <r>
    <s v="2021R1202"/>
    <n v="2021"/>
    <s v="Round 12"/>
    <d v="2021-06-05T00:00:00"/>
    <n v="17.8"/>
    <n v="8.6"/>
    <n v="0"/>
    <s v="SCG"/>
    <d v="1899-12-30T13:45:00"/>
    <n v="19020"/>
    <s v="Sydney"/>
    <n v="4.5999999999999996"/>
    <n v="6.7"/>
    <n v="10.11"/>
    <n v="13.14"/>
    <n v="92"/>
    <s v="St Kilda"/>
    <n v="3.4"/>
    <n v="5.7"/>
    <n v="9.6999999999999993"/>
    <n v="12.11"/>
    <n v="83"/>
    <x v="0"/>
    <x v="2"/>
  </r>
  <r>
    <s v="2021R1203"/>
    <n v="2021"/>
    <s v="Round 12"/>
    <d v="2021-06-05T00:00:00"/>
    <n v="16.899999999999999"/>
    <n v="6.1"/>
    <n v="0"/>
    <s v="Adelaide Oval"/>
    <d v="1899-12-30T16:05:00"/>
    <n v="30446"/>
    <s v="Adelaide"/>
    <n v="1.1000000000000001"/>
    <n v="5.6"/>
    <n v="8.1"/>
    <n v="10.130000000000001"/>
    <n v="73"/>
    <s v="Collingwood"/>
    <n v="5"/>
    <n v="7"/>
    <n v="11.3"/>
    <n v="12.6"/>
    <n v="78"/>
    <x v="9"/>
    <x v="0"/>
  </r>
  <r>
    <s v="2021R1204"/>
    <n v="2021"/>
    <s v="Round 12"/>
    <d v="2021-06-05T00:00:00"/>
    <n v="21.8"/>
    <n v="5.7"/>
    <n v="0"/>
    <s v="Perth Stadium"/>
    <d v="1899-12-30T17:40:00"/>
    <n v="55656"/>
    <s v="Essendon"/>
    <n v="1.2"/>
    <n v="5.4"/>
    <n v="8.1"/>
    <n v="12.12"/>
    <n v="84"/>
    <s v="Richmond"/>
    <n v="4.3"/>
    <n v="8.6999999999999993"/>
    <n v="12.8"/>
    <n v="19.899999999999999"/>
    <n v="123"/>
    <x v="13"/>
    <x v="1"/>
  </r>
  <r>
    <s v="2021R1205"/>
    <n v="2021"/>
    <s v="Round 12"/>
    <d v="2021-06-06T00:00:00"/>
    <n v="19.399999999999999"/>
    <n v="7.9"/>
    <n v="0"/>
    <s v="SCG"/>
    <d v="1899-12-30T15:20:00"/>
    <n v="5137"/>
    <s v="Carlton"/>
    <n v="3.6"/>
    <n v="6.9"/>
    <n v="9.1"/>
    <n v="10.130000000000001"/>
    <n v="73"/>
    <s v="West Coast"/>
    <n v="4.0999999999999996"/>
    <n v="8.5"/>
    <n v="12.8"/>
    <n v="14.11"/>
    <n v="95"/>
    <x v="7"/>
    <x v="2"/>
  </r>
  <r>
    <s v="2021R1206"/>
    <n v="2021"/>
    <s v="Round 12"/>
    <d v="2021-06-06T00:00:00"/>
    <n v="20.6"/>
    <n v="7.4"/>
    <n v="0"/>
    <s v="Perth Stadium"/>
    <d v="1899-12-30T16:40:00"/>
    <n v="32875"/>
    <s v="Fremantle"/>
    <n v="2.2000000000000002"/>
    <n v="4.4000000000000004"/>
    <n v="7.8"/>
    <n v="9.11"/>
    <n v="65"/>
    <s v="Western Bulldogs"/>
    <n v="3.3"/>
    <n v="6.8"/>
    <n v="8.1"/>
    <n v="13.15"/>
    <n v="93"/>
    <x v="14"/>
    <x v="0"/>
  </r>
  <r>
    <s v="2021R1301"/>
    <n v="2021"/>
    <s v="Round 13"/>
    <d v="2021-06-10T00:00:00"/>
    <n v="14.8"/>
    <n v="9.3000000000000007"/>
    <n v="0.2"/>
    <s v="Adelaide Oval"/>
    <d v="1899-12-30T19:10:00"/>
    <n v="28718"/>
    <s v="Port Adelaide"/>
    <n v="5.0999999999999996"/>
    <n v="8.1999999999999993"/>
    <n v="10.4"/>
    <n v="14.7"/>
    <n v="91"/>
    <s v="Geelong"/>
    <n v="4.3"/>
    <n v="8.5"/>
    <n v="11.8"/>
    <n v="17.100000000000001"/>
    <n v="112"/>
    <x v="12"/>
    <x v="2"/>
  </r>
  <r>
    <s v="2021R1302"/>
    <n v="2021"/>
    <s v="Round 13"/>
    <d v="2021-06-11T00:00:00"/>
    <n v="16.7"/>
    <n v="4.5999999999999996"/>
    <n v="6.6"/>
    <s v="SCG"/>
    <d v="1899-12-30T19:50:00"/>
    <n v="25904"/>
    <s v="Sydney"/>
    <n v="3.2"/>
    <n v="5.3"/>
    <n v="6.4"/>
    <n v="7.9"/>
    <n v="51"/>
    <s v="Hawthorn"/>
    <n v="4.2"/>
    <n v="9.3000000000000007"/>
    <n v="10.4"/>
    <n v="14.5"/>
    <n v="89"/>
    <x v="2"/>
    <x v="2"/>
  </r>
  <r>
    <s v="2021R1303"/>
    <n v="2021"/>
    <s v="Round 13"/>
    <d v="2021-06-12T00:00:00"/>
    <n v="21"/>
    <n v="10.5"/>
    <n v="0.2"/>
    <s v="Perth Stadium"/>
    <d v="1899-12-30T14:15:00"/>
    <n v="27318"/>
    <s v="Fremantle"/>
    <n v="2.2000000000000002"/>
    <n v="3.4"/>
    <n v="9.6999999999999993"/>
    <n v="11.1"/>
    <n v="76"/>
    <s v="Gold Coast"/>
    <n v="1.3"/>
    <n v="1.8"/>
    <n v="5.9"/>
    <n v="6.13"/>
    <n v="49"/>
    <x v="5"/>
    <x v="2"/>
  </r>
  <r>
    <s v="2021R1304"/>
    <n v="2021"/>
    <s v="Round 13"/>
    <d v="2021-06-12T00:00:00"/>
    <n v="26"/>
    <n v="20.2"/>
    <m/>
    <s v="Cazaly's Stadium"/>
    <d v="1899-12-30T19:25:00"/>
    <n v="5969"/>
    <s v="St Kilda"/>
    <n v="4.3"/>
    <n v="7.6"/>
    <n v="8.9"/>
    <n v="8.1199999999999992"/>
    <n v="60"/>
    <s v="Adelaide"/>
    <n v="0"/>
    <n v="2.6"/>
    <n v="6.6"/>
    <n v="9.1199999999999992"/>
    <n v="66"/>
    <x v="4"/>
    <x v="2"/>
  </r>
  <r>
    <s v="2021R1305"/>
    <n v="2021"/>
    <s v="Round 13"/>
    <d v="2021-06-13T00:00:00"/>
    <n v="15.3"/>
    <n v="11.6"/>
    <n v="3.4"/>
    <s v="Bellerive Oval"/>
    <d v="1899-12-30T15:20:00"/>
    <n v="3462"/>
    <s v="North Melbourne"/>
    <n v="5.0999999999999996"/>
    <n v="9.4"/>
    <n v="13.7"/>
    <n v="14.1"/>
    <n v="94"/>
    <s v="Greater Western Sydney"/>
    <n v="4.0999999999999996"/>
    <n v="8.4"/>
    <n v="8.9"/>
    <n v="14.1"/>
    <n v="94"/>
    <x v="18"/>
    <x v="2"/>
  </r>
  <r>
    <s v="2021R1306"/>
    <n v="2021"/>
    <s v="Round 13"/>
    <d v="2021-06-13T00:00:00"/>
    <n v="20.100000000000001"/>
    <n v="8.4"/>
    <n v="0"/>
    <s v="Perth Stadium"/>
    <d v="1899-12-30T17:20:00"/>
    <n v="50834"/>
    <s v="West Coast"/>
    <n v="3"/>
    <n v="7.1"/>
    <n v="8.3000000000000007"/>
    <n v="13.7"/>
    <n v="85"/>
    <s v="Richmond"/>
    <n v="2.2000000000000002"/>
    <n v="7.5"/>
    <n v="9.9"/>
    <n v="12.9"/>
    <n v="81"/>
    <x v="7"/>
    <x v="1"/>
  </r>
  <r>
    <s v="2021R1307"/>
    <n v="2021"/>
    <s v="Round 13"/>
    <d v="2021-06-14T00:00:00"/>
    <n v="17.3"/>
    <n v="9.8000000000000007"/>
    <n v="0"/>
    <s v="SCG"/>
    <d v="1899-12-30T15:20:00"/>
    <n v="16453"/>
    <s v="Melbourne"/>
    <n v="2.2000000000000002"/>
    <n v="4.4000000000000004"/>
    <n v="8.6"/>
    <n v="9.9"/>
    <n v="63"/>
    <s v="Collingwood"/>
    <n v="1.4"/>
    <n v="6.8"/>
    <n v="8.11"/>
    <n v="11.14"/>
    <n v="80"/>
    <x v="9"/>
    <x v="2"/>
  </r>
  <r>
    <s v="2021R1401"/>
    <n v="2021"/>
    <s v="Round 14"/>
    <d v="2021-06-18T00:00:00"/>
    <n v="14.9"/>
    <n v="3.3"/>
    <n v="0"/>
    <s v="Kardinia Park"/>
    <d v="1899-12-30T19:50:00"/>
    <n v="6583"/>
    <s v="Geelong"/>
    <n v="1.4"/>
    <n v="6.6"/>
    <n v="9.1"/>
    <n v="12.11"/>
    <n v="83"/>
    <s v="Western Bulldogs"/>
    <n v="1.4"/>
    <n v="5.5"/>
    <n v="9.8000000000000007"/>
    <n v="11.12"/>
    <n v="78"/>
    <x v="12"/>
    <x v="2"/>
  </r>
  <r>
    <s v="2021R1402"/>
    <n v="2021"/>
    <s v="Round 14"/>
    <d v="2021-06-19T00:00:00"/>
    <n v="20.399999999999999"/>
    <n v="13"/>
    <n v="0"/>
    <s v="Carrara"/>
    <d v="1899-12-30T13:45:00"/>
    <n v="7117"/>
    <s v="Gold Coast"/>
    <n v="1"/>
    <n v="2.1"/>
    <n v="2.4"/>
    <n v="4.7"/>
    <n v="31"/>
    <s v="Port Adelaide"/>
    <n v="3.3"/>
    <n v="7.5"/>
    <n v="11.8"/>
    <n v="12.9"/>
    <n v="81"/>
    <x v="8"/>
    <x v="2"/>
  </r>
  <r>
    <s v="2021R1403"/>
    <n v="2021"/>
    <s v="Round 14"/>
    <d v="2021-06-19T00:00:00"/>
    <n v="14.1"/>
    <n v="7.1"/>
    <n v="0.6"/>
    <s v="Bellerive Oval"/>
    <d v="1899-12-30T16:35:00"/>
    <n v="5060"/>
    <s v="North Melbourne"/>
    <n v="1.2"/>
    <n v="4.3"/>
    <n v="5.6"/>
    <n v="6.9"/>
    <n v="45"/>
    <s v="Brisbane"/>
    <n v="2.4"/>
    <n v="3.7"/>
    <n v="6.9"/>
    <n v="9.14"/>
    <n v="68"/>
    <x v="3"/>
    <x v="2"/>
  </r>
  <r>
    <s v="2021R1404"/>
    <n v="2021"/>
    <s v="Round 14"/>
    <d v="2021-06-19T00:00:00"/>
    <n v="15.2"/>
    <n v="10.7"/>
    <n v="2.4"/>
    <s v="Sydney Showground"/>
    <d v="1899-12-30T19:25:00"/>
    <n v="7035"/>
    <s v="Greater Western Sydney"/>
    <n v="5.3"/>
    <n v="8.4"/>
    <n v="11.4"/>
    <n v="16.600000000000001"/>
    <n v="102"/>
    <s v="Carlton"/>
    <n v="2.1"/>
    <n v="3.4"/>
    <n v="7.1"/>
    <n v="9.1199999999999992"/>
    <n v="66"/>
    <x v="15"/>
    <x v="2"/>
  </r>
  <r>
    <s v="2021R1405"/>
    <n v="2021"/>
    <s v="Round 14"/>
    <d v="2021-06-20T00:00:00"/>
    <n v="13.4"/>
    <n v="0.2"/>
    <n v="0"/>
    <s v="York Park"/>
    <d v="1899-12-30T15:20:00"/>
    <n v="14834"/>
    <s v="Hawthorn"/>
    <n v="1.3"/>
    <n v="4.7"/>
    <n v="8.8000000000000007"/>
    <n v="10.130000000000001"/>
    <n v="73"/>
    <s v="Essendon"/>
    <n v="3.2"/>
    <n v="5.3"/>
    <n v="9.5"/>
    <n v="13.8"/>
    <n v="86"/>
    <x v="6"/>
    <x v="2"/>
  </r>
  <r>
    <s v="2021R1501"/>
    <n v="2021"/>
    <s v="Round 15"/>
    <d v="2021-06-24T00:00:00"/>
    <n v="22.8"/>
    <n v="15.1"/>
    <n v="0.8"/>
    <s v="Gabba"/>
    <d v="1899-12-30T19:30:00"/>
    <n v="29024"/>
    <s v="Brisbane"/>
    <n v="4.7"/>
    <n v="8.9"/>
    <n v="11.13"/>
    <n v="13.16"/>
    <n v="94"/>
    <s v="Geelong"/>
    <n v="0.1"/>
    <n v="3.5"/>
    <n v="5.6"/>
    <n v="7.8"/>
    <n v="50"/>
    <x v="3"/>
    <x v="2"/>
  </r>
  <r>
    <s v="2021R1502"/>
    <n v="2021"/>
    <s v="Round 15"/>
    <d v="2021-06-25T00:00:00"/>
    <n v="12.9"/>
    <n v="9.9"/>
    <n v="0.6"/>
    <s v="MCG"/>
    <d v="1899-12-30T19:50:00"/>
    <n v="14787"/>
    <s v="Richmond"/>
    <n v="0.5"/>
    <n v="1.6"/>
    <n v="2.7"/>
    <n v="2.1"/>
    <n v="22"/>
    <s v="St Kilda"/>
    <n v="3.2"/>
    <n v="5.3"/>
    <n v="8.6999999999999993"/>
    <n v="9.8000000000000007"/>
    <n v="62"/>
    <x v="11"/>
    <x v="2"/>
  </r>
  <r>
    <s v="2021R1503"/>
    <n v="2021"/>
    <s v="Round 15"/>
    <d v="2021-06-26T00:00:00"/>
    <n v="12.9"/>
    <n v="8.3000000000000007"/>
    <n v="14.2"/>
    <s v="Docklands"/>
    <d v="1899-12-30T13:45:00"/>
    <n v="11570"/>
    <s v="Collingwood"/>
    <n v="2.2000000000000002"/>
    <n v="4.4000000000000004"/>
    <n v="7.6"/>
    <n v="12.7"/>
    <n v="79"/>
    <s v="Fremantle"/>
    <n v="3.3"/>
    <n v="7.5"/>
    <n v="10.6"/>
    <n v="14.7"/>
    <n v="91"/>
    <x v="5"/>
    <x v="2"/>
  </r>
  <r>
    <s v="2021R1504"/>
    <n v="2021"/>
    <s v="Round 15"/>
    <d v="2021-06-26T00:00:00"/>
    <n v="11.9"/>
    <n v="4.8"/>
    <n v="0"/>
    <s v="Bellerive Oval"/>
    <d v="1899-12-30T13:45:00"/>
    <n v="6719"/>
    <s v="North Melbourne"/>
    <n v="4.4000000000000004"/>
    <n v="5.8"/>
    <n v="8.15"/>
    <n v="9.18"/>
    <n v="72"/>
    <s v="Gold Coast"/>
    <n v="3"/>
    <n v="7.4"/>
    <n v="8.4"/>
    <n v="9.9"/>
    <n v="63"/>
    <x v="10"/>
    <x v="2"/>
  </r>
  <r>
    <s v="2021R1505"/>
    <n v="2021"/>
    <s v="Round 15"/>
    <d v="2021-06-26T00:00:00"/>
    <n v="13.7"/>
    <n v="9.5"/>
    <n v="2.2000000000000002"/>
    <s v="Adelaide Oval"/>
    <d v="1899-12-30T16:05:00"/>
    <n v="29631"/>
    <s v="Port Adelaide"/>
    <n v="4.3"/>
    <n v="7.4"/>
    <n v="10.6"/>
    <n v="12.9"/>
    <n v="81"/>
    <s v="Sydney"/>
    <n v="5.3"/>
    <n v="6.6"/>
    <n v="7.9"/>
    <n v="10.11"/>
    <n v="71"/>
    <x v="8"/>
    <x v="2"/>
  </r>
  <r>
    <s v="2021R1506"/>
    <n v="2021"/>
    <s v="Round 15"/>
    <d v="2021-06-26T00:00:00"/>
    <n v="12.9"/>
    <n v="8.3000000000000007"/>
    <n v="14.2"/>
    <s v="MCG"/>
    <d v="1899-12-30T19:25:00"/>
    <n v="19414"/>
    <s v="Essendon"/>
    <n v="2.2999999999999998"/>
    <n v="4.5"/>
    <n v="6.7"/>
    <n v="8.9"/>
    <n v="57"/>
    <s v="Melbourne"/>
    <n v="1.5"/>
    <n v="4.8"/>
    <n v="8.1199999999999992"/>
    <n v="9.14"/>
    <n v="68"/>
    <x v="16"/>
    <x v="2"/>
  </r>
  <r>
    <s v="2021R1507"/>
    <n v="2021"/>
    <s v="Round 15"/>
    <d v="2021-06-27T00:00:00"/>
    <n v="16"/>
    <n v="8.1"/>
    <n v="0"/>
    <s v="MCG"/>
    <d v="1899-12-30T13:10:00"/>
    <n v="9897"/>
    <s v="Greater Western Sydney"/>
    <n v="5.0999999999999996"/>
    <n v="5.4"/>
    <n v="8.6"/>
    <n v="11.6"/>
    <n v="72"/>
    <s v="Hawthorn"/>
    <n v="2.2999999999999998"/>
    <n v="6.6"/>
    <n v="8.9"/>
    <n v="13.12"/>
    <n v="90"/>
    <x v="2"/>
    <x v="2"/>
  </r>
  <r>
    <s v="2021R1508"/>
    <n v="2021"/>
    <s v="Round 15"/>
    <d v="2021-06-27T00:00:00"/>
    <n v="16"/>
    <n v="8.4"/>
    <n v="0"/>
    <s v="Perth Stadium"/>
    <d v="1899-12-30T13:20:00"/>
    <n v="0"/>
    <s v="West Coast"/>
    <n v="1.1000000000000001"/>
    <n v="2.4"/>
    <n v="5.6"/>
    <n v="6.7"/>
    <n v="43"/>
    <s v="Western Bulldogs"/>
    <n v="2.8"/>
    <n v="4.12"/>
    <n v="7.15"/>
    <n v="13.2"/>
    <n v="98"/>
    <x v="14"/>
    <x v="2"/>
  </r>
  <r>
    <s v="2021R1509"/>
    <n v="2021"/>
    <s v="Round 15"/>
    <d v="2021-06-27T00:00:00"/>
    <n v="16"/>
    <n v="8.1"/>
    <n v="0"/>
    <s v="Docklands"/>
    <d v="1899-12-30T16:10:00"/>
    <n v="14930"/>
    <s v="Carlton"/>
    <n v="2"/>
    <n v="10.4"/>
    <n v="12.6"/>
    <n v="12.11"/>
    <n v="83"/>
    <s v="Adelaide"/>
    <n v="2.6"/>
    <n v="5.6"/>
    <n v="8.9"/>
    <n v="10.130000000000001"/>
    <n v="73"/>
    <x v="1"/>
    <x v="2"/>
  </r>
  <r>
    <s v="2021R1601"/>
    <n v="2021"/>
    <s v="Round 16"/>
    <d v="2021-07-01T00:00:00"/>
    <n v="16.2"/>
    <n v="10.3"/>
    <n v="0"/>
    <s v="Docklands"/>
    <d v="1899-12-30T19:20:00"/>
    <n v="9327"/>
    <s v="Gold Coast"/>
    <n v="2.7"/>
    <n v="5.0999999999999996"/>
    <n v="8.14"/>
    <n v="10.17"/>
    <n v="77"/>
    <s v="Richmond"/>
    <n v="2.1"/>
    <n v="5.4"/>
    <n v="8.5"/>
    <n v="10.7"/>
    <n v="67"/>
    <x v="17"/>
    <x v="2"/>
  </r>
  <r>
    <s v="2021R1602"/>
    <n v="2021"/>
    <s v="Round 16"/>
    <d v="2021-07-02T00:00:00"/>
    <n v="16.5"/>
    <n v="9.1999999999999993"/>
    <n v="0.6"/>
    <s v="Kardinia Park"/>
    <d v="1899-12-30T19:50:00"/>
    <n v="15579"/>
    <s v="Geelong"/>
    <n v="1.1000000000000001"/>
    <n v="9.3000000000000007"/>
    <n v="11.5"/>
    <n v="15.8"/>
    <n v="98"/>
    <s v="Essendon"/>
    <n v="4.2"/>
    <n v="5.3"/>
    <n v="7.8"/>
    <n v="8.9"/>
    <n v="57"/>
    <x v="12"/>
    <x v="2"/>
  </r>
  <r>
    <s v="2021R1603"/>
    <n v="2021"/>
    <s v="Round 16"/>
    <d v="2021-07-03T00:00:00"/>
    <n v="10.199999999999999"/>
    <n v="5.3"/>
    <n v="5.2"/>
    <s v="MCG"/>
    <d v="1899-12-30T13:45:00"/>
    <n v="16963"/>
    <s v="Melbourne"/>
    <n v="1.3"/>
    <n v="3.6"/>
    <n v="5.9"/>
    <n v="7.13"/>
    <n v="55"/>
    <s v="Greater Western Sydney"/>
    <n v="2.2000000000000002"/>
    <n v="6.6"/>
    <n v="8.8000000000000007"/>
    <n v="9.1"/>
    <n v="64"/>
    <x v="15"/>
    <x v="2"/>
  </r>
  <r>
    <s v="2021R1604"/>
    <n v="2021"/>
    <s v="Round 16"/>
    <d v="2021-07-03T00:00:00"/>
    <n v="13.3"/>
    <n v="7.5"/>
    <n v="2.8"/>
    <s v="Adelaide Oval"/>
    <d v="1899-12-30T16:05:00"/>
    <n v="16178"/>
    <s v="Adelaide"/>
    <n v="2.1"/>
    <n v="4.4000000000000004"/>
    <n v="7.7"/>
    <n v="8.11"/>
    <n v="59"/>
    <s v="Brisbane"/>
    <n v="3.4"/>
    <n v="5.6"/>
    <n v="11.7"/>
    <n v="17.899999999999999"/>
    <n v="111"/>
    <x v="3"/>
    <x v="2"/>
  </r>
  <r>
    <s v="2021R1605"/>
    <n v="2021"/>
    <s v="Round 16"/>
    <d v="2021-07-03T00:00:00"/>
    <n v="10.199999999999999"/>
    <n v="5.3"/>
    <n v="5.2"/>
    <s v="MCG"/>
    <d v="1899-12-30T19:40:00"/>
    <n v="12103"/>
    <s v="Fremantle"/>
    <n v="0.4"/>
    <n v="4.8"/>
    <n v="8.15"/>
    <n v="8.16"/>
    <n v="64"/>
    <s v="Carlton"/>
    <n v="4.2"/>
    <n v="7.2"/>
    <n v="10.3"/>
    <n v="12.8"/>
    <n v="80"/>
    <x v="1"/>
    <x v="2"/>
  </r>
  <r>
    <s v="2021R1606"/>
    <n v="2021"/>
    <s v="Round 16"/>
    <d v="2021-07-03T00:00:00"/>
    <n v="10.199999999999999"/>
    <n v="5.3"/>
    <n v="5.2"/>
    <s v="Docklands"/>
    <d v="1899-12-30T19:40:00"/>
    <n v="18251"/>
    <s v="Hawthorn"/>
    <n v="1.4"/>
    <n v="1.5"/>
    <n v="4.8"/>
    <n v="7.11"/>
    <n v="53"/>
    <s v="Port Adelaide"/>
    <n v="3.2"/>
    <n v="8.5"/>
    <n v="9.6999999999999993"/>
    <n v="13.9"/>
    <n v="87"/>
    <x v="8"/>
    <x v="2"/>
  </r>
  <r>
    <s v="2021R1607"/>
    <n v="2021"/>
    <s v="Round 16"/>
    <d v="2021-07-04T00:00:00"/>
    <n v="13.1"/>
    <n v="4.9000000000000004"/>
    <n v="1"/>
    <s v="Kardinia Park"/>
    <d v="1899-12-30T13:10:00"/>
    <n v="9520"/>
    <s v="Sydney"/>
    <n v="5.2"/>
    <n v="11.4"/>
    <n v="13.8"/>
    <n v="18.100000000000001"/>
    <n v="118"/>
    <s v="West Coast"/>
    <n v="1.3"/>
    <n v="1.3"/>
    <n v="3.5"/>
    <n v="3.8"/>
    <n v="26"/>
    <x v="0"/>
    <x v="2"/>
  </r>
  <r>
    <s v="2021R1608"/>
    <n v="2021"/>
    <s v="Round 16"/>
    <d v="2021-07-04T00:00:00"/>
    <n v="12.5"/>
    <n v="5.4"/>
    <n v="0"/>
    <s v="MCG"/>
    <d v="1899-12-30T15:20:00"/>
    <n v="18082"/>
    <s v="Collingwood"/>
    <n v="1.2"/>
    <n v="1.5"/>
    <n v="3.7"/>
    <n v="8.1300000000000008"/>
    <n v="61"/>
    <s v="St Kilda"/>
    <n v="3.1"/>
    <n v="4.5"/>
    <n v="10.8"/>
    <n v="10.1"/>
    <n v="70"/>
    <x v="11"/>
    <x v="2"/>
  </r>
  <r>
    <s v="2021R1609"/>
    <n v="2021"/>
    <s v="Round 16"/>
    <d v="2021-07-04T00:00:00"/>
    <n v="12.5"/>
    <n v="5.4"/>
    <n v="0"/>
    <s v="Docklands"/>
    <d v="1899-12-30T16:40:00"/>
    <n v="18216"/>
    <s v="Western Bulldogs"/>
    <n v="5.0999999999999996"/>
    <n v="9.6"/>
    <n v="13.8"/>
    <n v="16.12"/>
    <n v="108"/>
    <s v="North Melbourne"/>
    <n v="3.1"/>
    <n v="5.3"/>
    <n v="7.5"/>
    <n v="11.13"/>
    <n v="79"/>
    <x v="14"/>
    <x v="2"/>
  </r>
  <r>
    <s v="2021R1701"/>
    <n v="2021"/>
    <s v="Round 17"/>
    <d v="2021-07-08T00:00:00"/>
    <n v="15.9"/>
    <n v="8.5"/>
    <n v="0"/>
    <s v="Adelaide Oval"/>
    <d v="1899-12-30T19:10:00"/>
    <n v="30908"/>
    <s v="Port Adelaide"/>
    <n v="2.2000000000000002"/>
    <n v="5.3"/>
    <n v="7.5"/>
    <n v="8.6999999999999993"/>
    <n v="55"/>
    <s v="Melbourne"/>
    <n v="3.2"/>
    <n v="8.4"/>
    <n v="10.9"/>
    <n v="12.14"/>
    <n v="86"/>
    <x v="16"/>
    <x v="0"/>
  </r>
  <r>
    <s v="2021R1702"/>
    <n v="2021"/>
    <s v="Round 17"/>
    <d v="2021-07-09T00:00:00"/>
    <n v="12.6"/>
    <n v="0.1"/>
    <n v="0"/>
    <s v="Docklands"/>
    <d v="1899-12-30T19:50:00"/>
    <n v="23604"/>
    <s v="Essendon"/>
    <n v="2.5"/>
    <n v="6.8"/>
    <n v="9.1199999999999992"/>
    <n v="11.18"/>
    <n v="84"/>
    <s v="Adelaide"/>
    <n v="0.2"/>
    <n v="1.3"/>
    <n v="2.7"/>
    <n v="2.9"/>
    <n v="21"/>
    <x v="6"/>
    <x v="2"/>
  </r>
  <r>
    <s v="2021R1703"/>
    <n v="2021"/>
    <s v="Round 17"/>
    <d v="2021-07-10T00:00:00"/>
    <n v="14"/>
    <n v="-1.9"/>
    <n v="0"/>
    <s v="York Park"/>
    <d v="1899-12-30T13:45:00"/>
    <n v="9111"/>
    <s v="Hawthorn"/>
    <n v="2"/>
    <n v="4.5"/>
    <n v="5.7"/>
    <n v="6.1"/>
    <n v="46"/>
    <s v="Fremantle"/>
    <n v="5.5"/>
    <n v="8.6999999999999993"/>
    <n v="11.12"/>
    <n v="16.12"/>
    <n v="108"/>
    <x v="5"/>
    <x v="2"/>
  </r>
  <r>
    <s v="2021R1704"/>
    <n v="2021"/>
    <s v="Round 17"/>
    <d v="2021-07-10T00:00:00"/>
    <n v="13.7"/>
    <n v="2.1"/>
    <n v="0"/>
    <s v="MCG"/>
    <d v="1899-12-30T16:35:00"/>
    <n v="31834"/>
    <s v="Carlton"/>
    <n v="1.5"/>
    <n v="1.9"/>
    <n v="2.13"/>
    <n v="5.14"/>
    <n v="44"/>
    <s v="Geelong"/>
    <n v="2.1"/>
    <n v="3.4"/>
    <n v="6.7"/>
    <n v="10.1"/>
    <n v="70"/>
    <x v="12"/>
    <x v="0"/>
  </r>
  <r>
    <s v="2021R1705"/>
    <n v="2021"/>
    <s v="Round 17"/>
    <d v="2021-07-10T00:00:00"/>
    <n v="21.1"/>
    <n v="12.6"/>
    <n v="1.6"/>
    <s v="Carrara"/>
    <d v="1899-12-30T19:25:00"/>
    <n v="9075"/>
    <s v="Brisbane"/>
    <n v="1.5"/>
    <n v="4.8"/>
    <n v="7.8"/>
    <n v="8.15"/>
    <n v="63"/>
    <s v="St Kilda"/>
    <n v="1.3"/>
    <n v="6.6"/>
    <n v="9.9"/>
    <n v="14.11"/>
    <n v="95"/>
    <x v="11"/>
    <x v="2"/>
  </r>
  <r>
    <s v="2021R1706"/>
    <n v="2021"/>
    <s v="Round 17"/>
    <d v="2021-07-11T00:00:00"/>
    <n v="10.4"/>
    <n v="-1"/>
    <n v="0.2"/>
    <s v="Eureka Stadium"/>
    <d v="1899-12-30T12:40:00"/>
    <n v="2952"/>
    <s v="Greater Western Sydney"/>
    <n v="2.4"/>
    <n v="3.4"/>
    <n v="8.1"/>
    <n v="9.1"/>
    <n v="64"/>
    <s v="Gold Coast"/>
    <n v="1.1000000000000001"/>
    <n v="5.3"/>
    <n v="7.3"/>
    <n v="10.5"/>
    <n v="65"/>
    <x v="17"/>
    <x v="2"/>
  </r>
  <r>
    <s v="2021R1707"/>
    <n v="2021"/>
    <s v="Round 17"/>
    <d v="2021-07-11T00:00:00"/>
    <n v="15"/>
    <n v="3.8"/>
    <n v="0.2"/>
    <s v="Docklands"/>
    <d v="1899-12-30T15:20:00"/>
    <n v="24817"/>
    <s v="Western Bulldogs"/>
    <n v="3.2"/>
    <n v="5.5"/>
    <n v="6.6"/>
    <n v="8.1199999999999992"/>
    <n v="60"/>
    <s v="Sydney"/>
    <n v="4.2"/>
    <n v="7.4"/>
    <n v="9.8000000000000007"/>
    <n v="11.13"/>
    <n v="79"/>
    <x v="0"/>
    <x v="2"/>
  </r>
  <r>
    <s v="2021R1708"/>
    <n v="2021"/>
    <s v="Round 17"/>
    <d v="2021-07-11T00:00:00"/>
    <n v="15"/>
    <n v="3.8"/>
    <n v="0.2"/>
    <s v="MCG"/>
    <d v="1899-12-30T16:10:00"/>
    <n v="29437"/>
    <s v="Richmond"/>
    <n v="4"/>
    <n v="7.2"/>
    <n v="10.3"/>
    <n v="11.5"/>
    <n v="71"/>
    <s v="Collingwood"/>
    <n v="1.1000000000000001"/>
    <n v="4.3"/>
    <n v="6.7"/>
    <n v="13.9"/>
    <n v="87"/>
    <x v="9"/>
    <x v="2"/>
  </r>
  <r>
    <s v="2021R1709"/>
    <n v="2021"/>
    <s v="Round 17"/>
    <d v="2021-07-12T00:00:00"/>
    <n v="21.7"/>
    <n v="11.6"/>
    <n v="9.6"/>
    <s v="Perth Stadium"/>
    <d v="1899-12-30T17:40:00"/>
    <n v="30515"/>
    <s v="West Coast"/>
    <n v="2.5"/>
    <n v="3.1"/>
    <n v="3.12"/>
    <n v="8.1199999999999992"/>
    <n v="60"/>
    <s v="North Melbourne"/>
    <n v="2"/>
    <n v="3.2"/>
    <n v="6.5"/>
    <n v="10.1"/>
    <n v="70"/>
    <x v="10"/>
    <x v="0"/>
  </r>
  <r>
    <s v="2021R1801"/>
    <n v="2021"/>
    <s v="Round 18"/>
    <d v="2021-07-15T00:00:00"/>
    <n v="17.899999999999999"/>
    <n v="12.8"/>
    <n v="2"/>
    <s v="Perth Stadium"/>
    <d v="1899-12-30T18:10:00"/>
    <n v="35271"/>
    <s v="Fremantle"/>
    <n v="1.3"/>
    <n v="1.7"/>
    <n v="3.1"/>
    <n v="3.13"/>
    <n v="31"/>
    <s v="Geelong"/>
    <n v="3.5"/>
    <n v="8.8000000000000007"/>
    <n v="11.12"/>
    <n v="14.16"/>
    <n v="100"/>
    <x v="12"/>
    <x v="0"/>
  </r>
  <r>
    <s v="2021R1802"/>
    <n v="2021"/>
    <s v="Round 18"/>
    <d v="2021-07-16T00:00:00"/>
    <n v="22.8"/>
    <n v="16.7"/>
    <n v="0.4"/>
    <s v="Carrara"/>
    <d v="1899-12-30T20:05:00"/>
    <n v="4119"/>
    <s v="Richmond"/>
    <n v="4.2"/>
    <n v="7.4"/>
    <n v="12.6"/>
    <n v="16.100000000000001"/>
    <n v="106"/>
    <s v="Brisbane"/>
    <n v="3.1"/>
    <n v="8.4"/>
    <n v="10.7"/>
    <n v="13.8"/>
    <n v="86"/>
    <x v="13"/>
    <x v="2"/>
  </r>
  <r>
    <s v="2021R1803"/>
    <n v="2021"/>
    <s v="Round 18"/>
    <d v="2021-07-17T00:00:00"/>
    <n v="12.8"/>
    <n v="6.4"/>
    <n v="0.2"/>
    <s v="Docklands"/>
    <d v="1899-12-30T13:45:00"/>
    <n v="0"/>
    <s v="St Kilda"/>
    <n v="2.4"/>
    <n v="3.5"/>
    <n v="6.9"/>
    <n v="8.1300000000000008"/>
    <n v="61"/>
    <s v="Port Adelaide"/>
    <n v="1"/>
    <n v="4.5999999999999996"/>
    <n v="7.11"/>
    <n v="10.14"/>
    <n v="74"/>
    <x v="8"/>
    <x v="2"/>
  </r>
  <r>
    <s v="2021R1804"/>
    <n v="2021"/>
    <s v="Round 18"/>
    <d v="2021-07-17T00:00:00"/>
    <n v="21.9"/>
    <n v="14.3"/>
    <n v="0.4"/>
    <s v="Carrara"/>
    <d v="1899-12-30T16:35:00"/>
    <n v="8244"/>
    <s v="Gold Coast"/>
    <n v="4.0999999999999996"/>
    <n v="6.5"/>
    <n v="8.6999999999999993"/>
    <n v="11.13"/>
    <n v="79"/>
    <s v="Western Bulldogs"/>
    <n v="3.2"/>
    <n v="8.4"/>
    <n v="11.5"/>
    <n v="14.6"/>
    <n v="90"/>
    <x v="14"/>
    <x v="2"/>
  </r>
  <r>
    <s v="2021R1805"/>
    <n v="2021"/>
    <s v="Round 18"/>
    <d v="2021-07-17T00:00:00"/>
    <n v="12.8"/>
    <n v="6.4"/>
    <n v="0.2"/>
    <s v="MCG"/>
    <d v="1899-12-30T19:25:00"/>
    <n v="0"/>
    <s v="Melbourne"/>
    <n v="4.4000000000000004"/>
    <n v="6.7"/>
    <n v="9.1"/>
    <n v="11.13"/>
    <n v="79"/>
    <s v="Hawthorn"/>
    <n v="1.2"/>
    <n v="5.2"/>
    <n v="10.3"/>
    <n v="12.7"/>
    <n v="79"/>
    <x v="18"/>
    <x v="2"/>
  </r>
  <r>
    <s v="2021R1806"/>
    <n v="2021"/>
    <s v="Round 18"/>
    <d v="2021-07-18T00:00:00"/>
    <n v="21.3"/>
    <n v="8.6999999999999993"/>
    <n v="0"/>
    <s v="Carrara"/>
    <d v="1899-12-30T12:35:00"/>
    <n v="5114"/>
    <s v="North Melbourne"/>
    <n v="4.4000000000000004"/>
    <n v="6.4"/>
    <n v="7.8"/>
    <n v="11.8"/>
    <n v="74"/>
    <s v="Essendon"/>
    <n v="3"/>
    <n v="4.5999999999999996"/>
    <n v="8.1"/>
    <n v="13.14"/>
    <n v="92"/>
    <x v="6"/>
    <x v="2"/>
  </r>
  <r>
    <s v="2021R1807"/>
    <n v="2021"/>
    <s v="Round 18"/>
    <d v="2021-07-18T00:00:00"/>
    <n v="13.3"/>
    <n v="8"/>
    <n v="3"/>
    <s v="MCG"/>
    <d v="1899-12-30T15:20:00"/>
    <n v="0"/>
    <s v="Collingwood"/>
    <n v="3.2"/>
    <n v="6.4"/>
    <n v="9.5"/>
    <n v="9.8000000000000007"/>
    <n v="62"/>
    <s v="Carlton"/>
    <n v="1.3"/>
    <n v="4.5999999999999996"/>
    <n v="7.9"/>
    <n v="13.13"/>
    <n v="91"/>
    <x v="1"/>
    <x v="2"/>
  </r>
  <r>
    <s v="2021R1808"/>
    <n v="2021"/>
    <s v="Round 18"/>
    <d v="2021-07-18T00:00:00"/>
    <n v="13.3"/>
    <n v="8.4"/>
    <n v="0.4"/>
    <s v="Adelaide Oval"/>
    <d v="1899-12-30T16:10:00"/>
    <n v="24554"/>
    <s v="Adelaide"/>
    <n v="1.3"/>
    <n v="4.4000000000000004"/>
    <n v="6.6"/>
    <n v="8.8000000000000007"/>
    <n v="56"/>
    <s v="West Coast"/>
    <n v="0.3"/>
    <n v="4.5999999999999996"/>
    <n v="9.9"/>
    <n v="14.14"/>
    <n v="98"/>
    <x v="7"/>
    <x v="2"/>
  </r>
  <r>
    <s v="2021R1809"/>
    <n v="2021"/>
    <s v="Round 18"/>
    <d v="2021-07-18T00:00:00"/>
    <n v="21.3"/>
    <n v="8.6999999999999993"/>
    <n v="0"/>
    <s v="Carrara"/>
    <d v="1899-12-30T18:10:00"/>
    <n v="2374"/>
    <s v="Greater Western Sydney"/>
    <n v="6.1"/>
    <n v="9.1999999999999993"/>
    <n v="9.5"/>
    <n v="11.6"/>
    <n v="72"/>
    <s v="Sydney"/>
    <n v="1.2"/>
    <n v="6.4"/>
    <n v="12.6"/>
    <n v="15.8"/>
    <n v="98"/>
    <x v="0"/>
    <x v="2"/>
  </r>
  <r>
    <s v="2021R1901"/>
    <n v="2021"/>
    <s v="Round 19"/>
    <d v="2021-07-23T00:00:00"/>
    <n v="10.8"/>
    <n v="6.2"/>
    <n v="0"/>
    <s v="Docklands"/>
    <d v="1899-12-30T19:10:00"/>
    <n v="0"/>
    <s v="Port Adelaide"/>
    <n v="2.4"/>
    <n v="6.8"/>
    <n v="11.11"/>
    <n v="14.13"/>
    <n v="97"/>
    <s v="Collingwood"/>
    <n v="3.3"/>
    <n v="3.7"/>
    <n v="8.8000000000000007"/>
    <n v="10.9"/>
    <n v="69"/>
    <x v="8"/>
    <x v="2"/>
  </r>
  <r>
    <s v="2021R1902"/>
    <n v="2021"/>
    <s v="Round 19"/>
    <d v="2021-07-24T00:00:00"/>
    <n v="13.4"/>
    <n v="6.5"/>
    <n v="0"/>
    <s v="Docklands"/>
    <d v="1899-12-30T13:45:00"/>
    <n v="0"/>
    <s v="Carlton"/>
    <n v="2.5"/>
    <n v="5.6"/>
    <n v="5.0999999999999996"/>
    <n v="11.11"/>
    <n v="77"/>
    <s v="North Melbourne"/>
    <n v="3.1"/>
    <n v="5.4"/>
    <n v="12.6"/>
    <n v="18.8"/>
    <n v="116"/>
    <x v="10"/>
    <x v="2"/>
  </r>
  <r>
    <s v="2021R1903"/>
    <n v="2021"/>
    <s v="Round 19"/>
    <d v="2021-07-24T00:00:00"/>
    <n v="22.1"/>
    <n v="13.1"/>
    <n v="4.2"/>
    <s v="Gabba"/>
    <d v="1899-12-30T15:10:00"/>
    <n v="16660"/>
    <s v="Brisbane"/>
    <n v="2.4"/>
    <n v="4.9000000000000004"/>
    <n v="9.14"/>
    <n v="17.18"/>
    <n v="120"/>
    <s v="Gold Coast"/>
    <n v="3.3"/>
    <n v="9.6"/>
    <n v="9.8000000000000007"/>
    <n v="10.11"/>
    <n v="71"/>
    <x v="3"/>
    <x v="2"/>
  </r>
  <r>
    <s v="2021R1904"/>
    <n v="2021"/>
    <s v="Round 19"/>
    <d v="2021-07-24T00:00:00"/>
    <n v="18.100000000000001"/>
    <n v="9.8000000000000007"/>
    <n v="2"/>
    <s v="Perth Stadium"/>
    <d v="1899-12-30T14:35:00"/>
    <n v="43657"/>
    <s v="West Coast"/>
    <n v="2.2000000000000002"/>
    <n v="8.6"/>
    <n v="11.7"/>
    <n v="14.1"/>
    <n v="94"/>
    <s v="St Kilda"/>
    <n v="2.1"/>
    <n v="4.2"/>
    <n v="7.6"/>
    <n v="13.8"/>
    <n v="86"/>
    <x v="7"/>
    <x v="0"/>
  </r>
  <r>
    <s v="2021R1905"/>
    <n v="2021"/>
    <s v="Round 19"/>
    <d v="2021-07-24T00:00:00"/>
    <n v="13.4"/>
    <n v="6.5"/>
    <n v="0"/>
    <s v="MCG"/>
    <d v="1899-12-30T19:25:00"/>
    <n v="0"/>
    <s v="Melbourne"/>
    <n v="1.4"/>
    <n v="2.7"/>
    <n v="7.9"/>
    <n v="9.11"/>
    <n v="65"/>
    <s v="Western Bulldogs"/>
    <n v="3.2"/>
    <n v="6.4"/>
    <n v="10.5"/>
    <n v="13.7"/>
    <n v="85"/>
    <x v="14"/>
    <x v="2"/>
  </r>
  <r>
    <s v="2021R1906"/>
    <n v="2021"/>
    <s v="Round 19"/>
    <d v="2021-07-24T00:00:00"/>
    <n v="13.4"/>
    <n v="6.5"/>
    <n v="0"/>
    <s v="Docklands"/>
    <d v="1899-12-30T19:40:00"/>
    <n v="0"/>
    <s v="Adelaide"/>
    <n v="6.1"/>
    <n v="9.1"/>
    <n v="12.4"/>
    <n v="16.600000000000001"/>
    <n v="102"/>
    <s v="Hawthorn"/>
    <n v="4.0999999999999996"/>
    <n v="6.4"/>
    <n v="10.4"/>
    <n v="13.5"/>
    <n v="83"/>
    <x v="4"/>
    <x v="2"/>
  </r>
  <r>
    <s v="2021R1907"/>
    <n v="2021"/>
    <s v="Round 19"/>
    <d v="2021-07-25T00:00:00"/>
    <n v="21.8"/>
    <n v="11.7"/>
    <n v="0"/>
    <s v="Carrara"/>
    <d v="1899-12-30T12:30:00"/>
    <n v="2875"/>
    <s v="Sydney"/>
    <n v="3.3"/>
    <n v="6.8"/>
    <n v="11.11"/>
    <n v="14.14"/>
    <n v="98"/>
    <s v="Fremantle"/>
    <n v="4.4000000000000004"/>
    <n v="6.5"/>
    <n v="6.6"/>
    <n v="8.1"/>
    <n v="58"/>
    <x v="0"/>
    <x v="2"/>
  </r>
  <r>
    <s v="2021R1908"/>
    <n v="2021"/>
    <s v="Round 19"/>
    <d v="2021-07-25T00:00:00"/>
    <n v="12"/>
    <n v="5.3"/>
    <n v="1"/>
    <s v="MCG"/>
    <d v="1899-12-30T15:20:00"/>
    <n v="0"/>
    <s v="Geelong"/>
    <n v="3"/>
    <n v="8.3000000000000007"/>
    <n v="10.3"/>
    <n v="15.5"/>
    <n v="95"/>
    <s v="Richmond"/>
    <n v="1.2"/>
    <n v="1.4"/>
    <n v="3.7"/>
    <n v="8.9"/>
    <n v="57"/>
    <x v="12"/>
    <x v="2"/>
  </r>
  <r>
    <s v="2021R1909"/>
    <n v="2021"/>
    <s v="Round 19"/>
    <d v="2021-07-25T00:00:00"/>
    <n v="21.8"/>
    <n v="11.7"/>
    <n v="0"/>
    <s v="Carrara"/>
    <d v="1899-12-30T18:10:00"/>
    <n v="2681"/>
    <s v="Essendon"/>
    <n v="4.3"/>
    <n v="6.4"/>
    <n v="6.8"/>
    <n v="7.11"/>
    <n v="53"/>
    <s v="Greater Western Sydney"/>
    <n v="2.4"/>
    <n v="3.6"/>
    <n v="7.1"/>
    <n v="9.1199999999999992"/>
    <n v="66"/>
    <x v="15"/>
    <x v="2"/>
  </r>
  <r>
    <s v="2021R2001"/>
    <n v="2021"/>
    <s v="Round 20"/>
    <d v="2021-07-30T00:00:00"/>
    <n v="14"/>
    <n v="5.7"/>
    <n v="0"/>
    <s v="Docklands"/>
    <d v="1899-12-30T19:50:00"/>
    <n v="0"/>
    <s v="St Kilda"/>
    <n v="3.1"/>
    <n v="5.3"/>
    <n v="7.7"/>
    <n v="12.9"/>
    <n v="81"/>
    <s v="Carlton"/>
    <n v="5.0999999999999996"/>
    <n v="10.1"/>
    <n v="15.2"/>
    <n v="18.399999999999999"/>
    <n v="112"/>
    <x v="1"/>
    <x v="2"/>
  </r>
  <r>
    <s v="2021R2002"/>
    <n v="2021"/>
    <s v="Round 20"/>
    <d v="2021-07-31T00:00:00"/>
    <n v="13.8"/>
    <n v="5.2"/>
    <n v="0.2"/>
    <s v="Eureka Stadium"/>
    <d v="1899-12-30T12:20:00"/>
    <n v="0"/>
    <s v="Western Bulldogs"/>
    <n v="5.3"/>
    <n v="9.9"/>
    <n v="10.11"/>
    <n v="15.15"/>
    <n v="105"/>
    <s v="Adelaide"/>
    <n v="3.3"/>
    <n v="4.4000000000000004"/>
    <n v="5.6"/>
    <n v="8.8000000000000007"/>
    <n v="56"/>
    <x v="14"/>
    <x v="2"/>
  </r>
  <r>
    <s v="2021R2003"/>
    <n v="2021"/>
    <s v="Round 20"/>
    <d v="2021-07-31T00:00:00"/>
    <n v="17.7"/>
    <n v="8.5"/>
    <n v="0.4"/>
    <s v="Bellerive Oval"/>
    <d v="1899-12-30T13:15:00"/>
    <n v="8033"/>
    <s v="North Melbourne"/>
    <n v="3.2"/>
    <n v="4.4000000000000004"/>
    <n v="5.6"/>
    <n v="6.6"/>
    <n v="42"/>
    <s v="Geelong"/>
    <n v="2.4"/>
    <n v="5.6"/>
    <n v="6.11"/>
    <n v="8.14"/>
    <n v="62"/>
    <x v="12"/>
    <x v="2"/>
  </r>
  <r>
    <s v="2021R2004"/>
    <n v="2021"/>
    <s v="Round 20"/>
    <d v="2021-07-31T00:00:00"/>
    <n v="17.399999999999999"/>
    <n v="8.5"/>
    <n v="0"/>
    <s v="MCG"/>
    <d v="1899-12-30T16:15:00"/>
    <n v="0"/>
    <s v="Collingwood"/>
    <n v="4.0999999999999996"/>
    <n v="10.1"/>
    <n v="11.4"/>
    <n v="14.6"/>
    <n v="90"/>
    <s v="West Coast"/>
    <n v="0.4"/>
    <n v="1.5"/>
    <n v="2.7"/>
    <n v="6.9"/>
    <n v="45"/>
    <x v="9"/>
    <x v="2"/>
  </r>
  <r>
    <s v="2021R2005"/>
    <n v="2021"/>
    <s v="Round 20"/>
    <d v="2021-08-01T00:00:00"/>
    <n v="15"/>
    <n v="8"/>
    <n v="17.2"/>
    <s v="Docklands"/>
    <d v="1899-12-30T12:10:00"/>
    <n v="0"/>
    <s v="Gold Coast"/>
    <n v="3.2"/>
    <n v="3.3"/>
    <n v="3.3"/>
    <n v="4.5999999999999996"/>
    <n v="30"/>
    <s v="Melbourne"/>
    <n v="6.4"/>
    <n v="12.8"/>
    <n v="17.14"/>
    <n v="18.2"/>
    <n v="128"/>
    <x v="16"/>
    <x v="2"/>
  </r>
  <r>
    <s v="2021R2006"/>
    <n v="2021"/>
    <s v="Round 20"/>
    <d v="2021-08-01T00:00:00"/>
    <n v="13.1"/>
    <n v="5.6"/>
    <n v="13"/>
    <s v="York Park"/>
    <d v="1899-12-30T14:10:00"/>
    <n v="5381"/>
    <s v="Hawthorn"/>
    <n v="4.3"/>
    <n v="7.4"/>
    <n v="13.5"/>
    <n v="14.8"/>
    <n v="92"/>
    <s v="Brisbane"/>
    <n v="0.1"/>
    <n v="3.4"/>
    <n v="4.5999999999999996"/>
    <n v="12.8"/>
    <n v="80"/>
    <x v="2"/>
    <x v="2"/>
  </r>
  <r>
    <s v="2021R2007"/>
    <n v="2021"/>
    <s v="Round 20"/>
    <d v="2021-08-01T00:00:00"/>
    <n v="15"/>
    <n v="8"/>
    <n v="17.2"/>
    <s v="MCG"/>
    <d v="1899-12-30T15:10:00"/>
    <n v="0"/>
    <s v="Essendon"/>
    <n v="3.3"/>
    <n v="6.5"/>
    <n v="11.5"/>
    <n v="16.600000000000001"/>
    <n v="102"/>
    <s v="Sydney"/>
    <n v="2.1"/>
    <n v="4.5"/>
    <n v="11.7"/>
    <n v="17.7"/>
    <n v="109"/>
    <x v="0"/>
    <x v="2"/>
  </r>
  <r>
    <s v="2021R2008"/>
    <n v="2021"/>
    <s v="Round 20"/>
    <d v="2021-08-01T00:00:00"/>
    <n v="15.1"/>
    <n v="9.6999999999999993"/>
    <n v="8.8000000000000007"/>
    <s v="Perth Stadium"/>
    <d v="1899-12-30T15:10:00"/>
    <n v="24979"/>
    <s v="Fremantle"/>
    <n v="2.6"/>
    <n v="2.1"/>
    <n v="5.12"/>
    <n v="7.13"/>
    <n v="55"/>
    <s v="Richmond"/>
    <n v="1.1000000000000001"/>
    <n v="1.8"/>
    <n v="3.14"/>
    <n v="6.15"/>
    <n v="51"/>
    <x v="5"/>
    <x v="2"/>
  </r>
  <r>
    <s v="2021R2009"/>
    <n v="2021"/>
    <s v="Round 20"/>
    <d v="2021-08-01T00:00:00"/>
    <n v="15"/>
    <n v="8"/>
    <n v="17.2"/>
    <s v="Docklands"/>
    <d v="1899-12-30T18:10:00"/>
    <n v="0"/>
    <s v="Greater Western Sydney"/>
    <n v="1.1000000000000001"/>
    <n v="7.2"/>
    <n v="10.5"/>
    <n v="11.7"/>
    <n v="73"/>
    <s v="Port Adelaide"/>
    <n v="3.4"/>
    <n v="8.4"/>
    <n v="11.6"/>
    <n v="15.1"/>
    <n v="100"/>
    <x v="8"/>
    <x v="2"/>
  </r>
  <r>
    <s v="2021R2101"/>
    <n v="2021"/>
    <s v="Round 21"/>
    <d v="2021-08-06T00:00:00"/>
    <n v="14.6"/>
    <n v="9.9"/>
    <n v="0.2"/>
    <s v="Kardinia Park"/>
    <d v="1899-12-30T19:50:00"/>
    <n v="0"/>
    <s v="Geelong"/>
    <n v="1.3"/>
    <n v="3.9"/>
    <n v="5.0999999999999996"/>
    <n v="8.17"/>
    <n v="65"/>
    <s v="Greater Western Sydney"/>
    <n v="4.3"/>
    <n v="7.4"/>
    <n v="11.5"/>
    <n v="13.6"/>
    <n v="84"/>
    <x v="15"/>
    <x v="2"/>
  </r>
  <r>
    <s v="2021R2102"/>
    <n v="2021"/>
    <s v="Round 21"/>
    <d v="2021-08-07T00:00:00"/>
    <n v="14.6"/>
    <n v="9.3000000000000007"/>
    <n v="0.2"/>
    <s v="Docklands"/>
    <d v="1899-12-30T13:45:00"/>
    <n v="0"/>
    <s v="Carlton"/>
    <n v="3.2"/>
    <n v="5.5"/>
    <n v="6.8"/>
    <n v="8.9"/>
    <n v="57"/>
    <s v="Gold Coast"/>
    <n v="1.4"/>
    <n v="3.8"/>
    <n v="7.9"/>
    <n v="11.1"/>
    <n v="76"/>
    <x v="17"/>
    <x v="2"/>
  </r>
  <r>
    <s v="2021R2103"/>
    <n v="2021"/>
    <s v="Round 21"/>
    <d v="2021-08-07T00:00:00"/>
    <n v="14.6"/>
    <n v="9.3000000000000007"/>
    <n v="0.2"/>
    <s v="MCG"/>
    <d v="1899-12-30T16:35:00"/>
    <n v="0"/>
    <s v="Richmond"/>
    <n v="0.3"/>
    <n v="2.4"/>
    <n v="9.6"/>
    <n v="13.11"/>
    <n v="89"/>
    <s v="North Melbourne"/>
    <n v="3.4"/>
    <n v="5.6"/>
    <n v="7.8"/>
    <n v="8.8000000000000007"/>
    <n v="56"/>
    <x v="13"/>
    <x v="2"/>
  </r>
  <r>
    <s v="2021R2104"/>
    <n v="2021"/>
    <s v="Round 21"/>
    <d v="2021-08-07T00:00:00"/>
    <n v="15"/>
    <n v="10.7"/>
    <n v="1.2"/>
    <s v="Adelaide Oval"/>
    <d v="1899-12-30T19:10:00"/>
    <n v="14736"/>
    <s v="Adelaide"/>
    <n v="1.3"/>
    <n v="4.5999999999999996"/>
    <n v="6.8"/>
    <n v="7.9"/>
    <n v="51"/>
    <s v="Port Adelaide"/>
    <n v="1.2"/>
    <n v="1.5"/>
    <n v="4.0999999999999996"/>
    <n v="7.13"/>
    <n v="55"/>
    <x v="8"/>
    <x v="2"/>
  </r>
  <r>
    <s v="2021R2105"/>
    <n v="2021"/>
    <s v="Round 21"/>
    <d v="2021-08-07T00:00:00"/>
    <n v="14.6"/>
    <n v="9.3000000000000007"/>
    <n v="0.2"/>
    <s v="Docklands"/>
    <d v="1899-12-30T19:40:00"/>
    <n v="0"/>
    <s v="St Kilda"/>
    <n v="5"/>
    <n v="8.1999999999999993"/>
    <n v="12.4"/>
    <n v="14.9"/>
    <n v="93"/>
    <s v="Sydney"/>
    <n v="4.0999999999999996"/>
    <n v="5.2"/>
    <n v="8.4"/>
    <n v="10.4"/>
    <n v="64"/>
    <x v="11"/>
    <x v="2"/>
  </r>
  <r>
    <s v="2021R2106"/>
    <n v="2021"/>
    <s v="Round 21"/>
    <d v="2021-08-08T00:00:00"/>
    <n v="15.6"/>
    <n v="3.5"/>
    <n v="0.2"/>
    <s v="MCG"/>
    <d v="1899-12-30T14:10:00"/>
    <n v="0"/>
    <s v="Hawthorn"/>
    <n v="4.2"/>
    <n v="8.3000000000000007"/>
    <n v="13.5"/>
    <n v="15.7"/>
    <n v="97"/>
    <s v="Collingwood"/>
    <n v="2.2000000000000002"/>
    <n v="3.3"/>
    <n v="8.5"/>
    <n v="12.6"/>
    <n v="78"/>
    <x v="2"/>
    <x v="2"/>
  </r>
  <r>
    <s v="2021R2107"/>
    <n v="2021"/>
    <s v="Round 21"/>
    <d v="2021-08-08T00:00:00"/>
    <n v="15.6"/>
    <n v="3.5"/>
    <n v="0.2"/>
    <s v="Docklands"/>
    <d v="1899-12-30T15:20:00"/>
    <n v="0"/>
    <s v="Western Bulldogs"/>
    <n v="3.3"/>
    <n v="6.5"/>
    <n v="8.11"/>
    <n v="12.12"/>
    <n v="84"/>
    <s v="Essendon"/>
    <n v="1.2"/>
    <n v="7.2"/>
    <n v="11.4"/>
    <n v="15.7"/>
    <n v="97"/>
    <x v="6"/>
    <x v="2"/>
  </r>
  <r>
    <s v="2021R2108"/>
    <n v="2021"/>
    <s v="Round 21"/>
    <d v="2021-08-08T00:00:00"/>
    <n v="19.5"/>
    <n v="11.8"/>
    <n v="3.8"/>
    <s v="Perth Stadium"/>
    <d v="1899-12-30T15:10:00"/>
    <n v="29589"/>
    <s v="Fremantle"/>
    <n v="2.1"/>
    <n v="3.3"/>
    <n v="6.3"/>
    <n v="8.6"/>
    <n v="54"/>
    <s v="Brisbane"/>
    <n v="6.4"/>
    <n v="10.6"/>
    <n v="14.8"/>
    <n v="18.100000000000001"/>
    <n v="118"/>
    <x v="3"/>
    <x v="2"/>
  </r>
  <r>
    <s v="2021R2109"/>
    <n v="2021"/>
    <s v="Round 21"/>
    <d v="2021-08-09T00:00:00"/>
    <n v="19.399999999999999"/>
    <n v="13.8"/>
    <n v="5.2"/>
    <s v="Perth Stadium"/>
    <d v="1899-12-30T18:10:00"/>
    <n v="31584"/>
    <s v="West Coast"/>
    <n v="2"/>
    <n v="4.5"/>
    <n v="5.6"/>
    <n v="9.9"/>
    <n v="63"/>
    <s v="Melbourne"/>
    <n v="4.2"/>
    <n v="5.3"/>
    <n v="10.8"/>
    <n v="10.119999999999999"/>
    <n v="72"/>
    <x v="16"/>
    <x v="0"/>
  </r>
  <r>
    <s v="2021R2201"/>
    <n v="2021"/>
    <s v="Round 22"/>
    <d v="2021-08-13T00:00:00"/>
    <n v="17.2"/>
    <n v="7.3"/>
    <n v="0"/>
    <s v="Docklands"/>
    <d v="1899-12-30T19:50:00"/>
    <n v="0"/>
    <s v="Greater Western Sydney"/>
    <n v="7.3"/>
    <n v="12.5"/>
    <n v="15.8"/>
    <n v="16.100000000000001"/>
    <n v="106"/>
    <s v="Richmond"/>
    <n v="2.2000000000000002"/>
    <n v="4.3"/>
    <n v="6.4"/>
    <n v="10.7"/>
    <n v="67"/>
    <x v="15"/>
    <x v="2"/>
  </r>
  <r>
    <s v="2021R2202"/>
    <n v="2021"/>
    <s v="Round 22"/>
    <d v="2021-08-14T00:00:00"/>
    <n v="14.9"/>
    <n v="3.5"/>
    <n v="0"/>
    <s v="York Park"/>
    <d v="1899-12-30T13:45:00"/>
    <n v="7822"/>
    <s v="Hawthorn"/>
    <n v="0.2"/>
    <n v="3.7"/>
    <n v="7.8"/>
    <n v="9.1"/>
    <n v="64"/>
    <s v="Western Bulldogs"/>
    <n v="1.3"/>
    <n v="2.4"/>
    <n v="5.6"/>
    <n v="5.7"/>
    <n v="37"/>
    <x v="2"/>
    <x v="2"/>
  </r>
  <r>
    <s v="2021R2203"/>
    <n v="2021"/>
    <s v="Round 22"/>
    <d v="2021-08-14T00:00:00"/>
    <n v="17.600000000000001"/>
    <n v="5.2"/>
    <n v="0"/>
    <s v="Adelaide Oval"/>
    <d v="1899-12-30T16:05:00"/>
    <n v="13943"/>
    <s v="Port Adelaide"/>
    <n v="2.2000000000000002"/>
    <n v="8.6"/>
    <n v="12.11"/>
    <n v="21.14"/>
    <n v="140"/>
    <s v="Carlton"/>
    <n v="2.6"/>
    <n v="5.9"/>
    <n v="5.12"/>
    <n v="5.15"/>
    <n v="45"/>
    <x v="8"/>
    <x v="2"/>
  </r>
  <r>
    <s v="2021R2204"/>
    <n v="2021"/>
    <s v="Round 22"/>
    <d v="2021-08-14T00:00:00"/>
    <n v="17.3"/>
    <n v="7.3"/>
    <n v="0"/>
    <s v="Kardinia Park"/>
    <d v="1899-12-30T16:35:00"/>
    <n v="0"/>
    <s v="Geelong"/>
    <n v="2"/>
    <n v="6.2"/>
    <n v="10.5"/>
    <n v="13.7"/>
    <n v="85"/>
    <s v="St Kilda"/>
    <n v="5.0999999999999996"/>
    <n v="7.2"/>
    <n v="10.3"/>
    <n v="11.5"/>
    <n v="71"/>
    <x v="12"/>
    <x v="2"/>
  </r>
  <r>
    <s v="2021R2205"/>
    <n v="2021"/>
    <s v="Round 22"/>
    <d v="2021-08-14T00:00:00"/>
    <n v="25.1"/>
    <n v="15.2"/>
    <n v="1.8"/>
    <s v="Gabba"/>
    <d v="1899-12-30T19:25:00"/>
    <n v="15146"/>
    <s v="Brisbane"/>
    <n v="4.2"/>
    <n v="11.4"/>
    <n v="18.600000000000001"/>
    <n v="22.1"/>
    <n v="142"/>
    <s v="Collingwood"/>
    <n v="3.2"/>
    <n v="5.3"/>
    <n v="6.7"/>
    <n v="8.9"/>
    <n v="57"/>
    <x v="3"/>
    <x v="2"/>
  </r>
  <r>
    <s v="2021R2206"/>
    <n v="2021"/>
    <s v="Round 22"/>
    <d v="2021-08-14T00:00:00"/>
    <n v="17.7"/>
    <n v="6"/>
    <n v="0"/>
    <s v="Docklands"/>
    <d v="1899-12-30T19:40:00"/>
    <n v="0"/>
    <s v="North Melbourne"/>
    <n v="2.2000000000000002"/>
    <n v="3.3"/>
    <n v="7.4"/>
    <n v="12.5"/>
    <n v="77"/>
    <s v="Sydney"/>
    <n v="5.2"/>
    <n v="8.4"/>
    <n v="10.8"/>
    <n v="13.13"/>
    <n v="91"/>
    <x v="0"/>
    <x v="2"/>
  </r>
  <r>
    <s v="2021R2207"/>
    <n v="2021"/>
    <s v="Round 22"/>
    <d v="2021-08-15T00:00:00"/>
    <n v="18.399999999999999"/>
    <n v="9"/>
    <n v="0"/>
    <s v="MCG"/>
    <d v="1899-12-30T14:10:00"/>
    <n v="0"/>
    <s v="Melbourne"/>
    <n v="3.3"/>
    <n v="7.4"/>
    <n v="12.7"/>
    <n v="16.8"/>
    <n v="104"/>
    <s v="Adelaide"/>
    <n v="1.6"/>
    <n v="3.7"/>
    <n v="8.8000000000000007"/>
    <n v="9.9"/>
    <n v="63"/>
    <x v="16"/>
    <x v="2"/>
  </r>
  <r>
    <s v="2021R2208"/>
    <n v="2021"/>
    <s v="Round 22"/>
    <d v="2021-08-15T00:00:00"/>
    <n v="18.8"/>
    <n v="8.4"/>
    <n v="0"/>
    <s v="Kardinia Park"/>
    <d v="1899-12-30T15:20:00"/>
    <n v="0"/>
    <s v="Gold Coast"/>
    <n v="2.2000000000000002"/>
    <n v="3.4"/>
    <n v="3.6"/>
    <n v="4.5999999999999996"/>
    <n v="30"/>
    <s v="Essendon"/>
    <n v="2.2000000000000002"/>
    <n v="8.8000000000000007"/>
    <n v="12.12"/>
    <n v="14.14"/>
    <n v="98"/>
    <x v="6"/>
    <x v="2"/>
  </r>
  <r>
    <s v="2021R2209"/>
    <n v="2021"/>
    <s v="Round 22"/>
    <d v="2021-08-15T00:00:00"/>
    <n v="22.6"/>
    <n v="7.1"/>
    <n v="0"/>
    <s v="Perth Stadium"/>
    <d v="1899-12-30T15:10:00"/>
    <n v="51692"/>
    <s v="Fremantle"/>
    <n v="8.1999999999999993"/>
    <n v="10.199999999999999"/>
    <n v="11.2"/>
    <n v="12.7"/>
    <n v="79"/>
    <s v="West Coast"/>
    <n v="3.2"/>
    <n v="4.7"/>
    <n v="7.9"/>
    <n v="9.1"/>
    <n v="64"/>
    <x v="5"/>
    <x v="1"/>
  </r>
  <r>
    <s v="2021R2301"/>
    <n v="2021"/>
    <s v="Round 23"/>
    <d v="2021-08-20T00:00:00"/>
    <n v="16.5"/>
    <n v="7.5"/>
    <n v="0.8"/>
    <s v="Docklands"/>
    <d v="1899-12-30T19:50:00"/>
    <n v="0"/>
    <s v="Western Bulldogs"/>
    <n v="4.0999999999999996"/>
    <n v="5.3"/>
    <n v="9.3000000000000007"/>
    <n v="10.4"/>
    <n v="64"/>
    <s v="Port Adelaide"/>
    <n v="1.3"/>
    <n v="1.8"/>
    <n v="6.1"/>
    <n v="9.1199999999999992"/>
    <n v="66"/>
    <x v="8"/>
    <x v="2"/>
  </r>
  <r>
    <s v="2021R2302"/>
    <n v="2021"/>
    <s v="Round 23"/>
    <d v="2021-08-21T00:00:00"/>
    <n v="19.5"/>
    <n v="9.6"/>
    <n v="0.2"/>
    <s v="MCG"/>
    <d v="1899-12-30T13:35:00"/>
    <n v="0"/>
    <s v="Richmond"/>
    <n v="3.2"/>
    <n v="4.5999999999999996"/>
    <n v="6.1"/>
    <n v="12.11"/>
    <n v="83"/>
    <s v="Hawthorn"/>
    <n v="2.2000000000000002"/>
    <n v="6.6"/>
    <n v="9.8000000000000007"/>
    <n v="12.11"/>
    <n v="83"/>
    <x v="18"/>
    <x v="2"/>
  </r>
  <r>
    <s v="2021R2303"/>
    <n v="2021"/>
    <s v="Round 23"/>
    <d v="2021-08-21T00:00:00"/>
    <n v="19.5"/>
    <n v="9.6"/>
    <n v="0.2"/>
    <s v="Docklands"/>
    <d v="1899-12-30T13:45:00"/>
    <n v="0"/>
    <s v="Sydney"/>
    <n v="6.4"/>
    <n v="9.6999999999999993"/>
    <n v="13.7"/>
    <n v="21.1"/>
    <n v="136"/>
    <s v="Gold Coast"/>
    <n v="0.4"/>
    <n v="3.8"/>
    <n v="5.9"/>
    <n v="6.13"/>
    <n v="49"/>
    <x v="0"/>
    <x v="2"/>
  </r>
  <r>
    <s v="2021R2304"/>
    <n v="2021"/>
    <s v="Round 23"/>
    <d v="2021-08-21T00:00:00"/>
    <n v="26.4"/>
    <n v="12"/>
    <n v="0"/>
    <s v="Gabba"/>
    <d v="1899-12-30T16:35:00"/>
    <n v="21845"/>
    <s v="Brisbane"/>
    <n v="7.2"/>
    <n v="10.4"/>
    <n v="13.6"/>
    <n v="19.11"/>
    <n v="125"/>
    <s v="West Coast"/>
    <n v="3.3"/>
    <n v="8.5"/>
    <n v="10.7"/>
    <n v="13.9"/>
    <n v="87"/>
    <x v="3"/>
    <x v="2"/>
  </r>
  <r>
    <s v="2021R2305"/>
    <n v="2021"/>
    <s v="Round 23"/>
    <d v="2021-08-21T00:00:00"/>
    <n v="19.100000000000001"/>
    <n v="8.5"/>
    <n v="0"/>
    <s v="Kardinia Park"/>
    <d v="1899-12-30T19:25:00"/>
    <n v="0"/>
    <s v="Geelong"/>
    <n v="2.1"/>
    <n v="10.199999999999999"/>
    <n v="12.3"/>
    <n v="12.5"/>
    <n v="77"/>
    <s v="Melbourne"/>
    <n v="2.2999999999999998"/>
    <n v="3.5"/>
    <n v="6.7"/>
    <n v="12.9"/>
    <n v="81"/>
    <x v="16"/>
    <x v="2"/>
  </r>
  <r>
    <s v="2021R2306"/>
    <n v="2021"/>
    <s v="Round 23"/>
    <d v="2021-08-21T00:00:00"/>
    <n v="19.5"/>
    <n v="9.6"/>
    <n v="0.2"/>
    <s v="Docklands"/>
    <d v="1899-12-30T19:40:00"/>
    <n v="0"/>
    <s v="Carlton"/>
    <n v="2.4"/>
    <n v="6.6"/>
    <n v="7.7"/>
    <n v="11.9"/>
    <n v="75"/>
    <s v="Greater Western Sydney"/>
    <n v="1.3"/>
    <n v="6.5"/>
    <n v="9.1"/>
    <n v="12.17"/>
    <n v="89"/>
    <x v="15"/>
    <x v="2"/>
  </r>
  <r>
    <s v="2021R2307"/>
    <n v="2021"/>
    <s v="Round 23"/>
    <d v="2021-08-22T00:00:00"/>
    <n v="18.3"/>
    <n v="9.6999999999999993"/>
    <n v="0"/>
    <s v="Bellerive Oval"/>
    <d v="1899-12-30T12:15:00"/>
    <n v="3082"/>
    <s v="St Kilda"/>
    <n v="3"/>
    <n v="6.2"/>
    <n v="10.5"/>
    <n v="17.5"/>
    <n v="107"/>
    <s v="Fremantle"/>
    <n v="1.4"/>
    <n v="3.5"/>
    <n v="4.8"/>
    <n v="6.13"/>
    <n v="49"/>
    <x v="11"/>
    <x v="2"/>
  </r>
  <r>
    <s v="2021R2308"/>
    <n v="2021"/>
    <s v="Round 23"/>
    <d v="2021-08-22T00:00:00"/>
    <n v="21.6"/>
    <n v="11"/>
    <n v="0"/>
    <s v="MCG"/>
    <d v="1899-12-30T15:20:00"/>
    <n v="0"/>
    <s v="Essendon"/>
    <n v="5.2"/>
    <n v="11.2"/>
    <n v="13.5"/>
    <n v="16.600000000000001"/>
    <n v="102"/>
    <s v="Collingwood"/>
    <n v="4.2"/>
    <n v="5.4"/>
    <n v="7.8"/>
    <n v="9.1"/>
    <n v="64"/>
    <x v="6"/>
    <x v="2"/>
  </r>
  <r>
    <s v="2021R2309"/>
    <n v="2021"/>
    <s v="Round 23"/>
    <d v="2021-08-22T00:00:00"/>
    <n v="23.6"/>
    <n v="8.1999999999999993"/>
    <n v="0"/>
    <s v="Adelaide Oval"/>
    <d v="1899-12-30T16:10:00"/>
    <n v="13103"/>
    <s v="Adelaide"/>
    <n v="4.5999999999999996"/>
    <n v="5.9"/>
    <n v="8.15"/>
    <n v="13.2"/>
    <n v="98"/>
    <s v="North Melbourne"/>
    <n v="2.1"/>
    <n v="2.2999999999999998"/>
    <n v="5.4"/>
    <n v="8.6"/>
    <n v="54"/>
    <x v="4"/>
    <x v="2"/>
  </r>
  <r>
    <s v="2021QF01"/>
    <n v="2021"/>
    <s v="Qualifying Final"/>
    <d v="2021-08-27T00:00:00"/>
    <n v="17.5"/>
    <n v="2"/>
    <n v="0"/>
    <s v="Adelaide Oval"/>
    <d v="1899-12-30T19:20:00"/>
    <n v="19712"/>
    <s v="Port Adelaide"/>
    <n v="4.3"/>
    <n v="8.6999999999999993"/>
    <n v="9.1"/>
    <n v="12.14"/>
    <n v="86"/>
    <s v="Geelong"/>
    <n v="2.5"/>
    <n v="3.8"/>
    <n v="3.11"/>
    <n v="5.13"/>
    <n v="43"/>
    <x v="8"/>
    <x v="2"/>
  </r>
  <r>
    <s v="2021EF01"/>
    <n v="2021"/>
    <s v="Elimination Final"/>
    <d v="2021-08-28T00:00:00"/>
    <n v="13.1"/>
    <n v="2.1"/>
    <n v="0"/>
    <s v="York Park"/>
    <d v="1899-12-30T15:20:00"/>
    <n v="8635"/>
    <s v="Sydney"/>
    <n v="3.2"/>
    <n v="5.4"/>
    <n v="8.6"/>
    <n v="10.130000000000001"/>
    <n v="73"/>
    <s v="Greater Western Sydney"/>
    <n v="3.2"/>
    <n v="9.3000000000000007"/>
    <n v="11.7"/>
    <n v="11.8"/>
    <n v="74"/>
    <x v="15"/>
    <x v="2"/>
  </r>
  <r>
    <s v="2021QF02"/>
    <n v="2021"/>
    <s v="Qualifying Final"/>
    <d v="2021-08-28T00:00:00"/>
    <n v="16.3"/>
    <n v="8.5"/>
    <n v="0"/>
    <s v="Adelaide Oval"/>
    <d v="1899-12-30T19:00:00"/>
    <n v="13784"/>
    <s v="Melbourne"/>
    <n v="5.4"/>
    <n v="9.1"/>
    <n v="9.1199999999999992"/>
    <n v="13.15"/>
    <n v="93"/>
    <s v="Brisbane"/>
    <n v="4.2"/>
    <n v="5.4"/>
    <n v="7.5"/>
    <n v="9.6"/>
    <n v="60"/>
    <x v="16"/>
    <x v="2"/>
  </r>
  <r>
    <s v="2021EF02"/>
    <n v="2021"/>
    <s v="Elimination Final"/>
    <d v="2021-08-29T00:00:00"/>
    <n v="11.7"/>
    <n v="3"/>
    <n v="0"/>
    <s v="York Park"/>
    <d v="1899-12-30T15:20:00"/>
    <n v="9760"/>
    <s v="Western Bulldogs"/>
    <n v="2.1"/>
    <n v="5.4"/>
    <n v="8.5"/>
    <n v="13.7"/>
    <n v="85"/>
    <s v="Essendon"/>
    <n v="1.4"/>
    <n v="4.7"/>
    <n v="4.0999999999999996"/>
    <n v="4.12"/>
    <n v="36"/>
    <x v="14"/>
    <x v="2"/>
  </r>
  <r>
    <s v="2021SF01"/>
    <n v="2021"/>
    <s v="Semi Final"/>
    <d v="2021-09-03T00:00:00"/>
    <n v="17"/>
    <n v="4.7"/>
    <n v="4.5999999999999996"/>
    <s v="Perth Stadium"/>
    <d v="1899-12-30T17:50:00"/>
    <n v="44091"/>
    <s v="Geelong"/>
    <n v="2.5"/>
    <n v="5.8"/>
    <n v="10.9"/>
    <n v="15.13"/>
    <n v="103"/>
    <s v="Greater Western Sydney"/>
    <n v="0.3"/>
    <n v="3.5"/>
    <n v="5.7"/>
    <n v="10.8"/>
    <n v="68"/>
    <x v="12"/>
    <x v="0"/>
  </r>
  <r>
    <s v="2021SF02"/>
    <n v="2021"/>
    <s v="Semi Final"/>
    <d v="2021-09-04T00:00:00"/>
    <n v="24.3"/>
    <n v="14.4"/>
    <n v="2.2000000000000002"/>
    <s v="Gabba"/>
    <d v="1899-12-30T19:20:00"/>
    <n v="30647"/>
    <s v="Brisbane"/>
    <n v="5.3"/>
    <n v="6.5"/>
    <n v="9.9"/>
    <n v="11.12"/>
    <n v="78"/>
    <s v="Western Bulldogs"/>
    <n v="3.4"/>
    <n v="6.6"/>
    <n v="7.11"/>
    <n v="11.13"/>
    <n v="79"/>
    <x v="14"/>
    <x v="0"/>
  </r>
  <r>
    <s v="2021PF01"/>
    <n v="2021"/>
    <s v="Preliminary Final"/>
    <d v="2021-09-10T00:00:00"/>
    <n v="19.3"/>
    <n v="7.5"/>
    <n v="3.2"/>
    <s v="Perth Stadium"/>
    <d v="1899-12-30T17:50:00"/>
    <n v="58599"/>
    <s v="Melbourne"/>
    <n v="5.3"/>
    <n v="9.6"/>
    <n v="17.8"/>
    <n v="19.11"/>
    <n v="125"/>
    <s v="Geelong"/>
    <n v="1"/>
    <n v="5.0999999999999996"/>
    <n v="5.2"/>
    <n v="6.6"/>
    <n v="42"/>
    <x v="16"/>
    <x v="1"/>
  </r>
  <r>
    <s v="2021PF02"/>
    <n v="2021"/>
    <s v="Preliminary Final"/>
    <d v="2021-09-11T00:00:00"/>
    <n v="18.8"/>
    <n v="10.6"/>
    <n v="0"/>
    <s v="Adelaide Oval"/>
    <d v="1899-12-30T19:10:00"/>
    <n v="26400"/>
    <s v="Port Adelaide"/>
    <n v="1.1000000000000001"/>
    <n v="3.4"/>
    <n v="5.8"/>
    <n v="6.9"/>
    <n v="45"/>
    <s v="Western Bulldogs"/>
    <n v="7.2"/>
    <n v="12.8"/>
    <n v="14.12"/>
    <n v="17.14"/>
    <n v="116"/>
    <x v="14"/>
    <x v="2"/>
  </r>
  <r>
    <s v="2021GF01"/>
    <n v="2021"/>
    <s v="Grand Final"/>
    <d v="2021-09-25T00:00:00"/>
    <n v="23.4"/>
    <n v="11"/>
    <n v="0"/>
    <s v="Perth Stadium"/>
    <d v="1899-12-30T17:15:00"/>
    <n v="61118"/>
    <s v="Melbourne"/>
    <n v="4.5"/>
    <n v="5.9"/>
    <n v="12.11"/>
    <n v="21.14"/>
    <n v="140"/>
    <s v="Western Bulldogs"/>
    <n v="1.2"/>
    <n v="7.5"/>
    <n v="9.5"/>
    <n v="10.6"/>
    <n v="66"/>
    <x v="16"/>
    <x v="1"/>
  </r>
  <r>
    <s v="2022R0101"/>
    <n v="2022"/>
    <s v="Round 1"/>
    <d v="2022-03-16T00:00:00"/>
    <n v="23.3"/>
    <n v="17"/>
    <n v="0"/>
    <s v="MCG"/>
    <d v="1899-12-30T19:10:00"/>
    <n v="58002"/>
    <s v="Melbourne"/>
    <n v="4.5"/>
    <n v="6.6"/>
    <n v="10.8"/>
    <n v="14.13"/>
    <n v="97"/>
    <s v="Western Bulldogs"/>
    <n v="2.2000000000000002"/>
    <n v="8.3000000000000007"/>
    <n v="8.5"/>
    <n v="11.5"/>
    <n v="71"/>
    <x v="16"/>
    <x v="1"/>
  </r>
  <r>
    <s v="2022R0102"/>
    <n v="2022"/>
    <s v="Round 1"/>
    <d v="2022-03-17T00:00:00"/>
    <n v="29.5"/>
    <n v="17.2"/>
    <n v="0"/>
    <s v="MCG"/>
    <d v="1899-12-30T19:25:00"/>
    <n v="72179"/>
    <s v="Carlton"/>
    <n v="1.3"/>
    <n v="5.9"/>
    <n v="7.12"/>
    <n v="14.17"/>
    <n v="101"/>
    <s v="Richmond"/>
    <n v="4.5"/>
    <n v="4.7"/>
    <n v="10.9"/>
    <n v="11.1"/>
    <n v="76"/>
    <x v="1"/>
    <x v="1"/>
  </r>
  <r>
    <s v="2022R0103"/>
    <n v="2022"/>
    <s v="Round 1"/>
    <d v="2022-03-18T00:00:00"/>
    <n v="22.9"/>
    <n v="18.100000000000001"/>
    <n v="0.4"/>
    <s v="Docklands"/>
    <d v="1899-12-30T19:50:00"/>
    <n v="40129"/>
    <s v="St Kilda"/>
    <n v="3.2"/>
    <n v="5.6"/>
    <n v="9.1199999999999992"/>
    <n v="12.13"/>
    <n v="85"/>
    <s v="Collingwood"/>
    <n v="4.5"/>
    <n v="7.9"/>
    <n v="10.11"/>
    <n v="15.12"/>
    <n v="102"/>
    <x v="9"/>
    <x v="0"/>
  </r>
  <r>
    <s v="2022R0104"/>
    <n v="2022"/>
    <s v="Round 1"/>
    <d v="2022-03-19T00:00:00"/>
    <n v="30.4"/>
    <n v="13.3"/>
    <n v="0.2"/>
    <s v="MCG"/>
    <d v="1899-12-30T14:10:00"/>
    <n v="54495"/>
    <s v="Geelong"/>
    <n v="7.5"/>
    <n v="12.9"/>
    <n v="17.14"/>
    <n v="20.18"/>
    <n v="138"/>
    <s v="Essendon"/>
    <n v="2.1"/>
    <n v="3.3"/>
    <n v="6.3"/>
    <n v="11.6"/>
    <n v="72"/>
    <x v="12"/>
    <x v="1"/>
  </r>
  <r>
    <s v="2022R0105"/>
    <n v="2022"/>
    <s v="Round 1"/>
    <d v="2022-03-19T00:00:00"/>
    <n v="23.1"/>
    <n v="19.100000000000001"/>
    <n v="35.6"/>
    <s v="Stadium Australia"/>
    <d v="1899-12-30T17:10:00"/>
    <n v="25572"/>
    <s v="Greater Western Sydney"/>
    <n v="5.3"/>
    <n v="10.7"/>
    <n v="12.1"/>
    <n v="13.14"/>
    <n v="92"/>
    <s v="Sydney"/>
    <n v="3"/>
    <n v="9.4"/>
    <n v="13.9"/>
    <n v="17.100000000000001"/>
    <n v="112"/>
    <x v="0"/>
    <x v="2"/>
  </r>
  <r>
    <s v="2022R0106"/>
    <n v="2022"/>
    <s v="Round 1"/>
    <d v="2022-03-19T00:00:00"/>
    <n v="29.2"/>
    <n v="19.399999999999999"/>
    <n v="0"/>
    <s v="Gabba"/>
    <d v="1899-12-30T19:10:00"/>
    <n v="25100"/>
    <s v="Brisbane"/>
    <n v="2.2000000000000002"/>
    <n v="4.5999999999999996"/>
    <n v="6.1"/>
    <n v="11.14"/>
    <n v="80"/>
    <s v="Port Adelaide"/>
    <n v="1.1000000000000001"/>
    <n v="5.4"/>
    <n v="9.6999999999999993"/>
    <n v="10.9"/>
    <n v="69"/>
    <x v="3"/>
    <x v="2"/>
  </r>
  <r>
    <s v="2022R0107"/>
    <n v="2022"/>
    <s v="Round 1"/>
    <d v="2022-03-20T00:00:00"/>
    <n v="26.8"/>
    <n v="13.9"/>
    <n v="0"/>
    <s v="MCG"/>
    <d v="1899-12-30T13:10:00"/>
    <n v="38297"/>
    <s v="Hawthorn"/>
    <n v="2.4"/>
    <n v="4.7"/>
    <n v="7.9"/>
    <n v="11.12"/>
    <n v="78"/>
    <s v="North Melbourne"/>
    <n v="2.5"/>
    <n v="5.8"/>
    <n v="6.8"/>
    <n v="8.1"/>
    <n v="58"/>
    <x v="2"/>
    <x v="0"/>
  </r>
  <r>
    <s v="2022R0108"/>
    <n v="2022"/>
    <s v="Round 1"/>
    <d v="2022-03-20T00:00:00"/>
    <n v="29.2"/>
    <n v="20"/>
    <n v="0"/>
    <s v="Adelaide Oval"/>
    <d v="1899-12-30T15:40:00"/>
    <n v="28186"/>
    <s v="Adelaide"/>
    <n v="2"/>
    <n v="5.2"/>
    <n v="11.5"/>
    <n v="12.1"/>
    <n v="82"/>
    <s v="Fremantle"/>
    <n v="4.5"/>
    <n v="8.9"/>
    <n v="8.1300000000000008"/>
    <n v="11.17"/>
    <n v="83"/>
    <x v="5"/>
    <x v="2"/>
  </r>
  <r>
    <s v="2022R0109"/>
    <n v="2022"/>
    <s v="Round 1"/>
    <d v="2022-03-20T00:00:00"/>
    <n v="28.2"/>
    <n v="18.8"/>
    <n v="0"/>
    <s v="Perth Stadium"/>
    <d v="1899-12-30T16:40:00"/>
    <n v="20932"/>
    <s v="West Coast"/>
    <n v="5.0999999999999996"/>
    <n v="7.3"/>
    <n v="10.5"/>
    <n v="12.8"/>
    <n v="80"/>
    <s v="Gold Coast"/>
    <n v="2.2000000000000002"/>
    <n v="5.6"/>
    <n v="8.11"/>
    <n v="16.11"/>
    <n v="107"/>
    <x v="17"/>
    <x v="2"/>
  </r>
  <r>
    <s v="2022R0201"/>
    <n v="2022"/>
    <s v="Round 2"/>
    <d v="2022-03-24T00:00:00"/>
    <n v="20.8"/>
    <n v="11.6"/>
    <n v="0"/>
    <s v="Docklands"/>
    <d v="1899-12-30T19:20:00"/>
    <n v="34961"/>
    <s v="Western Bulldogs"/>
    <n v="4.0999999999999996"/>
    <n v="7.3"/>
    <n v="11.5"/>
    <n v="13.12"/>
    <n v="90"/>
    <s v="Carlton"/>
    <n v="5.2"/>
    <n v="12.4"/>
    <n v="14.5"/>
    <n v="16.600000000000001"/>
    <n v="102"/>
    <x v="1"/>
    <x v="0"/>
  </r>
  <r>
    <s v="2022R0202"/>
    <n v="2022"/>
    <s v="Round 2"/>
    <d v="2022-03-25T00:00:00"/>
    <n v="23.1"/>
    <n v="17.5"/>
    <n v="9.8000000000000007"/>
    <s v="SCG"/>
    <d v="1899-12-30T19:50:00"/>
    <n v="36578"/>
    <s v="Sydney"/>
    <n v="4.3"/>
    <n v="11.3"/>
    <n v="15.4"/>
    <n v="17.5"/>
    <n v="107"/>
    <s v="Geelong"/>
    <n v="2.4"/>
    <n v="6.7"/>
    <n v="8.1300000000000008"/>
    <n v="10.17"/>
    <n v="77"/>
    <x v="0"/>
    <x v="0"/>
  </r>
  <r>
    <s v="2022R0203"/>
    <n v="2022"/>
    <s v="Round 2"/>
    <d v="2022-03-26T00:00:00"/>
    <n v="24.3"/>
    <n v="9.6999999999999993"/>
    <n v="0"/>
    <s v="MCG"/>
    <d v="1899-12-30T13:45:00"/>
    <n v="36843"/>
    <s v="Collingwood"/>
    <n v="5.3"/>
    <n v="7.5"/>
    <n v="14.7"/>
    <n v="15.1"/>
    <n v="100"/>
    <s v="Adelaide"/>
    <n v="1.5"/>
    <n v="3.6"/>
    <n v="7.6"/>
    <n v="8.1"/>
    <n v="58"/>
    <x v="9"/>
    <x v="0"/>
  </r>
  <r>
    <s v="2022R0204"/>
    <n v="2022"/>
    <s v="Round 2"/>
    <d v="2022-03-26T00:00:00"/>
    <n v="24.3"/>
    <n v="9.6999999999999993"/>
    <n v="0"/>
    <s v="Docklands"/>
    <d v="1899-12-30T16:35:00"/>
    <n v="30631"/>
    <s v="Essendon"/>
    <n v="4.5"/>
    <n v="5.9"/>
    <n v="8.1300000000000008"/>
    <n v="10.15"/>
    <n v="75"/>
    <s v="Brisbane"/>
    <n v="1.1000000000000001"/>
    <n v="7.2"/>
    <n v="13.5"/>
    <n v="15.7"/>
    <n v="97"/>
    <x v="3"/>
    <x v="0"/>
  </r>
  <r>
    <s v="2022R0205"/>
    <n v="2022"/>
    <s v="Round 2"/>
    <d v="2022-03-26T00:00:00"/>
    <n v="23.8"/>
    <n v="11.6"/>
    <n v="0"/>
    <s v="Adelaide Oval"/>
    <d v="1899-12-30T19:10:00"/>
    <n v="30267"/>
    <s v="Port Adelaide"/>
    <n v="0.3"/>
    <n v="3.6"/>
    <n v="7.1"/>
    <n v="7.14"/>
    <n v="56"/>
    <s v="Hawthorn"/>
    <n v="3.2"/>
    <n v="8.4"/>
    <n v="14.4"/>
    <n v="19.600000000000001"/>
    <n v="120"/>
    <x v="2"/>
    <x v="0"/>
  </r>
  <r>
    <s v="2022R0206"/>
    <n v="2022"/>
    <s v="Round 2"/>
    <d v="2022-03-26T00:00:00"/>
    <n v="27.2"/>
    <n v="20"/>
    <n v="49.4"/>
    <s v="Carrara"/>
    <d v="1899-12-30T19:00:00"/>
    <n v="8280"/>
    <s v="Gold Coast"/>
    <n v="2.2999999999999998"/>
    <n v="6.5"/>
    <n v="8.6999999999999993"/>
    <n v="10.9"/>
    <n v="69"/>
    <s v="Melbourne"/>
    <n v="3.1"/>
    <n v="9.1"/>
    <n v="12.5"/>
    <n v="12.1"/>
    <n v="82"/>
    <x v="16"/>
    <x v="2"/>
  </r>
  <r>
    <s v="2022R0207"/>
    <n v="2022"/>
    <s v="Round 2"/>
    <d v="2022-03-27T00:00:00"/>
    <n v="29.1"/>
    <n v="11.2"/>
    <n v="0"/>
    <s v="Docklands"/>
    <d v="1899-12-30T13:10:00"/>
    <n v="14204"/>
    <s v="North Melbourne"/>
    <n v="3.3"/>
    <n v="6.1"/>
    <n v="8.11"/>
    <n v="10.14"/>
    <n v="74"/>
    <s v="West Coast"/>
    <n v="2.2999999999999998"/>
    <n v="4.4000000000000004"/>
    <n v="6.6"/>
    <n v="8.11"/>
    <n v="59"/>
    <x v="10"/>
    <x v="2"/>
  </r>
  <r>
    <s v="2022R0208"/>
    <n v="2022"/>
    <s v="Round 2"/>
    <d v="2022-03-27T00:00:00"/>
    <n v="29.1"/>
    <n v="11.2"/>
    <n v="0"/>
    <s v="MCG"/>
    <d v="1899-12-30T15:20:00"/>
    <n v="28813"/>
    <s v="Richmond"/>
    <n v="1.5"/>
    <n v="7.7"/>
    <n v="11.9"/>
    <n v="16.13"/>
    <n v="109"/>
    <s v="Greater Western Sydney"/>
    <n v="1.2"/>
    <n v="4.5"/>
    <n v="7.9"/>
    <n v="10.130000000000001"/>
    <n v="73"/>
    <x v="13"/>
    <x v="2"/>
  </r>
  <r>
    <s v="2022R0209"/>
    <n v="2022"/>
    <s v="Round 2"/>
    <d v="2022-03-27T00:00:00"/>
    <n v="24.9"/>
    <n v="20.7"/>
    <n v="0"/>
    <s v="Perth Stadium"/>
    <d v="1899-12-30T15:20:00"/>
    <n v="25284"/>
    <s v="Fremantle"/>
    <n v="3"/>
    <n v="5.0999999999999996"/>
    <n v="6.4"/>
    <n v="8.6999999999999993"/>
    <n v="55"/>
    <s v="St Kilda"/>
    <n v="0.4"/>
    <n v="2.7"/>
    <n v="8.1"/>
    <n v="9.11"/>
    <n v="65"/>
    <x v="11"/>
    <x v="2"/>
  </r>
  <r>
    <s v="2022R0301"/>
    <n v="2022"/>
    <s v="Round 3"/>
    <d v="2022-03-31T00:00:00"/>
    <n v="21.9"/>
    <n v="14.1"/>
    <n v="0"/>
    <s v="Docklands"/>
    <d v="1899-12-30T19:20:00"/>
    <n v="24327"/>
    <s v="Western Bulldogs"/>
    <n v="3.3"/>
    <n v="4.0999999999999996"/>
    <n v="6.15"/>
    <n v="9.17"/>
    <n v="71"/>
    <s v="Sydney"/>
    <n v="1.3"/>
    <n v="1.3"/>
    <n v="5.3"/>
    <n v="9.6"/>
    <n v="60"/>
    <x v="14"/>
    <x v="2"/>
  </r>
  <r>
    <s v="2022R0302"/>
    <n v="2022"/>
    <s v="Round 3"/>
    <d v="2022-04-01T00:00:00"/>
    <n v="20"/>
    <n v="12.7"/>
    <n v="0.4"/>
    <s v="MCG"/>
    <d v="1899-12-30T19:20:00"/>
    <n v="44503"/>
    <s v="Melbourne"/>
    <n v="3.5"/>
    <n v="4.8"/>
    <n v="9.1199999999999992"/>
    <n v="14.15"/>
    <n v="99"/>
    <s v="Essendon"/>
    <n v="0.4"/>
    <n v="3.5"/>
    <n v="8.5"/>
    <n v="10.1"/>
    <n v="70"/>
    <x v="16"/>
    <x v="0"/>
  </r>
  <r>
    <s v="2022R0303"/>
    <n v="2022"/>
    <s v="Round 3"/>
    <d v="2022-04-01T00:00:00"/>
    <n v="24.5"/>
    <n v="11.3"/>
    <n v="0"/>
    <s v="Adelaide Oval"/>
    <d v="1899-12-30T19:50:00"/>
    <n v="39190"/>
    <s v="Adelaide"/>
    <n v="2.1"/>
    <n v="7.3"/>
    <n v="10.5"/>
    <n v="15.6"/>
    <n v="96"/>
    <s v="Port Adelaide"/>
    <n v="5.2"/>
    <n v="9.6999999999999993"/>
    <n v="11.12"/>
    <n v="13.14"/>
    <n v="92"/>
    <x v="4"/>
    <x v="0"/>
  </r>
  <r>
    <s v="2022R0304"/>
    <n v="2022"/>
    <s v="Round 3"/>
    <d v="2022-04-02T00:00:00"/>
    <n v="22.9"/>
    <n v="15"/>
    <n v="0.4"/>
    <s v="Sydney Showground"/>
    <d v="1899-12-30T16:35:00"/>
    <n v="4014"/>
    <s v="Greater Western Sydney"/>
    <n v="5.4"/>
    <n v="8.6999999999999993"/>
    <n v="9.9"/>
    <n v="12.11"/>
    <n v="83"/>
    <s v="Gold Coast"/>
    <n v="1.4"/>
    <n v="3.5"/>
    <n v="4.5999999999999996"/>
    <n v="8.9"/>
    <n v="57"/>
    <x v="15"/>
    <x v="2"/>
  </r>
  <r>
    <s v="2022R0305"/>
    <n v="2022"/>
    <s v="Round 3"/>
    <d v="2022-04-02T00:00:00"/>
    <n v="17.7"/>
    <n v="12.7"/>
    <n v="0"/>
    <s v="MCG"/>
    <d v="1899-12-30T19:25:00"/>
    <n v="52974"/>
    <s v="Collingwood"/>
    <n v="3.7"/>
    <n v="4.1100000000000003"/>
    <n v="13.12"/>
    <n v="13.13"/>
    <n v="91"/>
    <s v="Geelong"/>
    <n v="2.2999999999999998"/>
    <n v="6.4"/>
    <n v="9.6"/>
    <n v="16.8"/>
    <n v="104"/>
    <x v="12"/>
    <x v="1"/>
  </r>
  <r>
    <s v="2022R0306"/>
    <n v="2022"/>
    <s v="Round 3"/>
    <d v="2022-04-02T00:00:00"/>
    <n v="27.6"/>
    <n v="17.399999999999999"/>
    <n v="0"/>
    <s v="Gabba"/>
    <d v="1899-12-30T19:00:00"/>
    <n v="19817"/>
    <s v="Brisbane"/>
    <n v="7.2"/>
    <n v="11.6"/>
    <n v="14.13"/>
    <n v="23.18"/>
    <n v="156"/>
    <s v="North Melbourne"/>
    <n v="2.2000000000000002"/>
    <n v="5.3"/>
    <n v="6.5"/>
    <n v="7.6"/>
    <n v="48"/>
    <x v="3"/>
    <x v="2"/>
  </r>
  <r>
    <s v="2022R0307"/>
    <n v="2022"/>
    <s v="Round 3"/>
    <d v="2022-04-03T00:00:00"/>
    <n v="17.8"/>
    <n v="13.8"/>
    <n v="2.8"/>
    <s v="MCG"/>
    <d v="1899-12-30T13:10:00"/>
    <n v="66317"/>
    <s v="Carlton"/>
    <n v="7.1"/>
    <n v="9.5"/>
    <n v="10.6"/>
    <n v="11.8"/>
    <n v="74"/>
    <s v="Hawthorn"/>
    <n v="1.3"/>
    <n v="4.5"/>
    <n v="7.7"/>
    <n v="11.7"/>
    <n v="73"/>
    <x v="1"/>
    <x v="1"/>
  </r>
  <r>
    <s v="2022R0308"/>
    <n v="2022"/>
    <s v="Round 3"/>
    <d v="2022-04-03T00:00:00"/>
    <n v="17.8"/>
    <n v="13.8"/>
    <n v="2.8"/>
    <s v="Docklands"/>
    <d v="1899-12-30T15:20:00"/>
    <n v="31933"/>
    <s v="St Kilda"/>
    <n v="6.2"/>
    <n v="8.4"/>
    <n v="11.8"/>
    <n v="18.899999999999999"/>
    <n v="117"/>
    <s v="Richmond"/>
    <n v="6.4"/>
    <n v="10.5"/>
    <n v="12.6"/>
    <n v="13.6"/>
    <n v="84"/>
    <x v="11"/>
    <x v="0"/>
  </r>
  <r>
    <s v="2022R0309"/>
    <n v="2022"/>
    <s v="Round 3"/>
    <d v="2022-04-03T00:00:00"/>
    <n v="31.3"/>
    <n v="22.2"/>
    <n v="0"/>
    <s v="Perth Stadium"/>
    <d v="1899-12-30T16:20:00"/>
    <n v="38920"/>
    <s v="West Coast"/>
    <n v="1.2"/>
    <n v="1.2"/>
    <n v="4.4000000000000004"/>
    <n v="7.5"/>
    <n v="47"/>
    <s v="Fremantle"/>
    <n v="2.4"/>
    <n v="6.6"/>
    <n v="9.1"/>
    <n v="15.12"/>
    <n v="102"/>
    <x v="5"/>
    <x v="0"/>
  </r>
  <r>
    <s v="2022R0401"/>
    <n v="2022"/>
    <s v="Round 4"/>
    <d v="2022-04-07T00:00:00"/>
    <n v="23.3"/>
    <n v="14.5"/>
    <n v="0"/>
    <s v="Adelaide Oval"/>
    <d v="1899-12-30T19:10:00"/>
    <n v="23058"/>
    <s v="Port Adelaide"/>
    <n v="0.3"/>
    <n v="0.5"/>
    <n v="1.8"/>
    <n v="4.12"/>
    <n v="36"/>
    <s v="Melbourne"/>
    <n v="1.3"/>
    <n v="6.6"/>
    <n v="9.6999999999999993"/>
    <n v="10.8"/>
    <n v="68"/>
    <x v="16"/>
    <x v="2"/>
  </r>
  <r>
    <s v="2022R0402"/>
    <n v="2022"/>
    <s v="Round 4"/>
    <d v="2022-04-08T00:00:00"/>
    <n v="23.7"/>
    <n v="11.5"/>
    <n v="0"/>
    <s v="Kardinia Park"/>
    <d v="1899-12-30T19:50:00"/>
    <n v="20505"/>
    <s v="Geelong"/>
    <n v="2.2000000000000002"/>
    <n v="7.6"/>
    <n v="9.8000000000000007"/>
    <n v="11.14"/>
    <n v="80"/>
    <s v="Brisbane"/>
    <n v="2.2000000000000002"/>
    <n v="6.3"/>
    <n v="10.3"/>
    <n v="11.4"/>
    <n v="70"/>
    <x v="12"/>
    <x v="2"/>
  </r>
  <r>
    <s v="2022R0403"/>
    <n v="2022"/>
    <s v="Round 4"/>
    <d v="2022-04-09T00:00:00"/>
    <n v="24.2"/>
    <n v="17.7"/>
    <n v="4.8"/>
    <s v="SCG"/>
    <d v="1899-12-30T14:40:00"/>
    <n v="22307"/>
    <s v="Sydney"/>
    <n v="3.2"/>
    <n v="6.4"/>
    <n v="9.6"/>
    <n v="13.8"/>
    <n v="86"/>
    <s v="North Melbourne"/>
    <n v="4"/>
    <n v="6.1"/>
    <n v="11.1"/>
    <n v="12.3"/>
    <n v="75"/>
    <x v="0"/>
    <x v="2"/>
  </r>
  <r>
    <s v="2022R0404"/>
    <n v="2022"/>
    <s v="Round 4"/>
    <d v="2022-04-09T00:00:00"/>
    <n v="25.5"/>
    <n v="15.6"/>
    <n v="0"/>
    <s v="Docklands"/>
    <d v="1899-12-30T16:35:00"/>
    <n v="25897"/>
    <s v="Collingwood"/>
    <n v="1.2"/>
    <n v="6.6"/>
    <n v="9.1"/>
    <n v="10.14"/>
    <n v="74"/>
    <s v="West Coast"/>
    <n v="2.2000000000000002"/>
    <n v="7.2"/>
    <n v="9.3000000000000007"/>
    <n v="14.3"/>
    <n v="87"/>
    <x v="7"/>
    <x v="2"/>
  </r>
  <r>
    <s v="2022R0405"/>
    <n v="2022"/>
    <s v="Round 4"/>
    <d v="2022-04-09T00:00:00"/>
    <n v="22.5"/>
    <n v="13.7"/>
    <n v="7.6"/>
    <s v="Perth Stadium"/>
    <d v="1899-12-30T17:25:00"/>
    <n v="30201"/>
    <s v="Fremantle"/>
    <n v="3.5"/>
    <n v="5.7"/>
    <n v="7.1"/>
    <n v="13.1"/>
    <n v="88"/>
    <s v="Greater Western Sydney"/>
    <n v="2.1"/>
    <n v="5.0999999999999996"/>
    <n v="8.1999999999999993"/>
    <n v="8.6"/>
    <n v="54"/>
    <x v="5"/>
    <x v="0"/>
  </r>
  <r>
    <s v="2022R0406"/>
    <n v="2022"/>
    <s v="Round 4"/>
    <d v="2022-04-09T00:00:00"/>
    <n v="25.5"/>
    <n v="15.6"/>
    <n v="0"/>
    <s v="MCG"/>
    <d v="1899-12-30T19:25:00"/>
    <n v="43645"/>
    <s v="Richmond"/>
    <n v="2.2000000000000002"/>
    <n v="7.3"/>
    <n v="12.5"/>
    <n v="15.9"/>
    <n v="99"/>
    <s v="Western Bulldogs"/>
    <n v="2.7"/>
    <n v="4.0999999999999996"/>
    <n v="6.17"/>
    <n v="7.19"/>
    <n v="61"/>
    <x v="13"/>
    <x v="0"/>
  </r>
  <r>
    <s v="2022R0407"/>
    <n v="2022"/>
    <s v="Round 4"/>
    <d v="2022-04-10T00:00:00"/>
    <n v="26.6"/>
    <n v="15.1"/>
    <n v="0"/>
    <s v="Docklands"/>
    <d v="1899-12-30T13:10:00"/>
    <n v="24906"/>
    <s v="Essendon"/>
    <n v="5.3"/>
    <n v="9.6"/>
    <n v="12.11"/>
    <n v="15.13"/>
    <n v="103"/>
    <s v="Adelaide"/>
    <n v="4.2"/>
    <n v="8.4"/>
    <n v="12.6"/>
    <n v="15.9"/>
    <n v="99"/>
    <x v="6"/>
    <x v="2"/>
  </r>
  <r>
    <s v="2022R0408"/>
    <n v="2022"/>
    <s v="Round 4"/>
    <d v="2022-04-10T00:00:00"/>
    <n v="26.6"/>
    <n v="15.1"/>
    <n v="0"/>
    <s v="MCG"/>
    <d v="1899-12-30T15:20:00"/>
    <n v="30926"/>
    <s v="Hawthorn"/>
    <n v="3.3"/>
    <n v="5.8"/>
    <n v="7.11"/>
    <n v="10.130000000000001"/>
    <n v="73"/>
    <s v="St Kilda"/>
    <n v="6.1"/>
    <n v="12.3"/>
    <n v="15.8"/>
    <n v="22.1"/>
    <n v="142"/>
    <x v="11"/>
    <x v="0"/>
  </r>
  <r>
    <s v="2022R0409"/>
    <n v="2022"/>
    <s v="Round 4"/>
    <d v="2022-04-10T00:00:00"/>
    <n v="26.4"/>
    <n v="19.100000000000001"/>
    <n v="1.6"/>
    <s v="Carrara"/>
    <d v="1899-12-30T16:10:00"/>
    <n v="14349"/>
    <s v="Gold Coast"/>
    <n v="5.5"/>
    <n v="7.7"/>
    <n v="12.1"/>
    <n v="13.14"/>
    <n v="92"/>
    <s v="Carlton"/>
    <n v="3.2"/>
    <n v="5.5"/>
    <n v="6.9"/>
    <n v="8.14"/>
    <n v="62"/>
    <x v="17"/>
    <x v="2"/>
  </r>
  <r>
    <s v="2022R0501"/>
    <n v="2022"/>
    <s v="Round 5"/>
    <d v="2022-04-14T00:00:00"/>
    <n v="26.2"/>
    <n v="16.7"/>
    <n v="1.2"/>
    <s v="Gabba"/>
    <d v="1899-12-30T19:35:00"/>
    <n v="32312"/>
    <s v="Brisbane"/>
    <n v="3.2"/>
    <n v="9.4"/>
    <n v="12.5"/>
    <n v="15.8"/>
    <n v="98"/>
    <s v="Collingwood"/>
    <n v="5.2"/>
    <n v="7.3"/>
    <n v="9.5"/>
    <n v="14.7"/>
    <n v="91"/>
    <x v="3"/>
    <x v="0"/>
  </r>
  <r>
    <s v="2022R0502"/>
    <n v="2022"/>
    <s v="Round 5"/>
    <d v="2022-04-15T00:00:00"/>
    <n v="26.4"/>
    <n v="12"/>
    <n v="0"/>
    <s v="Docklands"/>
    <d v="1899-12-30T16:20:00"/>
    <n v="32162"/>
    <s v="North Melbourne"/>
    <n v="1"/>
    <n v="6.2"/>
    <n v="8.4"/>
    <n v="11.5"/>
    <n v="71"/>
    <s v="Western Bulldogs"/>
    <n v="8.3000000000000007"/>
    <n v="10.4"/>
    <n v="15.5"/>
    <n v="21.13"/>
    <n v="139"/>
    <x v="14"/>
    <x v="0"/>
  </r>
  <r>
    <s v="2022R0503"/>
    <n v="2022"/>
    <s v="Round 5"/>
    <d v="2022-04-15T00:00:00"/>
    <n v="29.2"/>
    <n v="14"/>
    <m/>
    <s v="Perth Stadium"/>
    <d v="1899-12-30T17:40:00"/>
    <n v="42888"/>
    <s v="West Coast"/>
    <n v="0"/>
    <n v="2"/>
    <n v="4.3"/>
    <n v="9.4"/>
    <n v="58"/>
    <s v="Sydney"/>
    <n v="5.4"/>
    <n v="10.1"/>
    <n v="11.12"/>
    <n v="18.13"/>
    <n v="121"/>
    <x v="0"/>
    <x v="0"/>
  </r>
  <r>
    <s v="2022R0504"/>
    <n v="2022"/>
    <s v="Round 5"/>
    <d v="2022-04-16T00:00:00"/>
    <n v="28.6"/>
    <n v="13.8"/>
    <n v="0"/>
    <s v="Docklands"/>
    <d v="1899-12-30T13:45:00"/>
    <n v="18724"/>
    <s v="St Kilda"/>
    <n v="3.3"/>
    <n v="6.7"/>
    <n v="9.8000000000000007"/>
    <n v="13.9"/>
    <n v="87"/>
    <s v="Gold Coast"/>
    <n v="3.1"/>
    <n v="6.1"/>
    <n v="7.4"/>
    <n v="9.6999999999999993"/>
    <n v="61"/>
    <x v="11"/>
    <x v="2"/>
  </r>
  <r>
    <s v="2022R0505"/>
    <n v="2022"/>
    <s v="Round 5"/>
    <d v="2022-04-16T00:00:00"/>
    <n v="27.2"/>
    <n v="12.8"/>
    <n v="0"/>
    <s v="Adelaide Oval"/>
    <d v="1899-12-30T16:05:00"/>
    <n v="33031"/>
    <s v="Adelaide"/>
    <n v="4.0999999999999996"/>
    <n v="9.4"/>
    <n v="13.6"/>
    <n v="15.11"/>
    <n v="101"/>
    <s v="Richmond"/>
    <n v="3.1"/>
    <n v="6.3"/>
    <n v="10.1"/>
    <n v="12.1"/>
    <n v="82"/>
    <x v="4"/>
    <x v="0"/>
  </r>
  <r>
    <s v="2022R0506"/>
    <n v="2022"/>
    <s v="Round 5"/>
    <d v="2022-04-16T00:00:00"/>
    <n v="28.6"/>
    <n v="13.8"/>
    <n v="0"/>
    <s v="MCG"/>
    <d v="1899-12-30T19:25:00"/>
    <n v="20791"/>
    <s v="Melbourne"/>
    <n v="4"/>
    <n v="6.2"/>
    <n v="16.399999999999999"/>
    <n v="19.600000000000001"/>
    <n v="120"/>
    <s v="Greater Western Sydney"/>
    <n v="0.5"/>
    <n v="3.6"/>
    <n v="5.8"/>
    <n v="7.11"/>
    <n v="53"/>
    <x v="16"/>
    <x v="2"/>
  </r>
  <r>
    <s v="2022R0507"/>
    <n v="2022"/>
    <s v="Round 5"/>
    <d v="2022-04-17T00:00:00"/>
    <n v="28.4"/>
    <n v="16.3"/>
    <n v="0"/>
    <s v="MCG"/>
    <d v="1899-12-30T13:40:00"/>
    <n v="33433"/>
    <s v="Carlton"/>
    <n v="6.4"/>
    <n v="12.6"/>
    <n v="13.8"/>
    <n v="14.1"/>
    <n v="94"/>
    <s v="Port Adelaide"/>
    <n v="2.2999999999999998"/>
    <n v="4.5"/>
    <n v="10.9"/>
    <n v="13.13"/>
    <n v="91"/>
    <x v="1"/>
    <x v="0"/>
  </r>
  <r>
    <s v="2022R0508"/>
    <n v="2022"/>
    <s v="Round 5"/>
    <d v="2022-04-17T00:00:00"/>
    <n v="28.4"/>
    <n v="16.3"/>
    <n v="0"/>
    <s v="Docklands"/>
    <d v="1899-12-30T16:40:00"/>
    <n v="23935"/>
    <s v="Essendon"/>
    <n v="1.4"/>
    <n v="5.8"/>
    <n v="5.0999999999999996"/>
    <n v="8.11"/>
    <n v="59"/>
    <s v="Fremantle"/>
    <n v="2.2000000000000002"/>
    <n v="6.5"/>
    <n v="12.8"/>
    <n v="16.11"/>
    <n v="107"/>
    <x v="5"/>
    <x v="2"/>
  </r>
  <r>
    <s v="2022R0509"/>
    <n v="2022"/>
    <s v="Round 5"/>
    <d v="2022-04-18T00:00:00"/>
    <n v="16.899999999999999"/>
    <n v="15.5"/>
    <n v="15.4"/>
    <s v="MCG"/>
    <d v="1899-12-30T15:20:00"/>
    <n v="48030"/>
    <s v="Hawthorn"/>
    <n v="5.3"/>
    <n v="8.4"/>
    <n v="10.4"/>
    <n v="14.8"/>
    <n v="92"/>
    <s v="Geelong"/>
    <n v="1.4"/>
    <n v="6.6"/>
    <n v="11.1"/>
    <n v="11.14"/>
    <n v="80"/>
    <x v="2"/>
    <x v="0"/>
  </r>
  <r>
    <s v="2022R0601"/>
    <n v="2022"/>
    <s v="Round 6"/>
    <d v="2022-04-22T00:00:00"/>
    <n v="16.600000000000001"/>
    <n v="3.1"/>
    <n v="0"/>
    <s v="Manuka Oval"/>
    <d v="1899-12-30T19:50:00"/>
    <n v="11207"/>
    <s v="Greater Western Sydney"/>
    <n v="3.4"/>
    <n v="7.7"/>
    <n v="7.9"/>
    <n v="8.1199999999999992"/>
    <n v="60"/>
    <s v="St Kilda"/>
    <n v="4.5"/>
    <n v="5.8"/>
    <n v="9.1199999999999992"/>
    <n v="10.17"/>
    <n v="77"/>
    <x v="11"/>
    <x v="2"/>
  </r>
  <r>
    <s v="2022R0602"/>
    <n v="2022"/>
    <s v="Round 6"/>
    <d v="2022-04-23T00:00:00"/>
    <n v="18.2"/>
    <n v="7.3"/>
    <n v="0"/>
    <s v="Eureka Stadium"/>
    <d v="1899-12-30T13:45:00"/>
    <n v="10412"/>
    <s v="Western Bulldogs"/>
    <n v="3.5"/>
    <n v="3.7"/>
    <n v="5.8"/>
    <n v="9.8000000000000007"/>
    <n v="62"/>
    <s v="Adelaide"/>
    <n v="2.4"/>
    <n v="3.7"/>
    <n v="5.1100000000000003"/>
    <n v="8.15"/>
    <n v="63"/>
    <x v="4"/>
    <x v="2"/>
  </r>
  <r>
    <s v="2022R0603"/>
    <n v="2022"/>
    <s v="Round 6"/>
    <d v="2022-04-23T00:00:00"/>
    <n v="24.5"/>
    <n v="11.2"/>
    <n v="0"/>
    <s v="Adelaide Oval"/>
    <d v="1899-12-30T16:05:00"/>
    <n v="28587"/>
    <s v="Port Adelaide"/>
    <n v="1.2"/>
    <n v="8.5"/>
    <n v="11.8"/>
    <n v="18.899999999999999"/>
    <n v="117"/>
    <s v="West Coast"/>
    <n v="1.2"/>
    <n v="1.4"/>
    <n v="1.8"/>
    <n v="4.9000000000000004"/>
    <n v="33"/>
    <x v="8"/>
    <x v="2"/>
  </r>
  <r>
    <s v="2022R0604"/>
    <n v="2022"/>
    <s v="Round 6"/>
    <d v="2022-04-23T00:00:00"/>
    <n v="26.5"/>
    <n v="13.9"/>
    <n v="0"/>
    <s v="Perth Stadium"/>
    <d v="1899-12-30T17:40:00"/>
    <n v="42302"/>
    <s v="Fremantle"/>
    <n v="1.4"/>
    <n v="7.6"/>
    <n v="11.9"/>
    <n v="14.13"/>
    <n v="97"/>
    <s v="Carlton"/>
    <n v="2.2000000000000002"/>
    <n v="4.5"/>
    <n v="6.7"/>
    <n v="9.8000000000000007"/>
    <n v="62"/>
    <x v="5"/>
    <x v="0"/>
  </r>
  <r>
    <s v="2022R0605"/>
    <n v="2022"/>
    <s v="Round 6"/>
    <d v="2022-04-24T00:00:00"/>
    <n v="19.3"/>
    <n v="7.3"/>
    <n v="0"/>
    <s v="Bellerive Oval"/>
    <d v="1899-12-30T13:10:00"/>
    <n v="8663"/>
    <s v="North Melbourne"/>
    <n v="1.2"/>
    <n v="2.4"/>
    <n v="4.5"/>
    <n v="9.6999999999999993"/>
    <n v="61"/>
    <s v="Geelong"/>
    <n v="3.7"/>
    <n v="7.11"/>
    <n v="13.15"/>
    <n v="17.190000000000001"/>
    <n v="121"/>
    <x v="12"/>
    <x v="2"/>
  </r>
  <r>
    <s v="2022R0606"/>
    <n v="2022"/>
    <s v="Round 6"/>
    <d v="2022-04-24T00:00:00"/>
    <n v="23.4"/>
    <n v="17.600000000000001"/>
    <n v="8.1999999999999993"/>
    <s v="Carrara"/>
    <d v="1899-12-30T16:10:00"/>
    <n v="14897"/>
    <s v="Gold Coast"/>
    <n v="2.4"/>
    <n v="4.0999999999999996"/>
    <n v="7.12"/>
    <n v="11.14"/>
    <n v="80"/>
    <s v="Brisbane"/>
    <n v="5.0999999999999996"/>
    <n v="9.3000000000000007"/>
    <n v="14.4"/>
    <n v="21.6"/>
    <n v="132"/>
    <x v="3"/>
    <x v="2"/>
  </r>
  <r>
    <s v="2022R0607"/>
    <n v="2022"/>
    <s v="Round 6"/>
    <d v="2022-04-24T00:00:00"/>
    <n v="18.2"/>
    <n v="6.8"/>
    <n v="0"/>
    <s v="MCG"/>
    <d v="1899-12-30T19:25:00"/>
    <n v="70334"/>
    <s v="Richmond"/>
    <n v="2.2000000000000002"/>
    <n v="5.3"/>
    <n v="7.4"/>
    <n v="8.6"/>
    <n v="54"/>
    <s v="Melbourne"/>
    <n v="2.6"/>
    <n v="3.12"/>
    <n v="8.19"/>
    <n v="9.2200000000000006"/>
    <n v="76"/>
    <x v="16"/>
    <x v="1"/>
  </r>
  <r>
    <s v="2022R0608"/>
    <n v="2022"/>
    <s v="Round 6"/>
    <d v="2022-04-25T00:00:00"/>
    <n v="18"/>
    <n v="7.6"/>
    <n v="0"/>
    <s v="York Park"/>
    <d v="1899-12-30T12:30:00"/>
    <n v="14107"/>
    <s v="Hawthorn"/>
    <n v="5.4"/>
    <n v="7.5"/>
    <n v="9.8000000000000007"/>
    <n v="10.8"/>
    <n v="68"/>
    <s v="Sydney"/>
    <n v="3.2"/>
    <n v="4.8"/>
    <n v="7.11"/>
    <n v="16.13"/>
    <n v="109"/>
    <x v="0"/>
    <x v="2"/>
  </r>
  <r>
    <s v="2022R0609"/>
    <n v="2022"/>
    <s v="Round 6"/>
    <d v="2022-04-25T00:00:00"/>
    <n v="23.3"/>
    <n v="6.6"/>
    <n v="0"/>
    <s v="MCG"/>
    <d v="1899-12-30T15:20:00"/>
    <n v="84205"/>
    <s v="Essendon"/>
    <n v="2.2000000000000002"/>
    <n v="4.5999999999999996"/>
    <n v="8.8000000000000007"/>
    <n v="12.1"/>
    <n v="82"/>
    <s v="Collingwood"/>
    <n v="3.2"/>
    <n v="6.2"/>
    <n v="9.3000000000000007"/>
    <n v="15.3"/>
    <n v="93"/>
    <x v="9"/>
    <x v="1"/>
  </r>
  <r>
    <s v="2022R0701"/>
    <n v="2022"/>
    <s v="Round 7"/>
    <d v="2022-04-29T00:00:00"/>
    <n v="22.5"/>
    <n v="7.4"/>
    <n v="3.2"/>
    <s v="Perth Stadium"/>
    <d v="1899-12-30T18:10:00"/>
    <n v="39430"/>
    <s v="West Coast"/>
    <n v="1.2"/>
    <n v="2.4"/>
    <n v="4.7"/>
    <n v="8.8000000000000007"/>
    <n v="56"/>
    <s v="Richmond"/>
    <n v="7.3"/>
    <n v="12.7"/>
    <n v="18.11"/>
    <n v="25.15"/>
    <n v="165"/>
    <x v="13"/>
    <x v="0"/>
  </r>
  <r>
    <s v="2022R0702"/>
    <n v="2022"/>
    <s v="Round 7"/>
    <d v="2022-04-30T00:00:00"/>
    <n v="18.100000000000001"/>
    <n v="11"/>
    <n v="37"/>
    <s v="Kardinia Park"/>
    <d v="1899-12-30T13:45:00"/>
    <n v="20136"/>
    <s v="Geelong"/>
    <n v="5"/>
    <n v="5.0999999999999996"/>
    <n v="6.3"/>
    <n v="10.6"/>
    <n v="66"/>
    <s v="Fremantle"/>
    <n v="3.3"/>
    <n v="4.7"/>
    <n v="8.8000000000000007"/>
    <n v="10.9"/>
    <n v="69"/>
    <x v="5"/>
    <x v="2"/>
  </r>
  <r>
    <s v="2022R0703"/>
    <n v="2022"/>
    <s v="Round 7"/>
    <d v="2022-04-30T00:00:00"/>
    <n v="19.3"/>
    <n v="15.4"/>
    <n v="6"/>
    <s v="Adelaide Oval"/>
    <d v="1899-12-30T13:40:00"/>
    <n v="31811"/>
    <s v="Adelaide"/>
    <n v="1.1000000000000001"/>
    <n v="2.2999999999999998"/>
    <n v="3.4"/>
    <n v="8.6"/>
    <n v="54"/>
    <s v="Greater Western Sydney"/>
    <n v="5.4"/>
    <n v="11.8"/>
    <n v="14.1"/>
    <n v="17.11"/>
    <n v="113"/>
    <x v="15"/>
    <x v="0"/>
  </r>
  <r>
    <s v="2022R0704"/>
    <n v="2022"/>
    <s v="Round 7"/>
    <d v="2022-04-30T00:00:00"/>
    <n v="18"/>
    <n v="11"/>
    <n v="34"/>
    <s v="MCG"/>
    <d v="1899-12-30T16:35:00"/>
    <n v="39425"/>
    <s v="Melbourne"/>
    <n v="3.3"/>
    <n v="7.5"/>
    <n v="13.9"/>
    <n v="13.13"/>
    <n v="91"/>
    <s v="Hawthorn"/>
    <n v="3.5"/>
    <n v="5.8"/>
    <n v="8.11"/>
    <n v="11.15"/>
    <n v="81"/>
    <x v="16"/>
    <x v="0"/>
  </r>
  <r>
    <s v="2022R0705"/>
    <n v="2022"/>
    <s v="Round 7"/>
    <d v="2022-04-30T00:00:00"/>
    <n v="18"/>
    <n v="11"/>
    <n v="34"/>
    <s v="Docklands"/>
    <d v="1899-12-30T19:25:00"/>
    <n v="40129"/>
    <s v="Carlton"/>
    <n v="5.2"/>
    <n v="8.5"/>
    <n v="15.8"/>
    <n v="17.12"/>
    <n v="114"/>
    <s v="North Melbourne"/>
    <n v="2.2999999999999998"/>
    <n v="7.3"/>
    <n v="9.4"/>
    <n v="10.4"/>
    <n v="64"/>
    <x v="1"/>
    <x v="0"/>
  </r>
  <r>
    <s v="2022R0706"/>
    <n v="2022"/>
    <s v="Round 7"/>
    <d v="2022-04-30T00:00:00"/>
    <n v="26.8"/>
    <n v="22.7"/>
    <n v="9.4"/>
    <s v="Cazaly's Stadium"/>
    <d v="1899-12-30T19:25:00"/>
    <n v="6645"/>
    <s v="St Kilda"/>
    <n v="2.2999999999999998"/>
    <n v="3.6"/>
    <n v="3.13"/>
    <n v="4.18"/>
    <n v="42"/>
    <s v="Port Adelaide"/>
    <n v="0.2"/>
    <n v="1.4"/>
    <n v="4.5999999999999996"/>
    <n v="5.13"/>
    <n v="43"/>
    <x v="8"/>
    <x v="2"/>
  </r>
  <r>
    <s v="2022R0707"/>
    <n v="2022"/>
    <s v="Round 7"/>
    <d v="2022-05-01T00:00:00"/>
    <n v="19.8"/>
    <n v="10.8"/>
    <n v="0"/>
    <s v="MCG"/>
    <d v="1899-12-30T13:10:00"/>
    <n v="28916"/>
    <s v="Collingwood"/>
    <n v="7.3"/>
    <n v="11.5"/>
    <n v="15.1"/>
    <n v="17.13"/>
    <n v="115"/>
    <s v="Gold Coast"/>
    <n v="3.1"/>
    <n v="8.1999999999999993"/>
    <n v="11.3"/>
    <n v="14.6"/>
    <n v="90"/>
    <x v="9"/>
    <x v="2"/>
  </r>
  <r>
    <s v="2022R0708"/>
    <n v="2022"/>
    <s v="Round 7"/>
    <d v="2022-05-01T00:00:00"/>
    <n v="19.8"/>
    <n v="10.8"/>
    <n v="0"/>
    <s v="Docklands"/>
    <d v="1899-12-30T15:20:00"/>
    <n v="33677"/>
    <s v="Western Bulldogs"/>
    <n v="3.1"/>
    <n v="6.3"/>
    <n v="13.4"/>
    <n v="16.7"/>
    <n v="103"/>
    <s v="Essendon"/>
    <n v="2.2999999999999998"/>
    <n v="3.7"/>
    <n v="6.1"/>
    <n v="10.11"/>
    <n v="71"/>
    <x v="14"/>
    <x v="0"/>
  </r>
  <r>
    <s v="2022R0709"/>
    <n v="2022"/>
    <s v="Round 7"/>
    <d v="2022-05-01T00:00:00"/>
    <n v="21.8"/>
    <n v="13.6"/>
    <n v="1.8"/>
    <s v="SCG"/>
    <d v="1899-12-30T16:40:00"/>
    <n v="30110"/>
    <s v="Sydney"/>
    <n v="1.3"/>
    <n v="2.4"/>
    <n v="8.6"/>
    <n v="13.11"/>
    <n v="89"/>
    <s v="Brisbane"/>
    <n v="1.3"/>
    <n v="7.7"/>
    <n v="12.11"/>
    <n v="17.11"/>
    <n v="113"/>
    <x v="3"/>
    <x v="0"/>
  </r>
  <r>
    <s v="2022R0801"/>
    <n v="2022"/>
    <s v="Round 8"/>
    <d v="2022-05-06T00:00:00"/>
    <n v="15.8"/>
    <n v="5.3"/>
    <n v="3.4"/>
    <s v="Adelaide Oval"/>
    <d v="1899-12-30T19:00:00"/>
    <n v="29290"/>
    <s v="Port Adelaide"/>
    <n v="5"/>
    <n v="7.4"/>
    <n v="12.8"/>
    <n v="12.14"/>
    <n v="86"/>
    <s v="Western Bulldogs"/>
    <n v="4.4000000000000004"/>
    <n v="6.6"/>
    <n v="8.8000000000000007"/>
    <n v="10.9"/>
    <n v="69"/>
    <x v="8"/>
    <x v="2"/>
  </r>
  <r>
    <s v="2022R0802"/>
    <n v="2022"/>
    <s v="Round 8"/>
    <d v="2022-05-06T00:00:00"/>
    <n v="23.4"/>
    <n v="9"/>
    <n v="0"/>
    <s v="Perth Stadium"/>
    <d v="1899-12-30T18:40:00"/>
    <n v="37040"/>
    <s v="Fremantle"/>
    <n v="5.0999999999999996"/>
    <n v="8.5"/>
    <n v="12.9"/>
    <n v="15.12"/>
    <n v="102"/>
    <s v="North Melbourne"/>
    <n v="0.2"/>
    <n v="2.2999999999999998"/>
    <n v="2.5"/>
    <n v="3.6"/>
    <n v="24"/>
    <x v="5"/>
    <x v="0"/>
  </r>
  <r>
    <s v="2022R0803"/>
    <n v="2022"/>
    <s v="Round 8"/>
    <d v="2022-05-07T00:00:00"/>
    <n v="15.3"/>
    <n v="8.5"/>
    <n v="2.2000000000000002"/>
    <s v="MCG"/>
    <d v="1899-12-30T13:45:00"/>
    <n v="64481"/>
    <s v="Richmond"/>
    <n v="3.3"/>
    <n v="9.6999999999999993"/>
    <n v="13.1"/>
    <n v="17.11"/>
    <n v="113"/>
    <s v="Collingwood"/>
    <n v="2.2999999999999998"/>
    <n v="5.7"/>
    <n v="8.11"/>
    <n v="12.14"/>
    <n v="86"/>
    <x v="13"/>
    <x v="1"/>
  </r>
  <r>
    <s v="2022R0804"/>
    <n v="2022"/>
    <s v="Round 8"/>
    <d v="2022-05-07T00:00:00"/>
    <n v="19.899999999999999"/>
    <n v="9.3000000000000007"/>
    <n v="0"/>
    <s v="SCG"/>
    <d v="1899-12-30T13:45:00"/>
    <n v="20420"/>
    <s v="Sydney"/>
    <n v="1.4"/>
    <n v="4.7"/>
    <n v="8.11"/>
    <n v="8.1300000000000008"/>
    <n v="61"/>
    <s v="Gold Coast"/>
    <n v="3.6"/>
    <n v="7.6"/>
    <n v="8.11"/>
    <n v="10.15"/>
    <n v="75"/>
    <x v="17"/>
    <x v="2"/>
  </r>
  <r>
    <s v="2022R0805"/>
    <n v="2022"/>
    <s v="Round 8"/>
    <d v="2022-05-07T00:00:00"/>
    <n v="12.7"/>
    <n v="2.9"/>
    <n v="0"/>
    <s v="Manuka Oval"/>
    <d v="1899-12-30T16:35:00"/>
    <n v="11661"/>
    <s v="Greater Western Sydney"/>
    <n v="2.2000000000000002"/>
    <n v="3.5"/>
    <n v="3.9"/>
    <n v="4.1100000000000003"/>
    <n v="35"/>
    <s v="Geelong"/>
    <n v="4.3"/>
    <n v="6.7"/>
    <n v="8.11"/>
    <n v="12.16"/>
    <n v="88"/>
    <x v="12"/>
    <x v="2"/>
  </r>
  <r>
    <s v="2022R0806"/>
    <n v="2022"/>
    <s v="Round 8"/>
    <d v="2022-05-07T00:00:00"/>
    <n v="15.3"/>
    <n v="8.5"/>
    <n v="2.2000000000000002"/>
    <s v="Docklands"/>
    <d v="1899-12-30T19:25:00"/>
    <n v="33042"/>
    <s v="Essendon"/>
    <n v="2.2000000000000002"/>
    <n v="6.3"/>
    <n v="8.1"/>
    <n v="16.12"/>
    <n v="108"/>
    <s v="Hawthorn"/>
    <n v="3.7"/>
    <n v="8.9"/>
    <n v="10.130000000000001"/>
    <n v="11.15"/>
    <n v="81"/>
    <x v="6"/>
    <x v="0"/>
  </r>
  <r>
    <s v="2022R0807"/>
    <n v="2022"/>
    <s v="Round 8"/>
    <d v="2022-05-07T00:00:00"/>
    <n v="25.3"/>
    <n v="18.8"/>
    <n v="0.4"/>
    <s v="Gabba"/>
    <d v="1899-12-30T19:25:00"/>
    <n v="19331"/>
    <s v="Brisbane"/>
    <n v="3.3"/>
    <n v="5.6"/>
    <n v="9.6999999999999993"/>
    <n v="16.899999999999999"/>
    <n v="105"/>
    <s v="West Coast"/>
    <n v="1"/>
    <n v="1.1000000000000001"/>
    <n v="3.2"/>
    <n v="4.5999999999999996"/>
    <n v="30"/>
    <x v="3"/>
    <x v="2"/>
  </r>
  <r>
    <s v="2022R0808"/>
    <n v="2022"/>
    <s v="Round 8"/>
    <d v="2022-05-08T00:00:00"/>
    <n v="15"/>
    <n v="9.3000000000000007"/>
    <n v="0.4"/>
    <s v="MCG"/>
    <d v="1899-12-30T13:10:00"/>
    <n v="35767"/>
    <s v="Melbourne"/>
    <n v="4.2"/>
    <n v="9.3000000000000007"/>
    <n v="10.5"/>
    <n v="14.9"/>
    <n v="93"/>
    <s v="St Kilda"/>
    <n v="0.3"/>
    <n v="3.4"/>
    <n v="5.7"/>
    <n v="8.6999999999999993"/>
    <n v="55"/>
    <x v="16"/>
    <x v="0"/>
  </r>
  <r>
    <s v="2022R0809"/>
    <n v="2022"/>
    <s v="Round 8"/>
    <d v="2022-05-08T00:00:00"/>
    <n v="15"/>
    <n v="9.3000000000000007"/>
    <n v="0.4"/>
    <s v="Docklands"/>
    <d v="1899-12-30T16:40:00"/>
    <n v="25376"/>
    <s v="Carlton"/>
    <n v="3.3"/>
    <n v="9.6"/>
    <n v="15.12"/>
    <n v="17.14"/>
    <n v="116"/>
    <s v="Adelaide"/>
    <n v="2.2000000000000002"/>
    <n v="5.4"/>
    <n v="5.6"/>
    <n v="10.8"/>
    <n v="68"/>
    <x v="1"/>
    <x v="2"/>
  </r>
  <r>
    <s v="2022R0901"/>
    <n v="2022"/>
    <s v="Round 9"/>
    <d v="2022-05-13T00:00:00"/>
    <n v="17.5"/>
    <n v="13.3"/>
    <n v="0.8"/>
    <s v="Docklands"/>
    <d v="1899-12-30T19:50:00"/>
    <n v="44029"/>
    <s v="Collingwood"/>
    <n v="1.3"/>
    <n v="2.6"/>
    <n v="4.7"/>
    <n v="7.9"/>
    <n v="51"/>
    <s v="Western Bulldogs"/>
    <n v="6.5"/>
    <n v="7.1"/>
    <n v="11.11"/>
    <n v="14.15"/>
    <n v="99"/>
    <x v="14"/>
    <x v="0"/>
  </r>
  <r>
    <s v="2022R0902"/>
    <n v="2022"/>
    <s v="Round 9"/>
    <d v="2022-05-14T00:00:00"/>
    <n v="18.100000000000001"/>
    <n v="14"/>
    <n v="0.4"/>
    <s v="MCG"/>
    <d v="1899-12-30T13:45:00"/>
    <n v="40663"/>
    <s v="Hawthorn"/>
    <n v="4.4000000000000004"/>
    <n v="8.5"/>
    <n v="9.8000000000000007"/>
    <n v="14.1"/>
    <n v="94"/>
    <s v="Richmond"/>
    <n v="3.3"/>
    <n v="9.5"/>
    <n v="12.9"/>
    <n v="17.149999999999999"/>
    <n v="117"/>
    <x v="13"/>
    <x v="0"/>
  </r>
  <r>
    <s v="2022R0903"/>
    <n v="2022"/>
    <s v="Round 9"/>
    <d v="2022-05-14T00:00:00"/>
    <n v="17.7"/>
    <n v="9.8000000000000007"/>
    <n v="3.2"/>
    <s v="Bellerive Oval"/>
    <d v="1899-12-30T14:10:00"/>
    <n v="5114"/>
    <s v="North Melbourne"/>
    <n v="1.3"/>
    <n v="3.7"/>
    <n v="5.9"/>
    <n v="6.1"/>
    <n v="46"/>
    <s v="Port Adelaide"/>
    <n v="6.5"/>
    <n v="8.8000000000000007"/>
    <n v="10.11"/>
    <n v="17.13"/>
    <n v="115"/>
    <x v="8"/>
    <x v="2"/>
  </r>
  <r>
    <s v="2022R0904"/>
    <n v="2022"/>
    <s v="Round 9"/>
    <d v="2022-05-14T00:00:00"/>
    <n v="18.100000000000001"/>
    <n v="14"/>
    <n v="0.4"/>
    <s v="Docklands"/>
    <d v="1899-12-30T16:35:00"/>
    <n v="32517"/>
    <s v="St Kilda"/>
    <n v="2.2000000000000002"/>
    <n v="4.4000000000000004"/>
    <n v="11.8"/>
    <n v="13.12"/>
    <n v="90"/>
    <s v="Geelong"/>
    <n v="4.3"/>
    <n v="6.8"/>
    <n v="8.1"/>
    <n v="11.14"/>
    <n v="80"/>
    <x v="11"/>
    <x v="0"/>
  </r>
  <r>
    <s v="2022R0905"/>
    <n v="2022"/>
    <s v="Round 9"/>
    <d v="2022-05-14T00:00:00"/>
    <n v="25.6"/>
    <n v="17.7"/>
    <n v="0.6"/>
    <s v="SCG"/>
    <d v="1899-12-30T19:25:00"/>
    <n v="27464"/>
    <s v="Sydney"/>
    <n v="5.5"/>
    <n v="9.1199999999999992"/>
    <n v="12.16"/>
    <n v="14.21"/>
    <n v="105"/>
    <s v="Essendon"/>
    <n v="2.2999999999999998"/>
    <n v="4.4000000000000004"/>
    <n v="5.7"/>
    <n v="6.11"/>
    <n v="47"/>
    <x v="0"/>
    <x v="2"/>
  </r>
  <r>
    <s v="2022R0906"/>
    <n v="2022"/>
    <s v="Round 9"/>
    <d v="2022-05-14T00:00:00"/>
    <n v="21.3"/>
    <n v="16.8"/>
    <n v="0"/>
    <s v="Adelaide Oval"/>
    <d v="1899-12-30T19:10:00"/>
    <n v="36579"/>
    <s v="Adelaide"/>
    <n v="3.3"/>
    <n v="7.6"/>
    <n v="8.8000000000000007"/>
    <n v="9.1199999999999992"/>
    <n v="66"/>
    <s v="Brisbane"/>
    <n v="5.2"/>
    <n v="7.3"/>
    <n v="13.6"/>
    <n v="16.600000000000001"/>
    <n v="102"/>
    <x v="3"/>
    <x v="0"/>
  </r>
  <r>
    <s v="2022R0907"/>
    <n v="2022"/>
    <s v="Round 9"/>
    <d v="2022-05-15T00:00:00"/>
    <n v="24.3"/>
    <n v="20.100000000000001"/>
    <n v="19.399999999999999"/>
    <s v="Carrara"/>
    <d v="1899-12-30T13:40:00"/>
    <n v="6136"/>
    <s v="Gold Coast"/>
    <n v="2.1"/>
    <n v="5.5"/>
    <n v="6.8"/>
    <n v="10.9"/>
    <n v="69"/>
    <s v="Fremantle"/>
    <n v="2.2999999999999998"/>
    <n v="2.4"/>
    <n v="2.5"/>
    <n v="4.9000000000000004"/>
    <n v="33"/>
    <x v="17"/>
    <x v="2"/>
  </r>
  <r>
    <s v="2022R0908"/>
    <n v="2022"/>
    <s v="Round 9"/>
    <d v="2022-05-15T00:00:00"/>
    <n v="25.7"/>
    <n v="17.5"/>
    <m/>
    <s v="Sydney Showground"/>
    <d v="1899-12-30T15:20:00"/>
    <n v="8754"/>
    <s v="Greater Western Sydney"/>
    <n v="3.3"/>
    <n v="7.5"/>
    <n v="10.6"/>
    <n v="11.9"/>
    <n v="75"/>
    <s v="Carlton"/>
    <n v="5.3"/>
    <n v="7.5"/>
    <n v="10.119999999999999"/>
    <n v="15.15"/>
    <n v="105"/>
    <x v="1"/>
    <x v="2"/>
  </r>
  <r>
    <s v="2022R0909"/>
    <n v="2022"/>
    <s v="Round 9"/>
    <d v="2022-05-15T00:00:00"/>
    <n v="19.5"/>
    <n v="12.6"/>
    <n v="2"/>
    <s v="Perth Stadium"/>
    <d v="1899-12-30T15:20:00"/>
    <n v="27488"/>
    <s v="West Coast"/>
    <n v="1"/>
    <n v="1.3"/>
    <n v="3.4"/>
    <n v="5.8"/>
    <n v="38"/>
    <s v="Melbourne"/>
    <n v="6.5"/>
    <n v="7.9"/>
    <n v="9.1199999999999992"/>
    <n v="16.16"/>
    <n v="112"/>
    <x v="16"/>
    <x v="2"/>
  </r>
  <r>
    <s v="2022R1001"/>
    <n v="2022"/>
    <s v="Round 10"/>
    <d v="2022-05-20T00:00:00"/>
    <n v="14.2"/>
    <n v="10"/>
    <n v="0"/>
    <s v="Docklands"/>
    <d v="1899-12-30T19:50:00"/>
    <n v="44769"/>
    <s v="Carlton"/>
    <n v="3.5"/>
    <n v="12.8"/>
    <n v="14.9"/>
    <n v="15.12"/>
    <n v="102"/>
    <s v="Sydney"/>
    <n v="4"/>
    <n v="7"/>
    <n v="12.4"/>
    <n v="13.9"/>
    <n v="87"/>
    <x v="1"/>
    <x v="0"/>
  </r>
  <r>
    <s v="2022R1002"/>
    <n v="2022"/>
    <s v="Round 10"/>
    <d v="2022-05-21T00:00:00"/>
    <n v="17.100000000000001"/>
    <n v="4.3"/>
    <n v="0"/>
    <s v="Eureka Stadium"/>
    <d v="1899-12-30T13:45:00"/>
    <n v="6040"/>
    <s v="Western Bulldogs"/>
    <n v="4.5"/>
    <n v="6.12"/>
    <n v="10.15"/>
    <n v="15.16"/>
    <n v="106"/>
    <s v="Gold Coast"/>
    <n v="3.3"/>
    <n v="6.5"/>
    <n v="9.6999999999999993"/>
    <n v="13.9"/>
    <n v="87"/>
    <x v="14"/>
    <x v="2"/>
  </r>
  <r>
    <s v="2022R1003"/>
    <n v="2022"/>
    <s v="Round 10"/>
    <d v="2022-05-21T00:00:00"/>
    <n v="15.1"/>
    <n v="3.7"/>
    <n v="0"/>
    <s v="Kardinia Park"/>
    <d v="1899-12-30T13:45:00"/>
    <n v="18721"/>
    <s v="Geelong"/>
    <n v="3.6"/>
    <n v="4.8"/>
    <n v="9.11"/>
    <n v="11.16"/>
    <n v="82"/>
    <s v="Port Adelaide"/>
    <n v="2.1"/>
    <n v="5.3"/>
    <n v="6.3"/>
    <n v="7.5"/>
    <n v="47"/>
    <x v="12"/>
    <x v="2"/>
  </r>
  <r>
    <s v="2022R1004"/>
    <n v="2022"/>
    <s v="Round 10"/>
    <d v="2022-05-21T00:00:00"/>
    <n v="15.6"/>
    <n v="2.6"/>
    <n v="0"/>
    <s v="Docklands"/>
    <d v="1899-12-30T16:35:00"/>
    <n v="13422"/>
    <s v="North Melbourne"/>
    <n v="3"/>
    <n v="6.1"/>
    <n v="8.3000000000000007"/>
    <n v="8.5"/>
    <n v="53"/>
    <s v="Melbourne"/>
    <n v="4.4000000000000004"/>
    <n v="8.9"/>
    <n v="10.130000000000001"/>
    <n v="14.16"/>
    <n v="100"/>
    <x v="16"/>
    <x v="2"/>
  </r>
  <r>
    <s v="2022R1005"/>
    <n v="2022"/>
    <s v="Round 10"/>
    <d v="2022-05-21T00:00:00"/>
    <n v="19.399999999999999"/>
    <n v="6.1"/>
    <n v="0"/>
    <s v="Adelaide Oval"/>
    <d v="1899-12-30T19:00:00"/>
    <n v="28783"/>
    <s v="Adelaide"/>
    <n v="1.5"/>
    <n v="4.8"/>
    <n v="6.13"/>
    <n v="9.15"/>
    <n v="69"/>
    <s v="St Kilda"/>
    <n v="2.1"/>
    <n v="3.3"/>
    <n v="6.4"/>
    <n v="14.6"/>
    <n v="90"/>
    <x v="11"/>
    <x v="2"/>
  </r>
  <r>
    <s v="2022R1006"/>
    <n v="2022"/>
    <s v="Round 10"/>
    <d v="2022-05-21T00:00:00"/>
    <n v="15.6"/>
    <n v="2.6"/>
    <n v="0"/>
    <s v="MCG"/>
    <d v="1899-12-30T19:30:00"/>
    <n v="70226"/>
    <s v="Richmond"/>
    <n v="2.2999999999999998"/>
    <n v="7.5"/>
    <n v="9.1199999999999992"/>
    <n v="11.14"/>
    <n v="80"/>
    <s v="Essendon"/>
    <n v="1.2"/>
    <n v="3.3"/>
    <n v="6.3"/>
    <n v="7.6"/>
    <n v="48"/>
    <x v="13"/>
    <x v="1"/>
  </r>
  <r>
    <s v="2022R1007"/>
    <n v="2022"/>
    <s v="Round 10"/>
    <d v="2022-05-22T00:00:00"/>
    <n v="18.7"/>
    <n v="12.9"/>
    <n v="10"/>
    <s v="Sydney Showground"/>
    <d v="1899-12-30T14:10:00"/>
    <n v="5057"/>
    <s v="Greater Western Sydney"/>
    <n v="7.3"/>
    <n v="14.3"/>
    <n v="17.7"/>
    <n v="21.12"/>
    <n v="138"/>
    <s v="West Coast"/>
    <n v="4.0999999999999996"/>
    <n v="5.4"/>
    <n v="9.5"/>
    <n v="13.8"/>
    <n v="86"/>
    <x v="15"/>
    <x v="2"/>
  </r>
  <r>
    <s v="2022R1008"/>
    <n v="2022"/>
    <s v="Round 10"/>
    <d v="2022-05-22T00:00:00"/>
    <n v="13.9"/>
    <n v="2.6"/>
    <n v="0"/>
    <s v="York Park"/>
    <d v="1899-12-30T15:20:00"/>
    <n v="12007"/>
    <s v="Hawthorn"/>
    <n v="5.2"/>
    <n v="10.3"/>
    <n v="13.5"/>
    <n v="18.899999999999999"/>
    <n v="117"/>
    <s v="Brisbane"/>
    <n v="6.2"/>
    <n v="9.8000000000000007"/>
    <n v="13.9"/>
    <n v="17.100000000000001"/>
    <n v="112"/>
    <x v="2"/>
    <x v="2"/>
  </r>
  <r>
    <s v="2022R1009"/>
    <n v="2022"/>
    <s v="Round 10"/>
    <d v="2022-05-22T00:00:00"/>
    <n v="24.2"/>
    <n v="10.4"/>
    <n v="0"/>
    <s v="Perth Stadium"/>
    <d v="1899-12-30T15:20:00"/>
    <n v="35534"/>
    <s v="Fremantle"/>
    <n v="2.2000000000000002"/>
    <n v="2.4"/>
    <n v="3.6"/>
    <n v="6.8"/>
    <n v="44"/>
    <s v="Collingwood"/>
    <n v="2.2000000000000002"/>
    <n v="5.3"/>
    <n v="7.4"/>
    <n v="12.8"/>
    <n v="80"/>
    <x v="9"/>
    <x v="0"/>
  </r>
  <r>
    <s v="2022R1101"/>
    <n v="2022"/>
    <s v="Round 11"/>
    <d v="2022-05-27T00:00:00"/>
    <n v="22.5"/>
    <n v="12"/>
    <n v="0"/>
    <s v="SCG"/>
    <d v="1899-12-30T19:50:00"/>
    <n v="31387"/>
    <s v="Sydney"/>
    <n v="3.4"/>
    <n v="6.7"/>
    <n v="10.1"/>
    <n v="16.100000000000001"/>
    <n v="106"/>
    <s v="Richmond"/>
    <n v="5"/>
    <n v="11.2"/>
    <n v="12.4"/>
    <n v="15.1"/>
    <n v="100"/>
    <x v="0"/>
    <x v="0"/>
  </r>
  <r>
    <s v="2022R1102"/>
    <n v="2022"/>
    <s v="Round 11"/>
    <d v="2022-05-28T00:00:00"/>
    <n v="16"/>
    <n v="6.3"/>
    <n v="0.2"/>
    <s v="Kardinia Park"/>
    <d v="1899-12-30T13:45:00"/>
    <n v="19051"/>
    <s v="Geelong"/>
    <n v="2.4"/>
    <n v="8.5"/>
    <n v="11.5"/>
    <n v="15.7"/>
    <n v="97"/>
    <s v="Adelaide"/>
    <n v="0.6"/>
    <n v="3.7"/>
    <n v="6.11"/>
    <n v="7.13"/>
    <n v="55"/>
    <x v="12"/>
    <x v="2"/>
  </r>
  <r>
    <s v="2022R1103"/>
    <n v="2022"/>
    <s v="Round 11"/>
    <d v="2022-05-28T00:00:00"/>
    <n v="24.8"/>
    <n v="14.3"/>
    <n v="0"/>
    <s v="Gabba"/>
    <d v="1899-12-30T13:45:00"/>
    <n v="22068"/>
    <s v="Brisbane"/>
    <n v="6.1"/>
    <n v="9.4"/>
    <n v="14.11"/>
    <n v="16.14"/>
    <n v="110"/>
    <s v="Greater Western Sydney"/>
    <n v="8.1"/>
    <n v="10.1"/>
    <n v="12.2"/>
    <n v="15.6"/>
    <n v="96"/>
    <x v="3"/>
    <x v="2"/>
  </r>
  <r>
    <s v="2022R1104"/>
    <n v="2022"/>
    <s v="Round 11"/>
    <d v="2022-05-28T00:00:00"/>
    <n v="15.4"/>
    <n v="6.3"/>
    <n v="0"/>
    <s v="MCG"/>
    <d v="1899-12-30T16:35:00"/>
    <n v="29812"/>
    <s v="Melbourne"/>
    <n v="2.2000000000000002"/>
    <n v="6.8"/>
    <n v="7.1"/>
    <n v="7.14"/>
    <n v="56"/>
    <s v="Fremantle"/>
    <n v="1.6"/>
    <n v="2.7"/>
    <n v="10.9"/>
    <n v="14.1"/>
    <n v="94"/>
    <x v="5"/>
    <x v="2"/>
  </r>
  <r>
    <s v="2022R1105"/>
    <n v="2022"/>
    <s v="Round 11"/>
    <d v="2022-05-28T00:00:00"/>
    <n v="22.9"/>
    <n v="11.5"/>
    <n v="0"/>
    <s v="Perth Stadium"/>
    <d v="1899-12-30T17:30:00"/>
    <n v="31838"/>
    <s v="West Coast"/>
    <n v="3"/>
    <n v="5.5"/>
    <n v="7.5"/>
    <n v="9.6"/>
    <n v="60"/>
    <s v="Western Bulldogs"/>
    <n v="6.3"/>
    <n v="10.7"/>
    <n v="18.899999999999999"/>
    <n v="25.11"/>
    <n v="161"/>
    <x v="14"/>
    <x v="0"/>
  </r>
  <r>
    <s v="2022R1106"/>
    <n v="2022"/>
    <s v="Round 11"/>
    <d v="2022-05-28T00:00:00"/>
    <n v="32.799999999999997"/>
    <n v="21.8"/>
    <n v="0"/>
    <s v="Marrara Oval"/>
    <d v="1899-12-30T19:10:00"/>
    <n v="7516"/>
    <s v="Gold Coast"/>
    <n v="4.3"/>
    <n v="10.8"/>
    <n v="14.12"/>
    <n v="18.13"/>
    <n v="121"/>
    <s v="Hawthorn"/>
    <n v="1.3"/>
    <n v="4.3"/>
    <n v="5.5"/>
    <n v="7.12"/>
    <n v="54"/>
    <x v="17"/>
    <x v="2"/>
  </r>
  <r>
    <s v="2022R1107"/>
    <n v="2022"/>
    <s v="Round 11"/>
    <d v="2022-05-29T00:00:00"/>
    <n v="15.9"/>
    <n v="4.9000000000000004"/>
    <n v="0"/>
    <s v="Docklands"/>
    <d v="1899-12-30T13:10:00"/>
    <n v="23464"/>
    <s v="St Kilda"/>
    <n v="5.2"/>
    <n v="6.5"/>
    <n v="12.7"/>
    <n v="16.7"/>
    <n v="103"/>
    <s v="North Melbourne"/>
    <n v="2.2000000000000002"/>
    <n v="2.2999999999999998"/>
    <n v="4.4000000000000004"/>
    <n v="7.8"/>
    <n v="50"/>
    <x v="11"/>
    <x v="2"/>
  </r>
  <r>
    <s v="2022R1108"/>
    <n v="2022"/>
    <s v="Round 11"/>
    <d v="2022-05-29T00:00:00"/>
    <n v="15.9"/>
    <n v="4.9000000000000004"/>
    <n v="0"/>
    <s v="MCG"/>
    <d v="1899-12-30T15:20:00"/>
    <n v="80627"/>
    <s v="Collingwood"/>
    <n v="3.4"/>
    <n v="4.8"/>
    <n v="7.12"/>
    <n v="11.13"/>
    <n v="79"/>
    <s v="Carlton"/>
    <n v="2.2000000000000002"/>
    <n v="6.2"/>
    <n v="6.7"/>
    <n v="11.9"/>
    <n v="75"/>
    <x v="9"/>
    <x v="1"/>
  </r>
  <r>
    <s v="2022R1109"/>
    <n v="2022"/>
    <s v="Round 11"/>
    <d v="2022-05-29T00:00:00"/>
    <n v="19.3"/>
    <n v="7.3"/>
    <n v="3.6"/>
    <s v="Adelaide Oval"/>
    <d v="1899-12-30T16:10:00"/>
    <n v="25877"/>
    <s v="Port Adelaide"/>
    <n v="4.2"/>
    <n v="8.4"/>
    <n v="9.8000000000000007"/>
    <n v="9.1199999999999992"/>
    <n v="66"/>
    <s v="Essendon"/>
    <n v="0.6"/>
    <n v="2.9"/>
    <n v="6.12"/>
    <n v="6.14"/>
    <n v="50"/>
    <x v="8"/>
    <x v="2"/>
  </r>
  <r>
    <s v="2022R1201"/>
    <n v="2022"/>
    <s v="Round 12"/>
    <d v="2022-06-03T00:00:00"/>
    <n v="12.4"/>
    <n v="4.3"/>
    <n v="0"/>
    <s v="Docklands"/>
    <d v="1899-12-30T19:50:00"/>
    <n v="34370"/>
    <s v="Western Bulldogs"/>
    <n v="1.5"/>
    <n v="4.5999999999999996"/>
    <n v="6.9"/>
    <n v="10.1"/>
    <n v="70"/>
    <s v="Geelong"/>
    <n v="7.2"/>
    <n v="8.6"/>
    <n v="8.8000000000000007"/>
    <n v="12.11"/>
    <n v="83"/>
    <x v="12"/>
    <x v="0"/>
  </r>
  <r>
    <s v="2022R1202"/>
    <n v="2022"/>
    <s v="Round 12"/>
    <d v="2022-06-04T00:00:00"/>
    <n v="15.8"/>
    <n v="11.3"/>
    <n v="2.4"/>
    <s v="Adelaide Oval"/>
    <d v="1899-12-30T13:15:00"/>
    <n v="22859"/>
    <s v="Adelaide"/>
    <n v="5.2"/>
    <n v="9.6"/>
    <n v="10.1"/>
    <n v="13.1"/>
    <n v="88"/>
    <s v="West Coast"/>
    <n v="0.1"/>
    <n v="3.4"/>
    <n v="5.5"/>
    <n v="8.9"/>
    <n v="57"/>
    <x v="4"/>
    <x v="2"/>
  </r>
  <r>
    <s v="2022R1203"/>
    <n v="2022"/>
    <s v="Round 12"/>
    <d v="2022-06-04T00:00:00"/>
    <n v="33.9"/>
    <n v="25"/>
    <n v="0"/>
    <s v="Marrara Oval"/>
    <d v="1899-12-30T16:05:00"/>
    <n v="5523"/>
    <s v="Gold Coast"/>
    <n v="1.4"/>
    <n v="8.11"/>
    <n v="11.13"/>
    <n v="15.19"/>
    <n v="109"/>
    <s v="North Melbourne"/>
    <n v="4.3"/>
    <n v="4.3"/>
    <n v="7.3"/>
    <n v="7.5"/>
    <n v="47"/>
    <x v="17"/>
    <x v="2"/>
  </r>
  <r>
    <s v="2022R1204"/>
    <n v="2022"/>
    <s v="Round 12"/>
    <d v="2022-06-04T00:00:00"/>
    <n v="14.5"/>
    <n v="7.6"/>
    <n v="0"/>
    <s v="MCG"/>
    <d v="1899-12-30T19:25:00"/>
    <n v="32753"/>
    <s v="Melbourne"/>
    <n v="5.0999999999999996"/>
    <n v="7.1"/>
    <n v="8.6"/>
    <n v="9.6999999999999993"/>
    <n v="61"/>
    <s v="Sydney"/>
    <n v="1.5"/>
    <n v="6.9"/>
    <n v="6.11"/>
    <n v="10.130000000000001"/>
    <n v="73"/>
    <x v="0"/>
    <x v="0"/>
  </r>
  <r>
    <s v="2022R1205"/>
    <n v="2022"/>
    <s v="Round 12"/>
    <d v="2022-06-05T00:00:00"/>
    <n v="13.4"/>
    <n v="9.8000000000000007"/>
    <n v="0"/>
    <s v="MCG"/>
    <d v="1899-12-30T14:10:00"/>
    <n v="43939"/>
    <s v="Hawthorn"/>
    <n v="2.2000000000000002"/>
    <n v="4.4000000000000004"/>
    <n v="8.5"/>
    <n v="10.8"/>
    <n v="68"/>
    <s v="Collingwood"/>
    <n v="5.4"/>
    <n v="7.9"/>
    <n v="8.1"/>
    <n v="10.119999999999999"/>
    <n v="72"/>
    <x v="9"/>
    <x v="0"/>
  </r>
  <r>
    <s v="2022R1206"/>
    <n v="2022"/>
    <s v="Round 12"/>
    <d v="2022-06-05T00:00:00"/>
    <n v="18.100000000000001"/>
    <n v="3.3"/>
    <n v="0"/>
    <s v="Perth Stadium"/>
    <d v="1899-12-30T15:20:00"/>
    <n v="47214"/>
    <s v="Fremantle"/>
    <n v="1.1000000000000001"/>
    <n v="4.3"/>
    <n v="10.5"/>
    <n v="15.9"/>
    <n v="99"/>
    <s v="Brisbane"/>
    <n v="3.2"/>
    <n v="4.4000000000000004"/>
    <n v="7.6"/>
    <n v="13.7"/>
    <n v="85"/>
    <x v="5"/>
    <x v="0"/>
  </r>
  <r>
    <s v="2022R1301"/>
    <n v="2022"/>
    <s v="Round 13"/>
    <d v="2022-06-09T00:00:00"/>
    <n v="13.6"/>
    <n v="8"/>
    <n v="0.2"/>
    <s v="MCG"/>
    <d v="1899-12-30T19:20:00"/>
    <n v="21757"/>
    <s v="Richmond"/>
    <n v="5.2"/>
    <n v="6.4"/>
    <n v="8.5"/>
    <n v="11.11"/>
    <n v="77"/>
    <s v="Port Adelaide"/>
    <n v="2.1"/>
    <n v="5.2"/>
    <n v="8.4"/>
    <n v="10.5"/>
    <n v="65"/>
    <x v="13"/>
    <x v="2"/>
  </r>
  <r>
    <s v="2022R1302"/>
    <n v="2022"/>
    <s v="Round 13"/>
    <d v="2022-06-10T00:00:00"/>
    <n v="13.8"/>
    <n v="8.3000000000000007"/>
    <n v="0.6"/>
    <s v="MCG"/>
    <d v="1899-12-30T19:50:00"/>
    <n v="65440"/>
    <s v="Essendon"/>
    <n v="3.2"/>
    <n v="5.4"/>
    <n v="7.8"/>
    <n v="7.12"/>
    <n v="54"/>
    <s v="Carlton"/>
    <n v="4.0999999999999996"/>
    <n v="9.4"/>
    <n v="12.6"/>
    <n v="12.8"/>
    <n v="80"/>
    <x v="1"/>
    <x v="1"/>
  </r>
  <r>
    <s v="2022R1303"/>
    <n v="2022"/>
    <s v="Round 13"/>
    <d v="2022-06-11T00:00:00"/>
    <n v="21.6"/>
    <n v="16"/>
    <n v="7.6"/>
    <s v="Perth Stadium"/>
    <d v="1899-12-30T14:10:00"/>
    <n v="39428"/>
    <s v="Fremantle"/>
    <n v="4.3"/>
    <n v="6.6"/>
    <n v="12.9"/>
    <n v="14.11"/>
    <n v="95"/>
    <s v="Hawthorn"/>
    <n v="5"/>
    <n v="8.4"/>
    <n v="10.7"/>
    <n v="12.1"/>
    <n v="82"/>
    <x v="5"/>
    <x v="0"/>
  </r>
  <r>
    <s v="2022R1304"/>
    <n v="2022"/>
    <s v="Round 13"/>
    <d v="2022-06-11T00:00:00"/>
    <n v="18.8"/>
    <n v="7.5"/>
    <n v="0"/>
    <s v="Gabba"/>
    <d v="1899-12-30T19:25:00"/>
    <n v="26610"/>
    <s v="Brisbane"/>
    <n v="2.4"/>
    <n v="3.6"/>
    <n v="7.1"/>
    <n v="10.18"/>
    <n v="78"/>
    <s v="St Kilda"/>
    <n v="2.1"/>
    <n v="5.6"/>
    <n v="7.7"/>
    <n v="8.9"/>
    <n v="57"/>
    <x v="3"/>
    <x v="2"/>
  </r>
  <r>
    <s v="2022R1305"/>
    <n v="2022"/>
    <s v="Round 13"/>
    <d v="2022-06-12T00:00:00"/>
    <n v="13.4"/>
    <n v="9"/>
    <n v="0.2"/>
    <s v="Docklands"/>
    <d v="1899-12-30T15:20:00"/>
    <n v="13742"/>
    <s v="North Melbourne"/>
    <n v="0.3"/>
    <n v="2.5"/>
    <n v="4.7"/>
    <n v="7.11"/>
    <n v="53"/>
    <s v="Greater Western Sydney"/>
    <n v="5.3"/>
    <n v="10.4"/>
    <n v="12.9"/>
    <n v="15.12"/>
    <n v="102"/>
    <x v="15"/>
    <x v="2"/>
  </r>
  <r>
    <s v="2022R1306"/>
    <n v="2022"/>
    <s v="Round 13"/>
    <d v="2022-06-13T00:00:00"/>
    <n v="12.6"/>
    <n v="8.1999999999999993"/>
    <n v="3.8"/>
    <s v="MCG"/>
    <d v="1899-12-30T15:20:00"/>
    <n v="76059"/>
    <s v="Collingwood"/>
    <n v="0.5"/>
    <n v="3.8"/>
    <n v="6.1"/>
    <n v="12.1"/>
    <n v="82"/>
    <s v="Melbourne"/>
    <n v="3.1"/>
    <n v="5.4"/>
    <n v="7.6"/>
    <n v="8.8000000000000007"/>
    <n v="56"/>
    <x v="9"/>
    <x v="1"/>
  </r>
  <r>
    <s v="2022R1401"/>
    <n v="2022"/>
    <s v="Round 14"/>
    <d v="2022-06-16T00:00:00"/>
    <n v="14.2"/>
    <n v="9.3000000000000007"/>
    <n v="0.2"/>
    <s v="MCG"/>
    <d v="1899-12-30T19:20:00"/>
    <n v="50741"/>
    <s v="Richmond"/>
    <n v="3.2"/>
    <n v="7.6"/>
    <n v="8.1"/>
    <n v="11.15"/>
    <n v="81"/>
    <s v="Carlton"/>
    <n v="0.4"/>
    <n v="3.5"/>
    <n v="6.8"/>
    <n v="9.1199999999999992"/>
    <n v="66"/>
    <x v="13"/>
    <x v="1"/>
  </r>
  <r>
    <s v="2022R1402"/>
    <n v="2022"/>
    <s v="Round 14"/>
    <d v="2022-06-17T00:00:00"/>
    <n v="13.9"/>
    <n v="9.9"/>
    <n v="9.6"/>
    <s v="Docklands"/>
    <d v="1899-12-30T19:50:00"/>
    <n v="33274"/>
    <s v="St Kilda"/>
    <n v="2.1"/>
    <n v="3.3"/>
    <n v="8.4"/>
    <n v="11.6"/>
    <n v="72"/>
    <s v="Essendon"/>
    <n v="4.5"/>
    <n v="7.7"/>
    <n v="13.11"/>
    <n v="15.17"/>
    <n v="107"/>
    <x v="6"/>
    <x v="0"/>
  </r>
  <r>
    <s v="2022R1403"/>
    <n v="2022"/>
    <s v="Round 14"/>
    <d v="2022-06-18T00:00:00"/>
    <n v="17.7"/>
    <n v="7.8"/>
    <n v="0"/>
    <s v="Adelaide Oval"/>
    <d v="1899-12-30T13:15:00"/>
    <n v="30445"/>
    <s v="Port Adelaide"/>
    <n v="4.3"/>
    <n v="6.6"/>
    <n v="12.8"/>
    <n v="12.1"/>
    <n v="82"/>
    <s v="Sydney"/>
    <n v="3.1"/>
    <n v="5.8"/>
    <n v="6.1"/>
    <n v="8.11"/>
    <n v="59"/>
    <x v="8"/>
    <x v="0"/>
  </r>
  <r>
    <s v="2022R1404"/>
    <n v="2022"/>
    <s v="Round 14"/>
    <d v="2022-06-18T00:00:00"/>
    <n v="18.2"/>
    <n v="13.5"/>
    <n v="10.6"/>
    <s v="Perth Stadium"/>
    <d v="1899-12-30T14:35:00"/>
    <n v="32526"/>
    <s v="West Coast"/>
    <n v="2.2999999999999998"/>
    <n v="6.5"/>
    <n v="8.6"/>
    <n v="9.9"/>
    <n v="63"/>
    <s v="Geelong"/>
    <n v="4.4000000000000004"/>
    <n v="6.5"/>
    <n v="11.6"/>
    <n v="12.9"/>
    <n v="81"/>
    <x v="12"/>
    <x v="0"/>
  </r>
  <r>
    <s v="2022R1405"/>
    <n v="2022"/>
    <s v="Round 14"/>
    <d v="2022-06-18T00:00:00"/>
    <n v="18.7"/>
    <n v="9.1999999999999993"/>
    <n v="0"/>
    <s v="Sydney Showground"/>
    <d v="1899-12-30T19:25:00"/>
    <n v="6208"/>
    <s v="Greater Western Sydney"/>
    <n v="5.4"/>
    <n v="9.6999999999999993"/>
    <n v="11.8"/>
    <n v="16.899999999999999"/>
    <n v="105"/>
    <s v="Western Bulldogs"/>
    <n v="6.1"/>
    <n v="10.6"/>
    <n v="16.899999999999999"/>
    <n v="19.11"/>
    <n v="125"/>
    <x v="14"/>
    <x v="2"/>
  </r>
  <r>
    <s v="2022R1406"/>
    <n v="2022"/>
    <s v="Round 14"/>
    <d v="2022-06-19T00:00:00"/>
    <n v="22.7"/>
    <n v="10.9"/>
    <n v="0"/>
    <s v="Carrara"/>
    <d v="1899-12-30T15:20:00"/>
    <n v="10507"/>
    <s v="Gold Coast"/>
    <n v="1.2"/>
    <n v="7.5"/>
    <n v="10.7"/>
    <n v="18.8"/>
    <n v="116"/>
    <s v="Adelaide"/>
    <n v="2.2000000000000002"/>
    <n v="3.6"/>
    <n v="6.11"/>
    <n v="10.130000000000001"/>
    <n v="73"/>
    <x v="17"/>
    <x v="2"/>
  </r>
  <r>
    <s v="2022R1501"/>
    <n v="2022"/>
    <s v="Round 15"/>
    <d v="2022-06-23T00:00:00"/>
    <n v="15.9"/>
    <n v="10.4"/>
    <n v="0"/>
    <s v="MCG"/>
    <d v="1899-12-30T19:20:00"/>
    <n v="37728"/>
    <s v="Melbourne"/>
    <n v="2.4"/>
    <n v="8.1"/>
    <n v="11.17"/>
    <n v="16.21"/>
    <n v="117"/>
    <s v="Brisbane"/>
    <n v="3.4"/>
    <n v="4.4000000000000004"/>
    <n v="6.7"/>
    <n v="7.11"/>
    <n v="53"/>
    <x v="16"/>
    <x v="0"/>
  </r>
  <r>
    <s v="2022R1502"/>
    <n v="2022"/>
    <s v="Round 15"/>
    <d v="2022-06-24T00:00:00"/>
    <n v="16.100000000000001"/>
    <n v="11.2"/>
    <n v="2.2000000000000002"/>
    <s v="Docklands"/>
    <d v="1899-12-30T19:00:00"/>
    <n v="32505"/>
    <s v="Western Bulldogs"/>
    <n v="1.2"/>
    <n v="6.6"/>
    <n v="12.1"/>
    <n v="19.11"/>
    <n v="125"/>
    <s v="Hawthorn"/>
    <n v="4.3"/>
    <n v="5.7"/>
    <n v="5.1100000000000003"/>
    <n v="12.11"/>
    <n v="83"/>
    <x v="14"/>
    <x v="0"/>
  </r>
  <r>
    <s v="2022R1503"/>
    <n v="2022"/>
    <s v="Round 15"/>
    <d v="2022-06-24T00:00:00"/>
    <n v="19.2"/>
    <n v="8.6"/>
    <n v="0.8"/>
    <s v="Perth Stadium"/>
    <d v="1899-12-30T18:40:00"/>
    <n v="40933"/>
    <s v="West Coast"/>
    <n v="3.3"/>
    <n v="9.3000000000000007"/>
    <n v="13.6"/>
    <n v="16.11"/>
    <n v="107"/>
    <s v="Essendon"/>
    <n v="5.5"/>
    <n v="7.1"/>
    <n v="10.130000000000001"/>
    <n v="14.13"/>
    <n v="97"/>
    <x v="7"/>
    <x v="0"/>
  </r>
  <r>
    <s v="2022R1504"/>
    <n v="2022"/>
    <s v="Round 15"/>
    <d v="2022-06-25T00:00:00"/>
    <n v="15.2"/>
    <n v="7.9"/>
    <n v="0.2"/>
    <s v="Docklands"/>
    <d v="1899-12-30T13:45:00"/>
    <n v="35441"/>
    <s v="Carlton"/>
    <n v="1.3"/>
    <n v="6.5"/>
    <n v="9.6999999999999993"/>
    <n v="12.9"/>
    <n v="81"/>
    <s v="Fremantle"/>
    <n v="3"/>
    <n v="4.2"/>
    <n v="6.5"/>
    <n v="7.8"/>
    <n v="50"/>
    <x v="1"/>
    <x v="0"/>
  </r>
  <r>
    <s v="2022R1505"/>
    <n v="2022"/>
    <s v="Round 15"/>
    <d v="2022-06-25T00:00:00"/>
    <n v="15.2"/>
    <n v="7.9"/>
    <n v="0.2"/>
    <s v="MCG"/>
    <d v="1899-12-30T16:35:00"/>
    <n v="59335"/>
    <s v="Geelong"/>
    <n v="5.2"/>
    <n v="8.5"/>
    <n v="9.8000000000000007"/>
    <n v="13.11"/>
    <n v="89"/>
    <s v="Richmond"/>
    <n v="2"/>
    <n v="5.3"/>
    <n v="10.7"/>
    <n v="13.8"/>
    <n v="86"/>
    <x v="12"/>
    <x v="1"/>
  </r>
  <r>
    <s v="2022R1506"/>
    <n v="2022"/>
    <s v="Round 15"/>
    <d v="2022-06-25T00:00:00"/>
    <n v="20.7"/>
    <n v="9.6"/>
    <n v="0"/>
    <s v="SCG"/>
    <d v="1899-12-30T19:25:00"/>
    <n v="31513"/>
    <s v="Sydney"/>
    <n v="3.1"/>
    <n v="4.5999999999999996"/>
    <n v="9.1"/>
    <n v="12.11"/>
    <n v="83"/>
    <s v="St Kilda"/>
    <n v="1.2"/>
    <n v="2.2000000000000002"/>
    <n v="2.6"/>
    <n v="4.8"/>
    <n v="32"/>
    <x v="0"/>
    <x v="0"/>
  </r>
  <r>
    <s v="2022R1507"/>
    <n v="2022"/>
    <s v="Round 15"/>
    <d v="2022-06-26T00:00:00"/>
    <n v="11.5"/>
    <n v="7.9"/>
    <n v="3.8"/>
    <s v="Bellerive Oval"/>
    <d v="1899-12-30T13:10:00"/>
    <n v="5072"/>
    <s v="North Melbourne"/>
    <n v="4"/>
    <n v="4.4000000000000004"/>
    <n v="6.8"/>
    <n v="8.1"/>
    <n v="58"/>
    <s v="Adelaide"/>
    <n v="5.3"/>
    <n v="7.6"/>
    <n v="11.9"/>
    <n v="17.13"/>
    <n v="115"/>
    <x v="4"/>
    <x v="2"/>
  </r>
  <r>
    <s v="2022R1508"/>
    <n v="2022"/>
    <s v="Round 15"/>
    <d v="2022-06-26T00:00:00"/>
    <n v="12.8"/>
    <n v="9.1999999999999993"/>
    <n v="0"/>
    <s v="MCG"/>
    <d v="1899-12-30T15:20:00"/>
    <n v="30804"/>
    <s v="Collingwood"/>
    <n v="3.4"/>
    <n v="5.9"/>
    <n v="9.17"/>
    <n v="11.22"/>
    <n v="88"/>
    <s v="Greater Western Sydney"/>
    <n v="2.4"/>
    <n v="2.4"/>
    <n v="5.4"/>
    <n v="12.5"/>
    <n v="77"/>
    <x v="9"/>
    <x v="0"/>
  </r>
  <r>
    <s v="2022R1509"/>
    <n v="2022"/>
    <s v="Round 15"/>
    <d v="2022-06-26T00:00:00"/>
    <n v="15.6"/>
    <n v="9.8000000000000007"/>
    <n v="1.2"/>
    <s v="Adelaide Oval"/>
    <d v="1899-12-30T15:40:00"/>
    <n v="26241"/>
    <s v="Port Adelaide"/>
    <n v="5.4"/>
    <n v="6.8"/>
    <n v="12.11"/>
    <n v="13.15"/>
    <n v="93"/>
    <s v="Gold Coast"/>
    <n v="2.4"/>
    <n v="5.9"/>
    <n v="10.1"/>
    <n v="13.13"/>
    <n v="91"/>
    <x v="8"/>
    <x v="2"/>
  </r>
  <r>
    <s v="2022R1601"/>
    <n v="2022"/>
    <s v="Round 16"/>
    <d v="2022-06-30T00:00:00"/>
    <n v="21.3"/>
    <n v="13.2"/>
    <n v="0.8"/>
    <s v="Gabba"/>
    <d v="1899-12-30T19:20:00"/>
    <n v="25011"/>
    <s v="Brisbane"/>
    <n v="1.5"/>
    <n v="6.9"/>
    <n v="12.11"/>
    <n v="16.12"/>
    <n v="108"/>
    <s v="Western Bulldogs"/>
    <n v="2.5"/>
    <n v="5.7"/>
    <n v="7.9"/>
    <n v="9.1300000000000008"/>
    <n v="67"/>
    <x v="3"/>
    <x v="2"/>
  </r>
  <r>
    <s v="2022R1602"/>
    <n v="2022"/>
    <s v="Round 16"/>
    <d v="2022-07-01T00:00:00"/>
    <n v="12.3"/>
    <n v="4.9000000000000004"/>
    <n v="0"/>
    <s v="Docklands"/>
    <d v="1899-12-30T19:50:00"/>
    <n v="43194"/>
    <s v="Carlton"/>
    <n v="2.4"/>
    <n v="6.7"/>
    <n v="7.13"/>
    <n v="10.18"/>
    <n v="78"/>
    <s v="St Kilda"/>
    <n v="3.6"/>
    <n v="7.6"/>
    <n v="10.7"/>
    <n v="14.9"/>
    <n v="93"/>
    <x v="11"/>
    <x v="0"/>
  </r>
  <r>
    <s v="2022R1603"/>
    <n v="2022"/>
    <s v="Round 16"/>
    <d v="2022-07-02T00:00:00"/>
    <n v="12.2"/>
    <n v="5.2"/>
    <n v="0"/>
    <s v="MCG"/>
    <d v="1899-12-30T13:45:00"/>
    <n v="43163"/>
    <s v="Essendon"/>
    <n v="2.2000000000000002"/>
    <n v="7.2"/>
    <n v="9.3000000000000007"/>
    <n v="15.5"/>
    <n v="95"/>
    <s v="Sydney"/>
    <n v="5.2"/>
    <n v="7.6"/>
    <n v="9.14"/>
    <n v="12.14"/>
    <n v="86"/>
    <x v="6"/>
    <x v="0"/>
  </r>
  <r>
    <s v="2022R1604"/>
    <n v="2022"/>
    <s v="Round 16"/>
    <d v="2022-07-02T00:00:00"/>
    <n v="13"/>
    <n v="4.2"/>
    <n v="0"/>
    <s v="Adelaide Oval"/>
    <d v="1899-12-30T16:05:00"/>
    <n v="30702"/>
    <s v="Adelaide"/>
    <n v="4"/>
    <n v="6.2"/>
    <n v="7.4"/>
    <n v="10.5"/>
    <n v="65"/>
    <s v="Melbourne"/>
    <n v="5.0999999999999996"/>
    <n v="6.3"/>
    <n v="9.9"/>
    <n v="14.1"/>
    <n v="94"/>
    <x v="16"/>
    <x v="0"/>
  </r>
  <r>
    <s v="2022R1605"/>
    <n v="2022"/>
    <s v="Round 16"/>
    <d v="2022-07-02T00:00:00"/>
    <n v="17.8"/>
    <n v="14.3"/>
    <n v="27.2"/>
    <s v="Carrara"/>
    <d v="1899-12-30T19:25:00"/>
    <n v="16027"/>
    <s v="Gold Coast"/>
    <n v="3.4"/>
    <n v="5.6"/>
    <n v="6.11"/>
    <n v="8.14"/>
    <n v="62"/>
    <s v="Collingwood"/>
    <n v="3.4"/>
    <n v="6.9"/>
    <n v="6.1"/>
    <n v="9.1300000000000008"/>
    <n v="67"/>
    <x v="9"/>
    <x v="2"/>
  </r>
  <r>
    <s v="2022R1606"/>
    <n v="2022"/>
    <s v="Round 16"/>
    <d v="2022-07-02T00:00:00"/>
    <n v="12.5"/>
    <n v="3.7"/>
    <n v="0.2"/>
    <s v="Kardinia Park"/>
    <d v="1899-12-30T19:25:00"/>
    <n v="18091"/>
    <s v="Geelong"/>
    <n v="3.5"/>
    <n v="8.8000000000000007"/>
    <n v="15.12"/>
    <n v="21.18"/>
    <n v="144"/>
    <s v="North Melbourne"/>
    <n v="3.1"/>
    <n v="4.0999999999999996"/>
    <n v="5.0999999999999996"/>
    <n v="5.2"/>
    <n v="32"/>
    <x v="12"/>
    <x v="2"/>
  </r>
  <r>
    <s v="2022R1607"/>
    <n v="2022"/>
    <s v="Round 16"/>
    <d v="2022-07-03T00:00:00"/>
    <n v="12.4"/>
    <n v="3.3"/>
    <n v="0"/>
    <s v="MCG"/>
    <d v="1899-12-30T14:10:00"/>
    <n v="39391"/>
    <s v="Richmond"/>
    <n v="4.2"/>
    <n v="11.4"/>
    <n v="15.5"/>
    <n v="20.8"/>
    <n v="128"/>
    <s v="West Coast"/>
    <n v="2.4"/>
    <n v="5.6"/>
    <n v="11.11"/>
    <n v="13.15"/>
    <n v="93"/>
    <x v="13"/>
    <x v="0"/>
  </r>
  <r>
    <s v="2022R1608"/>
    <n v="2022"/>
    <s v="Round 16"/>
    <d v="2022-07-03T00:00:00"/>
    <n v="17.100000000000001"/>
    <n v="12.3"/>
    <n v="93.4"/>
    <s v="Sydney Showground"/>
    <d v="1899-12-30T15:20:00"/>
    <n v="4812"/>
    <s v="Greater Western Sydney"/>
    <n v="3.1"/>
    <n v="6.2"/>
    <n v="9.1999999999999993"/>
    <n v="11.6"/>
    <n v="72"/>
    <s v="Hawthorn"/>
    <n v="4.0999999999999996"/>
    <n v="4.5999999999999996"/>
    <n v="6.7"/>
    <n v="7.8"/>
    <n v="50"/>
    <x v="15"/>
    <x v="2"/>
  </r>
  <r>
    <s v="2022R1609"/>
    <n v="2022"/>
    <s v="Round 16"/>
    <d v="2022-07-03T00:00:00"/>
    <n v="19.2"/>
    <n v="2.5"/>
    <n v="0"/>
    <s v="Perth Stadium"/>
    <d v="1899-12-30T15:20:00"/>
    <n v="41326"/>
    <s v="Fremantle"/>
    <n v="4.2"/>
    <n v="10.4"/>
    <n v="14.8"/>
    <n v="15.9"/>
    <n v="99"/>
    <s v="Port Adelaide"/>
    <n v="4.2"/>
    <n v="6.3"/>
    <n v="9.4"/>
    <n v="14.7"/>
    <n v="91"/>
    <x v="5"/>
    <x v="0"/>
  </r>
  <r>
    <s v="2022R1701"/>
    <n v="2022"/>
    <s v="Round 17"/>
    <d v="2022-07-07T00:00:00"/>
    <n v="14.5"/>
    <n v="3.2"/>
    <n v="0"/>
    <s v="Kardinia Park"/>
    <d v="1899-12-30T19:20:00"/>
    <n v="21501"/>
    <s v="Geelong"/>
    <n v="3.3"/>
    <n v="5.8"/>
    <n v="8.1199999999999992"/>
    <n v="12.19"/>
    <n v="91"/>
    <s v="Melbourne"/>
    <n v="3.1"/>
    <n v="5.4"/>
    <n v="7.6"/>
    <n v="9.9"/>
    <n v="63"/>
    <x v="12"/>
    <x v="2"/>
  </r>
  <r>
    <s v="2022R1702"/>
    <n v="2022"/>
    <s v="Round 17"/>
    <d v="2022-07-08T00:00:00"/>
    <n v="15.6"/>
    <n v="7.5"/>
    <n v="0"/>
    <s v="SCG"/>
    <d v="1899-12-30T19:50:00"/>
    <n v="22226"/>
    <s v="Sydney"/>
    <n v="7.8"/>
    <n v="9.11"/>
    <n v="15.15"/>
    <n v="17.18"/>
    <n v="120"/>
    <s v="Western Bulldogs"/>
    <n v="2.1"/>
    <n v="5.6"/>
    <n v="8.8000000000000007"/>
    <n v="9.1300000000000008"/>
    <n v="67"/>
    <x v="0"/>
    <x v="2"/>
  </r>
  <r>
    <s v="2022R1703"/>
    <n v="2022"/>
    <s v="Round 17"/>
    <d v="2022-07-09T00:00:00"/>
    <n v="12.6"/>
    <n v="6.2"/>
    <n v="10.4"/>
    <s v="MCG"/>
    <d v="1899-12-30T13:45:00"/>
    <n v="45039"/>
    <s v="Collingwood"/>
    <n v="4.2"/>
    <n v="5.2"/>
    <n v="8.5"/>
    <n v="13.1"/>
    <n v="88"/>
    <s v="North Melbourne"/>
    <n v="4.2"/>
    <n v="8.4"/>
    <n v="12.7"/>
    <n v="12.9"/>
    <n v="81"/>
    <x v="9"/>
    <x v="0"/>
  </r>
  <r>
    <s v="2022R1704"/>
    <n v="2022"/>
    <s v="Round 17"/>
    <d v="2022-07-09T00:00:00"/>
    <n v="17.8"/>
    <n v="8.1999999999999993"/>
    <n v="0"/>
    <s v="Carrara"/>
    <d v="1899-12-30T16:35:00"/>
    <n v="18031"/>
    <s v="Gold Coast"/>
    <n v="3.3"/>
    <n v="4.4000000000000004"/>
    <n v="8.6999999999999993"/>
    <n v="14.1"/>
    <n v="94"/>
    <s v="Richmond"/>
    <n v="5.3"/>
    <n v="9.8000000000000007"/>
    <n v="12.11"/>
    <n v="13.14"/>
    <n v="92"/>
    <x v="17"/>
    <x v="2"/>
  </r>
  <r>
    <s v="2022R1705"/>
    <n v="2022"/>
    <s v="Round 17"/>
    <d v="2022-07-09T00:00:00"/>
    <n v="12.6"/>
    <n v="6.2"/>
    <n v="10.4"/>
    <s v="Docklands"/>
    <d v="1899-12-30T19:25:00"/>
    <n v="21652"/>
    <s v="St Kilda"/>
    <n v="4.4000000000000004"/>
    <n v="7.6"/>
    <n v="9.8000000000000007"/>
    <n v="10.1"/>
    <n v="70"/>
    <s v="Fremantle"/>
    <n v="4.3"/>
    <n v="6.4"/>
    <n v="13.8"/>
    <n v="17.899999999999999"/>
    <n v="111"/>
    <x v="5"/>
    <x v="2"/>
  </r>
  <r>
    <s v="2022R1706"/>
    <n v="2022"/>
    <s v="Round 17"/>
    <d v="2022-07-09T00:00:00"/>
    <n v="13.9"/>
    <n v="6.3"/>
    <n v="1.8"/>
    <s v="Adelaide Oval"/>
    <d v="1899-12-30T19:00:00"/>
    <n v="24744"/>
    <s v="Port Adelaide"/>
    <n v="4.2"/>
    <n v="8.6"/>
    <n v="9.9"/>
    <n v="12.12"/>
    <n v="84"/>
    <s v="Greater Western Sydney"/>
    <n v="1.4"/>
    <n v="2.4"/>
    <n v="3.9"/>
    <n v="3.11"/>
    <n v="29"/>
    <x v="8"/>
    <x v="2"/>
  </r>
  <r>
    <s v="2022R1707"/>
    <n v="2022"/>
    <s v="Round 17"/>
    <d v="2022-07-10T00:00:00"/>
    <n v="20"/>
    <n v="7.3"/>
    <n v="0"/>
    <s v="Gabba"/>
    <d v="1899-12-30T13:10:00"/>
    <n v="29101"/>
    <s v="Brisbane"/>
    <n v="2.2999999999999998"/>
    <n v="4.8"/>
    <n v="9.9"/>
    <n v="13.12"/>
    <n v="90"/>
    <s v="Essendon"/>
    <n v="2.2999999999999998"/>
    <n v="7.6"/>
    <n v="11.9"/>
    <n v="15.1"/>
    <n v="100"/>
    <x v="6"/>
    <x v="2"/>
  </r>
  <r>
    <s v="2022R1708"/>
    <n v="2022"/>
    <s v="Round 17"/>
    <d v="2022-07-10T00:00:00"/>
    <n v="15.3"/>
    <n v="3.9"/>
    <n v="0.4"/>
    <s v="Docklands"/>
    <d v="1899-12-30T15:20:00"/>
    <n v="18833"/>
    <s v="Hawthorn"/>
    <n v="6.3"/>
    <n v="9.4"/>
    <n v="9.6999999999999993"/>
    <n v="13.8"/>
    <n v="86"/>
    <s v="Adelaide"/>
    <n v="1.2"/>
    <n v="3.2"/>
    <n v="5.5"/>
    <n v="8.6"/>
    <n v="54"/>
    <x v="2"/>
    <x v="2"/>
  </r>
  <r>
    <s v="2022R1709"/>
    <n v="2022"/>
    <s v="Round 17"/>
    <d v="2022-07-10T00:00:00"/>
    <n v="17.399999999999999"/>
    <n v="12.8"/>
    <n v="25.2"/>
    <s v="Perth Stadium"/>
    <d v="1899-12-30T14:40:00"/>
    <n v="43359"/>
    <s v="West Coast"/>
    <n v="0"/>
    <n v="7.3"/>
    <n v="8.5"/>
    <n v="8.5"/>
    <n v="53"/>
    <s v="Carlton"/>
    <n v="5.4"/>
    <n v="8.6999999999999993"/>
    <n v="10.1"/>
    <n v="17.14"/>
    <n v="116"/>
    <x v="1"/>
    <x v="0"/>
  </r>
  <r>
    <s v="2022R1801"/>
    <n v="2022"/>
    <s v="Round 18"/>
    <d v="2022-07-15T00:00:00"/>
    <n v="15"/>
    <n v="5.7"/>
    <n v="0"/>
    <s v="Docklands"/>
    <d v="1899-12-30T19:50:00"/>
    <n v="25981"/>
    <s v="Western Bulldogs"/>
    <n v="5.2"/>
    <n v="8.4"/>
    <n v="12.5"/>
    <n v="13.6"/>
    <n v="84"/>
    <s v="St Kilda"/>
    <n v="0.2"/>
    <n v="2.4"/>
    <n v="3.9"/>
    <n v="7.14"/>
    <n v="56"/>
    <x v="14"/>
    <x v="2"/>
  </r>
  <r>
    <s v="2022R1802"/>
    <n v="2022"/>
    <s v="Round 18"/>
    <d v="2022-07-16T00:00:00"/>
    <n v="14.3"/>
    <n v="9.1999999999999993"/>
    <n v="0"/>
    <s v="Adelaide Oval"/>
    <d v="1899-12-30T13:15:00"/>
    <n v="30110"/>
    <s v="Adelaide"/>
    <n v="3.2"/>
    <n v="7.6"/>
    <n v="10.8"/>
    <n v="13.8"/>
    <n v="86"/>
    <s v="Collingwood"/>
    <n v="4.0999999999999996"/>
    <n v="6.3"/>
    <n v="10.5"/>
    <n v="14.7"/>
    <n v="91"/>
    <x v="9"/>
    <x v="0"/>
  </r>
  <r>
    <s v="2022R1803"/>
    <n v="2022"/>
    <s v="Round 18"/>
    <d v="2022-07-16T00:00:00"/>
    <n v="10.6"/>
    <n v="-3.2"/>
    <n v="0"/>
    <s v="Manuka Oval"/>
    <d v="1899-12-30T13:45:00"/>
    <n v="9010"/>
    <s v="Greater Western Sydney"/>
    <n v="1.1000000000000001"/>
    <n v="5.2"/>
    <n v="6.2"/>
    <n v="9.5"/>
    <n v="59"/>
    <s v="Brisbane"/>
    <n v="4.0999999999999996"/>
    <n v="6.3"/>
    <n v="11.8"/>
    <n v="15.9"/>
    <n v="99"/>
    <x v="3"/>
    <x v="2"/>
  </r>
  <r>
    <s v="2022R1804"/>
    <n v="2022"/>
    <s v="Round 18"/>
    <d v="2022-07-16T00:00:00"/>
    <n v="12.7"/>
    <n v="7.8"/>
    <n v="0"/>
    <s v="Docklands"/>
    <d v="1899-12-30T16:35:00"/>
    <n v="22666"/>
    <s v="North Melbourne"/>
    <n v="4"/>
    <n v="10.199999999999999"/>
    <n v="12.2"/>
    <n v="14.8"/>
    <n v="92"/>
    <s v="Richmond"/>
    <n v="2.5"/>
    <n v="3.12"/>
    <n v="8.16"/>
    <n v="11.22"/>
    <n v="88"/>
    <x v="10"/>
    <x v="2"/>
  </r>
  <r>
    <s v="2022R1805"/>
    <n v="2022"/>
    <s v="Round 18"/>
    <d v="2022-07-16T00:00:00"/>
    <n v="12.7"/>
    <n v="7.8"/>
    <n v="0"/>
    <s v="MCG"/>
    <d v="1899-12-30T19:25:00"/>
    <n v="68208"/>
    <s v="Carlton"/>
    <n v="4.0999999999999996"/>
    <n v="5.0999999999999996"/>
    <n v="6.3"/>
    <n v="8.6999999999999993"/>
    <n v="55"/>
    <s v="Geelong"/>
    <n v="3.4"/>
    <n v="7.6"/>
    <n v="10.8"/>
    <n v="12.13"/>
    <n v="85"/>
    <x v="12"/>
    <x v="1"/>
  </r>
  <r>
    <s v="2022R1806"/>
    <n v="2022"/>
    <s v="Round 18"/>
    <d v="2022-07-16T00:00:00"/>
    <n v="20.100000000000001"/>
    <n v="8.6"/>
    <n v="0"/>
    <s v="Perth Stadium"/>
    <d v="1899-12-30T17:30:00"/>
    <n v="46596"/>
    <s v="Fremantle"/>
    <n v="3.3"/>
    <n v="6.5"/>
    <n v="6.9"/>
    <n v="9.11"/>
    <n v="65"/>
    <s v="Sydney"/>
    <n v="1.1000000000000001"/>
    <n v="3.8"/>
    <n v="6.12"/>
    <n v="11.16"/>
    <n v="82"/>
    <x v="0"/>
    <x v="0"/>
  </r>
  <r>
    <s v="2022R1807"/>
    <n v="2022"/>
    <s v="Round 18"/>
    <d v="2022-07-17T00:00:00"/>
    <n v="15.8"/>
    <n v="8"/>
    <n v="0"/>
    <s v="MCG"/>
    <d v="1899-12-30T13:10:00"/>
    <n v="22598"/>
    <s v="Hawthorn"/>
    <n v="2.2999999999999998"/>
    <n v="9.3000000000000007"/>
    <n v="11.7"/>
    <n v="15.12"/>
    <n v="102"/>
    <s v="West Coast"/>
    <n v="4.2"/>
    <n v="7.3"/>
    <n v="9.5"/>
    <n v="12.5"/>
    <n v="77"/>
    <x v="2"/>
    <x v="2"/>
  </r>
  <r>
    <s v="2022R1808"/>
    <n v="2022"/>
    <s v="Round 18"/>
    <d v="2022-07-17T00:00:00"/>
    <n v="24.6"/>
    <n v="-0.2"/>
    <n v="0"/>
    <s v="Traeger Park"/>
    <d v="1899-12-30T14:50:00"/>
    <n v="6312"/>
    <s v="Melbourne"/>
    <n v="0.4"/>
    <n v="5.7"/>
    <n v="8.1"/>
    <n v="12.11"/>
    <n v="83"/>
    <s v="Port Adelaide"/>
    <n v="2.1"/>
    <n v="5.3"/>
    <n v="7.6"/>
    <n v="10.9"/>
    <n v="69"/>
    <x v="16"/>
    <x v="2"/>
  </r>
  <r>
    <s v="2022R1809"/>
    <n v="2022"/>
    <s v="Round 18"/>
    <d v="2022-07-17T00:00:00"/>
    <n v="15.8"/>
    <n v="8"/>
    <n v="0"/>
    <s v="Docklands"/>
    <d v="1899-12-30T16:40:00"/>
    <n v="23484"/>
    <s v="Essendon"/>
    <n v="4.4000000000000004"/>
    <n v="9.1"/>
    <n v="11.16"/>
    <n v="14.19"/>
    <n v="103"/>
    <s v="Gold Coast"/>
    <n v="4.0999999999999996"/>
    <n v="5.4"/>
    <n v="5.6"/>
    <n v="8.6999999999999993"/>
    <n v="55"/>
    <x v="6"/>
    <x v="2"/>
  </r>
  <r>
    <s v="2022R1901"/>
    <n v="2022"/>
    <s v="Round 19"/>
    <d v="2022-07-22T00:00:00"/>
    <n v="17.899999999999999"/>
    <n v="1.5"/>
    <n v="0"/>
    <s v="Docklands"/>
    <d v="1899-12-30T19:50:00"/>
    <n v="23549"/>
    <s v="Richmond"/>
    <n v="3.5"/>
    <n v="5.8"/>
    <n v="6.1"/>
    <n v="7.1"/>
    <n v="52"/>
    <s v="Fremantle"/>
    <n v="3.3"/>
    <n v="5.5"/>
    <n v="5.9"/>
    <n v="7.1"/>
    <n v="52"/>
    <x v="18"/>
    <x v="2"/>
  </r>
  <r>
    <s v="2022R1902"/>
    <n v="2022"/>
    <s v="Round 19"/>
    <d v="2022-07-23T00:00:00"/>
    <n v="17.2"/>
    <n v="11.2"/>
    <n v="6.2"/>
    <s v="SCG"/>
    <d v="1899-12-30T13:45:00"/>
    <n v="25084"/>
    <s v="Sydney"/>
    <n v="9.3000000000000007"/>
    <n v="11.7"/>
    <n v="13.14"/>
    <n v="17.16"/>
    <n v="118"/>
    <s v="Adelaide"/>
    <n v="2.2999999999999998"/>
    <n v="6.5"/>
    <n v="9.1"/>
    <n v="12.13"/>
    <n v="85"/>
    <x v="0"/>
    <x v="2"/>
  </r>
  <r>
    <s v="2022R1903"/>
    <n v="2022"/>
    <s v="Round 19"/>
    <d v="2022-07-23T00:00:00"/>
    <n v="15.4"/>
    <n v="4.5999999999999996"/>
    <n v="0"/>
    <s v="Bellerive Oval"/>
    <d v="1899-12-30T13:45:00"/>
    <n v="9713"/>
    <s v="North Melbourne"/>
    <n v="0.3"/>
    <n v="2.5"/>
    <n v="4.8"/>
    <n v="11.9"/>
    <n v="75"/>
    <s v="Hawthorn"/>
    <n v="8.1"/>
    <n v="9.4"/>
    <n v="14.5"/>
    <n v="19.7"/>
    <n v="121"/>
    <x v="2"/>
    <x v="2"/>
  </r>
  <r>
    <s v="2022R1904"/>
    <n v="2022"/>
    <s v="Round 19"/>
    <d v="2022-07-23T00:00:00"/>
    <n v="16.8"/>
    <n v="11.8"/>
    <n v="0.2"/>
    <s v="Adelaide Oval"/>
    <d v="1899-12-30T16:05:00"/>
    <n v="30937"/>
    <s v="Port Adelaide"/>
    <n v="4.3"/>
    <n v="5.5"/>
    <n v="13.7"/>
    <n v="14.1"/>
    <n v="94"/>
    <s v="Geelong"/>
    <n v="5.0999999999999996"/>
    <n v="11.3"/>
    <n v="12.6"/>
    <n v="16.100000000000001"/>
    <n v="106"/>
    <x v="12"/>
    <x v="0"/>
  </r>
  <r>
    <s v="2022R1905"/>
    <n v="2022"/>
    <s v="Round 19"/>
    <d v="2022-07-23T00:00:00"/>
    <n v="21.6"/>
    <n v="14.3"/>
    <n v="4.4000000000000004"/>
    <s v="Gabba"/>
    <d v="1899-12-30T19:10:00"/>
    <n v="21467"/>
    <s v="Brisbane"/>
    <n v="4.3"/>
    <n v="6.9"/>
    <n v="11.11"/>
    <n v="16.14"/>
    <n v="110"/>
    <s v="Gold Coast"/>
    <n v="3.1"/>
    <n v="8.3000000000000007"/>
    <n v="13.6"/>
    <n v="14.9"/>
    <n v="93"/>
    <x v="3"/>
    <x v="2"/>
  </r>
  <r>
    <s v="2022R1906"/>
    <n v="2022"/>
    <s v="Round 19"/>
    <d v="2022-07-23T00:00:00"/>
    <n v="13.4"/>
    <n v="6.2"/>
    <n v="0.6"/>
    <s v="Docklands"/>
    <d v="1899-12-30T19:25:00"/>
    <n v="26501"/>
    <s v="Western Bulldogs"/>
    <n v="4"/>
    <n v="9.1999999999999993"/>
    <n v="12.6"/>
    <n v="17.8"/>
    <n v="110"/>
    <s v="Melbourne"/>
    <n v="6.3"/>
    <n v="11.5"/>
    <n v="14.7"/>
    <n v="15.1"/>
    <n v="100"/>
    <x v="14"/>
    <x v="2"/>
  </r>
  <r>
    <s v="2022R1907"/>
    <n v="2022"/>
    <s v="Round 19"/>
    <d v="2022-07-24T00:00:00"/>
    <n v="18.2"/>
    <n v="9.3000000000000007"/>
    <n v="6.4"/>
    <s v="Docklands"/>
    <d v="1899-12-30T13:10:00"/>
    <n v="30295"/>
    <s v="Carlton"/>
    <n v="3.4"/>
    <n v="5.6"/>
    <n v="9.8000000000000007"/>
    <n v="13.12"/>
    <n v="90"/>
    <s v="Greater Western Sydney"/>
    <n v="2"/>
    <n v="5.3"/>
    <n v="7.3"/>
    <n v="8.6"/>
    <n v="54"/>
    <x v="1"/>
    <x v="0"/>
  </r>
  <r>
    <s v="2022R1908"/>
    <n v="2022"/>
    <s v="Round 19"/>
    <d v="2022-07-24T00:00:00"/>
    <n v="18.2"/>
    <n v="9.3000000000000007"/>
    <n v="6.4"/>
    <s v="MCG"/>
    <d v="1899-12-30T15:20:00"/>
    <n v="72402"/>
    <s v="Collingwood"/>
    <n v="6.2"/>
    <n v="7.4"/>
    <n v="8.5"/>
    <n v="12.8"/>
    <n v="80"/>
    <s v="Essendon"/>
    <n v="0.1"/>
    <n v="5.3"/>
    <n v="10.7"/>
    <n v="11.1"/>
    <n v="76"/>
    <x v="9"/>
    <x v="1"/>
  </r>
  <r>
    <s v="2022R1909"/>
    <n v="2022"/>
    <s v="Round 19"/>
    <d v="2022-07-24T00:00:00"/>
    <n v="16.7"/>
    <n v="7"/>
    <n v="22.2"/>
    <s v="Perth Stadium"/>
    <d v="1899-12-30T14:40:00"/>
    <n v="35665"/>
    <s v="West Coast"/>
    <n v="3.1"/>
    <n v="7.1"/>
    <n v="9.1999999999999993"/>
    <n v="10.199999999999999"/>
    <n v="62"/>
    <s v="St Kilda"/>
    <n v="2.2000000000000002"/>
    <n v="9.5"/>
    <n v="10.5"/>
    <n v="14.6"/>
    <n v="90"/>
    <x v="11"/>
    <x v="0"/>
  </r>
  <r>
    <s v="2022R2001"/>
    <n v="2022"/>
    <s v="Round 20"/>
    <d v="2022-07-29T00:00:00"/>
    <n v="19.100000000000001"/>
    <n v="14.2"/>
    <n v="13.2"/>
    <s v="Perth Stadium"/>
    <d v="1899-12-30T18:10:00"/>
    <n v="46313"/>
    <s v="Fremantle"/>
    <n v="2.2000000000000002"/>
    <n v="3.4"/>
    <n v="4.5"/>
    <n v="5.9"/>
    <n v="39"/>
    <s v="Melbourne"/>
    <n v="4.3"/>
    <n v="7.7"/>
    <n v="10.11"/>
    <n v="12.13"/>
    <n v="85"/>
    <x v="16"/>
    <x v="0"/>
  </r>
  <r>
    <s v="2022R2002"/>
    <n v="2022"/>
    <s v="Round 20"/>
    <d v="2022-07-30T00:00:00"/>
    <n v="12.4"/>
    <n v="-1.2"/>
    <n v="0"/>
    <s v="MCG"/>
    <d v="1899-12-30T13:45:00"/>
    <n v="40716"/>
    <s v="Collingwood"/>
    <n v="4.3"/>
    <n v="7.5"/>
    <n v="11.8"/>
    <n v="13.1"/>
    <n v="88"/>
    <s v="Port Adelaide"/>
    <n v="6.3"/>
    <n v="6.6"/>
    <n v="8.9"/>
    <n v="12.1"/>
    <n v="82"/>
    <x v="9"/>
    <x v="0"/>
  </r>
  <r>
    <s v="2022R2003"/>
    <n v="2022"/>
    <s v="Round 20"/>
    <d v="2022-07-30T00:00:00"/>
    <n v="17.3"/>
    <n v="5.0999999999999996"/>
    <n v="0"/>
    <s v="SCG"/>
    <d v="1899-12-30T14:10:00"/>
    <n v="31916"/>
    <s v="Sydney"/>
    <n v="6.2"/>
    <n v="9.6"/>
    <n v="13.8"/>
    <n v="17.100000000000001"/>
    <n v="112"/>
    <s v="Greater Western Sydney"/>
    <n v="3.1"/>
    <n v="3.5"/>
    <n v="5.6"/>
    <n v="5.9"/>
    <n v="39"/>
    <x v="0"/>
    <x v="0"/>
  </r>
  <r>
    <s v="2022R2004"/>
    <n v="2022"/>
    <s v="Round 20"/>
    <d v="2022-07-30T00:00:00"/>
    <n v="12.4"/>
    <n v="-1.2"/>
    <n v="0"/>
    <s v="Docklands"/>
    <d v="1899-12-30T16:35:00"/>
    <n v="25348"/>
    <s v="St Kilda"/>
    <n v="2.2000000000000002"/>
    <n v="5.7"/>
    <n v="9.1"/>
    <n v="10.15"/>
    <n v="75"/>
    <s v="Hawthorn"/>
    <n v="1.2"/>
    <n v="1.5"/>
    <n v="4.5999999999999996"/>
    <n v="9.9"/>
    <n v="63"/>
    <x v="11"/>
    <x v="2"/>
  </r>
  <r>
    <s v="2022R2005"/>
    <n v="2022"/>
    <s v="Round 20"/>
    <d v="2022-07-30T00:00:00"/>
    <n v="14.3"/>
    <n v="-0.4"/>
    <n v="0"/>
    <s v="Kardinia Park"/>
    <d v="1899-12-30T19:25:00"/>
    <n v="22106"/>
    <s v="Geelong"/>
    <n v="1.2"/>
    <n v="4.5999999999999996"/>
    <n v="12.8"/>
    <n v="14.1"/>
    <n v="94"/>
    <s v="Western Bulldogs"/>
    <n v="4.3"/>
    <n v="6.5"/>
    <n v="6.8"/>
    <n v="9.1199999999999992"/>
    <n v="66"/>
    <x v="12"/>
    <x v="2"/>
  </r>
  <r>
    <s v="2022R2006"/>
    <n v="2022"/>
    <s v="Round 20"/>
    <d v="2022-07-30T00:00:00"/>
    <n v="15.8"/>
    <n v="9.6"/>
    <n v="0"/>
    <s v="Adelaide Oval"/>
    <d v="1899-12-30T19:00:00"/>
    <n v="35666"/>
    <s v="Adelaide"/>
    <n v="2.4"/>
    <n v="5.6"/>
    <n v="8.9"/>
    <n v="12.12"/>
    <n v="84"/>
    <s v="Carlton"/>
    <n v="3.1"/>
    <n v="5.2"/>
    <n v="6.6"/>
    <n v="8.6999999999999993"/>
    <n v="55"/>
    <x v="4"/>
    <x v="0"/>
  </r>
  <r>
    <s v="2022R2007"/>
    <n v="2022"/>
    <s v="Round 20"/>
    <d v="2022-07-31T00:00:00"/>
    <n v="19.399999999999999"/>
    <n v="12.9"/>
    <n v="5.2"/>
    <s v="Carrara"/>
    <d v="1899-12-30T13:10:00"/>
    <n v="8282"/>
    <s v="Gold Coast"/>
    <n v="5.0999999999999996"/>
    <n v="10.5"/>
    <n v="13.8"/>
    <n v="16.11"/>
    <n v="107"/>
    <s v="West Coast"/>
    <n v="2.4"/>
    <n v="5.5"/>
    <n v="9.6999999999999993"/>
    <n v="16.8"/>
    <n v="104"/>
    <x v="17"/>
    <x v="2"/>
  </r>
  <r>
    <s v="2022R2008"/>
    <n v="2022"/>
    <s v="Round 20"/>
    <d v="2022-07-31T00:00:00"/>
    <n v="14.1"/>
    <n v="6.8"/>
    <n v="0"/>
    <s v="MCG"/>
    <d v="1899-12-30T15:20:00"/>
    <n v="39056"/>
    <s v="Richmond"/>
    <n v="2.2999999999999998"/>
    <n v="5.6"/>
    <n v="11.1"/>
    <n v="15.14"/>
    <n v="104"/>
    <s v="Brisbane"/>
    <n v="7.2"/>
    <n v="11.6"/>
    <n v="13.9"/>
    <n v="14.13"/>
    <n v="97"/>
    <x v="13"/>
    <x v="0"/>
  </r>
  <r>
    <s v="2022R2009"/>
    <n v="2022"/>
    <s v="Round 20"/>
    <d v="2022-07-31T00:00:00"/>
    <n v="14.1"/>
    <n v="6.8"/>
    <n v="0"/>
    <s v="Docklands"/>
    <d v="1899-12-30T16:40:00"/>
    <n v="29549"/>
    <s v="Essendon"/>
    <n v="5.0999999999999996"/>
    <n v="9.5"/>
    <n v="13.6"/>
    <n v="17.12"/>
    <n v="114"/>
    <s v="North Melbourne"/>
    <n v="2.4"/>
    <n v="5.6"/>
    <n v="7.9"/>
    <n v="9.1199999999999992"/>
    <n v="66"/>
    <x v="6"/>
    <x v="2"/>
  </r>
  <r>
    <s v="2022R2101"/>
    <n v="2022"/>
    <s v="Round 21"/>
    <d v="2022-08-05T00:00:00"/>
    <n v="14.3"/>
    <n v="11.3"/>
    <n v="0"/>
    <s v="MCG"/>
    <d v="1899-12-30T19:50:00"/>
    <n v="70596"/>
    <s v="Melbourne"/>
    <n v="6.2"/>
    <n v="10.7"/>
    <n v="11.11"/>
    <n v="13.11"/>
    <n v="89"/>
    <s v="Collingwood"/>
    <n v="5"/>
    <n v="8.1999999999999993"/>
    <n v="11.4"/>
    <n v="15.6"/>
    <n v="96"/>
    <x v="9"/>
    <x v="1"/>
  </r>
  <r>
    <s v="2022R2102"/>
    <n v="2022"/>
    <s v="Round 21"/>
    <d v="2022-08-06T00:00:00"/>
    <n v="12.9"/>
    <n v="3.2"/>
    <n v="1.8"/>
    <s v="York Park"/>
    <d v="1899-12-30T13:45:00"/>
    <n v="9022"/>
    <s v="Hawthorn"/>
    <n v="3.5"/>
    <n v="8.8000000000000007"/>
    <n v="10.9"/>
    <n v="10.1"/>
    <n v="70"/>
    <s v="Gold Coast"/>
    <n v="2.2999999999999998"/>
    <n v="5.5"/>
    <n v="7.1"/>
    <n v="8.15"/>
    <n v="63"/>
    <x v="2"/>
    <x v="2"/>
  </r>
  <r>
    <s v="2022R2103"/>
    <n v="2022"/>
    <s v="Round 21"/>
    <d v="2022-08-06T00:00:00"/>
    <n v="20.5"/>
    <n v="10.199999999999999"/>
    <n v="0"/>
    <s v="Sydney Showground"/>
    <d v="1899-12-30T14:10:00"/>
    <n v="7772"/>
    <s v="Greater Western Sydney"/>
    <n v="3.5"/>
    <n v="7.7"/>
    <n v="11.9"/>
    <n v="14.12"/>
    <n v="96"/>
    <s v="Essendon"/>
    <n v="3.3"/>
    <n v="7.5"/>
    <n v="9.8000000000000007"/>
    <n v="10.9"/>
    <n v="69"/>
    <x v="15"/>
    <x v="2"/>
  </r>
  <r>
    <s v="2022R2104"/>
    <n v="2022"/>
    <s v="Round 21"/>
    <d v="2022-08-06T00:00:00"/>
    <n v="14.2"/>
    <n v="6.8"/>
    <n v="5.6"/>
    <s v="Docklands"/>
    <d v="1899-12-30T16:35:00"/>
    <n v="24130"/>
    <s v="Western Bulldogs"/>
    <n v="3.4"/>
    <n v="5.5"/>
    <n v="9.9"/>
    <n v="11.12"/>
    <n v="78"/>
    <s v="Fremantle"/>
    <n v="5.0999999999999996"/>
    <n v="9.4"/>
    <n v="13.8"/>
    <n v="14.11"/>
    <n v="95"/>
    <x v="5"/>
    <x v="2"/>
  </r>
  <r>
    <s v="2022R2105"/>
    <n v="2022"/>
    <s v="Round 21"/>
    <d v="2022-08-06T00:00:00"/>
    <n v="14.4"/>
    <n v="4.7"/>
    <n v="2.6"/>
    <s v="Kardinia Park"/>
    <d v="1899-12-30T19:25:00"/>
    <n v="20583"/>
    <s v="Geelong"/>
    <n v="6.4"/>
    <n v="8.5"/>
    <n v="12.7"/>
    <n v="17.8"/>
    <n v="110"/>
    <s v="St Kilda"/>
    <n v="3"/>
    <n v="7.1"/>
    <n v="7.4"/>
    <n v="10.5"/>
    <n v="65"/>
    <x v="12"/>
    <x v="2"/>
  </r>
  <r>
    <s v="2022R2106"/>
    <n v="2022"/>
    <s v="Round 21"/>
    <d v="2022-08-06T00:00:00"/>
    <n v="14.8"/>
    <n v="10.4"/>
    <n v="9"/>
    <s v="Adelaide Oval"/>
    <d v="1899-12-30T19:10:00"/>
    <n v="27091"/>
    <s v="Port Adelaide"/>
    <n v="3.1"/>
    <n v="6.4"/>
    <n v="9.6"/>
    <n v="10.11"/>
    <n v="71"/>
    <s v="Richmond"/>
    <n v="4.4000000000000004"/>
    <n v="7.6"/>
    <n v="14.1"/>
    <n v="16.13"/>
    <n v="109"/>
    <x v="13"/>
    <x v="2"/>
  </r>
  <r>
    <s v="2022R2107"/>
    <n v="2022"/>
    <s v="Round 21"/>
    <d v="2022-08-07T00:00:00"/>
    <n v="14.3"/>
    <n v="7.6"/>
    <n v="1.2"/>
    <s v="Docklands"/>
    <d v="1899-12-30T13:10:00"/>
    <n v="19091"/>
    <s v="North Melbourne"/>
    <n v="2"/>
    <n v="5.0999999999999996"/>
    <n v="8.5"/>
    <n v="13.1"/>
    <n v="88"/>
    <s v="Sydney"/>
    <n v="4.5"/>
    <n v="8.1"/>
    <n v="14.15"/>
    <n v="18.18"/>
    <n v="126"/>
    <x v="0"/>
    <x v="2"/>
  </r>
  <r>
    <s v="2022R2108"/>
    <n v="2022"/>
    <s v="Round 21"/>
    <d v="2022-08-07T00:00:00"/>
    <n v="21.9"/>
    <n v="10.8"/>
    <n v="0.2"/>
    <s v="Gabba"/>
    <d v="1899-12-30T15:20:00"/>
    <n v="31011"/>
    <s v="Brisbane"/>
    <n v="4.5999999999999996"/>
    <n v="8.9"/>
    <n v="13.11"/>
    <n v="17.12"/>
    <n v="114"/>
    <s v="Carlton"/>
    <n v="0.1"/>
    <n v="3.4"/>
    <n v="4.8"/>
    <n v="12.9"/>
    <n v="81"/>
    <x v="3"/>
    <x v="0"/>
  </r>
  <r>
    <s v="2022R2109"/>
    <n v="2022"/>
    <s v="Round 21"/>
    <d v="2022-08-07T00:00:00"/>
    <n v="18.2"/>
    <n v="12"/>
    <n v="15.6"/>
    <s v="Perth Stadium"/>
    <d v="1899-12-30T14:10:00"/>
    <n v="50117"/>
    <s v="West Coast"/>
    <n v="3.3"/>
    <n v="7.4"/>
    <n v="9.5"/>
    <n v="13.8"/>
    <n v="86"/>
    <s v="Adelaide"/>
    <n v="4"/>
    <n v="7.2"/>
    <n v="12.4"/>
    <n v="16.600000000000001"/>
    <n v="102"/>
    <x v="4"/>
    <x v="1"/>
  </r>
  <r>
    <s v="2022R2201"/>
    <n v="2022"/>
    <s v="Round 22"/>
    <d v="2022-08-12T00:00:00"/>
    <n v="15.2"/>
    <n v="10.199999999999999"/>
    <n v="3.8"/>
    <s v="Docklands"/>
    <d v="1899-12-30T19:50:00"/>
    <n v="22211"/>
    <s v="St Kilda"/>
    <n v="3.1"/>
    <n v="4.2"/>
    <n v="9.6999999999999993"/>
    <n v="9.1199999999999992"/>
    <n v="66"/>
    <s v="Brisbane"/>
    <n v="3.2"/>
    <n v="7.6"/>
    <n v="8.8000000000000007"/>
    <n v="12.9"/>
    <n v="81"/>
    <x v="3"/>
    <x v="2"/>
  </r>
  <r>
    <s v="2022R2202"/>
    <n v="2022"/>
    <s v="Round 22"/>
    <d v="2022-08-13T00:00:00"/>
    <n v="16.899999999999999"/>
    <n v="5.5"/>
    <n v="0"/>
    <s v="Docklands"/>
    <d v="1899-12-30T13:45:00"/>
    <n v="18301"/>
    <s v="Western Bulldogs"/>
    <n v="3"/>
    <n v="4.0999999999999996"/>
    <n v="8.1999999999999993"/>
    <n v="9.8000000000000007"/>
    <n v="62"/>
    <s v="Greater Western Sydney"/>
    <n v="1.1000000000000001"/>
    <n v="3.3"/>
    <n v="8.6"/>
    <n v="8.9"/>
    <n v="57"/>
    <x v="14"/>
    <x v="2"/>
  </r>
  <r>
    <s v="2022R2203"/>
    <n v="2022"/>
    <s v="Round 22"/>
    <d v="2022-08-13T00:00:00"/>
    <n v="14.5"/>
    <n v="9.8000000000000007"/>
    <n v="0.8"/>
    <s v="Adelaide Oval"/>
    <d v="1899-12-30T13:40:00"/>
    <n v="28802"/>
    <s v="Adelaide"/>
    <n v="4.7"/>
    <n v="7.7"/>
    <n v="10.1"/>
    <n v="15.13"/>
    <n v="103"/>
    <s v="North Melbourne"/>
    <n v="3.3"/>
    <n v="8.9"/>
    <n v="10.1"/>
    <n v="10.14"/>
    <n v="74"/>
    <x v="4"/>
    <x v="2"/>
  </r>
  <r>
    <s v="2022R2204"/>
    <n v="2022"/>
    <s v="Round 22"/>
    <d v="2022-08-13T00:00:00"/>
    <n v="17.5"/>
    <n v="15.6"/>
    <n v="1.2"/>
    <s v="Carrara"/>
    <d v="1899-12-30T16:35:00"/>
    <n v="14728"/>
    <s v="Gold Coast"/>
    <n v="2.2000000000000002"/>
    <n v="4.2"/>
    <n v="7.2"/>
    <n v="9.5"/>
    <n v="59"/>
    <s v="Geelong"/>
    <n v="7.3"/>
    <n v="12.5"/>
    <n v="15.9"/>
    <n v="18.11"/>
    <n v="119"/>
    <x v="12"/>
    <x v="2"/>
  </r>
  <r>
    <s v="2022R2205"/>
    <n v="2022"/>
    <s v="Round 22"/>
    <d v="2022-08-13T00:00:00"/>
    <n v="16.899999999999999"/>
    <n v="5.5"/>
    <n v="0"/>
    <s v="MCG"/>
    <d v="1899-12-30T19:25:00"/>
    <n v="55705"/>
    <s v="Melbourne"/>
    <n v="1.2"/>
    <n v="4.5999999999999996"/>
    <n v="7.11"/>
    <n v="11.13"/>
    <n v="79"/>
    <s v="Carlton"/>
    <n v="1.3"/>
    <n v="3.4"/>
    <n v="7.8"/>
    <n v="10.14"/>
    <n v="74"/>
    <x v="16"/>
    <x v="1"/>
  </r>
  <r>
    <s v="2022R2206"/>
    <n v="2022"/>
    <s v="Round 22"/>
    <d v="2022-08-13T00:00:00"/>
    <n v="17.899999999999999"/>
    <n v="11"/>
    <n v="0"/>
    <s v="Perth Stadium"/>
    <d v="1899-12-30T17:40:00"/>
    <n v="53818"/>
    <s v="Fremantle"/>
    <n v="3.4"/>
    <n v="5.6"/>
    <n v="7.14"/>
    <n v="9.17"/>
    <n v="71"/>
    <s v="West Coast"/>
    <n v="4"/>
    <n v="5.2"/>
    <n v="6.3"/>
    <n v="7.5"/>
    <n v="47"/>
    <x v="5"/>
    <x v="1"/>
  </r>
  <r>
    <s v="2022R2207"/>
    <n v="2022"/>
    <s v="Round 22"/>
    <d v="2022-08-14T00:00:00"/>
    <n v="14.7"/>
    <n v="7.2"/>
    <n v="2.8"/>
    <s v="MCG"/>
    <d v="1899-12-30T13:10:00"/>
    <n v="59338"/>
    <s v="Richmond"/>
    <n v="6.2"/>
    <n v="9.3000000000000007"/>
    <n v="18.5"/>
    <n v="20.8"/>
    <n v="128"/>
    <s v="Hawthorn"/>
    <n v="1.1000000000000001"/>
    <n v="4.5"/>
    <n v="5.0999999999999996"/>
    <n v="9.1300000000000008"/>
    <n v="67"/>
    <x v="13"/>
    <x v="1"/>
  </r>
  <r>
    <s v="2022R2208"/>
    <n v="2022"/>
    <s v="Round 22"/>
    <d v="2022-08-14T00:00:00"/>
    <n v="18.600000000000001"/>
    <n v="10.4"/>
    <n v="0"/>
    <s v="SCG"/>
    <d v="1899-12-30T15:20:00"/>
    <n v="44659"/>
    <s v="Sydney"/>
    <n v="4.4000000000000004"/>
    <n v="5.7"/>
    <n v="9.1"/>
    <n v="11.11"/>
    <n v="77"/>
    <s v="Collingwood"/>
    <n v="2.2999999999999998"/>
    <n v="3.4"/>
    <n v="6.5"/>
    <n v="7.8"/>
    <n v="50"/>
    <x v="0"/>
    <x v="0"/>
  </r>
  <r>
    <s v="2022R2209"/>
    <n v="2022"/>
    <s v="Round 22"/>
    <d v="2022-08-14T00:00:00"/>
    <n v="14.7"/>
    <n v="7.2"/>
    <n v="2.8"/>
    <s v="Docklands"/>
    <d v="1899-12-30T16:40:00"/>
    <n v="20568"/>
    <s v="Essendon"/>
    <n v="3.4"/>
    <n v="3.5"/>
    <n v="6.5"/>
    <n v="9.8000000000000007"/>
    <n v="62"/>
    <s v="Port Adelaide"/>
    <n v="5"/>
    <n v="12.2"/>
    <n v="14.6"/>
    <n v="23.8"/>
    <n v="146"/>
    <x v="8"/>
    <x v="2"/>
  </r>
  <r>
    <s v="2022R2301"/>
    <n v="2022"/>
    <s v="Round 23"/>
    <d v="2022-08-19T00:00:00"/>
    <n v="28.1"/>
    <n v="8.4"/>
    <n v="0"/>
    <s v="Gabba"/>
    <d v="1899-12-30T19:50:00"/>
    <n v="32172"/>
    <s v="Brisbane"/>
    <n v="1.1000000000000001"/>
    <n v="2.2999999999999998"/>
    <n v="5.6"/>
    <n v="8.9"/>
    <n v="57"/>
    <s v="Melbourne"/>
    <n v="6.2"/>
    <n v="13.3"/>
    <n v="17.399999999999999"/>
    <n v="18.7"/>
    <n v="115"/>
    <x v="16"/>
    <x v="0"/>
  </r>
  <r>
    <s v="2022R2302"/>
    <n v="2022"/>
    <s v="Round 23"/>
    <d v="2022-08-20T00:00:00"/>
    <n v="13"/>
    <n v="4.4000000000000004"/>
    <n v="1"/>
    <s v="Manuka Oval"/>
    <d v="1899-12-30T13:45:00"/>
    <n v="7338"/>
    <s v="Greater Western Sydney"/>
    <n v="4.3"/>
    <n v="7.4"/>
    <n v="8.6999999999999993"/>
    <n v="10.9"/>
    <n v="69"/>
    <s v="Fremantle"/>
    <n v="2.2000000000000002"/>
    <n v="5.5"/>
    <n v="8.8000000000000007"/>
    <n v="13.11"/>
    <n v="89"/>
    <x v="5"/>
    <x v="2"/>
  </r>
  <r>
    <s v="2022R2303"/>
    <n v="2022"/>
    <s v="Round 23"/>
    <d v="2022-08-20T00:00:00"/>
    <n v="13.2"/>
    <n v="9.6999999999999993"/>
    <n v="2.8"/>
    <s v="Docklands"/>
    <d v="1899-12-30T14:10:00"/>
    <n v="14196"/>
    <s v="North Melbourne"/>
    <n v="1.5"/>
    <n v="3.6"/>
    <n v="5.9"/>
    <n v="6.11"/>
    <n v="47"/>
    <s v="Gold Coast"/>
    <n v="4.2"/>
    <n v="6.8"/>
    <n v="12.12"/>
    <n v="16.18"/>
    <n v="114"/>
    <x v="17"/>
    <x v="2"/>
  </r>
  <r>
    <s v="2022R2304"/>
    <n v="2022"/>
    <s v="Round 23"/>
    <d v="2022-08-20T00:00:00"/>
    <n v="13.7"/>
    <n v="8.9"/>
    <n v="2.8"/>
    <s v="Kardinia Park"/>
    <d v="1899-12-30T16:35:00"/>
    <n v="21098"/>
    <s v="Geelong"/>
    <n v="6.4"/>
    <n v="12.7"/>
    <n v="15.12"/>
    <n v="19.170000000000002"/>
    <n v="131"/>
    <s v="West Coast"/>
    <n v="3.2"/>
    <n v="4.4000000000000004"/>
    <n v="6.4"/>
    <n v="7.4"/>
    <n v="46"/>
    <x v="12"/>
    <x v="2"/>
  </r>
  <r>
    <s v="2022R2305"/>
    <n v="2022"/>
    <s v="Round 23"/>
    <d v="2022-08-20T00:00:00"/>
    <n v="13.2"/>
    <n v="9.6999999999999993"/>
    <n v="2.8"/>
    <s v="MCG"/>
    <d v="1899-12-30T19:25:00"/>
    <n v="58366"/>
    <s v="Essendon"/>
    <n v="3.2"/>
    <n v="7.6"/>
    <n v="9.8000000000000007"/>
    <n v="11.9"/>
    <n v="75"/>
    <s v="Richmond"/>
    <n v="6.3"/>
    <n v="10.7"/>
    <n v="16.100000000000001"/>
    <n v="21.15"/>
    <n v="141"/>
    <x v="13"/>
    <x v="1"/>
  </r>
  <r>
    <s v="2022R2306"/>
    <n v="2022"/>
    <s v="Round 23"/>
    <d v="2022-08-20T00:00:00"/>
    <n v="15.1"/>
    <n v="12.4"/>
    <n v="0"/>
    <s v="Adelaide Oval"/>
    <d v="1899-12-30T19:00:00"/>
    <n v="50090"/>
    <s v="Port Adelaide"/>
    <n v="2.4"/>
    <n v="5.7"/>
    <n v="9.1300000000000008"/>
    <n v="16.149999999999999"/>
    <n v="111"/>
    <s v="Adelaide"/>
    <n v="2.2999999999999998"/>
    <n v="4.5999999999999996"/>
    <n v="5.9"/>
    <n v="7.13"/>
    <n v="55"/>
    <x v="8"/>
    <x v="1"/>
  </r>
  <r>
    <s v="2022R2307"/>
    <n v="2022"/>
    <s v="Round 23"/>
    <d v="2022-08-21T00:00:00"/>
    <n v="12.1"/>
    <n v="1.5"/>
    <n v="0"/>
    <s v="York Park"/>
    <d v="1899-12-30T13:10:00"/>
    <n v="13105"/>
    <s v="Hawthorn"/>
    <n v="4.0999999999999996"/>
    <n v="8.1"/>
    <n v="9.1999999999999993"/>
    <n v="10.4"/>
    <n v="64"/>
    <s v="Western Bulldogs"/>
    <n v="2.1"/>
    <n v="8.4"/>
    <n v="9.1199999999999992"/>
    <n v="12.15"/>
    <n v="87"/>
    <x v="14"/>
    <x v="2"/>
  </r>
  <r>
    <s v="2022R2308"/>
    <n v="2022"/>
    <s v="Round 23"/>
    <d v="2022-08-21T00:00:00"/>
    <n v="14.2"/>
    <n v="6.3"/>
    <n v="0"/>
    <s v="MCG"/>
    <d v="1899-12-30T15:20:00"/>
    <n v="88287"/>
    <s v="Carlton"/>
    <n v="0.3"/>
    <n v="2.5"/>
    <n v="10.8"/>
    <n v="10.14"/>
    <n v="74"/>
    <s v="Collingwood"/>
    <n v="3.5"/>
    <n v="5.6"/>
    <n v="6.8"/>
    <n v="11.9"/>
    <n v="75"/>
    <x v="9"/>
    <x v="1"/>
  </r>
  <r>
    <s v="2022R2309"/>
    <n v="2022"/>
    <s v="Round 23"/>
    <d v="2022-08-21T00:00:00"/>
    <n v="14.2"/>
    <n v="6.3"/>
    <n v="0"/>
    <s v="Docklands"/>
    <d v="1899-12-30T16:40:00"/>
    <n v="23344"/>
    <s v="St Kilda"/>
    <n v="3.3"/>
    <n v="5.5"/>
    <n v="7.7"/>
    <n v="11.8"/>
    <n v="74"/>
    <s v="Sydney"/>
    <n v="4.2"/>
    <n v="9.3000000000000007"/>
    <n v="11.6"/>
    <n v="13.1"/>
    <n v="88"/>
    <x v="0"/>
    <x v="2"/>
  </r>
  <r>
    <s v="2022EF01"/>
    <n v="2022"/>
    <s v="Elimination Final"/>
    <d v="2022-09-01T00:00:00"/>
    <n v="22.8"/>
    <n v="13.3"/>
    <n v="0"/>
    <s v="Gabba"/>
    <d v="1899-12-30T19:20:00"/>
    <n v="35013"/>
    <s v="Brisbane"/>
    <n v="4.3"/>
    <n v="8.5"/>
    <n v="13.7"/>
    <n v="16.100000000000001"/>
    <n v="106"/>
    <s v="Richmond"/>
    <n v="4.3"/>
    <n v="9.5"/>
    <n v="14.6"/>
    <n v="16.8"/>
    <n v="104"/>
    <x v="3"/>
    <x v="0"/>
  </r>
  <r>
    <s v="2022QF01"/>
    <n v="2022"/>
    <s v="Qualifying Final"/>
    <d v="2022-09-02T00:00:00"/>
    <n v="12.5"/>
    <n v="7"/>
    <n v="8.4"/>
    <s v="MCG"/>
    <d v="1899-12-30T19:50:00"/>
    <n v="78377"/>
    <s v="Melbourne"/>
    <n v="4.0999999999999996"/>
    <n v="5.4"/>
    <n v="10.5"/>
    <n v="10.9"/>
    <n v="69"/>
    <s v="Sydney"/>
    <n v="2.2999999999999998"/>
    <n v="6.4"/>
    <n v="12.5"/>
    <n v="14.7"/>
    <n v="91"/>
    <x v="0"/>
    <x v="1"/>
  </r>
  <r>
    <s v="2022EF02"/>
    <n v="2022"/>
    <s v="Elimination Final"/>
    <d v="2022-09-03T00:00:00"/>
    <n v="16.100000000000001"/>
    <n v="11.7"/>
    <n v="7.6"/>
    <s v="Perth Stadium"/>
    <d v="1899-12-30T18:10:00"/>
    <n v="58982"/>
    <s v="Fremantle"/>
    <n v="0.1"/>
    <n v="4.3"/>
    <n v="7.5"/>
    <n v="11.7"/>
    <n v="73"/>
    <s v="Western Bulldogs"/>
    <n v="5.5"/>
    <n v="6.6"/>
    <n v="7.11"/>
    <n v="8.1199999999999992"/>
    <n v="60"/>
    <x v="5"/>
    <x v="1"/>
  </r>
  <r>
    <s v="2022QF02"/>
    <n v="2022"/>
    <s v="Qualifying Final"/>
    <d v="2022-09-03T00:00:00"/>
    <n v="14.7"/>
    <n v="4.5999999999999996"/>
    <n v="0"/>
    <s v="MCG"/>
    <d v="1899-12-30T16:35:00"/>
    <n v="91525"/>
    <s v="Geelong"/>
    <n v="1.3"/>
    <n v="4.7"/>
    <n v="7.1"/>
    <n v="11.12"/>
    <n v="78"/>
    <s v="Collingwood"/>
    <n v="3.5"/>
    <n v="4.8"/>
    <n v="8.11"/>
    <n v="10.119999999999999"/>
    <n v="72"/>
    <x v="12"/>
    <x v="1"/>
  </r>
  <r>
    <s v="2022SF01"/>
    <n v="2022"/>
    <s v="Semi Final"/>
    <d v="2022-09-09T00:00:00"/>
    <n v="20.5"/>
    <n v="10.8"/>
    <n v="0.2"/>
    <s v="MCG"/>
    <d v="1899-12-30T19:50:00"/>
    <n v="62162"/>
    <s v="Melbourne"/>
    <n v="3.6"/>
    <n v="6.8"/>
    <n v="8.11"/>
    <n v="11.13"/>
    <n v="79"/>
    <s v="Brisbane"/>
    <n v="1.3"/>
    <n v="3.4"/>
    <n v="9.5"/>
    <n v="14.8"/>
    <n v="92"/>
    <x v="3"/>
    <x v="1"/>
  </r>
  <r>
    <s v="2022SF02"/>
    <n v="2022"/>
    <s v="Semi Final"/>
    <d v="2022-09-10T00:00:00"/>
    <n v="16.100000000000001"/>
    <n v="10.199999999999999"/>
    <n v="6"/>
    <s v="MCG"/>
    <d v="1899-12-30T19:25:00"/>
    <n v="90612"/>
    <s v="Collingwood"/>
    <n v="4"/>
    <n v="6.6"/>
    <n v="8.1199999999999992"/>
    <n v="11.13"/>
    <n v="79"/>
    <s v="Fremantle"/>
    <n v="0.1"/>
    <n v="2.2000000000000002"/>
    <n v="4.4000000000000004"/>
    <n v="9.5"/>
    <n v="59"/>
    <x v="9"/>
    <x v="1"/>
  </r>
  <r>
    <s v="2022PF01"/>
    <n v="2022"/>
    <s v="Preliminary Final"/>
    <d v="2022-09-16T00:00:00"/>
    <n v="17"/>
    <n v="10"/>
    <n v="0"/>
    <s v="MCG"/>
    <d v="1899-12-30T19:50:00"/>
    <n v="77677"/>
    <s v="Geelong"/>
    <n v="4.2"/>
    <n v="7.7"/>
    <n v="14.11"/>
    <n v="18.12"/>
    <n v="120"/>
    <s v="Brisbane"/>
    <n v="2"/>
    <n v="3.1"/>
    <n v="5.2"/>
    <n v="7.7"/>
    <n v="49"/>
    <x v="12"/>
    <x v="1"/>
  </r>
  <r>
    <s v="2022PF02"/>
    <n v="2022"/>
    <s v="Preliminary Final"/>
    <d v="2022-09-17T00:00:00"/>
    <n v="23"/>
    <n v="15.3"/>
    <n v="0"/>
    <s v="SCG"/>
    <d v="1899-12-30T16:45:00"/>
    <n v="45608"/>
    <s v="Sydney"/>
    <n v="6.3"/>
    <n v="11.7"/>
    <n v="13.1"/>
    <n v="14.11"/>
    <n v="95"/>
    <s v="Collingwood"/>
    <n v="3"/>
    <n v="7.1"/>
    <n v="10.5"/>
    <n v="14.1"/>
    <n v="94"/>
    <x v="0"/>
    <x v="0"/>
  </r>
  <r>
    <s v="2022GF01"/>
    <n v="2022"/>
    <s v="Grand Final"/>
    <d v="2022-09-24T00:00:00"/>
    <n v="14.9"/>
    <n v="7.5"/>
    <n v="3"/>
    <s v="MCG"/>
    <d v="1899-12-30T14:30:00"/>
    <n v="100024"/>
    <s v="Geelong"/>
    <n v="6.5"/>
    <n v="9.8000000000000007"/>
    <n v="15.11"/>
    <n v="20.13"/>
    <n v="133"/>
    <s v="Sydney"/>
    <n v="1"/>
    <n v="4.2"/>
    <n v="4.3"/>
    <n v="8.4"/>
    <n v="52"/>
    <x v="12"/>
    <x v="1"/>
  </r>
  <r>
    <s v="2023R0101"/>
    <n v="2023"/>
    <s v="Round 1"/>
    <d v="2023-03-16T00:00:00"/>
    <n v="30.5"/>
    <n v="16.8"/>
    <n v="0"/>
    <s v="MCG"/>
    <d v="1899-12-30T19:20:00"/>
    <n v="88084"/>
    <s v="Richmond"/>
    <n v="1.4"/>
    <n v="2.4"/>
    <n v="7.8"/>
    <n v="8.1"/>
    <n v="58"/>
    <s v="Carlton"/>
    <n v="3.1"/>
    <n v="4.5999999999999996"/>
    <n v="6.9"/>
    <n v="8.1"/>
    <n v="58"/>
    <x v="18"/>
    <x v="1"/>
  </r>
  <r>
    <s v="2023R0102"/>
    <n v="2023"/>
    <s v="Round 1"/>
    <d v="2023-03-17T00:00:00"/>
    <n v="26.3"/>
    <n v="15.3"/>
    <n v="0.2"/>
    <s v="MCG"/>
    <d v="1899-12-30T19:40:00"/>
    <n v="86595"/>
    <s v="Geelong"/>
    <n v="6"/>
    <n v="12.1"/>
    <n v="16.3"/>
    <n v="16.7"/>
    <n v="103"/>
    <s v="Collingwood"/>
    <n v="5.3"/>
    <n v="9.6"/>
    <n v="14.9"/>
    <n v="19.11"/>
    <n v="125"/>
    <x v="9"/>
    <x v="1"/>
  </r>
  <r>
    <s v="2023R0103"/>
    <n v="2023"/>
    <s v="Round 1"/>
    <d v="2023-03-18T00:00:00"/>
    <n v="37.6"/>
    <n v="13.1"/>
    <n v="0"/>
    <s v="Docklands"/>
    <d v="1899-12-30T13:45:00"/>
    <n v="21274"/>
    <s v="North Melbourne"/>
    <n v="3.4"/>
    <n v="7.7"/>
    <n v="10.9"/>
    <n v="12.15"/>
    <n v="87"/>
    <s v="West Coast"/>
    <n v="3.3"/>
    <n v="4.4000000000000004"/>
    <n v="8.6"/>
    <n v="12.1"/>
    <n v="82"/>
    <x v="10"/>
    <x v="2"/>
  </r>
  <r>
    <s v="2023R0104"/>
    <n v="2023"/>
    <s v="Round 1"/>
    <d v="2023-03-18T00:00:00"/>
    <n v="23.4"/>
    <n v="20.399999999999999"/>
    <n v="0"/>
    <s v="Adelaide Oval"/>
    <d v="1899-12-30T16:05:00"/>
    <n v="34255"/>
    <s v="Port Adelaide"/>
    <n v="3.5"/>
    <n v="5.9"/>
    <n v="13.13"/>
    <n v="18.18"/>
    <n v="126"/>
    <s v="Brisbane"/>
    <n v="2.1"/>
    <n v="8.3000000000000007"/>
    <n v="9.5"/>
    <n v="11.6"/>
    <n v="72"/>
    <x v="8"/>
    <x v="0"/>
  </r>
  <r>
    <s v="2023R0105"/>
    <n v="2023"/>
    <s v="Round 1"/>
    <d v="2023-03-18T00:00:00"/>
    <n v="37.6"/>
    <n v="13.1"/>
    <n v="0"/>
    <s v="MCG"/>
    <d v="1899-12-30T19:25:00"/>
    <n v="48103"/>
    <s v="Melbourne"/>
    <n v="3.3"/>
    <n v="9.4"/>
    <n v="13.8"/>
    <n v="17.13"/>
    <n v="115"/>
    <s v="Western Bulldogs"/>
    <n v="2.4"/>
    <n v="5.9"/>
    <n v="8.1"/>
    <n v="9.11"/>
    <n v="65"/>
    <x v="16"/>
    <x v="0"/>
  </r>
  <r>
    <s v="2023R0106"/>
    <n v="2023"/>
    <s v="Round 1"/>
    <d v="2023-03-18T00:00:00"/>
    <n v="28.6"/>
    <n v="22.1"/>
    <n v="0"/>
    <s v="Carrara"/>
    <d v="1899-12-30T19:00:00"/>
    <n v="13648"/>
    <s v="Gold Coast"/>
    <n v="2.1"/>
    <n v="3.2"/>
    <n v="6.4"/>
    <n v="9.6999999999999993"/>
    <n v="61"/>
    <s v="Sydney"/>
    <n v="5.4"/>
    <n v="7.7"/>
    <n v="13.1"/>
    <n v="16.14"/>
    <n v="110"/>
    <x v="0"/>
    <x v="2"/>
  </r>
  <r>
    <s v="2023R0107"/>
    <n v="2023"/>
    <s v="Round 1"/>
    <d v="2023-03-19T00:00:00"/>
    <n v="35.4"/>
    <n v="20.100000000000001"/>
    <n v="0"/>
    <s v="Sydney Showground"/>
    <d v="1899-12-30T13:10:00"/>
    <n v="8169"/>
    <s v="Greater Western Sydney"/>
    <n v="2.2000000000000002"/>
    <n v="4.8"/>
    <n v="10.11"/>
    <n v="15.16"/>
    <n v="106"/>
    <s v="Adelaide"/>
    <n v="4.9000000000000004"/>
    <n v="8.1199999999999992"/>
    <n v="10.16"/>
    <n v="12.18"/>
    <n v="90"/>
    <x v="15"/>
    <x v="2"/>
  </r>
  <r>
    <s v="2023R0108"/>
    <n v="2023"/>
    <s v="Round 1"/>
    <d v="2023-03-19T00:00:00"/>
    <n v="19.399999999999999"/>
    <n v="16.8"/>
    <n v="0"/>
    <s v="MCG"/>
    <d v="1899-12-30T15:20:00"/>
    <n v="68691"/>
    <s v="Hawthorn"/>
    <n v="4.5"/>
    <n v="5.7"/>
    <n v="5.9"/>
    <n v="9.11"/>
    <n v="65"/>
    <s v="Essendon"/>
    <n v="3.1"/>
    <n v="8.5"/>
    <n v="14.8"/>
    <n v="19.100000000000001"/>
    <n v="124"/>
    <x v="6"/>
    <x v="1"/>
  </r>
  <r>
    <s v="2023R0109"/>
    <n v="2023"/>
    <s v="Round 1"/>
    <d v="2023-03-19T00:00:00"/>
    <n v="19.399999999999999"/>
    <n v="16.8"/>
    <n v="0"/>
    <s v="Docklands"/>
    <d v="1899-12-30T16:40:00"/>
    <n v="23429"/>
    <s v="St Kilda"/>
    <n v="3.3"/>
    <n v="5.4"/>
    <n v="6.6"/>
    <n v="10.7"/>
    <n v="67"/>
    <s v="Fremantle"/>
    <n v="2.1"/>
    <n v="5.4"/>
    <n v="7.6"/>
    <n v="7.1"/>
    <n v="52"/>
    <x v="11"/>
    <x v="2"/>
  </r>
  <r>
    <s v="2023R0201"/>
    <n v="2023"/>
    <s v="Round 2"/>
    <d v="2023-03-23T00:00:00"/>
    <n v="23.3"/>
    <n v="14.7"/>
    <n v="4.4000000000000004"/>
    <s v="MCG"/>
    <d v="1899-12-30T19:20:00"/>
    <n v="55861"/>
    <s v="Carlton"/>
    <n v="2.6"/>
    <n v="6.8"/>
    <n v="12.11"/>
    <n v="13.12"/>
    <n v="90"/>
    <s v="Geelong"/>
    <n v="2.1"/>
    <n v="5.6"/>
    <n v="9.6"/>
    <n v="12.1"/>
    <n v="82"/>
    <x v="1"/>
    <x v="1"/>
  </r>
  <r>
    <s v="2023R0202"/>
    <n v="2023"/>
    <s v="Round 2"/>
    <d v="2023-03-24T00:00:00"/>
    <n v="31.2"/>
    <n v="19"/>
    <n v="0"/>
    <s v="Gabba"/>
    <d v="1899-12-30T18:55:00"/>
    <n v="30047"/>
    <s v="Brisbane"/>
    <n v="6.2"/>
    <n v="8.4"/>
    <n v="13.5"/>
    <n v="14.9"/>
    <n v="93"/>
    <s v="Melbourne"/>
    <n v="2.1"/>
    <n v="5.2"/>
    <n v="7.3"/>
    <n v="13.4"/>
    <n v="82"/>
    <x v="3"/>
    <x v="0"/>
  </r>
  <r>
    <s v="2023R0203"/>
    <n v="2023"/>
    <s v="Round 2"/>
    <d v="2023-03-25T00:00:00"/>
    <n v="20.3"/>
    <n v="11"/>
    <n v="0"/>
    <s v="MCG"/>
    <d v="1899-12-30T13:45:00"/>
    <n v="60744"/>
    <s v="Collingwood"/>
    <n v="7.2"/>
    <n v="13.5"/>
    <n v="15.7"/>
    <n v="21.9"/>
    <n v="135"/>
    <s v="Port Adelaide"/>
    <n v="3.3"/>
    <n v="5.4"/>
    <n v="8.6999999999999993"/>
    <n v="9.1"/>
    <n v="64"/>
    <x v="9"/>
    <x v="1"/>
  </r>
  <r>
    <s v="2023R0204"/>
    <n v="2023"/>
    <s v="Round 2"/>
    <d v="2023-03-25T00:00:00"/>
    <n v="24.9"/>
    <n v="13.9"/>
    <n v="0"/>
    <s v="Adelaide Oval"/>
    <d v="1899-12-30T16:05:00"/>
    <n v="38492"/>
    <s v="Adelaide"/>
    <n v="1.3"/>
    <n v="3.6"/>
    <n v="8.14"/>
    <n v="10.16"/>
    <n v="76"/>
    <s v="Richmond"/>
    <n v="4.0999999999999996"/>
    <n v="11.3"/>
    <n v="12.4"/>
    <n v="17.600000000000001"/>
    <n v="108"/>
    <x v="13"/>
    <x v="0"/>
  </r>
  <r>
    <s v="2023R0205"/>
    <n v="2023"/>
    <s v="Round 2"/>
    <d v="2023-03-25T00:00:00"/>
    <n v="20.3"/>
    <n v="11"/>
    <n v="0"/>
    <s v="Docklands"/>
    <d v="1899-12-30T19:25:00"/>
    <n v="33294"/>
    <s v="Western Bulldogs"/>
    <n v="0.1"/>
    <n v="4.5"/>
    <n v="5.8"/>
    <n v="5.1100000000000003"/>
    <n v="41"/>
    <s v="St Kilda"/>
    <n v="4.0999999999999996"/>
    <n v="5.4"/>
    <n v="11.5"/>
    <n v="14.8"/>
    <n v="92"/>
    <x v="11"/>
    <x v="0"/>
  </r>
  <r>
    <s v="2023R0206"/>
    <n v="2023"/>
    <s v="Round 2"/>
    <d v="2023-03-25T00:00:00"/>
    <n v="30.8"/>
    <n v="16.8"/>
    <n v="1.2"/>
    <s v="Perth Stadium"/>
    <d v="1899-12-30T16:30:00"/>
    <n v="40487"/>
    <s v="Fremantle"/>
    <n v="2.2999999999999998"/>
    <n v="3.6"/>
    <n v="6.8"/>
    <n v="10.119999999999999"/>
    <n v="72"/>
    <s v="North Melbourne"/>
    <n v="4.0999999999999996"/>
    <n v="5.2"/>
    <n v="8.6"/>
    <n v="11.7"/>
    <n v="73"/>
    <x v="10"/>
    <x v="0"/>
  </r>
  <r>
    <s v="2023R0207"/>
    <n v="2023"/>
    <s v="Round 2"/>
    <d v="2023-03-26T00:00:00"/>
    <n v="25.8"/>
    <n v="19.2"/>
    <n v="4"/>
    <s v="SCG"/>
    <d v="1899-12-30T13:10:00"/>
    <n v="37052"/>
    <s v="Sydney"/>
    <n v="4.5999999999999996"/>
    <n v="8.6999999999999993"/>
    <n v="13.11"/>
    <n v="17.16"/>
    <n v="118"/>
    <s v="Hawthorn"/>
    <n v="1.5"/>
    <n v="2.7"/>
    <n v="2.9"/>
    <n v="4.13"/>
    <n v="37"/>
    <x v="0"/>
    <x v="0"/>
  </r>
  <r>
    <s v="2023R0208"/>
    <n v="2023"/>
    <s v="Round 2"/>
    <d v="2023-03-26T00:00:00"/>
    <n v="19.399999999999999"/>
    <n v="10.3"/>
    <n v="0"/>
    <s v="Docklands"/>
    <d v="1899-12-30T15:20:00"/>
    <n v="32915"/>
    <s v="Essendon"/>
    <n v="3.4"/>
    <n v="7.6"/>
    <n v="11.6"/>
    <n v="16.12"/>
    <n v="108"/>
    <s v="Gold Coast"/>
    <n v="3.2"/>
    <n v="6.6"/>
    <n v="10.119999999999999"/>
    <n v="11.14"/>
    <n v="80"/>
    <x v="6"/>
    <x v="0"/>
  </r>
  <r>
    <s v="2023R0209"/>
    <n v="2023"/>
    <s v="Round 2"/>
    <d v="2023-03-26T00:00:00"/>
    <n v="27"/>
    <n v="18.5"/>
    <n v="0.2"/>
    <s v="Perth Stadium"/>
    <d v="1899-12-30T15:20:00"/>
    <n v="44649"/>
    <s v="West Coast"/>
    <n v="2.2999999999999998"/>
    <n v="10.6"/>
    <n v="13.1"/>
    <n v="14.16"/>
    <n v="100"/>
    <s v="Greater Western Sydney"/>
    <n v="3.4"/>
    <n v="5.5"/>
    <n v="8.1"/>
    <n v="11.15"/>
    <n v="81"/>
    <x v="7"/>
    <x v="0"/>
  </r>
  <r>
    <s v="2023R0301"/>
    <n v="2023"/>
    <s v="Round 3"/>
    <d v="2023-03-30T00:00:00"/>
    <n v="20.3"/>
    <n v="11.8"/>
    <n v="3.4"/>
    <s v="Docklands"/>
    <d v="1899-12-30T19:20:00"/>
    <n v="23665"/>
    <s v="Western Bulldogs"/>
    <n v="1.2"/>
    <n v="4.3"/>
    <n v="8.4"/>
    <n v="10.7"/>
    <n v="67"/>
    <s v="Brisbane"/>
    <n v="1.3"/>
    <n v="2.7"/>
    <n v="6.8"/>
    <n v="7.11"/>
    <n v="53"/>
    <x v="14"/>
    <x v="2"/>
  </r>
  <r>
    <s v="2023R0302"/>
    <n v="2023"/>
    <s v="Round 3"/>
    <d v="2023-03-31T00:00:00"/>
    <n v="21.4"/>
    <n v="12.8"/>
    <n v="0"/>
    <s v="MCG"/>
    <d v="1899-12-30T19:50:00"/>
    <n v="85241"/>
    <s v="Collingwood"/>
    <n v="2.6"/>
    <n v="3.1"/>
    <n v="7.15"/>
    <n v="8.15"/>
    <n v="63"/>
    <s v="Richmond"/>
    <n v="1"/>
    <n v="1.3"/>
    <n v="4.5"/>
    <n v="7.7"/>
    <n v="49"/>
    <x v="9"/>
    <x v="1"/>
  </r>
  <r>
    <s v="2023R0303"/>
    <n v="2023"/>
    <s v="Round 3"/>
    <d v="2023-04-01T00:00:00"/>
    <n v="19"/>
    <n v="2.9"/>
    <n v="0"/>
    <s v="York Park"/>
    <d v="1899-12-30T13:45:00"/>
    <n v="11007"/>
    <s v="Hawthorn"/>
    <n v="3.4"/>
    <n v="8.4"/>
    <n v="9.5"/>
    <n v="11.14"/>
    <n v="80"/>
    <s v="North Melbourne"/>
    <n v="1.3"/>
    <n v="4.3"/>
    <n v="7.5"/>
    <n v="9.6999999999999993"/>
    <n v="61"/>
    <x v="2"/>
    <x v="2"/>
  </r>
  <r>
    <s v="2023R0304"/>
    <n v="2023"/>
    <s v="Round 3"/>
    <d v="2023-04-01T00:00:00"/>
    <n v="20.6"/>
    <n v="12.2"/>
    <n v="0"/>
    <s v="Sydney Showground"/>
    <d v="1899-12-30T16:35:00"/>
    <n v="9691"/>
    <s v="Greater Western Sydney"/>
    <n v="5.3"/>
    <n v="6.5"/>
    <n v="7.9"/>
    <n v="9.1"/>
    <n v="64"/>
    <s v="Carlton"/>
    <n v="4.5999999999999996"/>
    <n v="7.11"/>
    <n v="7.16"/>
    <n v="9.1999999999999993"/>
    <n v="74"/>
    <x v="1"/>
    <x v="2"/>
  </r>
  <r>
    <s v="2023R0305"/>
    <n v="2023"/>
    <s v="Round 3"/>
    <d v="2023-04-01T00:00:00"/>
    <n v="15.9"/>
    <n v="9.4"/>
    <n v="3.4"/>
    <s v="MCG"/>
    <d v="1899-12-30T19:25:00"/>
    <n v="69255"/>
    <s v="St Kilda"/>
    <n v="5.4"/>
    <n v="7.5"/>
    <n v="9.6999999999999993"/>
    <n v="14.8"/>
    <n v="92"/>
    <s v="Essendon"/>
    <n v="1.1000000000000001"/>
    <n v="4.5"/>
    <n v="6.6"/>
    <n v="11.8"/>
    <n v="74"/>
    <x v="11"/>
    <x v="1"/>
  </r>
  <r>
    <s v="2023R0306"/>
    <n v="2023"/>
    <s v="Round 3"/>
    <d v="2023-04-01T00:00:00"/>
    <n v="18.899999999999999"/>
    <n v="11.9"/>
    <n v="0"/>
    <s v="Adelaide Oval"/>
    <d v="1899-12-30T19:00:00"/>
    <n v="48962"/>
    <s v="Port Adelaide"/>
    <n v="6.1"/>
    <n v="9.3000000000000007"/>
    <n v="11.5"/>
    <n v="13.8"/>
    <n v="86"/>
    <s v="Adelaide"/>
    <n v="5.0999999999999996"/>
    <n v="9.3000000000000007"/>
    <n v="11.8"/>
    <n v="18.899999999999999"/>
    <n v="117"/>
    <x v="4"/>
    <x v="0"/>
  </r>
  <r>
    <s v="2023R0307"/>
    <n v="2023"/>
    <s v="Round 3"/>
    <d v="2023-04-02T00:00:00"/>
    <n v="27.2"/>
    <n v="17.3"/>
    <n v="0"/>
    <s v="Carrara"/>
    <d v="1899-12-30T14:10:00"/>
    <n v="13122"/>
    <s v="Gold Coast"/>
    <n v="2.2999999999999998"/>
    <n v="3.9"/>
    <n v="6.11"/>
    <n v="10.130000000000001"/>
    <n v="73"/>
    <s v="Geelong"/>
    <n v="3.4"/>
    <n v="3.6"/>
    <n v="5.0999999999999996"/>
    <n v="7.12"/>
    <n v="54"/>
    <x v="17"/>
    <x v="2"/>
  </r>
  <r>
    <s v="2023R0308"/>
    <n v="2023"/>
    <s v="Round 3"/>
    <d v="2023-04-02T00:00:00"/>
    <n v="19.100000000000001"/>
    <n v="6.7"/>
    <n v="1.6"/>
    <s v="MCG"/>
    <d v="1899-12-30T15:20:00"/>
    <n v="42423"/>
    <s v="Melbourne"/>
    <n v="6.1"/>
    <n v="9.3000000000000007"/>
    <n v="14.4"/>
    <n v="21.8"/>
    <n v="134"/>
    <s v="Sydney"/>
    <n v="1.3"/>
    <n v="6.6"/>
    <n v="9.9"/>
    <n v="12.12"/>
    <n v="84"/>
    <x v="16"/>
    <x v="0"/>
  </r>
  <r>
    <s v="2023R0309"/>
    <n v="2023"/>
    <s v="Round 3"/>
    <d v="2023-04-02T00:00:00"/>
    <n v="27.1"/>
    <n v="15.2"/>
    <n v="0"/>
    <s v="Perth Stadium"/>
    <d v="1899-12-30T15:20:00"/>
    <n v="56090"/>
    <s v="Fremantle"/>
    <n v="5.0999999999999996"/>
    <n v="9.5"/>
    <n v="10.8"/>
    <n v="16.12"/>
    <n v="108"/>
    <s v="West Coast"/>
    <n v="5.2"/>
    <n v="5.7"/>
    <n v="8.1199999999999992"/>
    <n v="9.1300000000000008"/>
    <n v="67"/>
    <x v="5"/>
    <x v="1"/>
  </r>
  <r>
    <s v="2023R0401"/>
    <n v="2023"/>
    <s v="Round 4"/>
    <d v="2023-04-06T00:00:00"/>
    <n v="29.6"/>
    <n v="18.8"/>
    <n v="0.2"/>
    <s v="Gabba"/>
    <d v="1899-12-30T19:35:00"/>
    <n v="33565"/>
    <s v="Brisbane"/>
    <n v="3.2"/>
    <n v="9.4"/>
    <n v="14.6"/>
    <n v="18.8"/>
    <n v="116"/>
    <s v="Collingwood"/>
    <n v="5.3"/>
    <n v="5.6"/>
    <n v="8.1199999999999992"/>
    <n v="11.17"/>
    <n v="83"/>
    <x v="3"/>
    <x v="0"/>
  </r>
  <r>
    <s v="2023R0402"/>
    <n v="2023"/>
    <s v="Round 4"/>
    <d v="2023-04-07T00:00:00"/>
    <n v="19.8"/>
    <n v="15.7"/>
    <n v="6.4"/>
    <s v="Docklands"/>
    <d v="1899-12-30T16:20:00"/>
    <n v="49062"/>
    <s v="North Melbourne"/>
    <n v="3.4"/>
    <n v="5.8"/>
    <n v="6.12"/>
    <n v="11.18"/>
    <n v="84"/>
    <s v="Carlton"/>
    <n v="2.4"/>
    <n v="5.6"/>
    <n v="11.7"/>
    <n v="16.11"/>
    <n v="107"/>
    <x v="1"/>
    <x v="0"/>
  </r>
  <r>
    <s v="2023R0403"/>
    <n v="2023"/>
    <s v="Round 4"/>
    <d v="2023-04-08T00:00:00"/>
    <n v="19.3"/>
    <n v="14.8"/>
    <n v="4.5999999999999996"/>
    <s v="Adelaide Oval"/>
    <d v="1899-12-30T13:15:00"/>
    <n v="33725"/>
    <s v="Adelaide"/>
    <n v="6.1"/>
    <n v="10.4"/>
    <n v="11.8"/>
    <n v="17.899999999999999"/>
    <n v="111"/>
    <s v="Fremantle"/>
    <n v="3.2"/>
    <n v="4.4000000000000004"/>
    <n v="6.6"/>
    <n v="10.119999999999999"/>
    <n v="72"/>
    <x v="4"/>
    <x v="0"/>
  </r>
  <r>
    <s v="2023R0404"/>
    <n v="2023"/>
    <s v="Round 4"/>
    <d v="2023-04-08T00:00:00"/>
    <n v="19.2"/>
    <n v="12.8"/>
    <n v="11.6"/>
    <s v="MCG"/>
    <d v="1899-12-30T16:35:00"/>
    <n v="56449"/>
    <s v="Richmond"/>
    <n v="2.4"/>
    <n v="10.7"/>
    <n v="10.11"/>
    <n v="12.12"/>
    <n v="84"/>
    <s v="Western Bulldogs"/>
    <n v="6.3"/>
    <n v="8.5"/>
    <n v="9.11"/>
    <n v="12.17"/>
    <n v="89"/>
    <x v="14"/>
    <x v="1"/>
  </r>
  <r>
    <s v="2023R0405"/>
    <n v="2023"/>
    <s v="Round 4"/>
    <d v="2023-04-08T00:00:00"/>
    <n v="24.5"/>
    <n v="14.8"/>
    <n v="6.2"/>
    <s v="SCG"/>
    <d v="1899-12-30T19:30:00"/>
    <n v="31686"/>
    <s v="Sydney"/>
    <n v="3.2"/>
    <n v="4.5999999999999996"/>
    <n v="7.1"/>
    <n v="9.1"/>
    <n v="64"/>
    <s v="Port Adelaide"/>
    <n v="0.3"/>
    <n v="4.5999999999999996"/>
    <n v="5.8"/>
    <n v="9.1199999999999992"/>
    <n v="66"/>
    <x v="8"/>
    <x v="0"/>
  </r>
  <r>
    <s v="2023R0406"/>
    <n v="2023"/>
    <s v="Round 4"/>
    <d v="2023-04-08T00:00:00"/>
    <n v="19.2"/>
    <n v="12.8"/>
    <n v="11.6"/>
    <s v="Docklands"/>
    <d v="1899-12-30T19:30:00"/>
    <n v="21049"/>
    <s v="St Kilda"/>
    <n v="3.2"/>
    <n v="8.6"/>
    <n v="13.1"/>
    <n v="17.11"/>
    <n v="113"/>
    <s v="Gold Coast"/>
    <n v="3.4"/>
    <n v="4.8"/>
    <n v="5.1100000000000003"/>
    <n v="8.1199999999999992"/>
    <n v="60"/>
    <x v="11"/>
    <x v="2"/>
  </r>
  <r>
    <s v="2023R0407"/>
    <n v="2023"/>
    <s v="Round 4"/>
    <d v="2023-04-09T00:00:00"/>
    <n v="16.2"/>
    <n v="9.9"/>
    <n v="0.6"/>
    <s v="Docklands"/>
    <d v="1899-12-30T14:10:00"/>
    <n v="28815"/>
    <s v="Essendon"/>
    <n v="2.8"/>
    <n v="3.13"/>
    <n v="8.19"/>
    <n v="11.22"/>
    <n v="88"/>
    <s v="Greater Western Sydney"/>
    <n v="4"/>
    <n v="6.5"/>
    <n v="9.6999999999999993"/>
    <n v="11.9"/>
    <n v="75"/>
    <x v="6"/>
    <x v="2"/>
  </r>
  <r>
    <s v="2023R0408"/>
    <n v="2023"/>
    <s v="Round 4"/>
    <d v="2023-04-09T00:00:00"/>
    <n v="23.8"/>
    <n v="16.3"/>
    <n v="0"/>
    <s v="Perth Stadium"/>
    <d v="1899-12-30T15:20:00"/>
    <n v="42458"/>
    <s v="West Coast"/>
    <n v="2.2000000000000002"/>
    <n v="4.4000000000000004"/>
    <n v="6.8"/>
    <n v="9.9"/>
    <n v="63"/>
    <s v="Melbourne"/>
    <n v="5.0999999999999996"/>
    <n v="8.4"/>
    <n v="14.9"/>
    <n v="19.12"/>
    <n v="126"/>
    <x v="16"/>
    <x v="0"/>
  </r>
  <r>
    <s v="2023R0409"/>
    <n v="2023"/>
    <s v="Round 4"/>
    <d v="2023-04-10T00:00:00"/>
    <n v="15.2"/>
    <n v="9.1999999999999993"/>
    <n v="2.4"/>
    <s v="MCG"/>
    <d v="1899-12-30T15:20:00"/>
    <n v="65335"/>
    <s v="Geelong"/>
    <n v="3.2"/>
    <n v="4.3"/>
    <n v="14.8"/>
    <n v="19.13"/>
    <n v="127"/>
    <s v="Hawthorn"/>
    <n v="3.3"/>
    <n v="5.6"/>
    <n v="5.6"/>
    <n v="6.9"/>
    <n v="45"/>
    <x v="12"/>
    <x v="1"/>
  </r>
  <r>
    <s v="2023R0501"/>
    <n v="2023"/>
    <s v="Round 5"/>
    <d v="2023-04-13T00:00:00"/>
    <n v="19.600000000000001"/>
    <n v="14.6"/>
    <n v="0"/>
    <s v="Adelaide Oval"/>
    <d v="1899-12-30T19:10:00"/>
    <n v="47395"/>
    <s v="Adelaide"/>
    <n v="8.3000000000000007"/>
    <n v="10.5"/>
    <n v="13.7"/>
    <n v="18.100000000000001"/>
    <n v="118"/>
    <s v="Carlton"/>
    <n v="2.1"/>
    <n v="5.4"/>
    <n v="7.7"/>
    <n v="9.8000000000000007"/>
    <n v="62"/>
    <x v="4"/>
    <x v="0"/>
  </r>
  <r>
    <s v="2023R0502"/>
    <n v="2023"/>
    <s v="Round 5"/>
    <d v="2023-04-14T00:00:00"/>
    <n v="27.2"/>
    <n v="9.9"/>
    <n v="0"/>
    <s v="Norwood Oval"/>
    <d v="1899-12-30T16:40:00"/>
    <n v="9329"/>
    <s v="Fremantle"/>
    <n v="3"/>
    <n v="6.2"/>
    <n v="11.5"/>
    <n v="15.1"/>
    <n v="100"/>
    <s v="Gold Coast"/>
    <n v="4.4000000000000004"/>
    <n v="9.6999999999999993"/>
    <n v="11.11"/>
    <n v="13.12"/>
    <n v="90"/>
    <x v="5"/>
    <x v="2"/>
  </r>
  <r>
    <s v="2023R0503"/>
    <n v="2023"/>
    <s v="Round 5"/>
    <d v="2023-04-14T00:00:00"/>
    <n v="27.2"/>
    <n v="9.9"/>
    <n v="0"/>
    <s v="Adelaide Oval"/>
    <d v="1899-12-30T19:40:00"/>
    <n v="42134"/>
    <s v="Richmond"/>
    <n v="2.2000000000000002"/>
    <n v="3.8"/>
    <n v="10.9"/>
    <n v="11.12"/>
    <n v="78"/>
    <s v="Sydney"/>
    <n v="4.4000000000000004"/>
    <n v="7.5"/>
    <n v="11.1"/>
    <n v="18.14"/>
    <n v="122"/>
    <x v="0"/>
    <x v="0"/>
  </r>
  <r>
    <s v="2023R0504"/>
    <n v="2023"/>
    <s v="Round 5"/>
    <d v="2023-04-15T00:00:00"/>
    <n v="17.399999999999999"/>
    <n v="7.5"/>
    <n v="9.8000000000000007"/>
    <s v="Summit Sports Park"/>
    <d v="1899-12-30T12:40:00"/>
    <n v="7329"/>
    <s v="Brisbane"/>
    <n v="5.0999999999999996"/>
    <n v="10.6"/>
    <n v="17.13"/>
    <n v="22.2"/>
    <n v="152"/>
    <s v="North Melbourne"/>
    <n v="5.0999999999999996"/>
    <n v="7.1"/>
    <n v="9.1999999999999993"/>
    <n v="12.5"/>
    <n v="77"/>
    <x v="3"/>
    <x v="2"/>
  </r>
  <r>
    <s v="2023R0505"/>
    <n v="2023"/>
    <s v="Round 5"/>
    <d v="2023-04-15T00:00:00"/>
    <n v="19.899999999999999"/>
    <n v="15.3"/>
    <n v="7.2"/>
    <s v="Adelaide Oval"/>
    <d v="1899-12-30T15:40:00"/>
    <n v="33832"/>
    <s v="Essendon"/>
    <n v="5.4"/>
    <n v="9.1"/>
    <n v="12.13"/>
    <n v="15.14"/>
    <n v="104"/>
    <s v="Melbourne"/>
    <n v="4.2"/>
    <n v="7.5"/>
    <n v="7.7"/>
    <n v="11.11"/>
    <n v="77"/>
    <x v="6"/>
    <x v="0"/>
  </r>
  <r>
    <s v="2023R0506"/>
    <n v="2023"/>
    <s v="Round 5"/>
    <d v="2023-04-15T00:00:00"/>
    <n v="19.899999999999999"/>
    <n v="15.3"/>
    <n v="7.2"/>
    <s v="Adelaide Oval"/>
    <d v="1899-12-30T19:20:00"/>
    <n v="45115"/>
    <s v="Port Adelaide"/>
    <n v="3.5"/>
    <n v="5.8"/>
    <n v="6.1"/>
    <n v="10.1"/>
    <n v="70"/>
    <s v="Western Bulldogs"/>
    <n v="1.2"/>
    <n v="4.5"/>
    <n v="7.6"/>
    <n v="8.8000000000000007"/>
    <n v="56"/>
    <x v="8"/>
    <x v="0"/>
  </r>
  <r>
    <s v="2023R0507"/>
    <n v="2023"/>
    <s v="Round 5"/>
    <d v="2023-04-16T00:00:00"/>
    <n v="18.3"/>
    <n v="12.2"/>
    <n v="8"/>
    <s v="Adelaide Oval"/>
    <d v="1899-12-30T12:40:00"/>
    <n v="30120"/>
    <s v="Geelong"/>
    <n v="5.3"/>
    <n v="14.5"/>
    <n v="19.7"/>
    <n v="21.1"/>
    <n v="136"/>
    <s v="West Coast"/>
    <n v="2.2999999999999998"/>
    <n v="3.7"/>
    <n v="9.8000000000000007"/>
    <n v="13.11"/>
    <n v="89"/>
    <x v="12"/>
    <x v="0"/>
  </r>
  <r>
    <s v="2023R0508"/>
    <n v="2023"/>
    <s v="Round 5"/>
    <d v="2023-04-16T00:00:00"/>
    <n v="18.3"/>
    <n v="12.2"/>
    <n v="8"/>
    <s v="Norwood Oval"/>
    <d v="1899-12-30T14:50:00"/>
    <n v="9057"/>
    <s v="Greater Western Sydney"/>
    <n v="2.2000000000000002"/>
    <n v="5.7"/>
    <n v="6.11"/>
    <n v="10.17"/>
    <n v="77"/>
    <s v="Hawthorn"/>
    <n v="2.2999999999999998"/>
    <n v="4.5"/>
    <n v="8.6999999999999993"/>
    <n v="11.9"/>
    <n v="75"/>
    <x v="15"/>
    <x v="2"/>
  </r>
  <r>
    <s v="2023R0509"/>
    <n v="2023"/>
    <s v="Round 5"/>
    <d v="2023-04-16T00:00:00"/>
    <n v="18.3"/>
    <n v="12.2"/>
    <n v="8"/>
    <s v="Adelaide Oval"/>
    <d v="1899-12-30T16:20:00"/>
    <n v="43976"/>
    <s v="Collingwood"/>
    <n v="2.2000000000000002"/>
    <n v="4.4000000000000004"/>
    <n v="6.1"/>
    <n v="10.1"/>
    <n v="70"/>
    <s v="St Kilda"/>
    <n v="2.2000000000000002"/>
    <n v="4.3"/>
    <n v="6.4"/>
    <n v="9.1"/>
    <n v="64"/>
    <x v="9"/>
    <x v="0"/>
  </r>
  <r>
    <s v="2023R0601"/>
    <n v="2023"/>
    <s v="Round 6"/>
    <d v="2023-04-21T00:00:00"/>
    <n v="28.4"/>
    <n v="8.6"/>
    <n v="0"/>
    <s v="Perth Stadium"/>
    <d v="1899-12-30T18:10:00"/>
    <n v="47503"/>
    <s v="Fremantle"/>
    <n v="3.1"/>
    <n v="6.2"/>
    <n v="9.6"/>
    <n v="10.9"/>
    <n v="69"/>
    <s v="Western Bulldogs"/>
    <n v="3.7"/>
    <n v="8.9"/>
    <n v="12.11"/>
    <n v="17.16"/>
    <n v="118"/>
    <x v="14"/>
    <x v="0"/>
  </r>
  <r>
    <s v="2023R0602"/>
    <n v="2023"/>
    <s v="Round 6"/>
    <d v="2023-04-22T00:00:00"/>
    <n v="21.6"/>
    <n v="9.3000000000000007"/>
    <n v="0"/>
    <s v="Adelaide Oval"/>
    <d v="1899-12-30T13:15:00"/>
    <n v="31638"/>
    <s v="Port Adelaide"/>
    <n v="3.2"/>
    <n v="9.6"/>
    <n v="13.9"/>
    <n v="16.13"/>
    <n v="109"/>
    <s v="West Coast"/>
    <n v="2.2999999999999998"/>
    <n v="3.6"/>
    <n v="7.8"/>
    <n v="10.9"/>
    <n v="69"/>
    <x v="8"/>
    <x v="0"/>
  </r>
  <r>
    <s v="2023R0603"/>
    <n v="2023"/>
    <s v="Round 6"/>
    <d v="2023-04-22T00:00:00"/>
    <n v="21.7"/>
    <n v="2.1"/>
    <n v="0"/>
    <s v="Manuka Oval"/>
    <d v="1899-12-30T16:35:00"/>
    <n v="10461"/>
    <s v="Greater Western Sydney"/>
    <n v="2.2000000000000002"/>
    <n v="6.4"/>
    <n v="10.7"/>
    <n v="13.9"/>
    <n v="87"/>
    <s v="Brisbane"/>
    <n v="5.3"/>
    <n v="9.5"/>
    <n v="14.5"/>
    <n v="16.12"/>
    <n v="108"/>
    <x v="3"/>
    <x v="2"/>
  </r>
  <r>
    <s v="2023R0604"/>
    <n v="2023"/>
    <s v="Round 6"/>
    <d v="2023-04-22T00:00:00"/>
    <n v="17.399999999999999"/>
    <n v="12.7"/>
    <n v="0"/>
    <s v="Kardinia Park"/>
    <d v="1899-12-30T19:25:00"/>
    <n v="23134"/>
    <s v="Geelong"/>
    <n v="6.3"/>
    <n v="11.3"/>
    <n v="18.5"/>
    <n v="20.100000000000001"/>
    <n v="130"/>
    <s v="Sydney"/>
    <n v="2"/>
    <n v="5.4"/>
    <n v="5.5"/>
    <n v="5.7"/>
    <n v="37"/>
    <x v="12"/>
    <x v="2"/>
  </r>
  <r>
    <s v="2023R0605"/>
    <n v="2023"/>
    <s v="Round 6"/>
    <d v="2023-04-23T00:00:00"/>
    <n v="21.7"/>
    <n v="6.3"/>
    <n v="0"/>
    <s v="York Park"/>
    <d v="1899-12-30T13:10:00"/>
    <n v="10119"/>
    <s v="Hawthorn"/>
    <n v="2.1"/>
    <n v="5.4"/>
    <n v="8.8000000000000007"/>
    <n v="11.1"/>
    <n v="76"/>
    <s v="Adelaide"/>
    <n v="2.2999999999999998"/>
    <n v="5.7"/>
    <n v="8.9"/>
    <n v="11.13"/>
    <n v="79"/>
    <x v="4"/>
    <x v="2"/>
  </r>
  <r>
    <s v="2023R0606"/>
    <n v="2023"/>
    <s v="Round 6"/>
    <d v="2023-04-23T00:00:00"/>
    <n v="19.7"/>
    <n v="14"/>
    <n v="0"/>
    <s v="Docklands"/>
    <d v="1899-12-30T15:20:00"/>
    <n v="45770"/>
    <s v="Carlton"/>
    <n v="3.4"/>
    <n v="6.7"/>
    <n v="7.1"/>
    <n v="8.1199999999999992"/>
    <n v="60"/>
    <s v="St Kilda"/>
    <n v="3.2"/>
    <n v="6.3"/>
    <n v="11.7"/>
    <n v="12.1"/>
    <n v="82"/>
    <x v="11"/>
    <x v="0"/>
  </r>
  <r>
    <s v="2023R0607"/>
    <n v="2023"/>
    <s v="Round 6"/>
    <d v="2023-04-23T00:00:00"/>
    <n v="25.4"/>
    <n v="18.3"/>
    <n v="0.4"/>
    <s v="Carrara"/>
    <d v="1899-12-30T16:40:00"/>
    <n v="9672"/>
    <s v="Gold Coast"/>
    <n v="4.3"/>
    <n v="7.6"/>
    <n v="10.1"/>
    <n v="14.13"/>
    <n v="97"/>
    <s v="North Melbourne"/>
    <n v="1.2"/>
    <n v="4.3"/>
    <n v="4.5"/>
    <n v="7.12"/>
    <n v="54"/>
    <x v="17"/>
    <x v="2"/>
  </r>
  <r>
    <s v="2023R0608"/>
    <n v="2023"/>
    <s v="Round 6"/>
    <d v="2023-04-24T00:00:00"/>
    <n v="24.7"/>
    <n v="8.1999999999999993"/>
    <n v="0.2"/>
    <s v="MCG"/>
    <d v="1899-12-30T19:25:00"/>
    <n v="83985"/>
    <s v="Melbourne"/>
    <n v="2.2000000000000002"/>
    <n v="6.2"/>
    <n v="10.5"/>
    <n v="15.6"/>
    <n v="96"/>
    <s v="Richmond"/>
    <n v="5.2"/>
    <n v="8.4"/>
    <n v="10.7"/>
    <n v="11.12"/>
    <n v="78"/>
    <x v="16"/>
    <x v="1"/>
  </r>
  <r>
    <s v="2023R0609"/>
    <n v="2023"/>
    <s v="Round 6"/>
    <d v="2023-04-25T00:00:00"/>
    <n v="25.6"/>
    <n v="11.2"/>
    <n v="0"/>
    <s v="MCG"/>
    <d v="1899-12-30T15:20:00"/>
    <n v="95179"/>
    <s v="Collingwood"/>
    <n v="1.4"/>
    <n v="5.7"/>
    <n v="6.1"/>
    <n v="13.12"/>
    <n v="90"/>
    <s v="Essendon"/>
    <n v="3.2"/>
    <n v="5.5"/>
    <n v="11.8"/>
    <n v="11.11"/>
    <n v="77"/>
    <x v="9"/>
    <x v="1"/>
  </r>
  <r>
    <s v="2023R0701"/>
    <n v="2023"/>
    <s v="Round 7"/>
    <d v="2023-04-28T00:00:00"/>
    <n v="21.4"/>
    <n v="15.7"/>
    <n v="0"/>
    <s v="Docklands"/>
    <d v="1899-12-30T19:50:00"/>
    <n v="25845"/>
    <s v="St Kilda"/>
    <n v="5.2"/>
    <n v="5.6"/>
    <n v="8.8000000000000007"/>
    <n v="11.1"/>
    <n v="76"/>
    <s v="Port Adelaide"/>
    <n v="2.2000000000000002"/>
    <n v="6.7"/>
    <n v="9.1"/>
    <n v="12.11"/>
    <n v="83"/>
    <x v="8"/>
    <x v="2"/>
  </r>
  <r>
    <s v="2023R0702"/>
    <n v="2023"/>
    <s v="Round 7"/>
    <d v="2023-04-29T00:00:00"/>
    <n v="25.1"/>
    <n v="15.3"/>
    <n v="0.2"/>
    <s v="Gabba"/>
    <d v="1899-12-30T13:45:00"/>
    <n v="25528"/>
    <s v="Brisbane"/>
    <n v="3.5"/>
    <n v="8.6999999999999993"/>
    <n v="13.1"/>
    <n v="17.13"/>
    <n v="115"/>
    <s v="Fremantle"/>
    <n v="1.3"/>
    <n v="3.6"/>
    <n v="8.6"/>
    <n v="10.7"/>
    <n v="67"/>
    <x v="3"/>
    <x v="2"/>
  </r>
  <r>
    <s v="2023R0703"/>
    <n v="2023"/>
    <s v="Round 7"/>
    <d v="2023-04-29T00:00:00"/>
    <n v="19.600000000000001"/>
    <n v="17.5"/>
    <n v="1"/>
    <s v="SCG"/>
    <d v="1899-12-30T14:10:00"/>
    <n v="31615"/>
    <s v="Sydney"/>
    <n v="3.2"/>
    <n v="7.5"/>
    <n v="13.9"/>
    <n v="16.100000000000001"/>
    <n v="106"/>
    <s v="Greater Western Sydney"/>
    <n v="4.0999999999999996"/>
    <n v="9.3000000000000007"/>
    <n v="12.3"/>
    <n v="17.5"/>
    <n v="107"/>
    <x v="15"/>
    <x v="0"/>
  </r>
  <r>
    <s v="2023R0704"/>
    <n v="2023"/>
    <s v="Round 7"/>
    <d v="2023-04-29T00:00:00"/>
    <n v="15.9"/>
    <n v="7.4"/>
    <n v="6"/>
    <s v="Docklands"/>
    <d v="1899-12-30T16:35:00"/>
    <n v="40119"/>
    <s v="Western Bulldogs"/>
    <n v="3.2"/>
    <n v="7.3"/>
    <n v="10.6"/>
    <n v="14.1"/>
    <n v="94"/>
    <s v="Hawthorn"/>
    <n v="3.3"/>
    <n v="7.6"/>
    <n v="7.9"/>
    <n v="9.11"/>
    <n v="65"/>
    <x v="14"/>
    <x v="0"/>
  </r>
  <r>
    <s v="2023R0705"/>
    <n v="2023"/>
    <s v="Round 7"/>
    <d v="2023-04-29T00:00:00"/>
    <n v="15.9"/>
    <n v="7.4"/>
    <n v="6"/>
    <s v="MCG"/>
    <d v="1899-12-30T19:25:00"/>
    <n v="29455"/>
    <s v="Melbourne"/>
    <n v="8.1999999999999993"/>
    <n v="13.3"/>
    <n v="16.399999999999999"/>
    <n v="22.7"/>
    <n v="139"/>
    <s v="North Melbourne"/>
    <n v="1"/>
    <n v="2.2999999999999998"/>
    <n v="4.5999999999999996"/>
    <n v="7.7"/>
    <n v="49"/>
    <x v="16"/>
    <x v="2"/>
  </r>
  <r>
    <s v="2023R0706"/>
    <n v="2023"/>
    <s v="Round 7"/>
    <d v="2023-04-29T00:00:00"/>
    <n v="20.8"/>
    <n v="5.0999999999999996"/>
    <n v="0"/>
    <s v="Perth Stadium"/>
    <d v="1899-12-30T17:30:00"/>
    <n v="47940"/>
    <s v="West Coast"/>
    <n v="2.2999999999999998"/>
    <n v="3.4"/>
    <n v="3.7"/>
    <n v="6.8"/>
    <n v="44"/>
    <s v="Carlton"/>
    <n v="5.6"/>
    <n v="9.8000000000000007"/>
    <n v="14.12"/>
    <n v="23.14"/>
    <n v="152"/>
    <x v="1"/>
    <x v="0"/>
  </r>
  <r>
    <s v="2023R0707"/>
    <n v="2023"/>
    <s v="Round 7"/>
    <d v="2023-04-30T00:00:00"/>
    <n v="16.399999999999999"/>
    <n v="2.5"/>
    <n v="0"/>
    <s v="MCG"/>
    <d v="1899-12-30T13:10:00"/>
    <n v="67457"/>
    <s v="Essendon"/>
    <n v="2"/>
    <n v="7.2"/>
    <n v="11.6"/>
    <n v="16.8"/>
    <n v="104"/>
    <s v="Geelong"/>
    <n v="6.3"/>
    <n v="14.4"/>
    <n v="17.600000000000001"/>
    <n v="20.12"/>
    <n v="132"/>
    <x v="12"/>
    <x v="1"/>
  </r>
  <r>
    <s v="2023R0708"/>
    <n v="2023"/>
    <s v="Round 7"/>
    <d v="2023-04-30T00:00:00"/>
    <n v="16.399999999999999"/>
    <n v="2.5"/>
    <n v="0"/>
    <s v="Docklands"/>
    <d v="1899-12-30T15:20:00"/>
    <n v="23664"/>
    <s v="Richmond"/>
    <n v="1.5"/>
    <n v="2.9"/>
    <n v="4.1100000000000003"/>
    <n v="6.12"/>
    <n v="48"/>
    <s v="Gold Coast"/>
    <n v="2.1"/>
    <n v="4.2"/>
    <n v="10.3"/>
    <n v="11.6"/>
    <n v="72"/>
    <x v="17"/>
    <x v="2"/>
  </r>
  <r>
    <s v="2023R0709"/>
    <n v="2023"/>
    <s v="Round 7"/>
    <d v="2023-04-30T00:00:00"/>
    <n v="17.899999999999999"/>
    <n v="10.5"/>
    <n v="0.6"/>
    <s v="Adelaide Oval"/>
    <d v="1899-12-30T16:10:00"/>
    <n v="43942"/>
    <s v="Adelaide"/>
    <n v="3.6"/>
    <n v="3.1"/>
    <n v="6.15"/>
    <n v="7.16"/>
    <n v="58"/>
    <s v="Collingwood"/>
    <n v="0.2"/>
    <n v="3.4"/>
    <n v="5.5"/>
    <n v="8.11"/>
    <n v="59"/>
    <x v="9"/>
    <x v="0"/>
  </r>
  <r>
    <s v="2023R0801"/>
    <n v="2023"/>
    <s v="Round 8"/>
    <d v="2023-05-05T00:00:00"/>
    <n v="16.899999999999999"/>
    <n v="8.8000000000000007"/>
    <n v="0"/>
    <s v="Docklands"/>
    <d v="1899-12-30T19:50:00"/>
    <n v="45458"/>
    <s v="Carlton"/>
    <n v="5.0999999999999996"/>
    <n v="6.3"/>
    <n v="6.5"/>
    <n v="11.8"/>
    <n v="74"/>
    <s v="Brisbane"/>
    <n v="5.3"/>
    <n v="7.7"/>
    <n v="12.9"/>
    <n v="15.1"/>
    <n v="100"/>
    <x v="3"/>
    <x v="0"/>
  </r>
  <r>
    <s v="2023R0802"/>
    <n v="2023"/>
    <s v="Round 8"/>
    <d v="2023-05-06T00:00:00"/>
    <n v="11.5"/>
    <n v="9.3000000000000007"/>
    <n v="15.4"/>
    <s v="MCG"/>
    <d v="1899-12-30T13:45:00"/>
    <n v="28293"/>
    <s v="Richmond"/>
    <n v="1.2"/>
    <n v="5.8"/>
    <n v="10.119999999999999"/>
    <n v="15.14"/>
    <n v="104"/>
    <s v="West Coast"/>
    <n v="2.2999999999999998"/>
    <n v="4.5"/>
    <n v="7.6"/>
    <n v="8.1"/>
    <n v="58"/>
    <x v="13"/>
    <x v="2"/>
  </r>
  <r>
    <s v="2023R0803"/>
    <n v="2023"/>
    <s v="Round 8"/>
    <d v="2023-05-06T00:00:00"/>
    <n v="13.5"/>
    <n v="9.1999999999999993"/>
    <n v="5.2"/>
    <s v="Kardinia Park"/>
    <d v="1899-12-30T14:10:00"/>
    <n v="21415"/>
    <s v="Geelong"/>
    <n v="2.6"/>
    <n v="8.8000000000000007"/>
    <n v="10.11"/>
    <n v="14.14"/>
    <n v="98"/>
    <s v="Adelaide"/>
    <n v="2.4"/>
    <n v="6.4"/>
    <n v="8.5"/>
    <n v="11.6"/>
    <n v="72"/>
    <x v="12"/>
    <x v="2"/>
  </r>
  <r>
    <s v="2023R0804"/>
    <n v="2023"/>
    <s v="Round 8"/>
    <d v="2023-05-06T00:00:00"/>
    <n v="23.8"/>
    <n v="15.5"/>
    <n v="0"/>
    <s v="Carrara"/>
    <d v="1899-12-30T16:35:00"/>
    <n v="11440"/>
    <s v="Gold Coast"/>
    <n v="3.3"/>
    <n v="7.4"/>
    <n v="11.6"/>
    <n v="13.7"/>
    <n v="85"/>
    <s v="Melbourne"/>
    <n v="4.4000000000000004"/>
    <n v="8.5"/>
    <n v="11.6"/>
    <n v="13.12"/>
    <n v="90"/>
    <x v="16"/>
    <x v="2"/>
  </r>
  <r>
    <s v="2023R0805"/>
    <n v="2023"/>
    <s v="Round 8"/>
    <d v="2023-05-06T00:00:00"/>
    <n v="16.899999999999999"/>
    <n v="11.5"/>
    <n v="2"/>
    <s v="Perth Stadium"/>
    <d v="1899-12-30T17:30:00"/>
    <n v="37160"/>
    <s v="Fremantle"/>
    <n v="5.3"/>
    <n v="10.4"/>
    <n v="14.6"/>
    <n v="18.899999999999999"/>
    <n v="117"/>
    <s v="Hawthorn"/>
    <n v="3.2"/>
    <n v="5.3"/>
    <n v="5.5"/>
    <n v="7.6"/>
    <n v="48"/>
    <x v="5"/>
    <x v="0"/>
  </r>
  <r>
    <s v="2023R0806"/>
    <n v="2023"/>
    <s v="Round 8"/>
    <d v="2023-05-06T00:00:00"/>
    <n v="16.399999999999999"/>
    <n v="-1.3"/>
    <n v="0.2"/>
    <s v="Manuka Oval"/>
    <d v="1899-12-30T19:30:00"/>
    <n v="10039"/>
    <s v="Greater Western Sydney"/>
    <n v="2.2999999999999998"/>
    <n v="5.4"/>
    <n v="5.9"/>
    <n v="10.11"/>
    <n v="71"/>
    <s v="Western Bulldogs"/>
    <n v="4.0999999999999996"/>
    <n v="7.4"/>
    <n v="11.6"/>
    <n v="13.8"/>
    <n v="86"/>
    <x v="14"/>
    <x v="2"/>
  </r>
  <r>
    <s v="2023R0807"/>
    <n v="2023"/>
    <s v="Round 8"/>
    <d v="2023-05-07T00:00:00"/>
    <n v="15.9"/>
    <n v="3.9"/>
    <n v="0.6"/>
    <s v="Adelaide Oval"/>
    <d v="1899-12-30T12:40:00"/>
    <n v="36247"/>
    <s v="Port Adelaide"/>
    <n v="3.4"/>
    <n v="5.1100000000000003"/>
    <n v="9.16"/>
    <n v="12.2"/>
    <n v="92"/>
    <s v="Essendon"/>
    <n v="6.1"/>
    <n v="9.1"/>
    <n v="11.3"/>
    <n v="13.9"/>
    <n v="87"/>
    <x v="8"/>
    <x v="0"/>
  </r>
  <r>
    <s v="2023R0808"/>
    <n v="2023"/>
    <s v="Round 8"/>
    <d v="2023-05-07T00:00:00"/>
    <n v="12.1"/>
    <n v="5.4"/>
    <n v="9.8000000000000007"/>
    <s v="MCG"/>
    <d v="1899-12-30T15:20:00"/>
    <n v="71463"/>
    <s v="Collingwood"/>
    <n v="3.5"/>
    <n v="4.5999999999999996"/>
    <n v="6.9"/>
    <n v="11.11"/>
    <n v="77"/>
    <s v="Sydney"/>
    <n v="1.2"/>
    <n v="5.8"/>
    <n v="5.0999999999999996"/>
    <n v="6.12"/>
    <n v="48"/>
    <x v="9"/>
    <x v="1"/>
  </r>
  <r>
    <s v="2023R0809"/>
    <n v="2023"/>
    <s v="Round 8"/>
    <d v="2023-05-07T00:00:00"/>
    <n v="12.1"/>
    <n v="5.4"/>
    <n v="9.8000000000000007"/>
    <s v="Docklands"/>
    <d v="1899-12-30T16:40:00"/>
    <n v="22065"/>
    <s v="North Melbourne"/>
    <n v="0.4"/>
    <n v="0.7"/>
    <n v="3.7"/>
    <n v="4.0999999999999996"/>
    <n v="34"/>
    <s v="St Kilda"/>
    <n v="1.6"/>
    <n v="3.9"/>
    <n v="6.15"/>
    <n v="8.16"/>
    <n v="64"/>
    <x v="11"/>
    <x v="2"/>
  </r>
  <r>
    <s v="2023R0901"/>
    <n v="2023"/>
    <s v="Round 9"/>
    <d v="2023-05-12T00:00:00"/>
    <n v="18.2"/>
    <n v="9.5"/>
    <n v="0"/>
    <s v="MCG"/>
    <d v="1899-12-30T19:20:00"/>
    <n v="58141"/>
    <s v="Richmond"/>
    <n v="6"/>
    <n v="8.3000000000000007"/>
    <n v="11.5"/>
    <n v="16.600000000000001"/>
    <n v="102"/>
    <s v="Geelong"/>
    <n v="2.7"/>
    <n v="5.1100000000000003"/>
    <n v="7.11"/>
    <n v="11.12"/>
    <n v="78"/>
    <x v="13"/>
    <x v="1"/>
  </r>
  <r>
    <s v="2023R0902"/>
    <n v="2023"/>
    <s v="Round 9"/>
    <d v="2023-05-12T00:00:00"/>
    <n v="23.3"/>
    <n v="5.4"/>
    <n v="0"/>
    <s v="Perth Stadium"/>
    <d v="1899-12-30T18:40:00"/>
    <n v="36219"/>
    <s v="West Coast"/>
    <n v="2.2999999999999998"/>
    <n v="3.5"/>
    <n v="5.7"/>
    <n v="6.7"/>
    <n v="43"/>
    <s v="Gold Coast"/>
    <n v="3.2"/>
    <n v="11.7"/>
    <n v="11.1"/>
    <n v="16.170000000000002"/>
    <n v="113"/>
    <x v="17"/>
    <x v="0"/>
  </r>
  <r>
    <s v="2023R0903"/>
    <n v="2023"/>
    <s v="Round 9"/>
    <d v="2023-05-13T00:00:00"/>
    <n v="20.5"/>
    <n v="12.4"/>
    <n v="0"/>
    <s v="SCG"/>
    <d v="1899-12-30T13:45:00"/>
    <n v="28927"/>
    <s v="Sydney"/>
    <n v="3.1"/>
    <n v="5.2"/>
    <n v="9.5"/>
    <n v="13.8"/>
    <n v="86"/>
    <s v="Fremantle"/>
    <n v="1.1000000000000001"/>
    <n v="7.3"/>
    <n v="12.4"/>
    <n v="16.7"/>
    <n v="103"/>
    <x v="5"/>
    <x v="2"/>
  </r>
  <r>
    <s v="2023R0904"/>
    <n v="2023"/>
    <s v="Round 9"/>
    <d v="2023-05-13T00:00:00"/>
    <n v="16.399999999999999"/>
    <n v="7.3"/>
    <n v="0"/>
    <s v="Bellerive Oval"/>
    <d v="1899-12-30T14:10:00"/>
    <n v="6310"/>
    <s v="North Melbourne"/>
    <n v="3.2"/>
    <n v="4.4000000000000004"/>
    <n v="8.5"/>
    <n v="10.5"/>
    <n v="65"/>
    <s v="Port Adelaide"/>
    <n v="3.3"/>
    <n v="11.7"/>
    <n v="15.11"/>
    <n v="20.149999999999999"/>
    <n v="135"/>
    <x v="8"/>
    <x v="2"/>
  </r>
  <r>
    <s v="2023R0905"/>
    <n v="2023"/>
    <s v="Round 9"/>
    <d v="2023-05-13T00:00:00"/>
    <n v="16.8"/>
    <n v="8"/>
    <n v="0"/>
    <s v="MCG"/>
    <d v="1899-12-30T16:35:00"/>
    <n v="39818"/>
    <s v="Hawthorn"/>
    <n v="0.1"/>
    <n v="1.3"/>
    <n v="6.5"/>
    <n v="7.7"/>
    <n v="49"/>
    <s v="Melbourne"/>
    <n v="5.5"/>
    <n v="8.6"/>
    <n v="11.1"/>
    <n v="15.13"/>
    <n v="103"/>
    <x v="16"/>
    <x v="0"/>
  </r>
  <r>
    <s v="2023R0906"/>
    <n v="2023"/>
    <s v="Round 9"/>
    <d v="2023-05-13T00:00:00"/>
    <n v="24.3"/>
    <n v="13.6"/>
    <n v="0.4"/>
    <s v="Gabba"/>
    <d v="1899-12-30T19:25:00"/>
    <n v="31898"/>
    <s v="Brisbane"/>
    <n v="2.2000000000000002"/>
    <n v="2.7"/>
    <n v="7.11"/>
    <n v="12.15"/>
    <n v="87"/>
    <s v="Essendon"/>
    <n v="1.3"/>
    <n v="4.5"/>
    <n v="5.6"/>
    <n v="6.9"/>
    <n v="45"/>
    <x v="3"/>
    <x v="0"/>
  </r>
  <r>
    <s v="2023R0907"/>
    <n v="2023"/>
    <s v="Round 9"/>
    <d v="2023-05-13T00:00:00"/>
    <n v="16.8"/>
    <n v="8"/>
    <n v="0"/>
    <s v="Docklands"/>
    <d v="1899-12-30T19:30:00"/>
    <n v="42756"/>
    <s v="Carlton"/>
    <n v="0.3"/>
    <n v="1.4"/>
    <n v="5.8"/>
    <n v="8.11"/>
    <n v="59"/>
    <s v="Western Bulldogs"/>
    <n v="2.2000000000000002"/>
    <n v="4.4000000000000004"/>
    <n v="6.1"/>
    <n v="11.13"/>
    <n v="79"/>
    <x v="14"/>
    <x v="0"/>
  </r>
  <r>
    <s v="2023R0908"/>
    <n v="2023"/>
    <s v="Round 9"/>
    <d v="2023-05-14T00:00:00"/>
    <n v="23.8"/>
    <n v="9"/>
    <n v="0"/>
    <s v="Adelaide Oval"/>
    <d v="1899-12-30T12:40:00"/>
    <n v="33805"/>
    <s v="Adelaide"/>
    <n v="6.2"/>
    <n v="10.199999999999999"/>
    <n v="15.6"/>
    <n v="19.7"/>
    <n v="121"/>
    <s v="St Kilda"/>
    <n v="1.1000000000000001"/>
    <n v="5.5"/>
    <n v="7.7"/>
    <n v="10.9"/>
    <n v="69"/>
    <x v="4"/>
    <x v="0"/>
  </r>
  <r>
    <s v="2023R0909"/>
    <n v="2023"/>
    <s v="Round 9"/>
    <d v="2023-05-14T00:00:00"/>
    <n v="20.2"/>
    <n v="4.7"/>
    <n v="0"/>
    <s v="MCG"/>
    <d v="1899-12-30T16:40:00"/>
    <n v="37631"/>
    <s v="Collingwood"/>
    <n v="5.0999999999999996"/>
    <n v="9.4"/>
    <n v="13.8"/>
    <n v="18.12"/>
    <n v="120"/>
    <s v="Greater Western Sydney"/>
    <n v="2.4"/>
    <n v="3.8"/>
    <n v="6.9"/>
    <n v="7.13"/>
    <n v="55"/>
    <x v="9"/>
    <x v="0"/>
  </r>
  <r>
    <s v="2023R1001"/>
    <n v="2023"/>
    <s v="Round 10"/>
    <d v="2023-05-19T00:00:00"/>
    <n v="17"/>
    <n v="6.2"/>
    <n v="2.4"/>
    <s v="Adelaide Oval"/>
    <d v="1899-12-30T19:20:00"/>
    <n v="37565"/>
    <s v="Port Adelaide"/>
    <n v="3.2"/>
    <n v="5.7"/>
    <n v="8.8000000000000007"/>
    <n v="11.14"/>
    <n v="80"/>
    <s v="Melbourne"/>
    <n v="1.2"/>
    <n v="3.5"/>
    <n v="10.7"/>
    <n v="11.1"/>
    <n v="76"/>
    <x v="8"/>
    <x v="0"/>
  </r>
  <r>
    <s v="2023R1002"/>
    <n v="2023"/>
    <s v="Round 10"/>
    <d v="2023-05-20T00:00:00"/>
    <n v="14.7"/>
    <n v="7.2"/>
    <n v="1.8"/>
    <s v="Docklands"/>
    <d v="1899-12-30T13:45:00"/>
    <n v="21003"/>
    <s v="North Melbourne"/>
    <n v="3.3"/>
    <n v="5.3"/>
    <n v="10.4"/>
    <n v="14.6"/>
    <n v="90"/>
    <s v="Sydney"/>
    <n v="3.6"/>
    <n v="7.7"/>
    <n v="11.7"/>
    <n v="14.9"/>
    <n v="93"/>
    <x v="0"/>
    <x v="2"/>
  </r>
  <r>
    <s v="2023R1003"/>
    <n v="2023"/>
    <s v="Round 10"/>
    <d v="2023-05-20T00:00:00"/>
    <n v="12.5"/>
    <n v="1.9"/>
    <n v="3.2"/>
    <s v="Eureka Stadium"/>
    <d v="1899-12-30T14:10:00"/>
    <n v="10114"/>
    <s v="Western Bulldogs"/>
    <n v="4.7"/>
    <n v="5.13"/>
    <n v="9.19"/>
    <n v="11.19"/>
    <n v="85"/>
    <s v="Adelaide"/>
    <n v="1.2"/>
    <n v="3.4"/>
    <n v="4.5999999999999996"/>
    <n v="5.0999999999999996"/>
    <n v="40"/>
    <x v="14"/>
    <x v="2"/>
  </r>
  <r>
    <s v="2023R1004"/>
    <n v="2023"/>
    <s v="Round 10"/>
    <d v="2023-05-20T00:00:00"/>
    <n v="23.4"/>
    <n v="12"/>
    <n v="0"/>
    <s v="Perth Stadium"/>
    <d v="1899-12-30T14:35:00"/>
    <n v="45811"/>
    <s v="Fremantle"/>
    <n v="3.2"/>
    <n v="8.4"/>
    <n v="13.6"/>
    <n v="16.100000000000001"/>
    <n v="106"/>
    <s v="Geelong"/>
    <n v="3.4"/>
    <n v="6.7"/>
    <n v="11.8"/>
    <n v="11.11"/>
    <n v="77"/>
    <x v="5"/>
    <x v="0"/>
  </r>
  <r>
    <s v="2023R1005"/>
    <n v="2023"/>
    <s v="Round 10"/>
    <d v="2023-05-20T00:00:00"/>
    <n v="22.6"/>
    <n v="8.8000000000000007"/>
    <n v="0"/>
    <s v="Gabba"/>
    <d v="1899-12-30T19:30:00"/>
    <n v="23286"/>
    <s v="Brisbane"/>
    <n v="4.2"/>
    <n v="6.6"/>
    <n v="10.8"/>
    <n v="16.11"/>
    <n v="107"/>
    <s v="Gold Coast"/>
    <n v="2.5"/>
    <n v="5.6"/>
    <n v="8.9"/>
    <n v="9.1"/>
    <n v="64"/>
    <x v="3"/>
    <x v="2"/>
  </r>
  <r>
    <s v="2023R1006"/>
    <n v="2023"/>
    <s v="Round 10"/>
    <d v="2023-05-20T00:00:00"/>
    <n v="14.7"/>
    <n v="7.2"/>
    <n v="1.8"/>
    <s v="MCG"/>
    <d v="1899-12-30T19:40:00"/>
    <n v="78300"/>
    <s v="Essendon"/>
    <n v="4.0999999999999996"/>
    <n v="5.7"/>
    <n v="6.1"/>
    <n v="10.11"/>
    <n v="71"/>
    <s v="Richmond"/>
    <n v="3.5"/>
    <n v="6.6"/>
    <n v="8.1"/>
    <n v="10.1"/>
    <n v="70"/>
    <x v="6"/>
    <x v="1"/>
  </r>
  <r>
    <s v="2023R1007"/>
    <n v="2023"/>
    <s v="Round 10"/>
    <d v="2023-05-21T00:00:00"/>
    <n v="16.600000000000001"/>
    <n v="2.2999999999999998"/>
    <n v="0"/>
    <s v="York Park"/>
    <d v="1899-12-30T13:10:00"/>
    <n v="9135"/>
    <s v="Hawthorn"/>
    <n v="7.1"/>
    <n v="11.4"/>
    <n v="14.8"/>
    <n v="22.1"/>
    <n v="142"/>
    <s v="West Coast"/>
    <n v="2"/>
    <n v="4"/>
    <n v="4.0999999999999996"/>
    <n v="4.2"/>
    <n v="26"/>
    <x v="2"/>
    <x v="2"/>
  </r>
  <r>
    <s v="2023R1008"/>
    <n v="2023"/>
    <s v="Round 10"/>
    <d v="2023-05-21T00:00:00"/>
    <n v="14.8"/>
    <n v="9.1999999999999993"/>
    <n v="1.6"/>
    <s v="MCG"/>
    <d v="1899-12-30T15:20:00"/>
    <n v="80354"/>
    <s v="Carlton"/>
    <n v="1.2"/>
    <n v="4.5999999999999996"/>
    <n v="5.0999999999999996"/>
    <n v="7.15"/>
    <n v="57"/>
    <s v="Collingwood"/>
    <n v="5.2"/>
    <n v="10.5"/>
    <n v="11.6"/>
    <n v="13.7"/>
    <n v="85"/>
    <x v="9"/>
    <x v="1"/>
  </r>
  <r>
    <s v="2023R1009"/>
    <n v="2023"/>
    <s v="Round 10"/>
    <d v="2023-05-21T00:00:00"/>
    <n v="19.899999999999999"/>
    <n v="7.1"/>
    <n v="0"/>
    <s v="Sydney Showground"/>
    <d v="1899-12-30T16:40:00"/>
    <n v="7508"/>
    <s v="Greater Western Sydney"/>
    <n v="4.0999999999999996"/>
    <n v="8.3000000000000007"/>
    <n v="11.4"/>
    <n v="12.8"/>
    <n v="80"/>
    <s v="St Kilda"/>
    <n v="3.3"/>
    <n v="8.3000000000000007"/>
    <n v="11.7"/>
    <n v="13.14"/>
    <n v="92"/>
    <x v="11"/>
    <x v="2"/>
  </r>
  <r>
    <s v="2023R1101"/>
    <n v="2023"/>
    <s v="Round 11"/>
    <d v="2023-05-26T00:00:00"/>
    <n v="17.3"/>
    <n v="12.9"/>
    <n v="0"/>
    <s v="SCG"/>
    <d v="1899-12-30T19:50:00"/>
    <n v="36310"/>
    <s v="Sydney"/>
    <n v="4.0999999999999996"/>
    <n v="6.2"/>
    <n v="8.8000000000000007"/>
    <n v="11.11"/>
    <n v="77"/>
    <s v="Carlton"/>
    <n v="3.4"/>
    <n v="4.8"/>
    <n v="6.12"/>
    <n v="6.15"/>
    <n v="51"/>
    <x v="0"/>
    <x v="0"/>
  </r>
  <r>
    <s v="2023R1102"/>
    <n v="2023"/>
    <s v="Round 11"/>
    <d v="2023-05-27T00:00:00"/>
    <n v="15.6"/>
    <n v="8.3000000000000007"/>
    <n v="0.2"/>
    <s v="Docklands"/>
    <d v="1899-12-30T13:45:00"/>
    <n v="32022"/>
    <s v="St Kilda"/>
    <n v="3.2"/>
    <n v="5.4"/>
    <n v="11.4"/>
    <n v="12.6"/>
    <n v="78"/>
    <s v="Hawthorn"/>
    <n v="2.4"/>
    <n v="4.0999999999999996"/>
    <n v="7.14"/>
    <n v="12.16"/>
    <n v="88"/>
    <x v="2"/>
    <x v="0"/>
  </r>
  <r>
    <s v="2023R1103"/>
    <n v="2023"/>
    <s v="Round 11"/>
    <d v="2023-05-27T00:00:00"/>
    <n v="15.6"/>
    <n v="8.3000000000000007"/>
    <n v="0.2"/>
    <s v="MCG"/>
    <d v="1899-12-30T14:10:00"/>
    <n v="29154"/>
    <s v="Melbourne"/>
    <n v="3.2"/>
    <n v="4.5"/>
    <n v="6.8"/>
    <n v="10.119999999999999"/>
    <n v="72"/>
    <s v="Fremantle"/>
    <n v="2"/>
    <n v="4.3"/>
    <n v="9.5"/>
    <n v="12.7"/>
    <n v="79"/>
    <x v="5"/>
    <x v="2"/>
  </r>
  <r>
    <s v="2023R1104"/>
    <n v="2023"/>
    <s v="Round 11"/>
    <d v="2023-05-27T00:00:00"/>
    <n v="15.6"/>
    <n v="8.4"/>
    <n v="0"/>
    <s v="Kardinia Park"/>
    <d v="1899-12-30T16:35:00"/>
    <n v="21349"/>
    <s v="Geelong"/>
    <n v="2.4"/>
    <n v="3.6"/>
    <n v="6.9"/>
    <n v="10.14"/>
    <n v="74"/>
    <s v="Greater Western Sydney"/>
    <n v="2.2999999999999998"/>
    <n v="6.5"/>
    <n v="8.9"/>
    <n v="12.9"/>
    <n v="81"/>
    <x v="15"/>
    <x v="2"/>
  </r>
  <r>
    <s v="2023R1105"/>
    <n v="2023"/>
    <s v="Round 11"/>
    <d v="2023-05-27T00:00:00"/>
    <n v="31.3"/>
    <n v="21.8"/>
    <n v="0"/>
    <s v="Marrara Oval"/>
    <d v="1899-12-30T18:55:00"/>
    <n v="9316"/>
    <s v="Gold Coast"/>
    <n v="4.0999999999999996"/>
    <n v="8.3000000000000007"/>
    <n v="11.5"/>
    <n v="13.6"/>
    <n v="84"/>
    <s v="Western Bulldogs"/>
    <n v="4.3"/>
    <n v="4.5"/>
    <n v="8.6"/>
    <n v="11.11"/>
    <n v="77"/>
    <x v="17"/>
    <x v="2"/>
  </r>
  <r>
    <s v="2023R1106"/>
    <n v="2023"/>
    <s v="Round 11"/>
    <d v="2023-05-27T00:00:00"/>
    <n v="19.899999999999999"/>
    <n v="2.7"/>
    <n v="0"/>
    <s v="Perth Stadium"/>
    <d v="1899-12-30T17:40:00"/>
    <n v="39269"/>
    <s v="West Coast"/>
    <n v="2.2999999999999998"/>
    <n v="4.5"/>
    <n v="5.9"/>
    <n v="6.1"/>
    <n v="46"/>
    <s v="Essendon"/>
    <n v="4.0999999999999996"/>
    <n v="8.5"/>
    <n v="11.6"/>
    <n v="14.12"/>
    <n v="96"/>
    <x v="6"/>
    <x v="0"/>
  </r>
  <r>
    <s v="2023R1107"/>
    <n v="2023"/>
    <s v="Round 11"/>
    <d v="2023-05-28T00:00:00"/>
    <n v="16.100000000000001"/>
    <n v="10.3"/>
    <n v="5.2"/>
    <s v="MCG"/>
    <d v="1899-12-30T13:10:00"/>
    <n v="30357"/>
    <s v="Richmond"/>
    <n v="1.3"/>
    <n v="3.1"/>
    <n v="6.12"/>
    <n v="9.1300000000000008"/>
    <n v="67"/>
    <s v="Port Adelaide"/>
    <n v="5.4"/>
    <n v="5.9"/>
    <n v="7.14"/>
    <n v="10.17"/>
    <n v="77"/>
    <x v="8"/>
    <x v="0"/>
  </r>
  <r>
    <s v="2023R1108"/>
    <n v="2023"/>
    <s v="Round 11"/>
    <d v="2023-05-28T00:00:00"/>
    <n v="16.100000000000001"/>
    <n v="10.3"/>
    <n v="5.2"/>
    <s v="Docklands"/>
    <d v="1899-12-30T15:20:00"/>
    <n v="39467"/>
    <s v="Collingwood"/>
    <n v="4.3"/>
    <n v="7.5"/>
    <n v="13.8"/>
    <n v="16.899999999999999"/>
    <n v="105"/>
    <s v="North Melbourne"/>
    <n v="0.3"/>
    <n v="2.8"/>
    <n v="4.9000000000000004"/>
    <n v="10.1"/>
    <n v="70"/>
    <x v="9"/>
    <x v="0"/>
  </r>
  <r>
    <s v="2023R1109"/>
    <n v="2023"/>
    <s v="Round 11"/>
    <d v="2023-05-28T00:00:00"/>
    <n v="18.100000000000001"/>
    <n v="13"/>
    <n v="2.4"/>
    <s v="Adelaide Oval"/>
    <d v="1899-12-30T16:10:00"/>
    <n v="33188"/>
    <s v="Adelaide"/>
    <n v="3.3"/>
    <n v="7.7"/>
    <n v="10.8"/>
    <n v="14.11"/>
    <n v="95"/>
    <s v="Brisbane"/>
    <n v="3.5"/>
    <n v="5.8"/>
    <n v="6.17"/>
    <n v="10.18"/>
    <n v="78"/>
    <x v="4"/>
    <x v="0"/>
  </r>
  <r>
    <s v="2023R1201"/>
    <n v="2023"/>
    <s v="Round 12"/>
    <d v="2023-06-02T00:00:00"/>
    <n v="14.1"/>
    <n v="2.2999999999999998"/>
    <n v="0"/>
    <s v="MCG"/>
    <d v="1899-12-30T19:50:00"/>
    <n v="49872"/>
    <s v="Melbourne"/>
    <n v="3.3"/>
    <n v="5.6"/>
    <n v="7.11"/>
    <n v="8.1300000000000008"/>
    <n v="61"/>
    <s v="Carlton"/>
    <n v="1.2"/>
    <n v="2.5"/>
    <n v="5.6"/>
    <n v="6.8"/>
    <n v="44"/>
    <x v="16"/>
    <x v="0"/>
  </r>
  <r>
    <s v="2023R1202"/>
    <n v="2023"/>
    <s v="Round 12"/>
    <d v="2023-06-03T00:00:00"/>
    <n v="25.3"/>
    <n v="13.8"/>
    <n v="0"/>
    <s v="Adelaide Oval"/>
    <d v="1899-12-30T13:15:00"/>
    <n v="34234"/>
    <s v="Port Adelaide"/>
    <n v="9.3000000000000007"/>
    <n v="16.899999999999999"/>
    <n v="21.12"/>
    <n v="23.13"/>
    <n v="151"/>
    <s v="Hawthorn"/>
    <n v="2.2999999999999998"/>
    <n v="3.5"/>
    <n v="8.8000000000000007"/>
    <n v="14.12"/>
    <n v="96"/>
    <x v="8"/>
    <x v="0"/>
  </r>
  <r>
    <s v="2023R1203"/>
    <n v="2023"/>
    <s v="Round 12"/>
    <d v="2023-06-03T00:00:00"/>
    <n v="18.8"/>
    <n v="4.0999999999999996"/>
    <n v="0"/>
    <s v="Perth Stadium"/>
    <d v="1899-12-30T14:35:00"/>
    <n v="41713"/>
    <s v="West Coast"/>
    <n v="0.3"/>
    <n v="4.3"/>
    <n v="8.6999999999999993"/>
    <n v="8.9"/>
    <n v="57"/>
    <s v="Collingwood"/>
    <n v="4.3"/>
    <n v="8.5"/>
    <n v="12.9"/>
    <n v="18.12"/>
    <n v="120"/>
    <x v="9"/>
    <x v="0"/>
  </r>
  <r>
    <s v="2023R1204"/>
    <n v="2023"/>
    <s v="Round 12"/>
    <d v="2023-06-03T00:00:00"/>
    <n v="15.7"/>
    <n v="7.1"/>
    <n v="3.2"/>
    <s v="Docklands"/>
    <d v="1899-12-30T19:25:00"/>
    <n v="41944"/>
    <s v="Western Bulldogs"/>
    <n v="5.4"/>
    <n v="8.6999999999999993"/>
    <n v="10.119999999999999"/>
    <n v="10.15"/>
    <n v="75"/>
    <s v="Geelong"/>
    <n v="5.2"/>
    <n v="8.5"/>
    <n v="12.6"/>
    <n v="15.7"/>
    <n v="97"/>
    <x v="12"/>
    <x v="0"/>
  </r>
  <r>
    <s v="2023R1205"/>
    <n v="2023"/>
    <s v="Round 12"/>
    <d v="2023-06-03T00:00:00"/>
    <n v="31.1"/>
    <n v="21.1"/>
    <n v="0"/>
    <s v="Marrara Oval"/>
    <d v="1899-12-30T19:00:00"/>
    <n v="10772"/>
    <s v="Gold Coast"/>
    <n v="2.4"/>
    <n v="5.5"/>
    <n v="11.1"/>
    <n v="16.16"/>
    <n v="112"/>
    <s v="Adelaide"/>
    <n v="6.1"/>
    <n v="8.4"/>
    <n v="11.6"/>
    <n v="13.9"/>
    <n v="87"/>
    <x v="17"/>
    <x v="2"/>
  </r>
  <r>
    <s v="2023R1206"/>
    <n v="2023"/>
    <s v="Round 12"/>
    <d v="2023-06-04T00:00:00"/>
    <n v="17.8"/>
    <n v="14.8"/>
    <n v="2.6"/>
    <s v="Sydney Showground"/>
    <d v="1899-12-30T13:10:00"/>
    <n v="9723"/>
    <s v="Greater Western Sydney"/>
    <n v="2.4"/>
    <n v="6.9"/>
    <n v="8.1199999999999992"/>
    <n v="15.14"/>
    <n v="104"/>
    <s v="Richmond"/>
    <n v="6.4"/>
    <n v="9.4"/>
    <n v="11.1"/>
    <n v="16.14"/>
    <n v="110"/>
    <x v="13"/>
    <x v="2"/>
  </r>
  <r>
    <s v="2023R1207"/>
    <n v="2023"/>
    <s v="Round 12"/>
    <d v="2023-06-04T00:00:00"/>
    <n v="18.399999999999999"/>
    <n v="8.1"/>
    <n v="0.2"/>
    <s v="Docklands"/>
    <d v="1899-12-30T16:40:00"/>
    <n v="40488"/>
    <s v="Essendon"/>
    <n v="6.2"/>
    <n v="6.6"/>
    <n v="12.7"/>
    <n v="16.899999999999999"/>
    <n v="105"/>
    <s v="North Melbourne"/>
    <n v="3"/>
    <n v="6.4"/>
    <n v="10.8"/>
    <n v="15.9"/>
    <n v="99"/>
    <x v="6"/>
    <x v="0"/>
  </r>
  <r>
    <s v="2023R1301"/>
    <n v="2023"/>
    <s v="Round 13"/>
    <d v="2023-06-08T00:00:00"/>
    <n v="19.3"/>
    <n v="11.9"/>
    <n v="0"/>
    <s v="SCG"/>
    <d v="1899-12-30T19:10:00"/>
    <n v="30123"/>
    <s v="Sydney"/>
    <n v="0"/>
    <n v="5.5"/>
    <n v="7.1"/>
    <n v="9.1199999999999992"/>
    <n v="66"/>
    <s v="St Kilda"/>
    <n v="1.1000000000000001"/>
    <n v="4.2"/>
    <n v="7.4"/>
    <n v="12.8"/>
    <n v="80"/>
    <x v="11"/>
    <x v="0"/>
  </r>
  <r>
    <s v="2023R1302"/>
    <n v="2023"/>
    <s v="Round 13"/>
    <d v="2023-06-09T00:00:00"/>
    <n v="14.7"/>
    <n v="8.1"/>
    <n v="1.2"/>
    <s v="Docklands"/>
    <d v="1899-12-30T19:50:00"/>
    <n v="23110"/>
    <s v="Western Bulldogs"/>
    <n v="4.5"/>
    <n v="7.5"/>
    <n v="9.6"/>
    <n v="13.7"/>
    <n v="85"/>
    <s v="Port Adelaide"/>
    <n v="6.1"/>
    <n v="8.3000000000000007"/>
    <n v="12.7"/>
    <n v="16.11"/>
    <n v="107"/>
    <x v="8"/>
    <x v="2"/>
  </r>
  <r>
    <s v="2023R1303"/>
    <n v="2023"/>
    <s v="Round 13"/>
    <d v="2023-06-10T00:00:00"/>
    <n v="15.9"/>
    <n v="7.8"/>
    <n v="0"/>
    <s v="MCG"/>
    <d v="1899-12-30T13:45:00"/>
    <n v="35869"/>
    <s v="Hawthorn"/>
    <n v="4.0999999999999996"/>
    <n v="5.4"/>
    <n v="11.7"/>
    <n v="15.8"/>
    <n v="98"/>
    <s v="Brisbane"/>
    <n v="3.2"/>
    <n v="8.3000000000000007"/>
    <n v="10.3"/>
    <n v="11.7"/>
    <n v="73"/>
    <x v="2"/>
    <x v="0"/>
  </r>
  <r>
    <s v="2023R1304"/>
    <n v="2023"/>
    <s v="Round 13"/>
    <d v="2023-06-10T00:00:00"/>
    <n v="16.5"/>
    <n v="9.1"/>
    <n v="1.6"/>
    <s v="Adelaide Oval"/>
    <d v="1899-12-30T16:05:00"/>
    <n v="39450"/>
    <s v="Adelaide"/>
    <n v="7.5"/>
    <n v="14.8"/>
    <n v="21.1"/>
    <n v="27.12"/>
    <n v="174"/>
    <s v="West Coast"/>
    <n v="2.1"/>
    <n v="4.2"/>
    <n v="6.3"/>
    <n v="8.4"/>
    <n v="52"/>
    <x v="4"/>
    <x v="0"/>
  </r>
  <r>
    <s v="2023R1305"/>
    <n v="2023"/>
    <s v="Round 13"/>
    <d v="2023-06-10T00:00:00"/>
    <n v="19.3"/>
    <n v="11.8"/>
    <n v="19"/>
    <s v="Perth Stadium"/>
    <d v="1899-12-30T17:25:00"/>
    <n v="46843"/>
    <s v="Fremantle"/>
    <n v="1.3"/>
    <n v="4.4000000000000004"/>
    <n v="8.9"/>
    <n v="10.1"/>
    <n v="70"/>
    <s v="Richmond"/>
    <n v="4.3"/>
    <n v="6.7"/>
    <n v="11.1"/>
    <n v="12.13"/>
    <n v="85"/>
    <x v="13"/>
    <x v="0"/>
  </r>
  <r>
    <s v="2023R1306"/>
    <n v="2023"/>
    <s v="Round 13"/>
    <d v="2023-06-11T00:00:00"/>
    <n v="16.8"/>
    <n v="10.6"/>
    <n v="8.4"/>
    <s v="Bellerive Oval"/>
    <d v="1899-12-30T15:20:00"/>
    <n v="5025"/>
    <s v="North Melbourne"/>
    <n v="2.4"/>
    <n v="6.6"/>
    <n v="8.6999999999999993"/>
    <n v="11.9"/>
    <n v="75"/>
    <s v="Greater Western Sydney"/>
    <n v="4.3"/>
    <n v="7.5"/>
    <n v="12.9"/>
    <n v="15.13"/>
    <n v="103"/>
    <x v="15"/>
    <x v="2"/>
  </r>
  <r>
    <s v="2023R1307"/>
    <n v="2023"/>
    <s v="Round 13"/>
    <d v="2023-06-11T00:00:00"/>
    <n v="16.600000000000001"/>
    <n v="9.6"/>
    <n v="0"/>
    <s v="MCG"/>
    <d v="1899-12-30T19:15:00"/>
    <n v="83638"/>
    <s v="Carlton"/>
    <n v="1.5"/>
    <n v="3.1"/>
    <n v="5.0999999999999996"/>
    <n v="6.16"/>
    <n v="52"/>
    <s v="Essendon"/>
    <n v="2.4"/>
    <n v="4.5999999999999996"/>
    <n v="11.7"/>
    <n v="13.8"/>
    <n v="86"/>
    <x v="6"/>
    <x v="1"/>
  </r>
  <r>
    <s v="2023R1308"/>
    <n v="2023"/>
    <s v="Round 13"/>
    <d v="2023-06-12T00:00:00"/>
    <n v="14.1"/>
    <n v="10.1"/>
    <n v="0"/>
    <s v="MCG"/>
    <d v="1899-12-30T15:20:00"/>
    <n v="83578"/>
    <s v="Melbourne"/>
    <n v="1.4"/>
    <n v="3.8"/>
    <n v="6.11"/>
    <n v="8.18"/>
    <n v="66"/>
    <s v="Collingwood"/>
    <n v="3.1"/>
    <n v="5.4"/>
    <n v="6.5"/>
    <n v="9.8000000000000007"/>
    <n v="62"/>
    <x v="16"/>
    <x v="1"/>
  </r>
  <r>
    <s v="2023R1401"/>
    <n v="2023"/>
    <s v="Round 14"/>
    <d v="2023-06-15T00:00:00"/>
    <n v="17.100000000000001"/>
    <n v="9.4"/>
    <n v="2.2000000000000002"/>
    <s v="Adelaide Oval"/>
    <d v="1899-12-30T19:10:00"/>
    <n v="36316"/>
    <s v="Port Adelaide"/>
    <n v="2.6"/>
    <n v="5.8"/>
    <n v="12.9"/>
    <n v="16.14"/>
    <n v="110"/>
    <s v="Geelong"/>
    <n v="6.2"/>
    <n v="7.3"/>
    <n v="10.4"/>
    <n v="11.6"/>
    <n v="72"/>
    <x v="8"/>
    <x v="0"/>
  </r>
  <r>
    <s v="2023R1402"/>
    <n v="2023"/>
    <s v="Round 14"/>
    <d v="2023-06-16T00:00:00"/>
    <n v="21.9"/>
    <n v="7.3"/>
    <n v="0"/>
    <s v="Gabba"/>
    <d v="1899-12-30T19:50:00"/>
    <n v="28561"/>
    <s v="Brisbane"/>
    <n v="2.2000000000000002"/>
    <n v="7.5"/>
    <n v="10.130000000000001"/>
    <n v="13.19"/>
    <n v="97"/>
    <s v="Sydney"/>
    <n v="4.2"/>
    <n v="6.6"/>
    <n v="8.6"/>
    <n v="12.9"/>
    <n v="81"/>
    <x v="3"/>
    <x v="2"/>
  </r>
  <r>
    <s v="2023R1403"/>
    <n v="2023"/>
    <s v="Round 14"/>
    <d v="2023-06-17T00:00:00"/>
    <n v="21.1"/>
    <n v="4.8"/>
    <n v="0"/>
    <s v="Sydney Showground"/>
    <d v="1899-12-30T16:35:00"/>
    <n v="8633"/>
    <s v="Greater Western Sydney"/>
    <n v="4.0999999999999996"/>
    <n v="8.4"/>
    <n v="12.7"/>
    <n v="16.100000000000001"/>
    <n v="106"/>
    <s v="Fremantle"/>
    <n v="0.2"/>
    <n v="3.4"/>
    <n v="4.4000000000000004"/>
    <n v="5.6"/>
    <n v="36"/>
    <x v="15"/>
    <x v="2"/>
  </r>
  <r>
    <s v="2023R1404"/>
    <n v="2023"/>
    <s v="Round 14"/>
    <d v="2023-06-17T00:00:00"/>
    <n v="16"/>
    <n v="8.9"/>
    <n v="0"/>
    <s v="MCG"/>
    <d v="1899-12-30T19:25:00"/>
    <n v="62686"/>
    <s v="Richmond"/>
    <n v="6.4"/>
    <n v="10.7"/>
    <n v="11.1"/>
    <n v="13.12"/>
    <n v="90"/>
    <s v="St Kilda"/>
    <n v="5"/>
    <n v="8.1999999999999993"/>
    <n v="11.3"/>
    <n v="11.4"/>
    <n v="70"/>
    <x v="13"/>
    <x v="1"/>
  </r>
  <r>
    <s v="2023R1405"/>
    <n v="2023"/>
    <s v="Round 14"/>
    <d v="2023-06-18T00:00:00"/>
    <n v="14"/>
    <n v="6"/>
    <n v="6.6"/>
    <s v="MCG"/>
    <d v="1899-12-30T13:10:00"/>
    <n v="29602"/>
    <s v="Carlton"/>
    <n v="1.2"/>
    <n v="10.5"/>
    <n v="13.8"/>
    <n v="18.12"/>
    <n v="120"/>
    <s v="Gold Coast"/>
    <n v="2.6"/>
    <n v="2.9"/>
    <n v="5.1100000000000003"/>
    <n v="8.1300000000000008"/>
    <n v="61"/>
    <x v="1"/>
    <x v="2"/>
  </r>
  <r>
    <s v="2023R1406"/>
    <n v="2023"/>
    <s v="Round 14"/>
    <d v="2023-06-18T00:00:00"/>
    <n v="14"/>
    <n v="6"/>
    <n v="6.6"/>
    <s v="Docklands"/>
    <d v="1899-12-30T16:40:00"/>
    <n v="23829"/>
    <s v="North Melbourne"/>
    <n v="4.0999999999999996"/>
    <n v="5.2"/>
    <n v="8.5"/>
    <n v="13.6"/>
    <n v="84"/>
    <s v="Western Bulldogs"/>
    <n v="1.5"/>
    <n v="5.8"/>
    <n v="10.9"/>
    <n v="15.15"/>
    <n v="105"/>
    <x v="14"/>
    <x v="2"/>
  </r>
  <r>
    <s v="2023R1501"/>
    <n v="2023"/>
    <s v="Round 15"/>
    <d v="2023-06-22T00:00:00"/>
    <n v="12"/>
    <n v="5.4"/>
    <n v="0"/>
    <s v="Kardinia Park"/>
    <d v="1899-12-30T19:20:00"/>
    <n v="19617"/>
    <s v="Geelong"/>
    <n v="3.4"/>
    <n v="4.7"/>
    <n v="5.0999999999999996"/>
    <n v="11.12"/>
    <n v="78"/>
    <s v="Melbourne"/>
    <n v="2.1"/>
    <n v="4.8"/>
    <n v="6.11"/>
    <n v="8.15"/>
    <n v="63"/>
    <x v="12"/>
    <x v="2"/>
  </r>
  <r>
    <s v="2023R1502"/>
    <n v="2023"/>
    <s v="Round 15"/>
    <d v="2023-06-23T00:00:00"/>
    <n v="10.7"/>
    <n v="7.7"/>
    <n v="0.8"/>
    <s v="Docklands"/>
    <d v="1899-12-30T19:50:00"/>
    <n v="28985"/>
    <s v="St Kilda"/>
    <n v="1"/>
    <n v="2.2999999999999998"/>
    <n v="6.5"/>
    <n v="8.8000000000000007"/>
    <n v="56"/>
    <s v="Brisbane"/>
    <n v="3.4"/>
    <n v="5.8"/>
    <n v="9.8000000000000007"/>
    <n v="12.12"/>
    <n v="84"/>
    <x v="3"/>
    <x v="2"/>
  </r>
  <r>
    <s v="2023R1503"/>
    <n v="2023"/>
    <s v="Round 15"/>
    <d v="2023-06-24T00:00:00"/>
    <n v="21"/>
    <n v="9.1999999999999993"/>
    <n v="0"/>
    <s v="SCG"/>
    <d v="1899-12-30T16:35:00"/>
    <n v="31367"/>
    <s v="Sydney"/>
    <n v="9.4"/>
    <n v="14.9"/>
    <n v="25.14"/>
    <n v="31.19"/>
    <n v="205"/>
    <s v="West Coast"/>
    <n v="1"/>
    <n v="4.0999999999999996"/>
    <n v="4.3"/>
    <n v="5.4"/>
    <n v="34"/>
    <x v="0"/>
    <x v="0"/>
  </r>
  <r>
    <s v="2023R1504"/>
    <n v="2023"/>
    <s v="Round 15"/>
    <d v="2023-06-24T00:00:00"/>
    <n v="15.9"/>
    <n v="8.6999999999999993"/>
    <n v="4"/>
    <s v="Perth Stadium"/>
    <d v="1899-12-30T17:25:00"/>
    <n v="43063"/>
    <s v="Fremantle"/>
    <n v="3.3"/>
    <n v="8.6999999999999993"/>
    <n v="12.8"/>
    <n v="14.9"/>
    <n v="93"/>
    <s v="Essendon"/>
    <n v="2.2999999999999998"/>
    <n v="5.3"/>
    <n v="6.5"/>
    <n v="9.6999999999999993"/>
    <n v="61"/>
    <x v="5"/>
    <x v="0"/>
  </r>
  <r>
    <s v="2023R1505"/>
    <n v="2023"/>
    <s v="Round 15"/>
    <d v="2023-06-25T00:00:00"/>
    <n v="12.8"/>
    <n v="7.4"/>
    <n v="3.6"/>
    <s v="MCG"/>
    <d v="1899-12-30T13:10:00"/>
    <n v="65930"/>
    <s v="Collingwood"/>
    <n v="2.4"/>
    <n v="7.5"/>
    <n v="7.8"/>
    <n v="12.1"/>
    <n v="82"/>
    <s v="Adelaide"/>
    <n v="1.5"/>
    <n v="2.8"/>
    <n v="9.9"/>
    <n v="11.14"/>
    <n v="80"/>
    <x v="9"/>
    <x v="1"/>
  </r>
  <r>
    <s v="2023R1506"/>
    <n v="2023"/>
    <s v="Round 15"/>
    <d v="2023-06-25T00:00:00"/>
    <n v="25.6"/>
    <n v="9.3000000000000007"/>
    <n v="0"/>
    <s v="Carrara"/>
    <d v="1899-12-30T16:40:00"/>
    <n v="14242"/>
    <s v="Gold Coast"/>
    <n v="2"/>
    <n v="4.8"/>
    <n v="9.1199999999999992"/>
    <n v="14.17"/>
    <n v="101"/>
    <s v="Hawthorn"/>
    <n v="3.1"/>
    <n v="3.4"/>
    <n v="5.4"/>
    <n v="5.4"/>
    <n v="34"/>
    <x v="17"/>
    <x v="2"/>
  </r>
  <r>
    <s v="2023R1601"/>
    <n v="2023"/>
    <s v="Round 16"/>
    <d v="2023-06-29T00:00:00"/>
    <n v="22.1"/>
    <n v="14.8"/>
    <n v="0"/>
    <s v="Gabba"/>
    <d v="1899-12-30T19:20:00"/>
    <n v="30022"/>
    <s v="Brisbane"/>
    <n v="4.5999999999999996"/>
    <n v="9.6999999999999993"/>
    <n v="15.13"/>
    <n v="20.14"/>
    <n v="134"/>
    <s v="Richmond"/>
    <n v="1.3"/>
    <n v="1.7"/>
    <n v="4.7"/>
    <n v="7.11"/>
    <n v="53"/>
    <x v="3"/>
    <x v="0"/>
  </r>
  <r>
    <s v="2023R1602"/>
    <n v="2023"/>
    <s v="Round 16"/>
    <d v="2023-06-30T00:00:00"/>
    <n v="19.2"/>
    <n v="7.3"/>
    <n v="0"/>
    <s v="SCG"/>
    <d v="1899-12-30T19:50:00"/>
    <n v="32098"/>
    <s v="Sydney"/>
    <n v="1.6"/>
    <n v="4.12"/>
    <n v="5.15"/>
    <n v="6.18"/>
    <n v="54"/>
    <s v="Geelong"/>
    <n v="3.3"/>
    <n v="4.4000000000000004"/>
    <n v="6.8"/>
    <n v="7.12"/>
    <n v="54"/>
    <x v="18"/>
    <x v="0"/>
  </r>
  <r>
    <s v="2023R1603"/>
    <n v="2023"/>
    <s v="Round 16"/>
    <d v="2023-07-01T00:00:00"/>
    <n v="15"/>
    <n v="9.9"/>
    <n v="2.8"/>
    <s v="Adelaide Oval"/>
    <d v="1899-12-30T13:15:00"/>
    <n v="35226"/>
    <s v="Adelaide"/>
    <n v="7.2"/>
    <n v="12.5"/>
    <n v="17.8"/>
    <n v="21.12"/>
    <n v="138"/>
    <s v="North Melbourne"/>
    <n v="4.0999999999999996"/>
    <n v="8.3000000000000007"/>
    <n v="9.3000000000000007"/>
    <n v="11.6"/>
    <n v="72"/>
    <x v="4"/>
    <x v="0"/>
  </r>
  <r>
    <s v="2023R1604"/>
    <n v="2023"/>
    <s v="Round 16"/>
    <d v="2023-07-01T00:00:00"/>
    <n v="13.7"/>
    <n v="8.1999999999999993"/>
    <n v="0"/>
    <s v="Docklands"/>
    <d v="1899-12-30T13:45:00"/>
    <n v="25412"/>
    <s v="Western Bulldogs"/>
    <n v="3.1"/>
    <n v="7.3"/>
    <n v="9.4"/>
    <n v="16.600000000000001"/>
    <n v="102"/>
    <s v="Fremantle"/>
    <n v="3"/>
    <n v="6.3"/>
    <n v="7.5"/>
    <n v="11.7"/>
    <n v="73"/>
    <x v="14"/>
    <x v="2"/>
  </r>
  <r>
    <s v="2023R1605"/>
    <n v="2023"/>
    <s v="Round 16"/>
    <d v="2023-07-01T00:00:00"/>
    <n v="19.600000000000001"/>
    <n v="9.1999999999999993"/>
    <n v="0"/>
    <s v="Carrara"/>
    <d v="1899-12-30T16:35:00"/>
    <n v="22483"/>
    <s v="Gold Coast"/>
    <n v="0.2"/>
    <n v="1.4"/>
    <n v="5.7"/>
    <n v="5.12"/>
    <n v="42"/>
    <s v="Collingwood"/>
    <n v="4.4000000000000004"/>
    <n v="11.6"/>
    <n v="14.1"/>
    <n v="18.12"/>
    <n v="120"/>
    <x v="9"/>
    <x v="2"/>
  </r>
  <r>
    <s v="2023R1606"/>
    <n v="2023"/>
    <s v="Round 16"/>
    <d v="2023-07-01T00:00:00"/>
    <n v="13.7"/>
    <n v="8.1999999999999993"/>
    <n v="0"/>
    <s v="MCG"/>
    <d v="1899-12-30T19:25:00"/>
    <n v="38957"/>
    <s v="Essendon"/>
    <n v="2.2000000000000002"/>
    <n v="4.8"/>
    <n v="7.12"/>
    <n v="10.14"/>
    <n v="74"/>
    <s v="Port Adelaide"/>
    <n v="2.7"/>
    <n v="5.8"/>
    <n v="6.9"/>
    <n v="11.12"/>
    <n v="78"/>
    <x v="8"/>
    <x v="0"/>
  </r>
  <r>
    <s v="2023R1607"/>
    <n v="2023"/>
    <s v="Round 16"/>
    <d v="2023-07-02T00:00:00"/>
    <n v="12.4"/>
    <n v="8.3000000000000007"/>
    <n v="0.4"/>
    <s v="MCG"/>
    <d v="1899-12-30T13:10:00"/>
    <n v="66337"/>
    <s v="Hawthorn"/>
    <n v="0.3"/>
    <n v="0.5"/>
    <n v="5.8"/>
    <n v="7.1"/>
    <n v="52"/>
    <s v="Carlton"/>
    <n v="3.4"/>
    <n v="8.6999999999999993"/>
    <n v="11.1"/>
    <n v="17.100000000000001"/>
    <n v="112"/>
    <x v="1"/>
    <x v="1"/>
  </r>
  <r>
    <s v="2023R1608"/>
    <n v="2023"/>
    <s v="Round 16"/>
    <d v="2023-07-02T00:00:00"/>
    <n v="8.9"/>
    <n v="6.1"/>
    <n v="3.8"/>
    <s v="Traeger Park"/>
    <d v="1899-12-30T14:50:00"/>
    <n v="3413"/>
    <s v="Melbourne"/>
    <n v="1.5"/>
    <n v="2.9"/>
    <n v="4.12"/>
    <n v="5.15"/>
    <n v="45"/>
    <s v="Greater Western Sydney"/>
    <n v="1"/>
    <n v="3.3"/>
    <n v="6.4"/>
    <n v="7.5"/>
    <n v="47"/>
    <x v="15"/>
    <x v="2"/>
  </r>
  <r>
    <s v="2023R1609"/>
    <n v="2023"/>
    <s v="Round 16"/>
    <d v="2023-07-02T00:00:00"/>
    <n v="19.399999999999999"/>
    <n v="3.1"/>
    <n v="0"/>
    <s v="Perth Stadium"/>
    <d v="1899-12-30T14:40:00"/>
    <n v="35579"/>
    <s v="West Coast"/>
    <n v="4.0999999999999996"/>
    <n v="9.1999999999999993"/>
    <n v="12.2"/>
    <n v="12.5"/>
    <n v="77"/>
    <s v="St Kilda"/>
    <n v="3"/>
    <n v="5.2"/>
    <n v="11.7"/>
    <n v="12.13"/>
    <n v="85"/>
    <x v="11"/>
    <x v="0"/>
  </r>
  <r>
    <s v="2023R1701"/>
    <n v="2023"/>
    <s v="Round 17"/>
    <d v="2023-07-06T00:00:00"/>
    <n v="14.9"/>
    <n v="9.4"/>
    <n v="0.2"/>
    <s v="MCG"/>
    <d v="1899-12-30T19:20:00"/>
    <n v="48443"/>
    <s v="Richmond"/>
    <n v="2.1"/>
    <n v="5.6"/>
    <n v="8.1199999999999992"/>
    <n v="12.16"/>
    <n v="88"/>
    <s v="Sydney"/>
    <n v="4.4000000000000004"/>
    <n v="8.6"/>
    <n v="10.8"/>
    <n v="11.9"/>
    <n v="75"/>
    <x v="13"/>
    <x v="0"/>
  </r>
  <r>
    <s v="2023R1702"/>
    <n v="2023"/>
    <s v="Round 17"/>
    <d v="2023-07-07T00:00:00"/>
    <n v="15"/>
    <n v="8.5"/>
    <m/>
    <s v="Docklands"/>
    <d v="1899-12-30T19:50:00"/>
    <n v="43482"/>
    <s v="Western Bulldogs"/>
    <n v="3.1"/>
    <n v="6.5"/>
    <n v="7.7"/>
    <n v="11.11"/>
    <n v="77"/>
    <s v="Collingwood"/>
    <n v="1.4"/>
    <n v="5.6"/>
    <n v="11.8"/>
    <n v="13.11"/>
    <n v="89"/>
    <x v="9"/>
    <x v="0"/>
  </r>
  <r>
    <s v="2023R1703"/>
    <n v="2023"/>
    <s v="Round 17"/>
    <d v="2023-07-08T00:00:00"/>
    <n v="21.9"/>
    <n v="6.7"/>
    <n v="0"/>
    <s v="Gabba"/>
    <d v="1899-12-30T13:45:00"/>
    <n v="24843"/>
    <s v="Brisbane"/>
    <n v="7.3"/>
    <n v="10.8"/>
    <n v="13.14"/>
    <n v="16.2"/>
    <n v="116"/>
    <s v="West Coast"/>
    <n v="2"/>
    <n v="2.2000000000000002"/>
    <n v="3.3"/>
    <n v="5.5"/>
    <n v="35"/>
    <x v="3"/>
    <x v="2"/>
  </r>
  <r>
    <s v="2023R1704"/>
    <n v="2023"/>
    <s v="Round 17"/>
    <d v="2023-07-08T00:00:00"/>
    <n v="20.5"/>
    <n v="5.4"/>
    <n v="0"/>
    <s v="Sydney Showground"/>
    <d v="1899-12-30T16:35:00"/>
    <n v="9007"/>
    <s v="Greater Western Sydney"/>
    <n v="5.3"/>
    <n v="7.9"/>
    <n v="9.1300000000000008"/>
    <n v="12.13"/>
    <n v="85"/>
    <s v="Hawthorn"/>
    <n v="3.4"/>
    <n v="7.7"/>
    <n v="8.8000000000000007"/>
    <n v="10.119999999999999"/>
    <n v="72"/>
    <x v="15"/>
    <x v="2"/>
  </r>
  <r>
    <s v="2023R1705"/>
    <n v="2023"/>
    <s v="Round 17"/>
    <d v="2023-07-08T00:00:00"/>
    <n v="14.7"/>
    <n v="9.6999999999999993"/>
    <n v="0.4"/>
    <s v="Docklands"/>
    <d v="1899-12-30T19:25:00"/>
    <n v="30749"/>
    <s v="St Kilda"/>
    <n v="3.5"/>
    <n v="4.7"/>
    <n v="6.8"/>
    <n v="8.1"/>
    <n v="58"/>
    <s v="Melbourne"/>
    <n v="5"/>
    <n v="7.2"/>
    <n v="9.5"/>
    <n v="12.7"/>
    <n v="79"/>
    <x v="16"/>
    <x v="0"/>
  </r>
  <r>
    <s v="2023R1706"/>
    <n v="2023"/>
    <s v="Round 17"/>
    <d v="2023-07-08T00:00:00"/>
    <n v="15.1"/>
    <n v="11"/>
    <n v="7.2"/>
    <s v="Adelaide Oval"/>
    <d v="1899-12-30T19:10:00"/>
    <n v="31053"/>
    <s v="Port Adelaide"/>
    <n v="2.2000000000000002"/>
    <n v="5.3"/>
    <n v="14.5"/>
    <n v="16.100000000000001"/>
    <n v="106"/>
    <s v="Gold Coast"/>
    <n v="4.0999999999999996"/>
    <n v="6.3"/>
    <n v="7.4"/>
    <n v="11.7"/>
    <n v="73"/>
    <x v="8"/>
    <x v="0"/>
  </r>
  <r>
    <s v="2023R1707"/>
    <n v="2023"/>
    <s v="Round 17"/>
    <d v="2023-07-09T00:00:00"/>
    <n v="16.2"/>
    <n v="9.6999999999999993"/>
    <n v="0"/>
    <s v="Kardinia Park"/>
    <d v="1899-12-30T13:10:00"/>
    <n v="21066"/>
    <s v="Geelong"/>
    <n v="8.5"/>
    <n v="11.5"/>
    <n v="14.8"/>
    <n v="19.11"/>
    <n v="125"/>
    <s v="North Melbourne"/>
    <n v="2"/>
    <n v="2.4"/>
    <n v="5.7"/>
    <n v="9.9"/>
    <n v="63"/>
    <x v="12"/>
    <x v="2"/>
  </r>
  <r>
    <s v="2023R1708"/>
    <n v="2023"/>
    <s v="Round 17"/>
    <d v="2023-07-09T00:00:00"/>
    <n v="16.5"/>
    <n v="10"/>
    <n v="0"/>
    <s v="Docklands"/>
    <d v="1899-12-30T15:20:00"/>
    <n v="39606"/>
    <s v="Essendon"/>
    <n v="7.6"/>
    <n v="12.9"/>
    <n v="14.13"/>
    <n v="17.13"/>
    <n v="115"/>
    <s v="Adelaide"/>
    <n v="5.0999999999999996"/>
    <n v="7.2"/>
    <n v="9.5"/>
    <n v="15.7"/>
    <n v="97"/>
    <x v="6"/>
    <x v="0"/>
  </r>
  <r>
    <s v="2023R1709"/>
    <n v="2023"/>
    <s v="Round 17"/>
    <d v="2023-07-09T00:00:00"/>
    <n v="20.3"/>
    <n v="12.3"/>
    <n v="0.8"/>
    <s v="Perth Stadium"/>
    <d v="1899-12-30T14:40:00"/>
    <n v="49469"/>
    <s v="Fremantle"/>
    <n v="0.3"/>
    <n v="2.7"/>
    <n v="2.8"/>
    <n v="6.9"/>
    <n v="45"/>
    <s v="Carlton"/>
    <n v="4.3"/>
    <n v="6.8"/>
    <n v="12.12"/>
    <n v="14.14"/>
    <n v="98"/>
    <x v="1"/>
    <x v="0"/>
  </r>
  <r>
    <s v="2023R1801"/>
    <n v="2023"/>
    <s v="Round 18"/>
    <d v="2023-07-13T00:00:00"/>
    <n v="21.5"/>
    <n v="7.3"/>
    <n v="0"/>
    <s v="SCG"/>
    <d v="1899-12-30T19:20:00"/>
    <n v="26221"/>
    <s v="Sydney"/>
    <n v="2.2999999999999998"/>
    <n v="6.7"/>
    <n v="8.9"/>
    <n v="11.12"/>
    <n v="78"/>
    <s v="Western Bulldogs"/>
    <n v="5.4"/>
    <n v="6.4"/>
    <n v="9.6"/>
    <n v="11.1"/>
    <n v="76"/>
    <x v="0"/>
    <x v="2"/>
  </r>
  <r>
    <s v="2023R1802"/>
    <n v="2023"/>
    <s v="Round 18"/>
    <d v="2023-07-14T00:00:00"/>
    <n v="13.9"/>
    <n v="9.1999999999999993"/>
    <n v="0"/>
    <s v="MCG"/>
    <d v="1899-12-30T19:50:00"/>
    <n v="38030"/>
    <s v="Melbourne"/>
    <n v="6.2"/>
    <n v="8.3000000000000007"/>
    <n v="12.4"/>
    <n v="16.899999999999999"/>
    <n v="105"/>
    <s v="Brisbane"/>
    <n v="3.3"/>
    <n v="8.4"/>
    <n v="15.7"/>
    <n v="16.8"/>
    <n v="104"/>
    <x v="16"/>
    <x v="0"/>
  </r>
  <r>
    <s v="2023R1803"/>
    <n v="2023"/>
    <s v="Round 18"/>
    <d v="2023-07-15T00:00:00"/>
    <n v="13.5"/>
    <n v="8.8000000000000007"/>
    <n v="0"/>
    <s v="MCG"/>
    <d v="1899-12-30T13:45:00"/>
    <n v="61157"/>
    <s v="Collingwood"/>
    <n v="4.0999999999999996"/>
    <n v="14.2"/>
    <n v="16.399999999999999"/>
    <n v="18.5"/>
    <n v="113"/>
    <s v="Fremantle"/>
    <n v="3.2"/>
    <n v="5.3"/>
    <n v="7.4"/>
    <n v="10.7"/>
    <n v="67"/>
    <x v="9"/>
    <x v="1"/>
  </r>
  <r>
    <s v="2023R1804"/>
    <n v="2023"/>
    <s v="Round 18"/>
    <d v="2023-07-15T00:00:00"/>
    <n v="21.8"/>
    <n v="12.7"/>
    <n v="0"/>
    <s v="Carrara"/>
    <d v="1899-12-30T14:10:00"/>
    <n v="13015"/>
    <s v="Gold Coast"/>
    <n v="3.2"/>
    <n v="5.6"/>
    <n v="9.6999999999999993"/>
    <n v="11.11"/>
    <n v="77"/>
    <s v="St Kilda"/>
    <n v="0.1"/>
    <n v="2.2000000000000002"/>
    <n v="5.3"/>
    <n v="8.3000000000000007"/>
    <n v="51"/>
    <x v="17"/>
    <x v="2"/>
  </r>
  <r>
    <s v="2023R1805"/>
    <n v="2023"/>
    <s v="Round 18"/>
    <d v="2023-07-15T00:00:00"/>
    <n v="13.5"/>
    <n v="8.8000000000000007"/>
    <n v="0"/>
    <s v="Docklands"/>
    <d v="1899-12-30T16:35:00"/>
    <n v="34306"/>
    <s v="Carlton"/>
    <n v="3.6"/>
    <n v="9.8000000000000007"/>
    <n v="14.1"/>
    <n v="18.14"/>
    <n v="122"/>
    <s v="Port Adelaide"/>
    <n v="2.2000000000000002"/>
    <n v="4.7"/>
    <n v="9.9"/>
    <n v="10.119999999999999"/>
    <n v="72"/>
    <x v="1"/>
    <x v="0"/>
  </r>
  <r>
    <s v="2023R1806"/>
    <n v="2023"/>
    <s v="Round 18"/>
    <d v="2023-07-15T00:00:00"/>
    <n v="11.7"/>
    <n v="7"/>
    <n v="0"/>
    <s v="Kardinia Park"/>
    <d v="1899-12-30T19:25:00"/>
    <n v="23185"/>
    <s v="Geelong"/>
    <n v="7.5"/>
    <n v="9.1"/>
    <n v="14.11"/>
    <n v="18.14"/>
    <n v="122"/>
    <s v="Essendon"/>
    <n v="0.1"/>
    <n v="3.2"/>
    <n v="4.2"/>
    <n v="7.3"/>
    <n v="45"/>
    <x v="12"/>
    <x v="2"/>
  </r>
  <r>
    <s v="2023R1807"/>
    <n v="2023"/>
    <s v="Round 18"/>
    <d v="2023-07-15T00:00:00"/>
    <n v="14.1"/>
    <n v="6.9"/>
    <n v="0"/>
    <s v="Adelaide Oval"/>
    <d v="1899-12-30T19:10:00"/>
    <n v="36674"/>
    <s v="Adelaide"/>
    <n v="4.3"/>
    <n v="6.5"/>
    <n v="8.8000000000000007"/>
    <n v="8.9"/>
    <n v="57"/>
    <s v="Greater Western Sydney"/>
    <n v="3.4"/>
    <n v="3.6"/>
    <n v="5.9"/>
    <n v="10.11"/>
    <n v="71"/>
    <x v="15"/>
    <x v="0"/>
  </r>
  <r>
    <s v="2023R1808"/>
    <n v="2023"/>
    <s v="Round 18"/>
    <d v="2023-07-16T00:00:00"/>
    <n v="14.7"/>
    <n v="5.0999999999999996"/>
    <n v="0.2"/>
    <s v="Docklands"/>
    <d v="1899-12-30T13:10:00"/>
    <n v="30201"/>
    <s v="North Melbourne"/>
    <n v="1.1000000000000001"/>
    <n v="4.0999999999999996"/>
    <n v="5.2"/>
    <n v="6.4"/>
    <n v="40"/>
    <s v="Hawthorn"/>
    <n v="3.8"/>
    <n v="3.13"/>
    <n v="8.14"/>
    <n v="12.16"/>
    <n v="88"/>
    <x v="2"/>
    <x v="0"/>
  </r>
  <r>
    <s v="2023R1809"/>
    <n v="2023"/>
    <s v="Round 18"/>
    <d v="2023-07-16T00:00:00"/>
    <n v="19"/>
    <n v="1.9"/>
    <n v="0"/>
    <s v="Perth Stadium"/>
    <d v="1899-12-30T14:40:00"/>
    <n v="40501"/>
    <s v="West Coast"/>
    <n v="1.1000000000000001"/>
    <n v="2.5"/>
    <n v="6.8"/>
    <n v="8.1199999999999992"/>
    <n v="60"/>
    <s v="Richmond"/>
    <n v="2.6"/>
    <n v="5.9"/>
    <n v="10.130000000000001"/>
    <n v="14.14"/>
    <n v="98"/>
    <x v="13"/>
    <x v="0"/>
  </r>
  <r>
    <s v="2023R1901"/>
    <n v="2023"/>
    <s v="Round 19"/>
    <d v="2023-07-21T00:00:00"/>
    <n v="13.5"/>
    <n v="5.5"/>
    <n v="1"/>
    <s v="Docklands"/>
    <d v="1899-12-30T19:50:00"/>
    <n v="43634"/>
    <s v="Essendon"/>
    <n v="3.2"/>
    <n v="5.3"/>
    <n v="6.5"/>
    <n v="7.7"/>
    <n v="49"/>
    <s v="Western Bulldogs"/>
    <n v="1.3"/>
    <n v="7.5"/>
    <n v="9.6999999999999993"/>
    <n v="13.12"/>
    <n v="90"/>
    <x v="14"/>
    <x v="0"/>
  </r>
  <r>
    <s v="2023R1902"/>
    <n v="2023"/>
    <s v="Round 19"/>
    <d v="2023-07-22T00:00:00"/>
    <n v="14.7"/>
    <n v="5"/>
    <n v="0"/>
    <s v="MCG"/>
    <d v="1899-12-30T13:45:00"/>
    <n v="57654"/>
    <s v="Richmond"/>
    <n v="3.2"/>
    <n v="6.6"/>
    <n v="9.9"/>
    <n v="14.12"/>
    <n v="96"/>
    <s v="Hawthorn"/>
    <n v="4.2"/>
    <n v="10.3"/>
    <n v="15.3"/>
    <n v="15.5"/>
    <n v="95"/>
    <x v="13"/>
    <x v="1"/>
  </r>
  <r>
    <s v="2023R1903"/>
    <n v="2023"/>
    <s v="Round 19"/>
    <d v="2023-07-22T00:00:00"/>
    <n v="14.7"/>
    <n v="5"/>
    <n v="0"/>
    <s v="Docklands"/>
    <d v="1899-12-30T14:10:00"/>
    <n v="34954"/>
    <s v="Carlton"/>
    <n v="9.5"/>
    <n v="15.8"/>
    <n v="17.11"/>
    <n v="21.14"/>
    <n v="140"/>
    <s v="West Coast"/>
    <n v="0.2"/>
    <n v="2.4"/>
    <n v="5.8"/>
    <n v="10.9"/>
    <n v="69"/>
    <x v="1"/>
    <x v="0"/>
  </r>
  <r>
    <s v="2023R1904"/>
    <n v="2023"/>
    <s v="Round 19"/>
    <d v="2023-07-22T00:00:00"/>
    <n v="22.3"/>
    <n v="10"/>
    <n v="0"/>
    <s v="Gabba"/>
    <d v="1899-12-30T16:35:00"/>
    <n v="32586"/>
    <s v="Brisbane"/>
    <n v="2.5"/>
    <n v="4.8"/>
    <n v="7.9"/>
    <n v="9.1"/>
    <n v="64"/>
    <s v="Geelong"/>
    <n v="0.3"/>
    <n v="1.5"/>
    <n v="3.8"/>
    <n v="7.11"/>
    <n v="53"/>
    <x v="3"/>
    <x v="0"/>
  </r>
  <r>
    <s v="2023R1905"/>
    <n v="2023"/>
    <s v="Round 19"/>
    <d v="2023-07-22T00:00:00"/>
    <n v="19.100000000000001"/>
    <n v="6.5"/>
    <n v="2"/>
    <s v="Perth Stadium"/>
    <d v="1899-12-30T17:40:00"/>
    <n v="42433"/>
    <s v="Fremantle"/>
    <n v="2.1"/>
    <n v="5.0999999999999996"/>
    <n v="9.1999999999999993"/>
    <n v="12.4"/>
    <n v="76"/>
    <s v="Sydney"/>
    <n v="6.2"/>
    <n v="10.5"/>
    <n v="13.7"/>
    <n v="16.899999999999999"/>
    <n v="105"/>
    <x v="0"/>
    <x v="0"/>
  </r>
  <r>
    <s v="2023R1906"/>
    <n v="2023"/>
    <s v="Round 19"/>
    <d v="2023-07-22T00:00:00"/>
    <n v="14.6"/>
    <n v="8.1999999999999993"/>
    <n v="0.2"/>
    <s v="Adelaide Oval"/>
    <d v="1899-12-30T19:10:00"/>
    <n v="47965"/>
    <s v="Port Adelaide"/>
    <n v="4"/>
    <n v="6.4"/>
    <n v="9.9"/>
    <n v="12.11"/>
    <n v="83"/>
    <s v="Collingwood"/>
    <n v="4.3"/>
    <n v="5.3"/>
    <n v="7.4"/>
    <n v="13.7"/>
    <n v="85"/>
    <x v="9"/>
    <x v="0"/>
  </r>
  <r>
    <s v="2023R1907"/>
    <n v="2023"/>
    <s v="Round 19"/>
    <d v="2023-07-23T00:00:00"/>
    <n v="14.4"/>
    <n v="-5.4"/>
    <n v="0"/>
    <s v="Manuka Oval"/>
    <d v="1899-12-30T13:10:00"/>
    <n v="10026"/>
    <s v="Greater Western Sydney"/>
    <n v="3.2"/>
    <n v="6.7"/>
    <n v="12.8"/>
    <n v="15.13"/>
    <n v="103"/>
    <s v="Gold Coast"/>
    <n v="4.3"/>
    <n v="6.5"/>
    <n v="7.7"/>
    <n v="9.9"/>
    <n v="63"/>
    <x v="15"/>
    <x v="2"/>
  </r>
  <r>
    <s v="2023R1908"/>
    <n v="2023"/>
    <s v="Round 19"/>
    <d v="2023-07-23T00:00:00"/>
    <n v="12.2"/>
    <n v="6.5"/>
    <n v="0"/>
    <s v="MCG"/>
    <d v="1899-12-30T15:20:00"/>
    <n v="33122"/>
    <s v="Melbourne"/>
    <n v="2.2000000000000002"/>
    <n v="6.4"/>
    <n v="11.7"/>
    <n v="14.13"/>
    <n v="97"/>
    <s v="Adelaide"/>
    <n v="1.4"/>
    <n v="3.9"/>
    <n v="6.13"/>
    <n v="13.15"/>
    <n v="93"/>
    <x v="16"/>
    <x v="0"/>
  </r>
  <r>
    <s v="2023R1909"/>
    <n v="2023"/>
    <s v="Round 19"/>
    <d v="2023-07-23T00:00:00"/>
    <n v="12.2"/>
    <n v="6.5"/>
    <n v="0"/>
    <s v="Docklands"/>
    <d v="1899-12-30T16:40:00"/>
    <n v="18279"/>
    <s v="St Kilda"/>
    <n v="3.3"/>
    <n v="3.7"/>
    <n v="4.12"/>
    <n v="9.15"/>
    <n v="69"/>
    <s v="North Melbourne"/>
    <n v="2"/>
    <n v="6.1"/>
    <n v="8.4"/>
    <n v="9.6999999999999993"/>
    <n v="61"/>
    <x v="11"/>
    <x v="2"/>
  </r>
  <r>
    <s v="2023R2001"/>
    <n v="2023"/>
    <s v="Round 20"/>
    <d v="2023-07-28T00:00:00"/>
    <n v="18"/>
    <n v="9.1999999999999993"/>
    <n v="8.1999999999999993"/>
    <s v="MCG"/>
    <d v="1899-12-30T19:50:00"/>
    <n v="86785"/>
    <s v="Collingwood"/>
    <n v="3.4"/>
    <n v="4.5999999999999996"/>
    <n v="6.11"/>
    <n v="10.16"/>
    <n v="76"/>
    <s v="Carlton"/>
    <n v="3.4"/>
    <n v="7.5"/>
    <n v="10.6"/>
    <n v="14.9"/>
    <n v="93"/>
    <x v="1"/>
    <x v="1"/>
  </r>
  <r>
    <s v="2023R2002"/>
    <n v="2023"/>
    <s v="Round 20"/>
    <d v="2023-07-29T00:00:00"/>
    <n v="14"/>
    <n v="4.9000000000000004"/>
    <n v="0.2"/>
    <s v="Eureka Stadium"/>
    <d v="1899-12-30T13:45:00"/>
    <n v="9080"/>
    <s v="Western Bulldogs"/>
    <n v="3.5"/>
    <n v="6.1"/>
    <n v="9.1"/>
    <n v="10.130000000000001"/>
    <n v="73"/>
    <s v="Greater Western Sydney"/>
    <n v="1.3"/>
    <n v="2.5"/>
    <n v="8.8000000000000007"/>
    <n v="11.12"/>
    <n v="78"/>
    <x v="15"/>
    <x v="2"/>
  </r>
  <r>
    <s v="2023R2003"/>
    <n v="2023"/>
    <s v="Round 20"/>
    <d v="2023-07-29T00:00:00"/>
    <n v="18.100000000000001"/>
    <n v="7.5"/>
    <n v="0"/>
    <s v="Kardinia Park"/>
    <d v="1899-12-30T13:45:00"/>
    <n v="21619"/>
    <s v="Geelong"/>
    <n v="2.2000000000000002"/>
    <n v="5.4"/>
    <n v="6.1"/>
    <n v="9.1"/>
    <n v="64"/>
    <s v="Fremantle"/>
    <n v="0.2"/>
    <n v="5.5"/>
    <n v="7.7"/>
    <n v="10.11"/>
    <n v="71"/>
    <x v="5"/>
    <x v="2"/>
  </r>
  <r>
    <s v="2023R2004"/>
    <n v="2023"/>
    <s v="Round 20"/>
    <d v="2023-07-29T00:00:00"/>
    <n v="24.3"/>
    <n v="11.7"/>
    <n v="0"/>
    <s v="Carrara"/>
    <d v="1899-12-30T16:35:00"/>
    <n v="14097"/>
    <s v="Gold Coast"/>
    <n v="2.2000000000000002"/>
    <n v="5.3"/>
    <n v="10.3"/>
    <n v="15.6"/>
    <n v="96"/>
    <s v="Brisbane"/>
    <n v="3.3"/>
    <n v="4.5999999999999996"/>
    <n v="6.1"/>
    <n v="7.13"/>
    <n v="55"/>
    <x v="17"/>
    <x v="2"/>
  </r>
  <r>
    <s v="2023R2005"/>
    <n v="2023"/>
    <s v="Round 20"/>
    <d v="2023-07-29T00:00:00"/>
    <n v="18.3"/>
    <n v="10.4"/>
    <n v="0"/>
    <s v="Docklands"/>
    <d v="1899-12-30T19:25:00"/>
    <n v="38329"/>
    <s v="Essendon"/>
    <n v="5.2"/>
    <n v="7.4"/>
    <n v="10.6"/>
    <n v="15.9"/>
    <n v="99"/>
    <s v="Sydney"/>
    <n v="5.0999999999999996"/>
    <n v="10.5"/>
    <n v="14.7"/>
    <n v="15.11"/>
    <n v="101"/>
    <x v="0"/>
    <x v="0"/>
  </r>
  <r>
    <s v="2023R2006"/>
    <n v="2023"/>
    <s v="Round 20"/>
    <d v="2023-07-29T00:00:00"/>
    <n v="17"/>
    <n v="8.6999999999999993"/>
    <n v="0"/>
    <s v="Adelaide Oval"/>
    <d v="1899-12-30T19:10:00"/>
    <n v="50023"/>
    <s v="Adelaide"/>
    <n v="4.2"/>
    <n v="8.8000000000000007"/>
    <n v="11.11"/>
    <n v="16.16"/>
    <n v="112"/>
    <s v="Port Adelaide"/>
    <n v="2.2000000000000002"/>
    <n v="4.3"/>
    <n v="7.7"/>
    <n v="9.11"/>
    <n v="65"/>
    <x v="4"/>
    <x v="1"/>
  </r>
  <r>
    <s v="2023R2007"/>
    <n v="2023"/>
    <s v="Round 20"/>
    <d v="2023-07-30T00:00:00"/>
    <n v="17"/>
    <n v="8.9"/>
    <n v="0"/>
    <s v="Docklands"/>
    <d v="1899-12-30T13:10:00"/>
    <n v="22769"/>
    <s v="Hawthorn"/>
    <n v="3.1"/>
    <n v="6.4"/>
    <n v="12.6"/>
    <n v="14.9"/>
    <n v="93"/>
    <s v="St Kilda"/>
    <n v="9.1999999999999993"/>
    <n v="11.3"/>
    <n v="14.5"/>
    <n v="19.8"/>
    <n v="122"/>
    <x v="11"/>
    <x v="2"/>
  </r>
  <r>
    <s v="2023R2008"/>
    <n v="2023"/>
    <s v="Round 20"/>
    <d v="2023-07-30T00:00:00"/>
    <n v="17"/>
    <n v="8.9"/>
    <n v="0"/>
    <s v="MCG"/>
    <d v="1899-12-30T15:20:00"/>
    <n v="52294"/>
    <s v="Richmond"/>
    <n v="5.4"/>
    <n v="9.6999999999999993"/>
    <n v="13.8"/>
    <n v="15.8"/>
    <n v="98"/>
    <s v="Melbourne"/>
    <n v="3.5"/>
    <n v="8.5"/>
    <n v="14.6"/>
    <n v="20.100000000000001"/>
    <n v="130"/>
    <x v="16"/>
    <x v="1"/>
  </r>
  <r>
    <s v="2023R2009"/>
    <n v="2023"/>
    <s v="Round 20"/>
    <d v="2023-07-30T00:00:00"/>
    <n v="18.3"/>
    <n v="12.3"/>
    <n v="0.8"/>
    <s v="Perth Stadium"/>
    <d v="1899-12-30T14:40:00"/>
    <n v="38231"/>
    <s v="West Coast"/>
    <n v="4.2"/>
    <n v="7.5"/>
    <n v="10.11"/>
    <n v="10.119999999999999"/>
    <n v="72"/>
    <s v="North Melbourne"/>
    <n v="1.1000000000000001"/>
    <n v="6.4"/>
    <n v="6.4"/>
    <n v="10.7"/>
    <n v="67"/>
    <x v="7"/>
    <x v="0"/>
  </r>
  <r>
    <s v="2023R2101"/>
    <n v="2023"/>
    <s v="Round 21"/>
    <d v="2023-08-04T00:00:00"/>
    <n v="17.3"/>
    <n v="12.3"/>
    <n v="0"/>
    <s v="Docklands"/>
    <d v="1899-12-30T19:50:00"/>
    <n v="39304"/>
    <s v="Western Bulldogs"/>
    <n v="9.3000000000000007"/>
    <n v="12.5"/>
    <n v="16.7"/>
    <n v="19.12"/>
    <n v="126"/>
    <s v="Richmond"/>
    <n v="2.1"/>
    <n v="5.5"/>
    <n v="7.8"/>
    <n v="10.11"/>
    <n v="71"/>
    <x v="14"/>
    <x v="0"/>
  </r>
  <r>
    <s v="2023R2102"/>
    <n v="2023"/>
    <s v="Round 21"/>
    <d v="2023-08-05T00:00:00"/>
    <n v="13.1"/>
    <n v="7.4"/>
    <n v="0"/>
    <s v="Docklands"/>
    <d v="1899-12-30T13:45:00"/>
    <n v="30742"/>
    <s v="Essendon"/>
    <n v="1.6"/>
    <n v="7.8"/>
    <n v="8.1"/>
    <n v="10.130000000000001"/>
    <n v="73"/>
    <s v="West Coast"/>
    <n v="2.2000000000000002"/>
    <n v="4.3"/>
    <n v="6.5"/>
    <n v="11.6"/>
    <n v="72"/>
    <x v="6"/>
    <x v="0"/>
  </r>
  <r>
    <s v="2023R2103"/>
    <n v="2023"/>
    <s v="Round 21"/>
    <d v="2023-08-05T00:00:00"/>
    <n v="13.4"/>
    <n v="5.9"/>
    <n v="0.2"/>
    <s v="Adelaide Oval"/>
    <d v="1899-12-30T13:40:00"/>
    <n v="35777"/>
    <s v="Adelaide"/>
    <n v="5.2"/>
    <n v="8.4"/>
    <n v="8.11"/>
    <n v="13.11"/>
    <n v="89"/>
    <s v="Gold Coast"/>
    <n v="0.3"/>
    <n v="3.6"/>
    <n v="6.6"/>
    <n v="9.6999999999999993"/>
    <n v="61"/>
    <x v="4"/>
    <x v="0"/>
  </r>
  <r>
    <s v="2023R2104"/>
    <n v="2023"/>
    <s v="Round 21"/>
    <d v="2023-08-05T00:00:00"/>
    <n v="13.1"/>
    <n v="7.4"/>
    <n v="0"/>
    <s v="MCG"/>
    <d v="1899-12-30T16:35:00"/>
    <n v="62134"/>
    <s v="Hawthorn"/>
    <n v="4.2"/>
    <n v="6.4"/>
    <n v="12.7"/>
    <n v="16.899999999999999"/>
    <n v="105"/>
    <s v="Collingwood"/>
    <n v="0.3"/>
    <n v="4.5"/>
    <n v="8.5"/>
    <n v="11.7"/>
    <n v="73"/>
    <x v="2"/>
    <x v="1"/>
  </r>
  <r>
    <s v="2023R2105"/>
    <n v="2023"/>
    <s v="Round 21"/>
    <d v="2023-08-05T00:00:00"/>
    <n v="15.1"/>
    <n v="8.1"/>
    <n v="0"/>
    <s v="Kardinia Park"/>
    <d v="1899-12-30T19:25:00"/>
    <n v="21279"/>
    <s v="Geelong"/>
    <n v="7.2"/>
    <n v="9.5"/>
    <n v="10.9"/>
    <n v="14.13"/>
    <n v="97"/>
    <s v="Port Adelaide"/>
    <n v="5.0999999999999996"/>
    <n v="6.6"/>
    <n v="10.8"/>
    <n v="12.13"/>
    <n v="85"/>
    <x v="12"/>
    <x v="2"/>
  </r>
  <r>
    <s v="2023R2106"/>
    <n v="2023"/>
    <s v="Round 21"/>
    <d v="2023-08-05T00:00:00"/>
    <n v="17.899999999999999"/>
    <n v="9.5"/>
    <n v="0"/>
    <s v="Sydney Showground"/>
    <d v="1899-12-30T19:30:00"/>
    <n v="19332"/>
    <s v="Greater Western Sydney"/>
    <n v="4.2"/>
    <n v="7.6"/>
    <n v="10.9"/>
    <n v="12.13"/>
    <n v="85"/>
    <s v="Sydney"/>
    <n v="5"/>
    <n v="11"/>
    <n v="13.2"/>
    <n v="15.6"/>
    <n v="96"/>
    <x v="0"/>
    <x v="2"/>
  </r>
  <r>
    <s v="2023R2107"/>
    <n v="2023"/>
    <s v="Round 21"/>
    <d v="2023-08-06T00:00:00"/>
    <n v="15"/>
    <n v="7.9"/>
    <n v="0"/>
    <s v="Bellerive Oval"/>
    <d v="1899-12-30T13:10:00"/>
    <n v="8034"/>
    <s v="North Melbourne"/>
    <n v="5.5"/>
    <n v="8.8000000000000007"/>
    <n v="9.9"/>
    <n v="10.11"/>
    <n v="71"/>
    <s v="Melbourne"/>
    <n v="1.3"/>
    <n v="8.4"/>
    <n v="14.7"/>
    <n v="15.13"/>
    <n v="103"/>
    <x v="16"/>
    <x v="2"/>
  </r>
  <r>
    <s v="2023R2108"/>
    <n v="2023"/>
    <s v="Round 21"/>
    <d v="2023-08-06T00:00:00"/>
    <n v="13.6"/>
    <n v="7.9"/>
    <n v="0"/>
    <s v="Docklands"/>
    <d v="1899-12-30T15:20:00"/>
    <n v="42656"/>
    <s v="St Kilda"/>
    <n v="3.1"/>
    <n v="7.2"/>
    <n v="8.3000000000000007"/>
    <n v="8.6"/>
    <n v="54"/>
    <s v="Carlton"/>
    <n v="2.4"/>
    <n v="3.4"/>
    <n v="6.7"/>
    <n v="10.130000000000001"/>
    <n v="73"/>
    <x v="1"/>
    <x v="0"/>
  </r>
  <r>
    <s v="2023R2109"/>
    <n v="2023"/>
    <s v="Round 21"/>
    <d v="2023-08-06T00:00:00"/>
    <n v="22.1"/>
    <n v="4.5"/>
    <n v="0"/>
    <s v="Perth Stadium"/>
    <d v="1899-12-30T14:40:00"/>
    <n v="37845"/>
    <s v="Fremantle"/>
    <n v="2.2000000000000002"/>
    <n v="5.4"/>
    <n v="8.8000000000000007"/>
    <n v="11.8"/>
    <n v="74"/>
    <s v="Brisbane"/>
    <n v="1.4"/>
    <n v="3.5"/>
    <n v="8.8000000000000007"/>
    <n v="11.11"/>
    <n v="77"/>
    <x v="3"/>
    <x v="0"/>
  </r>
  <r>
    <s v="2023R2201"/>
    <n v="2023"/>
    <s v="Round 22"/>
    <d v="2023-08-11T00:00:00"/>
    <n v="14.8"/>
    <n v="8.6"/>
    <n v="0.4"/>
    <s v="MCG"/>
    <d v="1899-12-30T19:50:00"/>
    <n v="78749"/>
    <s v="Collingwood"/>
    <n v="3.4"/>
    <n v="7.8"/>
    <n v="13.11"/>
    <n v="16.13"/>
    <n v="109"/>
    <s v="Geelong"/>
    <n v="6.2"/>
    <n v="8.3000000000000007"/>
    <n v="10.5"/>
    <n v="15.11"/>
    <n v="101"/>
    <x v="9"/>
    <x v="1"/>
  </r>
  <r>
    <s v="2023R2202"/>
    <n v="2023"/>
    <s v="Round 22"/>
    <d v="2023-08-12T00:00:00"/>
    <n v="15.7"/>
    <n v="9.8000000000000007"/>
    <n v="0.2"/>
    <s v="Docklands"/>
    <d v="1899-12-30T13:45:00"/>
    <n v="37231"/>
    <s v="North Melbourne"/>
    <n v="3"/>
    <n v="6.1"/>
    <n v="9.3000000000000007"/>
    <n v="12.5"/>
    <n v="77"/>
    <s v="Essendon"/>
    <n v="2.1"/>
    <n v="5.2"/>
    <n v="10.4"/>
    <n v="13.8"/>
    <n v="86"/>
    <x v="6"/>
    <x v="0"/>
  </r>
  <r>
    <s v="2023R2203"/>
    <n v="2023"/>
    <s v="Round 22"/>
    <d v="2023-08-12T00:00:00"/>
    <n v="22.3"/>
    <n v="7.7"/>
    <n v="0"/>
    <s v="SCG"/>
    <d v="1899-12-30T13:45:00"/>
    <n v="33911"/>
    <s v="Sydney"/>
    <n v="3.2"/>
    <n v="9.1999999999999993"/>
    <n v="15.4"/>
    <n v="18.600000000000001"/>
    <n v="114"/>
    <s v="Gold Coast"/>
    <n v="4.0999999999999996"/>
    <n v="9.4"/>
    <n v="11.6"/>
    <n v="13.12"/>
    <n v="90"/>
    <x v="0"/>
    <x v="0"/>
  </r>
  <r>
    <s v="2023R2204"/>
    <n v="2023"/>
    <s v="Round 22"/>
    <d v="2023-08-12T00:00:00"/>
    <n v="26.4"/>
    <n v="10.1"/>
    <n v="0"/>
    <s v="Gabba"/>
    <d v="1899-12-30T16:35:00"/>
    <n v="30107"/>
    <s v="Brisbane"/>
    <n v="4.4000000000000004"/>
    <n v="7.6"/>
    <n v="14.8"/>
    <n v="15.9"/>
    <n v="99"/>
    <s v="Adelaide"/>
    <n v="4.0999999999999996"/>
    <n v="7.7"/>
    <n v="11.1"/>
    <n v="13.15"/>
    <n v="93"/>
    <x v="3"/>
    <x v="0"/>
  </r>
  <r>
    <s v="2023R2205"/>
    <n v="2023"/>
    <s v="Round 22"/>
    <d v="2023-08-12T00:00:00"/>
    <n v="15.7"/>
    <n v="9.8000000000000007"/>
    <n v="0.2"/>
    <s v="MCG"/>
    <d v="1899-12-30T19:30:00"/>
    <n v="68577"/>
    <s v="Carlton"/>
    <n v="1.3"/>
    <n v="3.5"/>
    <n v="6.6"/>
    <n v="9.6"/>
    <n v="60"/>
    <s v="Melbourne"/>
    <n v="1"/>
    <n v="3.3"/>
    <n v="6.6"/>
    <n v="8.8000000000000007"/>
    <n v="56"/>
    <x v="1"/>
    <x v="1"/>
  </r>
  <r>
    <s v="2023R2206"/>
    <n v="2023"/>
    <s v="Round 22"/>
    <d v="2023-08-12T00:00:00"/>
    <n v="16.600000000000001"/>
    <n v="5.6"/>
    <n v="0"/>
    <s v="Perth Stadium"/>
    <d v="1899-12-30T18:10:00"/>
    <n v="51172"/>
    <s v="West Coast"/>
    <n v="2.2000000000000002"/>
    <n v="2.5"/>
    <n v="2.6"/>
    <n v="4.9000000000000004"/>
    <n v="33"/>
    <s v="Fremantle"/>
    <n v="4.4000000000000004"/>
    <n v="10.8"/>
    <n v="17.11"/>
    <n v="20.14"/>
    <n v="134"/>
    <x v="5"/>
    <x v="1"/>
  </r>
  <r>
    <s v="2023R2207"/>
    <n v="2023"/>
    <s v="Round 22"/>
    <d v="2023-08-13T00:00:00"/>
    <n v="12"/>
    <n v="-1"/>
    <n v="0"/>
    <s v="York Park"/>
    <d v="1899-12-30T13:10:00"/>
    <n v="12480"/>
    <s v="Hawthorn"/>
    <n v="1.1000000000000001"/>
    <n v="4.8"/>
    <n v="6.9"/>
    <n v="9.1300000000000008"/>
    <n v="67"/>
    <s v="Western Bulldogs"/>
    <n v="4.3"/>
    <n v="6.5"/>
    <n v="6.8"/>
    <n v="9.1"/>
    <n v="64"/>
    <x v="2"/>
    <x v="2"/>
  </r>
  <r>
    <s v="2023R2208"/>
    <n v="2023"/>
    <s v="Round 22"/>
    <d v="2023-08-13T00:00:00"/>
    <n v="13"/>
    <n v="5.8"/>
    <n v="4.2"/>
    <s v="Docklands"/>
    <d v="1899-12-30T15:20:00"/>
    <n v="31119"/>
    <s v="St Kilda"/>
    <n v="5"/>
    <n v="10.199999999999999"/>
    <n v="13.6"/>
    <n v="14.9"/>
    <n v="93"/>
    <s v="Richmond"/>
    <n v="2.1"/>
    <n v="5.3"/>
    <n v="6.5"/>
    <n v="8.9"/>
    <n v="57"/>
    <x v="11"/>
    <x v="0"/>
  </r>
  <r>
    <s v="2023R2209"/>
    <n v="2023"/>
    <s v="Round 22"/>
    <d v="2023-08-13T00:00:00"/>
    <n v="14.9"/>
    <n v="10.4"/>
    <n v="1.6"/>
    <s v="Adelaide Oval"/>
    <d v="1899-12-30T16:10:00"/>
    <n v="32597"/>
    <s v="Port Adelaide"/>
    <n v="7.3"/>
    <n v="10.7"/>
    <n v="16.899999999999999"/>
    <n v="21.1"/>
    <n v="136"/>
    <s v="Greater Western Sydney"/>
    <n v="3"/>
    <n v="4.2"/>
    <n v="8.5"/>
    <n v="13.7"/>
    <n v="85"/>
    <x v="8"/>
    <x v="0"/>
  </r>
  <r>
    <s v="2023R2301"/>
    <n v="2023"/>
    <s v="Round 23"/>
    <d v="2023-08-18T00:00:00"/>
    <n v="14.1"/>
    <n v="7.8"/>
    <n v="4.8"/>
    <s v="Docklands"/>
    <d v="1899-12-30T19:50:00"/>
    <n v="38350"/>
    <s v="Collingwood"/>
    <n v="4.2"/>
    <n v="6.5"/>
    <n v="12.7"/>
    <n v="15.1"/>
    <n v="100"/>
    <s v="Brisbane"/>
    <n v="6.2"/>
    <n v="9.3000000000000007"/>
    <n v="14.7"/>
    <n v="19.100000000000001"/>
    <n v="124"/>
    <x v="3"/>
    <x v="0"/>
  </r>
  <r>
    <s v="2023R2302"/>
    <n v="2023"/>
    <s v="Round 23"/>
    <d v="2023-08-19T00:00:00"/>
    <n v="18.399999999999999"/>
    <n v="7.6"/>
    <n v="0"/>
    <s v="MCG"/>
    <d v="1899-12-30T13:45:00"/>
    <n v="59555"/>
    <s v="Richmond"/>
    <n v="3.2"/>
    <n v="10.5"/>
    <n v="11.1"/>
    <n v="14.17"/>
    <n v="101"/>
    <s v="North Melbourne"/>
    <n v="2.2999999999999998"/>
    <n v="6.7"/>
    <n v="10.7"/>
    <n v="10.119999999999999"/>
    <n v="72"/>
    <x v="13"/>
    <x v="1"/>
  </r>
  <r>
    <s v="2023R2303"/>
    <n v="2023"/>
    <s v="Round 23"/>
    <d v="2023-08-19T00:00:00"/>
    <n v="20.9"/>
    <n v="14.4"/>
    <n v="0"/>
    <s v="Carrara"/>
    <d v="1899-12-30T14:10:00"/>
    <n v="19253"/>
    <s v="Gold Coast"/>
    <n v="6.5"/>
    <n v="7.7"/>
    <n v="9.6999999999999993"/>
    <n v="13.9"/>
    <n v="87"/>
    <s v="Carlton"/>
    <n v="1.2"/>
    <n v="7.5"/>
    <n v="8.1199999999999992"/>
    <n v="13.13"/>
    <n v="91"/>
    <x v="1"/>
    <x v="2"/>
  </r>
  <r>
    <s v="2023R2304"/>
    <n v="2023"/>
    <s v="Round 23"/>
    <d v="2023-08-19T00:00:00"/>
    <n v="19.600000000000001"/>
    <n v="5.0999999999999996"/>
    <n v="0"/>
    <s v="Sydney Showground"/>
    <d v="1899-12-30T16:35:00"/>
    <n v="10281"/>
    <s v="Greater Western Sydney"/>
    <n v="7.3"/>
    <n v="13.5"/>
    <n v="20.6"/>
    <n v="25.12"/>
    <n v="162"/>
    <s v="Essendon"/>
    <n v="1"/>
    <n v="2.1"/>
    <n v="4.4000000000000004"/>
    <n v="5.6"/>
    <n v="36"/>
    <x v="15"/>
    <x v="2"/>
  </r>
  <r>
    <s v="2023R2305"/>
    <n v="2023"/>
    <s v="Round 23"/>
    <d v="2023-08-19T00:00:00"/>
    <n v="18.399999999999999"/>
    <n v="7.6"/>
    <n v="0"/>
    <s v="Docklands"/>
    <d v="1899-12-30T19:25:00"/>
    <n v="40103"/>
    <s v="St Kilda"/>
    <n v="4.3"/>
    <n v="6.8"/>
    <n v="9.14"/>
    <n v="12.16"/>
    <n v="88"/>
    <s v="Geelong"/>
    <n v="2.2999999999999998"/>
    <n v="4.4000000000000004"/>
    <n v="6.5"/>
    <n v="8.6999999999999993"/>
    <n v="55"/>
    <x v="11"/>
    <x v="0"/>
  </r>
  <r>
    <s v="2023R2306"/>
    <n v="2023"/>
    <s v="Round 23"/>
    <d v="2023-08-19T00:00:00"/>
    <n v="15.2"/>
    <n v="11.8"/>
    <n v="0.8"/>
    <s v="Adelaide Oval"/>
    <d v="1899-12-30T19:10:00"/>
    <n v="44817"/>
    <s v="Adelaide"/>
    <n v="1.3"/>
    <n v="4.3"/>
    <n v="6.5"/>
    <n v="10.130000000000001"/>
    <n v="73"/>
    <s v="Sydney"/>
    <n v="4.3"/>
    <n v="9.5"/>
    <n v="11.7"/>
    <n v="11.8"/>
    <n v="74"/>
    <x v="0"/>
    <x v="0"/>
  </r>
  <r>
    <s v="2023R2307"/>
    <n v="2023"/>
    <s v="Round 23"/>
    <d v="2023-08-20T00:00:00"/>
    <n v="18.7"/>
    <n v="12.3"/>
    <n v="0"/>
    <s v="Docklands"/>
    <d v="1899-12-30T13:10:00"/>
    <n v="23965"/>
    <s v="Western Bulldogs"/>
    <n v="3.2"/>
    <n v="5.7"/>
    <n v="10.1"/>
    <n v="12.13"/>
    <n v="85"/>
    <s v="West Coast"/>
    <n v="5.3"/>
    <n v="7.6"/>
    <n v="9.6999999999999993"/>
    <n v="14.8"/>
    <n v="92"/>
    <x v="7"/>
    <x v="2"/>
  </r>
  <r>
    <s v="2023R2308"/>
    <n v="2023"/>
    <s v="Round 23"/>
    <d v="2023-08-20T00:00:00"/>
    <n v="18.7"/>
    <n v="12.3"/>
    <n v="0"/>
    <s v="MCG"/>
    <d v="1899-12-30T15:20:00"/>
    <n v="50142"/>
    <s v="Melbourne"/>
    <n v="3.2"/>
    <n v="6.5"/>
    <n v="10.6"/>
    <n v="13.9"/>
    <n v="87"/>
    <s v="Hawthorn"/>
    <n v="4.2"/>
    <n v="6.3"/>
    <n v="8.5"/>
    <n v="9.6"/>
    <n v="60"/>
    <x v="16"/>
    <x v="1"/>
  </r>
  <r>
    <s v="2023R2309"/>
    <n v="2023"/>
    <s v="Round 23"/>
    <d v="2023-08-20T00:00:00"/>
    <n v="19.899999999999999"/>
    <n v="7"/>
    <n v="0"/>
    <s v="Perth Stadium"/>
    <d v="1899-12-30T14:40:00"/>
    <n v="38360"/>
    <s v="Fremantle"/>
    <n v="2.4"/>
    <n v="4.7"/>
    <n v="5.8"/>
    <n v="8.1"/>
    <n v="58"/>
    <s v="Port Adelaide"/>
    <n v="2.2999999999999998"/>
    <n v="6.4"/>
    <n v="9.6"/>
    <n v="11.8"/>
    <n v="74"/>
    <x v="8"/>
    <x v="0"/>
  </r>
  <r>
    <s v="2023R2401"/>
    <n v="2023"/>
    <s v="Round 24"/>
    <d v="2023-08-25T00:00:00"/>
    <n v="21"/>
    <n v="10.4"/>
    <n v="0"/>
    <s v="MCG"/>
    <d v="1899-12-30T19:50:00"/>
    <n v="74344"/>
    <s v="Essendon"/>
    <n v="0.2"/>
    <n v="2.4"/>
    <n v="2.1"/>
    <n v="3.13"/>
    <n v="31"/>
    <s v="Collingwood"/>
    <n v="8.1"/>
    <n v="12.2"/>
    <n v="14.3"/>
    <n v="16.5"/>
    <n v="101"/>
    <x v="9"/>
    <x v="1"/>
  </r>
  <r>
    <s v="2023R2402"/>
    <n v="2023"/>
    <s v="Round 24"/>
    <d v="2023-08-26T00:00:00"/>
    <n v="14.6"/>
    <n v="10.3"/>
    <n v="0"/>
    <s v="MCG"/>
    <d v="1899-12-30T13:45:00"/>
    <n v="27951"/>
    <s v="Hawthorn"/>
    <n v="2"/>
    <n v="4.0999999999999996"/>
    <n v="7.4"/>
    <n v="8.8000000000000007"/>
    <n v="56"/>
    <s v="Fremantle"/>
    <n v="3.4"/>
    <n v="8.6"/>
    <n v="11.8"/>
    <n v="14.9"/>
    <n v="93"/>
    <x v="5"/>
    <x v="2"/>
  </r>
  <r>
    <s v="2023R2403"/>
    <n v="2023"/>
    <s v="Round 24"/>
    <d v="2023-08-26T00:00:00"/>
    <n v="12.1"/>
    <n v="4.0999999999999996"/>
    <n v="0.6"/>
    <s v="Bellerive Oval"/>
    <d v="1899-12-30T13:45:00"/>
    <n v="4378"/>
    <s v="North Melbourne"/>
    <n v="2.2999999999999998"/>
    <n v="7.6"/>
    <n v="13.7"/>
    <n v="20.12"/>
    <n v="132"/>
    <s v="Gold Coast"/>
    <n v="4.2"/>
    <n v="8.6"/>
    <n v="10.9"/>
    <n v="14.13"/>
    <n v="97"/>
    <x v="10"/>
    <x v="2"/>
  </r>
  <r>
    <s v="2023R2404"/>
    <n v="2023"/>
    <s v="Round 24"/>
    <d v="2023-08-26T00:00:00"/>
    <n v="24.1"/>
    <n v="11.8"/>
    <n v="0"/>
    <s v="Gabba"/>
    <d v="1899-12-30T16:35:00"/>
    <n v="31689"/>
    <s v="Brisbane"/>
    <n v="2.8"/>
    <n v="4.1100000000000003"/>
    <n v="7.11"/>
    <n v="9.18"/>
    <n v="72"/>
    <s v="St Kilda"/>
    <n v="3.1"/>
    <n v="3.3"/>
    <n v="7.5"/>
    <n v="9.6"/>
    <n v="60"/>
    <x v="3"/>
    <x v="0"/>
  </r>
  <r>
    <s v="2023R2405"/>
    <n v="2023"/>
    <s v="Round 24"/>
    <d v="2023-08-26T00:00:00"/>
    <n v="13.9"/>
    <n v="9.4"/>
    <n v="0"/>
    <s v="Kardinia Park"/>
    <d v="1899-12-30T19:25:00"/>
    <n v="20533"/>
    <s v="Geelong"/>
    <n v="2.5"/>
    <n v="7.11"/>
    <n v="10.130000000000001"/>
    <n v="11.13"/>
    <n v="79"/>
    <s v="Western Bulldogs"/>
    <n v="3.1"/>
    <n v="6.2"/>
    <n v="10.5"/>
    <n v="16.8"/>
    <n v="104"/>
    <x v="14"/>
    <x v="2"/>
  </r>
  <r>
    <s v="2023R2406"/>
    <n v="2023"/>
    <s v="Round 24"/>
    <d v="2023-08-26T00:00:00"/>
    <n v="24.3"/>
    <n v="9.5"/>
    <n v="0"/>
    <s v="Perth Stadium"/>
    <d v="1899-12-30T18:10:00"/>
    <n v="47027"/>
    <s v="West Coast"/>
    <n v="3.1"/>
    <n v="8.3000000000000007"/>
    <n v="12.4"/>
    <n v="12.6"/>
    <n v="78"/>
    <s v="Adelaide"/>
    <n v="4.5"/>
    <n v="5.0999999999999996"/>
    <n v="11.17"/>
    <n v="17.21"/>
    <n v="123"/>
    <x v="4"/>
    <x v="0"/>
  </r>
  <r>
    <s v="2023R2407"/>
    <n v="2023"/>
    <s v="Round 24"/>
    <d v="2023-08-27T00:00:00"/>
    <n v="16"/>
    <n v="9.1"/>
    <n v="0"/>
    <s v="Adelaide Oval"/>
    <d v="1899-12-30T12:00:00"/>
    <n v="39860"/>
    <s v="Port Adelaide"/>
    <n v="4.3"/>
    <n v="6.7"/>
    <n v="8.1300000000000008"/>
    <n v="13.16"/>
    <n v="94"/>
    <s v="Richmond"/>
    <n v="3.4"/>
    <n v="5.1100000000000003"/>
    <n v="7.13"/>
    <n v="8.15"/>
    <n v="63"/>
    <x v="8"/>
    <x v="0"/>
  </r>
  <r>
    <s v="2023R2408"/>
    <n v="2023"/>
    <s v="Round 24"/>
    <d v="2023-08-27T00:00:00"/>
    <n v="20.8"/>
    <n v="9.8000000000000007"/>
    <n v="0"/>
    <s v="SCG"/>
    <d v="1899-12-30T15:20:00"/>
    <n v="41753"/>
    <s v="Sydney"/>
    <n v="2.5"/>
    <n v="3.8"/>
    <n v="7.12"/>
    <n v="7.14"/>
    <n v="56"/>
    <s v="Melbourne"/>
    <n v="3.2"/>
    <n v="5.4"/>
    <n v="7.8"/>
    <n v="11.11"/>
    <n v="77"/>
    <x v="16"/>
    <x v="0"/>
  </r>
  <r>
    <s v="2023R2409"/>
    <n v="2023"/>
    <s v="Round 24"/>
    <d v="2023-08-27T00:00:00"/>
    <n v="16.399999999999999"/>
    <n v="7.6"/>
    <n v="0"/>
    <s v="Docklands"/>
    <d v="1899-12-30T18:10:00"/>
    <n v="44354"/>
    <s v="Carlton"/>
    <n v="4.3"/>
    <n v="7.5"/>
    <n v="9.5"/>
    <n v="11.7"/>
    <n v="73"/>
    <s v="Greater Western Sydney"/>
    <n v="3.2"/>
    <n v="8.4"/>
    <n v="13.7"/>
    <n v="16.899999999999999"/>
    <n v="105"/>
    <x v="15"/>
    <x v="0"/>
  </r>
  <r>
    <s v="2023QF01"/>
    <n v="2023"/>
    <s v="Qualifying Final"/>
    <d v="2023-09-07T00:00:00"/>
    <n v="21.3"/>
    <n v="11"/>
    <n v="0"/>
    <s v="MCG"/>
    <d v="1899-12-30T19:20:00"/>
    <n v="92636"/>
    <s v="Collingwood"/>
    <n v="4.2"/>
    <n v="5.3"/>
    <n v="9.4"/>
    <n v="9.6"/>
    <n v="60"/>
    <s v="Melbourne"/>
    <n v="1"/>
    <n v="2.4"/>
    <n v="4.9000000000000004"/>
    <n v="7.11"/>
    <n v="53"/>
    <x v="9"/>
    <x v="1"/>
  </r>
  <r>
    <s v="2023EF01"/>
    <n v="2023"/>
    <s v="Elimination Final"/>
    <d v="2023-09-08T00:00:00"/>
    <n v="11.5"/>
    <n v="7.2"/>
    <n v="4.5999999999999996"/>
    <s v="MCG"/>
    <d v="1899-12-30T19:50:00"/>
    <n v="92026"/>
    <s v="Carlton"/>
    <n v="3.2"/>
    <n v="7.5"/>
    <n v="10.6"/>
    <n v="11.8"/>
    <n v="74"/>
    <s v="Sydney"/>
    <n v="1.5"/>
    <n v="2.6"/>
    <n v="7.9"/>
    <n v="9.14"/>
    <n v="68"/>
    <x v="1"/>
    <x v="1"/>
  </r>
  <r>
    <s v="2023EF02"/>
    <n v="2023"/>
    <s v="Elimination Final"/>
    <d v="2023-09-09T00:00:00"/>
    <n v="14.2"/>
    <n v="5.4"/>
    <n v="0.4"/>
    <s v="MCG"/>
    <d v="1899-12-30T15:20:00"/>
    <n v="68465"/>
    <s v="St Kilda"/>
    <n v="2.2999999999999998"/>
    <n v="6.6"/>
    <n v="9.8000000000000007"/>
    <n v="11.11"/>
    <n v="77"/>
    <s v="Greater Western Sydney"/>
    <n v="5.3"/>
    <n v="10.5"/>
    <n v="13.9"/>
    <n v="15.11"/>
    <n v="101"/>
    <x v="15"/>
    <x v="1"/>
  </r>
  <r>
    <s v="2023QF02"/>
    <n v="2023"/>
    <s v="Qualifying Final"/>
    <d v="2023-09-09T00:00:00"/>
    <n v="24.9"/>
    <n v="15.1"/>
    <n v="0"/>
    <s v="Gabba"/>
    <d v="1899-12-30T19:25:00"/>
    <n v="36020"/>
    <s v="Brisbane"/>
    <n v="3.3"/>
    <n v="8.4"/>
    <n v="16.5"/>
    <n v="19.899999999999999"/>
    <n v="123"/>
    <s v="Port Adelaide"/>
    <n v="1.4"/>
    <n v="5.6"/>
    <n v="9.9"/>
    <n v="11.9"/>
    <n v="75"/>
    <x v="3"/>
    <x v="0"/>
  </r>
  <r>
    <s v="2023SF01"/>
    <n v="2023"/>
    <s v="Semi Final"/>
    <d v="2023-09-15T00:00:00"/>
    <n v="24.5"/>
    <n v="14.4"/>
    <n v="0"/>
    <s v="MCG"/>
    <d v="1899-12-30T19:50:00"/>
    <n v="96412"/>
    <s v="Melbourne"/>
    <n v="3.3"/>
    <n v="4.7"/>
    <n v="7.11"/>
    <n v="9.17"/>
    <n v="71"/>
    <s v="Carlton"/>
    <n v="2.2000000000000002"/>
    <n v="5.3"/>
    <n v="7.5"/>
    <n v="11.7"/>
    <n v="73"/>
    <x v="1"/>
    <x v="1"/>
  </r>
  <r>
    <s v="2023SF02"/>
    <n v="2023"/>
    <s v="Semi Final"/>
    <d v="2023-09-16T00:00:00"/>
    <n v="24"/>
    <n v="7.6"/>
    <n v="0"/>
    <s v="Adelaide Oval"/>
    <d v="1899-12-30T19:10:00"/>
    <n v="45520"/>
    <s v="Port Adelaide"/>
    <n v="4.0999999999999996"/>
    <n v="5.6"/>
    <n v="8.6999999999999993"/>
    <n v="9.16"/>
    <n v="70"/>
    <s v="Greater Western Sydney"/>
    <n v="4.4000000000000004"/>
    <n v="9.11"/>
    <n v="11.15"/>
    <n v="13.15"/>
    <n v="93"/>
    <x v="15"/>
    <x v="0"/>
  </r>
  <r>
    <s v="2023PF01"/>
    <n v="2023"/>
    <s v="Preliminary Final"/>
    <d v="2023-09-22T00:00:00"/>
    <n v="15.3"/>
    <n v="5.7"/>
    <n v="0.6"/>
    <s v="MCG"/>
    <d v="1899-12-30T19:50:00"/>
    <n v="97665"/>
    <s v="Collingwood"/>
    <n v="2.2000000000000002"/>
    <n v="2.6"/>
    <n v="7.7"/>
    <n v="8.1"/>
    <n v="58"/>
    <s v="Greater Western Sydney"/>
    <n v="0.3"/>
    <n v="4.4000000000000004"/>
    <n v="6.9"/>
    <n v="8.9"/>
    <n v="57"/>
    <x v="9"/>
    <x v="1"/>
  </r>
  <r>
    <s v="2023PF02"/>
    <n v="2023"/>
    <s v="Preliminary Final"/>
    <d v="2023-09-23T00:00:00"/>
    <n v="24.1"/>
    <n v="14.2"/>
    <n v="0"/>
    <s v="Gabba"/>
    <d v="1899-12-30T17:15:00"/>
    <n v="36012"/>
    <s v="Brisbane"/>
    <n v="1.2"/>
    <n v="6.6"/>
    <n v="9.9"/>
    <n v="11.13"/>
    <n v="79"/>
    <s v="Carlton"/>
    <n v="5.0999999999999996"/>
    <n v="6.3"/>
    <n v="6.7"/>
    <n v="9.9"/>
    <n v="63"/>
    <x v="3"/>
    <x v="0"/>
  </r>
  <r>
    <s v="2023GF01"/>
    <n v="2023"/>
    <s v="Grand Final"/>
    <d v="2023-09-30T00:00:00"/>
    <n v="29.4"/>
    <n v="17"/>
    <n v="0"/>
    <s v="MCG"/>
    <d v="1899-12-30T14:30:00"/>
    <n v="100024"/>
    <s v="Collingwood"/>
    <n v="4.4000000000000004"/>
    <n v="9.9"/>
    <n v="10.15"/>
    <n v="12.18"/>
    <n v="90"/>
    <s v="Brisbane"/>
    <n v="3"/>
    <n v="9.3000000000000007"/>
    <n v="11.5"/>
    <n v="13.8"/>
    <n v="86"/>
    <x v="9"/>
    <x v="1"/>
  </r>
  <r>
    <s v="2024OOR"/>
    <n v="2024"/>
    <s v="Opening Round"/>
    <d v="2024-03-07T00:00:00"/>
    <n v="25.5"/>
    <n v="21.4"/>
    <n v="0"/>
    <s v="SCG"/>
    <d v="1899-12-30T19:30:00"/>
    <n v="40012"/>
    <s v="Sydney"/>
    <n v="3.3"/>
    <n v="4.3"/>
    <n v="7.1"/>
    <n v="12.14"/>
    <n v="86"/>
    <s v="Melbourne"/>
    <n v="1.6"/>
    <n v="2.8"/>
    <n v="7.8"/>
    <n v="9.1"/>
    <n v="64"/>
    <x v="0"/>
    <x v="0"/>
  </r>
  <r>
    <s v="2024OR01"/>
    <n v="2024"/>
    <s v="Opening Round"/>
    <d v="2024-03-08T00:00:00"/>
    <n v="29.6"/>
    <n v="20.6"/>
    <n v="2.4"/>
    <s v="Gabba"/>
    <d v="1899-12-30T18:40:00"/>
    <n v="33367"/>
    <s v="Brisbane"/>
    <n v="7.2"/>
    <n v="9.5"/>
    <n v="10.11"/>
    <n v="12.13"/>
    <n v="85"/>
    <s v="Carlton"/>
    <n v="2"/>
    <n v="4.4000000000000004"/>
    <n v="11.6"/>
    <n v="13.8"/>
    <n v="86"/>
    <x v="1"/>
    <x v="0"/>
  </r>
  <r>
    <s v="2024OR02"/>
    <n v="2024"/>
    <s v="Opening Round"/>
    <d v="2024-03-09T00:00:00"/>
    <n v="27.9"/>
    <n v="21.8"/>
    <n v="3.2"/>
    <s v="Carrara"/>
    <d v="1899-12-30T15:20:00"/>
    <n v="22086"/>
    <s v="Gold Coast"/>
    <n v="5.4"/>
    <n v="11.8"/>
    <n v="11.11"/>
    <n v="14.15"/>
    <n v="99"/>
    <s v="Richmond"/>
    <n v="1"/>
    <n v="2.1"/>
    <n v="8.3000000000000007"/>
    <n v="9.6"/>
    <n v="60"/>
    <x v="17"/>
    <x v="2"/>
  </r>
  <r>
    <s v="2024OR03"/>
    <n v="2024"/>
    <s v="Opening Round"/>
    <d v="2024-03-09T00:00:00"/>
    <n v="31.1"/>
    <n v="18.2"/>
    <n v="0.2"/>
    <s v="Sydney Showground"/>
    <d v="1899-12-30T19:30:00"/>
    <n v="21235"/>
    <s v="Greater Western Sydney"/>
    <n v="5.2"/>
    <n v="10.5"/>
    <n v="14.5"/>
    <n v="18.600000000000001"/>
    <n v="114"/>
    <s v="Collingwood"/>
    <n v="3.6"/>
    <n v="6.1"/>
    <n v="6.13"/>
    <n v="11.16"/>
    <n v="82"/>
    <x v="15"/>
    <x v="2"/>
  </r>
  <r>
    <s v="2024OR01"/>
    <n v="2024"/>
    <s v="Opening Round"/>
    <d v="2024-03-14T00:00:00"/>
    <n v="24"/>
    <n v="14.9"/>
    <n v="2.8"/>
    <s v="MCG"/>
    <d v="1899-12-30T19:30:00"/>
    <n v="83881"/>
    <s v="Carlton"/>
    <n v="3.3"/>
    <n v="6.9"/>
    <n v="9.11"/>
    <n v="12.14"/>
    <n v="86"/>
    <s v="Richmond"/>
    <n v="5.2"/>
    <n v="7.4"/>
    <n v="11.7"/>
    <n v="12.9"/>
    <n v="81"/>
    <x v="1"/>
    <x v="1"/>
  </r>
  <r>
    <s v="2024OR02"/>
    <n v="2024"/>
    <s v="Opening Round"/>
    <d v="2024-03-15T00:00:00"/>
    <n v="27.8"/>
    <n v="13.4"/>
    <n v="0"/>
    <s v="MCG"/>
    <d v="1899-12-30T19:40:00"/>
    <n v="78933"/>
    <s v="Collingwood"/>
    <n v="3.1"/>
    <n v="5.2"/>
    <n v="6.5"/>
    <n v="10.9"/>
    <n v="69"/>
    <s v="Sydney"/>
    <n v="2.6"/>
    <n v="7.8"/>
    <n v="12.1"/>
    <n v="15.12"/>
    <n v="102"/>
    <x v="0"/>
    <x v="1"/>
  </r>
  <r>
    <s v="2024OR03"/>
    <n v="2024"/>
    <s v="Opening Round"/>
    <d v="2024-03-16T00:00:00"/>
    <n v="30.1"/>
    <n v="13.6"/>
    <n v="0"/>
    <s v="MCG"/>
    <d v="1899-12-30T13:45:00"/>
    <n v="73805"/>
    <s v="Essendon"/>
    <n v="4.2"/>
    <n v="7.3"/>
    <n v="12.3"/>
    <n v="17.5"/>
    <n v="107"/>
    <s v="Hawthorn"/>
    <n v="2.7"/>
    <n v="5.1100000000000003"/>
    <n v="9.14"/>
    <n v="11.17"/>
    <n v="83"/>
    <x v="6"/>
    <x v="1"/>
  </r>
  <r>
    <s v="2024OR04"/>
    <n v="2024"/>
    <s v="Opening Round"/>
    <d v="2024-03-16T00:00:00"/>
    <n v="25.7"/>
    <n v="16"/>
    <n v="0.2"/>
    <s v="Sydney Showground"/>
    <d v="1899-12-30T16:35:00"/>
    <n v="8034"/>
    <s v="Greater Western Sydney"/>
    <n v="4.3"/>
    <n v="10.7"/>
    <n v="15.11"/>
    <n v="17.190000000000001"/>
    <n v="121"/>
    <s v="North Melbourne"/>
    <n v="2"/>
    <n v="8"/>
    <n v="10.4"/>
    <n v="13.4"/>
    <n v="82"/>
    <x v="15"/>
    <x v="2"/>
  </r>
  <r>
    <s v="2024OR05"/>
    <n v="2024"/>
    <s v="Opening Round"/>
    <d v="2024-03-16T00:00:00"/>
    <n v="29.6"/>
    <n v="12.1"/>
    <n v="0"/>
    <s v="Kardinia Park"/>
    <d v="1899-12-30T19:30:00"/>
    <n v="39352"/>
    <s v="Geelong"/>
    <n v="2.2999999999999998"/>
    <n v="6.7"/>
    <n v="6.13"/>
    <n v="10.16"/>
    <n v="76"/>
    <s v="St Kilda"/>
    <n v="1.5"/>
    <n v="4.5999999999999996"/>
    <n v="5.9"/>
    <n v="9.14"/>
    <n v="68"/>
    <x v="12"/>
    <x v="0"/>
  </r>
  <r>
    <s v="2024OR06"/>
    <n v="2024"/>
    <s v="Opening Round"/>
    <d v="2024-03-16T00:00:00"/>
    <n v="27.1"/>
    <n v="20.6"/>
    <n v="2.2000000000000002"/>
    <s v="Carrara"/>
    <d v="1899-12-30T19:10:00"/>
    <n v="11466"/>
    <s v="Gold Coast"/>
    <n v="3.2"/>
    <n v="5.4"/>
    <n v="7.9"/>
    <n v="8.1199999999999992"/>
    <n v="60"/>
    <s v="Adelaide"/>
    <n v="1.1000000000000001"/>
    <n v="1.2"/>
    <n v="3.4"/>
    <n v="8.6"/>
    <n v="54"/>
    <x v="17"/>
    <x v="2"/>
  </r>
  <r>
    <s v="2024OR07"/>
    <n v="2024"/>
    <s v="Opening Round"/>
    <d v="2024-03-17T00:00:00"/>
    <n v="30.5"/>
    <n v="17.3"/>
    <n v="0"/>
    <s v="MCG"/>
    <d v="1899-12-30T13:00:00"/>
    <n v="44100"/>
    <s v="Melbourne"/>
    <n v="4.4000000000000004"/>
    <n v="8.5"/>
    <n v="10.8"/>
    <n v="16.13"/>
    <n v="109"/>
    <s v="Western Bulldogs"/>
    <n v="4.3"/>
    <n v="6.5"/>
    <n v="7.7"/>
    <n v="9.1"/>
    <n v="64"/>
    <x v="16"/>
    <x v="0"/>
  </r>
  <r>
    <s v="2024OR08"/>
    <n v="2024"/>
    <s v="Opening Round"/>
    <d v="2024-03-17T00:00:00"/>
    <n v="29.9"/>
    <n v="20.3"/>
    <n v="1.6"/>
    <s v="Adelaide Oval"/>
    <d v="1899-12-30T15:30:00"/>
    <n v="34078"/>
    <s v="Port Adelaide"/>
    <n v="3.6"/>
    <n v="9.1"/>
    <n v="11.15"/>
    <n v="16.239999999999998"/>
    <n v="120"/>
    <s v="West Coast"/>
    <n v="3.1"/>
    <n v="5.3"/>
    <n v="7.7"/>
    <n v="10.1"/>
    <n v="70"/>
    <x v="8"/>
    <x v="0"/>
  </r>
  <r>
    <s v="2024OR09"/>
    <n v="2024"/>
    <s v="Opening Round"/>
    <d v="2024-03-17T00:00:00"/>
    <n v="28.9"/>
    <n v="16.2"/>
    <n v="0"/>
    <s v="Perth Stadium"/>
    <d v="1899-12-30T15:50:00"/>
    <n v="40604"/>
    <s v="Fremantle"/>
    <n v="2.2000000000000002"/>
    <n v="7.5"/>
    <n v="11.9"/>
    <n v="14.9"/>
    <n v="93"/>
    <s v="Brisbane"/>
    <n v="4.3"/>
    <n v="4.5"/>
    <n v="5.7"/>
    <n v="10.1"/>
    <n v="70"/>
    <x v="5"/>
    <x v="0"/>
  </r>
  <r>
    <s v="2024R0101"/>
    <n v="2024"/>
    <s v="Round 1"/>
    <d v="2024-03-21T00:00:00"/>
    <n v="21.2"/>
    <n v="8.8000000000000007"/>
    <n v="0"/>
    <s v="MCG"/>
    <d v="1899-12-30T19:30:00"/>
    <n v="69517"/>
    <s v="St Kilda"/>
    <n v="5.0999999999999996"/>
    <n v="6.2"/>
    <n v="11.7"/>
    <n v="14.1"/>
    <n v="94"/>
    <s v="Collingwood"/>
    <n v="3.1"/>
    <n v="7.4"/>
    <n v="8.5"/>
    <n v="12.7"/>
    <n v="79"/>
    <x v="11"/>
    <x v="1"/>
  </r>
  <r>
    <s v="2024R0102"/>
    <n v="2024"/>
    <s v="Round 1"/>
    <d v="2024-03-22T00:00:00"/>
    <n v="24.9"/>
    <n v="10.199999999999999"/>
    <n v="0"/>
    <s v="Adelaide Oval"/>
    <d v="1899-12-30T19:10:00"/>
    <n v="44758"/>
    <s v="Adelaide"/>
    <n v="3.2"/>
    <n v="5.5"/>
    <n v="8.6999999999999993"/>
    <n v="11.11"/>
    <n v="77"/>
    <s v="Geelong"/>
    <n v="6.3"/>
    <n v="7.5"/>
    <n v="12.7"/>
    <n v="14.12"/>
    <n v="96"/>
    <x v="12"/>
    <x v="0"/>
  </r>
  <r>
    <s v="2024R0103"/>
    <n v="2024"/>
    <s v="Round 1"/>
    <d v="2024-03-23T00:00:00"/>
    <n v="20.5"/>
    <n v="11.9"/>
    <n v="0"/>
    <s v="Docklands"/>
    <d v="1899-12-30T13:45:00"/>
    <n v="17589"/>
    <s v="North Melbourne"/>
    <n v="4.0999999999999996"/>
    <n v="8.4"/>
    <n v="9.5"/>
    <n v="11.1"/>
    <n v="76"/>
    <s v="Fremantle"/>
    <n v="2.1"/>
    <n v="5.5"/>
    <n v="12.1"/>
    <n v="15.12"/>
    <n v="102"/>
    <x v="5"/>
    <x v="2"/>
  </r>
  <r>
    <s v="2024R0104"/>
    <n v="2024"/>
    <s v="Round 1"/>
    <d v="2024-03-23T00:00:00"/>
    <n v="20.5"/>
    <n v="11.9"/>
    <n v="0"/>
    <s v="MCG"/>
    <d v="1899-12-30T16:35:00"/>
    <n v="43960"/>
    <s v="Hawthorn"/>
    <n v="0.1"/>
    <n v="2.2999999999999998"/>
    <n v="4.5999999999999996"/>
    <n v="5.8"/>
    <n v="38"/>
    <s v="Melbourne"/>
    <n v="5.3"/>
    <n v="6.5"/>
    <n v="10.7"/>
    <n v="14.9"/>
    <n v="93"/>
    <x v="16"/>
    <x v="0"/>
  </r>
  <r>
    <s v="2024R0105"/>
    <n v="2024"/>
    <s v="Round 1"/>
    <d v="2024-03-23T00:00:00"/>
    <n v="24.2"/>
    <n v="16.2"/>
    <n v="0"/>
    <s v="SCG"/>
    <d v="1899-12-30T19:30:00"/>
    <n v="34954"/>
    <s v="Sydney"/>
    <n v="4.4000000000000004"/>
    <n v="8.9"/>
    <n v="13.13"/>
    <n v="19.170000000000002"/>
    <n v="131"/>
    <s v="Essendon"/>
    <n v="4.0999999999999996"/>
    <n v="8.5"/>
    <n v="10.8"/>
    <n v="15.11"/>
    <n v="101"/>
    <x v="0"/>
    <x v="0"/>
  </r>
  <r>
    <s v="2024R0106"/>
    <n v="2024"/>
    <s v="Round 1"/>
    <d v="2024-03-24T00:00:00"/>
    <n v="20.7"/>
    <n v="5.3"/>
    <n v="0"/>
    <s v="Eureka Stadium"/>
    <d v="1899-12-30T13:00:00"/>
    <n v="9752"/>
    <s v="Western Bulldogs"/>
    <n v="9.1"/>
    <n v="10.3"/>
    <n v="14.4"/>
    <n v="18.7"/>
    <n v="115"/>
    <s v="Gold Coast"/>
    <n v="2.2000000000000002"/>
    <n v="5.5"/>
    <n v="9.6"/>
    <n v="10.7"/>
    <n v="67"/>
    <x v="14"/>
    <x v="2"/>
  </r>
  <r>
    <s v="2024R0107"/>
    <n v="2024"/>
    <s v="Round 1"/>
    <d v="2024-03-24T00:00:00"/>
    <n v="23.8"/>
    <n v="10.3"/>
    <n v="0"/>
    <s v="MCG"/>
    <d v="1899-12-30T16:00:00"/>
    <n v="30254"/>
    <s v="Richmond"/>
    <n v="3.2"/>
    <n v="7.8"/>
    <n v="11.11"/>
    <n v="13.14"/>
    <n v="92"/>
    <s v="Port Adelaide"/>
    <n v="3.7"/>
    <n v="5.9"/>
    <n v="12.12"/>
    <n v="18.14"/>
    <n v="122"/>
    <x v="8"/>
    <x v="0"/>
  </r>
  <r>
    <s v="2024R0108"/>
    <n v="2024"/>
    <s v="Round 1"/>
    <d v="2024-03-24T00:00:00"/>
    <n v="28.7"/>
    <n v="15.6"/>
    <n v="0"/>
    <s v="Perth Stadium"/>
    <d v="1899-12-30T15:50:00"/>
    <n v="42401"/>
    <s v="West Coast"/>
    <n v="2.2999999999999998"/>
    <n v="2.5"/>
    <n v="2.7"/>
    <n v="5.13"/>
    <n v="43"/>
    <s v="Greater Western Sydney"/>
    <n v="5.4"/>
    <n v="8.8000000000000007"/>
    <n v="11.11"/>
    <n v="16.12"/>
    <n v="108"/>
    <x v="15"/>
    <x v="0"/>
  </r>
  <r>
    <s v="2024R0201"/>
    <n v="2024"/>
    <s v="Round 2"/>
    <d v="2024-03-28T00:00:00"/>
    <n v="28.6"/>
    <n v="20.100000000000001"/>
    <n v="7.2"/>
    <s v="Gabba"/>
    <d v="1899-12-30T18:30:00"/>
    <n v="34022"/>
    <s v="Brisbane"/>
    <n v="1.3"/>
    <n v="5.8"/>
    <n v="6.1"/>
    <n v="10.119999999999999"/>
    <n v="72"/>
    <s v="Collingwood"/>
    <n v="5.3"/>
    <n v="5.3"/>
    <n v="10.6"/>
    <n v="14.8"/>
    <n v="92"/>
    <x v="9"/>
    <x v="0"/>
  </r>
  <r>
    <s v="2024R0202"/>
    <n v="2024"/>
    <s v="Round 2"/>
    <d v="2024-03-29T00:00:00"/>
    <n v="30.3"/>
    <n v="11.9"/>
    <n v="0"/>
    <s v="Docklands"/>
    <d v="1899-12-30T16:20:00"/>
    <n v="47565"/>
    <s v="North Melbourne"/>
    <n v="3.2"/>
    <n v="6.3"/>
    <n v="11.5"/>
    <n v="12.9"/>
    <n v="81"/>
    <s v="Carlton"/>
    <n v="5.6"/>
    <n v="10.8"/>
    <n v="16.100000000000001"/>
    <n v="21.11"/>
    <n v="137"/>
    <x v="1"/>
    <x v="0"/>
  </r>
  <r>
    <s v="2024R0203"/>
    <n v="2024"/>
    <s v="Round 2"/>
    <d v="2024-03-29T00:00:00"/>
    <n v="26.9"/>
    <n v="12.5"/>
    <n v="0"/>
    <s v="Perth Stadium"/>
    <d v="1899-12-30T16:30:00"/>
    <n v="51037"/>
    <s v="Fremantle"/>
    <n v="2.2000000000000002"/>
    <n v="4.7"/>
    <n v="5.12"/>
    <n v="9.15"/>
    <n v="69"/>
    <s v="Adelaide"/>
    <n v="2.5"/>
    <n v="3.5"/>
    <n v="4.8"/>
    <n v="4.0999999999999996"/>
    <n v="34"/>
    <x v="5"/>
    <x v="1"/>
  </r>
  <r>
    <s v="2024R0204"/>
    <n v="2024"/>
    <s v="Round 2"/>
    <d v="2024-03-30T00:00:00"/>
    <n v="24.8"/>
    <n v="11.6"/>
    <n v="0"/>
    <s v="Docklands"/>
    <d v="1899-12-30T16:20:00"/>
    <n v="44412"/>
    <s v="Essendon"/>
    <n v="3.1"/>
    <n v="5.3"/>
    <n v="8.5"/>
    <n v="10.11"/>
    <n v="71"/>
    <s v="St Kilda"/>
    <n v="4.4000000000000004"/>
    <n v="6.8"/>
    <n v="8.1199999999999992"/>
    <n v="9.1300000000000008"/>
    <n v="67"/>
    <x v="6"/>
    <x v="0"/>
  </r>
  <r>
    <s v="2024R0205"/>
    <n v="2024"/>
    <s v="Round 2"/>
    <d v="2024-03-30T00:00:00"/>
    <n v="28.8"/>
    <n v="13.7"/>
    <n v="0"/>
    <s v="Adelaide Oval"/>
    <d v="1899-12-30T19:00:00"/>
    <n v="38105"/>
    <s v="Port Adelaide"/>
    <n v="4.0999999999999996"/>
    <n v="7.3"/>
    <n v="10.8"/>
    <n v="13.11"/>
    <n v="89"/>
    <s v="Melbourne"/>
    <n v="3.2"/>
    <n v="7.3"/>
    <n v="10.4"/>
    <n v="15.6"/>
    <n v="96"/>
    <x v="16"/>
    <x v="0"/>
  </r>
  <r>
    <s v="2024R0206"/>
    <n v="2024"/>
    <s v="Round 2"/>
    <d v="2024-03-31T00:00:00"/>
    <n v="22.6"/>
    <n v="13.3"/>
    <n v="0"/>
    <s v="Docklands"/>
    <d v="1899-12-30T13:00:00"/>
    <n v="22991"/>
    <s v="Western Bulldogs"/>
    <n v="2.4"/>
    <n v="8.6"/>
    <n v="11.8"/>
    <n v="16.100000000000001"/>
    <n v="106"/>
    <s v="West Coast"/>
    <n v="2.2000000000000002"/>
    <n v="2.2999999999999998"/>
    <n v="2.7"/>
    <n v="3.12"/>
    <n v="30"/>
    <x v="14"/>
    <x v="2"/>
  </r>
  <r>
    <s v="2024R0207"/>
    <n v="2024"/>
    <s v="Round 2"/>
    <d v="2024-03-31T00:00:00"/>
    <n v="22.6"/>
    <n v="13.3"/>
    <n v="0"/>
    <s v="MCG"/>
    <d v="1899-12-30T16:00:00"/>
    <n v="45112"/>
    <s v="Richmond"/>
    <n v="4.3"/>
    <n v="5.9"/>
    <n v="10.130000000000001"/>
    <n v="11.16"/>
    <n v="82"/>
    <s v="Sydney"/>
    <n v="2.1"/>
    <n v="7.5"/>
    <n v="8.9"/>
    <n v="11.11"/>
    <n v="77"/>
    <x v="13"/>
    <x v="0"/>
  </r>
  <r>
    <s v="2024R0208"/>
    <n v="2024"/>
    <s v="Round 2"/>
    <d v="2024-04-01T00:00:00"/>
    <n v="27.8"/>
    <n v="12.8"/>
    <n v="0"/>
    <s v="MCG"/>
    <d v="1899-12-30T15:20:00"/>
    <n v="67020"/>
    <s v="Hawthorn"/>
    <n v="1.1000000000000001"/>
    <n v="6.3"/>
    <n v="8.4"/>
    <n v="10.1"/>
    <n v="70"/>
    <s v="Geelong"/>
    <n v="7.1"/>
    <n v="8.1999999999999993"/>
    <n v="14.4"/>
    <n v="17.399999999999999"/>
    <n v="106"/>
    <x v="12"/>
    <x v="1"/>
  </r>
  <r>
    <s v="2024R0301"/>
    <n v="2024"/>
    <s v="Round 3"/>
    <d v="2024-04-04T00:00:00"/>
    <n v="21.3"/>
    <n v="13.1"/>
    <n v="0.4"/>
    <s v="Adelaide Oval"/>
    <d v="1899-12-30T19:10:00"/>
    <n v="48020"/>
    <s v="Adelaide"/>
    <n v="2.5"/>
    <n v="3.8"/>
    <n v="6.9"/>
    <n v="8.15"/>
    <n v="63"/>
    <s v="Melbourne"/>
    <n v="2"/>
    <n v="6.7"/>
    <n v="10.130000000000001"/>
    <n v="10.18"/>
    <n v="78"/>
    <x v="16"/>
    <x v="0"/>
  </r>
  <r>
    <s v="2024R0302"/>
    <n v="2024"/>
    <s v="Round 3"/>
    <d v="2024-04-05T00:00:00"/>
    <n v="22.1"/>
    <n v="13.1"/>
    <n v="0"/>
    <s v="Norwood Oval"/>
    <d v="1899-12-30T16:40:00"/>
    <n v="9037"/>
    <s v="Brisbane"/>
    <n v="7.3"/>
    <n v="11.9"/>
    <n v="13.11"/>
    <n v="16.16"/>
    <n v="112"/>
    <s v="North Melbourne"/>
    <n v="2"/>
    <n v="3.1"/>
    <n v="5.5"/>
    <n v="6.6"/>
    <n v="42"/>
    <x v="3"/>
    <x v="2"/>
  </r>
  <r>
    <s v="2024R0303"/>
    <n v="2024"/>
    <s v="Round 3"/>
    <d v="2024-04-05T00:00:00"/>
    <n v="22.1"/>
    <n v="13.1"/>
    <n v="0"/>
    <s v="Adelaide Oval"/>
    <d v="1899-12-30T19:40:00"/>
    <n v="47461"/>
    <s v="Port Adelaide"/>
    <n v="4"/>
    <n v="10.3"/>
    <n v="13.7"/>
    <n v="17.899999999999999"/>
    <n v="111"/>
    <s v="Essendon"/>
    <n v="3.3"/>
    <n v="4.4000000000000004"/>
    <n v="6.5"/>
    <n v="6.6"/>
    <n v="42"/>
    <x v="8"/>
    <x v="0"/>
  </r>
  <r>
    <s v="2024R0304"/>
    <n v="2024"/>
    <s v="Round 3"/>
    <d v="2024-04-06T00:00:00"/>
    <n v="23.1"/>
    <n v="6.6"/>
    <n v="7.4"/>
    <s v="Summit Sports Park"/>
    <d v="1899-12-30T13:00:00"/>
    <n v="9225"/>
    <s v="West Coast"/>
    <n v="2"/>
    <n v="7.6"/>
    <n v="8.6999999999999993"/>
    <n v="11.12"/>
    <n v="78"/>
    <s v="Sydney"/>
    <n v="3.5"/>
    <n v="6.7"/>
    <n v="10.1"/>
    <n v="15.14"/>
    <n v="104"/>
    <x v="0"/>
    <x v="2"/>
  </r>
  <r>
    <s v="2024R0305"/>
    <n v="2024"/>
    <s v="Round 3"/>
    <d v="2024-04-06T00:00:00"/>
    <n v="22.6"/>
    <n v="10.4"/>
    <n v="0"/>
    <s v="Adelaide Oval"/>
    <d v="1899-12-30T15:50:00"/>
    <n v="43158"/>
    <s v="Fremantle"/>
    <n v="2.2000000000000002"/>
    <n v="4.2"/>
    <n v="7.7"/>
    <n v="9.9"/>
    <n v="63"/>
    <s v="Carlton"/>
    <n v="2.1"/>
    <n v="3.5"/>
    <n v="5.0999999999999996"/>
    <n v="10.130000000000001"/>
    <n v="73"/>
    <x v="1"/>
    <x v="0"/>
  </r>
  <r>
    <s v="2024R0306"/>
    <n v="2024"/>
    <s v="Round 3"/>
    <d v="2024-04-06T00:00:00"/>
    <n v="22.6"/>
    <n v="10.4"/>
    <n v="0"/>
    <s v="Adelaide Oval"/>
    <d v="1899-12-30T19:40:00"/>
    <n v="45970"/>
    <s v="Western Bulldogs"/>
    <n v="2.1"/>
    <n v="6.3"/>
    <n v="11.5"/>
    <n v="14.7"/>
    <n v="91"/>
    <s v="Geelong"/>
    <n v="3.3"/>
    <n v="7.6"/>
    <n v="13.9"/>
    <n v="14.11"/>
    <n v="95"/>
    <x v="12"/>
    <x v="0"/>
  </r>
  <r>
    <s v="2024R0307"/>
    <n v="2024"/>
    <s v="Round 3"/>
    <d v="2024-04-07T00:00:00"/>
    <n v="21.1"/>
    <n v="8.5"/>
    <n v="0"/>
    <s v="Summit Sports Park"/>
    <d v="1899-12-30T12:00:00"/>
    <n v="9337"/>
    <s v="Gold Coast"/>
    <n v="3.3"/>
    <n v="7.7"/>
    <n v="11.8"/>
    <n v="13.11"/>
    <n v="89"/>
    <s v="Greater Western Sydney"/>
    <n v="5"/>
    <n v="8.3000000000000007"/>
    <n v="13.4"/>
    <n v="18.899999999999999"/>
    <n v="117"/>
    <x v="15"/>
    <x v="2"/>
  </r>
  <r>
    <s v="2024R0308"/>
    <n v="2024"/>
    <s v="Round 3"/>
    <d v="2024-04-07T00:00:00"/>
    <n v="20.100000000000001"/>
    <n v="10.4"/>
    <n v="0"/>
    <s v="Norwood Oval"/>
    <d v="1899-12-30T14:50:00"/>
    <n v="9425"/>
    <s v="Richmond"/>
    <n v="4.0999999999999996"/>
    <n v="5.3"/>
    <n v="7.3"/>
    <n v="9.6"/>
    <n v="60"/>
    <s v="St Kilda"/>
    <n v="0.4"/>
    <n v="1.5"/>
    <n v="7.11"/>
    <n v="9.1300000000000008"/>
    <n v="67"/>
    <x v="11"/>
    <x v="2"/>
  </r>
  <r>
    <s v="2024R0309"/>
    <n v="2024"/>
    <s v="Round 3"/>
    <d v="2024-04-07T00:00:00"/>
    <n v="20.100000000000001"/>
    <n v="10.4"/>
    <n v="0"/>
    <s v="Adelaide Oval"/>
    <d v="1899-12-30T16:40:00"/>
    <n v="43198"/>
    <s v="Collingwood"/>
    <n v="4.0999999999999996"/>
    <n v="9.4"/>
    <n v="11.6"/>
    <n v="11.11"/>
    <n v="77"/>
    <s v="Hawthorn"/>
    <n v="1.1000000000000001"/>
    <n v="3.2"/>
    <n v="7.5"/>
    <n v="11.6"/>
    <n v="72"/>
    <x v="9"/>
    <x v="0"/>
  </r>
  <r>
    <s v="2024R0401"/>
    <n v="2024"/>
    <s v="Round 4"/>
    <d v="2024-04-11T00:00:00"/>
    <n v="17.3"/>
    <n v="12.2"/>
    <n v="0.8"/>
    <s v="MCG"/>
    <d v="1899-12-30T19:30:00"/>
    <n v="43098"/>
    <s v="Melbourne"/>
    <n v="2"/>
    <n v="2.4"/>
    <n v="3.7"/>
    <n v="8.1199999999999992"/>
    <n v="60"/>
    <s v="Brisbane"/>
    <n v="4.2"/>
    <n v="7.4"/>
    <n v="10.8"/>
    <n v="12.1"/>
    <n v="82"/>
    <x v="3"/>
    <x v="0"/>
  </r>
  <r>
    <s v="2024R0402"/>
    <n v="2024"/>
    <s v="Round 4"/>
    <d v="2024-04-12T00:00:00"/>
    <n v="16.7"/>
    <n v="11.8"/>
    <n v="0.2"/>
    <s v="Docklands"/>
    <d v="1899-12-30T19:40:00"/>
    <n v="50144"/>
    <s v="Western Bulldogs"/>
    <n v="4.2"/>
    <n v="6.6"/>
    <n v="7.9"/>
    <n v="9.1300000000000008"/>
    <n v="67"/>
    <s v="Essendon"/>
    <n v="5"/>
    <n v="8.1999999999999993"/>
    <n v="10.5"/>
    <n v="15.6"/>
    <n v="96"/>
    <x v="6"/>
    <x v="1"/>
  </r>
  <r>
    <s v="2024R0403"/>
    <n v="2024"/>
    <s v="Round 4"/>
    <d v="2024-04-13T00:00:00"/>
    <n v="20.9"/>
    <n v="3.3"/>
    <n v="0"/>
    <s v="Manuka Oval"/>
    <d v="1899-12-30T13:45:00"/>
    <n v="12448"/>
    <s v="Greater Western Sydney"/>
    <n v="4.4000000000000004"/>
    <n v="7.6"/>
    <n v="10.1"/>
    <n v="11.14"/>
    <n v="80"/>
    <s v="St Kilda"/>
    <n v="1.3"/>
    <n v="4.5"/>
    <n v="6.5"/>
    <n v="12.7"/>
    <n v="79"/>
    <x v="15"/>
    <x v="2"/>
  </r>
  <r>
    <s v="2024R0404"/>
    <n v="2024"/>
    <s v="Round 4"/>
    <d v="2024-04-13T00:00:00"/>
    <n v="18.3"/>
    <n v="10.1"/>
    <n v="0"/>
    <s v="Docklands"/>
    <d v="1899-12-30T16:35:00"/>
    <n v="46283"/>
    <s v="Carlton"/>
    <n v="5.0999999999999996"/>
    <n v="8.1999999999999993"/>
    <n v="11.9"/>
    <n v="14.14"/>
    <n v="98"/>
    <s v="Adelaide"/>
    <n v="4"/>
    <n v="7.2"/>
    <n v="12.3"/>
    <n v="16.399999999999999"/>
    <n v="100"/>
    <x v="4"/>
    <x v="0"/>
  </r>
  <r>
    <s v="2024R0405"/>
    <n v="2024"/>
    <s v="Round 4"/>
    <d v="2024-04-13T00:00:00"/>
    <n v="19.100000000000001"/>
    <n v="9.6"/>
    <n v="0"/>
    <s v="Adelaide Oval"/>
    <d v="1899-12-30T19:00:00"/>
    <n v="35658"/>
    <s v="Port Adelaide"/>
    <n v="3.3"/>
    <n v="4.5"/>
    <n v="6.9"/>
    <n v="9.1199999999999992"/>
    <n v="66"/>
    <s v="Fremantle"/>
    <n v="2.2000000000000002"/>
    <n v="5.5"/>
    <n v="7.7"/>
    <n v="9.9"/>
    <n v="63"/>
    <x v="8"/>
    <x v="0"/>
  </r>
  <r>
    <s v="2024R0406"/>
    <n v="2024"/>
    <s v="Round 4"/>
    <d v="2024-04-13T00:00:00"/>
    <n v="25.3"/>
    <n v="17.100000000000001"/>
    <n v="0"/>
    <s v="Carrara"/>
    <d v="1899-12-30T19:30:00"/>
    <n v="13900"/>
    <s v="Gold Coast"/>
    <n v="4.4000000000000004"/>
    <n v="6.8"/>
    <n v="11.1"/>
    <n v="16.13"/>
    <n v="109"/>
    <s v="Hawthorn"/>
    <n v="1.4"/>
    <n v="3.4"/>
    <n v="5.6"/>
    <n v="8.8000000000000007"/>
    <n v="56"/>
    <x v="17"/>
    <x v="2"/>
  </r>
  <r>
    <s v="2024R0407"/>
    <n v="2024"/>
    <s v="Round 4"/>
    <d v="2024-04-14T00:00:00"/>
    <n v="19.899999999999999"/>
    <n v="10.1"/>
    <n v="0"/>
    <s v="Kardinia Park"/>
    <d v="1899-12-30T13:00:00"/>
    <n v="31194"/>
    <s v="Geelong"/>
    <n v="5.2"/>
    <n v="12.6"/>
    <n v="15.1"/>
    <n v="21.13"/>
    <n v="139"/>
    <s v="North Melbourne"/>
    <n v="3.1"/>
    <n v="4.3"/>
    <n v="6.4"/>
    <n v="10.4"/>
    <n v="64"/>
    <x v="12"/>
    <x v="0"/>
  </r>
  <r>
    <s v="2024R0408"/>
    <n v="2024"/>
    <s v="Round 4"/>
    <d v="2024-04-14T00:00:00"/>
    <n v="26.6"/>
    <n v="10.7"/>
    <n v="0"/>
    <s v="Perth Stadium"/>
    <d v="1899-12-30T14:00:00"/>
    <n v="47665"/>
    <s v="West Coast"/>
    <n v="3.1"/>
    <n v="11.2"/>
    <n v="15.8"/>
    <n v="16.13"/>
    <n v="109"/>
    <s v="Richmond"/>
    <n v="4.3"/>
    <n v="7.7"/>
    <n v="8.8000000000000007"/>
    <n v="10.1"/>
    <n v="70"/>
    <x v="7"/>
    <x v="0"/>
  </r>
  <r>
    <s v="2024R0501"/>
    <n v="2024"/>
    <s v="Round 5"/>
    <d v="2024-04-18T00:00:00"/>
    <n v="16.8"/>
    <n v="10.199999999999999"/>
    <n v="2.6"/>
    <s v="Docklands"/>
    <d v="1899-12-30T19:30:00"/>
    <n v="26719"/>
    <s v="St Kilda"/>
    <n v="1"/>
    <n v="4.3"/>
    <n v="5.7"/>
    <n v="9.1"/>
    <n v="64"/>
    <s v="Western Bulldogs"/>
    <n v="7.1"/>
    <n v="12.4"/>
    <n v="17.600000000000001"/>
    <n v="19.100000000000001"/>
    <n v="124"/>
    <x v="14"/>
    <x v="2"/>
  </r>
  <r>
    <s v="2024R0502"/>
    <n v="2024"/>
    <s v="Round 5"/>
    <d v="2024-04-19T00:00:00"/>
    <n v="20"/>
    <n v="12.8"/>
    <n v="2.6"/>
    <s v="Adelaide Oval"/>
    <d v="1899-12-30T19:10:00"/>
    <n v="46700"/>
    <s v="Adelaide"/>
    <n v="2.2000000000000002"/>
    <n v="5.4"/>
    <n v="9.5"/>
    <n v="11.9"/>
    <n v="75"/>
    <s v="Essendon"/>
    <n v="2.4"/>
    <n v="5.9"/>
    <n v="8.14"/>
    <n v="10.18"/>
    <n v="78"/>
    <x v="6"/>
    <x v="0"/>
  </r>
  <r>
    <s v="2024R0503"/>
    <n v="2024"/>
    <s v="Round 5"/>
    <d v="2024-04-20T00:00:00"/>
    <n v="17.399999999999999"/>
    <n v="8.4"/>
    <n v="0"/>
    <s v="MCG"/>
    <d v="1899-12-30T13:45:00"/>
    <n v="65834"/>
    <s v="Collingwood"/>
    <n v="3.4"/>
    <n v="9.9"/>
    <n v="14.15"/>
    <n v="17.21"/>
    <n v="123"/>
    <s v="Port Adelaide"/>
    <n v="6.3"/>
    <n v="8.3000000000000007"/>
    <n v="10.4"/>
    <n v="12.9"/>
    <n v="81"/>
    <x v="9"/>
    <x v="1"/>
  </r>
  <r>
    <s v="2024R0504"/>
    <n v="2024"/>
    <s v="Round 5"/>
    <d v="2024-04-20T00:00:00"/>
    <n v="17.399999999999999"/>
    <n v="8.4"/>
    <n v="0"/>
    <s v="Docklands"/>
    <d v="1899-12-30T16:35:00"/>
    <n v="40474"/>
    <s v="Carlton"/>
    <n v="5.0999999999999996"/>
    <n v="7.7"/>
    <n v="14.1"/>
    <n v="17.149999999999999"/>
    <n v="117"/>
    <s v="Greater Western Sydney"/>
    <n v="4.0999999999999996"/>
    <n v="9.4"/>
    <n v="12.7"/>
    <n v="15.8"/>
    <n v="98"/>
    <x v="1"/>
    <x v="0"/>
  </r>
  <r>
    <s v="2024R0505"/>
    <n v="2024"/>
    <s v="Round 5"/>
    <d v="2024-04-20T00:00:00"/>
    <n v="25.7"/>
    <n v="17.100000000000001"/>
    <n v="0"/>
    <s v="Gabba"/>
    <d v="1899-12-30T19:30:00"/>
    <n v="30429"/>
    <s v="Brisbane"/>
    <n v="2.5"/>
    <n v="3.8"/>
    <n v="4.1100000000000003"/>
    <n v="4.13"/>
    <n v="37"/>
    <s v="Geelong"/>
    <n v="2.1"/>
    <n v="4.4000000000000004"/>
    <n v="6.6"/>
    <n v="9.9"/>
    <n v="63"/>
    <x v="12"/>
    <x v="0"/>
  </r>
  <r>
    <s v="2024R0506"/>
    <n v="2024"/>
    <s v="Round 5"/>
    <d v="2024-04-20T00:00:00"/>
    <n v="31"/>
    <n v="11.7"/>
    <n v="0"/>
    <s v="Perth Stadium"/>
    <d v="1899-12-30T18:10:00"/>
    <n v="54473"/>
    <s v="West Coast"/>
    <n v="4.0999999999999996"/>
    <n v="9.4"/>
    <n v="14.9"/>
    <n v="16.899999999999999"/>
    <n v="105"/>
    <s v="Fremantle"/>
    <n v="0.3"/>
    <n v="3.3"/>
    <n v="4.5"/>
    <n v="10.8"/>
    <n v="68"/>
    <x v="7"/>
    <x v="1"/>
  </r>
  <r>
    <s v="2024R0507"/>
    <n v="2024"/>
    <s v="Round 5"/>
    <d v="2024-04-21T00:00:00"/>
    <n v="20.6"/>
    <n v="15.8"/>
    <n v="7"/>
    <s v="SCG"/>
    <d v="1899-12-30T13:05:00"/>
    <n v="35649"/>
    <s v="Sydney"/>
    <n v="5.3"/>
    <n v="5.4"/>
    <n v="12.8"/>
    <n v="17.8"/>
    <n v="110"/>
    <s v="Gold Coast"/>
    <n v="1.2"/>
    <n v="3.5"/>
    <n v="5.7"/>
    <n v="8.9"/>
    <n v="57"/>
    <x v="0"/>
    <x v="0"/>
  </r>
  <r>
    <s v="2024R0508"/>
    <n v="2024"/>
    <s v="Round 5"/>
    <d v="2024-04-21T00:00:00"/>
    <n v="17.399999999999999"/>
    <n v="10.4"/>
    <n v="0"/>
    <s v="Docklands"/>
    <d v="1899-12-30T16:05:00"/>
    <n v="30648"/>
    <s v="North Melbourne"/>
    <n v="2.2000000000000002"/>
    <n v="5.5"/>
    <n v="8.6"/>
    <n v="10.8"/>
    <n v="68"/>
    <s v="Hawthorn"/>
    <n v="3.3"/>
    <n v="11.6"/>
    <n v="14.8"/>
    <n v="17.11"/>
    <n v="113"/>
    <x v="2"/>
    <x v="0"/>
  </r>
  <r>
    <s v="2024R0601"/>
    <n v="2024"/>
    <s v="Round 6"/>
    <d v="2024-04-24T00:00:00"/>
    <n v="16.2"/>
    <n v="9.5"/>
    <n v="5.8"/>
    <s v="MCG"/>
    <d v="1899-12-30T19:25:00"/>
    <n v="72840"/>
    <s v="Richmond"/>
    <n v="1.3"/>
    <n v="3.6"/>
    <n v="4.8"/>
    <n v="5.12"/>
    <n v="42"/>
    <s v="Melbourne"/>
    <n v="2.2999999999999998"/>
    <n v="3.5"/>
    <n v="8.6999999999999993"/>
    <n v="13.7"/>
    <n v="85"/>
    <x v="16"/>
    <x v="1"/>
  </r>
  <r>
    <s v="2024R0602"/>
    <n v="2024"/>
    <s v="Round 6"/>
    <d v="2024-04-25T00:00:00"/>
    <n v="16.100000000000001"/>
    <n v="9.8000000000000007"/>
    <n v="0"/>
    <s v="MCG"/>
    <d v="1899-12-30T15:20:00"/>
    <n v="93644"/>
    <s v="Essendon"/>
    <n v="6.1"/>
    <n v="7.6"/>
    <n v="9.11"/>
    <n v="12.13"/>
    <n v="85"/>
    <s v="Collingwood"/>
    <n v="2.6"/>
    <n v="6.11"/>
    <n v="9.1199999999999992"/>
    <n v="12.13"/>
    <n v="85"/>
    <x v="18"/>
    <x v="1"/>
  </r>
  <r>
    <s v="2024R0603"/>
    <n v="2024"/>
    <s v="Round 6"/>
    <d v="2024-04-25T00:00:00"/>
    <n v="18.2"/>
    <n v="-0.5"/>
    <n v="0"/>
    <s v="Manuka Oval"/>
    <d v="1899-12-30T19:35:00"/>
    <n v="13080"/>
    <s v="Greater Western Sydney"/>
    <n v="4.3"/>
    <n v="8.4"/>
    <n v="13.6"/>
    <n v="17.11"/>
    <n v="113"/>
    <s v="Brisbane"/>
    <n v="2.4"/>
    <n v="6.8"/>
    <n v="6.1"/>
    <n v="8.11"/>
    <n v="59"/>
    <x v="15"/>
    <x v="2"/>
  </r>
  <r>
    <s v="2024R0604"/>
    <n v="2024"/>
    <s v="Round 6"/>
    <d v="2024-04-26T00:00:00"/>
    <n v="17"/>
    <n v="10.199999999999999"/>
    <n v="0"/>
    <s v="Adelaide Oval"/>
    <d v="1899-12-30T19:10:00"/>
    <n v="40306"/>
    <s v="Port Adelaide"/>
    <n v="1.8"/>
    <n v="6.9"/>
    <n v="9.1300000000000008"/>
    <n v="11.16"/>
    <n v="82"/>
    <s v="St Kilda"/>
    <n v="3.3"/>
    <n v="5.5"/>
    <n v="8.6"/>
    <n v="11.6"/>
    <n v="72"/>
    <x v="8"/>
    <x v="0"/>
  </r>
  <r>
    <s v="2024R0605"/>
    <n v="2024"/>
    <s v="Round 6"/>
    <d v="2024-04-27T00:00:00"/>
    <n v="18.7"/>
    <n v="7.1"/>
    <n v="0"/>
    <s v="Bellerive Oval"/>
    <d v="1899-12-30T13:45:00"/>
    <n v="5365"/>
    <s v="North Melbourne"/>
    <n v="2.2999999999999998"/>
    <n v="6.4"/>
    <n v="7.7"/>
    <n v="12.9"/>
    <n v="81"/>
    <s v="Adelaide"/>
    <n v="5.5"/>
    <n v="11.9"/>
    <n v="16.12"/>
    <n v="20.18"/>
    <n v="138"/>
    <x v="4"/>
    <x v="2"/>
  </r>
  <r>
    <s v="2024R0606"/>
    <n v="2024"/>
    <s v="Round 6"/>
    <d v="2024-04-27T00:00:00"/>
    <n v="19.7"/>
    <n v="7.8"/>
    <n v="0"/>
    <s v="MCG"/>
    <d v="1899-12-30T16:35:00"/>
    <n v="87775"/>
    <s v="Geelong"/>
    <n v="5.2"/>
    <n v="10.4"/>
    <n v="13.9"/>
    <n v="18.100000000000001"/>
    <n v="118"/>
    <s v="Carlton"/>
    <n v="2.8"/>
    <n v="6.9"/>
    <n v="11.1"/>
    <n v="15.15"/>
    <n v="105"/>
    <x v="12"/>
    <x v="1"/>
  </r>
  <r>
    <s v="2024R0607"/>
    <n v="2024"/>
    <s v="Round 6"/>
    <d v="2024-04-27T00:00:00"/>
    <n v="23.6"/>
    <n v="11.1"/>
    <n v="0"/>
    <s v="Perth Stadium"/>
    <d v="1899-12-30T17:40:00"/>
    <n v="45931"/>
    <s v="Fremantle"/>
    <n v="4.4000000000000004"/>
    <n v="7.6"/>
    <n v="10.9"/>
    <n v="14.11"/>
    <n v="95"/>
    <s v="Western Bulldogs"/>
    <n v="3.2"/>
    <n v="7.3"/>
    <n v="9.1"/>
    <n v="10.11"/>
    <n v="71"/>
    <x v="5"/>
    <x v="0"/>
  </r>
  <r>
    <s v="2024R0608"/>
    <n v="2024"/>
    <s v="Round 6"/>
    <d v="2024-04-28T00:00:00"/>
    <n v="24.8"/>
    <n v="18.3"/>
    <n v="0"/>
    <s v="Carrara"/>
    <d v="1899-12-30T13:00:00"/>
    <n v="11440"/>
    <s v="Gold Coast"/>
    <n v="2.2999999999999998"/>
    <n v="7.5"/>
    <n v="13.7"/>
    <n v="17.100000000000001"/>
    <n v="112"/>
    <s v="West Coast"/>
    <n v="3.1"/>
    <n v="7.2"/>
    <n v="8.3000000000000007"/>
    <n v="12.3"/>
    <n v="75"/>
    <x v="17"/>
    <x v="2"/>
  </r>
  <r>
    <s v="2024R0609"/>
    <n v="2024"/>
    <s v="Round 6"/>
    <d v="2024-04-28T00:00:00"/>
    <n v="22.5"/>
    <n v="7"/>
    <n v="0"/>
    <s v="MCG"/>
    <d v="1899-12-30T16:00:00"/>
    <n v="38052"/>
    <s v="Hawthorn"/>
    <n v="2.2000000000000002"/>
    <n v="3.6"/>
    <n v="4.9000000000000004"/>
    <n v="5.12"/>
    <n v="42"/>
    <s v="Sydney"/>
    <n v="6.3"/>
    <n v="10.6"/>
    <n v="15.8"/>
    <n v="18.100000000000001"/>
    <n v="118"/>
    <x v="0"/>
    <x v="0"/>
  </r>
  <r>
    <s v="2024R0701"/>
    <n v="2024"/>
    <s v="Round 7"/>
    <d v="2024-05-02T00:00:00"/>
    <n v="21.4"/>
    <n v="11.7"/>
    <n v="0"/>
    <s v="Adelaide Oval"/>
    <d v="1899-12-30T19:00:00"/>
    <n v="52106"/>
    <s v="Adelaide"/>
    <n v="5"/>
    <n v="7.2"/>
    <n v="9.4"/>
    <n v="12.6"/>
    <n v="78"/>
    <s v="Port Adelaide"/>
    <n v="3.4"/>
    <n v="3.7"/>
    <n v="4.1100000000000003"/>
    <n v="5.18"/>
    <n v="48"/>
    <x v="4"/>
    <x v="1"/>
  </r>
  <r>
    <s v="2024R0702"/>
    <n v="2024"/>
    <s v="Round 7"/>
    <d v="2024-05-03T00:00:00"/>
    <n v="17.399999999999999"/>
    <n v="6.1"/>
    <n v="0.2"/>
    <s v="MCG"/>
    <d v="1899-12-30T19:40:00"/>
    <n v="88362"/>
    <s v="Carlton"/>
    <n v="5.4"/>
    <n v="6.5"/>
    <n v="9.6999999999999993"/>
    <n v="12.7"/>
    <n v="79"/>
    <s v="Collingwood"/>
    <n v="3.2"/>
    <n v="8.4"/>
    <n v="8.8000000000000007"/>
    <n v="12.13"/>
    <n v="85"/>
    <x v="9"/>
    <x v="1"/>
  </r>
  <r>
    <s v="2024R0703"/>
    <n v="2024"/>
    <s v="Round 7"/>
    <d v="2024-05-04T00:00:00"/>
    <n v="19"/>
    <n v="13.5"/>
    <n v="11.2"/>
    <s v="SCG"/>
    <d v="1899-12-30T13:45:00"/>
    <n v="40337"/>
    <s v="Sydney"/>
    <n v="2.6"/>
    <n v="6.8"/>
    <n v="10.11"/>
    <n v="14.14"/>
    <n v="98"/>
    <s v="Greater Western Sydney"/>
    <n v="5.3"/>
    <n v="5.5"/>
    <n v="8.5"/>
    <n v="10.9"/>
    <n v="69"/>
    <x v="0"/>
    <x v="0"/>
  </r>
  <r>
    <s v="2024R0704"/>
    <n v="2024"/>
    <s v="Round 7"/>
    <d v="2024-05-04T00:00:00"/>
    <n v="16.399999999999999"/>
    <n v="7.3"/>
    <n v="0.2"/>
    <s v="Docklands"/>
    <d v="1899-12-30T16:35:00"/>
    <n v="27009"/>
    <s v="St Kilda"/>
    <n v="4.2"/>
    <n v="8.6"/>
    <n v="12.8"/>
    <n v="15.13"/>
    <n v="103"/>
    <s v="North Melbourne"/>
    <n v="3.2"/>
    <n v="4.2"/>
    <n v="7.4"/>
    <n v="10.5"/>
    <n v="65"/>
    <x v="11"/>
    <x v="2"/>
  </r>
  <r>
    <s v="2024R0705"/>
    <n v="2024"/>
    <s v="Round 7"/>
    <d v="2024-05-04T00:00:00"/>
    <n v="16.399999999999999"/>
    <n v="7.3"/>
    <n v="0.2"/>
    <s v="MCG"/>
    <d v="1899-12-30T19:30:00"/>
    <n v="51795"/>
    <s v="Melbourne"/>
    <n v="3.2"/>
    <n v="3.7"/>
    <n v="5.14"/>
    <n v="10.14"/>
    <n v="74"/>
    <s v="Geelong"/>
    <n v="2.4"/>
    <n v="2.8"/>
    <n v="6.1"/>
    <n v="9.1199999999999992"/>
    <n v="66"/>
    <x v="16"/>
    <x v="1"/>
  </r>
  <r>
    <s v="2024R0706"/>
    <n v="2024"/>
    <s v="Round 7"/>
    <d v="2024-05-04T00:00:00"/>
    <n v="22.2"/>
    <n v="10.3"/>
    <n v="0"/>
    <s v="Perth Stadium"/>
    <d v="1899-12-30T18:10:00"/>
    <n v="51751"/>
    <s v="West Coast"/>
    <n v="1.1000000000000001"/>
    <n v="4.2"/>
    <n v="8.5"/>
    <n v="11.5"/>
    <n v="71"/>
    <s v="Essendon"/>
    <n v="2.5"/>
    <n v="7.6"/>
    <n v="10.8"/>
    <n v="11.11"/>
    <n v="77"/>
    <x v="6"/>
    <x v="1"/>
  </r>
  <r>
    <s v="2024R0707"/>
    <n v="2024"/>
    <s v="Round 7"/>
    <d v="2024-05-05T00:00:00"/>
    <n v="18"/>
    <n v="9.3000000000000007"/>
    <n v="0"/>
    <s v="MCG"/>
    <d v="1899-12-30T13:00:00"/>
    <n v="32252"/>
    <s v="Richmond"/>
    <n v="1.3"/>
    <n v="1.7"/>
    <n v="4.1100000000000003"/>
    <n v="6.13"/>
    <n v="49"/>
    <s v="Fremantle"/>
    <n v="3.4"/>
    <n v="6.8"/>
    <n v="8.11"/>
    <n v="15.13"/>
    <n v="103"/>
    <x v="5"/>
    <x v="0"/>
  </r>
  <r>
    <s v="2024R0708"/>
    <n v="2024"/>
    <s v="Round 7"/>
    <d v="2024-05-05T00:00:00"/>
    <n v="18"/>
    <n v="9.3000000000000007"/>
    <n v="0"/>
    <s v="Docklands"/>
    <d v="1899-12-30T16:00:00"/>
    <n v="29555"/>
    <s v="Western Bulldogs"/>
    <n v="5.0999999999999996"/>
    <n v="6.3"/>
    <n v="8.6999999999999993"/>
    <n v="14.7"/>
    <n v="91"/>
    <s v="Hawthorn"/>
    <n v="4.2"/>
    <n v="7.5"/>
    <n v="9.9"/>
    <n v="14.14"/>
    <n v="98"/>
    <x v="2"/>
    <x v="2"/>
  </r>
  <r>
    <s v="2024R0709"/>
    <n v="2024"/>
    <s v="Round 7"/>
    <d v="2024-05-05T00:00:00"/>
    <n v="26.4"/>
    <n v="17.3"/>
    <n v="0.6"/>
    <s v="Gabba"/>
    <d v="1899-12-30T19:10:00"/>
    <n v="30285"/>
    <s v="Brisbane"/>
    <n v="5.5"/>
    <n v="8.8000000000000007"/>
    <n v="8.17"/>
    <n v="10.19"/>
    <n v="79"/>
    <s v="Gold Coast"/>
    <n v="2.1"/>
    <n v="2.4"/>
    <n v="4.5"/>
    <n v="6.9"/>
    <n v="45"/>
    <x v="3"/>
    <x v="0"/>
  </r>
  <r>
    <s v="2024R0801"/>
    <n v="2024"/>
    <s v="Round 8"/>
    <d v="2024-05-09T00:00:00"/>
    <n v="17.399999999999999"/>
    <n v="10.1"/>
    <n v="0"/>
    <s v="MCG"/>
    <d v="1899-12-30T19:30:00"/>
    <n v="58472"/>
    <s v="Carlton"/>
    <n v="5"/>
    <n v="8.1999999999999993"/>
    <n v="11.4"/>
    <n v="12.5"/>
    <n v="77"/>
    <s v="Melbourne"/>
    <n v="0"/>
    <n v="3.1"/>
    <n v="7.6"/>
    <n v="11.1"/>
    <n v="76"/>
    <x v="1"/>
    <x v="1"/>
  </r>
  <r>
    <s v="2024R0802"/>
    <n v="2024"/>
    <s v="Round 8"/>
    <d v="2024-05-10T00:00:00"/>
    <n v="17.7"/>
    <n v="11.5"/>
    <n v="10"/>
    <s v="Kardinia Park"/>
    <d v="1899-12-30T19:10:00"/>
    <n v="29942"/>
    <s v="Geelong"/>
    <n v="3.3"/>
    <n v="5.6"/>
    <n v="11.8"/>
    <n v="14.11"/>
    <n v="95"/>
    <s v="Port Adelaide"/>
    <n v="8.1999999999999993"/>
    <n v="12.5"/>
    <n v="14.8"/>
    <n v="15.11"/>
    <n v="101"/>
    <x v="8"/>
    <x v="2"/>
  </r>
  <r>
    <s v="2024R0803"/>
    <n v="2024"/>
    <s v="Round 8"/>
    <d v="2024-05-10T00:00:00"/>
    <n v="27.7"/>
    <n v="17.100000000000001"/>
    <n v="0"/>
    <s v="Perth Stadium"/>
    <d v="1899-12-30T18:30:00"/>
    <n v="46198"/>
    <s v="Fremantle"/>
    <n v="1.5"/>
    <n v="1.8"/>
    <n v="2.13"/>
    <n v="4.1500000000000004"/>
    <n v="39"/>
    <s v="Sydney"/>
    <n v="3"/>
    <n v="9"/>
    <n v="11.2"/>
    <n v="13.9"/>
    <n v="87"/>
    <x v="0"/>
    <x v="0"/>
  </r>
  <r>
    <s v="2024R0804"/>
    <n v="2024"/>
    <s v="Round 8"/>
    <d v="2024-05-11T00:00:00"/>
    <n v="18.3"/>
    <n v="6.6"/>
    <n v="0.8"/>
    <s v="York Park"/>
    <d v="1899-12-30T13:45:00"/>
    <n v="15112"/>
    <s v="Hawthorn"/>
    <n v="4.0999999999999996"/>
    <n v="6.2"/>
    <n v="8.6"/>
    <n v="8.1"/>
    <n v="58"/>
    <s v="St Kilda"/>
    <n v="3.3"/>
    <n v="4.4000000000000004"/>
    <n v="5.9"/>
    <n v="7.11"/>
    <n v="53"/>
    <x v="2"/>
    <x v="2"/>
  </r>
  <r>
    <s v="2024R0805"/>
    <n v="2024"/>
    <s v="Round 8"/>
    <d v="2024-05-11T00:00:00"/>
    <n v="19.600000000000001"/>
    <n v="12.6"/>
    <n v="1.8"/>
    <s v="Docklands"/>
    <d v="1899-12-30T16:35:00"/>
    <n v="37295"/>
    <s v="Essendon"/>
    <n v="1.2"/>
    <n v="4.5999999999999996"/>
    <n v="9.9"/>
    <n v="12.1"/>
    <n v="82"/>
    <s v="Greater Western Sydney"/>
    <n v="4.3"/>
    <n v="6.6"/>
    <n v="8.6999999999999993"/>
    <n v="9.8000000000000007"/>
    <n v="62"/>
    <x v="6"/>
    <x v="0"/>
  </r>
  <r>
    <s v="2024R0806"/>
    <n v="2024"/>
    <s v="Round 8"/>
    <d v="2024-05-11T00:00:00"/>
    <n v="34.200000000000003"/>
    <n v="24.2"/>
    <n v="0"/>
    <s v="Marrara Oval"/>
    <d v="1899-12-30T19:00:00"/>
    <n v="7036"/>
    <s v="Gold Coast"/>
    <n v="2.4"/>
    <n v="5.12"/>
    <n v="10.14"/>
    <n v="17.18"/>
    <n v="120"/>
    <s v="North Melbourne"/>
    <n v="1.4"/>
    <n v="2.5"/>
    <n v="4.7"/>
    <n v="7.1"/>
    <n v="52"/>
    <x v="17"/>
    <x v="2"/>
  </r>
  <r>
    <s v="2024R0807"/>
    <n v="2024"/>
    <s v="Round 8"/>
    <d v="2024-05-11T00:00:00"/>
    <n v="19.600000000000001"/>
    <n v="12.6"/>
    <n v="1.8"/>
    <s v="MCG"/>
    <d v="1899-12-30T19:30:00"/>
    <n v="38007"/>
    <s v="Richmond"/>
    <n v="0.1"/>
    <n v="3.2"/>
    <n v="4.3"/>
    <n v="6.6"/>
    <n v="42"/>
    <s v="Western Bulldogs"/>
    <n v="3.6"/>
    <n v="9.1300000000000008"/>
    <n v="13.15"/>
    <n v="19.190000000000001"/>
    <n v="133"/>
    <x v="14"/>
    <x v="0"/>
  </r>
  <r>
    <s v="2024R0808"/>
    <n v="2024"/>
    <s v="Round 8"/>
    <d v="2024-05-12T00:00:00"/>
    <n v="20"/>
    <n v="7.7"/>
    <n v="0"/>
    <s v="Docklands"/>
    <d v="1899-12-30T13:00:00"/>
    <n v="37433"/>
    <s v="Collingwood"/>
    <n v="4.4000000000000004"/>
    <n v="11.8"/>
    <n v="14.11"/>
    <n v="15.13"/>
    <n v="103"/>
    <s v="West Coast"/>
    <n v="1.1000000000000001"/>
    <n v="3.1"/>
    <n v="3.5"/>
    <n v="5.7"/>
    <n v="37"/>
    <x v="9"/>
    <x v="0"/>
  </r>
  <r>
    <s v="2024R0809"/>
    <n v="2024"/>
    <s v="Round 8"/>
    <d v="2024-05-12T00:00:00"/>
    <n v="17.5"/>
    <n v="7.4"/>
    <n v="0"/>
    <s v="Adelaide Oval"/>
    <d v="1899-12-30T15:30:00"/>
    <n v="40278"/>
    <s v="Adelaide"/>
    <n v="3.5"/>
    <n v="6.9"/>
    <n v="9.11"/>
    <n v="13.12"/>
    <n v="90"/>
    <s v="Brisbane"/>
    <n v="4.2"/>
    <n v="6.7"/>
    <n v="9.1"/>
    <n v="13.12"/>
    <n v="90"/>
    <x v="18"/>
    <x v="0"/>
  </r>
  <r>
    <s v="2024R0901"/>
    <n v="2024"/>
    <s v="Round 9"/>
    <d v="2024-05-16T00:00:00"/>
    <n v="34.6"/>
    <n v="24.3"/>
    <n v="0"/>
    <s v="Marrara Oval"/>
    <d v="1899-12-30T19:00:00"/>
    <n v="12112"/>
    <s v="Gold Coast"/>
    <n v="4.3"/>
    <n v="11.5"/>
    <n v="19.7"/>
    <n v="26.8"/>
    <n v="164"/>
    <s v="Geelong"/>
    <n v="5"/>
    <n v="6.2"/>
    <n v="8.6999999999999993"/>
    <n v="15.1"/>
    <n v="100"/>
    <x v="17"/>
    <x v="2"/>
  </r>
  <r>
    <s v="2024R0902"/>
    <n v="2024"/>
    <s v="Round 9"/>
    <d v="2024-05-17T00:00:00"/>
    <n v="23.9"/>
    <n v="13.5"/>
    <n v="0"/>
    <s v="SCG"/>
    <d v="1899-12-30T19:40:00"/>
    <n v="44047"/>
    <s v="Sydney"/>
    <n v="3.6"/>
    <n v="7.8"/>
    <n v="14.12"/>
    <n v="17.149999999999999"/>
    <n v="117"/>
    <s v="Carlton"/>
    <n v="5.3"/>
    <n v="5.6"/>
    <n v="7.9"/>
    <n v="9.11"/>
    <n v="65"/>
    <x v="0"/>
    <x v="0"/>
  </r>
  <r>
    <s v="2024R0903"/>
    <n v="2024"/>
    <s v="Round 9"/>
    <d v="2024-05-18T00:00:00"/>
    <n v="13.4"/>
    <n v="8.5"/>
    <n v="7"/>
    <s v="MCG"/>
    <d v="1899-12-30T13:45:00"/>
    <n v="63925"/>
    <s v="Collingwood"/>
    <n v="4.2"/>
    <n v="8.1999999999999993"/>
    <n v="11.4"/>
    <n v="12.6"/>
    <n v="78"/>
    <s v="Adelaide"/>
    <n v="3.1"/>
    <n v="6.3"/>
    <n v="8.5"/>
    <n v="11.8"/>
    <n v="74"/>
    <x v="9"/>
    <x v="1"/>
  </r>
  <r>
    <s v="2024R0904"/>
    <n v="2024"/>
    <s v="Round 9"/>
    <d v="2024-05-18T00:00:00"/>
    <n v="16.100000000000001"/>
    <n v="11.9"/>
    <n v="0"/>
    <s v="Sydney Showground"/>
    <d v="1899-12-30T16:35:00"/>
    <n v="7747"/>
    <s v="Greater Western Sydney"/>
    <n v="2.1"/>
    <n v="4.4000000000000004"/>
    <n v="4.7"/>
    <n v="6.7"/>
    <n v="43"/>
    <s v="Western Bulldogs"/>
    <n v="0.5"/>
    <n v="4.9000000000000004"/>
    <n v="5.15"/>
    <n v="8.2200000000000006"/>
    <n v="70"/>
    <x v="14"/>
    <x v="2"/>
  </r>
  <r>
    <s v="2024R0905"/>
    <n v="2024"/>
    <s v="Round 9"/>
    <d v="2024-05-18T00:00:00"/>
    <n v="13.4"/>
    <n v="8.5"/>
    <n v="7"/>
    <s v="Docklands"/>
    <d v="1899-12-30T19:30:00"/>
    <n v="19265"/>
    <s v="St Kilda"/>
    <n v="2"/>
    <n v="5.3"/>
    <n v="7.5"/>
    <n v="8.6999999999999993"/>
    <n v="55"/>
    <s v="Fremantle"/>
    <n v="3.2"/>
    <n v="5.6"/>
    <n v="6.11"/>
    <n v="9.18"/>
    <n v="72"/>
    <x v="5"/>
    <x v="2"/>
  </r>
  <r>
    <s v="2024R0906"/>
    <n v="2024"/>
    <s v="Round 9"/>
    <d v="2024-05-18T00:00:00"/>
    <n v="25.3"/>
    <n v="14.6"/>
    <n v="0.8"/>
    <s v="Gabba"/>
    <d v="1899-12-30T19:30:00"/>
    <n v="27200"/>
    <s v="Brisbane"/>
    <n v="7.4"/>
    <n v="13.5"/>
    <n v="21.6"/>
    <n v="26.7"/>
    <n v="163"/>
    <s v="Richmond"/>
    <n v="0.5"/>
    <n v="2.6"/>
    <n v="4.5999999999999996"/>
    <n v="6.8"/>
    <n v="44"/>
    <x v="3"/>
    <x v="2"/>
  </r>
  <r>
    <s v="2024R0907"/>
    <n v="2024"/>
    <s v="Round 9"/>
    <d v="2024-05-19T00:00:00"/>
    <n v="15.4"/>
    <n v="6"/>
    <n v="0"/>
    <s v="Docklands"/>
    <d v="1899-12-30T13:10:00"/>
    <n v="43125"/>
    <s v="Essendon"/>
    <n v="4.2"/>
    <n v="7.5"/>
    <n v="15.7"/>
    <n v="16.100000000000001"/>
    <n v="106"/>
    <s v="North Melbourne"/>
    <n v="2.2000000000000002"/>
    <n v="6.4"/>
    <n v="8.4"/>
    <n v="10.6"/>
    <n v="66"/>
    <x v="6"/>
    <x v="0"/>
  </r>
  <r>
    <s v="2024R0908"/>
    <n v="2024"/>
    <s v="Round 9"/>
    <d v="2024-05-19T00:00:00"/>
    <n v="16"/>
    <n v="4.4000000000000004"/>
    <n v="0"/>
    <s v="Adelaide Oval"/>
    <d v="1899-12-30T14:50:00"/>
    <n v="36190"/>
    <s v="Port Adelaide"/>
    <n v="1.1000000000000001"/>
    <n v="4.5"/>
    <n v="7.8"/>
    <n v="11.14"/>
    <n v="80"/>
    <s v="Hawthorn"/>
    <n v="6.2"/>
    <n v="8.3000000000000007"/>
    <n v="12.6"/>
    <n v="12.7"/>
    <n v="79"/>
    <x v="8"/>
    <x v="0"/>
  </r>
  <r>
    <s v="2024R0909"/>
    <n v="2024"/>
    <s v="Round 9"/>
    <d v="2024-05-19T00:00:00"/>
    <n v="26.7"/>
    <n v="14.2"/>
    <n v="0"/>
    <s v="Perth Stadium"/>
    <d v="1899-12-30T16:20:00"/>
    <n v="43408"/>
    <s v="West Coast"/>
    <n v="4.3"/>
    <n v="7.8"/>
    <n v="12.8"/>
    <n v="16.899999999999999"/>
    <n v="105"/>
    <s v="Melbourne"/>
    <n v="2.1"/>
    <n v="6.1"/>
    <n v="9.8000000000000007"/>
    <n v="10.1"/>
    <n v="70"/>
    <x v="7"/>
    <x v="0"/>
  </r>
  <r>
    <s v="2024R1001"/>
    <n v="2024"/>
    <s v="Round 10"/>
    <d v="2024-05-23T00:00:00"/>
    <n v="16"/>
    <n v="9.8000000000000007"/>
    <n v="0"/>
    <s v="Docklands"/>
    <d v="1899-12-30T19:30:00"/>
    <n v="27377"/>
    <s v="Western Bulldogs"/>
    <n v="4.3"/>
    <n v="7.8"/>
    <n v="8.11"/>
    <n v="12.16"/>
    <n v="88"/>
    <s v="Sydney"/>
    <n v="4.0999999999999996"/>
    <n v="7.4"/>
    <n v="12.6"/>
    <n v="16.600000000000001"/>
    <n v="102"/>
    <x v="0"/>
    <x v="2"/>
  </r>
  <r>
    <s v="2024R1002"/>
    <n v="2024"/>
    <s v="Round 10"/>
    <d v="2024-05-24T00:00:00"/>
    <n v="26.8"/>
    <n v="8.8000000000000007"/>
    <n v="0"/>
    <s v="Perth Stadium"/>
    <d v="1899-12-30T18:10:00"/>
    <n v="54035"/>
    <s v="Fremantle"/>
    <n v="3.3"/>
    <n v="6.4"/>
    <n v="6.8"/>
    <n v="11.9"/>
    <n v="75"/>
    <s v="Collingwood"/>
    <n v="3.4"/>
    <n v="3.9"/>
    <n v="8.1199999999999992"/>
    <n v="10.15"/>
    <n v="75"/>
    <x v="18"/>
    <x v="1"/>
  </r>
  <r>
    <s v="2024R1003"/>
    <n v="2024"/>
    <s v="Round 10"/>
    <d v="2024-05-25T00:00:00"/>
    <n v="17.5"/>
    <n v="9.1999999999999993"/>
    <n v="0"/>
    <s v="Docklands"/>
    <d v="1899-12-30T13:45:00"/>
    <n v="39597"/>
    <s v="Carlton"/>
    <n v="3.4"/>
    <n v="4.9000000000000004"/>
    <n v="10.11"/>
    <n v="15.12"/>
    <n v="102"/>
    <s v="Gold Coast"/>
    <n v="2.1"/>
    <n v="4.2"/>
    <n v="8.6"/>
    <n v="11.7"/>
    <n v="73"/>
    <x v="1"/>
    <x v="0"/>
  </r>
  <r>
    <s v="2024R1004"/>
    <n v="2024"/>
    <s v="Round 10"/>
    <d v="2024-05-25T00:00:00"/>
    <n v="13.1"/>
    <n v="4.0999999999999996"/>
    <n v="0"/>
    <s v="Bellerive Oval"/>
    <d v="1899-12-30T13:45:00"/>
    <n v="4705"/>
    <s v="North Melbourne"/>
    <n v="3.3"/>
    <n v="4.3"/>
    <n v="5.5"/>
    <n v="7.6"/>
    <n v="48"/>
    <s v="Port Adelaide"/>
    <n v="5.2"/>
    <n v="7.5"/>
    <n v="13.1"/>
    <n v="16.11"/>
    <n v="107"/>
    <x v="8"/>
    <x v="2"/>
  </r>
  <r>
    <s v="2024R1005"/>
    <n v="2024"/>
    <s v="Round 10"/>
    <d v="2024-05-25T00:00:00"/>
    <n v="15.1"/>
    <n v="8.6"/>
    <n v="0"/>
    <s v="Kardinia Park"/>
    <d v="1899-12-30T16:35:00"/>
    <n v="30821"/>
    <s v="Geelong"/>
    <n v="5"/>
    <n v="6.2"/>
    <n v="9.5"/>
    <n v="11.8"/>
    <n v="74"/>
    <s v="Greater Western Sydney"/>
    <n v="2.4"/>
    <n v="8.9"/>
    <n v="10.119999999999999"/>
    <n v="11.12"/>
    <n v="78"/>
    <x v="15"/>
    <x v="0"/>
  </r>
  <r>
    <s v="2024R1006"/>
    <n v="2024"/>
    <s v="Round 10"/>
    <d v="2024-05-25T00:00:00"/>
    <n v="17.5"/>
    <n v="9.1999999999999993"/>
    <n v="0"/>
    <s v="MCG"/>
    <d v="1899-12-30T19:40:00"/>
    <n v="79359"/>
    <s v="Richmond"/>
    <n v="3.3"/>
    <n v="6.7"/>
    <n v="9.1"/>
    <n v="10.14"/>
    <n v="74"/>
    <s v="Essendon"/>
    <n v="3.3"/>
    <n v="7.7"/>
    <n v="10.119999999999999"/>
    <n v="12.14"/>
    <n v="86"/>
    <x v="6"/>
    <x v="1"/>
  </r>
  <r>
    <s v="2024R1007"/>
    <n v="2024"/>
    <s v="Round 10"/>
    <d v="2024-05-26T00:00:00"/>
    <n v="17.5"/>
    <n v="3.9"/>
    <n v="0.2"/>
    <s v="Docklands"/>
    <d v="1899-12-30T13:10:00"/>
    <n v="29664"/>
    <s v="Hawthorn"/>
    <n v="4.3"/>
    <n v="9.5"/>
    <n v="10.8"/>
    <n v="15.1"/>
    <n v="100"/>
    <s v="Brisbane"/>
    <n v="1.3"/>
    <n v="5.5"/>
    <n v="8.1199999999999992"/>
    <n v="10.15"/>
    <n v="75"/>
    <x v="2"/>
    <x v="2"/>
  </r>
  <r>
    <s v="2024R1008"/>
    <n v="2024"/>
    <s v="Round 10"/>
    <d v="2024-05-26T00:00:00"/>
    <n v="17.5"/>
    <n v="3.9"/>
    <n v="0.2"/>
    <s v="MCG"/>
    <d v="1899-12-30T15:20:00"/>
    <n v="37403"/>
    <s v="Melbourne"/>
    <n v="4.7"/>
    <n v="5.9"/>
    <n v="11.1"/>
    <n v="14.16"/>
    <n v="100"/>
    <s v="St Kilda"/>
    <n v="1"/>
    <n v="4.3"/>
    <n v="5.5"/>
    <n v="9.8000000000000007"/>
    <n v="62"/>
    <x v="16"/>
    <x v="0"/>
  </r>
  <r>
    <s v="2024R1009"/>
    <n v="2024"/>
    <s v="Round 10"/>
    <d v="2024-05-26T00:00:00"/>
    <n v="22.2"/>
    <n v="5"/>
    <n v="0"/>
    <s v="Adelaide Oval"/>
    <d v="1899-12-30T16:10:00"/>
    <n v="40965"/>
    <s v="Adelaide"/>
    <n v="7.4"/>
    <n v="13.5"/>
    <n v="18.899999999999999"/>
    <n v="21.11"/>
    <n v="137"/>
    <s v="West Coast"/>
    <n v="0.2"/>
    <n v="3.4"/>
    <n v="4.7"/>
    <n v="5.8"/>
    <n v="38"/>
    <x v="4"/>
    <x v="0"/>
  </r>
  <r>
    <s v="2024R1101"/>
    <n v="2024"/>
    <s v="Round 11"/>
    <d v="2024-05-30T00:00:00"/>
    <n v="17.8"/>
    <n v="14.8"/>
    <n v="6.8"/>
    <s v="Adelaide Oval"/>
    <d v="1899-12-30T19:00:00"/>
    <n v="40532"/>
    <s v="Port Adelaide"/>
    <n v="3.2"/>
    <n v="4.8"/>
    <n v="7.9"/>
    <n v="10.11"/>
    <n v="71"/>
    <s v="Carlton"/>
    <n v="3.2"/>
    <n v="5.5"/>
    <n v="8.1"/>
    <n v="16.11"/>
    <n v="107"/>
    <x v="1"/>
    <x v="0"/>
  </r>
  <r>
    <s v="2024R1102"/>
    <n v="2024"/>
    <s v="Round 11"/>
    <d v="2024-05-31T00:00:00"/>
    <n v="17.600000000000001"/>
    <n v="13.5"/>
    <n v="3.8"/>
    <s v="Docklands"/>
    <d v="1899-12-30T19:40:00"/>
    <n v="43298"/>
    <s v="Collingwood"/>
    <n v="5.7"/>
    <n v="8.8000000000000007"/>
    <n v="12.9"/>
    <n v="12.1"/>
    <n v="82"/>
    <s v="Western Bulldogs"/>
    <n v="3.2"/>
    <n v="8.5"/>
    <n v="10.9"/>
    <n v="15.1"/>
    <n v="100"/>
    <x v="14"/>
    <x v="0"/>
  </r>
  <r>
    <s v="2024R1103"/>
    <n v="2024"/>
    <s v="Round 11"/>
    <d v="2024-06-01T00:00:00"/>
    <n v="13.6"/>
    <n v="5.2"/>
    <n v="0"/>
    <s v="MCG"/>
    <d v="1899-12-30T13:45:00"/>
    <n v="36086"/>
    <s v="Hawthorn"/>
    <n v="5.4"/>
    <n v="7.5"/>
    <n v="12.9"/>
    <n v="16.11"/>
    <n v="107"/>
    <s v="Adelaide"/>
    <n v="2.2000000000000002"/>
    <n v="2.6"/>
    <n v="7.6"/>
    <n v="12.8"/>
    <n v="80"/>
    <x v="2"/>
    <x v="0"/>
  </r>
  <r>
    <s v="2024R1104"/>
    <n v="2024"/>
    <s v="Round 11"/>
    <d v="2024-06-01T00:00:00"/>
    <n v="25.8"/>
    <n v="12.1"/>
    <n v="0"/>
    <s v="Perth Stadium"/>
    <d v="1899-12-30T14:35:00"/>
    <n v="47526"/>
    <s v="West Coast"/>
    <n v="2.5"/>
    <n v="6.6"/>
    <n v="8.6999999999999993"/>
    <n v="10.8"/>
    <n v="68"/>
    <s v="St Kilda"/>
    <n v="1.2"/>
    <n v="4.4000000000000004"/>
    <n v="7.8"/>
    <n v="12.1"/>
    <n v="82"/>
    <x v="11"/>
    <x v="0"/>
  </r>
  <r>
    <s v="2024R1105"/>
    <n v="2024"/>
    <s v="Round 11"/>
    <d v="2024-06-01T00:00:00"/>
    <n v="14.3"/>
    <n v="4.5"/>
    <n v="0"/>
    <s v="Kardinia Park"/>
    <d v="1899-12-30T19:30:00"/>
    <n v="31054"/>
    <s v="Geelong"/>
    <n v="2.2000000000000002"/>
    <n v="5.3"/>
    <n v="11.5"/>
    <n v="15.9"/>
    <n v="99"/>
    <s v="Richmond"/>
    <n v="4.3"/>
    <n v="7.7"/>
    <n v="10.8"/>
    <n v="10.9"/>
    <n v="69"/>
    <x v="12"/>
    <x v="0"/>
  </r>
  <r>
    <s v="2024R1106"/>
    <n v="2024"/>
    <s v="Round 11"/>
    <d v="2024-06-02T00:00:00"/>
    <n v="19.3"/>
    <n v="3.4"/>
    <n v="0.2"/>
    <s v="Traeger Park"/>
    <d v="1899-12-30T12:30:00"/>
    <n v="6109"/>
    <s v="Melbourne"/>
    <n v="2.2999999999999998"/>
    <n v="3.3"/>
    <n v="5.4"/>
    <n v="7.7"/>
    <n v="49"/>
    <s v="Fremantle"/>
    <n v="5.2"/>
    <n v="11.5"/>
    <n v="18.7"/>
    <n v="22.9"/>
    <n v="141"/>
    <x v="5"/>
    <x v="2"/>
  </r>
  <r>
    <s v="2024R1107"/>
    <n v="2024"/>
    <s v="Round 11"/>
    <d v="2024-06-02T00:00:00"/>
    <n v="20.9"/>
    <n v="12.9"/>
    <n v="5.6"/>
    <s v="Carrara"/>
    <d v="1899-12-30T16:00:00"/>
    <n v="21759"/>
    <s v="Gold Coast"/>
    <n v="2.2000000000000002"/>
    <n v="6.4"/>
    <n v="9.6"/>
    <n v="14.7"/>
    <n v="91"/>
    <s v="Essendon"/>
    <n v="3.5"/>
    <n v="4.8"/>
    <n v="6.13"/>
    <n v="11.14"/>
    <n v="80"/>
    <x v="17"/>
    <x v="2"/>
  </r>
  <r>
    <s v="2024R1201"/>
    <n v="2024"/>
    <s v="Round 12"/>
    <d v="2024-06-06T00:00:00"/>
    <n v="16.2"/>
    <n v="9.6999999999999993"/>
    <n v="0.2"/>
    <s v="Adelaide Oval"/>
    <d v="1899-12-30T19:00:00"/>
    <n v="37342"/>
    <s v="Adelaide"/>
    <n v="2.4"/>
    <n v="5.6"/>
    <n v="7.8"/>
    <n v="10.11"/>
    <n v="71"/>
    <s v="Richmond"/>
    <n v="3.4"/>
    <n v="5.5"/>
    <n v="11.6"/>
    <n v="12.7"/>
    <n v="79"/>
    <x v="13"/>
    <x v="0"/>
  </r>
  <r>
    <s v="2024R1202"/>
    <n v="2024"/>
    <s v="Round 12"/>
    <d v="2024-06-07T00:00:00"/>
    <n v="15.5"/>
    <n v="7.7"/>
    <n v="0"/>
    <s v="Docklands"/>
    <d v="1899-12-30T19:40:00"/>
    <n v="31280"/>
    <s v="Western Bulldogs"/>
    <n v="4"/>
    <n v="5.4"/>
    <n v="8.6999999999999993"/>
    <n v="10.11"/>
    <n v="71"/>
    <s v="Brisbane"/>
    <n v="4.3"/>
    <n v="10.7"/>
    <n v="13.9"/>
    <n v="17.12"/>
    <n v="114"/>
    <x v="3"/>
    <x v="0"/>
  </r>
  <r>
    <s v="2024R1203"/>
    <n v="2024"/>
    <s v="Round 12"/>
    <d v="2024-06-08T00:00:00"/>
    <n v="9.8000000000000007"/>
    <n v="0.3"/>
    <n v="0"/>
    <s v="York Park"/>
    <d v="1899-12-30T13:45:00"/>
    <n v="11568"/>
    <s v="Hawthorn"/>
    <n v="1.3"/>
    <n v="2.7"/>
    <n v="8.9"/>
    <n v="12.13"/>
    <n v="85"/>
    <s v="Greater Western Sydney"/>
    <n v="2.1"/>
    <n v="6.2"/>
    <n v="8.6"/>
    <n v="12.7"/>
    <n v="79"/>
    <x v="2"/>
    <x v="2"/>
  </r>
  <r>
    <s v="2024R1204"/>
    <n v="2024"/>
    <s v="Round 12"/>
    <d v="2024-06-08T00:00:00"/>
    <n v="20.399999999999999"/>
    <n v="12.5"/>
    <n v="0.2"/>
    <s v="Perth Stadium"/>
    <d v="1899-12-30T14:35:00"/>
    <n v="43276"/>
    <s v="West Coast"/>
    <n v="1.4"/>
    <n v="2.9"/>
    <n v="2.15"/>
    <n v="8.17"/>
    <n v="65"/>
    <s v="North Melbourne"/>
    <n v="0.1"/>
    <n v="4.5"/>
    <n v="8.6"/>
    <n v="11.8"/>
    <n v="74"/>
    <x v="10"/>
    <x v="0"/>
  </r>
  <r>
    <s v="2024R1205"/>
    <n v="2024"/>
    <s v="Round 12"/>
    <d v="2024-06-08T00:00:00"/>
    <n v="13.9"/>
    <n v="6.6"/>
    <n v="0.2"/>
    <s v="Docklands"/>
    <d v="1899-12-30T19:30:00"/>
    <n v="17992"/>
    <s v="St Kilda"/>
    <n v="3.1"/>
    <n v="4.5"/>
    <n v="6.7"/>
    <n v="7.9"/>
    <n v="51"/>
    <s v="Gold Coast"/>
    <n v="1.1000000000000001"/>
    <n v="2.2999999999999998"/>
    <n v="5.5"/>
    <n v="7.6"/>
    <n v="48"/>
    <x v="11"/>
    <x v="2"/>
  </r>
  <r>
    <s v="2024R1206"/>
    <n v="2024"/>
    <s v="Round 12"/>
    <d v="2024-06-09T00:00:00"/>
    <n v="20.100000000000001"/>
    <n v="10.4"/>
    <n v="0"/>
    <s v="SCG"/>
    <d v="1899-12-30T15:20:00"/>
    <n v="44714"/>
    <s v="Sydney"/>
    <n v="0.3"/>
    <n v="5.6"/>
    <n v="9.1300000000000008"/>
    <n v="16.16"/>
    <n v="112"/>
    <s v="Geelong"/>
    <n v="5.2"/>
    <n v="6.5"/>
    <n v="8.8000000000000007"/>
    <n v="12.1"/>
    <n v="82"/>
    <x v="0"/>
    <x v="0"/>
  </r>
  <r>
    <s v="2024R1207"/>
    <n v="2024"/>
    <s v="Round 12"/>
    <d v="2024-06-09T00:00:00"/>
    <n v="13.7"/>
    <n v="10.1"/>
    <n v="0.2"/>
    <s v="MCG"/>
    <d v="1899-12-30T19:20:00"/>
    <n v="88510"/>
    <s v="Essendon"/>
    <n v="1.5"/>
    <n v="3.7"/>
    <n v="6.13"/>
    <n v="9.16"/>
    <n v="70"/>
    <s v="Carlton"/>
    <n v="4.3"/>
    <n v="9.3000000000000007"/>
    <n v="10.4"/>
    <n v="15.6"/>
    <n v="96"/>
    <x v="1"/>
    <x v="1"/>
  </r>
  <r>
    <s v="2024R1208"/>
    <n v="2024"/>
    <s v="Round 12"/>
    <d v="2024-06-10T00:00:00"/>
    <n v="15.4"/>
    <n v="4.2"/>
    <n v="2.6"/>
    <s v="MCG"/>
    <d v="1899-12-30T15:20:00"/>
    <n v="84659"/>
    <s v="Collingwood"/>
    <n v="3.1"/>
    <n v="7.3"/>
    <n v="11.3"/>
    <n v="14.5"/>
    <n v="89"/>
    <s v="Melbourne"/>
    <n v="0.4"/>
    <n v="2.6"/>
    <n v="4.1100000000000003"/>
    <n v="6.15"/>
    <n v="51"/>
    <x v="9"/>
    <x v="1"/>
  </r>
  <r>
    <s v="2024R1301"/>
    <n v="2024"/>
    <s v="Round 13"/>
    <d v="2024-06-14T00:00:00"/>
    <n v="22.9"/>
    <n v="8.5"/>
    <n v="0"/>
    <s v="Gabba"/>
    <d v="1899-12-30T19:40:00"/>
    <n v="27445"/>
    <s v="Brisbane"/>
    <n v="7.2"/>
    <n v="10.5"/>
    <n v="15.9"/>
    <n v="19.12"/>
    <n v="126"/>
    <s v="St Kilda"/>
    <n v="2.1"/>
    <n v="6.6"/>
    <n v="9.8000000000000007"/>
    <n v="16.100000000000001"/>
    <n v="106"/>
    <x v="3"/>
    <x v="2"/>
  </r>
  <r>
    <s v="2024R1302"/>
    <n v="2024"/>
    <s v="Round 13"/>
    <d v="2024-06-15T00:00:00"/>
    <n v="13.9"/>
    <n v="5.0999999999999996"/>
    <n v="0.2"/>
    <s v="Docklands"/>
    <d v="1899-12-30T13:45:00"/>
    <n v="21796"/>
    <s v="Western Bulldogs"/>
    <n v="4.5"/>
    <n v="9.8000000000000007"/>
    <n v="15.11"/>
    <n v="23.11"/>
    <n v="149"/>
    <s v="Fremantle"/>
    <n v="4.0999999999999996"/>
    <n v="5.4"/>
    <n v="9.5"/>
    <n v="12.1"/>
    <n v="82"/>
    <x v="14"/>
    <x v="2"/>
  </r>
  <r>
    <s v="2024R1303"/>
    <n v="2024"/>
    <s v="Round 13"/>
    <d v="2024-06-15T00:00:00"/>
    <n v="13.9"/>
    <n v="5.0999999999999996"/>
    <n v="0.2"/>
    <s v="MCG"/>
    <d v="1899-12-30T16:35:00"/>
    <n v="92311"/>
    <s v="Richmond"/>
    <n v="2.2999999999999998"/>
    <n v="4.5"/>
    <n v="5.8"/>
    <n v="6.13"/>
    <n v="49"/>
    <s v="Hawthorn"/>
    <n v="4.3"/>
    <n v="7.6"/>
    <n v="12.1"/>
    <n v="14.13"/>
    <n v="97"/>
    <x v="2"/>
    <x v="1"/>
  </r>
  <r>
    <s v="2024R1304"/>
    <n v="2024"/>
    <s v="Round 13"/>
    <d v="2024-06-15T00:00:00"/>
    <n v="13.7"/>
    <n v="10.7"/>
    <n v="1"/>
    <s v="Adelaide Oval"/>
    <d v="1899-12-30T19:00:00"/>
    <n v="41535"/>
    <s v="Adelaide"/>
    <n v="4.2"/>
    <n v="7.4"/>
    <n v="9.6"/>
    <n v="10.7"/>
    <n v="67"/>
    <s v="Sydney"/>
    <n v="2.2999999999999998"/>
    <n v="6.6"/>
    <n v="12.9"/>
    <n v="16.13"/>
    <n v="109"/>
    <x v="0"/>
    <x v="0"/>
  </r>
  <r>
    <s v="2024R1305"/>
    <n v="2024"/>
    <s v="Round 13"/>
    <d v="2024-06-16T00:00:00"/>
    <n v="13.5"/>
    <n v="4.7"/>
    <n v="0"/>
    <s v="Docklands"/>
    <d v="1899-12-30T13:00:00"/>
    <n v="38311"/>
    <s v="North Melbourne"/>
    <n v="8.1"/>
    <n v="14.2"/>
    <n v="18.2"/>
    <n v="19.399999999999999"/>
    <n v="118"/>
    <s v="Collingwood"/>
    <n v="2.2000000000000002"/>
    <n v="6.2"/>
    <n v="12.7"/>
    <n v="18.11"/>
    <n v="119"/>
    <x v="9"/>
    <x v="0"/>
  </r>
  <r>
    <s v="2024R1306"/>
    <n v="2024"/>
    <s v="Round 13"/>
    <d v="2024-06-16T00:00:00"/>
    <n v="16.600000000000001"/>
    <n v="7"/>
    <n v="0"/>
    <s v="Sydney Showground"/>
    <d v="1899-12-30T16:00:00"/>
    <n v="8914"/>
    <s v="Greater Western Sydney"/>
    <n v="0.6"/>
    <n v="4.8"/>
    <n v="7.14"/>
    <n v="9.19"/>
    <n v="73"/>
    <s v="Port Adelaide"/>
    <n v="3.3"/>
    <n v="3.7"/>
    <n v="5.0999999999999996"/>
    <n v="6.15"/>
    <n v="51"/>
    <x v="15"/>
    <x v="2"/>
  </r>
  <r>
    <s v="2024R1401"/>
    <n v="2024"/>
    <s v="Round 14"/>
    <d v="2024-06-21T00:00:00"/>
    <n v="12.9"/>
    <n v="4.0999999999999996"/>
    <n v="0"/>
    <s v="MCG"/>
    <d v="1899-12-30T19:40:00"/>
    <n v="75218"/>
    <s v="Carlton"/>
    <n v="5.3"/>
    <n v="11.5"/>
    <n v="12.11"/>
    <n v="21.12"/>
    <n v="138"/>
    <s v="Geelong"/>
    <n v="2.2000000000000002"/>
    <n v="5.5"/>
    <n v="8.8000000000000007"/>
    <n v="11.9"/>
    <n v="75"/>
    <x v="1"/>
    <x v="1"/>
  </r>
  <r>
    <s v="2024R1402"/>
    <n v="2024"/>
    <s v="Round 14"/>
    <d v="2024-06-22T00:00:00"/>
    <n v="13.9"/>
    <n v="3.1"/>
    <n v="0"/>
    <s v="Adelaide Oval"/>
    <d v="1899-12-30T13:15:00"/>
    <n v="32862"/>
    <s v="Port Adelaide"/>
    <n v="3.2"/>
    <n v="5.5"/>
    <n v="6.9"/>
    <n v="10.130000000000001"/>
    <n v="73"/>
    <s v="Brisbane"/>
    <n v="5.5"/>
    <n v="12.8"/>
    <n v="18.11"/>
    <n v="23.14"/>
    <n v="152"/>
    <x v="3"/>
    <x v="0"/>
  </r>
  <r>
    <s v="2024R1403"/>
    <n v="2024"/>
    <s v="Round 14"/>
    <d v="2024-06-22T00:00:00"/>
    <n v="13"/>
    <n v="7.5"/>
    <n v="13.8"/>
    <s v="Sydney Showground"/>
    <d v="1899-12-30T16:35:00"/>
    <n v="19751"/>
    <s v="Greater Western Sydney"/>
    <n v="2.1"/>
    <n v="3.3"/>
    <n v="7.4"/>
    <n v="11.9"/>
    <n v="75"/>
    <s v="Sydney"/>
    <n v="2.4"/>
    <n v="9.6999999999999993"/>
    <n v="13.1"/>
    <n v="15.12"/>
    <n v="102"/>
    <x v="0"/>
    <x v="2"/>
  </r>
  <r>
    <s v="2024R1404"/>
    <n v="2024"/>
    <s v="Round 14"/>
    <d v="2024-06-22T00:00:00"/>
    <n v="13.5"/>
    <n v="6.1"/>
    <n v="0"/>
    <s v="MCG"/>
    <d v="1899-12-30T19:30:00"/>
    <n v="28774"/>
    <s v="Melbourne"/>
    <n v="5.2"/>
    <n v="6.4"/>
    <n v="11.4"/>
    <n v="11.4"/>
    <n v="70"/>
    <s v="North Melbourne"/>
    <n v="1.2"/>
    <n v="3.7"/>
    <n v="5.7"/>
    <n v="10.7"/>
    <n v="67"/>
    <x v="16"/>
    <x v="2"/>
  </r>
  <r>
    <s v="2024R1405"/>
    <n v="2024"/>
    <s v="Round 14"/>
    <d v="2024-06-23T00:00:00"/>
    <n v="14.4"/>
    <n v="0.8"/>
    <n v="0"/>
    <s v="Docklands"/>
    <d v="1899-12-30T13:00:00"/>
    <n v="40840"/>
    <s v="Essendon"/>
    <n v="4.2"/>
    <n v="10.4"/>
    <n v="14.5"/>
    <n v="19.8"/>
    <n v="122"/>
    <s v="West Coast"/>
    <n v="4.3"/>
    <n v="6.5"/>
    <n v="11.1"/>
    <n v="13.14"/>
    <n v="92"/>
    <x v="6"/>
    <x v="0"/>
  </r>
  <r>
    <s v="2024R1406"/>
    <n v="2024"/>
    <s v="Round 14"/>
    <d v="2024-06-23T00:00:00"/>
    <n v="18.100000000000001"/>
    <n v="7.3"/>
    <n v="0"/>
    <s v="Perth Stadium"/>
    <d v="1899-12-30T14:00:00"/>
    <n v="40637"/>
    <s v="Fremantle"/>
    <n v="2.2999999999999998"/>
    <n v="6.7"/>
    <n v="10.119999999999999"/>
    <n v="12.13"/>
    <n v="85"/>
    <s v="Gold Coast"/>
    <n v="2"/>
    <n v="3.2"/>
    <n v="6.2"/>
    <n v="10.5"/>
    <n v="65"/>
    <x v="5"/>
    <x v="0"/>
  </r>
  <r>
    <s v="2024R1501"/>
    <n v="2024"/>
    <s v="Round 15"/>
    <d v="2024-06-28T00:00:00"/>
    <n v="24.2"/>
    <n v="13.1"/>
    <n v="0"/>
    <s v="Gabba"/>
    <d v="1899-12-30T19:40:00"/>
    <n v="29617"/>
    <s v="Brisbane"/>
    <n v="3.7"/>
    <n v="5.8"/>
    <n v="8.14"/>
    <n v="11.2"/>
    <n v="86"/>
    <s v="Melbourne"/>
    <n v="1.5"/>
    <n v="9.6999999999999993"/>
    <n v="11.11"/>
    <n v="11.15"/>
    <n v="81"/>
    <x v="3"/>
    <x v="2"/>
  </r>
  <r>
    <s v="2024R1502"/>
    <n v="2024"/>
    <s v="Round 15"/>
    <d v="2024-06-29T00:00:00"/>
    <n v="11.8"/>
    <n v="10.8"/>
    <n v="0"/>
    <s v="Docklands"/>
    <d v="1899-12-30T13:45:00"/>
    <n v="27005"/>
    <s v="North Melbourne"/>
    <n v="3.1"/>
    <n v="3.1"/>
    <n v="6.3"/>
    <n v="9.6"/>
    <n v="60"/>
    <s v="Western Bulldogs"/>
    <n v="4.4000000000000004"/>
    <n v="5.8"/>
    <n v="10.1"/>
    <n v="11.11"/>
    <n v="77"/>
    <x v="14"/>
    <x v="2"/>
  </r>
  <r>
    <s v="2024R1503"/>
    <n v="2024"/>
    <s v="Round 15"/>
    <d v="2024-06-29T00:00:00"/>
    <n v="20.3"/>
    <n v="6.8"/>
    <n v="0"/>
    <s v="SCG"/>
    <d v="1899-12-30T13:45:00"/>
    <n v="35477"/>
    <s v="Sydney"/>
    <n v="2.5"/>
    <n v="4.8"/>
    <n v="11.11"/>
    <n v="14.14"/>
    <n v="98"/>
    <s v="Fremantle"/>
    <n v="7.2"/>
    <n v="9.5"/>
    <n v="14.5"/>
    <n v="15.9"/>
    <n v="99"/>
    <x v="5"/>
    <x v="0"/>
  </r>
  <r>
    <s v="2024R1504"/>
    <n v="2024"/>
    <s v="Round 15"/>
    <d v="2024-06-29T00:00:00"/>
    <n v="22.3"/>
    <n v="14.5"/>
    <n v="0"/>
    <s v="Carrara"/>
    <d v="1899-12-30T16:35:00"/>
    <n v="23029"/>
    <s v="Gold Coast"/>
    <n v="4.2"/>
    <n v="8.6"/>
    <n v="12.11"/>
    <n v="14.17"/>
    <n v="101"/>
    <s v="Collingwood"/>
    <n v="4.3"/>
    <n v="5.4"/>
    <n v="8.9"/>
    <n v="13.12"/>
    <n v="90"/>
    <x v="17"/>
    <x v="2"/>
  </r>
  <r>
    <s v="2024R1505"/>
    <n v="2024"/>
    <s v="Round 15"/>
    <d v="2024-06-29T00:00:00"/>
    <n v="12.6"/>
    <n v="10.5"/>
    <n v="13"/>
    <s v="Adelaide Oval"/>
    <d v="1899-12-30T19:00:00"/>
    <n v="29802"/>
    <s v="Adelaide"/>
    <n v="2.6"/>
    <n v="9.9"/>
    <n v="10.14"/>
    <n v="13.16"/>
    <n v="94"/>
    <s v="Greater Western Sydney"/>
    <n v="4"/>
    <n v="5"/>
    <n v="8.3000000000000007"/>
    <n v="12.6"/>
    <n v="78"/>
    <x v="4"/>
    <x v="2"/>
  </r>
  <r>
    <s v="2024R1506"/>
    <n v="2024"/>
    <s v="Round 15"/>
    <d v="2024-06-29T00:00:00"/>
    <n v="11.8"/>
    <n v="10.8"/>
    <n v="0"/>
    <s v="MCG"/>
    <d v="1899-12-30T19:30:00"/>
    <n v="54698"/>
    <s v="Geelong"/>
    <n v="3.2"/>
    <n v="6.4"/>
    <n v="11.6"/>
    <n v="16.899999999999999"/>
    <n v="105"/>
    <s v="Essendon"/>
    <n v="4.2"/>
    <n v="7.3"/>
    <n v="8.3000000000000007"/>
    <n v="9.6"/>
    <n v="60"/>
    <x v="12"/>
    <x v="1"/>
  </r>
  <r>
    <s v="2024R1507"/>
    <n v="2024"/>
    <s v="Round 15"/>
    <d v="2024-06-30T00:00:00"/>
    <n v="11.8"/>
    <n v="4.9000000000000004"/>
    <n v="7.4"/>
    <s v="Docklands"/>
    <d v="1899-12-30T13:10:00"/>
    <n v="18052"/>
    <s v="St Kilda"/>
    <n v="3.3"/>
    <n v="6.6"/>
    <n v="6.1"/>
    <n v="8.1199999999999992"/>
    <n v="60"/>
    <s v="Port Adelaide"/>
    <n v="4.0999999999999996"/>
    <n v="6.6"/>
    <n v="8.11"/>
    <n v="8.14"/>
    <n v="62"/>
    <x v="8"/>
    <x v="2"/>
  </r>
  <r>
    <s v="2024R1508"/>
    <n v="2024"/>
    <s v="Round 15"/>
    <d v="2024-06-30T00:00:00"/>
    <n v="11.8"/>
    <n v="4.9000000000000004"/>
    <n v="7.4"/>
    <s v="MCG"/>
    <d v="1899-12-30T15:20:00"/>
    <n v="58298"/>
    <s v="Richmond"/>
    <n v="2.1"/>
    <n v="6.2"/>
    <n v="7.6"/>
    <n v="10.1"/>
    <n v="70"/>
    <s v="Carlton"/>
    <n v="2.4"/>
    <n v="7.8"/>
    <n v="14.9"/>
    <n v="20.11"/>
    <n v="131"/>
    <x v="1"/>
    <x v="1"/>
  </r>
  <r>
    <s v="2024R1509"/>
    <n v="2024"/>
    <s v="Round 15"/>
    <d v="2024-06-30T00:00:00"/>
    <n v="19.3"/>
    <n v="8.1"/>
    <n v="0"/>
    <s v="Perth Stadium"/>
    <d v="1899-12-30T14:40:00"/>
    <n v="49454"/>
    <s v="West Coast"/>
    <n v="0.3"/>
    <n v="2.6"/>
    <n v="3.6"/>
    <n v="4.9000000000000004"/>
    <n v="33"/>
    <s v="Hawthorn"/>
    <n v="3.2"/>
    <n v="5.5"/>
    <n v="9.9"/>
    <n v="14.1"/>
    <n v="94"/>
    <x v="2"/>
    <x v="0"/>
  </r>
  <r>
    <s v="2024R1601"/>
    <n v="2024"/>
    <s v="Round 16"/>
    <d v="2024-07-05T00:00:00"/>
    <n v="11.1"/>
    <n v="3.1"/>
    <n v="0.2"/>
    <s v="MCG"/>
    <d v="1899-12-30T19:40:00"/>
    <n v="81711"/>
    <s v="Collingwood"/>
    <n v="5.2"/>
    <n v="8.4"/>
    <n v="8.6999999999999993"/>
    <n v="12.8"/>
    <n v="80"/>
    <s v="Essendon"/>
    <n v="2.5"/>
    <n v="6.8"/>
    <n v="10.119999999999999"/>
    <n v="13.14"/>
    <n v="92"/>
    <x v="6"/>
    <x v="1"/>
  </r>
  <r>
    <s v="2024R1602"/>
    <n v="2024"/>
    <s v="Round 16"/>
    <d v="2024-07-06T00:00:00"/>
    <n v="19.100000000000001"/>
    <n v="10.3"/>
    <n v="0"/>
    <s v="Adelaide Oval"/>
    <d v="1899-12-30T13:15:00"/>
    <n v="31590"/>
    <s v="Port Adelaide"/>
    <n v="5.2"/>
    <n v="10.5"/>
    <n v="12.8"/>
    <n v="15.12"/>
    <n v="102"/>
    <s v="Western Bulldogs"/>
    <n v="0.2"/>
    <n v="3.3"/>
    <n v="4.4000000000000004"/>
    <n v="8.6"/>
    <n v="54"/>
    <x v="8"/>
    <x v="0"/>
  </r>
  <r>
    <s v="2024R1603"/>
    <n v="2024"/>
    <s v="Round 16"/>
    <d v="2024-07-06T00:00:00"/>
    <n v="9.9"/>
    <n v="6.4"/>
    <n v="0"/>
    <s v="Docklands"/>
    <d v="1899-12-30T13:45:00"/>
    <n v="17781"/>
    <s v="North Melbourne"/>
    <n v="3.1"/>
    <n v="8.3000000000000007"/>
    <n v="11.7"/>
    <n v="13.9"/>
    <n v="87"/>
    <s v="Gold Coast"/>
    <n v="5.0999999999999996"/>
    <n v="7.3"/>
    <n v="9.6"/>
    <n v="12.11"/>
    <n v="83"/>
    <x v="10"/>
    <x v="2"/>
  </r>
  <r>
    <s v="2024R1604"/>
    <n v="2024"/>
    <s v="Round 16"/>
    <d v="2024-07-06T00:00:00"/>
    <n v="11.9"/>
    <n v="4.4000000000000004"/>
    <n v="0"/>
    <s v="Kardinia Park"/>
    <d v="1899-12-30T16:35:00"/>
    <n v="33188"/>
    <s v="Geelong"/>
    <n v="4.5"/>
    <n v="9.6999999999999993"/>
    <n v="13.11"/>
    <n v="16.14"/>
    <n v="110"/>
    <s v="Hawthorn"/>
    <n v="1.1000000000000001"/>
    <n v="4.3"/>
    <n v="7.5"/>
    <n v="9.5"/>
    <n v="59"/>
    <x v="12"/>
    <x v="0"/>
  </r>
  <r>
    <s v="2024R1605"/>
    <n v="2024"/>
    <s v="Round 16"/>
    <d v="2024-07-06T00:00:00"/>
    <n v="16.8"/>
    <n v="9.1999999999999993"/>
    <n v="3.2"/>
    <s v="Sydney Showground"/>
    <d v="1899-12-30T19:30:00"/>
    <n v="11730"/>
    <s v="Greater Western Sydney"/>
    <n v="3.1"/>
    <n v="10.199999999999999"/>
    <n v="17.600000000000001"/>
    <n v="18.8"/>
    <n v="116"/>
    <s v="Carlton"/>
    <n v="8.4"/>
    <n v="10.4"/>
    <n v="11.6"/>
    <n v="16.8"/>
    <n v="104"/>
    <x v="15"/>
    <x v="2"/>
  </r>
  <r>
    <s v="2024R1606"/>
    <n v="2024"/>
    <s v="Round 16"/>
    <d v="2024-07-06T00:00:00"/>
    <n v="16.899999999999999"/>
    <n v="6.1"/>
    <n v="0"/>
    <s v="Perth Stadium"/>
    <d v="1899-12-30T18:10:00"/>
    <n v="42690"/>
    <s v="Fremantle"/>
    <n v="4.3"/>
    <n v="7.5"/>
    <n v="13.6"/>
    <n v="16.899999999999999"/>
    <n v="105"/>
    <s v="Richmond"/>
    <n v="2"/>
    <n v="3.5"/>
    <n v="5.8"/>
    <n v="7.12"/>
    <n v="54"/>
    <x v="5"/>
    <x v="0"/>
  </r>
  <r>
    <s v="2024R1607"/>
    <n v="2024"/>
    <s v="Round 16"/>
    <d v="2024-07-07T00:00:00"/>
    <n v="15.6"/>
    <n v="3.2"/>
    <n v="0"/>
    <s v="MCG"/>
    <d v="1899-12-30T13:10:00"/>
    <n v="32000"/>
    <s v="Melbourne"/>
    <n v="7.3"/>
    <n v="11.5"/>
    <n v="14.9"/>
    <n v="17.100000000000001"/>
    <n v="112"/>
    <s v="West Coast"/>
    <n v="1.2"/>
    <n v="3.4"/>
    <n v="6.8"/>
    <n v="8.1"/>
    <n v="58"/>
    <x v="16"/>
    <x v="0"/>
  </r>
  <r>
    <s v="2024R1608"/>
    <n v="2024"/>
    <s v="Round 16"/>
    <d v="2024-07-07T00:00:00"/>
    <n v="15.6"/>
    <n v="3.2"/>
    <n v="0"/>
    <s v="Docklands"/>
    <d v="1899-12-30T15:20:00"/>
    <n v="30267"/>
    <s v="St Kilda"/>
    <n v="2.2000000000000002"/>
    <n v="4.4000000000000004"/>
    <n v="9.4"/>
    <n v="13.6"/>
    <n v="84"/>
    <s v="Sydney"/>
    <n v="2.2000000000000002"/>
    <n v="8.5"/>
    <n v="11.11"/>
    <n v="11.16"/>
    <n v="82"/>
    <x v="11"/>
    <x v="0"/>
  </r>
  <r>
    <s v="2024R1609"/>
    <n v="2024"/>
    <s v="Round 16"/>
    <d v="2024-07-07T00:00:00"/>
    <n v="21.9"/>
    <n v="13.3"/>
    <n v="0.2"/>
    <s v="Gabba"/>
    <d v="1899-12-30T16:10:00"/>
    <n v="30183"/>
    <s v="Brisbane"/>
    <n v="4.2"/>
    <n v="8.6"/>
    <n v="12.7"/>
    <n v="14.13"/>
    <n v="97"/>
    <s v="Adelaide"/>
    <n v="2.2000000000000002"/>
    <n v="6.3"/>
    <n v="9.5"/>
    <n v="13.8"/>
    <n v="86"/>
    <x v="3"/>
    <x v="0"/>
  </r>
  <r>
    <s v="2024R1701"/>
    <n v="2024"/>
    <s v="Round 17"/>
    <d v="2024-07-12T00:00:00"/>
    <n v="15.2"/>
    <n v="9.6"/>
    <n v="2"/>
    <s v="MCG"/>
    <d v="1899-12-30T19:40:00"/>
    <n v="73435"/>
    <s v="Collingwood"/>
    <n v="4.5"/>
    <n v="6.8"/>
    <n v="8.1"/>
    <n v="10.11"/>
    <n v="71"/>
    <s v="Geelong"/>
    <n v="3.5"/>
    <n v="7.6"/>
    <n v="10.9"/>
    <n v="13.13"/>
    <n v="91"/>
    <x v="12"/>
    <x v="1"/>
  </r>
  <r>
    <s v="2024R1702"/>
    <n v="2024"/>
    <s v="Round 17"/>
    <d v="2024-07-13T00:00:00"/>
    <n v="12.6"/>
    <n v="1.9"/>
    <n v="2"/>
    <s v="York Park"/>
    <d v="1899-12-30T13:45:00"/>
    <n v="11146"/>
    <s v="Hawthorn"/>
    <n v="2.2999999999999998"/>
    <n v="6.6"/>
    <n v="8.8000000000000007"/>
    <n v="13.9"/>
    <n v="87"/>
    <s v="Fremantle"/>
    <n v="3.2"/>
    <n v="5.5"/>
    <n v="9.11"/>
    <n v="10.14"/>
    <n v="74"/>
    <x v="2"/>
    <x v="2"/>
  </r>
  <r>
    <s v="2024R1703"/>
    <n v="2024"/>
    <s v="Round 17"/>
    <d v="2024-07-13T00:00:00"/>
    <n v="16.8"/>
    <n v="11.1"/>
    <n v="0"/>
    <s v="SCG"/>
    <d v="1899-12-30T13:45:00"/>
    <n v="34663"/>
    <s v="Sydney"/>
    <n v="3.4"/>
    <n v="10.1"/>
    <n v="16.14"/>
    <n v="20.18"/>
    <n v="138"/>
    <s v="North Melbourne"/>
    <n v="3.2"/>
    <n v="4.4000000000000004"/>
    <n v="7.5"/>
    <n v="9.5"/>
    <n v="59"/>
    <x v="0"/>
    <x v="0"/>
  </r>
  <r>
    <s v="2024R1704"/>
    <n v="2024"/>
    <s v="Round 17"/>
    <d v="2024-07-13T00:00:00"/>
    <n v="14.1"/>
    <n v="7.5"/>
    <n v="1"/>
    <s v="Docklands"/>
    <d v="1899-12-30T16:35:00"/>
    <n v="45387"/>
    <s v="Western Bulldogs"/>
    <n v="0.7"/>
    <n v="7.9"/>
    <n v="11.14"/>
    <n v="14.16"/>
    <n v="100"/>
    <s v="Carlton"/>
    <n v="3.4"/>
    <n v="7.6"/>
    <n v="10.1"/>
    <n v="12.14"/>
    <n v="86"/>
    <x v="14"/>
    <x v="0"/>
  </r>
  <r>
    <s v="2024R1705"/>
    <n v="2024"/>
    <s v="Round 17"/>
    <d v="2024-07-13T00:00:00"/>
    <n v="15.3"/>
    <n v="8.3000000000000007"/>
    <n v="0.4"/>
    <s v="Adelaide Oval"/>
    <d v="1899-12-30T19:00:00"/>
    <n v="34549"/>
    <s v="Adelaide"/>
    <n v="2.1"/>
    <n v="5.5"/>
    <n v="6.1"/>
    <n v="10.11"/>
    <n v="71"/>
    <s v="St Kilda"/>
    <n v="3.3"/>
    <n v="4.7"/>
    <n v="5.8"/>
    <n v="5.9"/>
    <n v="39"/>
    <x v="4"/>
    <x v="0"/>
  </r>
  <r>
    <s v="2024R1706"/>
    <n v="2024"/>
    <s v="Round 17"/>
    <d v="2024-07-13T00:00:00"/>
    <n v="14.1"/>
    <n v="7.5"/>
    <n v="1"/>
    <s v="MCG"/>
    <d v="1899-12-30T19:30:00"/>
    <n v="52866"/>
    <s v="Melbourne"/>
    <n v="3.2"/>
    <n v="6.6"/>
    <n v="8.6"/>
    <n v="13.6"/>
    <n v="84"/>
    <s v="Essendon"/>
    <n v="3.3"/>
    <n v="4.5"/>
    <n v="5.7"/>
    <n v="10.7"/>
    <n v="67"/>
    <x v="16"/>
    <x v="1"/>
  </r>
  <r>
    <s v="2024R1707"/>
    <n v="2024"/>
    <s v="Round 17"/>
    <d v="2024-07-14T00:00:00"/>
    <n v="20.100000000000001"/>
    <n v="10.6"/>
    <n v="0"/>
    <s v="Carrara"/>
    <d v="1899-12-30T13:10:00"/>
    <n v="14526"/>
    <s v="Gold Coast"/>
    <n v="2.4"/>
    <n v="8.4"/>
    <n v="13.6"/>
    <n v="14.12"/>
    <n v="96"/>
    <s v="Port Adelaide"/>
    <n v="3.2"/>
    <n v="5.5"/>
    <n v="10.7"/>
    <n v="12.1"/>
    <n v="82"/>
    <x v="17"/>
    <x v="2"/>
  </r>
  <r>
    <s v="2024R1708"/>
    <n v="2024"/>
    <s v="Round 17"/>
    <d v="2024-07-14T00:00:00"/>
    <n v="11.5"/>
    <n v="5.9"/>
    <n v="4.5999999999999996"/>
    <s v="MCG"/>
    <d v="1899-12-30T15:20:00"/>
    <n v="19040"/>
    <s v="Richmond"/>
    <n v="3.4"/>
    <n v="6.7"/>
    <n v="8.1"/>
    <n v="12.12"/>
    <n v="84"/>
    <s v="Greater Western Sydney"/>
    <n v="4.3"/>
    <n v="9.4"/>
    <n v="14.5"/>
    <n v="17.600000000000001"/>
    <n v="108"/>
    <x v="15"/>
    <x v="2"/>
  </r>
  <r>
    <s v="2024R1709"/>
    <n v="2024"/>
    <s v="Round 17"/>
    <d v="2024-07-14T00:00:00"/>
    <n v="17.7"/>
    <n v="6.8"/>
    <n v="0.2"/>
    <s v="Perth Stadium"/>
    <d v="1899-12-30T14:40:00"/>
    <n v="41489"/>
    <s v="West Coast"/>
    <n v="3.2"/>
    <n v="6.3"/>
    <n v="9.4"/>
    <n v="14.9"/>
    <n v="93"/>
    <s v="Brisbane"/>
    <n v="4.4000000000000004"/>
    <n v="7.7"/>
    <n v="12.8"/>
    <n v="16.100000000000001"/>
    <n v="106"/>
    <x v="3"/>
    <x v="0"/>
  </r>
  <r>
    <s v="2024R1801"/>
    <n v="2024"/>
    <s v="Round 18"/>
    <d v="2024-07-19T00:00:00"/>
    <n v="11.5"/>
    <n v="6.9"/>
    <n v="0.2"/>
    <s v="Docklands"/>
    <d v="1899-12-30T19:40:00"/>
    <n v="36020"/>
    <s v="Essendon"/>
    <n v="3.2"/>
    <n v="7.5"/>
    <n v="15.8"/>
    <n v="17.11"/>
    <n v="113"/>
    <s v="Adelaide"/>
    <n v="2.2999999999999998"/>
    <n v="11.4"/>
    <n v="13.1"/>
    <n v="17.13"/>
    <n v="115"/>
    <x v="4"/>
    <x v="0"/>
  </r>
  <r>
    <s v="2024R1802"/>
    <n v="2024"/>
    <s v="Round 18"/>
    <d v="2024-07-20T00:00:00"/>
    <n v="11.6"/>
    <n v="8.6999999999999993"/>
    <n v="0"/>
    <s v="Docklands"/>
    <d v="1899-12-30T13:45:00"/>
    <n v="18251"/>
    <s v="St Kilda"/>
    <n v="3.3"/>
    <n v="7.5"/>
    <n v="10.9"/>
    <n v="17.11"/>
    <n v="113"/>
    <s v="West Coast"/>
    <n v="2"/>
    <n v="4.4000000000000004"/>
    <n v="5.5"/>
    <n v="6.5"/>
    <n v="41"/>
    <x v="11"/>
    <x v="2"/>
  </r>
  <r>
    <s v="2024R1803"/>
    <n v="2024"/>
    <s v="Round 18"/>
    <d v="2024-07-20T00:00:00"/>
    <n v="17.3"/>
    <n v="9.1999999999999993"/>
    <n v="0"/>
    <s v="Sydney Showground"/>
    <d v="1899-12-30T13:45:00"/>
    <n v="8013"/>
    <s v="Greater Western Sydney"/>
    <n v="5"/>
    <n v="8.1"/>
    <n v="10.3"/>
    <n v="14.5"/>
    <n v="89"/>
    <s v="Gold Coast"/>
    <n v="2.4"/>
    <n v="4.9000000000000004"/>
    <n v="4.1100000000000003"/>
    <n v="6.14"/>
    <n v="50"/>
    <x v="15"/>
    <x v="2"/>
  </r>
  <r>
    <s v="2024R1804"/>
    <n v="2024"/>
    <s v="Round 18"/>
    <d v="2024-07-20T00:00:00"/>
    <n v="11.6"/>
    <n v="8.6999999999999993"/>
    <n v="0"/>
    <s v="MCG"/>
    <d v="1899-12-30T16:35:00"/>
    <n v="74171"/>
    <s v="Hawthorn"/>
    <n v="3.3"/>
    <n v="7.8"/>
    <n v="12.9"/>
    <n v="20.13"/>
    <n v="133"/>
    <s v="Collingwood"/>
    <n v="1.4"/>
    <n v="1.1100000000000001"/>
    <n v="4.12"/>
    <n v="9.1300000000000008"/>
    <n v="67"/>
    <x v="2"/>
    <x v="1"/>
  </r>
  <r>
    <s v="2024R1805"/>
    <n v="2024"/>
    <s v="Round 18"/>
    <d v="2024-07-20T00:00:00"/>
    <n v="15.1"/>
    <n v="9.6999999999999993"/>
    <n v="9"/>
    <s v="Adelaide Oval"/>
    <d v="1899-12-30T19:00:00"/>
    <n v="27704"/>
    <s v="Port Adelaide"/>
    <n v="4.2"/>
    <n v="7.8"/>
    <n v="12.12"/>
    <n v="16.2"/>
    <n v="116"/>
    <s v="Richmond"/>
    <n v="3.3"/>
    <n v="6.6"/>
    <n v="11.8"/>
    <n v="11.9"/>
    <n v="75"/>
    <x v="8"/>
    <x v="2"/>
  </r>
  <r>
    <s v="2024R1806"/>
    <n v="2024"/>
    <s v="Round 18"/>
    <d v="2024-07-20T00:00:00"/>
    <n v="12.6"/>
    <n v="8.5"/>
    <n v="3.8"/>
    <s v="Kardinia Park"/>
    <d v="1899-12-30T19:30:00"/>
    <n v="27967"/>
    <s v="Geelong"/>
    <n v="0.2"/>
    <n v="2.2999999999999998"/>
    <n v="7.4"/>
    <n v="7.6"/>
    <n v="48"/>
    <s v="Western Bulldogs"/>
    <n v="2.2999999999999998"/>
    <n v="4.0999999999999996"/>
    <n v="8.15"/>
    <n v="13.17"/>
    <n v="95"/>
    <x v="14"/>
    <x v="2"/>
  </r>
  <r>
    <s v="2024R1807"/>
    <n v="2024"/>
    <s v="Round 18"/>
    <d v="2024-07-21T00:00:00"/>
    <n v="21.2"/>
    <n v="11.5"/>
    <n v="0"/>
    <s v="Gabba"/>
    <d v="1899-12-30T13:10:00"/>
    <n v="33924"/>
    <s v="Brisbane"/>
    <n v="5.0999999999999996"/>
    <n v="6.3"/>
    <n v="7.7"/>
    <n v="11.13"/>
    <n v="79"/>
    <s v="Sydney"/>
    <n v="1.3"/>
    <n v="7.4"/>
    <n v="9.1"/>
    <n v="11.11"/>
    <n v="77"/>
    <x v="3"/>
    <x v="0"/>
  </r>
  <r>
    <s v="2024R1808"/>
    <n v="2024"/>
    <s v="Round 18"/>
    <d v="2024-07-21T00:00:00"/>
    <n v="20.2"/>
    <n v="13.2"/>
    <n v="0.8"/>
    <s v="Perth Stadium"/>
    <d v="1899-12-30T13:20:00"/>
    <n v="42215"/>
    <s v="Fremantle"/>
    <n v="3.5"/>
    <n v="7.9"/>
    <n v="11.11"/>
    <n v="17.14"/>
    <n v="116"/>
    <s v="Melbourne"/>
    <n v="0.2"/>
    <n v="3.3"/>
    <n v="6.5"/>
    <n v="10.6"/>
    <n v="66"/>
    <x v="5"/>
    <x v="0"/>
  </r>
  <r>
    <s v="2024R1809"/>
    <n v="2024"/>
    <s v="Round 18"/>
    <d v="2024-07-21T00:00:00"/>
    <n v="15.9"/>
    <n v="6.9"/>
    <n v="7.6"/>
    <s v="Docklands"/>
    <d v="1899-12-30T16:40:00"/>
    <n v="40014"/>
    <s v="Carlton"/>
    <n v="4.0999999999999996"/>
    <n v="7.2"/>
    <n v="14.7"/>
    <n v="16.11"/>
    <n v="107"/>
    <s v="North Melbourne"/>
    <n v="3.1"/>
    <n v="9.1"/>
    <n v="12.2"/>
    <n v="14.4"/>
    <n v="88"/>
    <x v="1"/>
    <x v="0"/>
  </r>
  <r>
    <s v="2024R1901"/>
    <n v="2024"/>
    <s v="Round 19"/>
    <d v="2024-07-26T00:00:00"/>
    <n v="13.3"/>
    <n v="6.2"/>
    <n v="2.4"/>
    <s v="Docklands"/>
    <d v="1899-12-30T19:40:00"/>
    <n v="40500"/>
    <s v="Carlton"/>
    <n v="1.4"/>
    <n v="8.6"/>
    <n v="9.8000000000000007"/>
    <n v="9.11"/>
    <n v="65"/>
    <s v="Port Adelaide"/>
    <n v="2.2000000000000002"/>
    <n v="4.5"/>
    <n v="7.1"/>
    <n v="11.13"/>
    <n v="79"/>
    <x v="8"/>
    <x v="0"/>
  </r>
  <r>
    <s v="2024R1902"/>
    <n v="2024"/>
    <s v="Round 19"/>
    <d v="2024-07-27T00:00:00"/>
    <n v="12"/>
    <n v="8.8000000000000007"/>
    <n v="0"/>
    <s v="Bellerive Oval"/>
    <d v="1899-12-30T13:45:00"/>
    <n v="10045"/>
    <s v="North Melbourne"/>
    <n v="3.1"/>
    <n v="4.3"/>
    <n v="7.4"/>
    <n v="10.6"/>
    <n v="66"/>
    <s v="Geelong"/>
    <n v="3.4"/>
    <n v="6.5"/>
    <n v="11.8"/>
    <n v="16.100000000000001"/>
    <n v="106"/>
    <x v="12"/>
    <x v="2"/>
  </r>
  <r>
    <s v="2024R1903"/>
    <n v="2024"/>
    <s v="Round 19"/>
    <d v="2024-07-27T00:00:00"/>
    <n v="11.1"/>
    <n v="8.6999999999999993"/>
    <n v="0"/>
    <s v="Docklands"/>
    <d v="1899-12-30T16:35:00"/>
    <n v="39761"/>
    <s v="St Kilda"/>
    <n v="5.0999999999999996"/>
    <n v="7.2"/>
    <n v="14.4"/>
    <n v="17.600000000000001"/>
    <n v="108"/>
    <s v="Essendon"/>
    <n v="2.2999999999999998"/>
    <n v="5.5"/>
    <n v="6.7"/>
    <n v="8.6999999999999993"/>
    <n v="55"/>
    <x v="11"/>
    <x v="0"/>
  </r>
  <r>
    <s v="2024R1904"/>
    <n v="2024"/>
    <s v="Round 19"/>
    <d v="2024-07-27T00:00:00"/>
    <n v="23.6"/>
    <n v="11.5"/>
    <n v="0"/>
    <s v="Carrara"/>
    <d v="1899-12-30T16:35:00"/>
    <n v="21043"/>
    <s v="Gold Coast"/>
    <n v="2.6"/>
    <n v="5.8"/>
    <n v="7.9"/>
    <n v="9.11"/>
    <n v="65"/>
    <s v="Brisbane"/>
    <n v="3.2"/>
    <n v="8.6999999999999993"/>
    <n v="10.1"/>
    <n v="13.15"/>
    <n v="93"/>
    <x v="3"/>
    <x v="2"/>
  </r>
  <r>
    <s v="2024R1905"/>
    <n v="2024"/>
    <s v="Round 19"/>
    <d v="2024-07-27T00:00:00"/>
    <n v="11.1"/>
    <n v="8.6999999999999993"/>
    <n v="0"/>
    <s v="MCG"/>
    <d v="1899-12-30T19:30:00"/>
    <n v="16246"/>
    <s v="Melbourne"/>
    <n v="5.5"/>
    <n v="6.7"/>
    <n v="8.9"/>
    <n v="12.11"/>
    <n v="83"/>
    <s v="Greater Western Sydney"/>
    <n v="1.2"/>
    <n v="6.4"/>
    <n v="9.6"/>
    <n v="13.7"/>
    <n v="85"/>
    <x v="15"/>
    <x v="2"/>
  </r>
  <r>
    <s v="2024R1906"/>
    <n v="2024"/>
    <s v="Round 19"/>
    <d v="2024-07-27T00:00:00"/>
    <n v="20.399999999999999"/>
    <n v="11.1"/>
    <n v="2.4"/>
    <s v="Perth Stadium"/>
    <d v="1899-12-30T18:10:00"/>
    <n v="56536"/>
    <s v="Fremantle"/>
    <n v="3"/>
    <n v="7.3"/>
    <n v="12.8"/>
    <n v="17.8"/>
    <n v="110"/>
    <s v="West Coast"/>
    <n v="5.0999999999999996"/>
    <n v="9.4"/>
    <n v="9.5"/>
    <n v="11.9"/>
    <n v="75"/>
    <x v="5"/>
    <x v="1"/>
  </r>
  <r>
    <s v="2024R1907"/>
    <n v="2024"/>
    <s v="Round 19"/>
    <d v="2024-07-28T00:00:00"/>
    <n v="11.4"/>
    <n v="4"/>
    <n v="8.8000000000000007"/>
    <s v="MCG"/>
    <d v="1899-12-30T13:10:00"/>
    <n v="58342"/>
    <s v="Collingwood"/>
    <n v="6.2"/>
    <n v="9.5"/>
    <n v="13.8"/>
    <n v="14.9"/>
    <n v="93"/>
    <s v="Richmond"/>
    <n v="2.2000000000000002"/>
    <n v="5.4"/>
    <n v="6.9"/>
    <n v="9.1300000000000008"/>
    <n v="67"/>
    <x v="9"/>
    <x v="1"/>
  </r>
  <r>
    <s v="2024R1908"/>
    <n v="2024"/>
    <s v="Round 19"/>
    <d v="2024-07-28T00:00:00"/>
    <n v="14.3"/>
    <n v="9.1"/>
    <n v="1.8"/>
    <s v="SCG"/>
    <d v="1899-12-30T15:20:00"/>
    <n v="36028"/>
    <s v="Sydney"/>
    <n v="0.1"/>
    <n v="2.1"/>
    <n v="4.4000000000000004"/>
    <n v="7.6"/>
    <n v="48"/>
    <s v="Western Bulldogs"/>
    <n v="5.5"/>
    <n v="7.7"/>
    <n v="10.119999999999999"/>
    <n v="12.15"/>
    <n v="87"/>
    <x v="14"/>
    <x v="0"/>
  </r>
  <r>
    <s v="2024R1909"/>
    <n v="2024"/>
    <s v="Round 19"/>
    <d v="2024-07-28T00:00:00"/>
    <n v="13.3"/>
    <n v="3.5"/>
    <n v="0.6"/>
    <s v="Adelaide Oval"/>
    <d v="1899-12-30T15:40:00"/>
    <n v="41823"/>
    <s v="Adelaide"/>
    <n v="5.6"/>
    <n v="6.6"/>
    <n v="6.8"/>
    <n v="8.1"/>
    <n v="58"/>
    <s v="Hawthorn"/>
    <n v="5"/>
    <n v="9.3000000000000007"/>
    <n v="13.8"/>
    <n v="19.100000000000001"/>
    <n v="124"/>
    <x v="2"/>
    <x v="0"/>
  </r>
  <r>
    <s v="2024R2001"/>
    <n v="2024"/>
    <s v="Round 20"/>
    <d v="2024-08-02T00:00:00"/>
    <n v="15.2"/>
    <n v="3"/>
    <m/>
    <s v="Docklands"/>
    <d v="1899-12-30T19:15:00"/>
    <n v="33000"/>
    <s v="Western Bulldogs"/>
    <n v="4.7"/>
    <n v="6.13"/>
    <n v="11.17"/>
    <n v="15.2"/>
    <n v="110"/>
    <s v="Melbourne"/>
    <n v="1.1000000000000001"/>
    <n v="5.0999999999999996"/>
    <n v="7.3"/>
    <n v="9.5"/>
    <n v="59"/>
    <x v="14"/>
    <x v="0"/>
  </r>
  <r>
    <s v="2024R2002"/>
    <n v="2024"/>
    <s v="Round 20"/>
    <d v="2024-08-02T00:00:00"/>
    <n v="17.3"/>
    <n v="7.4"/>
    <n v="0.2"/>
    <s v="Perth Stadium"/>
    <d v="1899-12-30T18:30:00"/>
    <n v="38671"/>
    <s v="West Coast"/>
    <n v="2.2000000000000002"/>
    <n v="6.2"/>
    <n v="11.4"/>
    <n v="15.7"/>
    <n v="97"/>
    <s v="Gold Coast"/>
    <n v="3.3"/>
    <n v="8.6999999999999993"/>
    <n v="12.7"/>
    <n v="13.9"/>
    <n v="87"/>
    <x v="7"/>
    <x v="0"/>
  </r>
  <r>
    <s v="2024R2003"/>
    <n v="2024"/>
    <s v="Round 20"/>
    <d v="2024-08-03T00:00:00"/>
    <n v="14"/>
    <n v="8.6"/>
    <n v="0"/>
    <s v="Docklands"/>
    <d v="1899-12-30T13:45:00"/>
    <n v="35861"/>
    <s v="North Melbourne"/>
    <n v="2.2000000000000002"/>
    <n v="7.3"/>
    <n v="12.6"/>
    <n v="14.6"/>
    <n v="90"/>
    <s v="Richmond"/>
    <n v="3.4"/>
    <n v="6.1"/>
    <n v="8.1199999999999992"/>
    <n v="10.17"/>
    <n v="77"/>
    <x v="10"/>
    <x v="0"/>
  </r>
  <r>
    <s v="2024R2004"/>
    <n v="2024"/>
    <s v="Round 20"/>
    <d v="2024-08-03T00:00:00"/>
    <n v="13.9"/>
    <n v="4.9000000000000004"/>
    <n v="0"/>
    <s v="Kardinia Park"/>
    <d v="1899-12-30T16:35:00"/>
    <n v="28939"/>
    <s v="Geelong"/>
    <n v="3.4"/>
    <n v="7.5"/>
    <n v="10.8"/>
    <n v="13.12"/>
    <n v="90"/>
    <s v="Adelaide"/>
    <n v="2.2000000000000002"/>
    <n v="6.3"/>
    <n v="11.5"/>
    <n v="13.7"/>
    <n v="85"/>
    <x v="12"/>
    <x v="2"/>
  </r>
  <r>
    <s v="2024R2005"/>
    <n v="2024"/>
    <s v="Round 20"/>
    <d v="2024-08-03T00:00:00"/>
    <n v="14.8"/>
    <n v="4.3"/>
    <n v="1"/>
    <s v="Adelaide Oval"/>
    <d v="1899-12-30T19:00:00"/>
    <n v="37501"/>
    <s v="Port Adelaide"/>
    <n v="7.3"/>
    <n v="13.8"/>
    <n v="17.899999999999999"/>
    <n v="22.16"/>
    <n v="148"/>
    <s v="Sydney"/>
    <n v="0"/>
    <n v="1.3"/>
    <n v="3.4"/>
    <n v="5.6"/>
    <n v="36"/>
    <x v="8"/>
    <x v="0"/>
  </r>
  <r>
    <s v="2024R2006"/>
    <n v="2024"/>
    <s v="Round 20"/>
    <d v="2024-08-03T00:00:00"/>
    <n v="14"/>
    <n v="8.6"/>
    <n v="0"/>
    <s v="MCG"/>
    <d v="1899-12-30T19:30:00"/>
    <n v="86879"/>
    <s v="Collingwood"/>
    <n v="2.2000000000000002"/>
    <n v="6.6"/>
    <n v="11.9"/>
    <n v="12.12"/>
    <n v="84"/>
    <s v="Carlton"/>
    <n v="1.8"/>
    <n v="3.11"/>
    <n v="6.14"/>
    <n v="11.15"/>
    <n v="81"/>
    <x v="9"/>
    <x v="1"/>
  </r>
  <r>
    <s v="2024R2007"/>
    <n v="2024"/>
    <s v="Round 20"/>
    <d v="2024-08-04T00:00:00"/>
    <n v="14.8"/>
    <n v="-4.5999999999999996"/>
    <n v="0"/>
    <s v="Manuka Oval"/>
    <d v="1899-12-30T13:10:00"/>
    <n v="13268"/>
    <s v="Greater Western Sydney"/>
    <n v="1.6"/>
    <n v="3.9"/>
    <n v="5.1100000000000003"/>
    <n v="12.12"/>
    <n v="84"/>
    <s v="Hawthorn"/>
    <n v="4.3"/>
    <n v="7.5"/>
    <n v="10.9"/>
    <n v="12.1"/>
    <n v="82"/>
    <x v="15"/>
    <x v="2"/>
  </r>
  <r>
    <s v="2024R2008"/>
    <n v="2024"/>
    <s v="Round 20"/>
    <d v="2024-08-04T00:00:00"/>
    <n v="15.1"/>
    <n v="1.8"/>
    <n v="0"/>
    <s v="MCG"/>
    <d v="1899-12-30T15:20:00"/>
    <n v="34381"/>
    <s v="Essendon"/>
    <n v="5.4"/>
    <n v="6.6"/>
    <n v="8.9"/>
    <n v="13.12"/>
    <n v="90"/>
    <s v="Fremantle"/>
    <n v="4.0999999999999996"/>
    <n v="9.1"/>
    <n v="12.4"/>
    <n v="14.5"/>
    <n v="89"/>
    <x v="6"/>
    <x v="0"/>
  </r>
  <r>
    <s v="2024R2009"/>
    <n v="2024"/>
    <s v="Round 20"/>
    <d v="2024-08-04T00:00:00"/>
    <n v="15.1"/>
    <n v="1.8"/>
    <n v="0"/>
    <s v="Docklands"/>
    <d v="1899-12-30T16:40:00"/>
    <n v="23053"/>
    <s v="St Kilda"/>
    <n v="1.3"/>
    <n v="1.4"/>
    <n v="3.7"/>
    <n v="5.9"/>
    <n v="39"/>
    <s v="Brisbane"/>
    <n v="4"/>
    <n v="9.3000000000000007"/>
    <n v="13.6"/>
    <n v="19.100000000000001"/>
    <n v="124"/>
    <x v="3"/>
    <x v="2"/>
  </r>
  <r>
    <s v="2024R2101"/>
    <n v="2024"/>
    <s v="Round 21"/>
    <d v="2024-08-09T00:00:00"/>
    <n v="21.6"/>
    <n v="10.199999999999999"/>
    <n v="0"/>
    <s v="SCG"/>
    <d v="1899-12-30T19:40:00"/>
    <n v="37854"/>
    <s v="Sydney"/>
    <n v="3.3"/>
    <n v="6.5"/>
    <n v="8.9"/>
    <n v="13.11"/>
    <n v="89"/>
    <s v="Collingwood"/>
    <n v="5.4"/>
    <n v="6.8"/>
    <n v="11.12"/>
    <n v="12.14"/>
    <n v="86"/>
    <x v="0"/>
    <x v="0"/>
  </r>
  <r>
    <s v="2024R2102"/>
    <n v="2024"/>
    <s v="Round 21"/>
    <d v="2024-08-10T00:00:00"/>
    <n v="18"/>
    <n v="10.6"/>
    <n v="0.2"/>
    <s v="Bellerive Oval"/>
    <d v="1899-12-30T13:45:00"/>
    <n v="6619"/>
    <s v="North Melbourne"/>
    <n v="4.2"/>
    <n v="7.6"/>
    <n v="10.1"/>
    <n v="14.13"/>
    <n v="97"/>
    <s v="West Coast"/>
    <n v="3.3"/>
    <n v="3.8"/>
    <n v="8.9"/>
    <n v="15.12"/>
    <n v="102"/>
    <x v="7"/>
    <x v="2"/>
  </r>
  <r>
    <s v="2024R2103"/>
    <n v="2024"/>
    <s v="Round 21"/>
    <d v="2024-08-10T00:00:00"/>
    <n v="23.9"/>
    <n v="11.2"/>
    <n v="0.2"/>
    <s v="Gabba"/>
    <d v="1899-12-30T13:45:00"/>
    <n v="31364"/>
    <s v="Brisbane"/>
    <n v="4.7"/>
    <n v="6.8"/>
    <n v="7.12"/>
    <n v="8.16"/>
    <n v="64"/>
    <s v="Greater Western Sydney"/>
    <n v="0.1"/>
    <n v="5.3"/>
    <n v="7.4"/>
    <n v="13.4"/>
    <n v="82"/>
    <x v="15"/>
    <x v="0"/>
  </r>
  <r>
    <s v="2024R2104"/>
    <n v="2024"/>
    <s v="Round 21"/>
    <d v="2024-08-10T00:00:00"/>
    <n v="26.2"/>
    <n v="7.6"/>
    <n v="0.2"/>
    <s v="Perth Stadium"/>
    <d v="1899-12-30T14:35:00"/>
    <n v="50600"/>
    <s v="Fremantle"/>
    <n v="2.1"/>
    <n v="5.4"/>
    <n v="8.6999999999999993"/>
    <n v="9.8000000000000007"/>
    <n v="62"/>
    <s v="Geelong"/>
    <n v="4.2"/>
    <n v="6.4"/>
    <n v="7.9"/>
    <n v="10.130000000000001"/>
    <n v="73"/>
    <x v="12"/>
    <x v="1"/>
  </r>
  <r>
    <s v="2024R2105"/>
    <n v="2024"/>
    <s v="Round 21"/>
    <d v="2024-08-10T00:00:00"/>
    <n v="17.399999999999999"/>
    <n v="5.5"/>
    <n v="0"/>
    <s v="Docklands"/>
    <d v="1899-12-30T19:30:00"/>
    <n v="29401"/>
    <s v="Essendon"/>
    <n v="4.2"/>
    <n v="9.4"/>
    <n v="11.5"/>
    <n v="12.14"/>
    <n v="86"/>
    <s v="Gold Coast"/>
    <n v="4.3"/>
    <n v="7.5"/>
    <n v="11.9"/>
    <n v="13.9"/>
    <n v="87"/>
    <x v="17"/>
    <x v="2"/>
  </r>
  <r>
    <s v="2024R2106"/>
    <n v="2024"/>
    <s v="Round 21"/>
    <d v="2024-08-10T00:00:00"/>
    <n v="17.399999999999999"/>
    <n v="5.5"/>
    <n v="0"/>
    <s v="MCG"/>
    <d v="1899-12-30T19:30:00"/>
    <n v="17867"/>
    <s v="Melbourne"/>
    <n v="2.2999999999999998"/>
    <n v="4.5"/>
    <n v="6.5"/>
    <n v="7.9"/>
    <n v="51"/>
    <s v="Port Adelaide"/>
    <n v="2.4"/>
    <n v="3.8"/>
    <n v="5.8"/>
    <n v="7.11"/>
    <n v="53"/>
    <x v="8"/>
    <x v="2"/>
  </r>
  <r>
    <s v="2024R2107"/>
    <n v="2024"/>
    <s v="Round 21"/>
    <d v="2024-08-11T00:00:00"/>
    <n v="19.7"/>
    <n v="3.7"/>
    <n v="0"/>
    <s v="MCG"/>
    <d v="1899-12-30T13:10:00"/>
    <n v="84773"/>
    <s v="Carlton"/>
    <n v="3.3"/>
    <n v="3.6"/>
    <n v="4.7"/>
    <n v="5.8"/>
    <n v="38"/>
    <s v="Hawthorn"/>
    <n v="3.5"/>
    <n v="8.9"/>
    <n v="12.14"/>
    <n v="16.16"/>
    <n v="112"/>
    <x v="2"/>
    <x v="1"/>
  </r>
  <r>
    <s v="2024R2108"/>
    <n v="2024"/>
    <s v="Round 21"/>
    <d v="2024-08-11T00:00:00"/>
    <n v="19.7"/>
    <n v="3.7"/>
    <n v="0"/>
    <s v="Docklands"/>
    <d v="1899-12-30T15:20:00"/>
    <n v="21375"/>
    <s v="Richmond"/>
    <n v="3.1"/>
    <n v="5.2"/>
    <n v="7.5"/>
    <n v="7.9"/>
    <n v="51"/>
    <s v="St Kilda"/>
    <n v="4.0999999999999996"/>
    <n v="7.4"/>
    <n v="11.5"/>
    <n v="15.9"/>
    <n v="99"/>
    <x v="11"/>
    <x v="2"/>
  </r>
  <r>
    <s v="2024R2109"/>
    <n v="2024"/>
    <s v="Round 21"/>
    <d v="2024-08-11T00:00:00"/>
    <n v="20.399999999999999"/>
    <n v="4.9000000000000004"/>
    <n v="0"/>
    <s v="Adelaide Oval"/>
    <d v="1899-12-30T15:40:00"/>
    <n v="39177"/>
    <s v="Adelaide"/>
    <n v="5.2"/>
    <n v="9.6"/>
    <n v="14.7"/>
    <n v="17.899999999999999"/>
    <n v="111"/>
    <s v="Western Bulldogs"/>
    <n v="1.4"/>
    <n v="4.0999999999999996"/>
    <n v="6.14"/>
    <n v="9.18"/>
    <n v="72"/>
    <x v="4"/>
    <x v="0"/>
  </r>
  <r>
    <s v="2024R2201"/>
    <n v="2024"/>
    <s v="Round 22"/>
    <d v="2024-08-16T00:00:00"/>
    <n v="16.2"/>
    <n v="12.5"/>
    <n v="0"/>
    <s v="Docklands"/>
    <d v="1899-12-30T19:40:00"/>
    <n v="33830"/>
    <s v="Essendon"/>
    <n v="3.1"/>
    <n v="4.5"/>
    <n v="5.0999999999999996"/>
    <n v="8.11"/>
    <n v="59"/>
    <s v="Sydney"/>
    <n v="2.2000000000000002"/>
    <n v="3.4"/>
    <n v="9.6999999999999993"/>
    <n v="15.8"/>
    <n v="98"/>
    <x v="0"/>
    <x v="0"/>
  </r>
  <r>
    <s v="2024R2202"/>
    <n v="2024"/>
    <s v="Round 22"/>
    <d v="2024-08-17T00:00:00"/>
    <n v="21.5"/>
    <n v="11.7"/>
    <n v="5.4"/>
    <s v="Sydney Showground"/>
    <d v="1899-12-30T13:45:00"/>
    <n v="10801"/>
    <s v="Greater Western Sydney"/>
    <n v="4.4000000000000004"/>
    <n v="6.7"/>
    <n v="11.9"/>
    <n v="15.11"/>
    <n v="101"/>
    <s v="Fremantle"/>
    <n v="3.2"/>
    <n v="8.4"/>
    <n v="10.7"/>
    <n v="14.8"/>
    <n v="92"/>
    <x v="15"/>
    <x v="2"/>
  </r>
  <r>
    <s v="2024R2203"/>
    <n v="2024"/>
    <s v="Round 22"/>
    <d v="2024-08-17T00:00:00"/>
    <n v="28.4"/>
    <n v="14.4"/>
    <n v="0.2"/>
    <s v="Carrara"/>
    <d v="1899-12-30T13:45:00"/>
    <n v="13026"/>
    <s v="Gold Coast"/>
    <n v="3.2"/>
    <n v="7.5"/>
    <n v="8.6"/>
    <n v="9.9"/>
    <n v="63"/>
    <s v="Melbourne"/>
    <n v="3.2"/>
    <n v="8.5"/>
    <n v="11.5"/>
    <n v="18.899999999999999"/>
    <n v="117"/>
    <x v="16"/>
    <x v="2"/>
  </r>
  <r>
    <s v="2024R2204"/>
    <n v="2024"/>
    <s v="Round 22"/>
    <d v="2024-08-17T00:00:00"/>
    <n v="15.6"/>
    <n v="9.1"/>
    <n v="3.2"/>
    <s v="MCG"/>
    <d v="1899-12-30T16:35:00"/>
    <n v="61218"/>
    <s v="Collingwood"/>
    <n v="2.4"/>
    <n v="5.6"/>
    <n v="7.8"/>
    <n v="11.13"/>
    <n v="79"/>
    <s v="Brisbane"/>
    <n v="6.4"/>
    <n v="6.5"/>
    <n v="9.1"/>
    <n v="11.12"/>
    <n v="78"/>
    <x v="9"/>
    <x v="1"/>
  </r>
  <r>
    <s v="2024R2205"/>
    <n v="2024"/>
    <s v="Round 22"/>
    <d v="2024-08-17T00:00:00"/>
    <n v="15"/>
    <n v="12"/>
    <n v="1.6"/>
    <s v="Adelaide Oval"/>
    <d v="1899-12-30T19:00:00"/>
    <n v="52459"/>
    <s v="Port Adelaide"/>
    <n v="2.2999999999999998"/>
    <n v="4.9000000000000004"/>
    <n v="6.12"/>
    <n v="11.14"/>
    <n v="80"/>
    <s v="Adelaide"/>
    <n v="2.5"/>
    <n v="6.6"/>
    <n v="6.1"/>
    <n v="8.1"/>
    <n v="58"/>
    <x v="8"/>
    <x v="1"/>
  </r>
  <r>
    <s v="2024R2206"/>
    <n v="2024"/>
    <s v="Round 22"/>
    <d v="2024-08-17T00:00:00"/>
    <n v="15.6"/>
    <n v="9.1"/>
    <n v="3.2"/>
    <s v="Docklands"/>
    <d v="1899-12-30T19:30:00"/>
    <n v="31945"/>
    <s v="St Kilda"/>
    <n v="0.3"/>
    <n v="3.6"/>
    <n v="10.1"/>
    <n v="16.11"/>
    <n v="107"/>
    <s v="Geelong"/>
    <n v="3.2"/>
    <n v="9.3000000000000007"/>
    <n v="10.4"/>
    <n v="14.5"/>
    <n v="89"/>
    <x v="11"/>
    <x v="0"/>
  </r>
  <r>
    <s v="2024R2207"/>
    <n v="2024"/>
    <s v="Round 22"/>
    <d v="2024-08-18T00:00:00"/>
    <n v="16.8"/>
    <n v="9.1"/>
    <n v="0.4"/>
    <s v="Docklands"/>
    <d v="1899-12-30T13:10:00"/>
    <n v="33182"/>
    <s v="Western Bulldogs"/>
    <n v="5.3"/>
    <n v="9.1"/>
    <n v="16.149999999999999"/>
    <n v="20.18"/>
    <n v="138"/>
    <s v="North Melbourne"/>
    <n v="3.4"/>
    <n v="3.5"/>
    <n v="4.5"/>
    <n v="6.6"/>
    <n v="42"/>
    <x v="14"/>
    <x v="0"/>
  </r>
  <r>
    <s v="2024R2208"/>
    <n v="2024"/>
    <s v="Round 22"/>
    <d v="2024-08-18T00:00:00"/>
    <n v="16.8"/>
    <n v="9.1"/>
    <n v="0.4"/>
    <s v="MCG"/>
    <d v="1899-12-30T15:20:00"/>
    <n v="58231"/>
    <s v="Hawthorn"/>
    <n v="9.3000000000000007"/>
    <n v="12.6"/>
    <n v="15.11"/>
    <n v="19.170000000000002"/>
    <n v="131"/>
    <s v="Richmond"/>
    <n v="1.1000000000000001"/>
    <n v="6.5"/>
    <n v="8.6"/>
    <n v="10.8"/>
    <n v="68"/>
    <x v="2"/>
    <x v="1"/>
  </r>
  <r>
    <s v="2024R2209"/>
    <n v="2024"/>
    <s v="Round 22"/>
    <d v="2024-08-18T00:00:00"/>
    <n v="17.7"/>
    <n v="10.199999999999999"/>
    <n v="23.8"/>
    <s v="Perth Stadium"/>
    <d v="1899-12-30T14:40:00"/>
    <n v="48455"/>
    <s v="West Coast"/>
    <n v="2.2000000000000002"/>
    <n v="2.2000000000000002"/>
    <n v="3.5"/>
    <n v="4.0999999999999996"/>
    <n v="34"/>
    <s v="Carlton"/>
    <n v="2.4"/>
    <n v="6.9"/>
    <n v="11.12"/>
    <n v="14.15"/>
    <n v="99"/>
    <x v="1"/>
    <x v="0"/>
  </r>
  <r>
    <s v="2024R2301"/>
    <n v="2024"/>
    <s v="Round 23"/>
    <d v="2024-08-23T00:00:00"/>
    <n v="17.899999999999999"/>
    <n v="10.5"/>
    <n v="0"/>
    <s v="MCG"/>
    <d v="1899-12-30T19:40:00"/>
    <n v="53957"/>
    <s v="Melbourne"/>
    <n v="1.1000000000000001"/>
    <n v="4.4000000000000004"/>
    <n v="7.5"/>
    <n v="8.9"/>
    <n v="57"/>
    <s v="Collingwood"/>
    <n v="5.4"/>
    <n v="8.5"/>
    <n v="12.8"/>
    <n v="15.13"/>
    <n v="103"/>
    <x v="9"/>
    <x v="1"/>
  </r>
  <r>
    <s v="2024R2302"/>
    <n v="2024"/>
    <s v="Round 23"/>
    <d v="2024-08-24T00:00:00"/>
    <n v="13.7"/>
    <n v="10"/>
    <n v="11.8"/>
    <s v="York Park"/>
    <d v="1899-12-30T12:30:00"/>
    <n v="11392"/>
    <s v="Hawthorn"/>
    <n v="4.4000000000000004"/>
    <n v="12.9"/>
    <n v="16.100000000000001"/>
    <n v="26.14"/>
    <n v="170"/>
    <s v="North Melbourne"/>
    <n v="1.1000000000000001"/>
    <n v="4.2"/>
    <n v="6.4"/>
    <n v="7.4"/>
    <n v="46"/>
    <x v="2"/>
    <x v="2"/>
  </r>
  <r>
    <s v="2024R2303"/>
    <n v="2024"/>
    <s v="Round 23"/>
    <d v="2024-08-24T00:00:00"/>
    <n v="21.3"/>
    <n v="10.9"/>
    <n v="4"/>
    <s v="Kardinia Park"/>
    <d v="1899-12-30T13:45:00"/>
    <n v="32545"/>
    <s v="Geelong"/>
    <n v="8.3000000000000007"/>
    <n v="18.600000000000001"/>
    <n v="21.8"/>
    <n v="26.12"/>
    <n v="168"/>
    <s v="West Coast"/>
    <n v="1.1000000000000001"/>
    <n v="2.2000000000000002"/>
    <n v="7.8"/>
    <n v="11.9"/>
    <n v="75"/>
    <x v="12"/>
    <x v="0"/>
  </r>
  <r>
    <s v="2024R2304"/>
    <n v="2024"/>
    <s v="Round 23"/>
    <d v="2024-08-24T00:00:00"/>
    <n v="21.4"/>
    <n v="12.3"/>
    <n v="3"/>
    <s v="MCG"/>
    <d v="1899-12-30T15:20:00"/>
    <n v="34557"/>
    <s v="Richmond"/>
    <n v="3.4"/>
    <n v="5.4"/>
    <n v="8.5"/>
    <n v="10.6"/>
    <n v="66"/>
    <s v="Gold Coast"/>
    <n v="4.0999999999999996"/>
    <n v="10.6"/>
    <n v="11.8"/>
    <n v="14.1"/>
    <n v="94"/>
    <x v="17"/>
    <x v="0"/>
  </r>
  <r>
    <s v="2024R2305"/>
    <n v="2024"/>
    <s v="Round 23"/>
    <d v="2024-08-24T00:00:00"/>
    <n v="26.4"/>
    <n v="13.2"/>
    <n v="0"/>
    <s v="Gabba"/>
    <d v="1899-12-30T19:30:00"/>
    <n v="31663"/>
    <s v="Brisbane"/>
    <n v="3.4"/>
    <n v="7.9"/>
    <n v="11.17"/>
    <n v="11.21"/>
    <n v="87"/>
    <s v="Essendon"/>
    <n v="1.4"/>
    <n v="3.5"/>
    <n v="5.7"/>
    <n v="10.7"/>
    <n v="67"/>
    <x v="3"/>
    <x v="0"/>
  </r>
  <r>
    <s v="2024R2306"/>
    <n v="2024"/>
    <s v="Round 23"/>
    <d v="2024-08-24T00:00:00"/>
    <n v="28.1"/>
    <n v="13.8"/>
    <n v="0.4"/>
    <s v="SCG"/>
    <d v="1899-12-30T19:40:00"/>
    <n v="36491"/>
    <s v="Sydney"/>
    <n v="7.4"/>
    <n v="13.6"/>
    <n v="17.100000000000001"/>
    <n v="18.13"/>
    <n v="121"/>
    <s v="Adelaide"/>
    <n v="6.3"/>
    <n v="7.5"/>
    <n v="9.9"/>
    <n v="13.12"/>
    <n v="90"/>
    <x v="0"/>
    <x v="0"/>
  </r>
  <r>
    <s v="2024R2307"/>
    <n v="2024"/>
    <s v="Round 23"/>
    <d v="2024-08-25T00:00:00"/>
    <n v="18.3"/>
    <n v="8.4"/>
    <n v="0"/>
    <s v="Eureka Stadium"/>
    <d v="1899-12-30T12:30:00"/>
    <n v="10224"/>
    <s v="Western Bulldogs"/>
    <n v="1.2"/>
    <n v="7.7"/>
    <n v="9.1"/>
    <n v="14.14"/>
    <n v="98"/>
    <s v="Greater Western Sydney"/>
    <n v="3.1"/>
    <n v="5.2"/>
    <n v="8.5"/>
    <n v="9.6999999999999993"/>
    <n v="61"/>
    <x v="14"/>
    <x v="2"/>
  </r>
  <r>
    <s v="2024R2308"/>
    <n v="2024"/>
    <s v="Round 23"/>
    <d v="2024-08-25T00:00:00"/>
    <n v="23.2"/>
    <n v="11.3"/>
    <n v="0"/>
    <s v="Docklands"/>
    <d v="1899-12-30T15:20:00"/>
    <n v="43843"/>
    <s v="Carlton"/>
    <n v="1.3"/>
    <n v="4.3"/>
    <n v="9.5"/>
    <n v="11.8"/>
    <n v="74"/>
    <s v="St Kilda"/>
    <n v="2.2000000000000002"/>
    <n v="5.7"/>
    <n v="10.8"/>
    <n v="11.1"/>
    <n v="76"/>
    <x v="11"/>
    <x v="0"/>
  </r>
  <r>
    <s v="2024R2309"/>
    <n v="2024"/>
    <s v="Round 23"/>
    <d v="2024-08-25T00:00:00"/>
    <n v="20.6"/>
    <n v="13.7"/>
    <n v="2"/>
    <s v="Perth Stadium"/>
    <d v="1899-12-30T16:10:00"/>
    <n v="45322"/>
    <s v="Fremantle"/>
    <n v="4.2"/>
    <n v="6.8"/>
    <n v="8.11"/>
    <n v="9.1300000000000008"/>
    <n v="67"/>
    <s v="Port Adelaide"/>
    <n v="3"/>
    <n v="7.3"/>
    <n v="10.8"/>
    <n v="13.9"/>
    <n v="87"/>
    <x v="8"/>
    <x v="0"/>
  </r>
  <r>
    <s v="2024QF01"/>
    <n v="2024"/>
    <s v="Qualifying Final"/>
    <d v="2024-09-05T00:00:00"/>
    <n v="27.5"/>
    <n v="15.8"/>
    <n v="0.6"/>
    <s v="Adelaide Oval"/>
    <d v="1899-12-30T19:10:00"/>
    <n v="50342"/>
    <s v="Port Adelaide"/>
    <n v="3.4"/>
    <n v="6.7"/>
    <n v="6.9"/>
    <n v="7.12"/>
    <n v="54"/>
    <s v="Geelong"/>
    <n v="3.7"/>
    <n v="9.9"/>
    <n v="14.16"/>
    <n v="20.18"/>
    <n v="138"/>
    <x v="12"/>
    <x v="1"/>
  </r>
  <r>
    <s v="2024EF01"/>
    <n v="2024"/>
    <s v="Elimination Final"/>
    <d v="2024-09-06T00:00:00"/>
    <n v="24.4"/>
    <n v="15.2"/>
    <n v="0.4"/>
    <s v="MCG"/>
    <d v="1899-12-30T19:40:00"/>
    <n v="97828"/>
    <s v="Western Bulldogs"/>
    <n v="4.0999999999999996"/>
    <n v="5.4"/>
    <n v="6.5"/>
    <n v="9.8000000000000007"/>
    <n v="62"/>
    <s v="Hawthorn"/>
    <n v="2.1"/>
    <n v="7.3"/>
    <n v="11.11"/>
    <n v="14.15"/>
    <n v="99"/>
    <x v="2"/>
    <x v="1"/>
  </r>
  <r>
    <s v="2024EF02"/>
    <n v="2024"/>
    <s v="Elimination Final"/>
    <d v="2024-09-07T00:00:00"/>
    <n v="27.3"/>
    <n v="12.4"/>
    <n v="0"/>
    <s v="Gabba"/>
    <d v="1899-12-30T19:30:00"/>
    <n v="35660"/>
    <s v="Brisbane"/>
    <n v="5.5"/>
    <n v="9.6999999999999993"/>
    <n v="10.119999999999999"/>
    <n v="14.15"/>
    <n v="99"/>
    <s v="Carlton"/>
    <n v="0"/>
    <n v="2.1"/>
    <n v="5.2"/>
    <n v="11.5"/>
    <n v="71"/>
    <x v="3"/>
    <x v="0"/>
  </r>
  <r>
    <s v="2024QF02"/>
    <n v="2024"/>
    <s v="Qualifying Final"/>
    <d v="2024-09-07T00:00:00"/>
    <n v="23.1"/>
    <n v="17.899999999999999"/>
    <n v="0"/>
    <s v="SCG"/>
    <d v="1899-12-30T15:20:00"/>
    <n v="43189"/>
    <s v="Sydney"/>
    <n v="1.4"/>
    <n v="4.5"/>
    <n v="7.6"/>
    <n v="13.1"/>
    <n v="88"/>
    <s v="Greater Western Sydney"/>
    <n v="2.5"/>
    <n v="7.8"/>
    <n v="10.9"/>
    <n v="12.1"/>
    <n v="82"/>
    <x v="0"/>
    <x v="0"/>
  </r>
  <r>
    <s v="2024SF01"/>
    <n v="2024"/>
    <s v="Semi Final"/>
    <d v="2024-09-13T00:00:00"/>
    <n v="16"/>
    <n v="5.3"/>
    <n v="0"/>
    <s v="Adelaide Oval"/>
    <d v="1899-12-30T19:10:00"/>
    <n v="51012"/>
    <s v="Port Adelaide"/>
    <n v="2.2999999999999998"/>
    <n v="5.6"/>
    <n v="7.8"/>
    <n v="11.9"/>
    <n v="75"/>
    <s v="Hawthorn"/>
    <n v="0.2"/>
    <n v="4.3"/>
    <n v="7.3"/>
    <n v="11.6"/>
    <n v="72"/>
    <x v="8"/>
    <x v="1"/>
  </r>
  <r>
    <s v="2024SF02"/>
    <n v="2024"/>
    <s v="Semi Final"/>
    <d v="2024-09-14T00:00:00"/>
    <n v="24.8"/>
    <n v="7.9"/>
    <n v="0.2"/>
    <s v="Sydney Showground"/>
    <d v="1899-12-30T19:30:00"/>
    <n v="18357"/>
    <s v="Greater Western Sydney"/>
    <n v="5.3"/>
    <n v="8.6999999999999993"/>
    <n v="14.8"/>
    <n v="15.1"/>
    <n v="100"/>
    <s v="Brisbane"/>
    <n v="3.5"/>
    <n v="4.0999999999999996"/>
    <n v="9.1300000000000008"/>
    <n v="15.15"/>
    <n v="105"/>
    <x v="3"/>
    <x v="2"/>
  </r>
  <r>
    <s v="2024PF01"/>
    <n v="2024"/>
    <s v="Preliminary Final"/>
    <d v="2024-09-20T00:00:00"/>
    <n v="26.4"/>
    <n v="12.5"/>
    <n v="0"/>
    <s v="SCG"/>
    <d v="1899-12-30T19:40:00"/>
    <n v="44053"/>
    <s v="Sydney"/>
    <n v="4"/>
    <n v="9.1"/>
    <n v="13.7"/>
    <n v="14.11"/>
    <n v="95"/>
    <s v="Port Adelaide"/>
    <n v="2.2999999999999998"/>
    <n v="4.5999999999999996"/>
    <n v="6.9"/>
    <n v="8.11"/>
    <n v="59"/>
    <x v="0"/>
    <x v="0"/>
  </r>
  <r>
    <s v="2024PF02"/>
    <n v="2024"/>
    <s v="Preliminary Final"/>
    <d v="2024-09-21T00:00:00"/>
    <n v="17.7"/>
    <n v="9.1999999999999993"/>
    <n v="1.4"/>
    <s v="MCG"/>
    <d v="1899-12-30T17:15:00"/>
    <n v="93066"/>
    <s v="Geelong"/>
    <n v="1.5"/>
    <n v="8.6999999999999993"/>
    <n v="10.8"/>
    <n v="12.13"/>
    <n v="85"/>
    <s v="Brisbane"/>
    <n v="3.2"/>
    <n v="5.6"/>
    <n v="10.1"/>
    <n v="14.11"/>
    <n v="95"/>
    <x v="3"/>
    <x v="1"/>
  </r>
  <r>
    <s v="2024GF01"/>
    <n v="2024"/>
    <s v="Grand Final"/>
    <d v="2024-09-28T00:00:00"/>
    <n v="21.2"/>
    <n v="6.3"/>
    <n v="0"/>
    <s v="MCG"/>
    <d v="1899-12-30T14:30:00"/>
    <n v="100013"/>
    <s v="Sydney"/>
    <n v="3.1"/>
    <n v="4.3"/>
    <n v="5.4"/>
    <n v="9.6"/>
    <n v="60"/>
    <s v="Brisbane"/>
    <n v="4.3"/>
    <n v="11.7"/>
    <n v="16.11"/>
    <n v="18.12"/>
    <n v="120"/>
    <x v="3"/>
    <x v="1"/>
  </r>
  <r>
    <s v="2025OR01"/>
    <n v="2025"/>
    <s v="Opening Round"/>
    <d v="2025-03-07T00:00:00"/>
    <n v="28"/>
    <n v="20.399999999999999"/>
    <n v="0.2"/>
    <s v="SCG"/>
    <d v="1899-12-30T19:40:00"/>
    <n v="40310"/>
    <s v="Sydney"/>
    <n v="4.3"/>
    <n v="6.4"/>
    <n v="11.5"/>
    <n v="11.1"/>
    <n v="76"/>
    <s v="Hawthorn"/>
    <n v="5.3"/>
    <n v="9.6"/>
    <n v="11.1"/>
    <n v="14.12"/>
    <n v="96"/>
    <x v="2"/>
    <x v="0"/>
  </r>
  <r>
    <s v="2025OR02"/>
    <n v="2025"/>
    <s v="Opening Round"/>
    <d v="2025-03-09T00:00:00"/>
    <n v="28.4"/>
    <n v="20.8"/>
    <n v="1.6"/>
    <s v="Sydney Showground"/>
    <d v="1899-12-30T15:20:00"/>
    <n v="19248"/>
    <s v="Greater Western Sydney"/>
    <n v="5.3"/>
    <n v="8.6999999999999993"/>
    <n v="9.9"/>
    <n v="15.14"/>
    <n v="104"/>
    <s v="Collingwood"/>
    <n v="1.6"/>
    <n v="4.8"/>
    <n v="4.13"/>
    <n v="6.16"/>
    <n v="52"/>
    <x v="15"/>
    <x v="2"/>
  </r>
  <r>
    <s v="2025R0101"/>
    <n v="2025"/>
    <s v="Round 1"/>
    <d v="2025-03-13T00:00:00"/>
    <n v="24.7"/>
    <n v="18.100000000000001"/>
    <n v="1.6"/>
    <s v="MCG"/>
    <d v="1899-12-30T19:30:00"/>
    <n v="80009"/>
    <s v="Richmond"/>
    <n v="1.1000000000000001"/>
    <n v="4.0999999999999996"/>
    <n v="9.3000000000000007"/>
    <n v="13.4"/>
    <n v="82"/>
    <s v="Carlton"/>
    <n v="5.4"/>
    <n v="7.8"/>
    <n v="8.9"/>
    <n v="9.15"/>
    <n v="69"/>
    <x v="13"/>
    <x v="1"/>
  </r>
  <r>
    <s v="2025R0102"/>
    <n v="2025"/>
    <s v="Round 1"/>
    <d v="2025-03-14T00:00:00"/>
    <n v="28.6"/>
    <n v="15.2"/>
    <n v="0"/>
    <s v="MCG"/>
    <d v="1899-12-30T19:40:00"/>
    <n v="80735"/>
    <s v="Hawthorn"/>
    <n v="6.1"/>
    <n v="10.4"/>
    <n v="13.7"/>
    <n v="17.899999999999999"/>
    <n v="111"/>
    <s v="Essendon"/>
    <n v="1.4"/>
    <n v="4.5"/>
    <n v="7.11"/>
    <n v="12.13"/>
    <n v="85"/>
    <x v="2"/>
    <x v="1"/>
  </r>
  <r>
    <s v="2025R0103"/>
    <n v="2025"/>
    <s v="Round 1"/>
    <d v="2025-03-15T00:00:00"/>
    <n v="30.8"/>
    <n v="16.899999999999999"/>
    <n v="0"/>
    <s v="Kardinia Park"/>
    <d v="1899-12-30T13:20:00"/>
    <n v="25372"/>
    <s v="Geelong"/>
    <n v="5.4"/>
    <n v="12.4"/>
    <n v="13.6"/>
    <n v="23.9"/>
    <n v="147"/>
    <s v="Fremantle"/>
    <n v="1.1000000000000001"/>
    <n v="3.4"/>
    <n v="9.9"/>
    <n v="10.9"/>
    <n v="69"/>
    <x v="12"/>
    <x v="2"/>
  </r>
  <r>
    <s v="2025R0104"/>
    <n v="2025"/>
    <s v="Round 1"/>
    <d v="2025-03-15T00:00:00"/>
    <n v="34.1"/>
    <n v="22.2"/>
    <n v="0"/>
    <s v="SCG"/>
    <d v="1899-12-30T16:15:00"/>
    <n v="34906"/>
    <s v="Sydney"/>
    <n v="4"/>
    <n v="7.3"/>
    <n v="9.6"/>
    <n v="12.1"/>
    <n v="82"/>
    <s v="Brisbane"/>
    <n v="1.3"/>
    <n v="4.8"/>
    <n v="10.1"/>
    <n v="12.14"/>
    <n v="86"/>
    <x v="3"/>
    <x v="0"/>
  </r>
  <r>
    <s v="2025R0105"/>
    <n v="2025"/>
    <s v="Round 1"/>
    <d v="2025-03-15T00:00:00"/>
    <n v="38.6"/>
    <n v="16.600000000000001"/>
    <n v="0"/>
    <s v="MCG"/>
    <d v="1899-12-30T19:35:00"/>
    <n v="63282"/>
    <s v="Collingwood"/>
    <n v="6.5"/>
    <n v="9.6999999999999993"/>
    <n v="16.899999999999999"/>
    <n v="21.1"/>
    <n v="136"/>
    <s v="Port Adelaide"/>
    <n v="3.2"/>
    <n v="4.3"/>
    <n v="5.5"/>
    <n v="6.9"/>
    <n v="45"/>
    <x v="9"/>
    <x v="1"/>
  </r>
  <r>
    <s v="2025R0106"/>
    <n v="2025"/>
    <s v="Round 1"/>
    <d v="2025-03-15T00:00:00"/>
    <n v="38.6"/>
    <n v="16.600000000000001"/>
    <n v="0"/>
    <s v="Docklands"/>
    <d v="1899-12-30T19:35:00"/>
    <n v="34406"/>
    <s v="Western Bulldogs"/>
    <n v="5.3"/>
    <n v="8.5"/>
    <n v="12.7"/>
    <n v="17.11"/>
    <n v="113"/>
    <s v="North Melbourne"/>
    <n v="1.4"/>
    <n v="6.7"/>
    <n v="10.119999999999999"/>
    <n v="14.13"/>
    <n v="97"/>
    <x v="14"/>
    <x v="0"/>
  </r>
  <r>
    <s v="2025R0107"/>
    <n v="2025"/>
    <s v="Round 1"/>
    <d v="2025-03-16T00:00:00"/>
    <n v="23.8"/>
    <n v="21.8"/>
    <n v="0.4"/>
    <s v="Adelaide Oval"/>
    <d v="1899-12-30T12:05:00"/>
    <n v="42985"/>
    <s v="Adelaide"/>
    <n v="7.2"/>
    <n v="10.4"/>
    <n v="17.7"/>
    <n v="21.9"/>
    <n v="135"/>
    <s v="St Kilda"/>
    <n v="2.2000000000000002"/>
    <n v="4.3"/>
    <n v="7.7"/>
    <n v="10.119999999999999"/>
    <n v="72"/>
    <x v="4"/>
    <x v="0"/>
  </r>
  <r>
    <s v="2025R0108"/>
    <n v="2025"/>
    <s v="Round 1"/>
    <d v="2025-03-16T00:00:00"/>
    <n v="21.4"/>
    <n v="19.7"/>
    <n v="4"/>
    <s v="MCG"/>
    <d v="1899-12-30T15:20:00"/>
    <n v="23278"/>
    <s v="Melbourne"/>
    <n v="2.2000000000000002"/>
    <n v="5.4"/>
    <n v="10.6"/>
    <n v="11.8"/>
    <n v="74"/>
    <s v="Greater Western Sydney"/>
    <n v="3.1"/>
    <n v="6.5"/>
    <n v="8.6999999999999993"/>
    <n v="11.11"/>
    <n v="77"/>
    <x v="15"/>
    <x v="2"/>
  </r>
  <r>
    <s v="2025R0109"/>
    <n v="2025"/>
    <s v="Round 1"/>
    <d v="2025-03-16T00:00:00"/>
    <n v="29.4"/>
    <n v="17.2"/>
    <n v="0"/>
    <s v="Perth Stadium"/>
    <d v="1899-12-30T15:10:00"/>
    <n v="46532"/>
    <s v="West Coast"/>
    <n v="2.1"/>
    <n v="2.4"/>
    <n v="5.5"/>
    <n v="7.7"/>
    <n v="49"/>
    <s v="Gold Coast"/>
    <n v="4.5"/>
    <n v="9.6999999999999993"/>
    <n v="14.11"/>
    <n v="20.16"/>
    <n v="136"/>
    <x v="17"/>
    <x v="0"/>
  </r>
  <r>
    <s v="2025R0201"/>
    <n v="2025"/>
    <s v="Round 2"/>
    <d v="2025-03-20T00:00:00"/>
    <n v="26.8"/>
    <n v="15.7"/>
    <n v="0"/>
    <s v="MCG"/>
    <d v="1899-12-30T19:30:00"/>
    <n v="62735"/>
    <s v="Carlton"/>
    <n v="2.1"/>
    <n v="6.4"/>
    <n v="8.8000000000000007"/>
    <n v="8.1199999999999992"/>
    <n v="60"/>
    <s v="Hawthorn"/>
    <n v="2.2999999999999998"/>
    <n v="5.5"/>
    <n v="9.6999999999999993"/>
    <n v="12.8"/>
    <n v="80"/>
    <x v="2"/>
    <x v="1"/>
  </r>
  <r>
    <s v="2025R0202"/>
    <n v="2025"/>
    <s v="Round 2"/>
    <d v="2025-03-21T00:00:00"/>
    <n v="19.5"/>
    <n v="14.6"/>
    <n v="9.4"/>
    <s v="MCG"/>
    <d v="1899-12-30T19:40:00"/>
    <n v="78027"/>
    <s v="Western Bulldogs"/>
    <n v="3.4"/>
    <n v="6.7"/>
    <n v="7.9"/>
    <n v="10.1"/>
    <n v="70"/>
    <s v="Collingwood"/>
    <n v="2.4"/>
    <n v="5.8"/>
    <n v="8.11"/>
    <n v="10.16"/>
    <n v="76"/>
    <x v="9"/>
    <x v="1"/>
  </r>
  <r>
    <s v="2025R0203"/>
    <n v="2025"/>
    <s v="Round 2"/>
    <d v="2025-03-22T00:00:00"/>
    <n v="21.2"/>
    <n v="10.9"/>
    <n v="3.2"/>
    <s v="MCG"/>
    <d v="1899-12-30T13:20:00"/>
    <n v="46688"/>
    <s v="Essendon"/>
    <n v="3.2"/>
    <n v="5.4"/>
    <n v="9.6999999999999993"/>
    <n v="15.1"/>
    <n v="100"/>
    <s v="Adelaide"/>
    <n v="5.5"/>
    <n v="11.8"/>
    <n v="18.100000000000001"/>
    <n v="25.11"/>
    <n v="161"/>
    <x v="4"/>
    <x v="0"/>
  </r>
  <r>
    <s v="2025R0204"/>
    <n v="2025"/>
    <s v="Round 2"/>
    <d v="2025-03-22T00:00:00"/>
    <n v="26.1"/>
    <n v="12.2"/>
    <n v="0"/>
    <s v="Adelaide Oval"/>
    <d v="1899-12-30T15:45:00"/>
    <n v="37342"/>
    <s v="Port Adelaide"/>
    <n v="6.6"/>
    <n v="13.11"/>
    <n v="19.13"/>
    <n v="21.14"/>
    <n v="140"/>
    <s v="Richmond"/>
    <n v="1.3"/>
    <n v="3.6"/>
    <n v="6.1"/>
    <n v="9.14"/>
    <n v="68"/>
    <x v="8"/>
    <x v="0"/>
  </r>
  <r>
    <s v="2025R0205"/>
    <n v="2025"/>
    <s v="Round 2"/>
    <d v="2025-03-22T00:00:00"/>
    <n v="21.2"/>
    <n v="10.9"/>
    <n v="3.2"/>
    <s v="Docklands"/>
    <d v="1899-12-30T19:35:00"/>
    <n v="36663"/>
    <s v="St Kilda"/>
    <n v="6.1"/>
    <n v="10.5"/>
    <n v="14.6"/>
    <n v="15.8"/>
    <n v="98"/>
    <s v="Geelong"/>
    <n v="1.4"/>
    <n v="5.6"/>
    <n v="9.9"/>
    <n v="13.13"/>
    <n v="91"/>
    <x v="11"/>
    <x v="0"/>
  </r>
  <r>
    <s v="2025R0206"/>
    <n v="2025"/>
    <s v="Round 2"/>
    <d v="2025-03-23T00:00:00"/>
    <n v="30.3"/>
    <n v="23.3"/>
    <n v="1.6"/>
    <s v="Gabba"/>
    <d v="1899-12-30T12:10:00"/>
    <n v="30012"/>
    <s v="Brisbane"/>
    <n v="1.2"/>
    <n v="4.3"/>
    <n v="9.6"/>
    <n v="14.1"/>
    <n v="94"/>
    <s v="West Coast"/>
    <n v="5.2"/>
    <n v="8.3000000000000007"/>
    <n v="9.9"/>
    <n v="11.9"/>
    <n v="75"/>
    <x v="3"/>
    <x v="0"/>
  </r>
  <r>
    <s v="2025R0207"/>
    <n v="2025"/>
    <s v="Round 2"/>
    <d v="2025-03-23T00:00:00"/>
    <n v="23.1"/>
    <n v="11.5"/>
    <n v="0"/>
    <s v="Docklands"/>
    <d v="1899-12-30T15:20:00"/>
    <n v="28768"/>
    <s v="North Melbourne"/>
    <n v="3.5"/>
    <n v="8.9"/>
    <n v="11.1"/>
    <n v="19.11"/>
    <n v="125"/>
    <s v="Melbourne"/>
    <n v="4.5"/>
    <n v="6.9"/>
    <n v="8.1"/>
    <n v="9.1199999999999992"/>
    <n v="66"/>
    <x v="10"/>
    <x v="2"/>
  </r>
  <r>
    <s v="2025R0208"/>
    <n v="2025"/>
    <s v="Round 2"/>
    <d v="2025-03-23T00:00:00"/>
    <n v="33.299999999999997"/>
    <n v="15.7"/>
    <n v="0"/>
    <s v="Perth Stadium"/>
    <d v="1899-12-30T15:10:00"/>
    <n v="43882"/>
    <s v="Fremantle"/>
    <n v="4.3"/>
    <n v="5.5"/>
    <n v="8.8000000000000007"/>
    <n v="9.11"/>
    <n v="65"/>
    <s v="Sydney"/>
    <n v="0.5"/>
    <n v="3.8"/>
    <n v="7.12"/>
    <n v="9.14"/>
    <n v="68"/>
    <x v="0"/>
    <x v="0"/>
  </r>
  <r>
    <s v="2025R0301"/>
    <n v="2025"/>
    <s v="Round 3"/>
    <d v="2025-03-27T00:00:00"/>
    <n v="22.5"/>
    <n v="15.6"/>
    <n v="0"/>
    <s v="Docklands"/>
    <d v="1899-12-30T19:30:00"/>
    <n v="25114"/>
    <s v="Essendon"/>
    <n v="2.5"/>
    <n v="3.9"/>
    <n v="5.14"/>
    <n v="9.18"/>
    <n v="72"/>
    <s v="Port Adelaide"/>
    <n v="3.5"/>
    <n v="4.5999999999999996"/>
    <n v="7.8"/>
    <n v="8.1199999999999992"/>
    <n v="60"/>
    <x v="6"/>
    <x v="2"/>
  </r>
  <r>
    <s v="2025R0302"/>
    <n v="2025"/>
    <s v="Round 3"/>
    <d v="2025-03-28T00:00:00"/>
    <n v="30.4"/>
    <n v="13.9"/>
    <n v="0"/>
    <s v="Docklands"/>
    <d v="1899-12-30T19:40:00"/>
    <n v="44894"/>
    <s v="Carlton"/>
    <n v="4.3"/>
    <n v="7.5"/>
    <n v="9.9"/>
    <n v="11.9"/>
    <n v="75"/>
    <s v="Western Bulldogs"/>
    <n v="0.4"/>
    <n v="4.5"/>
    <n v="9.6999999999999993"/>
    <n v="12.11"/>
    <n v="83"/>
    <x v="14"/>
    <x v="0"/>
  </r>
  <r>
    <s v="2025OR03"/>
    <n v="2025"/>
    <s v="Opening Round"/>
    <d v="2025-03-29T00:00:00"/>
    <n v="27.2"/>
    <n v="22.4"/>
    <n v="41.2"/>
    <s v="Gabba"/>
    <d v="1899-12-30T18:35:00"/>
    <n v="27966"/>
    <s v="Brisbane"/>
    <n v="2.2000000000000002"/>
    <n v="3.4"/>
    <n v="7.7"/>
    <n v="10.1"/>
    <n v="70"/>
    <s v="Geelong"/>
    <n v="3.4"/>
    <n v="7.6"/>
    <n v="7.6"/>
    <n v="9.6999999999999993"/>
    <n v="61"/>
    <x v="3"/>
    <x v="2"/>
  </r>
  <r>
    <s v="2025R0303"/>
    <n v="2025"/>
    <s v="Round 3"/>
    <d v="2025-03-29T00:00:00"/>
    <n v="21.2"/>
    <n v="17"/>
    <n v="3.4"/>
    <s v="MCG"/>
    <d v="1899-12-30T13:20:00"/>
    <n v="24506"/>
    <s v="Melbourne"/>
    <n v="1.4"/>
    <n v="2.9"/>
    <n v="6.12"/>
    <n v="8.14"/>
    <n v="62"/>
    <s v="Gold Coast"/>
    <n v="4.5"/>
    <n v="5.8"/>
    <n v="12.1"/>
    <n v="18.12"/>
    <n v="120"/>
    <x v="17"/>
    <x v="2"/>
  </r>
  <r>
    <s v="2025R0304"/>
    <n v="2025"/>
    <s v="Round 3"/>
    <d v="2025-03-29T00:00:00"/>
    <n v="21.2"/>
    <n v="17"/>
    <n v="3.4"/>
    <s v="Docklands"/>
    <d v="1899-12-30T16:15:00"/>
    <n v="41147"/>
    <s v="St Kilda"/>
    <n v="3.3"/>
    <n v="6.6"/>
    <n v="12.11"/>
    <n v="20.149999999999999"/>
    <n v="135"/>
    <s v="Richmond"/>
    <n v="1.3"/>
    <n v="5.4"/>
    <n v="6.7"/>
    <n v="7.11"/>
    <n v="53"/>
    <x v="11"/>
    <x v="0"/>
  </r>
  <r>
    <s v="2025R0305"/>
    <n v="2025"/>
    <s v="Round 3"/>
    <d v="2025-03-29T00:00:00"/>
    <n v="26.9"/>
    <n v="15"/>
    <n v="0"/>
    <s v="York Park"/>
    <d v="1899-12-30T19:35:00"/>
    <n v="14021"/>
    <s v="Hawthorn"/>
    <n v="0.2"/>
    <n v="6.1"/>
    <n v="10.119999999999999"/>
    <n v="10.16"/>
    <n v="76"/>
    <s v="Greater Western Sydney"/>
    <n v="5.7"/>
    <n v="5.9"/>
    <n v="7.1"/>
    <n v="9.1"/>
    <n v="64"/>
    <x v="2"/>
    <x v="2"/>
  </r>
  <r>
    <s v="2025R0306"/>
    <n v="2025"/>
    <s v="Round 3"/>
    <d v="2025-03-30T00:00:00"/>
    <n v="23.4"/>
    <n v="15.5"/>
    <n v="0"/>
    <s v="Adelaide Oval"/>
    <d v="1899-12-30T14:50:00"/>
    <n v="46511"/>
    <s v="Adelaide"/>
    <n v="4.0999999999999996"/>
    <n v="8.5"/>
    <n v="13.8"/>
    <n v="17.12"/>
    <n v="114"/>
    <s v="North Melbourne"/>
    <n v="3.3"/>
    <n v="5.5"/>
    <n v="9.5"/>
    <n v="12.6"/>
    <n v="78"/>
    <x v="4"/>
    <x v="0"/>
  </r>
  <r>
    <s v="2025R0307"/>
    <n v="2025"/>
    <s v="Round 3"/>
    <d v="2025-03-30T00:00:00"/>
    <n v="29.2"/>
    <n v="20.6"/>
    <n v="3.4"/>
    <s v="Perth Stadium"/>
    <d v="1899-12-30T15:10:00"/>
    <n v="53289"/>
    <s v="West Coast"/>
    <n v="3.1"/>
    <n v="4.4000000000000004"/>
    <n v="7.5"/>
    <n v="10.8"/>
    <n v="68"/>
    <s v="Fremantle"/>
    <n v="5.4"/>
    <n v="8.6"/>
    <n v="12.11"/>
    <n v="15.16"/>
    <n v="106"/>
    <x v="5"/>
    <x v="1"/>
  </r>
  <r>
    <s v="2025R0401"/>
    <n v="2025"/>
    <s v="Round 4"/>
    <d v="2025-04-03T00:00:00"/>
    <n v="23.2"/>
    <n v="11.5"/>
    <n v="0"/>
    <s v="MCG"/>
    <d v="1899-12-30T19:30:00"/>
    <n v="82058"/>
    <s v="Collingwood"/>
    <n v="3.2"/>
    <n v="3.7"/>
    <n v="7.13"/>
    <n v="8.15"/>
    <n v="63"/>
    <s v="Carlton"/>
    <n v="3.5"/>
    <n v="4.5"/>
    <n v="4.5999999999999996"/>
    <n v="6.1"/>
    <n v="46"/>
    <x v="9"/>
    <x v="1"/>
  </r>
  <r>
    <s v="2025R0402"/>
    <n v="2025"/>
    <s v="Round 4"/>
    <d v="2025-04-04T00:00:00"/>
    <n v="17.8"/>
    <n v="11.3"/>
    <n v="0.6"/>
    <s v="Kardinia Park"/>
    <d v="1899-12-30T19:40:00"/>
    <n v="30397"/>
    <s v="Geelong"/>
    <n v="3.5"/>
    <n v="6.8"/>
    <n v="8.11"/>
    <n v="12.13"/>
    <n v="85"/>
    <s v="Melbourne"/>
    <n v="1.2"/>
    <n v="4.5"/>
    <n v="6.7"/>
    <n v="6.1"/>
    <n v="46"/>
    <x v="12"/>
    <x v="0"/>
  </r>
  <r>
    <s v="2025R0403"/>
    <n v="2025"/>
    <s v="Round 4"/>
    <d v="2025-04-05T00:00:00"/>
    <n v="26.9"/>
    <n v="19.399999999999999"/>
    <n v="1.2"/>
    <s v="Carrara"/>
    <d v="1899-12-30T12:20:00"/>
    <n v="16211"/>
    <s v="Gold Coast"/>
    <n v="3.5"/>
    <n v="5.9"/>
    <n v="10.11"/>
    <n v="13.13"/>
    <n v="91"/>
    <s v="Adelaide"/>
    <n v="2.4"/>
    <n v="6.4"/>
    <n v="10.5"/>
    <n v="14.6"/>
    <n v="90"/>
    <x v="17"/>
    <x v="2"/>
  </r>
  <r>
    <s v="2025R0404"/>
    <n v="2025"/>
    <s v="Round 4"/>
    <d v="2025-04-05T00:00:00"/>
    <n v="18.8"/>
    <n v="9.9"/>
    <n v="0"/>
    <s v="MCG"/>
    <d v="1899-12-30T16:15:00"/>
    <n v="42578"/>
    <s v="Richmond"/>
    <n v="3.1"/>
    <n v="6.4"/>
    <n v="9.8000000000000007"/>
    <n v="13.12"/>
    <n v="90"/>
    <s v="Brisbane"/>
    <n v="4.5"/>
    <n v="10.6"/>
    <n v="16.8"/>
    <n v="18.100000000000001"/>
    <n v="118"/>
    <x v="3"/>
    <x v="0"/>
  </r>
  <r>
    <s v="2025R0405"/>
    <n v="2025"/>
    <s v="Round 4"/>
    <d v="2025-04-05T00:00:00"/>
    <n v="18.8"/>
    <n v="9.9"/>
    <n v="0"/>
    <s v="Docklands"/>
    <d v="1899-12-30T19:35:00"/>
    <n v="31955"/>
    <s v="North Melbourne"/>
    <n v="2"/>
    <n v="5.0999999999999996"/>
    <n v="6.3"/>
    <n v="8.4"/>
    <n v="52"/>
    <s v="Sydney"/>
    <n v="5.3"/>
    <n v="8.5"/>
    <n v="15.8"/>
    <n v="18.899999999999999"/>
    <n v="117"/>
    <x v="0"/>
    <x v="0"/>
  </r>
  <r>
    <s v="2025R0406"/>
    <n v="2025"/>
    <s v="Round 4"/>
    <d v="2025-04-06T00:00:00"/>
    <n v="27.1"/>
    <n v="13.2"/>
    <n v="0"/>
    <s v="Sydney Showground"/>
    <d v="1899-12-30T13:10:00"/>
    <n v="9231"/>
    <s v="Greater Western Sydney"/>
    <n v="5.6"/>
    <n v="11.7"/>
    <n v="14.11"/>
    <n v="20.12"/>
    <n v="132"/>
    <s v="West Coast"/>
    <n v="1.1000000000000001"/>
    <n v="3.4"/>
    <n v="6.7"/>
    <n v="7.9"/>
    <n v="51"/>
    <x v="15"/>
    <x v="2"/>
  </r>
  <r>
    <s v="2025R0407"/>
    <n v="2025"/>
    <s v="Round 4"/>
    <d v="2025-04-06T00:00:00"/>
    <n v="22"/>
    <n v="11.6"/>
    <n v="0"/>
    <s v="Adelaide Oval"/>
    <d v="1899-12-30T14:50:00"/>
    <n v="34201"/>
    <s v="Port Adelaide"/>
    <n v="2.4"/>
    <n v="5.7"/>
    <n v="8.1"/>
    <n v="10.119999999999999"/>
    <n v="72"/>
    <s v="St Kilda"/>
    <n v="6.4"/>
    <n v="9.6"/>
    <n v="11.8"/>
    <n v="13.11"/>
    <n v="89"/>
    <x v="11"/>
    <x v="0"/>
  </r>
  <r>
    <s v="2025R0408"/>
    <n v="2025"/>
    <s v="Round 4"/>
    <d v="2025-04-06T00:00:00"/>
    <n v="30.5"/>
    <n v="18.2"/>
    <n v="0"/>
    <s v="Perth Stadium"/>
    <d v="1899-12-30T15:10:00"/>
    <n v="41491"/>
    <s v="Fremantle"/>
    <n v="4.2"/>
    <n v="11.5"/>
    <n v="14.6"/>
    <n v="15.7"/>
    <n v="97"/>
    <s v="Western Bulldogs"/>
    <n v="4"/>
    <n v="6.3"/>
    <n v="10.6"/>
    <n v="12.9"/>
    <n v="81"/>
    <x v="5"/>
    <x v="0"/>
  </r>
  <r>
    <s v="2025R0501"/>
    <n v="2025"/>
    <s v="Round 5"/>
    <d v="2025-04-10T00:00:00"/>
    <n v="30.1"/>
    <n v="16.399999999999999"/>
    <n v="0.4"/>
    <s v="Adelaide Oval"/>
    <d v="1899-12-30T19:10:00"/>
    <n v="50073"/>
    <s v="Adelaide"/>
    <n v="5.3"/>
    <n v="11.6"/>
    <n v="14.1"/>
    <n v="15.1"/>
    <n v="100"/>
    <s v="Geelong"/>
    <n v="4.4000000000000004"/>
    <n v="9.6"/>
    <n v="13.8"/>
    <n v="18.11"/>
    <n v="119"/>
    <x v="12"/>
    <x v="1"/>
  </r>
  <r>
    <s v="2025R0502"/>
    <n v="2025"/>
    <s v="Round 5"/>
    <d v="2025-04-11T00:00:00"/>
    <n v="28.6"/>
    <n v="16.7"/>
    <n v="0"/>
    <s v="Adelaide Oval"/>
    <d v="1899-12-30T19:10:00"/>
    <n v="47649"/>
    <s v="Collingwood"/>
    <n v="4.3"/>
    <n v="10.7"/>
    <n v="13.11"/>
    <n v="16.13"/>
    <n v="109"/>
    <s v="Sydney"/>
    <n v="4.0999999999999996"/>
    <n v="8.1999999999999993"/>
    <n v="10.4"/>
    <n v="12.6"/>
    <n v="78"/>
    <x v="9"/>
    <x v="0"/>
  </r>
  <r>
    <s v="2025R0503"/>
    <n v="2025"/>
    <s v="Round 5"/>
    <d v="2025-04-12T00:00:00"/>
    <m/>
    <m/>
    <m/>
    <s v="Barossa Oval"/>
    <d v="1899-12-30T12:05:00"/>
    <n v="9317"/>
    <s v="North Melbourne"/>
    <n v="3.7"/>
    <n v="7.9"/>
    <n v="11.9"/>
    <n v="13.11"/>
    <n v="89"/>
    <s v="Gold Coast"/>
    <n v="6.1"/>
    <n v="9.5"/>
    <n v="14.1"/>
    <n v="21.15"/>
    <n v="141"/>
    <x v="17"/>
    <x v="2"/>
  </r>
  <r>
    <s v="2025R0504"/>
    <n v="2025"/>
    <s v="Round 5"/>
    <d v="2025-04-12T00:00:00"/>
    <n v="32.1"/>
    <n v="13.8"/>
    <n v="0"/>
    <s v="Adelaide Oval"/>
    <d v="1899-12-30T12:50:00"/>
    <n v="41252"/>
    <s v="Carlton"/>
    <n v="3.6"/>
    <n v="7.11"/>
    <n v="11.15"/>
    <n v="17.190000000000001"/>
    <n v="121"/>
    <s v="West Coast"/>
    <n v="1.3"/>
    <n v="3.6"/>
    <n v="4.12"/>
    <n v="6.14"/>
    <n v="50"/>
    <x v="1"/>
    <x v="0"/>
  </r>
  <r>
    <s v="2025R0505"/>
    <n v="2025"/>
    <s v="Round 5"/>
    <d v="2025-04-12T00:00:00"/>
    <n v="32.1"/>
    <n v="13.8"/>
    <n v="0"/>
    <s v="Norwood Oval"/>
    <d v="1899-12-30T15:45:00"/>
    <n v="9242"/>
    <s v="Western Bulldogs"/>
    <n v="2.4"/>
    <n v="9.8000000000000007"/>
    <n v="11.12"/>
    <n v="14.13"/>
    <n v="97"/>
    <s v="Brisbane"/>
    <n v="3.3"/>
    <n v="4.5"/>
    <n v="11.6"/>
    <n v="18.100000000000001"/>
    <n v="118"/>
    <x v="3"/>
    <x v="2"/>
  </r>
  <r>
    <s v="2025R0506"/>
    <n v="2025"/>
    <s v="Round 5"/>
    <d v="2025-04-12T00:00:00"/>
    <n v="32.1"/>
    <n v="13.8"/>
    <n v="0"/>
    <s v="Adelaide Oval"/>
    <d v="1899-12-30T19:05:00"/>
    <n v="45039"/>
    <s v="Melbourne"/>
    <n v="1.4"/>
    <n v="2.5"/>
    <n v="7.7"/>
    <n v="8.9"/>
    <n v="57"/>
    <s v="Essendon"/>
    <n v="3.4"/>
    <n v="7.4"/>
    <n v="10.5"/>
    <n v="15.6"/>
    <n v="96"/>
    <x v="6"/>
    <x v="0"/>
  </r>
  <r>
    <s v="2025R0507"/>
    <n v="2025"/>
    <s v="Round 5"/>
    <d v="2025-04-13T00:00:00"/>
    <m/>
    <m/>
    <m/>
    <s v="Barossa Oval"/>
    <d v="1899-12-30T12:05:00"/>
    <n v="10028"/>
    <s v="Richmond"/>
    <n v="4.2"/>
    <n v="6.3"/>
    <n v="7.3"/>
    <n v="7.5"/>
    <n v="47"/>
    <s v="Fremantle"/>
    <n v="4.4000000000000004"/>
    <n v="7.7"/>
    <n v="13.8"/>
    <n v="16.12"/>
    <n v="108"/>
    <x v="5"/>
    <x v="2"/>
  </r>
  <r>
    <s v="2025R0508"/>
    <n v="2025"/>
    <s v="Round 5"/>
    <d v="2025-04-13T00:00:00"/>
    <n v="33.200000000000003"/>
    <n v="17.8"/>
    <n v="0"/>
    <s v="Norwood Oval"/>
    <d v="1899-12-30T14:50:00"/>
    <n v="9235"/>
    <s v="St Kilda"/>
    <n v="4.0999999999999996"/>
    <n v="5.4"/>
    <n v="8.6999999999999993"/>
    <n v="12.1"/>
    <n v="82"/>
    <s v="Greater Western Sydney"/>
    <n v="4.3"/>
    <n v="8.6"/>
    <n v="16.899999999999999"/>
    <n v="16.14"/>
    <n v="110"/>
    <x v="15"/>
    <x v="2"/>
  </r>
  <r>
    <s v="2025R0509"/>
    <n v="2025"/>
    <s v="Round 5"/>
    <d v="2025-04-13T00:00:00"/>
    <n v="33.200000000000003"/>
    <n v="17.8"/>
    <n v="0"/>
    <s v="Adelaide Oval"/>
    <d v="1899-12-30T18:50:00"/>
    <n v="47671"/>
    <s v="Port Adelaide"/>
    <n v="6.3"/>
    <n v="12.7"/>
    <n v="14.1"/>
    <n v="18.13"/>
    <n v="121"/>
    <s v="Hawthorn"/>
    <n v="1.2"/>
    <n v="3.2"/>
    <n v="7.5"/>
    <n v="14.7"/>
    <n v="91"/>
    <x v="8"/>
    <x v="0"/>
  </r>
  <r>
    <s v="2025R0601"/>
    <n v="2025"/>
    <s v="Round 6"/>
    <d v="2025-04-17T00:00:00"/>
    <n v="28.1"/>
    <n v="16.3"/>
    <n v="0.2"/>
    <s v="Gabba"/>
    <d v="1899-12-30T19:30:00"/>
    <n v="34802"/>
    <s v="Brisbane"/>
    <n v="2.4"/>
    <n v="4.8"/>
    <n v="5.8"/>
    <n v="7.11"/>
    <n v="53"/>
    <s v="Collingwood"/>
    <n v="4.2"/>
    <n v="8.3000000000000007"/>
    <n v="12.8"/>
    <n v="16.899999999999999"/>
    <n v="105"/>
    <x v="9"/>
    <x v="0"/>
  </r>
  <r>
    <s v="2025R0602"/>
    <n v="2025"/>
    <s v="Round 6"/>
    <d v="2025-04-18T00:00:00"/>
    <n v="31.1"/>
    <n v="18"/>
    <n v="0"/>
    <s v="Docklands"/>
    <d v="1899-12-30T15:20:00"/>
    <n v="46373"/>
    <s v="North Melbourne"/>
    <n v="2.2000000000000002"/>
    <n v="6.3"/>
    <n v="7.4"/>
    <n v="11.5"/>
    <n v="71"/>
    <s v="Carlton"/>
    <n v="7.3"/>
    <n v="9.5"/>
    <n v="15.6"/>
    <n v="24.9"/>
    <n v="153"/>
    <x v="1"/>
    <x v="0"/>
  </r>
  <r>
    <s v="2025R0603"/>
    <n v="2025"/>
    <s v="Round 6"/>
    <d v="2025-04-18T00:00:00"/>
    <n v="22"/>
    <n v="11.1"/>
    <n v="0"/>
    <s v="Perth Stadium"/>
    <d v="1899-12-30T16:10:00"/>
    <n v="46080"/>
    <s v="West Coast"/>
    <n v="5"/>
    <n v="7.3"/>
    <n v="9.6999999999999993"/>
    <n v="11.9"/>
    <n v="75"/>
    <s v="Essendon"/>
    <n v="1.2"/>
    <n v="4.3"/>
    <n v="9.6999999999999993"/>
    <n v="11.11"/>
    <n v="77"/>
    <x v="6"/>
    <x v="0"/>
  </r>
  <r>
    <s v="2025R0604"/>
    <n v="2025"/>
    <s v="Round 6"/>
    <d v="2025-04-19T00:00:00"/>
    <n v="29.5"/>
    <n v="16.5"/>
    <n v="0"/>
    <s v="MCG"/>
    <d v="1899-12-30T13:20:00"/>
    <n v="25202"/>
    <s v="Melbourne"/>
    <n v="6.1"/>
    <n v="12.2"/>
    <n v="15.5"/>
    <n v="16.11"/>
    <n v="107"/>
    <s v="Fremantle"/>
    <n v="4.2"/>
    <n v="8.5"/>
    <n v="11.1"/>
    <n v="14.13"/>
    <n v="97"/>
    <x v="16"/>
    <x v="2"/>
  </r>
  <r>
    <s v="2025R0605"/>
    <n v="2025"/>
    <s v="Round 6"/>
    <d v="2025-04-19T00:00:00"/>
    <n v="25.5"/>
    <n v="20.5"/>
    <n v="0"/>
    <s v="Adelaide Oval"/>
    <d v="1899-12-30T15:45:00"/>
    <n v="40062"/>
    <s v="Adelaide"/>
    <n v="3.2"/>
    <n v="3.5"/>
    <n v="6.7"/>
    <n v="7.1"/>
    <n v="52"/>
    <s v="Greater Western Sydney"/>
    <n v="0.3"/>
    <n v="1.4"/>
    <n v="2.8"/>
    <n v="4.0999999999999996"/>
    <n v="34"/>
    <x v="4"/>
    <x v="0"/>
  </r>
  <r>
    <s v="2025R0606"/>
    <n v="2025"/>
    <s v="Round 6"/>
    <d v="2025-04-19T00:00:00"/>
    <n v="29.5"/>
    <n v="16.5"/>
    <n v="0"/>
    <s v="Docklands"/>
    <d v="1899-12-30T19:35:00"/>
    <n v="18423"/>
    <s v="Richmond"/>
    <n v="3.4"/>
    <n v="6.5"/>
    <n v="12.6"/>
    <n v="12.8"/>
    <n v="80"/>
    <s v="Gold Coast"/>
    <n v="2.2999999999999998"/>
    <n v="3.9"/>
    <n v="4.1100000000000003"/>
    <n v="9.15"/>
    <n v="69"/>
    <x v="13"/>
    <x v="2"/>
  </r>
  <r>
    <s v="2025R0607"/>
    <n v="2025"/>
    <s v="Round 6"/>
    <d v="2025-04-20T00:00:00"/>
    <n v="30.2"/>
    <n v="16"/>
    <n v="0"/>
    <s v="SCG"/>
    <d v="1899-12-30T15:20:00"/>
    <n v="36636"/>
    <s v="Sydney"/>
    <n v="1.2"/>
    <n v="2.7"/>
    <n v="5.9"/>
    <n v="10.17"/>
    <n v="77"/>
    <s v="Port Adelaide"/>
    <n v="4.2"/>
    <n v="7.4"/>
    <n v="10.7"/>
    <n v="13.7"/>
    <n v="85"/>
    <x v="8"/>
    <x v="0"/>
  </r>
  <r>
    <s v="2025R0608"/>
    <n v="2025"/>
    <s v="Round 6"/>
    <d v="2025-04-20T00:00:00"/>
    <n v="25.3"/>
    <n v="20.2"/>
    <n v="0"/>
    <s v="Docklands"/>
    <d v="1899-12-30T19:20:00"/>
    <n v="35511"/>
    <s v="Western Bulldogs"/>
    <n v="3.5"/>
    <n v="8.8000000000000007"/>
    <n v="13.13"/>
    <n v="18.190000000000001"/>
    <n v="127"/>
    <s v="St Kilda"/>
    <n v="4.0999999999999996"/>
    <n v="4.4000000000000004"/>
    <n v="6.8"/>
    <n v="8.8000000000000007"/>
    <n v="56"/>
    <x v="14"/>
    <x v="0"/>
  </r>
  <r>
    <s v="2025R0609"/>
    <n v="2025"/>
    <s v="Round 6"/>
    <d v="2025-04-21T00:00:00"/>
    <n v="22.1"/>
    <n v="13.7"/>
    <n v="0"/>
    <s v="MCG"/>
    <d v="1899-12-30T15:20:00"/>
    <n v="88746"/>
    <s v="Geelong"/>
    <n v="4.5"/>
    <n v="7.8"/>
    <n v="10.119999999999999"/>
    <n v="12.14"/>
    <n v="86"/>
    <s v="Hawthorn"/>
    <n v="2.6"/>
    <n v="5.0999999999999996"/>
    <n v="9.1199999999999992"/>
    <n v="11.13"/>
    <n v="79"/>
    <x v="12"/>
    <x v="1"/>
  </r>
  <r>
    <s v="2025R0701"/>
    <n v="2025"/>
    <s v="Round 7"/>
    <d v="2025-04-24T00:00:00"/>
    <n v="26.5"/>
    <n v="13"/>
    <n v="0.2"/>
    <s v="MCG"/>
    <d v="1899-12-30T19:30:00"/>
    <n v="71635"/>
    <s v="Melbourne"/>
    <n v="3.2"/>
    <n v="5.4"/>
    <n v="11.7"/>
    <n v="12.11"/>
    <n v="83"/>
    <s v="Richmond"/>
    <n v="2.2999999999999998"/>
    <n v="4.5999999999999996"/>
    <n v="5.8"/>
    <n v="9.9"/>
    <n v="63"/>
    <x v="16"/>
    <x v="1"/>
  </r>
  <r>
    <s v="2025R0702"/>
    <n v="2025"/>
    <s v="Round 7"/>
    <d v="2025-04-25T00:00:00"/>
    <n v="24.7"/>
    <n v="15"/>
    <n v="0"/>
    <s v="MCG"/>
    <d v="1899-12-30T15:20:00"/>
    <n v="92044"/>
    <s v="Collingwood"/>
    <n v="3.4"/>
    <n v="6.5"/>
    <n v="11.9"/>
    <n v="16.11"/>
    <n v="107"/>
    <s v="Essendon"/>
    <n v="1.1000000000000001"/>
    <n v="5.3"/>
    <n v="8.3000000000000007"/>
    <n v="10.6"/>
    <n v="66"/>
    <x v="9"/>
    <x v="1"/>
  </r>
  <r>
    <s v="2025R0703"/>
    <n v="2025"/>
    <s v="Round 7"/>
    <d v="2025-04-25T00:00:00"/>
    <n v="22.6"/>
    <n v="7.2"/>
    <n v="0"/>
    <s v="Perth Stadium"/>
    <d v="1899-12-30T18:10:00"/>
    <n v="53048"/>
    <s v="Fremantle"/>
    <n v="6.2"/>
    <n v="8.6"/>
    <n v="12.8"/>
    <n v="12.13"/>
    <n v="85"/>
    <s v="Adelaide"/>
    <n v="2.1"/>
    <n v="5.4"/>
    <n v="5.8"/>
    <n v="9.1300000000000008"/>
    <n v="67"/>
    <x v="5"/>
    <x v="1"/>
  </r>
  <r>
    <s v="2025R0704"/>
    <n v="2025"/>
    <s v="Round 7"/>
    <d v="2025-04-26T00:00:00"/>
    <n v="19.399999999999999"/>
    <n v="15.2"/>
    <n v="6.2"/>
    <s v="Docklands"/>
    <d v="1899-12-30T13:20:00"/>
    <n v="29901"/>
    <s v="St Kilda"/>
    <n v="2"/>
    <n v="3.4"/>
    <n v="7.5"/>
    <n v="11.7"/>
    <n v="73"/>
    <s v="Brisbane"/>
    <n v="4.5999999999999996"/>
    <n v="8.8000000000000007"/>
    <n v="12.13"/>
    <n v="17.16"/>
    <n v="118"/>
    <x v="3"/>
    <x v="2"/>
  </r>
  <r>
    <s v="2025R0705"/>
    <n v="2025"/>
    <s v="Round 7"/>
    <d v="2025-04-26T00:00:00"/>
    <n v="22.3"/>
    <n v="13.7"/>
    <n v="0"/>
    <s v="Adelaide Oval"/>
    <d v="1899-12-30T15:45:00"/>
    <n v="35004"/>
    <s v="Port Adelaide"/>
    <n v="7.3"/>
    <n v="9.5"/>
    <n v="12.8"/>
    <n v="14.13"/>
    <n v="97"/>
    <s v="North Melbourne"/>
    <n v="2.4"/>
    <n v="7.5"/>
    <n v="10.7"/>
    <n v="13.1"/>
    <n v="88"/>
    <x v="8"/>
    <x v="0"/>
  </r>
  <r>
    <s v="2025R0706"/>
    <n v="2025"/>
    <s v="Round 7"/>
    <d v="2025-04-26T00:00:00"/>
    <n v="22.4"/>
    <n v="8.9"/>
    <n v="0"/>
    <s v="Manuka Oval"/>
    <d v="1899-12-30T19:35:00"/>
    <n v="12234"/>
    <s v="Greater Western Sydney"/>
    <n v="3.3"/>
    <n v="7.6"/>
    <n v="7.7"/>
    <n v="12.9"/>
    <n v="81"/>
    <s v="Western Bulldogs"/>
    <n v="2.2999999999999998"/>
    <n v="8.5"/>
    <n v="13.8"/>
    <n v="17.11"/>
    <n v="113"/>
    <x v="14"/>
    <x v="2"/>
  </r>
  <r>
    <s v="2025R0707"/>
    <n v="2025"/>
    <s v="Round 7"/>
    <d v="2025-04-27T00:00:00"/>
    <n v="28.1"/>
    <n v="19"/>
    <n v="0.2"/>
    <s v="Carrara"/>
    <d v="1899-12-30T13:15:00"/>
    <n v="18034"/>
    <s v="Gold Coast"/>
    <n v="2.2000000000000002"/>
    <n v="6.6"/>
    <n v="12.12"/>
    <n v="17.149999999999999"/>
    <n v="117"/>
    <s v="Sydney"/>
    <n v="6.3"/>
    <n v="9.5"/>
    <n v="9.6"/>
    <n v="12.7"/>
    <n v="79"/>
    <x v="17"/>
    <x v="2"/>
  </r>
  <r>
    <s v="2025R0708"/>
    <n v="2025"/>
    <s v="Round 7"/>
    <d v="2025-04-27T00:00:00"/>
    <n v="17.100000000000001"/>
    <n v="15.2"/>
    <n v="0"/>
    <s v="MCG"/>
    <d v="1899-12-30T15:20:00"/>
    <n v="67658"/>
    <s v="Carlton"/>
    <n v="3.3"/>
    <n v="8.5"/>
    <n v="12.8"/>
    <n v="14.1"/>
    <n v="94"/>
    <s v="Geelong"/>
    <n v="3.2"/>
    <n v="5.4"/>
    <n v="8.4"/>
    <n v="12.4"/>
    <n v="76"/>
    <x v="1"/>
    <x v="1"/>
  </r>
  <r>
    <s v="2025R0709"/>
    <n v="2025"/>
    <s v="Round 7"/>
    <d v="2025-04-27T00:00:00"/>
    <n v="17.100000000000001"/>
    <n v="15.2"/>
    <n v="0"/>
    <s v="Docklands"/>
    <d v="1899-12-30T16:45:00"/>
    <n v="26425"/>
    <s v="Hawthorn"/>
    <n v="2.8"/>
    <n v="9.1"/>
    <n v="12.14"/>
    <n v="18.16"/>
    <n v="124"/>
    <s v="West Coast"/>
    <n v="2.1"/>
    <n v="4.5"/>
    <n v="7.7"/>
    <n v="11.8"/>
    <n v="74"/>
    <x v="2"/>
    <x v="2"/>
  </r>
  <r>
    <s v="2025R0801"/>
    <n v="2025"/>
    <s v="Round 8"/>
    <d v="2025-05-01T00:00:00"/>
    <n v="18.600000000000001"/>
    <n v="7.1"/>
    <n v="0"/>
    <s v="Docklands"/>
    <d v="1899-12-30T19:30:00"/>
    <n v="35439"/>
    <s v="Essendon"/>
    <n v="6.1"/>
    <n v="7.5"/>
    <n v="8.6999999999999993"/>
    <n v="9.11"/>
    <n v="65"/>
    <s v="North Melbourne"/>
    <n v="2.2999999999999998"/>
    <n v="3.4"/>
    <n v="8.6"/>
    <n v="9.8000000000000007"/>
    <n v="62"/>
    <x v="6"/>
    <x v="0"/>
  </r>
  <r>
    <s v="2025R0802"/>
    <n v="2025"/>
    <s v="Round 8"/>
    <d v="2025-05-02T00:00:00"/>
    <n v="20.7"/>
    <n v="5.7"/>
    <n v="0"/>
    <s v="Docklands"/>
    <d v="1899-12-30T19:40:00"/>
    <n v="20522"/>
    <s v="St Kilda"/>
    <n v="2.2000000000000002"/>
    <n v="4.3"/>
    <n v="8.6"/>
    <n v="14.1"/>
    <n v="94"/>
    <s v="Fremantle"/>
    <n v="1"/>
    <n v="1.1000000000000001"/>
    <n v="2.2999999999999998"/>
    <n v="5.3"/>
    <n v="33"/>
    <x v="11"/>
    <x v="2"/>
  </r>
  <r>
    <s v="2025R0803"/>
    <n v="2025"/>
    <s v="Round 8"/>
    <d v="2025-05-03T00:00:00"/>
    <n v="18.8"/>
    <n v="2.2000000000000002"/>
    <n v="0"/>
    <s v="Eureka Stadium"/>
    <d v="1899-12-30T13:20:00"/>
    <n v="4814"/>
    <s v="Western Bulldogs"/>
    <n v="2.1"/>
    <n v="8.3000000000000007"/>
    <n v="15.6"/>
    <n v="20.11"/>
    <n v="131"/>
    <s v="Port Adelaide"/>
    <n v="2.4"/>
    <n v="3.7"/>
    <n v="5.8"/>
    <n v="5.1100000000000003"/>
    <n v="41"/>
    <x v="14"/>
    <x v="2"/>
  </r>
  <r>
    <s v="2025R0804"/>
    <n v="2025"/>
    <s v="Round 8"/>
    <d v="2025-05-03T00:00:00"/>
    <n v="23.1"/>
    <n v="8.4"/>
    <n v="0"/>
    <s v="Adelaide Oval"/>
    <d v="1899-12-30T15:45:00"/>
    <n v="46057"/>
    <s v="Adelaide"/>
    <n v="5.3"/>
    <n v="8.6999999999999993"/>
    <n v="13.1"/>
    <n v="16.14"/>
    <n v="110"/>
    <s v="Carlton"/>
    <n v="2.2000000000000002"/>
    <n v="3.4"/>
    <n v="5.6"/>
    <n v="7.8"/>
    <n v="50"/>
    <x v="4"/>
    <x v="0"/>
  </r>
  <r>
    <s v="2025R0805"/>
    <n v="2025"/>
    <s v="Round 8"/>
    <d v="2025-05-03T00:00:00"/>
    <n v="21.8"/>
    <n v="19.100000000000001"/>
    <n v="6.6"/>
    <s v="Perth Stadium"/>
    <d v="1899-12-30T17:35:00"/>
    <n v="41991"/>
    <s v="West Coast"/>
    <n v="0.5"/>
    <n v="4.7"/>
    <n v="6.7"/>
    <n v="11.1"/>
    <n v="76"/>
    <s v="Melbourne"/>
    <n v="2.2000000000000002"/>
    <n v="3.7"/>
    <n v="10.119999999999999"/>
    <n v="16.12"/>
    <n v="108"/>
    <x v="16"/>
    <x v="0"/>
  </r>
  <r>
    <s v="2025R0806"/>
    <n v="2025"/>
    <s v="Round 8"/>
    <d v="2025-05-03T00:00:00"/>
    <n v="21.2"/>
    <n v="7.5"/>
    <n v="0"/>
    <s v="MCG"/>
    <d v="1899-12-30T19:35:00"/>
    <n v="82514"/>
    <s v="Collingwood"/>
    <n v="4.5"/>
    <n v="7.7"/>
    <n v="10.1"/>
    <n v="12.15"/>
    <n v="87"/>
    <s v="Geelong"/>
    <n v="4.2"/>
    <n v="6.6"/>
    <n v="9.9"/>
    <n v="13.12"/>
    <n v="90"/>
    <x v="12"/>
    <x v="1"/>
  </r>
  <r>
    <s v="2025R0807"/>
    <n v="2025"/>
    <s v="Round 8"/>
    <d v="2025-05-04T00:00:00"/>
    <n v="23.1"/>
    <n v="12.6"/>
    <n v="0"/>
    <s v="SCG"/>
    <d v="1899-12-30T13:10:00"/>
    <n v="39260"/>
    <s v="Sydney"/>
    <n v="5.4"/>
    <n v="6.5"/>
    <n v="8.1"/>
    <n v="12.15"/>
    <n v="87"/>
    <s v="Greater Western Sydney"/>
    <n v="2.1"/>
    <n v="5.5"/>
    <n v="6.8"/>
    <n v="10.130000000000001"/>
    <n v="73"/>
    <x v="0"/>
    <x v="0"/>
  </r>
  <r>
    <s v="2025R0808"/>
    <n v="2025"/>
    <s v="Round 8"/>
    <d v="2025-05-04T00:00:00"/>
    <n v="22.9"/>
    <n v="11.6"/>
    <n v="0"/>
    <s v="MCG"/>
    <d v="1899-12-30T15:20:00"/>
    <n v="62321"/>
    <s v="Hawthorn"/>
    <n v="2.5"/>
    <n v="7.8"/>
    <n v="11.11"/>
    <n v="16.13"/>
    <n v="109"/>
    <s v="Richmond"/>
    <n v="0.3"/>
    <n v="2.4"/>
    <n v="4.4000000000000004"/>
    <n v="6.8"/>
    <n v="44"/>
    <x v="2"/>
    <x v="1"/>
  </r>
  <r>
    <s v="2025R0809"/>
    <n v="2025"/>
    <s v="Round 8"/>
    <d v="2025-05-04T00:00:00"/>
    <n v="25"/>
    <n v="15.7"/>
    <n v="15.8"/>
    <s v="Gabba"/>
    <d v="1899-12-30T19:20:00"/>
    <n v="33612"/>
    <s v="Brisbane"/>
    <n v="1.4"/>
    <n v="4.8"/>
    <n v="9.9"/>
    <n v="9.1199999999999992"/>
    <n v="66"/>
    <s v="Gold Coast"/>
    <n v="1.1000000000000001"/>
    <n v="3.3"/>
    <n v="4.5"/>
    <n v="7.7"/>
    <n v="49"/>
    <x v="3"/>
    <x v="0"/>
  </r>
  <r>
    <s v="2025R0901"/>
    <n v="2025"/>
    <s v="Round 9"/>
    <d v="2025-05-08T00:00:00"/>
    <n v="31.1"/>
    <n v="13.7"/>
    <n v="0"/>
    <s v="Perth Stadium"/>
    <d v="1899-12-30T18:10:00"/>
    <n v="47780"/>
    <s v="Fremantle"/>
    <n v="4.3"/>
    <n v="7.5"/>
    <n v="8.8000000000000007"/>
    <n v="12.11"/>
    <n v="83"/>
    <s v="Collingwood"/>
    <n v="5.2"/>
    <n v="9.3000000000000007"/>
    <n v="11.5"/>
    <n v="15.7"/>
    <n v="97"/>
    <x v="9"/>
    <x v="0"/>
  </r>
  <r>
    <s v="2025R0902"/>
    <n v="2025"/>
    <s v="Round 9"/>
    <d v="2025-05-09T00:00:00"/>
    <n v="18.3"/>
    <n v="8.6"/>
    <n v="0"/>
    <s v="MCG"/>
    <d v="1899-12-30T19:40:00"/>
    <n v="65680"/>
    <s v="St Kilda"/>
    <n v="4"/>
    <n v="6.4"/>
    <n v="7.6"/>
    <n v="9.8000000000000007"/>
    <n v="62"/>
    <s v="Carlton"/>
    <n v="4.3"/>
    <n v="8.6"/>
    <n v="9.8000000000000007"/>
    <n v="11.11"/>
    <n v="77"/>
    <x v="1"/>
    <x v="1"/>
  </r>
  <r>
    <s v="2025R0903"/>
    <n v="2025"/>
    <s v="Round 9"/>
    <d v="2025-05-10T00:00:00"/>
    <n v="20.100000000000001"/>
    <n v="5.2"/>
    <n v="0"/>
    <s v="MCG"/>
    <d v="1899-12-30T13:20:00"/>
    <n v="50351"/>
    <s v="Melbourne"/>
    <n v="2.2999999999999998"/>
    <n v="4.0999999999999996"/>
    <n v="6.13"/>
    <n v="7.14"/>
    <n v="56"/>
    <s v="Hawthorn"/>
    <n v="3.3"/>
    <n v="5.5"/>
    <n v="7.8"/>
    <n v="13.13"/>
    <n v="91"/>
    <x v="2"/>
    <x v="1"/>
  </r>
  <r>
    <s v="2025R0904"/>
    <n v="2025"/>
    <s v="Round 9"/>
    <d v="2025-05-10T00:00:00"/>
    <n v="20.100000000000001"/>
    <n v="5.2"/>
    <n v="0"/>
    <s v="Docklands"/>
    <d v="1899-12-30T16:15:00"/>
    <n v="43799"/>
    <s v="Essendon"/>
    <n v="3.1"/>
    <n v="9.1"/>
    <n v="11.4"/>
    <n v="11.5"/>
    <n v="71"/>
    <s v="Sydney"/>
    <n v="1.1000000000000001"/>
    <n v="2.4"/>
    <n v="5.0999999999999996"/>
    <n v="8.15"/>
    <n v="63"/>
    <x v="6"/>
    <x v="0"/>
  </r>
  <r>
    <s v="2025R0905"/>
    <n v="2025"/>
    <s v="Round 9"/>
    <d v="2025-05-10T00:00:00"/>
    <n v="32.6"/>
    <n v="21.9"/>
    <n v="0"/>
    <s v="Marrara Oval"/>
    <d v="1899-12-30T19:05:00"/>
    <n v="9816"/>
    <s v="Gold Coast"/>
    <n v="4.5"/>
    <n v="6.8"/>
    <n v="12.13"/>
    <n v="15.16"/>
    <n v="106"/>
    <s v="Western Bulldogs"/>
    <n v="3.3"/>
    <n v="5.7"/>
    <n v="9.9"/>
    <n v="14.12"/>
    <n v="96"/>
    <x v="17"/>
    <x v="2"/>
  </r>
  <r>
    <s v="2025R0906"/>
    <n v="2025"/>
    <s v="Round 9"/>
    <d v="2025-05-10T00:00:00"/>
    <n v="21.6"/>
    <n v="5.0999999999999996"/>
    <n v="0"/>
    <s v="Adelaide Oval"/>
    <d v="1899-12-30T19:40:00"/>
    <n v="53117"/>
    <s v="Port Adelaide"/>
    <n v="3.1"/>
    <n v="7.3"/>
    <n v="10.6"/>
    <n v="12.12"/>
    <n v="84"/>
    <s v="Adelaide"/>
    <n v="3.4"/>
    <n v="7.8"/>
    <n v="10.8"/>
    <n v="13.11"/>
    <n v="89"/>
    <x v="4"/>
    <x v="1"/>
  </r>
  <r>
    <s v="2025R0907"/>
    <n v="2025"/>
    <s v="Round 9"/>
    <d v="2025-05-11T00:00:00"/>
    <n v="23"/>
    <n v="6.6"/>
    <n v="0"/>
    <s v="MCG"/>
    <d v="1899-12-30T13:10:00"/>
    <n v="29539"/>
    <s v="Richmond"/>
    <n v="3.4"/>
    <n v="7.7"/>
    <n v="10.9"/>
    <n v="11.15"/>
    <n v="81"/>
    <s v="West Coast"/>
    <n v="2.2999999999999998"/>
    <n v="7.6"/>
    <n v="9.11"/>
    <n v="11.13"/>
    <n v="79"/>
    <x v="13"/>
    <x v="2"/>
  </r>
  <r>
    <s v="2025R0908"/>
    <n v="2025"/>
    <s v="Round 9"/>
    <d v="2025-05-11T00:00:00"/>
    <n v="24.2"/>
    <n v="5.4"/>
    <n v="0"/>
    <s v="Kardinia Park"/>
    <d v="1899-12-30T15:20:00"/>
    <n v="28407"/>
    <s v="Geelong"/>
    <n v="3.4"/>
    <n v="9.8000000000000007"/>
    <n v="11.12"/>
    <n v="14.17"/>
    <n v="101"/>
    <s v="Greater Western Sydney"/>
    <n v="5.2"/>
    <n v="9.6999999999999993"/>
    <n v="13.7"/>
    <n v="16.899999999999999"/>
    <n v="105"/>
    <x v="15"/>
    <x v="2"/>
  </r>
  <r>
    <s v="2025R0909"/>
    <n v="2025"/>
    <s v="Round 9"/>
    <d v="2025-05-11T00:00:00"/>
    <n v="17.3"/>
    <n v="7.8"/>
    <n v="0"/>
    <s v="Bellerive Oval"/>
    <d v="1899-12-30T16:40:00"/>
    <n v="7395"/>
    <s v="North Melbourne"/>
    <n v="1"/>
    <n v="3.2"/>
    <n v="6.6"/>
    <n v="10.11"/>
    <n v="71"/>
    <s v="Brisbane"/>
    <n v="2.2999999999999998"/>
    <n v="6.4"/>
    <n v="7.9"/>
    <n v="10.11"/>
    <n v="71"/>
    <x v="18"/>
    <x v="2"/>
  </r>
  <r>
    <s v="2025R1001"/>
    <n v="2025"/>
    <s v="Round 10"/>
    <d v="2025-05-15T00:00:00"/>
    <n v="32.700000000000003"/>
    <n v="22.5"/>
    <n v="0"/>
    <s v="Marrara Oval"/>
    <d v="1899-12-30T19:00:00"/>
    <n v="12314"/>
    <s v="Gold Coast"/>
    <n v="5.2"/>
    <n v="9.4"/>
    <n v="11.6"/>
    <n v="16.8"/>
    <n v="104"/>
    <s v="Hawthorn"/>
    <n v="2"/>
    <n v="7.2"/>
    <n v="12.3"/>
    <n v="15.6"/>
    <n v="96"/>
    <x v="17"/>
    <x v="2"/>
  </r>
  <r>
    <s v="2025R1002"/>
    <n v="2025"/>
    <s v="Round 10"/>
    <d v="2025-05-16T00:00:00"/>
    <n v="19.600000000000001"/>
    <n v="16.100000000000001"/>
    <n v="25.4"/>
    <s v="SCG"/>
    <d v="1899-12-30T19:40:00"/>
    <n v="39082"/>
    <s v="Sydney"/>
    <n v="3.2"/>
    <n v="5.3"/>
    <n v="6.7"/>
    <n v="11.12"/>
    <n v="78"/>
    <s v="Carlton"/>
    <n v="4.2"/>
    <n v="6.4"/>
    <n v="7.6"/>
    <n v="9.8000000000000007"/>
    <n v="62"/>
    <x v="0"/>
    <x v="0"/>
  </r>
  <r>
    <s v="2025R1003"/>
    <n v="2025"/>
    <s v="Round 10"/>
    <d v="2025-05-17T00:00:00"/>
    <n v="13.1"/>
    <n v="9.6999999999999993"/>
    <n v="4.2"/>
    <s v="MCG"/>
    <d v="1899-12-30T13:20:00"/>
    <n v="67697"/>
    <s v="Collingwood"/>
    <n v="4.3"/>
    <n v="6.7"/>
    <n v="9.9"/>
    <n v="11.12"/>
    <n v="78"/>
    <s v="Adelaide"/>
    <n v="3.2"/>
    <n v="6.2"/>
    <n v="7.5"/>
    <n v="10.8"/>
    <n v="68"/>
    <x v="9"/>
    <x v="1"/>
  </r>
  <r>
    <s v="2025R1004"/>
    <n v="2025"/>
    <s v="Round 10"/>
    <d v="2025-05-17T00:00:00"/>
    <n v="16.3"/>
    <n v="7.8"/>
    <n v="2.8"/>
    <s v="Adelaide Oval"/>
    <d v="1899-12-30T15:45:00"/>
    <n v="35508"/>
    <s v="Port Adelaide"/>
    <n v="2.4"/>
    <n v="3.6"/>
    <n v="4.9000000000000004"/>
    <n v="5.9"/>
    <n v="39"/>
    <s v="Geelong"/>
    <n v="3.1"/>
    <n v="5.3"/>
    <n v="10.9"/>
    <n v="17.13"/>
    <n v="115"/>
    <x v="12"/>
    <x v="0"/>
  </r>
  <r>
    <s v="2025R1005"/>
    <n v="2025"/>
    <s v="Round 10"/>
    <d v="2025-05-17T00:00:00"/>
    <n v="22.4"/>
    <n v="12.8"/>
    <n v="1"/>
    <s v="Sydney Showground"/>
    <d v="1899-12-30T16:15:00"/>
    <n v="8092"/>
    <s v="Greater Western Sydney"/>
    <n v="2.4"/>
    <n v="4.5"/>
    <n v="4.0999999999999996"/>
    <n v="8.1300000000000008"/>
    <n v="61"/>
    <s v="Fremantle"/>
    <n v="3.4"/>
    <n v="5.0999999999999996"/>
    <n v="8.15"/>
    <n v="13.17"/>
    <n v="95"/>
    <x v="5"/>
    <x v="2"/>
  </r>
  <r>
    <s v="2025R1006"/>
    <n v="2025"/>
    <s v="Round 10"/>
    <d v="2025-05-17T00:00:00"/>
    <n v="13.1"/>
    <n v="9.6999999999999993"/>
    <n v="4.2"/>
    <s v="Docklands"/>
    <d v="1899-12-30T19:35:00"/>
    <n v="47266"/>
    <s v="Western Bulldogs"/>
    <n v="7.3"/>
    <n v="10.8"/>
    <n v="15.13"/>
    <n v="18.190000000000001"/>
    <n v="127"/>
    <s v="Essendon"/>
    <n v="0.3"/>
    <n v="1.3"/>
    <n v="4.4000000000000004"/>
    <n v="5.6"/>
    <n v="36"/>
    <x v="14"/>
    <x v="0"/>
  </r>
  <r>
    <s v="2025R1007"/>
    <n v="2025"/>
    <s v="Round 10"/>
    <d v="2025-05-18T00:00:00"/>
    <n v="13.9"/>
    <n v="6.5"/>
    <n v="26.6"/>
    <s v="MCG"/>
    <d v="1899-12-30T13:10:00"/>
    <n v="54060"/>
    <s v="Richmond"/>
    <n v="2.1"/>
    <n v="6.2"/>
    <n v="9.6"/>
    <n v="11.8"/>
    <n v="74"/>
    <s v="North Melbourne"/>
    <n v="6"/>
    <n v="7.1"/>
    <n v="10.5"/>
    <n v="12.6"/>
    <n v="78"/>
    <x v="10"/>
    <x v="1"/>
  </r>
  <r>
    <s v="2025R1008"/>
    <n v="2025"/>
    <s v="Round 10"/>
    <d v="2025-05-18T00:00:00"/>
    <n v="26"/>
    <n v="15.6"/>
    <n v="0"/>
    <s v="Gabba"/>
    <d v="1899-12-30T15:20:00"/>
    <n v="30473"/>
    <s v="Brisbane"/>
    <n v="6.3"/>
    <n v="8.6999999999999993"/>
    <n v="12.9"/>
    <n v="13.1"/>
    <n v="88"/>
    <s v="Melbourne"/>
    <n v="3.4"/>
    <n v="6.6"/>
    <n v="10.7"/>
    <n v="14.15"/>
    <n v="99"/>
    <x v="16"/>
    <x v="0"/>
  </r>
  <r>
    <s v="2025R1009"/>
    <n v="2025"/>
    <s v="Round 10"/>
    <d v="2025-05-18T00:00:00"/>
    <n v="26.7"/>
    <n v="7.3"/>
    <n v="0"/>
    <s v="Perth Stadium"/>
    <d v="1899-12-30T14:40:00"/>
    <n v="42860"/>
    <s v="West Coast"/>
    <n v="4.2"/>
    <n v="7.5"/>
    <n v="10.1"/>
    <n v="16.12"/>
    <n v="108"/>
    <s v="St Kilda"/>
    <n v="2.2000000000000002"/>
    <n v="4.4000000000000004"/>
    <n v="6.6"/>
    <n v="12.8"/>
    <n v="80"/>
    <x v="7"/>
    <x v="0"/>
  </r>
  <r>
    <s v="2025R1101"/>
    <n v="2025"/>
    <s v="Round 11"/>
    <d v="2025-05-22T00:00:00"/>
    <n v="16.899999999999999"/>
    <n v="4"/>
    <n v="0"/>
    <s v="Kardinia Park"/>
    <d v="1899-12-30T19:30:00"/>
    <n v="32641"/>
    <s v="Geelong"/>
    <n v="5.0999999999999996"/>
    <n v="11.4"/>
    <n v="16.5"/>
    <n v="20.7"/>
    <n v="127"/>
    <s v="Western Bulldogs"/>
    <n v="5.4"/>
    <n v="6.9"/>
    <n v="13.13"/>
    <n v="16.170000000000002"/>
    <n v="113"/>
    <x v="12"/>
    <x v="0"/>
  </r>
  <r>
    <s v="2025R1102"/>
    <n v="2025"/>
    <s v="Round 11"/>
    <d v="2025-05-23T00:00:00"/>
    <n v="16.8"/>
    <n v="8.5"/>
    <n v="0"/>
    <s v="MCG"/>
    <d v="1899-12-30T19:40:00"/>
    <n v="76051"/>
    <s v="Essendon"/>
    <n v="2.1"/>
    <n v="6.4"/>
    <n v="9.8000000000000007"/>
    <n v="11.15"/>
    <n v="81"/>
    <s v="Richmond"/>
    <n v="1.2"/>
    <n v="4.7"/>
    <n v="7.8"/>
    <n v="8.1"/>
    <n v="58"/>
    <x v="6"/>
    <x v="1"/>
  </r>
  <r>
    <s v="2025R1103"/>
    <n v="2025"/>
    <s v="Round 11"/>
    <d v="2025-05-24T00:00:00"/>
    <n v="18.2"/>
    <n v="12.3"/>
    <n v="1.6"/>
    <s v="Docklands"/>
    <d v="1899-12-30T12:35:00"/>
    <n v="36468"/>
    <s v="Carlton"/>
    <n v="5.0999999999999996"/>
    <n v="6.6"/>
    <n v="9.9"/>
    <n v="12.1"/>
    <n v="82"/>
    <s v="Greater Western Sydney"/>
    <n v="5.2"/>
    <n v="8.4"/>
    <n v="12.5"/>
    <n v="17.8"/>
    <n v="110"/>
    <x v="15"/>
    <x v="0"/>
  </r>
  <r>
    <s v="2025R1104"/>
    <n v="2025"/>
    <s v="Round 11"/>
    <d v="2025-05-24T00:00:00"/>
    <n v="18.2"/>
    <n v="12.3"/>
    <n v="1.6"/>
    <s v="MCG"/>
    <d v="1899-12-30T16:15:00"/>
    <n v="57919"/>
    <s v="Hawthorn"/>
    <n v="3.1"/>
    <n v="5.4"/>
    <n v="7.8"/>
    <n v="8.1199999999999992"/>
    <n v="60"/>
    <s v="Brisbane"/>
    <n v="2.2999999999999998"/>
    <n v="9.3000000000000007"/>
    <n v="11.5"/>
    <n v="14.9"/>
    <n v="93"/>
    <x v="3"/>
    <x v="1"/>
  </r>
  <r>
    <s v="2025R1105"/>
    <n v="2025"/>
    <s v="Round 11"/>
    <d v="2025-05-24T00:00:00"/>
    <n v="18.2"/>
    <n v="12.3"/>
    <n v="1.6"/>
    <s v="Docklands"/>
    <d v="1899-12-30T19:35:00"/>
    <n v="40479"/>
    <s v="North Melbourne"/>
    <n v="1.3"/>
    <n v="6.6"/>
    <n v="8.8000000000000007"/>
    <n v="9.9"/>
    <n v="63"/>
    <s v="Collingwood"/>
    <n v="2.5"/>
    <n v="4.9000000000000004"/>
    <n v="7.17"/>
    <n v="15.18"/>
    <n v="108"/>
    <x v="9"/>
    <x v="0"/>
  </r>
  <r>
    <s v="2025R1106"/>
    <n v="2025"/>
    <s v="Round 11"/>
    <d v="2025-05-24T00:00:00"/>
    <n v="17.2"/>
    <n v="4.7"/>
    <n v="0.6"/>
    <s v="Perth Stadium"/>
    <d v="1899-12-30T18:10:00"/>
    <n v="40466"/>
    <s v="Fremantle"/>
    <n v="3.3"/>
    <n v="6.6"/>
    <n v="10.8"/>
    <n v="15.1"/>
    <n v="100"/>
    <s v="Port Adelaide"/>
    <n v="3.1"/>
    <n v="5.4"/>
    <n v="5.6"/>
    <n v="7.9"/>
    <n v="51"/>
    <x v="5"/>
    <x v="0"/>
  </r>
  <r>
    <s v="2025R1107"/>
    <n v="2025"/>
    <s v="Round 11"/>
    <d v="2025-05-25T00:00:00"/>
    <n v="21.5"/>
    <n v="9.6"/>
    <n v="0"/>
    <s v="Adelaide Oval"/>
    <d v="1899-12-30T12:40:00"/>
    <n v="39271"/>
    <s v="Adelaide"/>
    <n v="4.2"/>
    <n v="8.5"/>
    <n v="15.12"/>
    <n v="19.14"/>
    <n v="128"/>
    <s v="West Coast"/>
    <n v="3.2"/>
    <n v="5.6"/>
    <n v="6.9"/>
    <n v="8.14"/>
    <n v="62"/>
    <x v="4"/>
    <x v="0"/>
  </r>
  <r>
    <s v="2025R1108"/>
    <n v="2025"/>
    <s v="Round 11"/>
    <d v="2025-05-25T00:00:00"/>
    <n v="18.399999999999999"/>
    <n v="9.6999999999999993"/>
    <n v="0"/>
    <s v="MCG"/>
    <d v="1899-12-30T15:20:00"/>
    <n v="38520"/>
    <s v="Melbourne"/>
    <n v="3.3"/>
    <n v="6.11"/>
    <n v="11.15"/>
    <n v="19.170000000000002"/>
    <n v="131"/>
    <s v="Sydney"/>
    <n v="2.1"/>
    <n v="4.0999999999999996"/>
    <n v="7.3"/>
    <n v="12.6"/>
    <n v="78"/>
    <x v="16"/>
    <x v="0"/>
  </r>
  <r>
    <s v="2025R1109"/>
    <n v="2025"/>
    <s v="Round 11"/>
    <d v="2025-05-25T00:00:00"/>
    <n v="18.399999999999999"/>
    <n v="9.6999999999999993"/>
    <n v="0"/>
    <s v="Docklands"/>
    <d v="1899-12-30T16:40:00"/>
    <n v="13486"/>
    <s v="St Kilda"/>
    <n v="1.2"/>
    <n v="4.4000000000000004"/>
    <n v="5.0999999999999996"/>
    <n v="8.1300000000000008"/>
    <n v="61"/>
    <s v="Gold Coast"/>
    <n v="4.2"/>
    <n v="9.3000000000000007"/>
    <n v="9.5"/>
    <n v="12.8"/>
    <n v="80"/>
    <x v="17"/>
    <x v="2"/>
  </r>
  <r>
    <s v="2025R1201"/>
    <n v="2025"/>
    <s v="Round 12"/>
    <d v="2025-05-29T00:00:00"/>
    <n v="22.4"/>
    <n v="15"/>
    <n v="0"/>
    <s v="Gabba"/>
    <d v="1899-12-30T19:30:00"/>
    <n v="26441"/>
    <s v="Brisbane"/>
    <n v="6.3"/>
    <n v="7.9"/>
    <n v="10.1"/>
    <n v="13.12"/>
    <n v="90"/>
    <s v="Essendon"/>
    <n v="1.1000000000000001"/>
    <n v="4.0999999999999996"/>
    <n v="9.4"/>
    <n v="11.6"/>
    <n v="72"/>
    <x v="3"/>
    <x v="2"/>
  </r>
  <r>
    <s v="2025R1202"/>
    <n v="2025"/>
    <s v="Round 12"/>
    <d v="2025-05-30T00:00:00"/>
    <n v="15.1"/>
    <n v="9.6999999999999993"/>
    <n v="0"/>
    <s v="MCG"/>
    <d v="1899-12-30T19:40:00"/>
    <n v="83706"/>
    <s v="Collingwood"/>
    <n v="4.0999999999999996"/>
    <n v="10.3"/>
    <n v="14.9"/>
    <n v="16.11"/>
    <n v="107"/>
    <s v="Hawthorn"/>
    <n v="3.3"/>
    <n v="6.3"/>
    <n v="8.5"/>
    <n v="8.8000000000000007"/>
    <n v="56"/>
    <x v="9"/>
    <x v="1"/>
  </r>
  <r>
    <s v="2025R1203"/>
    <n v="2025"/>
    <s v="Round 12"/>
    <d v="2025-05-31T00:00:00"/>
    <n v="20.8"/>
    <n v="16.399999999999999"/>
    <n v="31.6"/>
    <s v="Carrara"/>
    <d v="1899-12-30T13:20:00"/>
    <n v="11750"/>
    <s v="Gold Coast"/>
    <n v="2.1"/>
    <n v="5.5"/>
    <n v="7.7"/>
    <n v="9.1"/>
    <n v="64"/>
    <s v="Fremantle"/>
    <n v="5.3"/>
    <n v="6.5"/>
    <n v="9.8000000000000007"/>
    <n v="11.9"/>
    <n v="75"/>
    <x v="5"/>
    <x v="2"/>
  </r>
  <r>
    <s v="2025R1204"/>
    <n v="2025"/>
    <s v="Round 12"/>
    <d v="2025-05-31T00:00:00"/>
    <n v="21.2"/>
    <n v="10.7"/>
    <n v="0"/>
    <s v="Sydney Showground"/>
    <d v="1899-12-30T16:15:00"/>
    <n v="9770"/>
    <s v="Greater Western Sydney"/>
    <n v="2.1"/>
    <n v="4.3"/>
    <n v="7.6"/>
    <n v="12.8"/>
    <n v="80"/>
    <s v="Richmond"/>
    <n v="6.5"/>
    <n v="7.11"/>
    <n v="10.16"/>
    <n v="10.17"/>
    <n v="77"/>
    <x v="15"/>
    <x v="2"/>
  </r>
  <r>
    <s v="2025R1205"/>
    <n v="2025"/>
    <s v="Round 12"/>
    <d v="2025-05-31T00:00:00"/>
    <n v="19.3"/>
    <n v="12.8"/>
    <n v="0"/>
    <s v="SCG"/>
    <d v="1899-12-30T19:35:00"/>
    <n v="35229"/>
    <s v="Sydney"/>
    <n v="1.2"/>
    <n v="1.4"/>
    <n v="5.7"/>
    <n v="5.1100000000000003"/>
    <n v="41"/>
    <s v="Adelaide"/>
    <n v="5.3"/>
    <n v="12.3"/>
    <n v="18.399999999999999"/>
    <n v="21.5"/>
    <n v="131"/>
    <x v="4"/>
    <x v="0"/>
  </r>
  <r>
    <s v="2025R1206"/>
    <n v="2025"/>
    <s v="Round 12"/>
    <d v="2025-06-01T00:00:00"/>
    <n v="20.5"/>
    <n v="3.2"/>
    <n v="0"/>
    <s v="Traeger Park"/>
    <d v="1899-12-30T14:50:00"/>
    <n v="6721"/>
    <s v="Melbourne"/>
    <n v="2.2000000000000002"/>
    <n v="6.9"/>
    <n v="7.13"/>
    <n v="7.21"/>
    <n v="63"/>
    <s v="St Kilda"/>
    <n v="6.2"/>
    <n v="9.4"/>
    <n v="11.6"/>
    <n v="14.7"/>
    <n v="91"/>
    <x v="11"/>
    <x v="2"/>
  </r>
  <r>
    <s v="2025R1207"/>
    <n v="2025"/>
    <s v="Round 12"/>
    <d v="2025-06-01T00:00:00"/>
    <n v="23.1"/>
    <n v="12.6"/>
    <n v="0"/>
    <s v="Perth Stadium"/>
    <d v="1899-12-30T17:20:00"/>
    <n v="42501"/>
    <s v="West Coast"/>
    <n v="2"/>
    <n v="7.2"/>
    <n v="9.4"/>
    <n v="11.7"/>
    <n v="73"/>
    <s v="Geelong"/>
    <n v="4.5"/>
    <n v="8.6999999999999993"/>
    <n v="10.9"/>
    <n v="17.14"/>
    <n v="116"/>
    <x v="12"/>
    <x v="0"/>
  </r>
  <r>
    <s v="2025R1301"/>
    <n v="2025"/>
    <s v="Round 13"/>
    <d v="2025-06-05T00:00:00"/>
    <n v="15.4"/>
    <n v="4.0999999999999996"/>
    <n v="0"/>
    <s v="Docklands"/>
    <d v="1899-12-30T19:30:00"/>
    <n v="35725"/>
    <s v="Western Bulldogs"/>
    <n v="1.2"/>
    <n v="4.5"/>
    <n v="7.7"/>
    <n v="8.11"/>
    <n v="59"/>
    <s v="Hawthorn"/>
    <n v="5.2"/>
    <n v="8.4"/>
    <n v="10.5"/>
    <n v="12.9"/>
    <n v="81"/>
    <x v="2"/>
    <x v="0"/>
  </r>
  <r>
    <s v="2025R1302"/>
    <n v="2025"/>
    <s v="Round 13"/>
    <d v="2025-06-06T00:00:00"/>
    <n v="17"/>
    <n v="10"/>
    <n v="5"/>
    <s v="Adelaide Oval"/>
    <d v="1899-12-30T19:10:00"/>
    <n v="42921"/>
    <s v="Adelaide"/>
    <n v="0.6"/>
    <n v="3.7"/>
    <n v="5.8"/>
    <n v="10.8"/>
    <n v="68"/>
    <s v="Brisbane"/>
    <n v="2.2999999999999998"/>
    <n v="5.3"/>
    <n v="8.6999999999999993"/>
    <n v="8.15"/>
    <n v="63"/>
    <x v="4"/>
    <x v="0"/>
  </r>
  <r>
    <s v="2025R1303"/>
    <n v="2025"/>
    <s v="Round 13"/>
    <d v="2025-06-07T00:00:00"/>
    <n v="14.8"/>
    <n v="9"/>
    <n v="0.8"/>
    <s v="MCG"/>
    <d v="1899-12-30T13:20:00"/>
    <n v="41452"/>
    <s v="Richmond"/>
    <n v="3.4"/>
    <n v="3.7"/>
    <n v="3.8"/>
    <n v="4.12"/>
    <n v="36"/>
    <s v="Sydney"/>
    <n v="2.4"/>
    <n v="5.9"/>
    <n v="9.1199999999999992"/>
    <n v="11.14"/>
    <n v="80"/>
    <x v="0"/>
    <x v="0"/>
  </r>
  <r>
    <s v="2025R1304"/>
    <n v="2025"/>
    <s v="Round 13"/>
    <d v="2025-06-07T00:00:00"/>
    <n v="13.9"/>
    <n v="9.3000000000000007"/>
    <n v="0.8"/>
    <s v="Kardinia Park"/>
    <d v="1899-12-30T16:15:00"/>
    <n v="29502"/>
    <s v="Geelong"/>
    <n v="2.2000000000000002"/>
    <n v="4.4000000000000004"/>
    <n v="6.7"/>
    <n v="9.6999999999999993"/>
    <n v="61"/>
    <s v="Gold Coast"/>
    <n v="0.2"/>
    <n v="3.3"/>
    <n v="4.3"/>
    <n v="5.7"/>
    <n v="37"/>
    <x v="12"/>
    <x v="2"/>
  </r>
  <r>
    <s v="2025R1305"/>
    <n v="2025"/>
    <s v="Round 13"/>
    <d v="2025-06-07T00:00:00"/>
    <n v="11.3"/>
    <n v="-0.4"/>
    <n v="0"/>
    <s v="Manuka Oval"/>
    <d v="1899-12-30T19:35:00"/>
    <n v="9005"/>
    <s v="Greater Western Sydney"/>
    <n v="3.2"/>
    <n v="6.4"/>
    <n v="6.4"/>
    <n v="7.8"/>
    <n v="50"/>
    <s v="Port Adelaide"/>
    <n v="3.4"/>
    <n v="5.7"/>
    <n v="6.11"/>
    <n v="9.1199999999999992"/>
    <n v="66"/>
    <x v="8"/>
    <x v="2"/>
  </r>
  <r>
    <s v="2025R1306"/>
    <n v="2025"/>
    <s v="Round 13"/>
    <d v="2025-06-08T00:00:00"/>
    <m/>
    <m/>
    <m/>
    <s v="Hands Oval"/>
    <d v="1899-12-30T13:20:00"/>
    <n v="12715"/>
    <s v="North Melbourne"/>
    <n v="3.2"/>
    <n v="3.3"/>
    <n v="5.3"/>
    <n v="9.8000000000000007"/>
    <n v="62"/>
    <s v="West Coast"/>
    <n v="0.5"/>
    <n v="1.8"/>
    <n v="5.14"/>
    <n v="6.16"/>
    <n v="52"/>
    <x v="10"/>
    <x v="2"/>
  </r>
  <r>
    <s v="2025R1307"/>
    <n v="2025"/>
    <s v="Round 13"/>
    <d v="2025-06-08T00:00:00"/>
    <n v="11.3"/>
    <n v="7.4"/>
    <n v="9.8000000000000007"/>
    <s v="MCG"/>
    <d v="1899-12-30T19:20:00"/>
    <n v="74280"/>
    <s v="Carlton"/>
    <n v="6.4"/>
    <n v="8.6"/>
    <n v="9.8000000000000007"/>
    <n v="11.12"/>
    <n v="78"/>
    <s v="Essendon"/>
    <n v="1.1000000000000001"/>
    <n v="4.2"/>
    <n v="8.3000000000000007"/>
    <n v="11.4"/>
    <n v="70"/>
    <x v="1"/>
    <x v="1"/>
  </r>
  <r>
    <s v="2025R1308"/>
    <n v="2025"/>
    <s v="Round 13"/>
    <d v="2025-06-09T00:00:00"/>
    <n v="14"/>
    <n v="7.9"/>
    <n v="5.6"/>
    <s v="MCG"/>
    <d v="1899-12-30T15:20:00"/>
    <n v="77761"/>
    <s v="Melbourne"/>
    <n v="2.2000000000000002"/>
    <n v="4.5999999999999996"/>
    <n v="7.8"/>
    <n v="10.11"/>
    <n v="71"/>
    <s v="Collingwood"/>
    <n v="2.2000000000000002"/>
    <n v="6.2"/>
    <n v="9.3000000000000007"/>
    <n v="11.6"/>
    <n v="72"/>
    <x v="9"/>
    <x v="1"/>
  </r>
  <r>
    <s v="2025R1401"/>
    <n v="2025"/>
    <s v="Round 14"/>
    <d v="2025-06-12T00:00:00"/>
    <n v="14.9"/>
    <n v="5.3"/>
    <n v="0"/>
    <s v="Docklands"/>
    <d v="1899-12-30T19:30:00"/>
    <n v="20508"/>
    <s v="St Kilda"/>
    <n v="1.4"/>
    <n v="5.6"/>
    <n v="7.9"/>
    <n v="8.1199999999999992"/>
    <n v="60"/>
    <s v="Western Bulldogs"/>
    <n v="4.2"/>
    <n v="10.4"/>
    <n v="16.899999999999999"/>
    <n v="20.12"/>
    <n v="132"/>
    <x v="14"/>
    <x v="2"/>
  </r>
  <r>
    <s v="2025R1402"/>
    <n v="2025"/>
    <s v="Round 14"/>
    <d v="2025-06-13T00:00:00"/>
    <n v="12.2"/>
    <n v="-1.4"/>
    <n v="0"/>
    <s v="York Park"/>
    <d v="1899-12-30T19:40:00"/>
    <n v="15129"/>
    <s v="Hawthorn"/>
    <n v="0.2"/>
    <n v="2.4"/>
    <n v="4.7"/>
    <n v="6.11"/>
    <n v="47"/>
    <s v="Adelaide"/>
    <n v="2.2999999999999998"/>
    <n v="4.7"/>
    <n v="4.1100000000000003"/>
    <n v="5.14"/>
    <n v="44"/>
    <x v="2"/>
    <x v="2"/>
  </r>
  <r>
    <s v="2025R1403"/>
    <n v="2025"/>
    <s v="Round 14"/>
    <d v="2025-06-14T00:00:00"/>
    <n v="20.7"/>
    <n v="7.7"/>
    <n v="0"/>
    <s v="Gabba"/>
    <d v="1899-12-30T13:20:00"/>
    <n v="30711"/>
    <s v="Brisbane"/>
    <n v="5.5"/>
    <n v="9.1"/>
    <n v="10.130000000000001"/>
    <n v="13.18"/>
    <n v="96"/>
    <s v="Greater Western Sydney"/>
    <n v="5"/>
    <n v="8"/>
    <n v="12.3"/>
    <n v="17.5"/>
    <n v="107"/>
    <x v="15"/>
    <x v="0"/>
  </r>
  <r>
    <s v="2025R1404"/>
    <n v="2025"/>
    <s v="Round 14"/>
    <d v="2025-06-14T00:00:00"/>
    <n v="11"/>
    <n v="3.1"/>
    <n v="0"/>
    <s v="MCG"/>
    <d v="1899-12-30T16:15:00"/>
    <n v="61643"/>
    <s v="Essendon"/>
    <n v="2.4"/>
    <n v="3.7"/>
    <n v="8.6999999999999993"/>
    <n v="8.8000000000000007"/>
    <n v="56"/>
    <s v="Geelong"/>
    <n v="6.3"/>
    <n v="9.6"/>
    <n v="16.8"/>
    <n v="23.13"/>
    <n v="151"/>
    <x v="12"/>
    <x v="1"/>
  </r>
  <r>
    <s v="2025R1405"/>
    <n v="2025"/>
    <s v="Round 14"/>
    <d v="2025-06-14T00:00:00"/>
    <n v="19.399999999999999"/>
    <n v="4.5999999999999996"/>
    <n v="0.2"/>
    <s v="Perth Stadium"/>
    <d v="1899-12-30T17:35:00"/>
    <n v="31408"/>
    <s v="North Melbourne"/>
    <n v="3.1"/>
    <n v="4.3"/>
    <n v="6.5"/>
    <n v="10.7"/>
    <n v="67"/>
    <s v="Fremantle"/>
    <n v="2.5"/>
    <n v="7.6"/>
    <n v="9.9"/>
    <n v="10.130000000000001"/>
    <n v="73"/>
    <x v="5"/>
    <x v="0"/>
  </r>
  <r>
    <s v="2025R1406"/>
    <n v="2025"/>
    <s v="Round 14"/>
    <d v="2025-06-15T00:00:00"/>
    <n v="14.8"/>
    <n v="6.6"/>
    <n v="6.8"/>
    <s v="Adelaide Oval"/>
    <d v="1899-12-30T14:50:00"/>
    <n v="30144"/>
    <s v="Port Adelaide"/>
    <n v="4.4000000000000004"/>
    <n v="9.6"/>
    <n v="11.8"/>
    <n v="14.9"/>
    <n v="93"/>
    <s v="Melbourne"/>
    <n v="3.4"/>
    <n v="5.6"/>
    <n v="8.11"/>
    <n v="9.14"/>
    <n v="68"/>
    <x v="8"/>
    <x v="0"/>
  </r>
  <r>
    <s v="2025R1407"/>
    <n v="2025"/>
    <s v="Round 14"/>
    <d v="2025-06-15T00:00:00"/>
    <n v="22.2"/>
    <n v="10.8"/>
    <m/>
    <s v="Perth Stadium"/>
    <d v="1899-12-30T16:10:00"/>
    <n v="43803"/>
    <s v="West Coast"/>
    <n v="1.1000000000000001"/>
    <n v="3.4"/>
    <n v="5.7"/>
    <n v="7.1"/>
    <n v="52"/>
    <s v="Carlton"/>
    <n v="7.4"/>
    <n v="10.8"/>
    <n v="11.11"/>
    <n v="12.14"/>
    <n v="86"/>
    <x v="1"/>
    <x v="0"/>
  </r>
  <r>
    <s v="2025R1501"/>
    <n v="2025"/>
    <s v="Round 15"/>
    <d v="2025-06-19T00:00:00"/>
    <n v="21.6"/>
    <n v="14.4"/>
    <n v="9.8000000000000007"/>
    <s v="Perth Stadium"/>
    <d v="1899-12-30T18:10:00"/>
    <n v="37570"/>
    <s v="Fremantle"/>
    <n v="3.2"/>
    <n v="9.3000000000000007"/>
    <n v="13.3"/>
    <n v="16.8"/>
    <n v="104"/>
    <s v="Essendon"/>
    <n v="2.2000000000000002"/>
    <n v="6.5"/>
    <n v="6.8"/>
    <n v="9.9"/>
    <n v="63"/>
    <x v="5"/>
    <x v="0"/>
  </r>
  <r>
    <s v="2025R1502"/>
    <n v="2025"/>
    <s v="Round 15"/>
    <d v="2025-06-20T00:00:00"/>
    <n v="16"/>
    <n v="2.2000000000000002"/>
    <n v="0"/>
    <s v="Kardinia Park"/>
    <d v="1899-12-30T19:40:00"/>
    <n v="35367"/>
    <s v="Geelong"/>
    <n v="1.3"/>
    <n v="3.5"/>
    <n v="5.0999999999999996"/>
    <n v="6.15"/>
    <n v="51"/>
    <s v="Brisbane"/>
    <n v="4.2"/>
    <n v="7.4"/>
    <n v="11.6"/>
    <n v="14.8"/>
    <n v="92"/>
    <x v="3"/>
    <x v="0"/>
  </r>
  <r>
    <s v="2025R1503"/>
    <n v="2025"/>
    <s v="Round 15"/>
    <d v="2025-06-21T00:00:00"/>
    <n v="12.2"/>
    <n v="6.2"/>
    <n v="0"/>
    <s v="MCG"/>
    <d v="1899-12-30T13:20:00"/>
    <n v="56236"/>
    <s v="Carlton"/>
    <n v="2.6"/>
    <n v="2.7"/>
    <n v="5.8"/>
    <n v="10.130000000000001"/>
    <n v="73"/>
    <s v="North Melbourne"/>
    <n v="1.3"/>
    <n v="7.5"/>
    <n v="13.6"/>
    <n v="13.6"/>
    <n v="84"/>
    <x v="10"/>
    <x v="1"/>
  </r>
  <r>
    <s v="2025R1504"/>
    <n v="2025"/>
    <s v="Round 15"/>
    <d v="2025-06-21T00:00:00"/>
    <n v="18.600000000000001"/>
    <n v="6.8"/>
    <n v="0"/>
    <s v="Adelaide Oval"/>
    <d v="1899-12-30T15:45:00"/>
    <n v="33576"/>
    <s v="Port Adelaide"/>
    <n v="0.2"/>
    <n v="2.4"/>
    <n v="4.5999999999999996"/>
    <n v="7.1"/>
    <n v="52"/>
    <s v="Sydney"/>
    <n v="1.6"/>
    <n v="4.0999999999999996"/>
    <n v="5.16"/>
    <n v="9.17"/>
    <n v="71"/>
    <x v="0"/>
    <x v="0"/>
  </r>
  <r>
    <s v="2025R1505"/>
    <n v="2025"/>
    <s v="Round 15"/>
    <d v="2025-06-21T00:00:00"/>
    <n v="12.2"/>
    <n v="6.2"/>
    <n v="0"/>
    <s v="Docklands"/>
    <d v="1899-12-30T19:35:00"/>
    <n v="43039"/>
    <s v="Collingwood"/>
    <n v="5.0999999999999996"/>
    <n v="8.5"/>
    <n v="12.9"/>
    <n v="16.12"/>
    <n v="108"/>
    <s v="St Kilda"/>
    <n v="3.1"/>
    <n v="6.5"/>
    <n v="9.6"/>
    <n v="11.8"/>
    <n v="74"/>
    <x v="9"/>
    <x v="0"/>
  </r>
  <r>
    <s v="2025R1506"/>
    <n v="2025"/>
    <s v="Round 15"/>
    <d v="2025-06-22T00:00:00"/>
    <n v="20.100000000000001"/>
    <n v="3.8"/>
    <n v="0"/>
    <s v="Sydney Showground"/>
    <d v="1899-12-30T13:10:00"/>
    <n v="10504"/>
    <s v="Greater Western Sydney"/>
    <n v="4.0999999999999996"/>
    <n v="6.7"/>
    <n v="8.9"/>
    <n v="16.100000000000001"/>
    <n v="106"/>
    <s v="Gold Coast"/>
    <n v="7.6"/>
    <n v="8.8000000000000007"/>
    <n v="11.13"/>
    <n v="14.15"/>
    <n v="99"/>
    <x v="15"/>
    <x v="2"/>
  </r>
  <r>
    <s v="2025R1507"/>
    <n v="2025"/>
    <s v="Round 15"/>
    <d v="2025-06-22T00:00:00"/>
    <n v="15.4"/>
    <n v="5.5"/>
    <n v="0"/>
    <s v="Docklands"/>
    <d v="1899-12-30T15:20:00"/>
    <n v="38280"/>
    <s v="Western Bulldogs"/>
    <n v="3.3"/>
    <n v="10.6"/>
    <n v="15.7"/>
    <n v="21.9"/>
    <n v="135"/>
    <s v="Richmond"/>
    <n v="1.3"/>
    <n v="1.4"/>
    <n v="3.8"/>
    <n v="8.8000000000000007"/>
    <n v="56"/>
    <x v="14"/>
    <x v="0"/>
  </r>
  <r>
    <s v="2025R1601"/>
    <n v="2025"/>
    <s v="Round 16"/>
    <d v="2025-06-26T00:00:00"/>
    <n v="14.6"/>
    <n v="7.8"/>
    <n v="0"/>
    <s v="Adelaide Oval"/>
    <d v="1899-12-30T19:00:00"/>
    <n v="30381"/>
    <s v="Port Adelaide"/>
    <n v="5.4"/>
    <n v="8.1"/>
    <n v="13.11"/>
    <n v="16.14"/>
    <n v="110"/>
    <s v="Carlton"/>
    <n v="0.3"/>
    <n v="1.6"/>
    <n v="4.9000000000000004"/>
    <n v="8.1199999999999992"/>
    <n v="60"/>
    <x v="8"/>
    <x v="0"/>
  </r>
  <r>
    <s v="2025R1602"/>
    <n v="2025"/>
    <s v="Round 16"/>
    <d v="2025-06-27T00:00:00"/>
    <n v="15.2"/>
    <n v="7.8"/>
    <n v="0"/>
    <s v="SCG"/>
    <d v="1899-12-30T19:40:00"/>
    <n v="29246"/>
    <s v="Sydney"/>
    <n v="3.5"/>
    <n v="6.8"/>
    <n v="12.9"/>
    <n v="14.12"/>
    <n v="96"/>
    <s v="Western Bulldogs"/>
    <n v="4.2"/>
    <n v="8.5"/>
    <n v="14.6"/>
    <n v="16.899999999999999"/>
    <n v="105"/>
    <x v="14"/>
    <x v="2"/>
  </r>
  <r>
    <s v="2025R1603"/>
    <n v="2025"/>
    <s v="Round 16"/>
    <d v="2025-06-28T00:00:00"/>
    <n v="20.2"/>
    <n v="14.4"/>
    <n v="0"/>
    <s v="Carrara"/>
    <d v="1899-12-30T13:20:00"/>
    <n v="13064"/>
    <s v="Gold Coast"/>
    <n v="5.7"/>
    <n v="8.9"/>
    <n v="14.11"/>
    <n v="15.14"/>
    <n v="104"/>
    <s v="Melbourne"/>
    <n v="0.1"/>
    <n v="5.3"/>
    <n v="7.7"/>
    <n v="12.13"/>
    <n v="85"/>
    <x v="17"/>
    <x v="2"/>
  </r>
  <r>
    <s v="2025R1604"/>
    <n v="2025"/>
    <s v="Round 16"/>
    <d v="2025-06-28T00:00:00"/>
    <n v="11.6"/>
    <n v="-0.7"/>
    <n v="0"/>
    <s v="York Park"/>
    <d v="1899-12-30T16:15:00"/>
    <n v="13287"/>
    <s v="Hawthorn"/>
    <n v="5.5"/>
    <n v="13.8"/>
    <n v="17.11"/>
    <n v="23.12"/>
    <n v="150"/>
    <s v="North Melbourne"/>
    <n v="2.2999999999999998"/>
    <n v="5.5"/>
    <n v="6.7"/>
    <n v="9.11"/>
    <n v="65"/>
    <x v="2"/>
    <x v="2"/>
  </r>
  <r>
    <s v="2025R1605"/>
    <n v="2025"/>
    <s v="Round 16"/>
    <d v="2025-06-28T00:00:00"/>
    <n v="14.2"/>
    <n v="6.4"/>
    <n v="0"/>
    <s v="Docklands"/>
    <d v="1899-12-30T19:35:00"/>
    <n v="38126"/>
    <s v="Collingwood"/>
    <n v="1.3"/>
    <n v="5.5"/>
    <n v="10.6"/>
    <n v="13.1"/>
    <n v="88"/>
    <s v="West Coast"/>
    <n v="2.6"/>
    <n v="6.7"/>
    <n v="8.8000000000000007"/>
    <n v="8.11"/>
    <n v="59"/>
    <x v="9"/>
    <x v="0"/>
  </r>
  <r>
    <s v="2025R1606"/>
    <n v="2025"/>
    <s v="Round 16"/>
    <d v="2025-06-29T00:00:00"/>
    <n v="13.5"/>
    <n v="8"/>
    <n v="0"/>
    <s v="MCG"/>
    <d v="1899-12-30T15:15:00"/>
    <n v="23231"/>
    <s v="Richmond"/>
    <n v="0.1"/>
    <n v="2.2000000000000002"/>
    <n v="5.2"/>
    <n v="8.6"/>
    <n v="54"/>
    <s v="Adelaide"/>
    <n v="2.5"/>
    <n v="8.6999999999999993"/>
    <n v="12.13"/>
    <n v="18.14"/>
    <n v="122"/>
    <x v="4"/>
    <x v="2"/>
  </r>
  <r>
    <s v="2025R1607"/>
    <n v="2025"/>
    <s v="Round 16"/>
    <d v="2025-06-29T00:00:00"/>
    <n v="19.600000000000001"/>
    <n v="10"/>
    <m/>
    <s v="Perth Stadium"/>
    <d v="1899-12-30T15:10:00"/>
    <n v="41600"/>
    <s v="Fremantle"/>
    <n v="2.2000000000000002"/>
    <n v="5.5"/>
    <n v="6.1"/>
    <n v="11.15"/>
    <n v="81"/>
    <s v="St Kilda"/>
    <n v="1.5"/>
    <n v="4.8"/>
    <n v="7.12"/>
    <n v="9.15"/>
    <n v="69"/>
    <x v="5"/>
    <x v="0"/>
  </r>
  <r>
    <s v="2025R1701"/>
    <n v="2025"/>
    <s v="Round 17"/>
    <d v="2025-07-03T00:00:00"/>
    <n v="13.9"/>
    <n v="8.3000000000000007"/>
    <n v="15.2"/>
    <s v="Docklands"/>
    <d v="1899-12-30T19:30:00"/>
    <n v="25009"/>
    <s v="North Melbourne"/>
    <n v="5.2"/>
    <n v="8.3000000000000007"/>
    <n v="12.6"/>
    <n v="13.7"/>
    <n v="85"/>
    <s v="Western Bulldogs"/>
    <n v="4.2"/>
    <n v="10.4"/>
    <n v="15.1"/>
    <n v="20.14"/>
    <n v="134"/>
    <x v="14"/>
    <x v="2"/>
  </r>
  <r>
    <s v="2025R1702"/>
    <n v="2025"/>
    <s v="Round 17"/>
    <d v="2025-07-04T00:00:00"/>
    <n v="15.1"/>
    <n v="3.4"/>
    <n v="0"/>
    <s v="MCG"/>
    <d v="1899-12-30T19:20:00"/>
    <n v="75827"/>
    <s v="Carlton"/>
    <n v="3.3"/>
    <n v="4.5"/>
    <n v="6.9"/>
    <n v="8.11"/>
    <n v="59"/>
    <s v="Collingwood"/>
    <n v="4.3"/>
    <n v="8.5"/>
    <n v="16.899999999999999"/>
    <n v="17.13"/>
    <n v="115"/>
    <x v="9"/>
    <x v="1"/>
  </r>
  <r>
    <s v="2025R1703"/>
    <n v="2025"/>
    <s v="Round 17"/>
    <d v="2025-07-04T00:00:00"/>
    <n v="18.399999999999999"/>
    <n v="7"/>
    <n v="0.8"/>
    <s v="Perth Stadium"/>
    <d v="1899-12-30T18:20:00"/>
    <n v="38152"/>
    <s v="West Coast"/>
    <n v="1"/>
    <n v="3.1"/>
    <n v="5.2"/>
    <n v="8.4"/>
    <n v="52"/>
    <s v="Greater Western Sydney"/>
    <n v="5.3"/>
    <n v="8.6"/>
    <n v="13.9"/>
    <n v="16.149999999999999"/>
    <n v="111"/>
    <x v="15"/>
    <x v="0"/>
  </r>
  <r>
    <s v="2025R1704"/>
    <n v="2025"/>
    <s v="Round 17"/>
    <d v="2025-07-05T00:00:00"/>
    <n v="16.8"/>
    <n v="7.4"/>
    <n v="0"/>
    <s v="Docklands"/>
    <d v="1899-12-30T12:35:00"/>
    <n v="29672"/>
    <s v="Essendon"/>
    <n v="3"/>
    <n v="6.5"/>
    <n v="11.7"/>
    <n v="11.8"/>
    <n v="74"/>
    <s v="Gold Coast"/>
    <n v="3.1"/>
    <n v="7.3"/>
    <n v="12.4"/>
    <n v="18.7"/>
    <n v="115"/>
    <x v="17"/>
    <x v="2"/>
  </r>
  <r>
    <s v="2025R1705"/>
    <n v="2025"/>
    <s v="Round 17"/>
    <d v="2025-07-05T00:00:00"/>
    <n v="16.8"/>
    <n v="5.7"/>
    <n v="0"/>
    <s v="Kardinia Park"/>
    <d v="1899-12-30T16:15:00"/>
    <n v="31060"/>
    <s v="Geelong"/>
    <n v="3.3"/>
    <n v="11.9"/>
    <n v="15.13"/>
    <n v="18.16"/>
    <n v="124"/>
    <s v="Richmond"/>
    <n v="1.2"/>
    <n v="2.4"/>
    <n v="4.5999999999999996"/>
    <n v="7.1"/>
    <n v="52"/>
    <x v="12"/>
    <x v="0"/>
  </r>
  <r>
    <s v="2025R1706"/>
    <n v="2025"/>
    <s v="Round 17"/>
    <d v="2025-07-05T00:00:00"/>
    <n v="22.8"/>
    <n v="8.3000000000000007"/>
    <n v="0"/>
    <s v="Gabba"/>
    <d v="1899-12-30T19:35:00"/>
    <n v="30017"/>
    <s v="Brisbane"/>
    <n v="8.4"/>
    <n v="9.8000000000000007"/>
    <n v="14.1"/>
    <n v="18.12"/>
    <n v="120"/>
    <s v="Port Adelaide"/>
    <n v="3.2"/>
    <n v="6.5"/>
    <n v="10.6"/>
    <n v="14.8"/>
    <n v="92"/>
    <x v="3"/>
    <x v="0"/>
  </r>
  <r>
    <s v="2025R1707"/>
    <n v="2025"/>
    <s v="Round 17"/>
    <d v="2025-07-05T00:00:00"/>
    <n v="16.8"/>
    <n v="7.4"/>
    <n v="0"/>
    <s v="Docklands"/>
    <d v="1899-12-30T19:40:00"/>
    <n v="36035"/>
    <s v="St Kilda"/>
    <n v="1.2"/>
    <n v="3.6"/>
    <n v="6.1"/>
    <n v="10.14"/>
    <n v="74"/>
    <s v="Hawthorn"/>
    <n v="2.5"/>
    <n v="6.6"/>
    <n v="11.6"/>
    <n v="14.1"/>
    <n v="94"/>
    <x v="2"/>
    <x v="0"/>
  </r>
  <r>
    <s v="2025R1708"/>
    <n v="2025"/>
    <s v="Round 17"/>
    <d v="2025-07-06T00:00:00"/>
    <n v="22.3"/>
    <n v="10.9"/>
    <n v="0"/>
    <s v="SCG"/>
    <d v="1899-12-30T13:10:00"/>
    <n v="32007"/>
    <s v="Sydney"/>
    <n v="3.3"/>
    <n v="8.5"/>
    <n v="11.8"/>
    <n v="14.1"/>
    <n v="94"/>
    <s v="Fremantle"/>
    <n v="2.2999999999999998"/>
    <n v="5.6"/>
    <n v="10.6"/>
    <n v="12.11"/>
    <n v="83"/>
    <x v="0"/>
    <x v="0"/>
  </r>
  <r>
    <s v="2025R1709"/>
    <n v="2025"/>
    <s v="Round 17"/>
    <d v="2025-07-06T00:00:00"/>
    <n v="14.7"/>
    <n v="9"/>
    <n v="0"/>
    <s v="Adelaide Oval"/>
    <d v="1899-12-30T14:45:00"/>
    <n v="43306"/>
    <s v="Adelaide"/>
    <n v="2.2999999999999998"/>
    <n v="5.8"/>
    <n v="10.11"/>
    <n v="13.12"/>
    <n v="90"/>
    <s v="Melbourne"/>
    <n v="1.6"/>
    <n v="6.7"/>
    <n v="8.8000000000000007"/>
    <n v="11.11"/>
    <n v="77"/>
    <x v="4"/>
    <x v="0"/>
  </r>
  <r>
    <s v="2025R1801"/>
    <n v="2025"/>
    <s v="Round 18"/>
    <d v="2025-07-10T00:00:00"/>
    <n v="12.4"/>
    <n v="7.5"/>
    <n v="2.8"/>
    <s v="Docklands"/>
    <d v="1899-12-30T19:30:00"/>
    <n v="32898"/>
    <s v="Carlton"/>
    <n v="3.3"/>
    <n v="6.6"/>
    <n v="6.1"/>
    <n v="9.1199999999999992"/>
    <n v="66"/>
    <s v="Brisbane"/>
    <n v="5.4"/>
    <n v="11.6"/>
    <n v="15.8"/>
    <n v="15.13"/>
    <n v="103"/>
    <x v="3"/>
    <x v="0"/>
  </r>
  <r>
    <s v="2025R1802"/>
    <n v="2025"/>
    <s v="Round 18"/>
    <d v="2025-07-11T00:00:00"/>
    <n v="21.1"/>
    <n v="11.1"/>
    <n v="0"/>
    <s v="Carrara"/>
    <d v="1899-12-30T19:40:00"/>
    <n v="22831"/>
    <s v="Gold Coast"/>
    <n v="2.5"/>
    <n v="6.7"/>
    <n v="8.9"/>
    <n v="10.9"/>
    <n v="69"/>
    <s v="Collingwood"/>
    <n v="0.4"/>
    <n v="0.8"/>
    <n v="3.11"/>
    <n v="8.15"/>
    <n v="63"/>
    <x v="17"/>
    <x v="2"/>
  </r>
  <r>
    <s v="2025R1803"/>
    <n v="2025"/>
    <s v="Round 18"/>
    <d v="2025-07-12T00:00:00"/>
    <n v="16.3"/>
    <n v="6.8"/>
    <n v="1"/>
    <s v="Docklands"/>
    <d v="1899-12-30T13:20:00"/>
    <n v="41198"/>
    <s v="Western Bulldogs"/>
    <n v="3.1"/>
    <n v="7.3"/>
    <n v="10.6"/>
    <n v="15.8"/>
    <n v="98"/>
    <s v="Adelaide"/>
    <n v="4.2"/>
    <n v="10.4"/>
    <n v="14.9"/>
    <n v="16.13"/>
    <n v="109"/>
    <x v="4"/>
    <x v="0"/>
  </r>
  <r>
    <s v="2025R1804"/>
    <n v="2025"/>
    <s v="Round 18"/>
    <d v="2025-07-12T00:00:00"/>
    <n v="20.399999999999999"/>
    <n v="5.7"/>
    <n v="0"/>
    <s v="Sydney Showground"/>
    <d v="1899-12-30T16:15:00"/>
    <n v="13349"/>
    <s v="Greater Western Sydney"/>
    <n v="2.1"/>
    <n v="7.5"/>
    <n v="12.8"/>
    <n v="17.899999999999999"/>
    <n v="111"/>
    <s v="Geelong"/>
    <n v="4.2"/>
    <n v="6.5"/>
    <n v="8.6999999999999993"/>
    <n v="13.7"/>
    <n v="85"/>
    <x v="15"/>
    <x v="2"/>
  </r>
  <r>
    <s v="2025R1805"/>
    <n v="2025"/>
    <s v="Round 18"/>
    <d v="2025-07-12T00:00:00"/>
    <n v="16.3"/>
    <n v="6.8"/>
    <n v="1"/>
    <s v="MCG"/>
    <d v="1899-12-30T19:35:00"/>
    <n v="52125"/>
    <s v="Richmond"/>
    <n v="3.4"/>
    <n v="3.5"/>
    <n v="3.9"/>
    <n v="6.1"/>
    <n v="46"/>
    <s v="Essendon"/>
    <n v="3"/>
    <n v="3.6"/>
    <n v="4.0999999999999996"/>
    <n v="4.13"/>
    <n v="37"/>
    <x v="13"/>
    <x v="1"/>
  </r>
  <r>
    <s v="2025R1806"/>
    <n v="2025"/>
    <s v="Round 18"/>
    <d v="2025-07-12T00:00:00"/>
    <n v="19.5"/>
    <n v="10.9"/>
    <n v="7.2"/>
    <s v="Perth Stadium"/>
    <d v="1899-12-30T18:10:00"/>
    <n v="49460"/>
    <s v="Fremantle"/>
    <n v="3.1"/>
    <n v="6.1"/>
    <n v="8.1"/>
    <n v="12.5"/>
    <n v="77"/>
    <s v="Hawthorn"/>
    <n v="2.2000000000000002"/>
    <n v="7.4"/>
    <n v="9.8000000000000007"/>
    <n v="9.1"/>
    <n v="64"/>
    <x v="5"/>
    <x v="0"/>
  </r>
  <r>
    <s v="2025R1807"/>
    <n v="2025"/>
    <s v="Round 18"/>
    <d v="2025-07-13T00:00:00"/>
    <n v="15"/>
    <n v="9.6999999999999993"/>
    <n v="0"/>
    <s v="MCG"/>
    <d v="1899-12-30T13:10:00"/>
    <n v="35844"/>
    <s v="Melbourne"/>
    <n v="3.3"/>
    <n v="6.5"/>
    <n v="11.9"/>
    <n v="18.11"/>
    <n v="119"/>
    <s v="North Melbourne"/>
    <n v="4.2"/>
    <n v="5.6"/>
    <n v="8.11"/>
    <n v="12.11"/>
    <n v="83"/>
    <x v="16"/>
    <x v="0"/>
  </r>
  <r>
    <s v="2025R1808"/>
    <n v="2025"/>
    <s v="Round 18"/>
    <d v="2025-07-13T00:00:00"/>
    <n v="15"/>
    <n v="9.6999999999999993"/>
    <n v="0"/>
    <s v="Docklands"/>
    <d v="1899-12-30T15:15:00"/>
    <n v="29589"/>
    <s v="St Kilda"/>
    <n v="4"/>
    <n v="7.4"/>
    <n v="11.8"/>
    <n v="13.9"/>
    <n v="87"/>
    <s v="Sydney"/>
    <n v="5.3"/>
    <n v="5.6"/>
    <n v="9.6999999999999993"/>
    <n v="14.8"/>
    <n v="92"/>
    <x v="0"/>
    <x v="2"/>
  </r>
  <r>
    <s v="2025R1809"/>
    <n v="2025"/>
    <s v="Round 18"/>
    <d v="2025-07-13T00:00:00"/>
    <n v="16.3"/>
    <n v="9.6999999999999993"/>
    <n v="0.2"/>
    <s v="Adelaide Oval"/>
    <d v="1899-12-30T16:10:00"/>
    <n v="30553"/>
    <s v="Port Adelaide"/>
    <n v="2.2000000000000002"/>
    <n v="5.6"/>
    <n v="7.12"/>
    <n v="12.15"/>
    <n v="87"/>
    <s v="West Coast"/>
    <n v="6.3"/>
    <n v="7.5"/>
    <n v="9.6"/>
    <n v="9.6999999999999993"/>
    <n v="61"/>
    <x v="8"/>
    <x v="0"/>
  </r>
  <r>
    <s v="2025R1901"/>
    <n v="2025"/>
    <s v="Round 19"/>
    <d v="2025-07-17T00:00:00"/>
    <n v="15.8"/>
    <n v="8.6999999999999993"/>
    <n v="0"/>
    <s v="Docklands"/>
    <d v="1899-12-30T19:30:00"/>
    <n v="20347"/>
    <s v="Essendon"/>
    <n v="0.5"/>
    <n v="1.8"/>
    <n v="5.0999999999999996"/>
    <n v="7.14"/>
    <n v="56"/>
    <s v="Greater Western Sydney"/>
    <n v="2"/>
    <n v="8.3000000000000007"/>
    <n v="13.5"/>
    <n v="16.8"/>
    <n v="104"/>
    <x v="15"/>
    <x v="2"/>
  </r>
  <r>
    <s v="2025R1902"/>
    <n v="2025"/>
    <s v="Round 19"/>
    <d v="2025-07-18T00:00:00"/>
    <n v="22.3"/>
    <n v="12.7"/>
    <n v="0"/>
    <s v="Gabba"/>
    <d v="1899-12-30T19:40:00"/>
    <n v="29039"/>
    <s v="Brisbane"/>
    <n v="2.2000000000000002"/>
    <n v="7.4"/>
    <n v="10.11"/>
    <n v="12.14"/>
    <n v="86"/>
    <s v="Western Bulldogs"/>
    <n v="2.1"/>
    <n v="5.3"/>
    <n v="8.4"/>
    <n v="12.4"/>
    <n v="76"/>
    <x v="3"/>
    <x v="2"/>
  </r>
  <r>
    <s v="2025R1903"/>
    <n v="2025"/>
    <s v="Round 19"/>
    <d v="2025-07-19T00:00:00"/>
    <n v="12.3"/>
    <n v="2.4"/>
    <n v="0"/>
    <s v="York Park"/>
    <d v="1899-12-30T13:20:00"/>
    <n v="12772"/>
    <s v="Hawthorn"/>
    <n v="3.2"/>
    <n v="6.4"/>
    <n v="8.6"/>
    <n v="13.9"/>
    <n v="87"/>
    <s v="Port Adelaide"/>
    <n v="3.2"/>
    <n v="4.3"/>
    <n v="6.6"/>
    <n v="7.7"/>
    <n v="49"/>
    <x v="2"/>
    <x v="2"/>
  </r>
  <r>
    <s v="2025R1904"/>
    <n v="2025"/>
    <s v="Round 19"/>
    <d v="2025-07-19T00:00:00"/>
    <n v="19.100000000000001"/>
    <n v="6"/>
    <n v="3.8"/>
    <s v="SCG"/>
    <d v="1899-12-30T16:15:00"/>
    <n v="31909"/>
    <s v="Sydney"/>
    <n v="3.3"/>
    <n v="7.5"/>
    <n v="7.9"/>
    <n v="12.12"/>
    <n v="84"/>
    <s v="North Melbourne"/>
    <n v="2.2999999999999998"/>
    <n v="4.5"/>
    <n v="5.9"/>
    <n v="7.11"/>
    <n v="53"/>
    <x v="0"/>
    <x v="0"/>
  </r>
  <r>
    <s v="2025R1905"/>
    <n v="2025"/>
    <s v="Round 19"/>
    <d v="2025-07-19T00:00:00"/>
    <n v="14.4"/>
    <n v="6.1"/>
    <n v="0"/>
    <s v="MCG"/>
    <d v="1899-12-30T19:35:00"/>
    <n v="40869"/>
    <s v="Carlton"/>
    <n v="4.2"/>
    <n v="6.4"/>
    <n v="9.5"/>
    <n v="12.6"/>
    <n v="78"/>
    <s v="Melbourne"/>
    <n v="3"/>
    <n v="3.3"/>
    <n v="7.7"/>
    <n v="10.1"/>
    <n v="70"/>
    <x v="1"/>
    <x v="0"/>
  </r>
  <r>
    <s v="2025R1906"/>
    <n v="2025"/>
    <s v="Round 19"/>
    <d v="2025-07-19T00:00:00"/>
    <n v="18"/>
    <n v="6.6"/>
    <n v="5.2"/>
    <s v="Perth Stadium"/>
    <d v="1899-12-30T18:10:00"/>
    <n v="44252"/>
    <s v="West Coast"/>
    <n v="2.2999999999999998"/>
    <n v="4.5999999999999996"/>
    <n v="5.8"/>
    <n v="8.8000000000000007"/>
    <n v="56"/>
    <s v="Richmond"/>
    <n v="3.2"/>
    <n v="6.3"/>
    <n v="14.7"/>
    <n v="16.899999999999999"/>
    <n v="105"/>
    <x v="13"/>
    <x v="0"/>
  </r>
  <r>
    <s v="2025R1907"/>
    <n v="2025"/>
    <s v="Round 19"/>
    <d v="2025-07-20T00:00:00"/>
    <n v="13.8"/>
    <n v="4.3"/>
    <n v="0.8"/>
    <s v="Kardinia Park"/>
    <d v="1899-12-30T13:10:00"/>
    <n v="29985"/>
    <s v="Geelong"/>
    <n v="6"/>
    <n v="10.199999999999999"/>
    <n v="15.8"/>
    <n v="17.11"/>
    <n v="113"/>
    <s v="St Kilda"/>
    <n v="2.2000000000000002"/>
    <n v="7.5"/>
    <n v="9.6999999999999993"/>
    <n v="12.1"/>
    <n v="82"/>
    <x v="12"/>
    <x v="2"/>
  </r>
  <r>
    <s v="2025R1908"/>
    <n v="2025"/>
    <s v="Round 19"/>
    <d v="2025-07-20T00:00:00"/>
    <n v="14.9"/>
    <n v="4.7"/>
    <n v="0.2"/>
    <s v="MCG"/>
    <d v="1899-12-30T15:15:00"/>
    <n v="62198"/>
    <s v="Collingwood"/>
    <n v="3.2"/>
    <n v="8.6"/>
    <n v="9.8000000000000007"/>
    <n v="11.12"/>
    <n v="78"/>
    <s v="Fremantle"/>
    <n v="4.2"/>
    <n v="7.5"/>
    <n v="8.5"/>
    <n v="12.7"/>
    <n v="79"/>
    <x v="5"/>
    <x v="1"/>
  </r>
  <r>
    <s v="2025R1909"/>
    <n v="2025"/>
    <s v="Round 19"/>
    <d v="2025-07-20T00:00:00"/>
    <n v="17.7"/>
    <n v="5.6"/>
    <n v="0.4"/>
    <s v="Adelaide Oval"/>
    <d v="1899-12-30T16:10:00"/>
    <n v="44249"/>
    <s v="Adelaide"/>
    <n v="3.3"/>
    <n v="9.5"/>
    <n v="13.9"/>
    <n v="16.11"/>
    <n v="107"/>
    <s v="Gold Coast"/>
    <n v="0.2"/>
    <n v="0.4"/>
    <n v="5.9"/>
    <n v="6.1"/>
    <n v="46"/>
    <x v="4"/>
    <x v="0"/>
  </r>
  <r>
    <s v="2025R2001"/>
    <n v="2025"/>
    <s v="Round 20"/>
    <d v="2025-07-24T00:00:00"/>
    <n v="16.2"/>
    <n v="4.7"/>
    <n v="1"/>
    <s v="MCG"/>
    <d v="1899-12-30T19:30:00"/>
    <n v="51271"/>
    <s v="Hawthorn"/>
    <n v="6.1"/>
    <n v="8.3000000000000007"/>
    <n v="12.4"/>
    <n v="13.7"/>
    <n v="85"/>
    <s v="Carlton"/>
    <n v="1.2"/>
    <n v="3.3"/>
    <n v="7.4"/>
    <n v="9.6999999999999993"/>
    <n v="61"/>
    <x v="2"/>
    <x v="1"/>
  </r>
  <r>
    <s v="2025R2002"/>
    <n v="2025"/>
    <s v="Round 20"/>
    <d v="2025-07-25T00:00:00"/>
    <n v="13.1"/>
    <n v="6.4"/>
    <n v="0"/>
    <s v="Docklands"/>
    <d v="1899-12-30T19:20:00"/>
    <n v="29367"/>
    <s v="Essendon"/>
    <n v="2.2000000000000002"/>
    <n v="2.5"/>
    <n v="4.5999999999999996"/>
    <n v="7.8"/>
    <n v="50"/>
    <s v="Western Bulldogs"/>
    <n v="6.5"/>
    <n v="10.5"/>
    <n v="17.7"/>
    <n v="22.11"/>
    <n v="143"/>
    <x v="14"/>
    <x v="2"/>
  </r>
  <r>
    <s v="2025R2003"/>
    <n v="2025"/>
    <s v="Round 20"/>
    <d v="2025-07-25T00:00:00"/>
    <n v="18.399999999999999"/>
    <n v="2.4"/>
    <n v="0"/>
    <s v="Sydney Showground"/>
    <d v="1899-12-30T19:50:00"/>
    <n v="18536"/>
    <s v="Greater Western Sydney"/>
    <n v="1.2"/>
    <n v="3.4"/>
    <n v="12.7"/>
    <n v="15.12"/>
    <n v="102"/>
    <s v="Sydney"/>
    <n v="3.5"/>
    <n v="7.8"/>
    <n v="8.8000000000000007"/>
    <n v="8.1"/>
    <n v="58"/>
    <x v="15"/>
    <x v="2"/>
  </r>
  <r>
    <s v="2025R2004"/>
    <n v="2025"/>
    <s v="Round 20"/>
    <d v="2025-07-26T00:00:00"/>
    <n v="20.9"/>
    <n v="13.3"/>
    <n v="0"/>
    <s v="Carrara"/>
    <d v="1899-12-30T13:20:00"/>
    <n v="20833"/>
    <s v="Gold Coast"/>
    <n v="5.0999999999999996"/>
    <n v="10.3"/>
    <n v="15.6"/>
    <n v="20.100000000000001"/>
    <n v="130"/>
    <s v="Brisbane"/>
    <n v="2.2999999999999998"/>
    <n v="4.5999999999999996"/>
    <n v="5.8"/>
    <n v="9.1"/>
    <n v="64"/>
    <x v="17"/>
    <x v="2"/>
  </r>
  <r>
    <s v="2025R2005"/>
    <n v="2025"/>
    <s v="Round 20"/>
    <d v="2025-07-26T00:00:00"/>
    <n v="16.8"/>
    <n v="1.5"/>
    <n v="0"/>
    <s v="Perth Stadium"/>
    <d v="1899-12-30T14:15:00"/>
    <n v="54384"/>
    <s v="Fremantle"/>
    <n v="6.4"/>
    <n v="7.1"/>
    <n v="10.16"/>
    <n v="18.18"/>
    <n v="126"/>
    <s v="West Coast"/>
    <n v="2"/>
    <n v="5"/>
    <n v="7.4"/>
    <n v="12.5"/>
    <n v="77"/>
    <x v="5"/>
    <x v="1"/>
  </r>
  <r>
    <s v="2025R2006"/>
    <n v="2025"/>
    <s v="Round 20"/>
    <d v="2025-07-26T00:00:00"/>
    <n v="12.9"/>
    <n v="8.5"/>
    <n v="0.4"/>
    <s v="Docklands"/>
    <d v="1899-12-30T19:35:00"/>
    <n v="25445"/>
    <s v="North Melbourne"/>
    <n v="2.2000000000000002"/>
    <n v="3.4"/>
    <n v="3.5"/>
    <n v="7.7"/>
    <n v="49"/>
    <s v="Geelong"/>
    <n v="4.5999999999999996"/>
    <n v="11.1"/>
    <n v="19.149999999999999"/>
    <n v="22.18"/>
    <n v="150"/>
    <x v="12"/>
    <x v="2"/>
  </r>
  <r>
    <s v="2025R2007"/>
    <n v="2025"/>
    <s v="Round 20"/>
    <d v="2025-07-26T00:00:00"/>
    <n v="14.2"/>
    <n v="9.1999999999999993"/>
    <n v="23.4"/>
    <s v="Adelaide Oval"/>
    <d v="1899-12-30T19:40:00"/>
    <n v="46018"/>
    <s v="Adelaide"/>
    <n v="3.6"/>
    <n v="7.8"/>
    <n v="12.11"/>
    <n v="20.13"/>
    <n v="133"/>
    <s v="Port Adelaide"/>
    <n v="3.1"/>
    <n v="3.3"/>
    <n v="5.3"/>
    <n v="5.5"/>
    <n v="35"/>
    <x v="4"/>
    <x v="0"/>
  </r>
  <r>
    <s v="2025R2008"/>
    <n v="2025"/>
    <s v="Round 20"/>
    <d v="2025-07-27T00:00:00"/>
    <n v="14"/>
    <n v="8.6999999999999993"/>
    <n v="0.8"/>
    <s v="MCG"/>
    <d v="1899-12-30T14:10:00"/>
    <n v="59454"/>
    <s v="Richmond"/>
    <n v="2.1"/>
    <n v="4.4000000000000004"/>
    <n v="7.5"/>
    <n v="8.9"/>
    <n v="57"/>
    <s v="Collingwood"/>
    <n v="3.3"/>
    <n v="7.6"/>
    <n v="12.1"/>
    <n v="13.15"/>
    <n v="93"/>
    <x v="9"/>
    <x v="1"/>
  </r>
  <r>
    <s v="2025R2009"/>
    <n v="2025"/>
    <s v="Round 20"/>
    <d v="2025-07-27T00:00:00"/>
    <n v="14"/>
    <n v="8.6999999999999993"/>
    <n v="0.8"/>
    <s v="Docklands"/>
    <d v="1899-12-30T15:15:00"/>
    <n v="22570"/>
    <s v="St Kilda"/>
    <n v="2.1"/>
    <n v="4.4000000000000004"/>
    <n v="6.4"/>
    <n v="15.6"/>
    <n v="96"/>
    <s v="Melbourne"/>
    <n v="6.2"/>
    <n v="9.4"/>
    <n v="13.8"/>
    <n v="13.12"/>
    <n v="90"/>
    <x v="11"/>
    <x v="2"/>
  </r>
  <r>
    <s v="2025R2101"/>
    <n v="2025"/>
    <s v="Round 21"/>
    <d v="2025-07-31T00:00:00"/>
    <n v="13.7"/>
    <n v="4.7"/>
    <n v="0"/>
    <s v="Docklands"/>
    <d v="1899-12-30T19:30:00"/>
    <n v="23898"/>
    <s v="Western Bulldogs"/>
    <n v="6.5"/>
    <n v="12.9"/>
    <n v="16.13"/>
    <n v="19.18"/>
    <n v="132"/>
    <s v="Greater Western Sydney"/>
    <n v="1.2"/>
    <n v="3.2"/>
    <n v="6.6"/>
    <n v="6.8"/>
    <n v="44"/>
    <x v="14"/>
    <x v="2"/>
  </r>
  <r>
    <s v="2025R2102"/>
    <n v="2025"/>
    <s v="Round 21"/>
    <d v="2025-08-01T00:00:00"/>
    <n v="14"/>
    <n v="5.3"/>
    <n v="0"/>
    <s v="Adelaide Oval"/>
    <d v="1899-12-30T19:10:00"/>
    <n v="50654"/>
    <s v="Adelaide"/>
    <n v="1.1000000000000001"/>
    <n v="7.7"/>
    <n v="9.9"/>
    <n v="15.11"/>
    <n v="101"/>
    <s v="Hawthorn"/>
    <n v="5.3"/>
    <n v="5.3"/>
    <n v="11.5"/>
    <n v="13.9"/>
    <n v="87"/>
    <x v="4"/>
    <x v="1"/>
  </r>
  <r>
    <s v="2025R2103"/>
    <n v="2025"/>
    <s v="Round 21"/>
    <d v="2025-08-02T00:00:00"/>
    <n v="13.7"/>
    <n v="6.4"/>
    <n v="0"/>
    <s v="Docklands"/>
    <d v="1899-12-30T13:20:00"/>
    <n v="16394"/>
    <s v="Melbourne"/>
    <n v="3.5"/>
    <n v="6.7"/>
    <n v="16.899999999999999"/>
    <n v="21.13"/>
    <n v="139"/>
    <s v="West Coast"/>
    <n v="1.2"/>
    <n v="3.3"/>
    <n v="6.6"/>
    <n v="8.8000000000000007"/>
    <n v="56"/>
    <x v="16"/>
    <x v="2"/>
  </r>
  <r>
    <s v="2025R2104"/>
    <n v="2025"/>
    <s v="Round 21"/>
    <d v="2025-08-02T00:00:00"/>
    <n v="18.899999999999999"/>
    <n v="12.9"/>
    <n v="3"/>
    <s v="Carrara"/>
    <d v="1899-12-30T16:10:00"/>
    <n v="14841"/>
    <s v="Gold Coast"/>
    <n v="4.0999999999999996"/>
    <n v="6.5"/>
    <n v="11.9"/>
    <n v="16.11"/>
    <n v="107"/>
    <s v="Richmond"/>
    <n v="0.1"/>
    <n v="0.5"/>
    <n v="1.8"/>
    <n v="2.11"/>
    <n v="23"/>
    <x v="17"/>
    <x v="2"/>
  </r>
  <r>
    <s v="2025R2105"/>
    <n v="2025"/>
    <s v="Round 21"/>
    <d v="2025-08-02T00:00:00"/>
    <n v="17.5"/>
    <n v="11.2"/>
    <n v="22.2"/>
    <s v="SCG"/>
    <d v="1899-12-30T16:15:00"/>
    <n v="20805"/>
    <s v="Sydney"/>
    <n v="4.3"/>
    <n v="6.9"/>
    <n v="8.1199999999999992"/>
    <n v="9.14"/>
    <n v="68"/>
    <s v="Essendon"/>
    <n v="2.4"/>
    <n v="2.6"/>
    <n v="4.0999999999999996"/>
    <n v="7.12"/>
    <n v="54"/>
    <x v="0"/>
    <x v="2"/>
  </r>
  <r>
    <s v="2025R2106"/>
    <n v="2025"/>
    <s v="Round 21"/>
    <d v="2025-08-02T00:00:00"/>
    <n v="13.7"/>
    <n v="6.4"/>
    <n v="0"/>
    <s v="MCG"/>
    <d v="1899-12-30T19:35:00"/>
    <n v="82326"/>
    <s v="Collingwood"/>
    <n v="2.2000000000000002"/>
    <n v="7.3"/>
    <n v="8.5"/>
    <n v="10.5"/>
    <n v="65"/>
    <s v="Brisbane"/>
    <n v="5.4"/>
    <n v="7.4"/>
    <n v="11.6"/>
    <n v="14.8"/>
    <n v="92"/>
    <x v="3"/>
    <x v="1"/>
  </r>
  <r>
    <s v="2025R2107"/>
    <n v="2025"/>
    <s v="Round 21"/>
    <d v="2025-08-03T00:00:00"/>
    <n v="19.3"/>
    <n v="1.8"/>
    <n v="0"/>
    <s v="Docklands"/>
    <d v="1899-12-30T13:40:00"/>
    <n v="31978"/>
    <s v="St Kilda"/>
    <n v="1.2"/>
    <n v="4.5999999999999996"/>
    <n v="10.11"/>
    <n v="11.12"/>
    <n v="78"/>
    <s v="North Melbourne"/>
    <n v="3.4"/>
    <n v="4.5"/>
    <n v="7.6"/>
    <n v="10.9"/>
    <n v="69"/>
    <x v="11"/>
    <x v="0"/>
  </r>
  <r>
    <s v="2025R2108"/>
    <n v="2025"/>
    <s v="Round 21"/>
    <d v="2025-08-03T00:00:00"/>
    <m/>
    <m/>
    <n v="0"/>
    <s v="Kardinia Park"/>
    <d v="1899-12-30T15:15:00"/>
    <n v="28064"/>
    <s v="Geelong"/>
    <n v="3.5"/>
    <n v="8.11"/>
    <n v="17.14"/>
    <n v="23.15"/>
    <n v="153"/>
    <s v="Port Adelaide"/>
    <n v="3.5"/>
    <n v="4.5"/>
    <n v="5.7"/>
    <n v="9.11"/>
    <n v="65"/>
    <x v="12"/>
    <x v="2"/>
  </r>
  <r>
    <s v="2025R2109"/>
    <n v="2025"/>
    <s v="Round 21"/>
    <d v="2025-08-03T00:00:00"/>
    <n v="14.6"/>
    <n v="10.1"/>
    <n v="31"/>
    <s v="Perth Stadium"/>
    <d v="1899-12-30T15:10:00"/>
    <n v="39358"/>
    <s v="Fremantle"/>
    <n v="2"/>
    <n v="4.0999999999999996"/>
    <n v="8.1999999999999993"/>
    <n v="15.4"/>
    <n v="94"/>
    <s v="Carlton"/>
    <n v="5"/>
    <n v="8.1"/>
    <n v="9.4"/>
    <n v="10.7"/>
    <n v="67"/>
    <x v="5"/>
    <x v="0"/>
  </r>
  <r>
    <s v="2025R2201"/>
    <n v="2025"/>
    <s v="Round 22"/>
    <d v="2025-08-07T00:00:00"/>
    <n v="13.5"/>
    <n v="5.2"/>
    <n v="0.2"/>
    <s v="MCG"/>
    <d v="1899-12-30T19:30:00"/>
    <n v="68515"/>
    <s v="Hawthorn"/>
    <n v="3.3"/>
    <n v="10.3"/>
    <n v="14.5"/>
    <n v="17.8"/>
    <n v="110"/>
    <s v="Collingwood"/>
    <n v="2.2999999999999998"/>
    <n v="3.6"/>
    <n v="4.9000000000000004"/>
    <n v="6.1"/>
    <n v="46"/>
    <x v="2"/>
    <x v="1"/>
  </r>
  <r>
    <s v="2025R2202"/>
    <n v="2025"/>
    <s v="Round 22"/>
    <d v="2025-08-08T00:00:00"/>
    <n v="14.7"/>
    <n v="5.2"/>
    <n v="0.8"/>
    <s v="Kardinia Park"/>
    <d v="1899-12-30T19:40:00"/>
    <n v="30289"/>
    <s v="Geelong"/>
    <n v="4.5"/>
    <n v="7.1"/>
    <n v="11.13"/>
    <n v="15.19"/>
    <n v="109"/>
    <s v="Essendon"/>
    <n v="1.2"/>
    <n v="2.2999999999999998"/>
    <n v="7.5"/>
    <n v="10.5"/>
    <n v="65"/>
    <x v="12"/>
    <x v="0"/>
  </r>
  <r>
    <s v="2025R2203"/>
    <n v="2025"/>
    <s v="Round 22"/>
    <d v="2025-08-09T00:00:00"/>
    <n v="16.399999999999999"/>
    <n v="5.2"/>
    <n v="0.4"/>
    <s v="MCG"/>
    <d v="1899-12-30T13:20:00"/>
    <n v="41395"/>
    <s v="Richmond"/>
    <n v="1"/>
    <n v="4.5"/>
    <n v="6.8"/>
    <n v="7.1"/>
    <n v="52"/>
    <s v="St Kilda"/>
    <n v="3.2"/>
    <n v="5.3"/>
    <n v="5.6"/>
    <n v="8.8000000000000007"/>
    <n v="56"/>
    <x v="11"/>
    <x v="0"/>
  </r>
  <r>
    <s v="2025R2204"/>
    <n v="2025"/>
    <s v="Round 22"/>
    <d v="2025-08-09T00:00:00"/>
    <n v="20.399999999999999"/>
    <n v="13.2"/>
    <n v="5"/>
    <s v="Gabba"/>
    <d v="1899-12-30T16:15:00"/>
    <n v="31424"/>
    <s v="Brisbane"/>
    <n v="3.3"/>
    <n v="7.4"/>
    <n v="9.6999999999999993"/>
    <n v="13.12"/>
    <n v="90"/>
    <s v="Sydney"/>
    <n v="5.3"/>
    <n v="8.6999999999999993"/>
    <n v="12.9"/>
    <n v="13.14"/>
    <n v="92"/>
    <x v="0"/>
    <x v="0"/>
  </r>
  <r>
    <s v="2025R2205"/>
    <n v="2025"/>
    <s v="Round 22"/>
    <d v="2025-08-09T00:00:00"/>
    <n v="16.399999999999999"/>
    <n v="5.2"/>
    <n v="0.4"/>
    <s v="Docklands"/>
    <d v="1899-12-30T19:35:00"/>
    <n v="24120"/>
    <s v="Carlton"/>
    <n v="3.1"/>
    <n v="5.0999999999999996"/>
    <n v="6.3"/>
    <n v="11.8"/>
    <n v="74"/>
    <s v="Gold Coast"/>
    <n v="5.4"/>
    <n v="8.6999999999999993"/>
    <n v="12.12"/>
    <n v="13.15"/>
    <n v="93"/>
    <x v="17"/>
    <x v="2"/>
  </r>
  <r>
    <s v="2025R2206"/>
    <n v="2025"/>
    <s v="Round 22"/>
    <d v="2025-08-09T00:00:00"/>
    <n v="16.5"/>
    <n v="4.2"/>
    <n v="0"/>
    <s v="Adelaide Oval"/>
    <d v="1899-12-30T19:40:00"/>
    <n v="30390"/>
    <s v="Port Adelaide"/>
    <n v="0.4"/>
    <n v="8.5"/>
    <n v="11.8"/>
    <n v="13.8"/>
    <n v="86"/>
    <s v="Fremantle"/>
    <n v="4.5"/>
    <n v="7.9"/>
    <n v="9.1199999999999992"/>
    <n v="13.14"/>
    <n v="92"/>
    <x v="5"/>
    <x v="0"/>
  </r>
  <r>
    <s v="2025R2207"/>
    <n v="2025"/>
    <s v="Round 22"/>
    <d v="2025-08-10T00:00:00"/>
    <n v="14.9"/>
    <n v="3"/>
    <n v="0"/>
    <s v="Manuka Oval"/>
    <d v="1899-12-30T13:40:00"/>
    <n v="11753"/>
    <s v="Greater Western Sydney"/>
    <n v="5"/>
    <n v="10.6"/>
    <n v="16.100000000000001"/>
    <n v="20.13"/>
    <n v="133"/>
    <s v="North Melbourne"/>
    <n v="2.2999999999999998"/>
    <n v="4.4000000000000004"/>
    <n v="9.6"/>
    <n v="12.7"/>
    <n v="79"/>
    <x v="15"/>
    <x v="2"/>
  </r>
  <r>
    <s v="2025R2208"/>
    <n v="2025"/>
    <s v="Round 22"/>
    <d v="2025-08-10T00:00:00"/>
    <n v="18.100000000000001"/>
    <n v="2"/>
    <n v="0"/>
    <s v="MCG"/>
    <d v="1899-12-30T15:15:00"/>
    <n v="34733"/>
    <s v="Melbourne"/>
    <n v="3.4"/>
    <n v="4.5999999999999996"/>
    <n v="11.9"/>
    <n v="15.9"/>
    <n v="99"/>
    <s v="Western Bulldogs"/>
    <n v="3.6"/>
    <n v="5.0999999999999996"/>
    <n v="9.11"/>
    <n v="15.15"/>
    <n v="105"/>
    <x v="14"/>
    <x v="0"/>
  </r>
  <r>
    <s v="2025R2209"/>
    <n v="2025"/>
    <s v="Round 22"/>
    <d v="2025-08-10T00:00:00"/>
    <n v="17.8"/>
    <n v="11.1"/>
    <n v="17.399999999999999"/>
    <s v="Perth Stadium"/>
    <d v="1899-12-30T15:10:00"/>
    <n v="32845"/>
    <s v="West Coast"/>
    <n v="3.1"/>
    <n v="6.4"/>
    <n v="10.4"/>
    <n v="12.6"/>
    <n v="78"/>
    <s v="Adelaide"/>
    <n v="5.2"/>
    <n v="5.4"/>
    <n v="9.6"/>
    <n v="13.9"/>
    <n v="87"/>
    <x v="4"/>
    <x v="0"/>
  </r>
  <r>
    <s v="2025R2301"/>
    <n v="2025"/>
    <s v="Round 23"/>
    <d v="2025-08-15T00:00:00"/>
    <n v="14.8"/>
    <n v="9.8000000000000007"/>
    <n v="0"/>
    <s v="Docklands"/>
    <d v="1899-12-30T19:20:00"/>
    <n v="31107"/>
    <s v="Essendon"/>
    <n v="3.2"/>
    <n v="5.6"/>
    <n v="8.6999999999999993"/>
    <n v="11.9"/>
    <n v="75"/>
    <s v="St Kilda"/>
    <n v="1.3"/>
    <n v="5.5"/>
    <n v="9.6999999999999993"/>
    <n v="11.11"/>
    <n v="77"/>
    <x v="11"/>
    <x v="0"/>
  </r>
  <r>
    <s v="2025R2302"/>
    <n v="2025"/>
    <s v="Round 23"/>
    <d v="2025-08-15T00:00:00"/>
    <n v="17.600000000000001"/>
    <n v="2.6"/>
    <n v="0.6"/>
    <s v="Perth Stadium"/>
    <d v="1899-12-30T18:35:00"/>
    <n v="54302"/>
    <s v="Fremantle"/>
    <n v="0.5"/>
    <n v="3.8"/>
    <n v="4.13"/>
    <n v="5.14"/>
    <n v="44"/>
    <s v="Brisbane"/>
    <n v="3.2"/>
    <n v="5.4"/>
    <n v="10.8"/>
    <n v="15.11"/>
    <n v="101"/>
    <x v="3"/>
    <x v="1"/>
  </r>
  <r>
    <s v="2025R2303"/>
    <n v="2025"/>
    <s v="Round 23"/>
    <d v="2025-08-16T00:00:00"/>
    <n v="23.5"/>
    <n v="11.1"/>
    <n v="0"/>
    <s v="Carrara"/>
    <d v="1899-12-30T12:35:00"/>
    <n v="16007"/>
    <s v="Gold Coast"/>
    <n v="3.2"/>
    <n v="6.4"/>
    <n v="8.6"/>
    <n v="11.1"/>
    <n v="76"/>
    <s v="Greater Western Sydney"/>
    <n v="5.5"/>
    <n v="9.8000000000000007"/>
    <n v="15.9"/>
    <n v="17.899999999999999"/>
    <n v="111"/>
    <x v="15"/>
    <x v="2"/>
  </r>
  <r>
    <s v="2025R2304"/>
    <n v="2025"/>
    <s v="Round 23"/>
    <d v="2025-08-16T00:00:00"/>
    <n v="12.4"/>
    <n v="5.9"/>
    <n v="4.5999999999999996"/>
    <s v="Docklands"/>
    <d v="1899-12-30T13:20:00"/>
    <n v="25020"/>
    <s v="Carlton"/>
    <n v="7.2"/>
    <n v="13.5"/>
    <n v="15.9"/>
    <n v="18.100000000000001"/>
    <n v="118"/>
    <s v="Port Adelaide"/>
    <n v="3.2"/>
    <n v="4.4000000000000004"/>
    <n v="5.8"/>
    <n v="9.1"/>
    <n v="64"/>
    <x v="1"/>
    <x v="2"/>
  </r>
  <r>
    <s v="2025R2305"/>
    <n v="2025"/>
    <s v="Round 23"/>
    <d v="2025-08-16T00:00:00"/>
    <n v="12.4"/>
    <n v="5.9"/>
    <n v="4.5999999999999996"/>
    <s v="MCG"/>
    <d v="1899-12-30T16:15:00"/>
    <n v="53871"/>
    <s v="Hawthorn"/>
    <n v="5.3"/>
    <n v="7.7"/>
    <n v="10.1"/>
    <n v="13.14"/>
    <n v="92"/>
    <s v="Melbourne"/>
    <n v="1"/>
    <n v="2.2999999999999998"/>
    <n v="4.3"/>
    <n v="8.8000000000000007"/>
    <n v="56"/>
    <x v="2"/>
    <x v="1"/>
  </r>
  <r>
    <s v="2025R2306"/>
    <n v="2025"/>
    <s v="Round 23"/>
    <d v="2025-08-16T00:00:00"/>
    <n v="13.2"/>
    <n v="9.6999999999999993"/>
    <n v="1.6"/>
    <s v="Adelaide Oval"/>
    <d v="1899-12-30T19:05:00"/>
    <n v="54283"/>
    <s v="Adelaide"/>
    <n v="1.2"/>
    <n v="6.3"/>
    <n v="7.4"/>
    <n v="9.5"/>
    <n v="59"/>
    <s v="Collingwood"/>
    <n v="5.3"/>
    <n v="5.4"/>
    <n v="6.8"/>
    <n v="8.8000000000000007"/>
    <n v="56"/>
    <x v="4"/>
    <x v="1"/>
  </r>
  <r>
    <s v="2025R2307"/>
    <n v="2025"/>
    <s v="Round 23"/>
    <d v="2025-08-17T00:00:00"/>
    <n v="10.7"/>
    <n v="1.3"/>
    <n v="0"/>
    <s v="Bellerive Oval"/>
    <d v="1899-12-30T13:10:00"/>
    <n v="11176"/>
    <s v="North Melbourne"/>
    <n v="2.7"/>
    <n v="6.11"/>
    <n v="14.13"/>
    <n v="20.149999999999999"/>
    <n v="135"/>
    <s v="Richmond"/>
    <n v="4.2"/>
    <n v="6.3"/>
    <n v="7.9"/>
    <n v="13.9"/>
    <n v="87"/>
    <x v="10"/>
    <x v="2"/>
  </r>
  <r>
    <s v="2025R2308"/>
    <n v="2025"/>
    <s v="Round 23"/>
    <d v="2025-08-17T00:00:00"/>
    <n v="16.5"/>
    <n v="6.5"/>
    <n v="0"/>
    <s v="SCG"/>
    <d v="1899-12-30T15:15:00"/>
    <n v="37656"/>
    <s v="Sydney"/>
    <n v="4.3"/>
    <n v="7.4"/>
    <n v="8.6"/>
    <n v="10.8"/>
    <n v="68"/>
    <s v="Geelong"/>
    <n v="4.3"/>
    <n v="8.6999999999999993"/>
    <n v="12.8"/>
    <n v="16.149999999999999"/>
    <n v="111"/>
    <x v="12"/>
    <x v="0"/>
  </r>
  <r>
    <s v="2025R2309"/>
    <n v="2025"/>
    <s v="Round 23"/>
    <d v="2025-08-17T00:00:00"/>
    <n v="13"/>
    <n v="4.2"/>
    <n v="0.6"/>
    <s v="Docklands"/>
    <d v="1899-12-30T16:40:00"/>
    <n v="21207"/>
    <s v="Western Bulldogs"/>
    <n v="4.5"/>
    <n v="11.7"/>
    <n v="15.7"/>
    <n v="19.12"/>
    <n v="126"/>
    <s v="West Coast"/>
    <n v="0.1"/>
    <n v="2.5"/>
    <n v="3.8"/>
    <n v="4.8"/>
    <n v="32"/>
    <x v="14"/>
    <x v="2"/>
  </r>
  <r>
    <s v="2025R2401"/>
    <n v="2025"/>
    <s v="Round 24"/>
    <d v="2025-08-21T00:00:00"/>
    <n v="20.7"/>
    <n v="2.2999999999999998"/>
    <n v="0"/>
    <s v="MCG"/>
    <d v="1899-12-30T19:30:00"/>
    <n v="41150"/>
    <s v="Essendon"/>
    <n v="1.4"/>
    <n v="2.6"/>
    <n v="5.6"/>
    <n v="8.8000000000000007"/>
    <n v="56"/>
    <s v="Carlton"/>
    <n v="3.4"/>
    <n v="7.6"/>
    <n v="11.8"/>
    <n v="13.12"/>
    <n v="90"/>
    <x v="1"/>
    <x v="0"/>
  </r>
  <r>
    <s v="2025R2402"/>
    <n v="2025"/>
    <s v="Round 24"/>
    <d v="2025-08-22T00:00:00"/>
    <n v="19.2"/>
    <n v="9.3000000000000007"/>
    <n v="0"/>
    <s v="MCG"/>
    <d v="1899-12-30T19:10:00"/>
    <n v="60611"/>
    <s v="Collingwood"/>
    <n v="2.7"/>
    <n v="6.1"/>
    <n v="7.13"/>
    <n v="11.16"/>
    <n v="82"/>
    <s v="Melbourne"/>
    <n v="3"/>
    <n v="5.3"/>
    <n v="10.5"/>
    <n v="11.1"/>
    <n v="76"/>
    <x v="9"/>
    <x v="1"/>
  </r>
  <r>
    <s v="2025R2403"/>
    <n v="2025"/>
    <s v="Round 24"/>
    <d v="2025-08-22T00:00:00"/>
    <n v="18"/>
    <n v="12.1"/>
    <n v="0"/>
    <s v="Adelaide Oval"/>
    <d v="1899-12-30T19:40:00"/>
    <n v="40897"/>
    <s v="Port Adelaide"/>
    <n v="2.2000000000000002"/>
    <n v="4.7"/>
    <n v="8.1"/>
    <n v="10.11"/>
    <n v="71"/>
    <s v="Gold Coast"/>
    <n v="3.6"/>
    <n v="6.1"/>
    <n v="7.1"/>
    <n v="9.1300000000000008"/>
    <n v="67"/>
    <x v="8"/>
    <x v="0"/>
  </r>
  <r>
    <s v="2025R2404"/>
    <n v="2025"/>
    <s v="Round 24"/>
    <d v="2025-08-23T00:00:00"/>
    <n v="14.9"/>
    <n v="8.6"/>
    <n v="0"/>
    <s v="Docklands"/>
    <d v="1899-12-30T13:20:00"/>
    <n v="17494"/>
    <s v="North Melbourne"/>
    <n v="3.3"/>
    <n v="7.6"/>
    <n v="10.7"/>
    <n v="15.1"/>
    <n v="100"/>
    <s v="Adelaide"/>
    <n v="4.3"/>
    <n v="9.5"/>
    <n v="14.8"/>
    <n v="17.11"/>
    <n v="113"/>
    <x v="4"/>
    <x v="2"/>
  </r>
  <r>
    <s v="2025R2405"/>
    <n v="2025"/>
    <s v="Round 24"/>
    <d v="2025-08-23T00:00:00"/>
    <n v="14.9"/>
    <n v="8.6"/>
    <n v="0"/>
    <s v="MCG"/>
    <d v="1899-12-30T16:15:00"/>
    <n v="46109"/>
    <s v="Richmond"/>
    <n v="2.2000000000000002"/>
    <n v="2.2999999999999998"/>
    <n v="4.5999999999999996"/>
    <n v="9.1"/>
    <n v="64"/>
    <s v="Geelong"/>
    <n v="6.7"/>
    <n v="11.12"/>
    <n v="13.17"/>
    <n v="14.19"/>
    <n v="103"/>
    <x v="12"/>
    <x v="0"/>
  </r>
  <r>
    <s v="2025R2406"/>
    <n v="2025"/>
    <s v="Round 24"/>
    <d v="2025-08-23T00:00:00"/>
    <n v="22.9"/>
    <n v="6.7"/>
    <n v="0"/>
    <s v="Perth Stadium"/>
    <d v="1899-12-30T17:35:00"/>
    <n v="36029"/>
    <s v="West Coast"/>
    <n v="3.2"/>
    <n v="6.6"/>
    <n v="6.7"/>
    <n v="7.9"/>
    <n v="51"/>
    <s v="Sydney"/>
    <n v="1.1000000000000001"/>
    <n v="5.5"/>
    <n v="11.7"/>
    <n v="18.100000000000001"/>
    <n v="118"/>
    <x v="0"/>
    <x v="0"/>
  </r>
  <r>
    <s v="2025R2407"/>
    <n v="2025"/>
    <s v="Round 24"/>
    <d v="2025-08-24T00:00:00"/>
    <n v="19"/>
    <n v="9.1"/>
    <n v="0"/>
    <s v="Sydney Showground"/>
    <d v="1899-12-30T12:20:00"/>
    <n v="10563"/>
    <s v="Greater Western Sydney"/>
    <n v="4.3"/>
    <n v="6.6"/>
    <n v="10.7"/>
    <n v="15.14"/>
    <n v="104"/>
    <s v="St Kilda"/>
    <n v="2.5"/>
    <n v="6.7"/>
    <n v="10.8"/>
    <n v="14.9"/>
    <n v="93"/>
    <x v="15"/>
    <x v="2"/>
  </r>
  <r>
    <s v="2025R2408"/>
    <n v="2025"/>
    <s v="Round 24"/>
    <d v="2025-08-24T00:00:00"/>
    <n v="14.8"/>
    <n v="4.7"/>
    <n v="0"/>
    <s v="Docklands"/>
    <d v="1899-12-30T15:15:00"/>
    <n v="44069"/>
    <s v="Western Bulldogs"/>
    <n v="4.5"/>
    <n v="4.8"/>
    <n v="7.1"/>
    <n v="14.13"/>
    <n v="97"/>
    <s v="Fremantle"/>
    <n v="2.2000000000000002"/>
    <n v="9.4"/>
    <n v="13.6"/>
    <n v="17.100000000000001"/>
    <n v="112"/>
    <x v="5"/>
    <x v="0"/>
  </r>
  <r>
    <s v="2025R2409"/>
    <n v="2025"/>
    <s v="Round 24"/>
    <d v="2025-08-24T00:00:00"/>
    <n v="25.4"/>
    <n v="12.6"/>
    <n v="0"/>
    <s v="Gabba"/>
    <d v="1899-12-30T19:20:00"/>
    <n v="32086"/>
    <s v="Brisbane"/>
    <n v="0.8"/>
    <n v="6.1"/>
    <n v="8.19"/>
    <n v="11.23"/>
    <n v="89"/>
    <s v="Hawthorn"/>
    <n v="3.3"/>
    <n v="6.5"/>
    <n v="8.8000000000000007"/>
    <n v="11.13"/>
    <n v="79"/>
    <x v="3"/>
    <x v="0"/>
  </r>
  <r>
    <s v="2025OR04"/>
    <n v="2025"/>
    <s v="Opening Round"/>
    <d v="2025-08-27T00:00:00"/>
    <n v="24.8"/>
    <n v="13"/>
    <n v="0"/>
    <s v="Carrara"/>
    <d v="1899-12-30T19:20:00"/>
    <n v="16768"/>
    <s v="Gold Coast"/>
    <n v="7.4"/>
    <n v="9.1"/>
    <n v="15.15"/>
    <n v="23.15"/>
    <n v="153"/>
    <s v="Essendon"/>
    <n v="1"/>
    <n v="3.4"/>
    <n v="5.6"/>
    <n v="8.1"/>
    <n v="58"/>
    <x v="17"/>
    <x v="2"/>
  </r>
  <r>
    <s v="2025QF01"/>
    <n v="2025"/>
    <s v="Qualifying Final"/>
    <d v="2025-09-04T00:00:00"/>
    <n v="15.2"/>
    <n v="8.6"/>
    <n v="1.8"/>
    <s v="Adelaide Oval"/>
    <d v="1899-12-30T19:10:00"/>
    <n v="52187"/>
    <s v="Adelaide"/>
    <n v="2.1"/>
    <n v="5.0999999999999996"/>
    <n v="8.4"/>
    <n v="8.6999999999999993"/>
    <n v="55"/>
    <s v="Collingwood"/>
    <n v="2.2999999999999998"/>
    <n v="5.7"/>
    <n v="10.11"/>
    <n v="11.13"/>
    <n v="79"/>
    <x v="9"/>
    <x v="1"/>
  </r>
  <r>
    <s v="2025QF02"/>
    <n v="2025"/>
    <s v="Qualifying Final"/>
    <d v="2025-09-05T00:00:00"/>
    <n v="14.7"/>
    <n v="2.2999999999999998"/>
    <n v="1.4"/>
    <s v="MCG"/>
    <d v="1899-12-30T19:40:00"/>
    <n v="86364"/>
    <s v="Geelong"/>
    <n v="4.5999999999999996"/>
    <n v="8.11"/>
    <n v="13.12"/>
    <n v="16.16"/>
    <n v="112"/>
    <s v="Brisbane"/>
    <n v="3"/>
    <n v="7.2"/>
    <n v="9.5"/>
    <n v="11.8"/>
    <n v="74"/>
    <x v="12"/>
    <x v="1"/>
  </r>
  <r>
    <s v="2025EF01"/>
    <n v="2025"/>
    <s v="Elimination Final"/>
    <d v="2025-09-06T00:00:00"/>
    <n v="21.2"/>
    <n v="8.1"/>
    <n v="0"/>
    <s v="Sydney Showground"/>
    <d v="1899-12-30T15:15:00"/>
    <n v="20634"/>
    <s v="Greater Western Sydney"/>
    <n v="3.2"/>
    <n v="6.5"/>
    <n v="12.7"/>
    <n v="13.1"/>
    <n v="88"/>
    <s v="Hawthorn"/>
    <n v="7.2"/>
    <n v="11.3"/>
    <n v="13.7"/>
    <n v="16.11"/>
    <n v="107"/>
    <x v="2"/>
    <x v="2"/>
  </r>
  <r>
    <s v="2025EF02"/>
    <n v="2025"/>
    <s v="Elimination Final"/>
    <d v="2025-09-06T00:00:00"/>
    <n v="16.5"/>
    <n v="10.199999999999999"/>
    <n v="32.799999999999997"/>
    <s v="Perth Stadium"/>
    <d v="1899-12-30T17:35:00"/>
    <n v="57507"/>
    <s v="Fremantle"/>
    <n v="1.2"/>
    <n v="5.2"/>
    <n v="8.4"/>
    <n v="12.7"/>
    <n v="79"/>
    <s v="Gold Coast"/>
    <n v="1.6"/>
    <n v="8.9"/>
    <n v="9.1300000000000008"/>
    <n v="11.14"/>
    <n v="80"/>
    <x v="17"/>
    <x v="1"/>
  </r>
  <r>
    <s v="2025SF01"/>
    <n v="2025"/>
    <s v="Semi Final"/>
    <d v="2025-09-12T00:00:00"/>
    <n v="15.6"/>
    <n v="6.3"/>
    <n v="0.6"/>
    <s v="Adelaide Oval"/>
    <d v="1899-12-30T19:10:00"/>
    <n v="52005"/>
    <s v="Adelaide"/>
    <n v="3.2"/>
    <n v="3.6"/>
    <n v="7.7"/>
    <n v="10.7"/>
    <n v="67"/>
    <s v="Hawthorn"/>
    <n v="4.4000000000000004"/>
    <n v="6.7"/>
    <n v="11.13"/>
    <n v="14.17"/>
    <n v="101"/>
    <x v="2"/>
    <x v="1"/>
  </r>
  <r>
    <s v="2025SF02"/>
    <n v="2025"/>
    <s v="Semi Final"/>
    <d v="2025-09-13T00:00:00"/>
    <n v="21.9"/>
    <n v="13.2"/>
    <n v="0"/>
    <s v="Gabba"/>
    <d v="1899-12-30T19:35:00"/>
    <n v="36628"/>
    <s v="Brisbane"/>
    <n v="3.5"/>
    <n v="9.6"/>
    <n v="12.1"/>
    <n v="14.16"/>
    <n v="100"/>
    <s v="Gold Coast"/>
    <n v="3.4"/>
    <n v="5.5"/>
    <n v="5.9"/>
    <n v="6.11"/>
    <n v="47"/>
    <x v="3"/>
    <x v="0"/>
  </r>
  <r>
    <s v="2025PF01"/>
    <n v="2025"/>
    <s v="Preliminary Final"/>
    <d v="2025-09-19T00:00:00"/>
    <n v="22.7"/>
    <n v="12.1"/>
    <n v="0"/>
    <s v="MCG"/>
    <d v="1899-12-30T19:40:00"/>
    <n v="99567"/>
    <s v="Geelong"/>
    <n v="1.3"/>
    <n v="6.7"/>
    <n v="13.11"/>
    <n v="17.13"/>
    <n v="115"/>
    <s v="Hawthorn"/>
    <n v="3.4"/>
    <n v="6.6"/>
    <n v="9.6999999999999993"/>
    <n v="13.7"/>
    <n v="85"/>
    <x v="12"/>
    <x v="1"/>
  </r>
  <r>
    <s v="2025PF02"/>
    <n v="2025"/>
    <s v="Preliminary Final"/>
    <d v="2025-09-20T00:00:00"/>
    <n v="15.6"/>
    <n v="7.3"/>
    <n v="0"/>
    <s v="MCG"/>
    <d v="1899-12-30T17:15:00"/>
    <n v="96023"/>
    <s v="Collingwood"/>
    <n v="1.1000000000000001"/>
    <n v="7.1"/>
    <n v="9.4"/>
    <n v="11.5"/>
    <n v="71"/>
    <s v="Brisbane"/>
    <n v="4.3"/>
    <n v="4.5999999999999996"/>
    <n v="11.9"/>
    <n v="15.1"/>
    <n v="100"/>
    <x v="3"/>
    <x v="1"/>
  </r>
  <r>
    <s v="2025GF01"/>
    <n v="2025"/>
    <s v="Grand Final"/>
    <d v="2025-09-27T00:00:00"/>
    <n v="19.3"/>
    <n v="8.1999999999999993"/>
    <n v="0.4"/>
    <s v="MCG"/>
    <d v="1899-12-30T14:30:00"/>
    <n v="100022"/>
    <s v="Geelong"/>
    <n v="2.2999999999999998"/>
    <n v="5.6"/>
    <n v="6.8"/>
    <n v="11.9"/>
    <n v="75"/>
    <s v="Brisbane"/>
    <n v="1.6"/>
    <n v="5.6"/>
    <n v="9.9"/>
    <n v="18.14"/>
    <n v="122"/>
    <x v="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9">
  <r>
    <s v="2012R0101"/>
    <x v="0"/>
    <x v="0"/>
    <d v="2012-03-24T00:00:00"/>
    <n v="24"/>
    <n v="12.2"/>
    <n v="0"/>
    <x v="0"/>
    <x v="0"/>
    <n v="38203"/>
    <s v="Greater Western Sydney"/>
    <n v="1.2"/>
    <n v="3.3"/>
    <n v="3.4"/>
    <n v="5.7"/>
    <n v="37"/>
    <s v="Sydney"/>
    <n v="4.0999999999999996"/>
    <n v="8.4"/>
    <n v="13.8"/>
    <n v="14.16"/>
    <n v="100"/>
    <x v="0"/>
    <s v="Medium"/>
    <x v="0"/>
  </r>
  <r>
    <s v="2012R0102"/>
    <x v="0"/>
    <x v="0"/>
    <d v="2012-03-29T00:00:00"/>
    <n v="25.7"/>
    <n v="9.6999999999999993"/>
    <n v="0"/>
    <x v="1"/>
    <x v="1"/>
    <n v="78285"/>
    <s v="Richmond"/>
    <n v="3.4"/>
    <n v="5.6"/>
    <n v="10.7"/>
    <n v="12.9"/>
    <n v="81"/>
    <s v="Carlton"/>
    <n v="3.2"/>
    <n v="8.6999999999999993"/>
    <n v="11.13"/>
    <n v="18.170000000000002"/>
    <n v="125"/>
    <x v="1"/>
    <s v="High"/>
    <x v="0"/>
  </r>
  <r>
    <s v="2012R0103"/>
    <x v="0"/>
    <x v="0"/>
    <d v="2012-03-30T00:00:00"/>
    <n v="27.4"/>
    <n v="9.6999999999999993"/>
    <n v="0.6"/>
    <x v="1"/>
    <x v="2"/>
    <n v="78466"/>
    <s v="Hawthorn"/>
    <n v="2.1"/>
    <n v="10.6"/>
    <n v="14.1"/>
    <n v="20.170000000000002"/>
    <n v="137"/>
    <s v="Collingwood"/>
    <n v="2.7"/>
    <n v="7.9"/>
    <n v="12.16"/>
    <n v="16.190000000000001"/>
    <n v="115"/>
    <x v="2"/>
    <s v="High"/>
    <x v="1"/>
  </r>
  <r>
    <s v="2012R0104"/>
    <x v="0"/>
    <x v="0"/>
    <d v="2012-03-31T00:00:00"/>
    <n v="29.1"/>
    <n v="15.1"/>
    <n v="0"/>
    <x v="1"/>
    <x v="3"/>
    <n v="33473"/>
    <s v="Melbourne"/>
    <n v="3.3"/>
    <n v="7.4"/>
    <n v="8.8000000000000007"/>
    <n v="11.12"/>
    <n v="78"/>
    <s v="Brisbane"/>
    <n v="1.4"/>
    <n v="7.8"/>
    <n v="13.13"/>
    <n v="17.170000000000002"/>
    <n v="119"/>
    <x v="3"/>
    <s v="Medium"/>
    <x v="0"/>
  </r>
  <r>
    <s v="2012R0105"/>
    <x v="0"/>
    <x v="0"/>
    <d v="2012-03-31T00:00:00"/>
    <n v="28.2"/>
    <n v="19.7"/>
    <n v="0"/>
    <x v="2"/>
    <x v="4"/>
    <n v="12790"/>
    <s v="Gold Coast"/>
    <n v="3.1"/>
    <n v="5.3"/>
    <n v="8.6"/>
    <n v="10.8"/>
    <n v="68"/>
    <s v="Adelaide"/>
    <n v="7.8"/>
    <n v="11.1"/>
    <n v="15.16"/>
    <n v="19.23"/>
    <n v="137"/>
    <x v="4"/>
    <s v="Low"/>
    <x v="0"/>
  </r>
  <r>
    <s v="2012R0106"/>
    <x v="0"/>
    <x v="0"/>
    <d v="2012-03-31T00:00:00"/>
    <n v="24"/>
    <n v="9"/>
    <n v="0"/>
    <x v="3"/>
    <x v="5"/>
    <n v="34601"/>
    <s v="Fremantle"/>
    <n v="6"/>
    <n v="8.3000000000000007"/>
    <n v="12.8"/>
    <n v="16.899999999999999"/>
    <n v="105"/>
    <s v="Geelong"/>
    <n v="4"/>
    <n v="9.1999999999999993"/>
    <n v="12.7"/>
    <n v="15.11"/>
    <n v="101"/>
    <x v="5"/>
    <s v="Medium"/>
    <x v="1"/>
  </r>
  <r>
    <s v="2012R0107"/>
    <x v="0"/>
    <x v="0"/>
    <d v="2012-03-31T00:00:00"/>
    <n v="29.1"/>
    <n v="15.1"/>
    <n v="0"/>
    <x v="4"/>
    <x v="1"/>
    <n v="45818"/>
    <s v="North Melbourne"/>
    <n v="4.3"/>
    <n v="8.5"/>
    <n v="10.1"/>
    <n v="15.12"/>
    <n v="102"/>
    <s v="Essendon"/>
    <n v="3.2"/>
    <n v="9.8000000000000007"/>
    <n v="13.14"/>
    <n v="14.2"/>
    <n v="104"/>
    <x v="6"/>
    <s v="Medium"/>
    <x v="0"/>
  </r>
  <r>
    <s v="2012R0108"/>
    <x v="0"/>
    <x v="0"/>
    <d v="2012-04-01T00:00:00"/>
    <n v="20.399999999999999"/>
    <n v="14.3"/>
    <n v="0"/>
    <x v="4"/>
    <x v="6"/>
    <n v="24977"/>
    <s v="Western Bulldogs"/>
    <n v="4.3"/>
    <n v="8.5"/>
    <n v="10.11"/>
    <n v="12.15"/>
    <n v="87"/>
    <s v="West Coast"/>
    <n v="6.2"/>
    <n v="10.6"/>
    <n v="16.899999999999999"/>
    <n v="21.1"/>
    <n v="136"/>
    <x v="7"/>
    <s v="Low"/>
    <x v="0"/>
  </r>
  <r>
    <s v="2012R0109"/>
    <x v="0"/>
    <x v="0"/>
    <d v="2012-04-01T00:00:00"/>
    <n v="24.3"/>
    <n v="11.8"/>
    <n v="0"/>
    <x v="5"/>
    <x v="7"/>
    <n v="21179"/>
    <s v="Port Adelaide"/>
    <n v="5.2"/>
    <n v="8.6"/>
    <n v="11.9"/>
    <n v="13.11"/>
    <n v="89"/>
    <s v="St Kilda"/>
    <n v="2.1"/>
    <n v="9.3000000000000007"/>
    <n v="11.4"/>
    <n v="13.7"/>
    <n v="85"/>
    <x v="8"/>
    <s v="Low"/>
    <x v="1"/>
  </r>
  <r>
    <s v="2012R0201"/>
    <x v="0"/>
    <x v="1"/>
    <d v="2012-04-05T00:00:00"/>
    <n v="28.4"/>
    <n v="17.899999999999999"/>
    <n v="0"/>
    <x v="6"/>
    <x v="8"/>
    <n v="25913"/>
    <s v="Brisbane"/>
    <n v="6.1"/>
    <n v="7.6"/>
    <n v="7.7"/>
    <n v="9.9"/>
    <n v="63"/>
    <s v="Carlton"/>
    <n v="5.5"/>
    <n v="10.9"/>
    <n v="16.100000000000001"/>
    <n v="23.16"/>
    <n v="154"/>
    <x v="1"/>
    <s v="Low"/>
    <x v="0"/>
  </r>
  <r>
    <s v="2012R0202"/>
    <x v="0"/>
    <x v="1"/>
    <d v="2012-04-07T00:00:00"/>
    <n v="19.8"/>
    <n v="9"/>
    <n v="2"/>
    <x v="4"/>
    <x v="3"/>
    <n v="34118"/>
    <s v="Essendon"/>
    <n v="5.2"/>
    <n v="10.6"/>
    <n v="11.13"/>
    <n v="16.149999999999999"/>
    <n v="111"/>
    <s v="Port Adelaide"/>
    <n v="5.2"/>
    <n v="7.3"/>
    <n v="12.5"/>
    <n v="13.8"/>
    <n v="86"/>
    <x v="6"/>
    <s v="Medium"/>
    <x v="1"/>
  </r>
  <r>
    <s v="2012R0203"/>
    <x v="0"/>
    <x v="1"/>
    <d v="2012-04-07T00:00:00"/>
    <n v="27.4"/>
    <n v="18.2"/>
    <n v="0"/>
    <x v="7"/>
    <x v="9"/>
    <n v="22242"/>
    <s v="Sydney"/>
    <n v="4.4000000000000004"/>
    <n v="9.6999999999999993"/>
    <n v="11.9"/>
    <n v="14.1"/>
    <n v="94"/>
    <s v="Fremantle"/>
    <n v="2.2000000000000002"/>
    <n v="3.3"/>
    <n v="9.4"/>
    <n v="12.9"/>
    <n v="81"/>
    <x v="0"/>
    <s v="Low"/>
    <x v="1"/>
  </r>
  <r>
    <s v="2012R0204"/>
    <x v="0"/>
    <x v="1"/>
    <d v="2012-04-07T00:00:00"/>
    <n v="29.9"/>
    <n v="11.5"/>
    <n v="0"/>
    <x v="3"/>
    <x v="10"/>
    <n v="35674"/>
    <s v="West Coast"/>
    <n v="4.3"/>
    <n v="11.8"/>
    <n v="19.14"/>
    <n v="25.16"/>
    <n v="166"/>
    <s v="Melbourne"/>
    <n v="1.1000000000000001"/>
    <n v="4.2"/>
    <n v="6.2"/>
    <n v="9.4"/>
    <n v="58"/>
    <x v="7"/>
    <s v="Medium"/>
    <x v="1"/>
  </r>
  <r>
    <s v="2012R0205"/>
    <x v="0"/>
    <x v="1"/>
    <d v="2012-04-07T00:00:00"/>
    <n v="19.8"/>
    <n v="13.9"/>
    <n v="0"/>
    <x v="5"/>
    <x v="11"/>
    <n v="34021"/>
    <s v="Adelaide"/>
    <n v="4.4000000000000004"/>
    <n v="7.8"/>
    <n v="7.11"/>
    <n v="11.16"/>
    <n v="82"/>
    <s v="Western Bulldogs"/>
    <n v="1.4"/>
    <n v="3.7"/>
    <n v="7.9"/>
    <n v="9.1"/>
    <n v="64"/>
    <x v="4"/>
    <s v="Medium"/>
    <x v="1"/>
  </r>
  <r>
    <s v="2012R0206"/>
    <x v="0"/>
    <x v="1"/>
    <d v="2012-04-07T00:00:00"/>
    <n v="19.8"/>
    <n v="9"/>
    <n v="2"/>
    <x v="1"/>
    <x v="8"/>
    <n v="57268"/>
    <s v="Collingwood"/>
    <n v="2.8"/>
    <n v="5.0999999999999996"/>
    <n v="11.12"/>
    <n v="12.13"/>
    <n v="85"/>
    <s v="Richmond"/>
    <n v="1.6"/>
    <n v="2.1"/>
    <n v="4.13"/>
    <n v="8.16"/>
    <n v="64"/>
    <x v="9"/>
    <s v="High"/>
    <x v="1"/>
  </r>
  <r>
    <s v="2012R0207"/>
    <x v="0"/>
    <x v="1"/>
    <d v="2012-04-08T00:00:00"/>
    <n v="18.399999999999999"/>
    <n v="8.9"/>
    <n v="0.4"/>
    <x v="8"/>
    <x v="6"/>
    <n v="11127"/>
    <s v="North Melbourne"/>
    <n v="7.4"/>
    <n v="12.8"/>
    <n v="20.9"/>
    <n v="28.15"/>
    <n v="183"/>
    <s v="Greater Western Sydney"/>
    <n v="0.3"/>
    <n v="0.4"/>
    <n v="6.6"/>
    <n v="8.6"/>
    <n v="54"/>
    <x v="10"/>
    <s v="Low"/>
    <x v="1"/>
  </r>
  <r>
    <s v="2012R0208"/>
    <x v="0"/>
    <x v="1"/>
    <d v="2012-04-08T00:00:00"/>
    <n v="20"/>
    <n v="6.9"/>
    <n v="0"/>
    <x v="4"/>
    <x v="12"/>
    <n v="21078"/>
    <s v="St Kilda"/>
    <n v="5.2"/>
    <n v="8.6999999999999993"/>
    <n v="15.1"/>
    <n v="21.13"/>
    <n v="139"/>
    <s v="Gold Coast"/>
    <n v="0.2"/>
    <n v="2.2000000000000002"/>
    <n v="6.4"/>
    <n v="7.5"/>
    <n v="47"/>
    <x v="11"/>
    <s v="Low"/>
    <x v="1"/>
  </r>
  <r>
    <s v="2012R0209"/>
    <x v="0"/>
    <x v="1"/>
    <d v="2012-04-09T00:00:00"/>
    <n v="15.2"/>
    <n v="10.1"/>
    <n v="1.2"/>
    <x v="1"/>
    <x v="13"/>
    <n v="69231"/>
    <s v="Geelong"/>
    <n v="4.0999999999999996"/>
    <n v="7.3"/>
    <n v="10.7"/>
    <n v="14.8"/>
    <n v="92"/>
    <s v="Hawthorn"/>
    <n v="3.4"/>
    <n v="8.6"/>
    <n v="13.7"/>
    <n v="13.12"/>
    <n v="90"/>
    <x v="12"/>
    <s v="High"/>
    <x v="1"/>
  </r>
  <r>
    <s v="2012R0301"/>
    <x v="0"/>
    <x v="2"/>
    <d v="2012-04-13T00:00:00"/>
    <n v="24.8"/>
    <n v="8"/>
    <n v="0"/>
    <x v="1"/>
    <x v="2"/>
    <n v="84259"/>
    <s v="Carlton"/>
    <n v="7.1"/>
    <n v="9.6999999999999993"/>
    <n v="15.11"/>
    <n v="18.14"/>
    <n v="122"/>
    <s v="Collingwood"/>
    <n v="3.2"/>
    <n v="6.3"/>
    <n v="8.6"/>
    <n v="9.8000000000000007"/>
    <n v="62"/>
    <x v="1"/>
    <s v="High"/>
    <x v="1"/>
  </r>
  <r>
    <s v="2012R0302"/>
    <x v="0"/>
    <x v="2"/>
    <d v="2012-04-14T00:00:00"/>
    <n v="24.8"/>
    <n v="13.1"/>
    <n v="0"/>
    <x v="1"/>
    <x v="3"/>
    <n v="49826"/>
    <s v="Richmond"/>
    <n v="4.4000000000000004"/>
    <n v="6.8"/>
    <n v="15.11"/>
    <n v="20.13"/>
    <n v="133"/>
    <s v="Melbourne"/>
    <n v="2.2999999999999998"/>
    <n v="5.6"/>
    <n v="6.6"/>
    <n v="11.8"/>
    <n v="74"/>
    <x v="13"/>
    <s v="Medium"/>
    <x v="1"/>
  </r>
  <r>
    <s v="2012R0303"/>
    <x v="0"/>
    <x v="2"/>
    <d v="2012-04-14T00:00:00"/>
    <n v="27.9"/>
    <n v="10.8"/>
    <n v="0"/>
    <x v="5"/>
    <x v="14"/>
    <n v="19032"/>
    <s v="Port Adelaide"/>
    <n v="3.3"/>
    <n v="5.6"/>
    <n v="9.9"/>
    <n v="12.11"/>
    <n v="83"/>
    <s v="Sydney"/>
    <n v="5.2"/>
    <n v="8.4"/>
    <n v="10.6"/>
    <n v="16.899999999999999"/>
    <n v="105"/>
    <x v="0"/>
    <s v="Low"/>
    <x v="0"/>
  </r>
  <r>
    <s v="2012R0304"/>
    <x v="0"/>
    <x v="2"/>
    <d v="2012-04-14T00:00:00"/>
    <n v="26"/>
    <n v="11.8"/>
    <n v="0"/>
    <x v="3"/>
    <x v="10"/>
    <n v="33473"/>
    <s v="Fremantle"/>
    <n v="1.4"/>
    <n v="4.7"/>
    <n v="6.13"/>
    <n v="8.16"/>
    <n v="64"/>
    <s v="Brisbane"/>
    <n v="2.1"/>
    <n v="3.2"/>
    <n v="5.3"/>
    <n v="5.5"/>
    <n v="35"/>
    <x v="5"/>
    <s v="Medium"/>
    <x v="1"/>
  </r>
  <r>
    <s v="2012R0305"/>
    <x v="0"/>
    <x v="2"/>
    <d v="2012-04-14T00:00:00"/>
    <n v="25.2"/>
    <n v="18.3"/>
    <n v="9.1999999999999993"/>
    <x v="2"/>
    <x v="8"/>
    <n v="17069"/>
    <s v="Gold Coast"/>
    <n v="2.2999999999999998"/>
    <n v="7.5"/>
    <n v="12.7"/>
    <n v="13.1"/>
    <n v="88"/>
    <s v="Essendon"/>
    <n v="5.6"/>
    <n v="7.1"/>
    <n v="10.119999999999999"/>
    <n v="15.15"/>
    <n v="105"/>
    <x v="6"/>
    <s v="Low"/>
    <x v="0"/>
  </r>
  <r>
    <s v="2012R0306"/>
    <x v="0"/>
    <x v="2"/>
    <d v="2012-04-14T00:00:00"/>
    <n v="24.8"/>
    <n v="13.1"/>
    <n v="0"/>
    <x v="4"/>
    <x v="8"/>
    <n v="28971"/>
    <s v="Western Bulldogs"/>
    <n v="1.2"/>
    <n v="1.5"/>
    <n v="2.6"/>
    <n v="5.0999999999999996"/>
    <n v="40"/>
    <s v="St Kilda"/>
    <n v="4.5"/>
    <n v="6.6"/>
    <n v="13.9"/>
    <n v="15.13"/>
    <n v="103"/>
    <x v="11"/>
    <s v="Low"/>
    <x v="0"/>
  </r>
  <r>
    <s v="2012R0307"/>
    <x v="0"/>
    <x v="2"/>
    <d v="2012-04-15T00:00:00"/>
    <n v="26.9"/>
    <n v="16"/>
    <n v="0"/>
    <x v="9"/>
    <x v="6"/>
    <n v="6875"/>
    <s v="Greater Western Sydney"/>
    <n v="2"/>
    <n v="4.0999999999999996"/>
    <n v="6.5"/>
    <n v="10.9"/>
    <n v="69"/>
    <s v="West Coast"/>
    <n v="11.4"/>
    <n v="15.8"/>
    <n v="21.9"/>
    <n v="23.12"/>
    <n v="150"/>
    <x v="7"/>
    <s v="Low"/>
    <x v="0"/>
  </r>
  <r>
    <s v="2012R0308"/>
    <x v="0"/>
    <x v="2"/>
    <d v="2012-04-15T00:00:00"/>
    <n v="26.7"/>
    <n v="15.6"/>
    <n v="0"/>
    <x v="1"/>
    <x v="15"/>
    <n v="33524"/>
    <s v="Hawthorn"/>
    <n v="5.3"/>
    <n v="10.7"/>
    <n v="15.9"/>
    <n v="21.14"/>
    <n v="140"/>
    <s v="Adelaide"/>
    <n v="4.3"/>
    <n v="6.8"/>
    <n v="9.1"/>
    <n v="12.12"/>
    <n v="84"/>
    <x v="2"/>
    <s v="Medium"/>
    <x v="1"/>
  </r>
  <r>
    <s v="2012R0309"/>
    <x v="0"/>
    <x v="2"/>
    <d v="2012-04-15T00:00:00"/>
    <n v="26.7"/>
    <n v="15.6"/>
    <n v="0"/>
    <x v="4"/>
    <x v="12"/>
    <n v="29630"/>
    <s v="North Melbourne"/>
    <n v="4.5"/>
    <n v="9.5"/>
    <n v="16.8"/>
    <n v="20.11"/>
    <n v="131"/>
    <s v="Geelong"/>
    <n v="1.3"/>
    <n v="5.8"/>
    <n v="9.14"/>
    <n v="16.18"/>
    <n v="114"/>
    <x v="10"/>
    <s v="Low"/>
    <x v="1"/>
  </r>
  <r>
    <s v="2012R0401"/>
    <x v="0"/>
    <x v="3"/>
    <d v="2012-04-20T00:00:00"/>
    <n v="22.1"/>
    <n v="11.8"/>
    <n v="2"/>
    <x v="4"/>
    <x v="2"/>
    <n v="30172"/>
    <s v="St Kilda"/>
    <n v="4.3"/>
    <n v="6.9"/>
    <n v="8.1"/>
    <n v="11.13"/>
    <n v="79"/>
    <s v="Fremantle"/>
    <n v="3.2"/>
    <n v="6.3"/>
    <n v="11.6"/>
    <n v="14.8"/>
    <n v="92"/>
    <x v="5"/>
    <s v="Medium"/>
    <x v="0"/>
  </r>
  <r>
    <s v="2012R0402"/>
    <x v="0"/>
    <x v="3"/>
    <d v="2012-04-21T00:00:00"/>
    <n v="24"/>
    <n v="13.3"/>
    <n v="0.2"/>
    <x v="1"/>
    <x v="3"/>
    <n v="73172"/>
    <s v="Carlton"/>
    <n v="4.4000000000000004"/>
    <n v="4.7"/>
    <n v="5.12"/>
    <n v="11.13"/>
    <n v="79"/>
    <s v="Essendon"/>
    <n v="3.6"/>
    <n v="8.11"/>
    <n v="12.17"/>
    <n v="15.19"/>
    <n v="109"/>
    <x v="6"/>
    <s v="High"/>
    <x v="0"/>
  </r>
  <r>
    <s v="2012R0403"/>
    <x v="0"/>
    <x v="3"/>
    <d v="2012-04-21T00:00:00"/>
    <n v="24"/>
    <n v="13.3"/>
    <n v="0.2"/>
    <x v="4"/>
    <x v="9"/>
    <n v="30741"/>
    <s v="Collingwood"/>
    <n v="7.5"/>
    <n v="8.8000000000000007"/>
    <n v="13.11"/>
    <n v="14.13"/>
    <n v="97"/>
    <s v="Port Adelaide"/>
    <n v="2.2000000000000002"/>
    <n v="5.7"/>
    <n v="8.8000000000000007"/>
    <n v="10.130000000000001"/>
    <n v="73"/>
    <x v="9"/>
    <s v="Medium"/>
    <x v="1"/>
  </r>
  <r>
    <s v="2012R0404"/>
    <x v="0"/>
    <x v="3"/>
    <d v="2012-04-21T00:00:00"/>
    <n v="21.5"/>
    <n v="18.8"/>
    <n v="0"/>
    <x v="5"/>
    <x v="7"/>
    <n v="28261"/>
    <s v="Adelaide"/>
    <n v="5.4"/>
    <n v="7.8"/>
    <n v="10.130000000000001"/>
    <n v="13.18"/>
    <n v="96"/>
    <s v="Greater Western Sydney"/>
    <n v="1.1000000000000001"/>
    <n v="5.3"/>
    <n v="6.6"/>
    <n v="7.8"/>
    <n v="50"/>
    <x v="4"/>
    <s v="Low"/>
    <x v="1"/>
  </r>
  <r>
    <s v="2012R0405"/>
    <x v="0"/>
    <x v="3"/>
    <d v="2012-04-21T00:00:00"/>
    <n v="21.9"/>
    <n v="9.1999999999999993"/>
    <n v="0"/>
    <x v="3"/>
    <x v="16"/>
    <n v="40080"/>
    <s v="West Coast"/>
    <n v="0.8"/>
    <n v="0.12"/>
    <n v="2.16"/>
    <n v="5.21"/>
    <n v="51"/>
    <s v="Hawthorn"/>
    <n v="0.4"/>
    <n v="2.7"/>
    <n v="3.13"/>
    <n v="5.16"/>
    <n v="46"/>
    <x v="7"/>
    <s v="Medium"/>
    <x v="1"/>
  </r>
  <r>
    <s v="2012R0406"/>
    <x v="0"/>
    <x v="3"/>
    <d v="2012-04-21T00:00:00"/>
    <n v="29.9"/>
    <n v="18.100000000000001"/>
    <n v="0"/>
    <x v="6"/>
    <x v="8"/>
    <n v="21980"/>
    <s v="Brisbane"/>
    <n v="3.3"/>
    <n v="7.4"/>
    <n v="12.5"/>
    <n v="17.899999999999999"/>
    <n v="111"/>
    <s v="Gold Coast"/>
    <n v="2.4"/>
    <n v="5.8"/>
    <n v="5.9"/>
    <n v="6.1"/>
    <n v="46"/>
    <x v="3"/>
    <s v="Low"/>
    <x v="1"/>
  </r>
  <r>
    <s v="2012R0407"/>
    <x v="0"/>
    <x v="3"/>
    <d v="2012-04-22T00:00:00"/>
    <n v="23.2"/>
    <n v="14.5"/>
    <n v="7.2"/>
    <x v="10"/>
    <x v="6"/>
    <n v="21952"/>
    <s v="Geelong"/>
    <n v="4.0999999999999996"/>
    <n v="7.3"/>
    <n v="10.4"/>
    <n v="11.9"/>
    <n v="75"/>
    <s v="Richmond"/>
    <n v="3.1"/>
    <n v="3.6"/>
    <n v="7.1"/>
    <n v="9.11"/>
    <n v="65"/>
    <x v="12"/>
    <s v="Low"/>
    <x v="1"/>
  </r>
  <r>
    <s v="2012R0408"/>
    <x v="0"/>
    <x v="3"/>
    <d v="2012-04-22T00:00:00"/>
    <n v="25.2"/>
    <n v="16.3"/>
    <n v="0"/>
    <x v="7"/>
    <x v="15"/>
    <n v="21049"/>
    <s v="Sydney"/>
    <n v="5.5"/>
    <n v="9.6999999999999993"/>
    <n v="14.9"/>
    <n v="17.11"/>
    <n v="113"/>
    <s v="North Melbourne"/>
    <n v="1.3"/>
    <n v="6.7"/>
    <n v="7.11"/>
    <n v="10.17"/>
    <n v="77"/>
    <x v="0"/>
    <s v="Low"/>
    <x v="1"/>
  </r>
  <r>
    <s v="2012R0409"/>
    <x v="0"/>
    <x v="3"/>
    <d v="2012-04-22T00:00:00"/>
    <n v="23.7"/>
    <n v="13.5"/>
    <n v="1.6"/>
    <x v="1"/>
    <x v="12"/>
    <n v="33565"/>
    <s v="Melbourne"/>
    <n v="1.5"/>
    <n v="3.8"/>
    <n v="7.1"/>
    <n v="9.1300000000000008"/>
    <n v="67"/>
    <s v="Western Bulldogs"/>
    <n v="3.2"/>
    <n v="6.5"/>
    <n v="10.7"/>
    <n v="13.1"/>
    <n v="88"/>
    <x v="14"/>
    <s v="Medium"/>
    <x v="0"/>
  </r>
  <r>
    <s v="2012R0501"/>
    <x v="0"/>
    <x v="4"/>
    <d v="2012-04-25T00:00:00"/>
    <n v="15.2"/>
    <n v="8.6999999999999993"/>
    <n v="7.8"/>
    <x v="1"/>
    <x v="10"/>
    <n v="86932"/>
    <s v="Collingwood"/>
    <n v="2.4"/>
    <n v="5.6"/>
    <n v="9.8000000000000007"/>
    <n v="11.14"/>
    <n v="80"/>
    <s v="Essendon"/>
    <n v="1.3"/>
    <n v="3.6"/>
    <n v="7.8"/>
    <n v="11.13"/>
    <n v="79"/>
    <x v="9"/>
    <s v="High"/>
    <x v="1"/>
  </r>
  <r>
    <s v="2012R0502"/>
    <x v="0"/>
    <x v="4"/>
    <d v="2012-04-27T00:00:00"/>
    <n v="29.5"/>
    <n v="17.600000000000001"/>
    <n v="0"/>
    <x v="3"/>
    <x v="17"/>
    <n v="38847"/>
    <s v="Fremantle"/>
    <n v="1.2"/>
    <n v="3.9"/>
    <n v="4.0999999999999996"/>
    <n v="7.15"/>
    <n v="57"/>
    <s v="Carlton"/>
    <n v="2.1"/>
    <n v="6.2"/>
    <n v="9.4"/>
    <n v="10.5"/>
    <n v="65"/>
    <x v="1"/>
    <s v="Medium"/>
    <x v="0"/>
  </r>
  <r>
    <s v="2012R0503"/>
    <x v="0"/>
    <x v="4"/>
    <d v="2012-04-28T00:00:00"/>
    <n v="19.399999999999999"/>
    <n v="3.9"/>
    <n v="0"/>
    <x v="11"/>
    <x v="3"/>
    <n v="9128"/>
    <s v="Greater Western Sydney"/>
    <n v="2.4"/>
    <n v="5.5"/>
    <n v="8.6"/>
    <n v="9.8000000000000007"/>
    <n v="62"/>
    <s v="Western Bulldogs"/>
    <n v="0.5"/>
    <n v="8.9"/>
    <n v="12.12"/>
    <n v="15.14"/>
    <n v="104"/>
    <x v="14"/>
    <s v="Low"/>
    <x v="0"/>
  </r>
  <r>
    <s v="2012R0504"/>
    <x v="0"/>
    <x v="4"/>
    <d v="2012-04-28T00:00:00"/>
    <n v="21.5"/>
    <n v="8.1999999999999993"/>
    <n v="0"/>
    <x v="4"/>
    <x v="12"/>
    <n v="17680"/>
    <s v="North Melbourne"/>
    <n v="4.9000000000000004"/>
    <n v="8.1300000000000008"/>
    <n v="14.22"/>
    <n v="17.25"/>
    <n v="127"/>
    <s v="Gold Coast"/>
    <n v="2.5"/>
    <n v="9.8000000000000007"/>
    <n v="10.119999999999999"/>
    <n v="13.15"/>
    <n v="93"/>
    <x v="10"/>
    <s v="Low"/>
    <x v="1"/>
  </r>
  <r>
    <s v="2012R0505"/>
    <x v="0"/>
    <x v="4"/>
    <d v="2012-04-28T00:00:00"/>
    <n v="21.5"/>
    <n v="8.1999999999999993"/>
    <n v="0"/>
    <x v="1"/>
    <x v="8"/>
    <n v="24877"/>
    <s v="Melbourne"/>
    <n v="4.0999999999999996"/>
    <n v="8.3000000000000007"/>
    <n v="10.6"/>
    <n v="10.6"/>
    <n v="66"/>
    <s v="St Kilda"/>
    <n v="5.4"/>
    <n v="8.5"/>
    <n v="10.9"/>
    <n v="12.12"/>
    <n v="84"/>
    <x v="11"/>
    <s v="Low"/>
    <x v="0"/>
  </r>
  <r>
    <s v="2012R0506"/>
    <x v="0"/>
    <x v="4"/>
    <d v="2012-04-28T00:00:00"/>
    <n v="21.2"/>
    <n v="16.100000000000001"/>
    <n v="38.4"/>
    <x v="6"/>
    <x v="1"/>
    <n v="15534"/>
    <s v="Brisbane"/>
    <n v="0.5"/>
    <n v="0.7"/>
    <n v="1.9"/>
    <n v="4.17"/>
    <n v="41"/>
    <s v="Geelong"/>
    <n v="4.0999999999999996"/>
    <n v="7.5"/>
    <n v="10.6"/>
    <n v="12.7"/>
    <n v="79"/>
    <x v="12"/>
    <s v="Low"/>
    <x v="0"/>
  </r>
  <r>
    <s v="2012R0507"/>
    <x v="0"/>
    <x v="4"/>
    <d v="2012-04-29T00:00:00"/>
    <n v="15.6"/>
    <n v="2.1"/>
    <n v="0"/>
    <x v="12"/>
    <x v="6"/>
    <n v="19217"/>
    <s v="Hawthorn"/>
    <n v="5.3"/>
    <n v="8.6"/>
    <n v="8.6"/>
    <n v="10.9"/>
    <n v="69"/>
    <s v="Sydney"/>
    <n v="2.2000000000000002"/>
    <n v="5.4"/>
    <n v="9.6999999999999993"/>
    <n v="16.100000000000001"/>
    <n v="106"/>
    <x v="0"/>
    <s v="Low"/>
    <x v="0"/>
  </r>
  <r>
    <s v="2012R0508"/>
    <x v="0"/>
    <x v="4"/>
    <d v="2012-04-29T00:00:00"/>
    <n v="16"/>
    <n v="8.6"/>
    <n v="0"/>
    <x v="4"/>
    <x v="15"/>
    <n v="28464"/>
    <s v="Richmond"/>
    <n v="4.2"/>
    <n v="9.4"/>
    <n v="12.9"/>
    <n v="14.13"/>
    <n v="97"/>
    <s v="West Coast"/>
    <n v="5.3"/>
    <n v="11.6"/>
    <n v="12.11"/>
    <n v="16.11"/>
    <n v="107"/>
    <x v="7"/>
    <s v="Low"/>
    <x v="0"/>
  </r>
  <r>
    <s v="2012R0509"/>
    <x v="0"/>
    <x v="4"/>
    <d v="2012-04-29T00:00:00"/>
    <n v="19"/>
    <n v="7.8"/>
    <n v="0"/>
    <x v="5"/>
    <x v="7"/>
    <n v="41649"/>
    <s v="Adelaide"/>
    <n v="4.3"/>
    <n v="10.4"/>
    <n v="12.7"/>
    <n v="16.14"/>
    <n v="110"/>
    <s v="Port Adelaide"/>
    <n v="4.2"/>
    <n v="7.3"/>
    <n v="13.4"/>
    <n v="14.7"/>
    <n v="91"/>
    <x v="4"/>
    <s v="Medium"/>
    <x v="1"/>
  </r>
  <r>
    <s v="2012R0601"/>
    <x v="0"/>
    <x v="5"/>
    <d v="2012-05-04T00:00:00"/>
    <n v="16.7"/>
    <n v="9.8000000000000007"/>
    <n v="2.6"/>
    <x v="4"/>
    <x v="2"/>
    <n v="38155"/>
    <s v="Western Bulldogs"/>
    <n v="3.5"/>
    <n v="5.7"/>
    <n v="10.1"/>
    <n v="11.11"/>
    <n v="77"/>
    <s v="Collingwood"/>
    <n v="2"/>
    <n v="6.4"/>
    <n v="11.5"/>
    <n v="15.8"/>
    <n v="98"/>
    <x v="9"/>
    <s v="Medium"/>
    <x v="0"/>
  </r>
  <r>
    <s v="2012R0602"/>
    <x v="0"/>
    <x v="5"/>
    <d v="2012-05-05T00:00:00"/>
    <n v="13.3"/>
    <n v="7.4"/>
    <n v="0"/>
    <x v="4"/>
    <x v="14"/>
    <n v="36361"/>
    <s v="Essendon"/>
    <n v="8.3000000000000007"/>
    <n v="12.9"/>
    <n v="16.12"/>
    <n v="19.149999999999999"/>
    <n v="129"/>
    <s v="Brisbane"/>
    <n v="4.0999999999999996"/>
    <n v="7.4"/>
    <n v="8.4"/>
    <n v="9.8000000000000007"/>
    <n v="62"/>
    <x v="6"/>
    <s v="Medium"/>
    <x v="1"/>
  </r>
  <r>
    <s v="2012R0603"/>
    <x v="0"/>
    <x v="5"/>
    <d v="2012-05-05T00:00:00"/>
    <n v="15.5"/>
    <n v="8.6"/>
    <n v="0"/>
    <x v="10"/>
    <x v="3"/>
    <n v="18010"/>
    <s v="Geelong"/>
    <n v="3.5"/>
    <n v="9.11"/>
    <n v="15.14"/>
    <n v="17.170000000000002"/>
    <n v="119"/>
    <s v="Melbourne"/>
    <n v="3"/>
    <n v="6.1"/>
    <n v="10.5"/>
    <n v="11.1"/>
    <n v="76"/>
    <x v="12"/>
    <s v="Low"/>
    <x v="1"/>
  </r>
  <r>
    <s v="2012R0604"/>
    <x v="0"/>
    <x v="5"/>
    <d v="2012-05-05T00:00:00"/>
    <n v="23.3"/>
    <n v="14.9"/>
    <n v="0"/>
    <x v="2"/>
    <x v="12"/>
    <n v="11670"/>
    <s v="Gold Coast"/>
    <n v="3.1"/>
    <n v="8.1999999999999993"/>
    <n v="10.199999999999999"/>
    <n v="14.3"/>
    <n v="87"/>
    <s v="Fremantle"/>
    <n v="3"/>
    <n v="5.3"/>
    <n v="10.7"/>
    <n v="14.1"/>
    <n v="94"/>
    <x v="5"/>
    <s v="Low"/>
    <x v="0"/>
  </r>
  <r>
    <s v="2012R0605"/>
    <x v="0"/>
    <x v="5"/>
    <d v="2012-05-05T00:00:00"/>
    <n v="18.899999999999999"/>
    <n v="11.4"/>
    <n v="0"/>
    <x v="7"/>
    <x v="8"/>
    <n v="23969"/>
    <s v="Sydney"/>
    <n v="1.2"/>
    <n v="7.6"/>
    <n v="12.7"/>
    <n v="14.1"/>
    <n v="94"/>
    <s v="Adelaide"/>
    <n v="5.2"/>
    <n v="8.3000000000000007"/>
    <n v="11.6"/>
    <n v="15.9"/>
    <n v="99"/>
    <x v="4"/>
    <s v="Low"/>
    <x v="0"/>
  </r>
  <r>
    <s v="2012R0606"/>
    <x v="0"/>
    <x v="5"/>
    <d v="2012-05-05T00:00:00"/>
    <n v="13.3"/>
    <n v="7.4"/>
    <n v="0"/>
    <x v="1"/>
    <x v="8"/>
    <n v="42290"/>
    <s v="St Kilda"/>
    <n v="3.2"/>
    <n v="7.3"/>
    <n v="12.7"/>
    <n v="13.1"/>
    <n v="88"/>
    <s v="Hawthorn"/>
    <n v="3.6"/>
    <n v="8.9"/>
    <n v="13.11"/>
    <n v="18.149999999999999"/>
    <n v="123"/>
    <x v="2"/>
    <s v="Medium"/>
    <x v="0"/>
  </r>
  <r>
    <s v="2012R0607"/>
    <x v="0"/>
    <x v="5"/>
    <d v="2012-05-06T00:00:00"/>
    <n v="15.6"/>
    <n v="8.9"/>
    <n v="1.6"/>
    <x v="4"/>
    <x v="6"/>
    <n v="28213"/>
    <s v="Carlton"/>
    <n v="3.5"/>
    <n v="6.8"/>
    <n v="9.14"/>
    <n v="15.2"/>
    <n v="110"/>
    <s v="Greater Western Sydney"/>
    <n v="2.1"/>
    <n v="5.4"/>
    <n v="6.7"/>
    <n v="6.7"/>
    <n v="43"/>
    <x v="1"/>
    <s v="Low"/>
    <x v="1"/>
  </r>
  <r>
    <s v="2012R0608"/>
    <x v="0"/>
    <x v="5"/>
    <d v="2012-05-06T00:00:00"/>
    <n v="18.5"/>
    <n v="11.4"/>
    <n v="0"/>
    <x v="5"/>
    <x v="18"/>
    <n v="18522"/>
    <s v="Port Adelaide"/>
    <n v="1.2"/>
    <n v="2.2000000000000002"/>
    <n v="6.4"/>
    <n v="8.6"/>
    <n v="54"/>
    <s v="Richmond"/>
    <n v="3.2"/>
    <n v="8.6999999999999993"/>
    <n v="9.1"/>
    <n v="13.13"/>
    <n v="91"/>
    <x v="13"/>
    <s v="Low"/>
    <x v="0"/>
  </r>
  <r>
    <s v="2012R0609"/>
    <x v="0"/>
    <x v="5"/>
    <d v="2012-05-06T00:00:00"/>
    <n v="20.5"/>
    <n v="14.8"/>
    <n v="10.4"/>
    <x v="3"/>
    <x v="10"/>
    <n v="37202"/>
    <s v="West Coast"/>
    <n v="4.4000000000000004"/>
    <n v="7.1"/>
    <n v="12.15"/>
    <n v="17.18"/>
    <n v="120"/>
    <s v="North Melbourne"/>
    <n v="4"/>
    <n v="7.2"/>
    <n v="12.2"/>
    <n v="15.5"/>
    <n v="95"/>
    <x v="7"/>
    <s v="Medium"/>
    <x v="1"/>
  </r>
  <r>
    <s v="2012R0701"/>
    <x v="0"/>
    <x v="6"/>
    <d v="2012-05-11T00:00:00"/>
    <n v="17"/>
    <n v="9.4"/>
    <n v="1"/>
    <x v="1"/>
    <x v="2"/>
    <n v="36430"/>
    <s v="Melbourne"/>
    <n v="3.3"/>
    <n v="3.5"/>
    <n v="5.1100000000000003"/>
    <n v="6.13"/>
    <n v="49"/>
    <s v="Hawthorn"/>
    <n v="2.6"/>
    <n v="8.1199999999999992"/>
    <n v="10.18"/>
    <n v="15.25"/>
    <n v="115"/>
    <x v="2"/>
    <s v="Medium"/>
    <x v="0"/>
  </r>
  <r>
    <s v="2012R0702"/>
    <x v="0"/>
    <x v="6"/>
    <d v="2012-05-12T00:00:00"/>
    <n v="17"/>
    <n v="6.8"/>
    <n v="0"/>
    <x v="5"/>
    <x v="19"/>
    <n v="35535"/>
    <s v="Adelaide"/>
    <n v="6.3"/>
    <n v="14.5"/>
    <n v="17.7"/>
    <n v="19.8"/>
    <n v="122"/>
    <s v="Geelong"/>
    <n v="3.2"/>
    <n v="4.2"/>
    <n v="6.8"/>
    <n v="10.119999999999999"/>
    <n v="72"/>
    <x v="4"/>
    <s v="Medium"/>
    <x v="1"/>
  </r>
  <r>
    <s v="2012R0703"/>
    <x v="0"/>
    <x v="6"/>
    <d v="2012-05-12T00:00:00"/>
    <n v="14.4"/>
    <n v="0.1"/>
    <n v="0"/>
    <x v="11"/>
    <x v="14"/>
    <n v="8603"/>
    <s v="Greater Western Sydney"/>
    <n v="4.2"/>
    <n v="5.8"/>
    <n v="8.1300000000000008"/>
    <n v="13.16"/>
    <n v="94"/>
    <s v="Gold Coast"/>
    <n v="1.3"/>
    <n v="7.9"/>
    <n v="9.11"/>
    <n v="9.1300000000000008"/>
    <n v="67"/>
    <x v="15"/>
    <s v="Low"/>
    <x v="1"/>
  </r>
  <r>
    <s v="2012R0704"/>
    <x v="0"/>
    <x v="6"/>
    <d v="2012-05-12T00:00:00"/>
    <n v="15.5"/>
    <n v="7.1"/>
    <n v="0"/>
    <x v="1"/>
    <x v="12"/>
    <n v="40352"/>
    <s v="Richmond"/>
    <n v="5.6"/>
    <n v="7.9"/>
    <n v="8.11"/>
    <n v="13.13"/>
    <n v="91"/>
    <s v="Sydney"/>
    <n v="0.2"/>
    <n v="2.7"/>
    <n v="6.9"/>
    <n v="8.14"/>
    <n v="62"/>
    <x v="13"/>
    <s v="Medium"/>
    <x v="1"/>
  </r>
  <r>
    <s v="2012R0705"/>
    <x v="0"/>
    <x v="6"/>
    <d v="2012-05-12T00:00:00"/>
    <n v="27.2"/>
    <n v="13.4"/>
    <n v="0"/>
    <x v="6"/>
    <x v="8"/>
    <n v="27926"/>
    <s v="Brisbane"/>
    <n v="2.1"/>
    <n v="3.7"/>
    <n v="7.9"/>
    <n v="8.1"/>
    <n v="58"/>
    <s v="Collingwood"/>
    <n v="6.4"/>
    <n v="9.6999999999999993"/>
    <n v="12.12"/>
    <n v="17.14"/>
    <n v="116"/>
    <x v="9"/>
    <s v="Low"/>
    <x v="0"/>
  </r>
  <r>
    <s v="2012R0706"/>
    <x v="0"/>
    <x v="6"/>
    <d v="2012-05-12T00:00:00"/>
    <n v="15.5"/>
    <n v="7.1"/>
    <n v="0"/>
    <x v="4"/>
    <x v="8"/>
    <n v="43260"/>
    <s v="Essendon"/>
    <n v="1.6"/>
    <n v="5.0999999999999996"/>
    <n v="12.14"/>
    <n v="16.170000000000002"/>
    <n v="113"/>
    <s v="West Coast"/>
    <n v="1.3"/>
    <n v="3.5"/>
    <n v="3.7"/>
    <n v="7.1"/>
    <n v="52"/>
    <x v="6"/>
    <s v="Medium"/>
    <x v="1"/>
  </r>
  <r>
    <s v="2012R0707"/>
    <x v="0"/>
    <x v="6"/>
    <d v="2012-05-13T00:00:00"/>
    <n v="13.2"/>
    <n v="9.1"/>
    <n v="0.2"/>
    <x v="4"/>
    <x v="6"/>
    <n v="20885"/>
    <s v="North Melbourne"/>
    <n v="3.1"/>
    <n v="6.5"/>
    <n v="11.8"/>
    <n v="12.11"/>
    <n v="83"/>
    <s v="Western Bulldogs"/>
    <n v="3.3"/>
    <n v="9.6"/>
    <n v="14.8"/>
    <n v="15.11"/>
    <n v="101"/>
    <x v="14"/>
    <s v="Low"/>
    <x v="0"/>
  </r>
  <r>
    <s v="2012R0708"/>
    <x v="0"/>
    <x v="6"/>
    <d v="2012-05-13T00:00:00"/>
    <n v="22.9"/>
    <n v="11.4"/>
    <n v="0"/>
    <x v="3"/>
    <x v="10"/>
    <n v="30079"/>
    <s v="Fremantle"/>
    <n v="2.8"/>
    <n v="6.9"/>
    <n v="8.14"/>
    <n v="12.15"/>
    <n v="87"/>
    <s v="Port Adelaide"/>
    <n v="3.2"/>
    <n v="3.4"/>
    <n v="6.4"/>
    <n v="7.5"/>
    <n v="47"/>
    <x v="5"/>
    <s v="Medium"/>
    <x v="1"/>
  </r>
  <r>
    <s v="2012R0709"/>
    <x v="0"/>
    <x v="6"/>
    <d v="2012-05-14T00:00:00"/>
    <n v="15.8"/>
    <n v="6.8"/>
    <n v="6"/>
    <x v="4"/>
    <x v="8"/>
    <n v="38823"/>
    <s v="St Kilda"/>
    <n v="5.3"/>
    <n v="11.5"/>
    <n v="16.600000000000001"/>
    <n v="19.8"/>
    <n v="122"/>
    <s v="Carlton"/>
    <n v="5.0999999999999996"/>
    <n v="8.6"/>
    <n v="12.1"/>
    <n v="14.14"/>
    <n v="98"/>
    <x v="11"/>
    <s v="Medium"/>
    <x v="1"/>
  </r>
  <r>
    <s v="2012R0801"/>
    <x v="0"/>
    <x v="7"/>
    <d v="2012-05-18T00:00:00"/>
    <n v="17.2"/>
    <n v="8.8000000000000007"/>
    <n v="0"/>
    <x v="1"/>
    <x v="2"/>
    <n v="75650"/>
    <s v="Collingwood"/>
    <n v="3.6"/>
    <n v="7.9"/>
    <n v="10.11"/>
    <n v="14.12"/>
    <n v="96"/>
    <s v="Geelong"/>
    <n v="2.4"/>
    <n v="6.6"/>
    <n v="7.12"/>
    <n v="11.18"/>
    <n v="84"/>
    <x v="9"/>
    <s v="High"/>
    <x v="1"/>
  </r>
  <r>
    <s v="2012R0802"/>
    <x v="0"/>
    <x v="7"/>
    <d v="2012-05-19T00:00:00"/>
    <n v="17"/>
    <n v="8.3000000000000007"/>
    <n v="7.8"/>
    <x v="5"/>
    <x v="20"/>
    <n v="14508"/>
    <s v="Port Adelaide"/>
    <n v="5.0999999999999996"/>
    <n v="6.2"/>
    <n v="8.6"/>
    <n v="14.11"/>
    <n v="95"/>
    <s v="North Melbourne"/>
    <n v="4.0999999999999996"/>
    <n v="7.5"/>
    <n v="11.9"/>
    <n v="14.9"/>
    <n v="93"/>
    <x v="8"/>
    <s v="Low"/>
    <x v="1"/>
  </r>
  <r>
    <s v="2012R0803"/>
    <x v="0"/>
    <x v="7"/>
    <d v="2012-05-19T00:00:00"/>
    <n v="16.100000000000001"/>
    <n v="6.2"/>
    <n v="3.2"/>
    <x v="12"/>
    <x v="9"/>
    <n v="12959"/>
    <s v="Hawthorn"/>
    <n v="2.4"/>
    <n v="10.9"/>
    <n v="13.12"/>
    <n v="17.170000000000002"/>
    <n v="119"/>
    <s v="Fremantle"/>
    <n v="0.3"/>
    <n v="2.6"/>
    <n v="7.8"/>
    <n v="9.9"/>
    <n v="63"/>
    <x v="2"/>
    <s v="Low"/>
    <x v="1"/>
  </r>
  <r>
    <s v="2012R0804"/>
    <x v="0"/>
    <x v="7"/>
    <d v="2012-05-19T00:00:00"/>
    <n v="22.2"/>
    <n v="10.199999999999999"/>
    <n v="0"/>
    <x v="7"/>
    <x v="12"/>
    <n v="20818"/>
    <s v="Sydney"/>
    <n v="7.1"/>
    <n v="11.4"/>
    <n v="16.899999999999999"/>
    <n v="21.12"/>
    <n v="138"/>
    <s v="Melbourne"/>
    <n v="0.3"/>
    <n v="1.5"/>
    <n v="2.7"/>
    <n v="5.7"/>
    <n v="37"/>
    <x v="0"/>
    <s v="Low"/>
    <x v="1"/>
  </r>
  <r>
    <s v="2012R0805"/>
    <x v="0"/>
    <x v="7"/>
    <d v="2012-05-19T00:00:00"/>
    <n v="32.1"/>
    <n v="19.8"/>
    <n v="0"/>
    <x v="13"/>
    <x v="11"/>
    <n v="8724"/>
    <s v="Western Bulldogs"/>
    <n v="1.3"/>
    <n v="2.6"/>
    <n v="6.12"/>
    <n v="9.18"/>
    <n v="72"/>
    <s v="Gold Coast"/>
    <n v="1.5"/>
    <n v="2.9"/>
    <n v="3.1"/>
    <n v="4.0999999999999996"/>
    <n v="34"/>
    <x v="14"/>
    <s v="Low"/>
    <x v="1"/>
  </r>
  <r>
    <s v="2012R0806"/>
    <x v="0"/>
    <x v="7"/>
    <d v="2012-05-19T00:00:00"/>
    <n v="14.4"/>
    <n v="10.5"/>
    <n v="0.4"/>
    <x v="1"/>
    <x v="2"/>
    <n v="80900"/>
    <s v="Essendon"/>
    <n v="6.2"/>
    <n v="12.7"/>
    <n v="16.899999999999999"/>
    <n v="19.14"/>
    <n v="128"/>
    <s v="Richmond"/>
    <n v="4.2"/>
    <n v="6.8"/>
    <n v="11.16"/>
    <n v="15.19"/>
    <n v="109"/>
    <x v="6"/>
    <s v="High"/>
    <x v="1"/>
  </r>
  <r>
    <s v="2012R0807"/>
    <x v="0"/>
    <x v="7"/>
    <d v="2012-05-20T00:00:00"/>
    <n v="24"/>
    <n v="11.3"/>
    <n v="0"/>
    <x v="6"/>
    <x v="6"/>
    <n v="16049"/>
    <s v="Brisbane"/>
    <n v="7.3"/>
    <n v="10.9"/>
    <n v="13.14"/>
    <n v="19.18"/>
    <n v="132"/>
    <s v="Greater Western Sydney"/>
    <n v="1.2"/>
    <n v="3.5"/>
    <n v="4.5"/>
    <n v="5.0999999999999996"/>
    <n v="40"/>
    <x v="3"/>
    <s v="Low"/>
    <x v="1"/>
  </r>
  <r>
    <s v="2012R0808"/>
    <x v="0"/>
    <x v="7"/>
    <d v="2012-05-20T00:00:00"/>
    <n v="15.2"/>
    <n v="4.8"/>
    <n v="1"/>
    <x v="4"/>
    <x v="15"/>
    <n v="35917"/>
    <s v="Carlton"/>
    <n v="5.2"/>
    <n v="5.4"/>
    <n v="7.6"/>
    <n v="8.6999999999999993"/>
    <n v="55"/>
    <s v="Adelaide"/>
    <n v="4.5"/>
    <n v="9.6"/>
    <n v="13.9"/>
    <n v="19.100000000000001"/>
    <n v="124"/>
    <x v="4"/>
    <s v="Medium"/>
    <x v="0"/>
  </r>
  <r>
    <s v="2012R0809"/>
    <x v="0"/>
    <x v="7"/>
    <d v="2012-05-20T00:00:00"/>
    <n v="26.5"/>
    <n v="9.1999999999999993"/>
    <n v="0"/>
    <x v="3"/>
    <x v="10"/>
    <n v="38174"/>
    <s v="West Coast"/>
    <n v="6.2"/>
    <n v="13.6"/>
    <n v="15.7"/>
    <n v="18.13"/>
    <n v="121"/>
    <s v="St Kilda"/>
    <n v="1.4"/>
    <n v="5.5"/>
    <n v="11.1"/>
    <n v="13.13"/>
    <n v="91"/>
    <x v="7"/>
    <s v="Medium"/>
    <x v="1"/>
  </r>
  <r>
    <s v="2012R0901"/>
    <x v="0"/>
    <x v="8"/>
    <d v="2012-05-25T00:00:00"/>
    <n v="10.8"/>
    <n v="8.4"/>
    <n v="2.8"/>
    <x v="4"/>
    <x v="2"/>
    <n v="29118"/>
    <s v="Western Bulldogs"/>
    <n v="1.1000000000000001"/>
    <n v="6.2"/>
    <n v="8.5"/>
    <n v="11.9"/>
    <n v="75"/>
    <s v="Geelong"/>
    <n v="3.5"/>
    <n v="6.9"/>
    <n v="9.9"/>
    <n v="14.11"/>
    <n v="95"/>
    <x v="12"/>
    <s v="Low"/>
    <x v="0"/>
  </r>
  <r>
    <s v="2012R0902"/>
    <x v="0"/>
    <x v="8"/>
    <d v="2012-05-26T00:00:00"/>
    <n v="16"/>
    <n v="7.6"/>
    <n v="32.6"/>
    <x v="1"/>
    <x v="3"/>
    <n v="51617"/>
    <s v="Richmond"/>
    <n v="4.4000000000000004"/>
    <n v="8.8000000000000007"/>
    <n v="13.9"/>
    <n v="21.11"/>
    <n v="137"/>
    <s v="Hawthorn"/>
    <n v="1.3"/>
    <n v="4.9000000000000004"/>
    <n v="8.1"/>
    <n v="10.15"/>
    <n v="75"/>
    <x v="13"/>
    <s v="High"/>
    <x v="1"/>
  </r>
  <r>
    <s v="2012R0903"/>
    <x v="0"/>
    <x v="8"/>
    <d v="2012-05-26T00:00:00"/>
    <n v="21"/>
    <n v="11.4"/>
    <n v="8.1999999999999993"/>
    <x v="2"/>
    <x v="9"/>
    <n v="12416"/>
    <s v="Gold Coast"/>
    <n v="2.5"/>
    <n v="7.6"/>
    <n v="7.8"/>
    <n v="10.1"/>
    <n v="70"/>
    <s v="Port Adelaide"/>
    <n v="4.4000000000000004"/>
    <n v="7.7"/>
    <n v="14.14"/>
    <n v="17.16"/>
    <n v="118"/>
    <x v="8"/>
    <s v="Low"/>
    <x v="0"/>
  </r>
  <r>
    <s v="2012R0904"/>
    <x v="0"/>
    <x v="8"/>
    <d v="2012-05-26T00:00:00"/>
    <n v="16"/>
    <n v="7.6"/>
    <n v="32.6"/>
    <x v="4"/>
    <x v="12"/>
    <n v="34737"/>
    <s v="St Kilda"/>
    <n v="3.1"/>
    <n v="8.6999999999999993"/>
    <n v="14.14"/>
    <n v="16.149999999999999"/>
    <n v="111"/>
    <s v="Sydney"/>
    <n v="4.4000000000000004"/>
    <n v="5.4"/>
    <n v="8.6"/>
    <n v="12.11"/>
    <n v="83"/>
    <x v="11"/>
    <s v="Medium"/>
    <x v="1"/>
  </r>
  <r>
    <s v="2012R0905"/>
    <x v="0"/>
    <x v="8"/>
    <d v="2012-05-26T00:00:00"/>
    <n v="16.899999999999999"/>
    <n v="11.1"/>
    <n v="3.2"/>
    <x v="5"/>
    <x v="11"/>
    <n v="44238"/>
    <s v="Adelaide"/>
    <n v="3.1"/>
    <n v="4.5"/>
    <n v="6.1"/>
    <n v="6.13"/>
    <n v="49"/>
    <s v="Collingwood"/>
    <n v="3.2"/>
    <n v="5.6"/>
    <n v="5.0999999999999996"/>
    <n v="10.15"/>
    <n v="75"/>
    <x v="9"/>
    <s v="Medium"/>
    <x v="0"/>
  </r>
  <r>
    <s v="2012R0906"/>
    <x v="0"/>
    <x v="8"/>
    <d v="2012-05-26T00:00:00"/>
    <n v="17.399999999999999"/>
    <n v="7.7"/>
    <n v="0.2"/>
    <x v="14"/>
    <x v="8"/>
    <n v="11887"/>
    <s v="Greater Western Sydney"/>
    <n v="0.5"/>
    <n v="2.9"/>
    <n v="4.1100000000000003"/>
    <n v="7.11"/>
    <n v="53"/>
    <s v="Essendon"/>
    <n v="3.1"/>
    <n v="8.1"/>
    <n v="13.8"/>
    <n v="18.11"/>
    <n v="119"/>
    <x v="6"/>
    <s v="Low"/>
    <x v="0"/>
  </r>
  <r>
    <s v="2012R0907"/>
    <x v="0"/>
    <x v="8"/>
    <d v="2012-05-27T00:00:00"/>
    <n v="14.5"/>
    <n v="8.8000000000000007"/>
    <n v="4"/>
    <x v="4"/>
    <x v="6"/>
    <n v="19988"/>
    <s v="North Melbourne"/>
    <n v="6.4"/>
    <n v="13.8"/>
    <n v="15.8"/>
    <n v="17.100000000000001"/>
    <n v="112"/>
    <s v="Brisbane"/>
    <n v="3.2"/>
    <n v="5.4"/>
    <n v="11.6"/>
    <n v="15.6"/>
    <n v="96"/>
    <x v="10"/>
    <s v="Low"/>
    <x v="1"/>
  </r>
  <r>
    <s v="2012R0908"/>
    <x v="0"/>
    <x v="8"/>
    <d v="2012-05-27T00:00:00"/>
    <n v="14.5"/>
    <n v="8.8000000000000007"/>
    <n v="4"/>
    <x v="1"/>
    <x v="15"/>
    <n v="28371"/>
    <s v="Carlton"/>
    <n v="3.3"/>
    <n v="7.8"/>
    <n v="8.14"/>
    <n v="15.17"/>
    <n v="107"/>
    <s v="Melbourne"/>
    <n v="3.4"/>
    <n v="5.7"/>
    <n v="6.1"/>
    <n v="6.13"/>
    <n v="49"/>
    <x v="1"/>
    <s v="Low"/>
    <x v="1"/>
  </r>
  <r>
    <s v="2012R0909"/>
    <x v="0"/>
    <x v="8"/>
    <d v="2012-05-27T00:00:00"/>
    <n v="24.5"/>
    <n v="6.2"/>
    <n v="0"/>
    <x v="3"/>
    <x v="10"/>
    <n v="40905"/>
    <s v="West Coast"/>
    <n v="0.4"/>
    <n v="2.8"/>
    <n v="7.14"/>
    <n v="11.18"/>
    <n v="84"/>
    <s v="Fremantle"/>
    <n v="1.1000000000000001"/>
    <n v="3.2"/>
    <n v="3.3"/>
    <n v="5.6"/>
    <n v="36"/>
    <x v="7"/>
    <s v="Medium"/>
    <x v="1"/>
  </r>
  <r>
    <s v="2012R1001"/>
    <x v="0"/>
    <x v="9"/>
    <d v="2012-06-01T00:00:00"/>
    <n v="16.100000000000001"/>
    <n v="3.1"/>
    <n v="0.2"/>
    <x v="4"/>
    <x v="2"/>
    <n v="49337"/>
    <s v="St Kilda"/>
    <n v="3.4"/>
    <n v="9.6"/>
    <n v="10.14"/>
    <n v="16.170000000000002"/>
    <n v="113"/>
    <s v="Richmond"/>
    <n v="3.7"/>
    <n v="9.8000000000000007"/>
    <n v="12.11"/>
    <n v="18.13"/>
    <n v="121"/>
    <x v="13"/>
    <s v="Medium"/>
    <x v="0"/>
  </r>
  <r>
    <s v="2012R1002"/>
    <x v="0"/>
    <x v="9"/>
    <d v="2012-06-02T00:00:00"/>
    <n v="16.2"/>
    <n v="3.8"/>
    <n v="0"/>
    <x v="10"/>
    <x v="3"/>
    <n v="17243"/>
    <s v="Geelong"/>
    <n v="4.2"/>
    <n v="7.3"/>
    <n v="13.8"/>
    <n v="19.12"/>
    <n v="126"/>
    <s v="Greater Western Sydney"/>
    <n v="4.2"/>
    <n v="7.3"/>
    <n v="8.5"/>
    <n v="9.6999999999999993"/>
    <n v="61"/>
    <x v="12"/>
    <s v="Low"/>
    <x v="1"/>
  </r>
  <r>
    <s v="2012R1003"/>
    <x v="0"/>
    <x v="9"/>
    <d v="2012-06-02T00:00:00"/>
    <n v="12.7"/>
    <n v="4.5"/>
    <n v="0"/>
    <x v="12"/>
    <x v="9"/>
    <n v="16143"/>
    <s v="Hawthorn"/>
    <n v="5.2"/>
    <n v="12.5"/>
    <n v="20.100000000000001"/>
    <n v="27.12"/>
    <n v="174"/>
    <s v="North Melbourne"/>
    <n v="4.0999999999999996"/>
    <n v="6.4"/>
    <n v="7.4"/>
    <n v="9.5"/>
    <n v="59"/>
    <x v="2"/>
    <s v="Low"/>
    <x v="1"/>
  </r>
  <r>
    <s v="2012R1004"/>
    <x v="0"/>
    <x v="9"/>
    <d v="2012-06-02T00:00:00"/>
    <n v="20.6"/>
    <n v="7.4"/>
    <n v="0"/>
    <x v="3"/>
    <x v="10"/>
    <n v="31392"/>
    <s v="Fremantle"/>
    <n v="3.3"/>
    <n v="6.6"/>
    <n v="10.9"/>
    <n v="12.1"/>
    <n v="82"/>
    <s v="Adelaide"/>
    <n v="5.2"/>
    <n v="10.5"/>
    <n v="12.6"/>
    <n v="17.899999999999999"/>
    <n v="111"/>
    <x v="4"/>
    <s v="Medium"/>
    <x v="0"/>
  </r>
  <r>
    <s v="2012R1005"/>
    <x v="0"/>
    <x v="9"/>
    <d v="2012-06-02T00:00:00"/>
    <n v="19.100000000000001"/>
    <n v="9.8000000000000007"/>
    <n v="0"/>
    <x v="5"/>
    <x v="11"/>
    <n v="24746"/>
    <s v="Port Adelaide"/>
    <n v="5.2"/>
    <n v="9.4"/>
    <n v="10.9"/>
    <n v="14.15"/>
    <n v="99"/>
    <s v="Carlton"/>
    <n v="3.1"/>
    <n v="4.2"/>
    <n v="5.6"/>
    <n v="6.9"/>
    <n v="45"/>
    <x v="8"/>
    <s v="Low"/>
    <x v="1"/>
  </r>
  <r>
    <s v="2012R1006"/>
    <x v="0"/>
    <x v="9"/>
    <d v="2012-06-02T00:00:00"/>
    <n v="15.4"/>
    <n v="2.1"/>
    <n v="0"/>
    <x v="1"/>
    <x v="8"/>
    <n v="42987"/>
    <s v="Essendon"/>
    <n v="1.5"/>
    <n v="2.9"/>
    <n v="5.13"/>
    <n v="6.16"/>
    <n v="52"/>
    <s v="Melbourne"/>
    <n v="1.2"/>
    <n v="4.3"/>
    <n v="5.5"/>
    <n v="8.1"/>
    <n v="58"/>
    <x v="16"/>
    <s v="Medium"/>
    <x v="0"/>
  </r>
  <r>
    <s v="2012R1007"/>
    <x v="0"/>
    <x v="9"/>
    <d v="2012-06-03T00:00:00"/>
    <n v="22.9"/>
    <n v="16.399999999999999"/>
    <n v="26.4"/>
    <x v="6"/>
    <x v="6"/>
    <n v="15546"/>
    <s v="Brisbane"/>
    <n v="3.3"/>
    <n v="7.4"/>
    <n v="8.5"/>
    <n v="16.600000000000001"/>
    <n v="102"/>
    <s v="West Coast"/>
    <n v="2.1"/>
    <n v="5.5"/>
    <n v="10.7"/>
    <n v="15.1"/>
    <n v="100"/>
    <x v="3"/>
    <s v="Low"/>
    <x v="1"/>
  </r>
  <r>
    <s v="2012R1008"/>
    <x v="0"/>
    <x v="9"/>
    <d v="2012-06-03T00:00:00"/>
    <n v="15.7"/>
    <n v="14"/>
    <n v="32.200000000000003"/>
    <x v="7"/>
    <x v="15"/>
    <n v="13505"/>
    <s v="Sydney"/>
    <n v="9"/>
    <n v="10.5"/>
    <n v="16.899999999999999"/>
    <n v="20.12"/>
    <n v="132"/>
    <s v="Western Bulldogs"/>
    <n v="1.1000000000000001"/>
    <n v="3.1"/>
    <n v="4.5"/>
    <n v="5.0999999999999996"/>
    <n v="40"/>
    <x v="0"/>
    <s v="Low"/>
    <x v="1"/>
  </r>
  <r>
    <s v="2012R1009"/>
    <x v="0"/>
    <x v="9"/>
    <d v="2012-06-03T00:00:00"/>
    <n v="13.3"/>
    <n v="5.6"/>
    <n v="0.4"/>
    <x v="1"/>
    <x v="12"/>
    <n v="36913"/>
    <s v="Collingwood"/>
    <n v="5.4"/>
    <n v="12.6"/>
    <n v="18.899999999999999"/>
    <n v="23.11"/>
    <n v="149"/>
    <s v="Gold Coast"/>
    <n v="3.1"/>
    <n v="5.3"/>
    <n v="5.7"/>
    <n v="7.1"/>
    <n v="52"/>
    <x v="9"/>
    <s v="Medium"/>
    <x v="1"/>
  </r>
  <r>
    <s v="2012R1101"/>
    <x v="0"/>
    <x v="10"/>
    <d v="2012-06-08T00:00:00"/>
    <n v="13.1"/>
    <n v="8.1"/>
    <n v="0"/>
    <x v="4"/>
    <x v="2"/>
    <n v="47632"/>
    <s v="Carlton"/>
    <n v="4.4000000000000004"/>
    <n v="6.6"/>
    <n v="9.1"/>
    <n v="11.19"/>
    <n v="85"/>
    <s v="Geelong"/>
    <n v="2.2000000000000002"/>
    <n v="5.7"/>
    <n v="10.1"/>
    <n v="14.13"/>
    <n v="97"/>
    <x v="12"/>
    <s v="Medium"/>
    <x v="0"/>
  </r>
  <r>
    <s v="2012R1102"/>
    <x v="0"/>
    <x v="10"/>
    <d v="2012-06-09T00:00:00"/>
    <n v="11.9"/>
    <n v="9"/>
    <n v="2.6"/>
    <x v="1"/>
    <x v="14"/>
    <n v="43801"/>
    <s v="Richmond"/>
    <n v="5.2"/>
    <n v="6.3"/>
    <n v="8.8000000000000007"/>
    <n v="9.1199999999999992"/>
    <n v="66"/>
    <s v="Fremantle"/>
    <n v="4.0999999999999996"/>
    <n v="7.3"/>
    <n v="9.6"/>
    <n v="12.6"/>
    <n v="78"/>
    <x v="5"/>
    <s v="Medium"/>
    <x v="0"/>
  </r>
  <r>
    <s v="2012R1103"/>
    <x v="0"/>
    <x v="10"/>
    <d v="2012-06-09T00:00:00"/>
    <n v="20.7"/>
    <n v="14.7"/>
    <n v="0.4"/>
    <x v="2"/>
    <x v="12"/>
    <n v="12534"/>
    <s v="Gold Coast"/>
    <n v="1.3"/>
    <n v="3.4"/>
    <n v="6.6"/>
    <n v="7.7"/>
    <n v="49"/>
    <s v="St Kilda"/>
    <n v="4.3"/>
    <n v="10.6"/>
    <n v="15.12"/>
    <n v="21.18"/>
    <n v="144"/>
    <x v="11"/>
    <s v="Low"/>
    <x v="0"/>
  </r>
  <r>
    <s v="2012R1104"/>
    <x v="0"/>
    <x v="10"/>
    <d v="2012-06-09T00:00:00"/>
    <n v="11.9"/>
    <n v="9"/>
    <n v="2.6"/>
    <x v="4"/>
    <x v="8"/>
    <n v="42785"/>
    <s v="Essendon"/>
    <n v="1.5"/>
    <n v="1.1100000000000001"/>
    <n v="2.15"/>
    <n v="11.16"/>
    <n v="82"/>
    <s v="Sydney"/>
    <n v="5.3"/>
    <n v="8.6"/>
    <n v="11.8"/>
    <n v="13.8"/>
    <n v="86"/>
    <x v="0"/>
    <s v="Medium"/>
    <x v="0"/>
  </r>
  <r>
    <s v="2012R1105"/>
    <x v="0"/>
    <x v="10"/>
    <d v="2012-06-10T00:00:00"/>
    <n v="14.6"/>
    <n v="2.2000000000000002"/>
    <n v="0"/>
    <x v="5"/>
    <x v="7"/>
    <n v="26638"/>
    <s v="Port Adelaide"/>
    <n v="3.3"/>
    <n v="4.7"/>
    <n v="5.7"/>
    <n v="9.8000000000000007"/>
    <n v="62"/>
    <s v="Hawthorn"/>
    <n v="7.4"/>
    <n v="9.8000000000000007"/>
    <n v="12.11"/>
    <n v="16.12"/>
    <n v="108"/>
    <x v="2"/>
    <s v="Low"/>
    <x v="0"/>
  </r>
  <r>
    <s v="2012R1106"/>
    <x v="0"/>
    <x v="10"/>
    <d v="2012-06-11T00:00:00"/>
    <n v="12.7"/>
    <n v="1.3"/>
    <n v="0.2"/>
    <x v="1"/>
    <x v="15"/>
    <n v="64250"/>
    <s v="Melbourne"/>
    <n v="0.4"/>
    <n v="3.4"/>
    <n v="7.7"/>
    <n v="13.9"/>
    <n v="87"/>
    <s v="Collingwood"/>
    <n v="6.3"/>
    <n v="8.9"/>
    <n v="10.15"/>
    <n v="19.149999999999999"/>
    <n v="129"/>
    <x v="9"/>
    <s v="High"/>
    <x v="0"/>
  </r>
  <r>
    <s v="2012R1201"/>
    <x v="0"/>
    <x v="11"/>
    <d v="2012-06-14T00:00:00"/>
    <n v="18.2"/>
    <n v="9.5"/>
    <n v="0.4"/>
    <x v="3"/>
    <x v="16"/>
    <n v="34224"/>
    <s v="West Coast"/>
    <n v="3.3"/>
    <n v="5.12"/>
    <n v="6.17"/>
    <n v="10.19"/>
    <n v="79"/>
    <s v="Carlton"/>
    <n v="2.2999999999999998"/>
    <n v="4.4000000000000004"/>
    <n v="8.8000000000000007"/>
    <n v="10.9"/>
    <n v="69"/>
    <x v="7"/>
    <s v="Medium"/>
    <x v="1"/>
  </r>
  <r>
    <s v="2012R1202"/>
    <x v="0"/>
    <x v="11"/>
    <d v="2012-06-15T00:00:00"/>
    <n v="15.4"/>
    <n v="9"/>
    <n v="0"/>
    <x v="5"/>
    <x v="21"/>
    <n v="36394"/>
    <s v="Adelaide"/>
    <n v="5.3"/>
    <n v="11.6"/>
    <n v="16.7"/>
    <n v="17.13"/>
    <n v="115"/>
    <s v="St Kilda"/>
    <n v="3.1"/>
    <n v="8.8000000000000007"/>
    <n v="10.119999999999999"/>
    <n v="16.149999999999999"/>
    <n v="111"/>
    <x v="4"/>
    <s v="Medium"/>
    <x v="1"/>
  </r>
  <r>
    <s v="2012R1203"/>
    <x v="0"/>
    <x v="11"/>
    <d v="2012-06-16T00:00:00"/>
    <n v="13.3"/>
    <n v="8.8000000000000007"/>
    <n v="0"/>
    <x v="14"/>
    <x v="9"/>
    <n v="7538"/>
    <s v="Greater Western Sydney"/>
    <n v="2"/>
    <n v="5.0999999999999996"/>
    <n v="8.1"/>
    <n v="12.2"/>
    <n v="74"/>
    <s v="Richmond"/>
    <n v="4.2"/>
    <n v="6.7"/>
    <n v="9.14"/>
    <n v="11.2"/>
    <n v="86"/>
    <x v="13"/>
    <s v="Low"/>
    <x v="0"/>
  </r>
  <r>
    <s v="2012R1204"/>
    <x v="0"/>
    <x v="11"/>
    <d v="2012-06-16T00:00:00"/>
    <n v="22.9"/>
    <n v="11.7"/>
    <n v="0"/>
    <x v="2"/>
    <x v="8"/>
    <n v="10170"/>
    <s v="Gold Coast"/>
    <n v="1.3"/>
    <n v="4.3"/>
    <n v="7.5"/>
    <n v="12.8"/>
    <n v="80"/>
    <s v="North Melbourne"/>
    <n v="1.5"/>
    <n v="3.12"/>
    <n v="7.17"/>
    <n v="11.21"/>
    <n v="87"/>
    <x v="10"/>
    <s v="Low"/>
    <x v="0"/>
  </r>
  <r>
    <s v="2012R1205"/>
    <x v="0"/>
    <x v="11"/>
    <d v="2012-06-17T00:00:00"/>
    <n v="15.3"/>
    <n v="9.6999999999999993"/>
    <n v="0"/>
    <x v="1"/>
    <x v="6"/>
    <n v="35492"/>
    <s v="Hawthorn"/>
    <n v="4.5999999999999996"/>
    <n v="8.1199999999999992"/>
    <n v="12.19"/>
    <n v="19.21"/>
    <n v="135"/>
    <s v="Brisbane"/>
    <n v="6.1"/>
    <n v="7.2"/>
    <n v="8.1999999999999993"/>
    <n v="11.4"/>
    <n v="70"/>
    <x v="2"/>
    <s v="Medium"/>
    <x v="1"/>
  </r>
  <r>
    <s v="2012R1206"/>
    <x v="0"/>
    <x v="11"/>
    <d v="2012-06-17T00:00:00"/>
    <n v="15.3"/>
    <n v="9.6999999999999993"/>
    <n v="0"/>
    <x v="4"/>
    <x v="12"/>
    <n v="16036"/>
    <s v="Western Bulldogs"/>
    <n v="3.6"/>
    <n v="5.0999999999999996"/>
    <n v="9.16"/>
    <n v="13.17"/>
    <n v="95"/>
    <s v="Port Adelaide"/>
    <n v="1"/>
    <n v="4.4000000000000004"/>
    <n v="7.6"/>
    <n v="8.9"/>
    <n v="57"/>
    <x v="14"/>
    <s v="Low"/>
    <x v="1"/>
  </r>
  <r>
    <s v="2012R1301"/>
    <x v="0"/>
    <x v="12"/>
    <d v="2012-06-22T00:00:00"/>
    <n v="18.7"/>
    <n v="10"/>
    <n v="0"/>
    <x v="7"/>
    <x v="2"/>
    <n v="27400"/>
    <s v="Sydney"/>
    <n v="7"/>
    <n v="8.1999999999999993"/>
    <n v="10.6"/>
    <n v="12.8"/>
    <n v="80"/>
    <s v="Geelong"/>
    <n v="1.1000000000000001"/>
    <n v="3.3"/>
    <n v="6.6"/>
    <n v="11.8"/>
    <n v="74"/>
    <x v="0"/>
    <s v="Low"/>
    <x v="1"/>
  </r>
  <r>
    <s v="2012R1302"/>
    <x v="0"/>
    <x v="12"/>
    <d v="2012-06-23T00:00:00"/>
    <n v="13.7"/>
    <n v="4"/>
    <n v="3"/>
    <x v="4"/>
    <x v="14"/>
    <n v="20146"/>
    <s v="Western Bulldogs"/>
    <n v="2.2999999999999998"/>
    <n v="5.6"/>
    <n v="5.0999999999999996"/>
    <n v="7.14"/>
    <n v="56"/>
    <s v="Brisbane"/>
    <n v="6.1"/>
    <n v="8.5"/>
    <n v="12.5"/>
    <n v="18.600000000000001"/>
    <n v="114"/>
    <x v="3"/>
    <s v="Low"/>
    <x v="0"/>
  </r>
  <r>
    <s v="2012R1303"/>
    <x v="0"/>
    <x v="12"/>
    <d v="2012-06-23T00:00:00"/>
    <n v="13.7"/>
    <n v="4"/>
    <n v="3"/>
    <x v="1"/>
    <x v="12"/>
    <n v="62957"/>
    <s v="Collingwood"/>
    <n v="3.5"/>
    <n v="6.6"/>
    <n v="11.1"/>
    <n v="12.13"/>
    <n v="85"/>
    <s v="West Coast"/>
    <n v="2.2999999999999998"/>
    <n v="7.6"/>
    <n v="9.6999999999999993"/>
    <n v="12.1"/>
    <n v="82"/>
    <x v="9"/>
    <s v="High"/>
    <x v="1"/>
  </r>
  <r>
    <s v="2012R1304"/>
    <x v="0"/>
    <x v="12"/>
    <d v="2012-06-23T00:00:00"/>
    <n v="17.600000000000001"/>
    <n v="2.2000000000000002"/>
    <n v="0"/>
    <x v="3"/>
    <x v="16"/>
    <n v="34567"/>
    <s v="Fremantle"/>
    <n v="6.1"/>
    <n v="8.1999999999999993"/>
    <n v="14.4"/>
    <n v="14.5"/>
    <n v="89"/>
    <s v="Essendon"/>
    <n v="5.2"/>
    <n v="10.4"/>
    <n v="13.5"/>
    <n v="17.11"/>
    <n v="113"/>
    <x v="6"/>
    <s v="Medium"/>
    <x v="0"/>
  </r>
  <r>
    <s v="2012R1305"/>
    <x v="0"/>
    <x v="12"/>
    <d v="2012-06-24T00:00:00"/>
    <n v="15.7"/>
    <n v="7.1"/>
    <n v="0"/>
    <x v="1"/>
    <x v="15"/>
    <n v="20070"/>
    <s v="Melbourne"/>
    <n v="6.1"/>
    <n v="11.4"/>
    <n v="18.8"/>
    <n v="20.149999999999999"/>
    <n v="135"/>
    <s v="Greater Western Sydney"/>
    <n v="5.0999999999999996"/>
    <n v="6.2"/>
    <n v="6.2"/>
    <n v="9.3000000000000007"/>
    <n v="57"/>
    <x v="16"/>
    <s v="Low"/>
    <x v="1"/>
  </r>
  <r>
    <s v="2012R1306"/>
    <x v="0"/>
    <x v="12"/>
    <d v="2012-06-24T00:00:00"/>
    <n v="15.7"/>
    <n v="7.1"/>
    <n v="0"/>
    <x v="4"/>
    <x v="12"/>
    <n v="18866"/>
    <s v="North Melbourne"/>
    <n v="6.6"/>
    <n v="10.1"/>
    <n v="13.14"/>
    <n v="17.190000000000001"/>
    <n v="121"/>
    <s v="Adelaide"/>
    <n v="3.2"/>
    <n v="4.5"/>
    <n v="9.8000000000000007"/>
    <n v="13.11"/>
    <n v="89"/>
    <x v="10"/>
    <s v="Low"/>
    <x v="1"/>
  </r>
  <r>
    <s v="2012R1401"/>
    <x v="0"/>
    <x v="13"/>
    <d v="2012-06-29T00:00:00"/>
    <n v="14.4"/>
    <n v="9.9"/>
    <n v="0"/>
    <x v="1"/>
    <x v="2"/>
    <n v="65047"/>
    <s v="Carlton"/>
    <n v="3.2"/>
    <n v="6.2"/>
    <n v="7.6"/>
    <n v="10.1"/>
    <n v="70"/>
    <s v="Hawthorn"/>
    <n v="7.4"/>
    <n v="10.7"/>
    <n v="16.100000000000001"/>
    <n v="18.12"/>
    <n v="120"/>
    <x v="2"/>
    <s v="High"/>
    <x v="0"/>
  </r>
  <r>
    <s v="2012R1402"/>
    <x v="0"/>
    <x v="13"/>
    <d v="2012-06-30T00:00:00"/>
    <n v="12.2"/>
    <n v="6.6"/>
    <n v="3.2"/>
    <x v="1"/>
    <x v="3"/>
    <n v="44891"/>
    <s v="Collingwood"/>
    <n v="3.2"/>
    <n v="6.7"/>
    <n v="10.130000000000001"/>
    <n v="15.17"/>
    <n v="107"/>
    <s v="Fremantle"/>
    <n v="0.2"/>
    <n v="2.6"/>
    <n v="6.6"/>
    <n v="12.6"/>
    <n v="78"/>
    <x v="9"/>
    <s v="Medium"/>
    <x v="1"/>
  </r>
  <r>
    <s v="2012R1403"/>
    <x v="0"/>
    <x v="13"/>
    <d v="2012-06-30T00:00:00"/>
    <n v="13.5"/>
    <n v="8.6"/>
    <n v="4.4000000000000004"/>
    <x v="5"/>
    <x v="14"/>
    <n v="33780"/>
    <s v="Adelaide"/>
    <n v="3"/>
    <n v="8.1"/>
    <n v="11.2"/>
    <n v="17.399999999999999"/>
    <n v="106"/>
    <s v="Richmond"/>
    <n v="8.3000000000000007"/>
    <n v="10.4"/>
    <n v="11.7"/>
    <n v="13.9"/>
    <n v="87"/>
    <x v="4"/>
    <s v="Medium"/>
    <x v="1"/>
  </r>
  <r>
    <s v="2012R1404"/>
    <x v="0"/>
    <x v="13"/>
    <d v="2012-06-30T00:00:00"/>
    <n v="20.2"/>
    <n v="5.4"/>
    <n v="0"/>
    <x v="3"/>
    <x v="10"/>
    <n v="34592"/>
    <s v="West Coast"/>
    <n v="8.3000000000000007"/>
    <n v="11.5"/>
    <n v="17.11"/>
    <n v="25.16"/>
    <n v="166"/>
    <s v="Gold Coast"/>
    <n v="2.2999999999999998"/>
    <n v="4.8"/>
    <n v="5.9"/>
    <n v="5.0999999999999996"/>
    <n v="40"/>
    <x v="7"/>
    <s v="Medium"/>
    <x v="1"/>
  </r>
  <r>
    <s v="2012R1405"/>
    <x v="0"/>
    <x v="13"/>
    <d v="2012-06-30T00:00:00"/>
    <n v="12.2"/>
    <n v="6.6"/>
    <n v="3.2"/>
    <x v="4"/>
    <x v="8"/>
    <n v="40824"/>
    <s v="Essendon"/>
    <n v="7.5"/>
    <n v="12.7"/>
    <n v="15.1"/>
    <n v="21.14"/>
    <n v="140"/>
    <s v="Western Bulldogs"/>
    <n v="1.2"/>
    <n v="3.5"/>
    <n v="6.7"/>
    <n v="8.8000000000000007"/>
    <n v="56"/>
    <x v="6"/>
    <s v="Medium"/>
    <x v="1"/>
  </r>
  <r>
    <s v="2012R1406"/>
    <x v="0"/>
    <x v="13"/>
    <d v="2012-06-30T00:00:00"/>
    <n v="19.7"/>
    <n v="6.2"/>
    <n v="0"/>
    <x v="0"/>
    <x v="8"/>
    <n v="22565"/>
    <s v="Sydney"/>
    <n v="3.4"/>
    <n v="8.6"/>
    <n v="14.1"/>
    <n v="19.18"/>
    <n v="132"/>
    <s v="Greater Western Sydney"/>
    <n v="1.2"/>
    <n v="2.5"/>
    <n v="4.7"/>
    <n v="5.8"/>
    <n v="38"/>
    <x v="0"/>
    <s v="Low"/>
    <x v="1"/>
  </r>
  <r>
    <s v="2012R1407"/>
    <x v="0"/>
    <x v="13"/>
    <d v="2012-07-01T00:00:00"/>
    <n v="11.7"/>
    <n v="5.7"/>
    <n v="1.2"/>
    <x v="10"/>
    <x v="6"/>
    <n v="13736"/>
    <s v="Geelong"/>
    <n v="3.4"/>
    <n v="6.8"/>
    <n v="9.1"/>
    <n v="14.15"/>
    <n v="99"/>
    <s v="Port Adelaide"/>
    <n v="2.2999999999999998"/>
    <n v="2.7"/>
    <n v="6.9"/>
    <n v="8.1300000000000008"/>
    <n v="61"/>
    <x v="12"/>
    <s v="Low"/>
    <x v="1"/>
  </r>
  <r>
    <s v="2012R1408"/>
    <x v="0"/>
    <x v="13"/>
    <d v="2012-07-01T00:00:00"/>
    <n v="23.4"/>
    <n v="9.8000000000000007"/>
    <n v="0"/>
    <x v="6"/>
    <x v="15"/>
    <n v="22144"/>
    <s v="Brisbane"/>
    <n v="6.1"/>
    <n v="9.6"/>
    <n v="13.11"/>
    <n v="18.14"/>
    <n v="122"/>
    <s v="Melbourne"/>
    <n v="3.6"/>
    <n v="3.8"/>
    <n v="4.1100000000000003"/>
    <n v="8.1300000000000008"/>
    <n v="61"/>
    <x v="3"/>
    <s v="Low"/>
    <x v="1"/>
  </r>
  <r>
    <s v="2012R1409"/>
    <x v="0"/>
    <x v="13"/>
    <d v="2012-07-01T00:00:00"/>
    <n v="10"/>
    <n v="5"/>
    <n v="0.2"/>
    <x v="4"/>
    <x v="12"/>
    <n v="33106"/>
    <s v="St Kilda"/>
    <n v="6.2"/>
    <n v="9.5"/>
    <n v="10.11"/>
    <n v="15.13"/>
    <n v="103"/>
    <s v="North Melbourne"/>
    <n v="3.1"/>
    <n v="9.3000000000000007"/>
    <n v="13.5"/>
    <n v="21.1"/>
    <n v="136"/>
    <x v="10"/>
    <s v="Medium"/>
    <x v="0"/>
  </r>
  <r>
    <s v="2012R1501"/>
    <x v="0"/>
    <x v="14"/>
    <d v="2012-07-06T00:00:00"/>
    <n v="11.4"/>
    <n v="4"/>
    <n v="0"/>
    <x v="1"/>
    <x v="2"/>
    <n v="75890"/>
    <s v="Collingwood"/>
    <n v="1.5"/>
    <n v="4.9000000000000004"/>
    <n v="6.12"/>
    <n v="8.14"/>
    <n v="62"/>
    <s v="Carlton"/>
    <n v="3.1"/>
    <n v="7.4"/>
    <n v="8.11"/>
    <n v="12.13"/>
    <n v="85"/>
    <x v="1"/>
    <s v="High"/>
    <x v="0"/>
  </r>
  <r>
    <s v="2012R1502"/>
    <x v="0"/>
    <x v="14"/>
    <d v="2012-07-07T00:00:00"/>
    <n v="13"/>
    <n v="3.9"/>
    <n v="0"/>
    <x v="8"/>
    <x v="3"/>
    <n v="14113"/>
    <s v="North Melbourne"/>
    <n v="5.0999999999999996"/>
    <n v="9.3000000000000007"/>
    <n v="11.5"/>
    <n v="13.6"/>
    <n v="84"/>
    <s v="West Coast"/>
    <n v="3.2"/>
    <n v="4.5999999999999996"/>
    <n v="8.8000000000000007"/>
    <n v="12.14"/>
    <n v="86"/>
    <x v="7"/>
    <s v="Low"/>
    <x v="0"/>
  </r>
  <r>
    <s v="2012R1503"/>
    <x v="0"/>
    <x v="14"/>
    <d v="2012-07-07T00:00:00"/>
    <n v="13.3"/>
    <n v="0"/>
    <n v="0.2"/>
    <x v="1"/>
    <x v="9"/>
    <n v="46773"/>
    <s v="Melbourne"/>
    <n v="1"/>
    <n v="4.4000000000000004"/>
    <n v="5.6"/>
    <n v="11.12"/>
    <n v="78"/>
    <s v="Richmond"/>
    <n v="4.5999999999999996"/>
    <n v="6.12"/>
    <n v="9.1999999999999993"/>
    <n v="13.23"/>
    <n v="101"/>
    <x v="13"/>
    <s v="Medium"/>
    <x v="0"/>
  </r>
  <r>
    <s v="2012R1504"/>
    <x v="0"/>
    <x v="14"/>
    <d v="2012-07-07T00:00:00"/>
    <n v="14.5"/>
    <n v="9"/>
    <n v="1.2"/>
    <x v="7"/>
    <x v="12"/>
    <n v="19419"/>
    <s v="Sydney"/>
    <n v="4.2"/>
    <n v="10.7"/>
    <n v="15.12"/>
    <n v="16.14"/>
    <n v="110"/>
    <s v="Brisbane"/>
    <n v="3.4"/>
    <n v="7.4"/>
    <n v="8.6999999999999993"/>
    <n v="9.9"/>
    <n v="63"/>
    <x v="0"/>
    <s v="Low"/>
    <x v="1"/>
  </r>
  <r>
    <s v="2012R1505"/>
    <x v="0"/>
    <x v="14"/>
    <d v="2012-07-07T00:00:00"/>
    <n v="15.1"/>
    <n v="2.9"/>
    <n v="0"/>
    <x v="5"/>
    <x v="11"/>
    <n v="34829"/>
    <s v="Port Adelaide"/>
    <n v="2.1"/>
    <n v="4.5999999999999996"/>
    <n v="7.8"/>
    <n v="8.1"/>
    <n v="58"/>
    <s v="Adelaide"/>
    <n v="5.2"/>
    <n v="9.6"/>
    <n v="13.8"/>
    <n v="17.14"/>
    <n v="116"/>
    <x v="4"/>
    <s v="Medium"/>
    <x v="0"/>
  </r>
  <r>
    <s v="2012R1506"/>
    <x v="0"/>
    <x v="14"/>
    <d v="2012-07-07T00:00:00"/>
    <n v="13.3"/>
    <n v="0"/>
    <n v="0.2"/>
    <x v="4"/>
    <x v="8"/>
    <n v="45838"/>
    <s v="St Kilda"/>
    <n v="4.3"/>
    <n v="9.5"/>
    <n v="15.6"/>
    <n v="21.7"/>
    <n v="133"/>
    <s v="Essendon"/>
    <n v="3.5"/>
    <n v="5.6"/>
    <n v="7.8"/>
    <n v="8.14"/>
    <n v="62"/>
    <x v="11"/>
    <s v="Medium"/>
    <x v="1"/>
  </r>
  <r>
    <s v="2012R1507"/>
    <x v="0"/>
    <x v="14"/>
    <d v="2012-07-08T00:00:00"/>
    <n v="14.6"/>
    <n v="0.2"/>
    <n v="0.2"/>
    <x v="1"/>
    <x v="6"/>
    <n v="26518"/>
    <s v="Hawthorn"/>
    <n v="5.6"/>
    <n v="11.11"/>
    <n v="20.2"/>
    <n v="28.25"/>
    <n v="193"/>
    <s v="Greater Western Sydney"/>
    <n v="1.2"/>
    <n v="2.4"/>
    <n v="3.5"/>
    <n v="4.7"/>
    <n v="31"/>
    <x v="2"/>
    <s v="Low"/>
    <x v="1"/>
  </r>
  <r>
    <s v="2012R1508"/>
    <x v="0"/>
    <x v="14"/>
    <d v="2012-07-08T00:00:00"/>
    <n v="21.5"/>
    <n v="12.4"/>
    <n v="0"/>
    <x v="2"/>
    <x v="15"/>
    <n v="15824"/>
    <s v="Gold Coast"/>
    <n v="4.5999999999999996"/>
    <n v="6.9"/>
    <n v="9.14"/>
    <n v="13.18"/>
    <n v="96"/>
    <s v="Geelong"/>
    <n v="2.6"/>
    <n v="5.12"/>
    <n v="12.15"/>
    <n v="15.2"/>
    <n v="110"/>
    <x v="12"/>
    <s v="Low"/>
    <x v="0"/>
  </r>
  <r>
    <s v="2012R1509"/>
    <x v="0"/>
    <x v="14"/>
    <d v="2012-07-08T00:00:00"/>
    <n v="16"/>
    <n v="7.8"/>
    <n v="0.2"/>
    <x v="3"/>
    <x v="10"/>
    <n v="30420"/>
    <s v="Fremantle"/>
    <n v="2.2999999999999998"/>
    <n v="4.7"/>
    <n v="10.1"/>
    <n v="14.11"/>
    <n v="95"/>
    <s v="Western Bulldogs"/>
    <n v="1.2"/>
    <n v="4.4000000000000004"/>
    <n v="7.6"/>
    <n v="8.9"/>
    <n v="57"/>
    <x v="5"/>
    <s v="Medium"/>
    <x v="1"/>
  </r>
  <r>
    <s v="2012R1601"/>
    <x v="0"/>
    <x v="15"/>
    <d v="2012-07-13T00:00:00"/>
    <n v="14"/>
    <n v="8.6999999999999993"/>
    <n v="3.6"/>
    <x v="4"/>
    <x v="2"/>
    <n v="46423"/>
    <s v="North Melbourne"/>
    <n v="6.1"/>
    <n v="12.2"/>
    <n v="19.399999999999999"/>
    <n v="24.5"/>
    <n v="149"/>
    <s v="Carlton"/>
    <n v="3.4"/>
    <n v="6.9"/>
    <n v="9.9"/>
    <n v="14.12"/>
    <n v="96"/>
    <x v="10"/>
    <s v="Medium"/>
    <x v="1"/>
  </r>
  <r>
    <s v="2012R1602"/>
    <x v="0"/>
    <x v="15"/>
    <d v="2012-07-14T00:00:00"/>
    <n v="13.7"/>
    <n v="7.9"/>
    <n v="0.2"/>
    <x v="4"/>
    <x v="3"/>
    <n v="13284"/>
    <s v="Melbourne"/>
    <n v="6.4"/>
    <n v="8.6"/>
    <n v="12.7"/>
    <n v="12.11"/>
    <n v="83"/>
    <s v="Fremantle"/>
    <n v="3.2"/>
    <n v="6.5"/>
    <n v="11.6"/>
    <n v="18.899999999999999"/>
    <n v="117"/>
    <x v="5"/>
    <s v="Low"/>
    <x v="0"/>
  </r>
  <r>
    <s v="2012R1603"/>
    <x v="0"/>
    <x v="15"/>
    <d v="2012-07-14T00:00:00"/>
    <n v="13.9"/>
    <n v="7.9"/>
    <n v="4.4000000000000004"/>
    <x v="5"/>
    <x v="14"/>
    <n v="17344"/>
    <s v="Port Adelaide"/>
    <n v="4.3"/>
    <n v="8.6"/>
    <n v="11.9"/>
    <n v="11.11"/>
    <n v="77"/>
    <s v="Essendon"/>
    <n v="4.2"/>
    <n v="8.4"/>
    <n v="13.8"/>
    <n v="19.13"/>
    <n v="127"/>
    <x v="6"/>
    <s v="Low"/>
    <x v="0"/>
  </r>
  <r>
    <s v="2012R1604"/>
    <x v="0"/>
    <x v="15"/>
    <d v="2012-07-14T00:00:00"/>
    <n v="28.5"/>
    <n v="22.6"/>
    <m/>
    <x v="15"/>
    <x v="12"/>
    <n v="10961"/>
    <s v="Richmond"/>
    <n v="2.2000000000000002"/>
    <n v="4.3"/>
    <n v="10.7"/>
    <n v="13.1"/>
    <n v="88"/>
    <s v="Gold Coast"/>
    <n v="4.2"/>
    <n v="7.9"/>
    <n v="9.9"/>
    <n v="13.12"/>
    <n v="90"/>
    <x v="17"/>
    <s v="Low"/>
    <x v="0"/>
  </r>
  <r>
    <s v="2012R1605"/>
    <x v="0"/>
    <x v="15"/>
    <d v="2012-07-14T00:00:00"/>
    <n v="13.7"/>
    <n v="7.9"/>
    <n v="0.2"/>
    <x v="1"/>
    <x v="8"/>
    <n v="61717"/>
    <s v="Geelong"/>
    <n v="2.4"/>
    <n v="3.8"/>
    <n v="6.13"/>
    <n v="10.19"/>
    <n v="79"/>
    <s v="Collingwood"/>
    <n v="8.1999999999999993"/>
    <n v="11.6"/>
    <n v="15.7"/>
    <n v="17.8"/>
    <n v="110"/>
    <x v="9"/>
    <s v="High"/>
    <x v="0"/>
  </r>
  <r>
    <s v="2012R1606"/>
    <x v="0"/>
    <x v="15"/>
    <d v="2012-07-14T00:00:00"/>
    <n v="24.5"/>
    <n v="17.8"/>
    <n v="12"/>
    <x v="6"/>
    <x v="8"/>
    <n v="19228"/>
    <s v="Brisbane"/>
    <n v="3.3"/>
    <n v="7.5"/>
    <n v="10.6"/>
    <n v="14.8"/>
    <n v="92"/>
    <s v="St Kilda"/>
    <n v="4"/>
    <n v="6.1"/>
    <n v="10.7"/>
    <n v="16.899999999999999"/>
    <n v="105"/>
    <x v="11"/>
    <s v="Low"/>
    <x v="0"/>
  </r>
  <r>
    <s v="2012R1607"/>
    <x v="0"/>
    <x v="15"/>
    <d v="2012-07-15T00:00:00"/>
    <n v="18.3"/>
    <n v="5.5"/>
    <n v="0"/>
    <x v="14"/>
    <x v="6"/>
    <n v="7669"/>
    <s v="Greater Western Sydney"/>
    <n v="2.4"/>
    <n v="4.7"/>
    <n v="5.8"/>
    <n v="8.11"/>
    <n v="59"/>
    <s v="Adelaide"/>
    <n v="5.2"/>
    <n v="9.9"/>
    <n v="17.12"/>
    <n v="27.16"/>
    <n v="178"/>
    <x v="4"/>
    <s v="Low"/>
    <x v="0"/>
  </r>
  <r>
    <s v="2012R1608"/>
    <x v="0"/>
    <x v="15"/>
    <d v="2012-07-15T00:00:00"/>
    <n v="14.4"/>
    <n v="5"/>
    <n v="1.2"/>
    <x v="4"/>
    <x v="15"/>
    <n v="24754"/>
    <s v="Western Bulldogs"/>
    <n v="3.2"/>
    <n v="5.4"/>
    <n v="5.5"/>
    <n v="6.8"/>
    <n v="44"/>
    <s v="Hawthorn"/>
    <n v="4.3"/>
    <n v="8.5"/>
    <n v="14.1"/>
    <n v="17.14"/>
    <n v="116"/>
    <x v="2"/>
    <s v="Low"/>
    <x v="0"/>
  </r>
  <r>
    <s v="2012R1609"/>
    <x v="0"/>
    <x v="15"/>
    <d v="2012-07-15T00:00:00"/>
    <n v="20.2"/>
    <n v="8.8000000000000007"/>
    <n v="0"/>
    <x v="3"/>
    <x v="10"/>
    <n v="39152"/>
    <s v="West Coast"/>
    <n v="4.3"/>
    <n v="7.7"/>
    <n v="8.8000000000000007"/>
    <n v="10.9"/>
    <n v="69"/>
    <s v="Sydney"/>
    <n v="5.0999999999999996"/>
    <n v="10.4"/>
    <n v="13.8"/>
    <n v="18.13"/>
    <n v="121"/>
    <x v="0"/>
    <s v="Medium"/>
    <x v="0"/>
  </r>
  <r>
    <s v="2012R1701"/>
    <x v="0"/>
    <x v="16"/>
    <d v="2012-07-20T00:00:00"/>
    <n v="15.1"/>
    <n v="7.3"/>
    <n v="0"/>
    <x v="4"/>
    <x v="2"/>
    <n v="50066"/>
    <s v="Geelong"/>
    <n v="4.5"/>
    <n v="9.6999999999999993"/>
    <n v="15.11"/>
    <n v="20.14"/>
    <n v="134"/>
    <s v="Essendon"/>
    <n v="2.1"/>
    <n v="5.4"/>
    <n v="8.5"/>
    <n v="10.7"/>
    <n v="67"/>
    <x v="12"/>
    <s v="High"/>
    <x v="1"/>
  </r>
  <r>
    <s v="2012R1702"/>
    <x v="0"/>
    <x v="16"/>
    <d v="2012-07-21T00:00:00"/>
    <n v="15.7"/>
    <n v="4.0999999999999996"/>
    <n v="0.6"/>
    <x v="1"/>
    <x v="3"/>
    <n v="83714"/>
    <s v="Collingwood"/>
    <n v="3.2"/>
    <n v="6.7"/>
    <n v="8.8000000000000007"/>
    <n v="13.13"/>
    <n v="91"/>
    <s v="Hawthorn"/>
    <n v="5.6"/>
    <n v="9.8000000000000007"/>
    <n v="17.899999999999999"/>
    <n v="21.12"/>
    <n v="138"/>
    <x v="2"/>
    <s v="High"/>
    <x v="0"/>
  </r>
  <r>
    <s v="2012R1703"/>
    <x v="0"/>
    <x v="16"/>
    <d v="2012-07-21T00:00:00"/>
    <n v="15.6"/>
    <n v="8.9"/>
    <n v="0"/>
    <x v="5"/>
    <x v="14"/>
    <n v="40724"/>
    <s v="Adelaide"/>
    <n v="6.5"/>
    <n v="10.6"/>
    <n v="14.7"/>
    <n v="19.100000000000001"/>
    <n v="124"/>
    <s v="West Coast"/>
    <n v="1.2"/>
    <n v="5.5"/>
    <n v="8.6999999999999993"/>
    <n v="11.9"/>
    <n v="75"/>
    <x v="4"/>
    <s v="Medium"/>
    <x v="1"/>
  </r>
  <r>
    <s v="2012R1704"/>
    <x v="0"/>
    <x v="16"/>
    <d v="2012-07-21T00:00:00"/>
    <n v="20.8"/>
    <n v="13.8"/>
    <n v="0"/>
    <x v="2"/>
    <x v="12"/>
    <n v="16550"/>
    <s v="Gold Coast"/>
    <n v="0.5"/>
    <n v="3.7"/>
    <n v="4.0999999999999996"/>
    <n v="5.18"/>
    <n v="48"/>
    <s v="Brisbane"/>
    <n v="3.2"/>
    <n v="5.6"/>
    <n v="6.1"/>
    <n v="8.11"/>
    <n v="59"/>
    <x v="3"/>
    <s v="Low"/>
    <x v="0"/>
  </r>
  <r>
    <s v="2012R1705"/>
    <x v="0"/>
    <x v="16"/>
    <d v="2012-07-21T00:00:00"/>
    <n v="29.7"/>
    <n v="17.8"/>
    <n v="0"/>
    <x v="13"/>
    <x v="11"/>
    <n v="6714"/>
    <s v="Melbourne"/>
    <n v="5"/>
    <n v="5.0999999999999996"/>
    <n v="7.5"/>
    <n v="8.8000000000000007"/>
    <n v="56"/>
    <s v="Port Adelaide"/>
    <n v="2.5"/>
    <n v="5.0999999999999996"/>
    <n v="8.1"/>
    <n v="12.12"/>
    <n v="84"/>
    <x v="8"/>
    <s v="Low"/>
    <x v="0"/>
  </r>
  <r>
    <s v="2012R1706"/>
    <x v="0"/>
    <x v="16"/>
    <d v="2012-07-21T00:00:00"/>
    <n v="15.7"/>
    <n v="4.0999999999999996"/>
    <n v="0.6"/>
    <x v="4"/>
    <x v="8"/>
    <n v="24615"/>
    <s v="Western Bulldogs"/>
    <n v="3.3"/>
    <n v="8.4"/>
    <n v="10.9"/>
    <n v="12.12"/>
    <n v="84"/>
    <s v="Carlton"/>
    <n v="2.1"/>
    <n v="5.3"/>
    <n v="10.4"/>
    <n v="16.600000000000001"/>
    <n v="102"/>
    <x v="1"/>
    <s v="Low"/>
    <x v="0"/>
  </r>
  <r>
    <s v="2012R1707"/>
    <x v="0"/>
    <x v="16"/>
    <d v="2012-07-22T00:00:00"/>
    <n v="16.399999999999999"/>
    <n v="10.199999999999999"/>
    <n v="6"/>
    <x v="7"/>
    <x v="6"/>
    <n v="26834"/>
    <s v="Sydney"/>
    <n v="1.6"/>
    <n v="5.13"/>
    <n v="9.1300000000000008"/>
    <n v="15.15"/>
    <n v="105"/>
    <s v="St Kilda"/>
    <n v="5.0999999999999996"/>
    <n v="5.4"/>
    <n v="7.9"/>
    <n v="10.16"/>
    <n v="76"/>
    <x v="0"/>
    <s v="Low"/>
    <x v="1"/>
  </r>
  <r>
    <s v="2012R1708"/>
    <x v="0"/>
    <x v="16"/>
    <d v="2012-07-22T00:00:00"/>
    <n v="14.6"/>
    <n v="8.6999999999999993"/>
    <n v="0"/>
    <x v="1"/>
    <x v="15"/>
    <n v="47432"/>
    <s v="Richmond"/>
    <n v="2.2999999999999998"/>
    <n v="5.9"/>
    <n v="10.119999999999999"/>
    <n v="14.15"/>
    <n v="99"/>
    <s v="North Melbourne"/>
    <n v="3.5"/>
    <n v="7.9"/>
    <n v="9.11"/>
    <n v="15.13"/>
    <n v="103"/>
    <x v="10"/>
    <s v="Medium"/>
    <x v="0"/>
  </r>
  <r>
    <s v="2012R1709"/>
    <x v="0"/>
    <x v="16"/>
    <d v="2012-07-22T00:00:00"/>
    <n v="23.4"/>
    <n v="12.4"/>
    <n v="0"/>
    <x v="3"/>
    <x v="10"/>
    <n v="28767"/>
    <s v="Fremantle"/>
    <n v="6.1"/>
    <n v="8.14"/>
    <n v="14.18"/>
    <n v="18.239999999999998"/>
    <n v="132"/>
    <s v="Greater Western Sydney"/>
    <n v="0.2"/>
    <n v="0.3"/>
    <n v="4.5"/>
    <n v="5.7"/>
    <n v="37"/>
    <x v="5"/>
    <s v="Low"/>
    <x v="1"/>
  </r>
  <r>
    <s v="2012R1801"/>
    <x v="0"/>
    <x v="17"/>
    <d v="2012-07-27T00:00:00"/>
    <n v="13.1"/>
    <n v="9.1"/>
    <n v="4"/>
    <x v="4"/>
    <x v="2"/>
    <n v="44899"/>
    <s v="Essendon"/>
    <n v="1.4"/>
    <n v="3.7"/>
    <n v="9.11"/>
    <n v="12.14"/>
    <n v="86"/>
    <s v="Hawthorn"/>
    <n v="8.5"/>
    <n v="14.9"/>
    <n v="20.149999999999999"/>
    <n v="27.18"/>
    <n v="180"/>
    <x v="2"/>
    <s v="Medium"/>
    <x v="0"/>
  </r>
  <r>
    <s v="2012R1802"/>
    <x v="0"/>
    <x v="17"/>
    <d v="2012-07-28T00:00:00"/>
    <n v="15.1"/>
    <n v="7.2"/>
    <n v="2.6"/>
    <x v="10"/>
    <x v="3"/>
    <n v="18377"/>
    <s v="Geelong"/>
    <n v="4.3"/>
    <n v="9.6999999999999993"/>
    <n v="10.1"/>
    <n v="15.12"/>
    <n v="102"/>
    <s v="Adelaide"/>
    <n v="3.2"/>
    <n v="4.4000000000000004"/>
    <n v="9.8000000000000007"/>
    <n v="11.9"/>
    <n v="75"/>
    <x v="12"/>
    <s v="Low"/>
    <x v="1"/>
  </r>
  <r>
    <s v="2012R1803"/>
    <x v="0"/>
    <x v="17"/>
    <d v="2012-07-28T00:00:00"/>
    <n v="14.5"/>
    <n v="6.4"/>
    <n v="3"/>
    <x v="4"/>
    <x v="9"/>
    <n v="20816"/>
    <s v="North Melbourne"/>
    <n v="5.4"/>
    <n v="9.6"/>
    <n v="15.1"/>
    <n v="19.13"/>
    <n v="127"/>
    <s v="Melbourne"/>
    <n v="1.2"/>
    <n v="5.5"/>
    <n v="7.5"/>
    <n v="11.7"/>
    <n v="73"/>
    <x v="10"/>
    <s v="Low"/>
    <x v="1"/>
  </r>
  <r>
    <s v="2012R1804"/>
    <x v="0"/>
    <x v="17"/>
    <d v="2012-07-28T00:00:00"/>
    <n v="17.899999999999999"/>
    <n v="4.8"/>
    <n v="0"/>
    <x v="14"/>
    <x v="12"/>
    <n v="8102"/>
    <s v="Greater Western Sydney"/>
    <n v="3.4"/>
    <n v="5.4"/>
    <n v="6.11"/>
    <n v="7.12"/>
    <n v="54"/>
    <s v="Collingwood"/>
    <n v="7.5"/>
    <n v="13.11"/>
    <n v="17.14"/>
    <n v="26.18"/>
    <n v="174"/>
    <x v="9"/>
    <s v="Low"/>
    <x v="0"/>
  </r>
  <r>
    <s v="2012R1805"/>
    <x v="0"/>
    <x v="17"/>
    <d v="2012-07-28T00:00:00"/>
    <n v="14.5"/>
    <n v="6.4"/>
    <n v="3"/>
    <x v="1"/>
    <x v="8"/>
    <n v="46013"/>
    <s v="Carlton"/>
    <n v="4.2"/>
    <n v="7.5"/>
    <n v="10.11"/>
    <n v="14.11"/>
    <n v="95"/>
    <s v="Richmond"/>
    <n v="5.2"/>
    <n v="5.7"/>
    <n v="8.11"/>
    <n v="13.13"/>
    <n v="91"/>
    <x v="1"/>
    <s v="Medium"/>
    <x v="1"/>
  </r>
  <r>
    <s v="2012R1806"/>
    <x v="0"/>
    <x v="17"/>
    <d v="2012-07-28T00:00:00"/>
    <n v="20.5"/>
    <n v="12"/>
    <n v="0"/>
    <x v="2"/>
    <x v="8"/>
    <n v="11169"/>
    <s v="Gold Coast"/>
    <n v="2.1"/>
    <n v="5.2"/>
    <n v="7.4"/>
    <n v="8.6"/>
    <n v="54"/>
    <s v="Sydney"/>
    <n v="6.3"/>
    <n v="8.6999999999999993"/>
    <n v="16.899999999999999"/>
    <n v="19.12"/>
    <n v="126"/>
    <x v="0"/>
    <s v="Low"/>
    <x v="0"/>
  </r>
  <r>
    <s v="2012R1807"/>
    <x v="0"/>
    <x v="17"/>
    <d v="2012-07-29T00:00:00"/>
    <n v="13.7"/>
    <n v="8.6999999999999993"/>
    <n v="0"/>
    <x v="5"/>
    <x v="22"/>
    <n v="14583"/>
    <s v="Port Adelaide"/>
    <n v="1.2"/>
    <n v="1.3"/>
    <n v="2.7"/>
    <n v="6.12"/>
    <n v="48"/>
    <s v="Fremantle"/>
    <n v="5.2"/>
    <n v="6.7"/>
    <n v="9.9"/>
    <n v="11.9"/>
    <n v="75"/>
    <x v="5"/>
    <s v="Low"/>
    <x v="0"/>
  </r>
  <r>
    <s v="2012R1808"/>
    <x v="0"/>
    <x v="17"/>
    <d v="2012-07-29T00:00:00"/>
    <n v="12.6"/>
    <n v="4.7"/>
    <n v="3.8"/>
    <x v="4"/>
    <x v="15"/>
    <n v="23498"/>
    <s v="St Kilda"/>
    <n v="4.5"/>
    <n v="7.1"/>
    <n v="12.17"/>
    <n v="16.22"/>
    <n v="118"/>
    <s v="Western Bulldogs"/>
    <n v="3.3"/>
    <n v="4.4000000000000004"/>
    <n v="4.5"/>
    <n v="6.6"/>
    <n v="42"/>
    <x v="11"/>
    <s v="Low"/>
    <x v="1"/>
  </r>
  <r>
    <s v="2012R1809"/>
    <x v="0"/>
    <x v="17"/>
    <d v="2012-07-29T00:00:00"/>
    <n v="20.8"/>
    <n v="3.7"/>
    <n v="0"/>
    <x v="3"/>
    <x v="10"/>
    <n v="35767"/>
    <s v="West Coast"/>
    <n v="7.4"/>
    <n v="11.5"/>
    <n v="17.600000000000001"/>
    <n v="28.7"/>
    <n v="175"/>
    <s v="Brisbane"/>
    <n v="2"/>
    <n v="5.2"/>
    <n v="7.3"/>
    <n v="12.5"/>
    <n v="77"/>
    <x v="7"/>
    <s v="Medium"/>
    <x v="1"/>
  </r>
  <r>
    <s v="2012R1901"/>
    <x v="0"/>
    <x v="18"/>
    <d v="2012-08-03T00:00:00"/>
    <n v="16"/>
    <n v="7.1"/>
    <n v="0.2"/>
    <x v="1"/>
    <x v="2"/>
    <n v="65287"/>
    <s v="Hawthorn"/>
    <n v="2"/>
    <n v="7.6"/>
    <n v="11.8"/>
    <n v="17.14"/>
    <n v="116"/>
    <s v="Geelong"/>
    <n v="9.3000000000000007"/>
    <n v="10.5"/>
    <n v="14.9"/>
    <n v="18.100000000000001"/>
    <n v="118"/>
    <x v="12"/>
    <s v="High"/>
    <x v="0"/>
  </r>
  <r>
    <s v="2012R1902"/>
    <x v="0"/>
    <x v="18"/>
    <d v="2012-08-04T00:00:00"/>
    <n v="15.6"/>
    <n v="8.6"/>
    <n v="0.2"/>
    <x v="4"/>
    <x v="3"/>
    <n v="21599"/>
    <s v="Western Bulldogs"/>
    <n v="3.1"/>
    <n v="6.5"/>
    <n v="7.7"/>
    <n v="8.1300000000000008"/>
    <n v="61"/>
    <s v="North Melbourne"/>
    <n v="3.3"/>
    <n v="7.3"/>
    <n v="11.7"/>
    <n v="18.7"/>
    <n v="115"/>
    <x v="10"/>
    <s v="Low"/>
    <x v="0"/>
  </r>
  <r>
    <s v="2012R1903"/>
    <x v="0"/>
    <x v="18"/>
    <d v="2012-08-04T00:00:00"/>
    <n v="20.7"/>
    <n v="2.7"/>
    <n v="0"/>
    <x v="14"/>
    <x v="9"/>
    <n v="6811"/>
    <s v="Greater Western Sydney"/>
    <n v="5.4"/>
    <n v="8.6"/>
    <n v="10.9"/>
    <n v="16.11"/>
    <n v="107"/>
    <s v="Port Adelaide"/>
    <n v="1.2"/>
    <n v="4.5"/>
    <n v="8.9"/>
    <n v="10.130000000000001"/>
    <n v="73"/>
    <x v="15"/>
    <s v="Low"/>
    <x v="1"/>
  </r>
  <r>
    <s v="2012R1904"/>
    <x v="0"/>
    <x v="18"/>
    <d v="2012-08-04T00:00:00"/>
    <n v="19.7"/>
    <n v="11"/>
    <n v="1.8"/>
    <x v="3"/>
    <x v="10"/>
    <n v="39694"/>
    <s v="Fremantle"/>
    <n v="4.2"/>
    <n v="7.6"/>
    <n v="15.9"/>
    <n v="17.11"/>
    <n v="113"/>
    <s v="West Coast"/>
    <n v="1.5"/>
    <n v="1.1000000000000001"/>
    <n v="5.1100000000000003"/>
    <n v="6.12"/>
    <n v="48"/>
    <x v="5"/>
    <s v="Medium"/>
    <x v="1"/>
  </r>
  <r>
    <s v="2012R1905"/>
    <x v="0"/>
    <x v="18"/>
    <d v="2012-08-04T00:00:00"/>
    <n v="15.6"/>
    <n v="8.6"/>
    <n v="0.2"/>
    <x v="1"/>
    <x v="8"/>
    <n v="57873"/>
    <s v="Collingwood"/>
    <n v="3.3"/>
    <n v="8.11"/>
    <n v="9.14"/>
    <n v="12.19"/>
    <n v="91"/>
    <s v="St Kilda"/>
    <n v="4.0999999999999996"/>
    <n v="5.2"/>
    <n v="11.6"/>
    <n v="13.7"/>
    <n v="85"/>
    <x v="9"/>
    <s v="High"/>
    <x v="1"/>
  </r>
  <r>
    <s v="2012R1906"/>
    <x v="0"/>
    <x v="18"/>
    <d v="2012-08-04T00:00:00"/>
    <n v="22.5"/>
    <n v="5.4"/>
    <n v="0"/>
    <x v="6"/>
    <x v="8"/>
    <n v="22193"/>
    <s v="Brisbane"/>
    <n v="3.2"/>
    <n v="4.9000000000000004"/>
    <n v="7.12"/>
    <n v="12.12"/>
    <n v="84"/>
    <s v="Richmond"/>
    <n v="3.3"/>
    <n v="8.5"/>
    <n v="14.8"/>
    <n v="20.12"/>
    <n v="132"/>
    <x v="13"/>
    <s v="Low"/>
    <x v="0"/>
  </r>
  <r>
    <s v="2012R1907"/>
    <x v="0"/>
    <x v="18"/>
    <d v="2012-08-05T00:00:00"/>
    <n v="16.7"/>
    <n v="8.1999999999999993"/>
    <n v="0"/>
    <x v="1"/>
    <x v="6"/>
    <n v="18097"/>
    <s v="Melbourne"/>
    <n v="6.6"/>
    <n v="10.7"/>
    <n v="13.8"/>
    <n v="16.12"/>
    <n v="108"/>
    <s v="Gold Coast"/>
    <n v="0.2"/>
    <n v="4.5"/>
    <n v="5.9"/>
    <n v="9.1199999999999992"/>
    <n v="66"/>
    <x v="16"/>
    <s v="Low"/>
    <x v="1"/>
  </r>
  <r>
    <s v="2012R1908"/>
    <x v="0"/>
    <x v="18"/>
    <d v="2012-08-05T00:00:00"/>
    <n v="16.7"/>
    <n v="8.1999999999999993"/>
    <n v="0"/>
    <x v="4"/>
    <x v="15"/>
    <n v="36942"/>
    <s v="Carlton"/>
    <n v="3.1"/>
    <n v="5.3"/>
    <n v="6.6"/>
    <n v="10.11"/>
    <n v="71"/>
    <s v="Sydney"/>
    <n v="4.4000000000000004"/>
    <n v="8.6"/>
    <n v="11.8"/>
    <n v="14.9"/>
    <n v="93"/>
    <x v="0"/>
    <s v="Medium"/>
    <x v="0"/>
  </r>
  <r>
    <s v="2012R1909"/>
    <x v="0"/>
    <x v="18"/>
    <d v="2012-08-05T00:00:00"/>
    <n v="15.7"/>
    <n v="10.1"/>
    <n v="0.6"/>
    <x v="5"/>
    <x v="7"/>
    <n v="40030"/>
    <s v="Adelaide"/>
    <n v="4.2"/>
    <n v="6.3"/>
    <n v="13.7"/>
    <n v="16.8"/>
    <n v="104"/>
    <s v="Essendon"/>
    <n v="5.4"/>
    <n v="9.6999999999999993"/>
    <n v="12.7"/>
    <n v="15.1"/>
    <n v="100"/>
    <x v="4"/>
    <s v="Medium"/>
    <x v="1"/>
  </r>
  <r>
    <s v="2012R2001"/>
    <x v="0"/>
    <x v="19"/>
    <d v="2012-08-10T00:00:00"/>
    <n v="23.4"/>
    <n v="4.7"/>
    <n v="0"/>
    <x v="3"/>
    <x v="23"/>
    <n v="37812"/>
    <s v="West Coast"/>
    <n v="3.1"/>
    <n v="7.3"/>
    <n v="11.5"/>
    <n v="16.600000000000001"/>
    <n v="102"/>
    <s v="Geelong"/>
    <n v="5.5"/>
    <n v="9.5"/>
    <n v="11.6"/>
    <n v="15.7"/>
    <n v="97"/>
    <x v="7"/>
    <s v="Medium"/>
    <x v="1"/>
  </r>
  <r>
    <s v="2012R2002"/>
    <x v="0"/>
    <x v="19"/>
    <d v="2012-08-11T00:00:00"/>
    <n v="13.4"/>
    <n v="7.6"/>
    <n v="1.6"/>
    <x v="1"/>
    <x v="3"/>
    <n v="23464"/>
    <s v="St Kilda"/>
    <n v="4.2"/>
    <n v="5.5"/>
    <n v="12.11"/>
    <n v="16.11"/>
    <n v="107"/>
    <s v="Melbourne"/>
    <n v="0.3"/>
    <n v="2.7"/>
    <n v="4.9000000000000004"/>
    <n v="12.1"/>
    <n v="82"/>
    <x v="11"/>
    <s v="Low"/>
    <x v="1"/>
  </r>
  <r>
    <s v="2012R2003"/>
    <x v="0"/>
    <x v="19"/>
    <d v="2012-08-11T00:00:00"/>
    <n v="14.4"/>
    <n v="4.3"/>
    <n v="0"/>
    <x v="5"/>
    <x v="14"/>
    <n v="35027"/>
    <s v="Adelaide"/>
    <n v="4.5"/>
    <n v="7.8"/>
    <n v="12.15"/>
    <n v="17.170000000000002"/>
    <n v="119"/>
    <s v="Fremantle"/>
    <n v="3.3"/>
    <n v="7.4"/>
    <n v="10.5"/>
    <n v="14.7"/>
    <n v="91"/>
    <x v="4"/>
    <s v="Medium"/>
    <x v="1"/>
  </r>
  <r>
    <s v="2012R2004"/>
    <x v="0"/>
    <x v="19"/>
    <d v="2012-08-11T00:00:00"/>
    <n v="21.3"/>
    <n v="9.8000000000000007"/>
    <n v="0"/>
    <x v="2"/>
    <x v="12"/>
    <n v="14657"/>
    <s v="Gold Coast"/>
    <n v="3.1"/>
    <n v="6.9"/>
    <n v="12.11"/>
    <n v="16.13"/>
    <n v="109"/>
    <s v="Greater Western Sydney"/>
    <n v="3.1"/>
    <n v="5.2"/>
    <n v="8.6"/>
    <n v="12.7"/>
    <n v="79"/>
    <x v="17"/>
    <s v="Low"/>
    <x v="1"/>
  </r>
  <r>
    <s v="2012R2005"/>
    <x v="0"/>
    <x v="19"/>
    <d v="2012-08-11T00:00:00"/>
    <n v="13.4"/>
    <n v="7.6"/>
    <n v="1.6"/>
    <x v="4"/>
    <x v="8"/>
    <n v="25977"/>
    <s v="Carlton"/>
    <n v="2.2000000000000002"/>
    <n v="6.6"/>
    <n v="13.11"/>
    <n v="17.11"/>
    <n v="113"/>
    <s v="Brisbane"/>
    <n v="2.6"/>
    <n v="4.1100000000000003"/>
    <n v="5.13"/>
    <n v="10.17"/>
    <n v="77"/>
    <x v="1"/>
    <s v="Low"/>
    <x v="1"/>
  </r>
  <r>
    <s v="2012R2006"/>
    <x v="0"/>
    <x v="19"/>
    <d v="2012-08-11T00:00:00"/>
    <n v="16.2"/>
    <n v="8.8000000000000007"/>
    <n v="0.2"/>
    <x v="0"/>
    <x v="8"/>
    <n v="45827"/>
    <s v="Sydney"/>
    <n v="1.3"/>
    <n v="4.7"/>
    <n v="8.11"/>
    <n v="9.16"/>
    <n v="70"/>
    <s v="Collingwood"/>
    <n v="3.2"/>
    <n v="5.4"/>
    <n v="9.4"/>
    <n v="12.6"/>
    <n v="78"/>
    <x v="9"/>
    <s v="Medium"/>
    <x v="0"/>
  </r>
  <r>
    <s v="2012R2007"/>
    <x v="0"/>
    <x v="19"/>
    <d v="2012-08-12T00:00:00"/>
    <n v="15.7"/>
    <n v="0.8"/>
    <n v="0.2"/>
    <x v="12"/>
    <x v="6"/>
    <n v="14431"/>
    <s v="Hawthorn"/>
    <n v="1.3"/>
    <n v="9.9"/>
    <n v="13.12"/>
    <n v="24.15"/>
    <n v="159"/>
    <s v="Port Adelaide"/>
    <n v="3.4"/>
    <n v="5.7"/>
    <n v="10.9"/>
    <n v="13.9"/>
    <n v="87"/>
    <x v="2"/>
    <s v="Low"/>
    <x v="1"/>
  </r>
  <r>
    <s v="2012R2008"/>
    <x v="0"/>
    <x v="19"/>
    <d v="2012-08-12T00:00:00"/>
    <n v="13.9"/>
    <n v="8.8000000000000007"/>
    <n v="0"/>
    <x v="1"/>
    <x v="15"/>
    <n v="28286"/>
    <s v="Richmond"/>
    <n v="6.4"/>
    <n v="10.1"/>
    <n v="17.16"/>
    <n v="22.18"/>
    <n v="150"/>
    <s v="Western Bulldogs"/>
    <n v="2.2999999999999998"/>
    <n v="6.4"/>
    <n v="12.5"/>
    <n v="12.8"/>
    <n v="80"/>
    <x v="13"/>
    <s v="Low"/>
    <x v="1"/>
  </r>
  <r>
    <s v="2012R2009"/>
    <x v="0"/>
    <x v="19"/>
    <d v="2012-08-12T00:00:00"/>
    <n v="13.9"/>
    <n v="8.8000000000000007"/>
    <n v="0"/>
    <x v="4"/>
    <x v="12"/>
    <n v="42674"/>
    <s v="Essendon"/>
    <n v="5.2"/>
    <n v="8.6"/>
    <n v="9.1"/>
    <n v="11.1"/>
    <n v="76"/>
    <s v="North Melbourne"/>
    <n v="6.2"/>
    <n v="8.4"/>
    <n v="11.7"/>
    <n v="15.1"/>
    <n v="100"/>
    <x v="10"/>
    <s v="Medium"/>
    <x v="0"/>
  </r>
  <r>
    <s v="2012R2101"/>
    <x v="0"/>
    <x v="20"/>
    <d v="2012-08-17T00:00:00"/>
    <n v="10.5"/>
    <n v="7.2"/>
    <n v="2.6"/>
    <x v="4"/>
    <x v="2"/>
    <n v="38169"/>
    <s v="Geelong"/>
    <n v="5.3"/>
    <n v="11.9"/>
    <n v="11.13"/>
    <n v="18.149999999999999"/>
    <n v="123"/>
    <s v="St Kilda"/>
    <n v="3.2"/>
    <n v="6.5"/>
    <n v="9.1199999999999992"/>
    <n v="11.15"/>
    <n v="81"/>
    <x v="12"/>
    <s v="Medium"/>
    <x v="1"/>
  </r>
  <r>
    <s v="2012R2102"/>
    <x v="0"/>
    <x v="20"/>
    <d v="2012-08-18T00:00:00"/>
    <n v="12.8"/>
    <n v="6.2"/>
    <n v="7.6"/>
    <x v="1"/>
    <x v="3"/>
    <n v="59381"/>
    <s v="Essendon"/>
    <n v="2.5"/>
    <n v="6.6"/>
    <n v="7.8"/>
    <n v="8.1199999999999992"/>
    <n v="60"/>
    <s v="Carlton"/>
    <n v="5.3"/>
    <n v="15.4"/>
    <n v="20.9"/>
    <n v="24.12"/>
    <n v="156"/>
    <x v="1"/>
    <s v="High"/>
    <x v="0"/>
  </r>
  <r>
    <s v="2012R2103"/>
    <x v="0"/>
    <x v="20"/>
    <d v="2012-08-18T00:00:00"/>
    <n v="12.2"/>
    <n v="2.1"/>
    <n v="11.6"/>
    <x v="11"/>
    <x v="9"/>
    <n v="7561"/>
    <s v="Greater Western Sydney"/>
    <n v="2.2000000000000002"/>
    <n v="4.4000000000000004"/>
    <n v="4.5"/>
    <n v="9.5"/>
    <n v="59"/>
    <s v="Melbourne"/>
    <n v="3.4"/>
    <n v="6.1"/>
    <n v="9.1300000000000008"/>
    <n v="11.18"/>
    <n v="84"/>
    <x v="16"/>
    <s v="Low"/>
    <x v="0"/>
  </r>
  <r>
    <s v="2012R2104"/>
    <x v="0"/>
    <x v="20"/>
    <d v="2012-08-18T00:00:00"/>
    <n v="24.1"/>
    <n v="6.4"/>
    <n v="0"/>
    <x v="3"/>
    <x v="10"/>
    <n v="32721"/>
    <s v="Fremantle"/>
    <n v="3.4"/>
    <n v="7.8"/>
    <n v="10.119999999999999"/>
    <n v="13.16"/>
    <n v="94"/>
    <s v="Richmond"/>
    <n v="2.2999999999999998"/>
    <n v="5.4"/>
    <n v="8.4"/>
    <n v="11.6"/>
    <n v="72"/>
    <x v="5"/>
    <s v="Medium"/>
    <x v="1"/>
  </r>
  <r>
    <s v="2012R2105"/>
    <x v="0"/>
    <x v="20"/>
    <d v="2012-08-18T00:00:00"/>
    <n v="21.6"/>
    <n v="12.5"/>
    <n v="0"/>
    <x v="6"/>
    <x v="8"/>
    <n v="18979"/>
    <s v="Brisbane"/>
    <n v="0.3"/>
    <n v="5.9"/>
    <n v="10.15"/>
    <n v="13.17"/>
    <n v="95"/>
    <s v="Adelaide"/>
    <n v="6.5"/>
    <n v="7.8"/>
    <n v="10.9"/>
    <n v="12.13"/>
    <n v="85"/>
    <x v="3"/>
    <s v="Low"/>
    <x v="1"/>
  </r>
  <r>
    <s v="2012R2106"/>
    <x v="0"/>
    <x v="20"/>
    <d v="2012-08-18T00:00:00"/>
    <n v="12.8"/>
    <n v="6.2"/>
    <n v="7.6"/>
    <x v="4"/>
    <x v="8"/>
    <n v="44956"/>
    <s v="Collingwood"/>
    <n v="4.2"/>
    <n v="5.8"/>
    <n v="7.12"/>
    <n v="8.1300000000000008"/>
    <n v="61"/>
    <s v="North Melbourne"/>
    <n v="4.3"/>
    <n v="9.6"/>
    <n v="12.9"/>
    <n v="13.13"/>
    <n v="91"/>
    <x v="10"/>
    <s v="Medium"/>
    <x v="0"/>
  </r>
  <r>
    <s v="2012R2107"/>
    <x v="0"/>
    <x v="20"/>
    <d v="2012-08-19T00:00:00"/>
    <n v="15.1"/>
    <n v="7.2"/>
    <n v="0.2"/>
    <x v="5"/>
    <x v="22"/>
    <n v="13683"/>
    <s v="Port Adelaide"/>
    <n v="0.5"/>
    <n v="1.7"/>
    <n v="4.0999999999999996"/>
    <n v="6.14"/>
    <n v="50"/>
    <s v="West Coast"/>
    <n v="3.4"/>
    <n v="8.8000000000000007"/>
    <n v="9.1"/>
    <n v="14.14"/>
    <n v="98"/>
    <x v="7"/>
    <s v="Low"/>
    <x v="0"/>
  </r>
  <r>
    <s v="2012R2108"/>
    <x v="0"/>
    <x v="20"/>
    <d v="2012-08-19T00:00:00"/>
    <n v="12.7"/>
    <n v="7.6"/>
    <n v="2.4"/>
    <x v="4"/>
    <x v="15"/>
    <n v="19396"/>
    <s v="Western Bulldogs"/>
    <n v="6.2"/>
    <n v="8.3000000000000007"/>
    <n v="11.5"/>
    <n v="13.7"/>
    <n v="85"/>
    <s v="Sydney"/>
    <n v="3.2"/>
    <n v="10.5"/>
    <n v="16.899999999999999"/>
    <n v="26.11"/>
    <n v="167"/>
    <x v="0"/>
    <s v="Low"/>
    <x v="0"/>
  </r>
  <r>
    <s v="2012R2109"/>
    <x v="0"/>
    <x v="20"/>
    <d v="2012-08-19T00:00:00"/>
    <n v="12.7"/>
    <n v="7.6"/>
    <n v="2.4"/>
    <x v="1"/>
    <x v="12"/>
    <n v="23098"/>
    <s v="Hawthorn"/>
    <n v="6.3"/>
    <n v="9.6999999999999993"/>
    <n v="12.11"/>
    <n v="19.149999999999999"/>
    <n v="129"/>
    <s v="Gold Coast"/>
    <n v="3.3"/>
    <n v="4.5"/>
    <n v="8.5"/>
    <n v="10.5"/>
    <n v="65"/>
    <x v="2"/>
    <s v="Low"/>
    <x v="1"/>
  </r>
  <r>
    <s v="2012R2201"/>
    <x v="0"/>
    <x v="21"/>
    <d v="2012-08-24T00:00:00"/>
    <n v="14"/>
    <n v="6.8"/>
    <n v="0.6"/>
    <x v="1"/>
    <x v="2"/>
    <n v="47590"/>
    <s v="Richmond"/>
    <n v="5.5"/>
    <n v="8.11"/>
    <n v="12.16"/>
    <n v="13.24"/>
    <n v="102"/>
    <s v="Essendon"/>
    <n v="3.2"/>
    <n v="4.5999999999999996"/>
    <n v="7.9"/>
    <n v="8.9"/>
    <n v="57"/>
    <x v="13"/>
    <s v="Medium"/>
    <x v="1"/>
  </r>
  <r>
    <s v="2012R2202"/>
    <x v="0"/>
    <x v="21"/>
    <d v="2012-08-25T00:00:00"/>
    <n v="13.9"/>
    <n v="4.9000000000000004"/>
    <n v="0.4"/>
    <x v="4"/>
    <x v="3"/>
    <n v="17327"/>
    <s v="St Kilda"/>
    <n v="7.2"/>
    <n v="17.600000000000001"/>
    <n v="19.7"/>
    <n v="25.13"/>
    <n v="163"/>
    <s v="Greater Western Sydney"/>
    <n v="2.1"/>
    <n v="2.2999999999999998"/>
    <n v="3.5"/>
    <n v="5.5"/>
    <n v="35"/>
    <x v="11"/>
    <s v="Low"/>
    <x v="1"/>
  </r>
  <r>
    <s v="2012R2203"/>
    <x v="0"/>
    <x v="21"/>
    <d v="2012-08-25T00:00:00"/>
    <n v="14.6"/>
    <n v="7.6"/>
    <n v="1.2"/>
    <x v="5"/>
    <x v="14"/>
    <n v="13953"/>
    <s v="Port Adelaide"/>
    <n v="5.2"/>
    <n v="8.3000000000000007"/>
    <n v="14.8"/>
    <n v="14.9"/>
    <n v="93"/>
    <s v="Brisbane"/>
    <n v="5.3"/>
    <n v="10.6"/>
    <n v="12.7"/>
    <n v="16.8"/>
    <n v="104"/>
    <x v="3"/>
    <s v="Low"/>
    <x v="0"/>
  </r>
  <r>
    <s v="2012R2204"/>
    <x v="0"/>
    <x v="21"/>
    <d v="2012-08-25T00:00:00"/>
    <n v="20.2"/>
    <n v="9.1999999999999993"/>
    <n v="0"/>
    <x v="7"/>
    <x v="12"/>
    <n v="31167"/>
    <s v="Sydney"/>
    <n v="4.3"/>
    <n v="8.5"/>
    <n v="10.7"/>
    <n v="14.11"/>
    <n v="95"/>
    <s v="Hawthorn"/>
    <n v="0.1"/>
    <n v="7.6"/>
    <n v="10.11"/>
    <n v="15.12"/>
    <n v="102"/>
    <x v="2"/>
    <s v="Medium"/>
    <x v="0"/>
  </r>
  <r>
    <s v="2012R2205"/>
    <x v="0"/>
    <x v="21"/>
    <d v="2012-08-25T00:00:00"/>
    <n v="23.4"/>
    <n v="6.8"/>
    <n v="0"/>
    <x v="3"/>
    <x v="16"/>
    <n v="40527"/>
    <s v="West Coast"/>
    <n v="2.4"/>
    <n v="6.8"/>
    <n v="11.12"/>
    <n v="15.17"/>
    <n v="107"/>
    <s v="Collingwood"/>
    <n v="4.4000000000000004"/>
    <n v="4.9000000000000004"/>
    <n v="6.9"/>
    <n v="8.1"/>
    <n v="58"/>
    <x v="7"/>
    <s v="Medium"/>
    <x v="1"/>
  </r>
  <r>
    <s v="2012R2206"/>
    <x v="0"/>
    <x v="21"/>
    <d v="2012-08-25T00:00:00"/>
    <n v="23.3"/>
    <n v="11.5"/>
    <n v="0"/>
    <x v="2"/>
    <x v="8"/>
    <n v="15251"/>
    <s v="Gold Coast"/>
    <n v="6.1"/>
    <n v="11.3"/>
    <n v="12.7"/>
    <n v="15.8"/>
    <n v="98"/>
    <s v="Carlton"/>
    <n v="2.2999999999999998"/>
    <n v="4.7"/>
    <n v="9.1300000000000008"/>
    <n v="11.2"/>
    <n v="86"/>
    <x v="17"/>
    <s v="Low"/>
    <x v="1"/>
  </r>
  <r>
    <s v="2012R2207"/>
    <x v="0"/>
    <x v="21"/>
    <d v="2012-08-26T00:00:00"/>
    <n v="14.2"/>
    <n v="7.5"/>
    <n v="1.6"/>
    <x v="10"/>
    <x v="6"/>
    <n v="18047"/>
    <s v="Geelong"/>
    <n v="3.2"/>
    <n v="8.4"/>
    <n v="10.8"/>
    <n v="16.11"/>
    <n v="107"/>
    <s v="Western Bulldogs"/>
    <n v="1"/>
    <n v="3.3"/>
    <n v="7.5"/>
    <n v="11.7"/>
    <n v="73"/>
    <x v="12"/>
    <s v="Low"/>
    <x v="1"/>
  </r>
  <r>
    <s v="2012R2208"/>
    <x v="0"/>
    <x v="21"/>
    <d v="2012-08-26T00:00:00"/>
    <n v="14.3"/>
    <n v="6.8"/>
    <n v="0.6"/>
    <x v="4"/>
    <x v="15"/>
    <n v="26482"/>
    <s v="North Melbourne"/>
    <n v="1.2"/>
    <n v="5.4"/>
    <n v="8.6999999999999993"/>
    <n v="12.7"/>
    <n v="79"/>
    <s v="Fremantle"/>
    <n v="3.5"/>
    <n v="6.7"/>
    <n v="11.1"/>
    <n v="20.12"/>
    <n v="132"/>
    <x v="5"/>
    <s v="Low"/>
    <x v="0"/>
  </r>
  <r>
    <s v="2012R2209"/>
    <x v="0"/>
    <x v="21"/>
    <d v="2012-08-26T00:00:00"/>
    <n v="14.3"/>
    <n v="6.8"/>
    <n v="0.6"/>
    <x v="1"/>
    <x v="12"/>
    <n v="18450"/>
    <s v="Melbourne"/>
    <n v="3.4"/>
    <n v="5.7"/>
    <n v="8.1"/>
    <n v="11.15"/>
    <n v="81"/>
    <s v="Adelaide"/>
    <n v="5.3"/>
    <n v="10.8"/>
    <n v="20.12"/>
    <n v="22.18"/>
    <n v="150"/>
    <x v="4"/>
    <s v="Low"/>
    <x v="0"/>
  </r>
  <r>
    <s v="2012R2301"/>
    <x v="0"/>
    <x v="22"/>
    <d v="2012-08-31T00:00:00"/>
    <n v="12.9"/>
    <n v="6.3"/>
    <n v="6.2"/>
    <x v="1"/>
    <x v="2"/>
    <n v="50023"/>
    <s v="Hawthorn"/>
    <n v="7.1"/>
    <n v="10.6"/>
    <n v="11.1"/>
    <n v="14.11"/>
    <n v="95"/>
    <s v="West Coast"/>
    <n v="1.3"/>
    <n v="4.4000000000000004"/>
    <n v="5.7"/>
    <n v="10.1"/>
    <n v="70"/>
    <x v="2"/>
    <s v="High"/>
    <x v="1"/>
  </r>
  <r>
    <s v="2012R2302"/>
    <x v="0"/>
    <x v="22"/>
    <d v="2012-09-01T00:00:00"/>
    <n v="14.2"/>
    <n v="7.2"/>
    <n v="0.2"/>
    <x v="10"/>
    <x v="3"/>
    <n v="20045"/>
    <s v="Geelong"/>
    <n v="4.3"/>
    <n v="7.5"/>
    <n v="12.7"/>
    <n v="17.100000000000001"/>
    <n v="112"/>
    <s v="Sydney"/>
    <n v="4.5"/>
    <n v="5.8"/>
    <n v="7.12"/>
    <n v="11.12"/>
    <n v="78"/>
    <x v="12"/>
    <s v="Low"/>
    <x v="1"/>
  </r>
  <r>
    <s v="2012R2303"/>
    <x v="0"/>
    <x v="22"/>
    <d v="2012-09-01T00:00:00"/>
    <n v="18.7"/>
    <n v="4.9000000000000004"/>
    <n v="0"/>
    <x v="5"/>
    <x v="14"/>
    <n v="35463"/>
    <s v="Adelaide"/>
    <n v="3.6"/>
    <n v="9.1300000000000008"/>
    <n v="15.18"/>
    <n v="22.21"/>
    <n v="153"/>
    <s v="Gold Coast"/>
    <n v="1.3"/>
    <n v="5.6"/>
    <n v="7.6"/>
    <n v="9.8000000000000007"/>
    <n v="62"/>
    <x v="4"/>
    <s v="Medium"/>
    <x v="1"/>
  </r>
  <r>
    <s v="2012R2304"/>
    <x v="0"/>
    <x v="22"/>
    <d v="2012-09-01T00:00:00"/>
    <n v="17.3"/>
    <n v="2.2999999999999998"/>
    <n v="0.2"/>
    <x v="14"/>
    <x v="12"/>
    <n v="6696"/>
    <s v="Greater Western Sydney"/>
    <n v="3.3"/>
    <n v="4.5"/>
    <n v="7.8"/>
    <n v="11.11"/>
    <n v="77"/>
    <s v="North Melbourne"/>
    <n v="3.2"/>
    <n v="7.4"/>
    <n v="12.5"/>
    <n v="16.899999999999999"/>
    <n v="105"/>
    <x v="10"/>
    <s v="Low"/>
    <x v="0"/>
  </r>
  <r>
    <s v="2012R2305"/>
    <x v="0"/>
    <x v="22"/>
    <d v="2012-09-01T00:00:00"/>
    <n v="20.5"/>
    <n v="12"/>
    <n v="1.2"/>
    <x v="3"/>
    <x v="16"/>
    <n v="32687"/>
    <s v="Fremantle"/>
    <n v="3.5"/>
    <n v="7.7"/>
    <n v="11.14"/>
    <n v="14.17"/>
    <n v="101"/>
    <s v="Melbourne"/>
    <n v="1.3"/>
    <n v="2.5"/>
    <n v="4.8"/>
    <n v="5.0999999999999996"/>
    <n v="40"/>
    <x v="5"/>
    <s v="Medium"/>
    <x v="1"/>
  </r>
  <r>
    <s v="2012R2306"/>
    <x v="0"/>
    <x v="22"/>
    <d v="2012-09-01T00:00:00"/>
    <n v="14.1"/>
    <n v="6.8"/>
    <n v="0"/>
    <x v="1"/>
    <x v="8"/>
    <n v="56491"/>
    <s v="Essendon"/>
    <n v="4.3"/>
    <n v="7.3"/>
    <n v="9.6999999999999993"/>
    <n v="10.119999999999999"/>
    <n v="72"/>
    <s v="Collingwood"/>
    <n v="5.5"/>
    <n v="7.11"/>
    <n v="10.17"/>
    <n v="14.2"/>
    <n v="104"/>
    <x v="9"/>
    <s v="High"/>
    <x v="0"/>
  </r>
  <r>
    <s v="2012R2307"/>
    <x v="0"/>
    <x v="22"/>
    <d v="2012-09-02T00:00:00"/>
    <n v="18.3"/>
    <n v="2.7"/>
    <n v="0"/>
    <x v="4"/>
    <x v="6"/>
    <n v="31393"/>
    <s v="Carlton"/>
    <n v="4.5"/>
    <n v="7.7"/>
    <n v="10.15"/>
    <n v="12.19"/>
    <n v="91"/>
    <s v="St Kilda"/>
    <n v="4.0999999999999996"/>
    <n v="8.4"/>
    <n v="10.6"/>
    <n v="16.100000000000001"/>
    <n v="106"/>
    <x v="11"/>
    <s v="Medium"/>
    <x v="0"/>
  </r>
  <r>
    <s v="2012R2308"/>
    <x v="0"/>
    <x v="22"/>
    <d v="2012-09-02T00:00:00"/>
    <n v="18.3"/>
    <n v="2.7"/>
    <n v="0"/>
    <x v="1"/>
    <x v="15"/>
    <n v="27893"/>
    <s v="Richmond"/>
    <n v="5.0999999999999996"/>
    <n v="6.6"/>
    <n v="11.8"/>
    <n v="16.100000000000001"/>
    <n v="106"/>
    <s v="Port Adelaide"/>
    <n v="2.5"/>
    <n v="6.7"/>
    <n v="12.8"/>
    <n v="16.100000000000001"/>
    <n v="106"/>
    <x v="18"/>
    <s v="Low"/>
    <x v="2"/>
  </r>
  <r>
    <s v="2012R2309"/>
    <x v="0"/>
    <x v="22"/>
    <d v="2012-09-02T00:00:00"/>
    <n v="22.4"/>
    <n v="7.3"/>
    <n v="0"/>
    <x v="6"/>
    <x v="12"/>
    <n v="18289"/>
    <s v="Brisbane"/>
    <n v="1.4"/>
    <n v="9.6999999999999993"/>
    <n v="14.12"/>
    <n v="19.14"/>
    <n v="128"/>
    <s v="Western Bulldogs"/>
    <n v="0.3"/>
    <n v="2.5"/>
    <n v="4.5999999999999996"/>
    <n v="9.6999999999999993"/>
    <n v="61"/>
    <x v="3"/>
    <s v="Low"/>
    <x v="1"/>
  </r>
  <r>
    <s v="2012QF01"/>
    <x v="0"/>
    <x v="23"/>
    <d v="2012-09-07T00:00:00"/>
    <n v="14.2"/>
    <n v="7.8"/>
    <n v="8.4"/>
    <x v="1"/>
    <x v="2"/>
    <n v="85639"/>
    <s v="Hawthorn"/>
    <n v="4.5999999999999996"/>
    <n v="9.1"/>
    <n v="15.13"/>
    <n v="20.149999999999999"/>
    <n v="135"/>
    <s v="Collingwood"/>
    <n v="2.2999999999999998"/>
    <n v="7.4"/>
    <n v="12.7"/>
    <n v="15.7"/>
    <n v="97"/>
    <x v="2"/>
    <s v="High"/>
    <x v="1"/>
  </r>
  <r>
    <s v="2012EF01"/>
    <x v="0"/>
    <x v="24"/>
    <d v="2012-09-08T00:00:00"/>
    <n v="15.7"/>
    <n v="9"/>
    <n v="0.6"/>
    <x v="1"/>
    <x v="1"/>
    <n v="44460"/>
    <s v="Geelong"/>
    <n v="0.1"/>
    <n v="3.5"/>
    <n v="6.9"/>
    <n v="11.14"/>
    <n v="80"/>
    <s v="Fremantle"/>
    <n v="5.7"/>
    <n v="8.9"/>
    <n v="12.11"/>
    <n v="14.12"/>
    <n v="96"/>
    <x v="5"/>
    <s v="Medium"/>
    <x v="0"/>
  </r>
  <r>
    <s v="2012QF02"/>
    <x v="0"/>
    <x v="23"/>
    <d v="2012-09-08T00:00:00"/>
    <n v="15.2"/>
    <n v="11"/>
    <n v="0.2"/>
    <x v="5"/>
    <x v="18"/>
    <n v="44849"/>
    <s v="Adelaide"/>
    <n v="1.3"/>
    <n v="2.7"/>
    <n v="3.1"/>
    <n v="5.12"/>
    <n v="42"/>
    <s v="Sydney"/>
    <n v="2.2000000000000002"/>
    <n v="7.2"/>
    <n v="8.4"/>
    <n v="11.5"/>
    <n v="71"/>
    <x v="0"/>
    <s v="Medium"/>
    <x v="0"/>
  </r>
  <r>
    <s v="2012EF02"/>
    <x v="0"/>
    <x v="24"/>
    <d v="2012-09-09T00:00:00"/>
    <n v="29.3"/>
    <n v="8.8000000000000007"/>
    <n v="0"/>
    <x v="3"/>
    <x v="20"/>
    <n v="41790"/>
    <s v="West Coast"/>
    <n v="7.4"/>
    <n v="11.8"/>
    <n v="15.11"/>
    <n v="24.18"/>
    <n v="162"/>
    <s v="North Melbourne"/>
    <n v="0.3"/>
    <n v="2.8"/>
    <n v="8.1"/>
    <n v="9.1199999999999992"/>
    <n v="66"/>
    <x v="7"/>
    <s v="Medium"/>
    <x v="1"/>
  </r>
  <r>
    <s v="2012SF01"/>
    <x v="0"/>
    <x v="25"/>
    <d v="2012-09-14T00:00:00"/>
    <n v="14.5"/>
    <n v="11.6"/>
    <n v="0"/>
    <x v="5"/>
    <x v="24"/>
    <n v="31742"/>
    <s v="Adelaide"/>
    <n v="1.3"/>
    <n v="4.7"/>
    <n v="8.9"/>
    <n v="12.9"/>
    <n v="81"/>
    <s v="Fremantle"/>
    <n v="4.0999999999999996"/>
    <n v="7.2"/>
    <n v="8.4"/>
    <n v="11.5"/>
    <n v="71"/>
    <x v="4"/>
    <s v="Medium"/>
    <x v="1"/>
  </r>
  <r>
    <s v="2012SF02"/>
    <x v="0"/>
    <x v="25"/>
    <d v="2012-09-15T00:00:00"/>
    <n v="15.6"/>
    <n v="7.2"/>
    <n v="0.2"/>
    <x v="1"/>
    <x v="1"/>
    <n v="65483"/>
    <s v="Collingwood"/>
    <n v="3.4"/>
    <n v="4.5"/>
    <n v="8.1"/>
    <n v="10.130000000000001"/>
    <n v="73"/>
    <s v="West Coast"/>
    <n v="5.0999999999999996"/>
    <n v="6.4"/>
    <n v="7.6"/>
    <n v="9.6"/>
    <n v="60"/>
    <x v="9"/>
    <s v="High"/>
    <x v="1"/>
  </r>
  <r>
    <s v="2012PF01"/>
    <x v="0"/>
    <x v="26"/>
    <d v="2012-09-21T00:00:00"/>
    <n v="24"/>
    <n v="11.6"/>
    <n v="0"/>
    <x v="0"/>
    <x v="2"/>
    <n v="57156"/>
    <s v="Sydney"/>
    <n v="5.5"/>
    <n v="7.9"/>
    <n v="9.14"/>
    <n v="13.18"/>
    <n v="96"/>
    <s v="Collingwood"/>
    <n v="2.2999999999999998"/>
    <n v="3.6"/>
    <n v="5.8"/>
    <n v="10.1"/>
    <n v="70"/>
    <x v="0"/>
    <s v="High"/>
    <x v="1"/>
  </r>
  <r>
    <s v="2012PF02"/>
    <x v="0"/>
    <x v="26"/>
    <d v="2012-09-22T00:00:00"/>
    <n v="20"/>
    <n v="9.1999999999999993"/>
    <n v="0"/>
    <x v="1"/>
    <x v="25"/>
    <n v="69146"/>
    <s v="Hawthorn"/>
    <n v="2.6"/>
    <n v="5.0999999999999996"/>
    <n v="11.14"/>
    <n v="13.19"/>
    <n v="97"/>
    <s v="Adelaide"/>
    <n v="4.0999999999999996"/>
    <n v="7.3"/>
    <n v="10.4"/>
    <n v="14.8"/>
    <n v="92"/>
    <x v="2"/>
    <s v="High"/>
    <x v="1"/>
  </r>
  <r>
    <s v="2012GF01"/>
    <x v="0"/>
    <x v="27"/>
    <d v="2012-09-29T00:00:00"/>
    <n v="13.1"/>
    <n v="4.4000000000000004"/>
    <n v="5.8"/>
    <x v="1"/>
    <x v="26"/>
    <n v="99683"/>
    <s v="Hawthorn"/>
    <n v="4.5"/>
    <n v="4.5999999999999996"/>
    <n v="9.1"/>
    <n v="11.15"/>
    <n v="81"/>
    <s v="Sydney"/>
    <n v="1.4"/>
    <n v="7.4"/>
    <n v="10.5"/>
    <n v="14.7"/>
    <n v="91"/>
    <x v="0"/>
    <s v="High"/>
    <x v="0"/>
  </r>
  <r>
    <s v="2013R0101"/>
    <x v="1"/>
    <x v="0"/>
    <d v="2013-03-22T00:00:00"/>
    <n v="19.899999999999999"/>
    <n v="16.2"/>
    <n v="0"/>
    <x v="5"/>
    <x v="21"/>
    <n v="42218"/>
    <s v="Adelaide"/>
    <n v="3.4"/>
    <n v="4.9000000000000004"/>
    <n v="8.14"/>
    <n v="11.16"/>
    <n v="82"/>
    <s v="Essendon"/>
    <n v="1.3"/>
    <n v="7.5"/>
    <n v="13.7"/>
    <n v="18.899999999999999"/>
    <n v="117"/>
    <x v="6"/>
    <s v="Medium"/>
    <x v="0"/>
  </r>
  <r>
    <s v="2013R0102"/>
    <x v="1"/>
    <x v="0"/>
    <d v="2013-03-23T00:00:00"/>
    <n v="25.4"/>
    <n v="12.8"/>
    <n v="0"/>
    <x v="3"/>
    <x v="12"/>
    <n v="39629"/>
    <s v="Fremantle"/>
    <n v="2"/>
    <n v="5.4"/>
    <n v="11.1"/>
    <n v="16.12"/>
    <n v="108"/>
    <s v="West Coast"/>
    <n v="3.5"/>
    <n v="6.7"/>
    <n v="7.1"/>
    <n v="11.14"/>
    <n v="80"/>
    <x v="5"/>
    <s v="Medium"/>
    <x v="1"/>
  </r>
  <r>
    <s v="2013R0103"/>
    <x v="1"/>
    <x v="0"/>
    <d v="2013-03-28T00:00:00"/>
    <n v="21.4"/>
    <n v="14.8"/>
    <n v="17.600000000000001"/>
    <x v="1"/>
    <x v="1"/>
    <n v="80971"/>
    <s v="Carlton"/>
    <n v="3.3"/>
    <n v="4.5999999999999996"/>
    <n v="9.1199999999999992"/>
    <n v="14.17"/>
    <n v="101"/>
    <s v="Richmond"/>
    <n v="2.9"/>
    <n v="9.14"/>
    <n v="14.18"/>
    <n v="14.22"/>
    <n v="106"/>
    <x v="13"/>
    <s v="High"/>
    <x v="0"/>
  </r>
  <r>
    <s v="2013R0104"/>
    <x v="1"/>
    <x v="0"/>
    <d v="2013-03-30T00:00:00"/>
    <n v="22.1"/>
    <n v="11.7"/>
    <n v="0"/>
    <x v="4"/>
    <x v="14"/>
    <n v="25263"/>
    <s v="Western Bulldogs"/>
    <n v="6.1"/>
    <n v="10.5"/>
    <n v="16.899999999999999"/>
    <n v="19.13"/>
    <n v="127"/>
    <s v="Brisbane"/>
    <n v="0.6"/>
    <n v="3.1"/>
    <n v="5.14"/>
    <n v="7.17"/>
    <n v="59"/>
    <x v="14"/>
    <s v="Low"/>
    <x v="1"/>
  </r>
  <r>
    <s v="2013R0105"/>
    <x v="1"/>
    <x v="0"/>
    <d v="2013-03-30T00:00:00"/>
    <n v="25.8"/>
    <n v="12.3"/>
    <n v="0"/>
    <x v="0"/>
    <x v="12"/>
    <n v="23690"/>
    <s v="Greater Western Sydney"/>
    <n v="0.4"/>
    <n v="5.4"/>
    <n v="7.8"/>
    <n v="11.1"/>
    <n v="76"/>
    <s v="Sydney"/>
    <n v="4.5"/>
    <n v="9.6999999999999993"/>
    <n v="12.9"/>
    <n v="16.100000000000001"/>
    <n v="106"/>
    <x v="0"/>
    <s v="Low"/>
    <x v="0"/>
  </r>
  <r>
    <s v="2013R0106"/>
    <x v="1"/>
    <x v="0"/>
    <d v="2013-03-30T00:00:00"/>
    <n v="27.8"/>
    <n v="20.8"/>
    <n v="0"/>
    <x v="2"/>
    <x v="17"/>
    <n v="13832"/>
    <s v="Gold Coast"/>
    <n v="3.6"/>
    <n v="3.8"/>
    <n v="6.11"/>
    <n v="13.12"/>
    <n v="90"/>
    <s v="St Kilda"/>
    <n v="1.7"/>
    <n v="6.9"/>
    <n v="7.14"/>
    <n v="10.17"/>
    <n v="77"/>
    <x v="17"/>
    <s v="Low"/>
    <x v="1"/>
  </r>
  <r>
    <s v="2013R0107"/>
    <x v="1"/>
    <x v="0"/>
    <d v="2013-03-31T00:00:00"/>
    <n v="17.8"/>
    <n v="12.2"/>
    <n v="1.6"/>
    <x v="1"/>
    <x v="6"/>
    <n v="22924"/>
    <s v="Melbourne"/>
    <n v="3.1"/>
    <n v="7.2"/>
    <n v="7.3"/>
    <n v="8.6"/>
    <n v="54"/>
    <s v="Port Adelaide"/>
    <n v="5.3"/>
    <n v="11.7"/>
    <n v="16.13"/>
    <n v="19.190000000000001"/>
    <n v="133"/>
    <x v="8"/>
    <s v="Low"/>
    <x v="0"/>
  </r>
  <r>
    <s v="2013R0108"/>
    <x v="1"/>
    <x v="0"/>
    <d v="2013-03-31T00:00:00"/>
    <n v="17.8"/>
    <n v="12.2"/>
    <n v="1.6"/>
    <x v="4"/>
    <x v="12"/>
    <n v="41040"/>
    <s v="North Melbourne"/>
    <n v="5.2"/>
    <n v="8.4"/>
    <n v="9.6999999999999993"/>
    <n v="13.9"/>
    <n v="87"/>
    <s v="Collingwood"/>
    <n v="3.5"/>
    <n v="8.6"/>
    <n v="12.1"/>
    <n v="15.13"/>
    <n v="103"/>
    <x v="9"/>
    <s v="Medium"/>
    <x v="0"/>
  </r>
  <r>
    <s v="2013R0109"/>
    <x v="1"/>
    <x v="0"/>
    <d v="2013-04-01T00:00:00"/>
    <n v="20.2"/>
    <n v="8.4"/>
    <n v="1.2"/>
    <x v="1"/>
    <x v="27"/>
    <n v="76300"/>
    <s v="Hawthorn"/>
    <n v="4.3"/>
    <n v="8.9"/>
    <n v="10.1"/>
    <n v="12.14"/>
    <n v="86"/>
    <s v="Geelong"/>
    <n v="1.5"/>
    <n v="5.7"/>
    <n v="10.119999999999999"/>
    <n v="13.15"/>
    <n v="93"/>
    <x v="12"/>
    <s v="High"/>
    <x v="0"/>
  </r>
  <r>
    <s v="2013R0201"/>
    <x v="1"/>
    <x v="1"/>
    <d v="2013-04-05T00:00:00"/>
    <n v="24.2"/>
    <n v="7.8"/>
    <n v="0"/>
    <x v="1"/>
    <x v="2"/>
    <n v="56783"/>
    <s v="St Kilda"/>
    <n v="3.1"/>
    <n v="6.6"/>
    <n v="11.7"/>
    <n v="12.1"/>
    <n v="82"/>
    <s v="Richmond"/>
    <n v="4.5"/>
    <n v="8.1"/>
    <n v="12.12"/>
    <n v="14.15"/>
    <n v="99"/>
    <x v="13"/>
    <s v="High"/>
    <x v="0"/>
  </r>
  <r>
    <s v="2013R0202"/>
    <x v="1"/>
    <x v="1"/>
    <d v="2013-04-06T00:00:00"/>
    <n v="22"/>
    <n v="16.3"/>
    <n v="8.6"/>
    <x v="7"/>
    <x v="3"/>
    <n v="20372"/>
    <s v="Sydney"/>
    <n v="2.1"/>
    <n v="6.4"/>
    <n v="11.1"/>
    <n v="17.12"/>
    <n v="114"/>
    <s v="Gold Coast"/>
    <n v="2.2000000000000002"/>
    <n v="3.4"/>
    <n v="8.6"/>
    <n v="11.7"/>
    <n v="73"/>
    <x v="0"/>
    <s v="Low"/>
    <x v="1"/>
  </r>
  <r>
    <s v="2013R0203"/>
    <x v="1"/>
    <x v="1"/>
    <d v="2013-04-06T00:00:00"/>
    <n v="27.6"/>
    <n v="9.5"/>
    <n v="0"/>
    <x v="4"/>
    <x v="9"/>
    <n v="19210"/>
    <s v="Western Bulldogs"/>
    <n v="1.1000000000000001"/>
    <n v="5.5"/>
    <n v="7.7"/>
    <n v="11.12"/>
    <n v="78"/>
    <s v="Fremantle"/>
    <n v="6.2"/>
    <n v="9.6"/>
    <n v="13.9"/>
    <n v="16.100000000000001"/>
    <n v="106"/>
    <x v="5"/>
    <s v="Low"/>
    <x v="0"/>
  </r>
  <r>
    <s v="2013R0204"/>
    <x v="1"/>
    <x v="1"/>
    <d v="2013-04-06T00:00:00"/>
    <n v="24.6"/>
    <n v="16.899999999999999"/>
    <n v="2"/>
    <x v="6"/>
    <x v="28"/>
    <n v="21308"/>
    <s v="Brisbane"/>
    <n v="2.2999999999999998"/>
    <n v="6.5"/>
    <n v="10.130000000000001"/>
    <n v="10.17"/>
    <n v="77"/>
    <s v="Adelaide"/>
    <n v="2.2999999999999998"/>
    <n v="7.6"/>
    <n v="9.11"/>
    <n v="14.12"/>
    <n v="96"/>
    <x v="4"/>
    <s v="Low"/>
    <x v="0"/>
  </r>
  <r>
    <s v="2013R0205"/>
    <x v="1"/>
    <x v="1"/>
    <d v="2013-04-06T00:00:00"/>
    <n v="26.6"/>
    <n v="10.1"/>
    <n v="0"/>
    <x v="5"/>
    <x v="11"/>
    <n v="25122"/>
    <s v="Port Adelaide"/>
    <n v="2.5"/>
    <n v="8.9"/>
    <n v="12.17"/>
    <n v="19.2"/>
    <n v="134"/>
    <s v="Greater Western Sydney"/>
    <n v="4.4000000000000004"/>
    <n v="6.5"/>
    <n v="8.9"/>
    <n v="11.12"/>
    <n v="78"/>
    <x v="8"/>
    <s v="Low"/>
    <x v="1"/>
  </r>
  <r>
    <s v="2013R0206"/>
    <x v="1"/>
    <x v="1"/>
    <d v="2013-04-06T00:00:00"/>
    <n v="27.6"/>
    <n v="9.5"/>
    <n v="0"/>
    <x v="1"/>
    <x v="8"/>
    <n v="51153"/>
    <s v="Essendon"/>
    <n v="6.2"/>
    <n v="13.6"/>
    <n v="21.11"/>
    <n v="28.16"/>
    <n v="184"/>
    <s v="Melbourne"/>
    <n v="2.1"/>
    <n v="4.5"/>
    <n v="5.5"/>
    <n v="5.6"/>
    <n v="36"/>
    <x v="6"/>
    <s v="High"/>
    <x v="1"/>
  </r>
  <r>
    <s v="2013R0207"/>
    <x v="1"/>
    <x v="1"/>
    <d v="2013-04-07T00:00:00"/>
    <n v="28.1"/>
    <n v="13.7"/>
    <n v="0"/>
    <x v="4"/>
    <x v="6"/>
    <n v="34152"/>
    <s v="Geelong"/>
    <n v="4"/>
    <n v="6.4"/>
    <n v="13.8"/>
    <n v="16.16"/>
    <n v="112"/>
    <s v="North Melbourne"/>
    <n v="7.1"/>
    <n v="12.3"/>
    <n v="15.5"/>
    <n v="17.600000000000001"/>
    <n v="108"/>
    <x v="12"/>
    <s v="Medium"/>
    <x v="1"/>
  </r>
  <r>
    <s v="2013R0208"/>
    <x v="1"/>
    <x v="1"/>
    <d v="2013-04-07T00:00:00"/>
    <n v="28.1"/>
    <n v="13.7"/>
    <n v="0"/>
    <x v="1"/>
    <x v="27"/>
    <n v="84247"/>
    <s v="Collingwood"/>
    <n v="3.3"/>
    <n v="5.5"/>
    <n v="10.1"/>
    <n v="17.149999999999999"/>
    <n v="117"/>
    <s v="Carlton"/>
    <n v="3"/>
    <n v="7.3"/>
    <n v="12.8"/>
    <n v="15.1"/>
    <n v="100"/>
    <x v="9"/>
    <s v="High"/>
    <x v="1"/>
  </r>
  <r>
    <s v="2013R0209"/>
    <x v="1"/>
    <x v="1"/>
    <d v="2013-04-07T00:00:00"/>
    <n v="31.7"/>
    <n v="17.7"/>
    <n v="0"/>
    <x v="3"/>
    <x v="10"/>
    <n v="38389"/>
    <s v="West Coast"/>
    <n v="1.3"/>
    <n v="6.6"/>
    <n v="12.6"/>
    <n v="15.8"/>
    <n v="98"/>
    <s v="Hawthorn"/>
    <n v="6.1"/>
    <n v="11.2"/>
    <n v="15.7"/>
    <n v="23.1"/>
    <n v="148"/>
    <x v="2"/>
    <s v="Medium"/>
    <x v="0"/>
  </r>
  <r>
    <s v="2013R0301"/>
    <x v="1"/>
    <x v="2"/>
    <d v="2013-04-12T00:00:00"/>
    <n v="24"/>
    <n v="21"/>
    <n v="0.4"/>
    <x v="3"/>
    <x v="23"/>
    <n v="35963"/>
    <s v="Fremantle"/>
    <n v="5.3"/>
    <n v="7.5"/>
    <n v="7.7"/>
    <n v="9.14"/>
    <n v="68"/>
    <s v="Essendon"/>
    <n v="0.3"/>
    <n v="1.5"/>
    <n v="6.1"/>
    <n v="10.119999999999999"/>
    <n v="72"/>
    <x v="6"/>
    <s v="Medium"/>
    <x v="0"/>
  </r>
  <r>
    <s v="2013R0302"/>
    <x v="1"/>
    <x v="2"/>
    <d v="2013-04-13T00:00:00"/>
    <n v="21.2"/>
    <n v="10.4"/>
    <n v="0.2"/>
    <x v="8"/>
    <x v="3"/>
    <n v="13223"/>
    <s v="North Melbourne"/>
    <n v="4.2"/>
    <n v="7.8"/>
    <n v="8.11"/>
    <n v="13.14"/>
    <n v="92"/>
    <s v="Sydney"/>
    <n v="3.4"/>
    <n v="5.6"/>
    <n v="16.100000000000001"/>
    <n v="20.11"/>
    <n v="131"/>
    <x v="0"/>
    <s v="Low"/>
    <x v="0"/>
  </r>
  <r>
    <s v="2013R0303"/>
    <x v="1"/>
    <x v="2"/>
    <d v="2013-04-13T00:00:00"/>
    <n v="24"/>
    <n v="15.2"/>
    <n v="0"/>
    <x v="1"/>
    <x v="9"/>
    <n v="18571"/>
    <s v="Melbourne"/>
    <n v="4.0999999999999996"/>
    <n v="9.1999999999999993"/>
    <n v="10.3"/>
    <n v="13.5"/>
    <n v="83"/>
    <s v="West Coast"/>
    <n v="5.3"/>
    <n v="10.6"/>
    <n v="21.9"/>
    <n v="27.15"/>
    <n v="177"/>
    <x v="7"/>
    <s v="Low"/>
    <x v="0"/>
  </r>
  <r>
    <s v="2013R0304"/>
    <x v="1"/>
    <x v="2"/>
    <d v="2013-04-13T00:00:00"/>
    <n v="24.9"/>
    <n v="5.2"/>
    <n v="0"/>
    <x v="11"/>
    <x v="12"/>
    <n v="11092"/>
    <s v="Greater Western Sydney"/>
    <n v="0"/>
    <n v="5.0999999999999996"/>
    <n v="8.3000000000000007"/>
    <n v="10.8"/>
    <n v="68"/>
    <s v="St Kilda"/>
    <n v="5.4"/>
    <n v="10.8"/>
    <n v="15.12"/>
    <n v="21.14"/>
    <n v="140"/>
    <x v="11"/>
    <s v="Low"/>
    <x v="0"/>
  </r>
  <r>
    <s v="2013R0305"/>
    <x v="1"/>
    <x v="2"/>
    <d v="2013-04-13T00:00:00"/>
    <n v="24"/>
    <n v="15.2"/>
    <n v="0"/>
    <x v="4"/>
    <x v="8"/>
    <n v="43241"/>
    <s v="Geelong"/>
    <n v="5.5"/>
    <n v="12.6"/>
    <n v="17.7"/>
    <n v="18.11"/>
    <n v="119"/>
    <s v="Carlton"/>
    <n v="4.3"/>
    <n v="9.5"/>
    <n v="11.1"/>
    <n v="15.13"/>
    <n v="103"/>
    <x v="12"/>
    <s v="Medium"/>
    <x v="1"/>
  </r>
  <r>
    <s v="2013R0306"/>
    <x v="1"/>
    <x v="2"/>
    <d v="2013-04-13T00:00:00"/>
    <n v="23.6"/>
    <n v="20.100000000000001"/>
    <n v="30"/>
    <x v="2"/>
    <x v="8"/>
    <n v="12961"/>
    <s v="Gold Coast"/>
    <n v="3.5"/>
    <n v="4.7"/>
    <n v="8.11"/>
    <n v="13.14"/>
    <n v="92"/>
    <s v="Brisbane"/>
    <n v="4.5"/>
    <n v="6.13"/>
    <n v="10.14"/>
    <n v="13.16"/>
    <n v="94"/>
    <x v="3"/>
    <s v="Low"/>
    <x v="0"/>
  </r>
  <r>
    <s v="2013R0307"/>
    <x v="1"/>
    <x v="2"/>
    <d v="2013-04-14T00:00:00"/>
    <n v="22.2"/>
    <n v="14.6"/>
    <n v="0"/>
    <x v="4"/>
    <x v="6"/>
    <n v="44045"/>
    <s v="Richmond"/>
    <n v="4.9000000000000004"/>
    <n v="7.11"/>
    <n v="13.14"/>
    <n v="20.149999999999999"/>
    <n v="135"/>
    <s v="Western Bulldogs"/>
    <n v="2.1"/>
    <n v="3.3"/>
    <n v="6.5"/>
    <n v="10.8"/>
    <n v="68"/>
    <x v="13"/>
    <s v="Medium"/>
    <x v="1"/>
  </r>
  <r>
    <s v="2013R0308"/>
    <x v="1"/>
    <x v="2"/>
    <d v="2013-04-14T00:00:00"/>
    <n v="22.2"/>
    <n v="14.6"/>
    <n v="0"/>
    <x v="1"/>
    <x v="27"/>
    <n v="72254"/>
    <s v="Collingwood"/>
    <n v="3.6"/>
    <n v="7.6"/>
    <n v="11.9"/>
    <n v="13.12"/>
    <n v="90"/>
    <s v="Hawthorn"/>
    <n v="2.1"/>
    <n v="7.5"/>
    <n v="15.9"/>
    <n v="22.13"/>
    <n v="145"/>
    <x v="2"/>
    <s v="High"/>
    <x v="0"/>
  </r>
  <r>
    <s v="2013R0309"/>
    <x v="1"/>
    <x v="2"/>
    <d v="2013-04-14T00:00:00"/>
    <n v="22.2"/>
    <n v="13.8"/>
    <n v="0"/>
    <x v="5"/>
    <x v="7"/>
    <n v="40707"/>
    <s v="Port Adelaide"/>
    <n v="5.2"/>
    <n v="6.9"/>
    <n v="12.13"/>
    <n v="17.16"/>
    <n v="118"/>
    <s v="Adelaide"/>
    <n v="4.4000000000000004"/>
    <n v="9.6"/>
    <n v="13.7"/>
    <n v="16.13"/>
    <n v="109"/>
    <x v="8"/>
    <s v="Medium"/>
    <x v="1"/>
  </r>
  <r>
    <s v="2013R0401"/>
    <x v="1"/>
    <x v="3"/>
    <d v="2013-04-19T00:00:00"/>
    <n v="19"/>
    <n v="13.4"/>
    <n v="0.4"/>
    <x v="7"/>
    <x v="2"/>
    <n v="31060"/>
    <s v="Sydney"/>
    <n v="8.1"/>
    <n v="10.3"/>
    <n v="11.6"/>
    <n v="16.7"/>
    <n v="103"/>
    <s v="Geelong"/>
    <n v="7.2"/>
    <n v="9.4"/>
    <n v="16.7"/>
    <n v="19.100000000000001"/>
    <n v="124"/>
    <x v="12"/>
    <s v="Medium"/>
    <x v="0"/>
  </r>
  <r>
    <s v="2013R0402"/>
    <x v="1"/>
    <x v="3"/>
    <d v="2013-04-20T00:00:00"/>
    <n v="15.2"/>
    <n v="4.9000000000000004"/>
    <n v="0.6"/>
    <x v="12"/>
    <x v="3"/>
    <n v="12619"/>
    <s v="Hawthorn"/>
    <n v="5.2"/>
    <n v="10.4"/>
    <n v="13.6"/>
    <n v="18.100000000000001"/>
    <n v="118"/>
    <s v="Fremantle"/>
    <n v="0.2"/>
    <n v="5.4"/>
    <n v="8.8000000000000007"/>
    <n v="11.1"/>
    <n v="76"/>
    <x v="2"/>
    <s v="Low"/>
    <x v="1"/>
  </r>
  <r>
    <s v="2013R0403"/>
    <x v="1"/>
    <x v="3"/>
    <d v="2013-04-20T00:00:00"/>
    <n v="18.3"/>
    <n v="8.4"/>
    <n v="0"/>
    <x v="1"/>
    <x v="9"/>
    <n v="81950"/>
    <s v="Richmond"/>
    <n v="3.3"/>
    <n v="6.5"/>
    <n v="8.6"/>
    <n v="11.13"/>
    <n v="79"/>
    <s v="Collingwood"/>
    <n v="1.4"/>
    <n v="5.8"/>
    <n v="13.12"/>
    <n v="16.170000000000002"/>
    <n v="113"/>
    <x v="9"/>
    <s v="High"/>
    <x v="0"/>
  </r>
  <r>
    <s v="2013R0404"/>
    <x v="1"/>
    <x v="3"/>
    <d v="2013-04-20T00:00:00"/>
    <n v="18.3"/>
    <n v="8.4"/>
    <n v="0"/>
    <x v="4"/>
    <x v="12"/>
    <n v="46965"/>
    <s v="St Kilda"/>
    <n v="3.2"/>
    <n v="5.6"/>
    <n v="9.9"/>
    <n v="13.13"/>
    <n v="91"/>
    <s v="Essendon"/>
    <n v="6.2"/>
    <n v="10.7"/>
    <n v="15.8"/>
    <n v="19.14"/>
    <n v="128"/>
    <x v="6"/>
    <s v="Medium"/>
    <x v="0"/>
  </r>
  <r>
    <s v="2013R0405"/>
    <x v="1"/>
    <x v="3"/>
    <d v="2013-04-20T00:00:00"/>
    <n v="21.9"/>
    <n v="16"/>
    <n v="0.4"/>
    <x v="3"/>
    <x v="16"/>
    <n v="38674"/>
    <s v="West Coast"/>
    <n v="2.8"/>
    <n v="3.14"/>
    <n v="7.18"/>
    <n v="7.23"/>
    <n v="65"/>
    <s v="Carlton"/>
    <n v="2.5"/>
    <n v="7.1"/>
    <n v="10.15"/>
    <n v="12.17"/>
    <n v="89"/>
    <x v="1"/>
    <s v="Medium"/>
    <x v="0"/>
  </r>
  <r>
    <s v="2013R0406"/>
    <x v="1"/>
    <x v="3"/>
    <d v="2013-04-20T00:00:00"/>
    <n v="25.6"/>
    <n v="16.600000000000001"/>
    <n v="0"/>
    <x v="2"/>
    <x v="8"/>
    <n v="11332"/>
    <s v="Gold Coast"/>
    <n v="4.3"/>
    <n v="5.4"/>
    <n v="6.8"/>
    <n v="9.1199999999999992"/>
    <n v="66"/>
    <s v="Port Adelaide"/>
    <n v="3.2"/>
    <n v="12.5"/>
    <n v="15.8"/>
    <n v="16.8"/>
    <n v="104"/>
    <x v="8"/>
    <s v="Low"/>
    <x v="0"/>
  </r>
  <r>
    <s v="2013R0407"/>
    <x v="1"/>
    <x v="3"/>
    <d v="2013-04-21T00:00:00"/>
    <n v="20.8"/>
    <n v="4.0999999999999996"/>
    <n v="0"/>
    <x v="1"/>
    <x v="6"/>
    <n v="20018"/>
    <s v="Melbourne"/>
    <n v="4.5"/>
    <n v="7.7"/>
    <n v="10.1"/>
    <n v="22.12"/>
    <n v="144"/>
    <s v="Greater Western Sydney"/>
    <n v="3.3"/>
    <n v="8.8000000000000007"/>
    <n v="13.11"/>
    <n v="15.13"/>
    <n v="103"/>
    <x v="16"/>
    <s v="Low"/>
    <x v="1"/>
  </r>
  <r>
    <s v="2013R0408"/>
    <x v="1"/>
    <x v="3"/>
    <d v="2013-04-21T00:00:00"/>
    <n v="18.600000000000001"/>
    <n v="11.1"/>
    <n v="8.6"/>
    <x v="5"/>
    <x v="29"/>
    <n v="24684"/>
    <s v="Adelaide"/>
    <n v="2.2999999999999998"/>
    <n v="4.5"/>
    <n v="9.6999999999999993"/>
    <n v="12.8"/>
    <n v="80"/>
    <s v="Western Bulldogs"/>
    <n v="2.2000000000000002"/>
    <n v="2.2000000000000002"/>
    <n v="2.2999999999999998"/>
    <n v="4.4000000000000004"/>
    <n v="28"/>
    <x v="4"/>
    <s v="Low"/>
    <x v="1"/>
  </r>
  <r>
    <s v="2013R0409"/>
    <x v="1"/>
    <x v="3"/>
    <d v="2013-04-21T00:00:00"/>
    <n v="20.8"/>
    <n v="4.0999999999999996"/>
    <n v="0"/>
    <x v="4"/>
    <x v="12"/>
    <n v="22776"/>
    <s v="North Melbourne"/>
    <n v="5.0999999999999996"/>
    <n v="8.1300000000000008"/>
    <n v="15.16"/>
    <n v="18.170000000000002"/>
    <n v="125"/>
    <s v="Brisbane"/>
    <n v="1.2"/>
    <n v="4.5"/>
    <n v="6.5"/>
    <n v="9.8000000000000007"/>
    <n v="62"/>
    <x v="10"/>
    <s v="Low"/>
    <x v="1"/>
  </r>
  <r>
    <s v="2013R0501"/>
    <x v="1"/>
    <x v="4"/>
    <d v="2013-04-25T00:00:00"/>
    <n v="21.2"/>
    <n v="10"/>
    <n v="3.4"/>
    <x v="1"/>
    <x v="10"/>
    <n v="93373"/>
    <s v="Essendon"/>
    <n v="2.2999999999999998"/>
    <n v="6.4"/>
    <n v="12.8"/>
    <n v="18.13"/>
    <n v="121"/>
    <s v="Collingwood"/>
    <n v="1.5"/>
    <n v="4.12"/>
    <n v="7.14"/>
    <n v="10.15"/>
    <n v="75"/>
    <x v="6"/>
    <s v="High"/>
    <x v="1"/>
  </r>
  <r>
    <s v="2013R0502"/>
    <x v="1"/>
    <x v="4"/>
    <d v="2013-04-25T00:00:00"/>
    <m/>
    <m/>
    <m/>
    <x v="16"/>
    <x v="2"/>
    <n v="22546"/>
    <s v="St Kilda"/>
    <n v="3.1"/>
    <n v="5.3"/>
    <n v="6.6"/>
    <n v="9.9"/>
    <n v="63"/>
    <s v="Sydney"/>
    <n v="3.3"/>
    <n v="6.7"/>
    <n v="9.1300000000000008"/>
    <n v="11.13"/>
    <n v="79"/>
    <x v="0"/>
    <s v="Low"/>
    <x v="0"/>
  </r>
  <r>
    <s v="2013R0503"/>
    <x v="1"/>
    <x v="4"/>
    <d v="2013-04-26T00:00:00"/>
    <n v="25.1"/>
    <n v="16.3"/>
    <n v="0"/>
    <x v="3"/>
    <x v="17"/>
    <n v="36365"/>
    <s v="Fremantle"/>
    <n v="2"/>
    <n v="7.5"/>
    <n v="10.8"/>
    <n v="12.9"/>
    <n v="81"/>
    <s v="Richmond"/>
    <n v="5.2"/>
    <n v="7.3"/>
    <n v="9.5"/>
    <n v="12.8"/>
    <n v="80"/>
    <x v="5"/>
    <s v="Medium"/>
    <x v="1"/>
  </r>
  <r>
    <s v="2013R0504"/>
    <x v="1"/>
    <x v="4"/>
    <d v="2013-04-27T00:00:00"/>
    <n v="23.1"/>
    <n v="0.6"/>
    <n v="0"/>
    <x v="11"/>
    <x v="3"/>
    <n v="6832"/>
    <s v="Greater Western Sydney"/>
    <n v="3.3"/>
    <n v="7.4"/>
    <n v="12.6"/>
    <n v="16.8"/>
    <n v="104"/>
    <s v="Gold Coast"/>
    <n v="3.3"/>
    <n v="10.11"/>
    <n v="13.18"/>
    <n v="21.22"/>
    <n v="148"/>
    <x v="17"/>
    <s v="Low"/>
    <x v="0"/>
  </r>
  <r>
    <s v="2013R0505"/>
    <x v="1"/>
    <x v="4"/>
    <d v="2013-04-27T00:00:00"/>
    <n v="24.6"/>
    <n v="14"/>
    <n v="0"/>
    <x v="1"/>
    <x v="12"/>
    <n v="44711"/>
    <s v="Carlton"/>
    <n v="6.3"/>
    <n v="9.5"/>
    <n v="13.8"/>
    <n v="17.13"/>
    <n v="115"/>
    <s v="Adelaide"/>
    <n v="1.5"/>
    <n v="3.6"/>
    <n v="6.9"/>
    <n v="12.11"/>
    <n v="83"/>
    <x v="1"/>
    <s v="Medium"/>
    <x v="1"/>
  </r>
  <r>
    <s v="2013R0506"/>
    <x v="1"/>
    <x v="4"/>
    <d v="2013-04-27T00:00:00"/>
    <n v="24.6"/>
    <n v="14"/>
    <n v="0"/>
    <x v="4"/>
    <x v="8"/>
    <n v="26153"/>
    <s v="Western Bulldogs"/>
    <n v="3.1"/>
    <n v="6.3"/>
    <n v="10.6"/>
    <n v="13.8"/>
    <n v="86"/>
    <s v="Geelong"/>
    <n v="5.5"/>
    <n v="10.9"/>
    <n v="15.12"/>
    <n v="15.17"/>
    <n v="107"/>
    <x v="12"/>
    <s v="Low"/>
    <x v="0"/>
  </r>
  <r>
    <s v="2013R0507"/>
    <x v="1"/>
    <x v="4"/>
    <d v="2013-04-27T00:00:00"/>
    <n v="26.2"/>
    <n v="13.7"/>
    <n v="0"/>
    <x v="5"/>
    <x v="30"/>
    <n v="26132"/>
    <s v="Port Adelaide"/>
    <n v="1"/>
    <n v="2.5"/>
    <n v="7.7"/>
    <n v="12.12"/>
    <n v="84"/>
    <s v="West Coast"/>
    <n v="4.4000000000000004"/>
    <n v="7.13"/>
    <n v="9.16"/>
    <n v="10.19"/>
    <n v="79"/>
    <x v="8"/>
    <s v="Low"/>
    <x v="1"/>
  </r>
  <r>
    <s v="2013R0508"/>
    <x v="1"/>
    <x v="4"/>
    <d v="2013-04-28T00:00:00"/>
    <n v="27.6"/>
    <n v="14.1"/>
    <n v="0"/>
    <x v="6"/>
    <x v="27"/>
    <n v="19018"/>
    <s v="Brisbane"/>
    <n v="5.3"/>
    <n v="7.11"/>
    <n v="13.14"/>
    <n v="17.2"/>
    <n v="122"/>
    <s v="Melbourne"/>
    <n v="5.3"/>
    <n v="7.5"/>
    <n v="10.7"/>
    <n v="14.1"/>
    <n v="94"/>
    <x v="3"/>
    <s v="Low"/>
    <x v="1"/>
  </r>
  <r>
    <s v="2013R0509"/>
    <x v="1"/>
    <x v="4"/>
    <d v="2013-04-28T00:00:00"/>
    <n v="19.7"/>
    <n v="16.600000000000001"/>
    <n v="0"/>
    <x v="1"/>
    <x v="12"/>
    <n v="42103"/>
    <s v="Hawthorn"/>
    <n v="5.4"/>
    <n v="8.8000000000000007"/>
    <n v="11.11"/>
    <n v="14.15"/>
    <n v="99"/>
    <s v="North Melbourne"/>
    <n v="3.5"/>
    <n v="7.9"/>
    <n v="9.15"/>
    <n v="13.18"/>
    <n v="96"/>
    <x v="2"/>
    <s v="Medium"/>
    <x v="1"/>
  </r>
  <r>
    <s v="2013R0601"/>
    <x v="1"/>
    <x v="5"/>
    <d v="2013-05-03T00:00:00"/>
    <n v="19.8"/>
    <n v="6.6"/>
    <n v="0"/>
    <x v="4"/>
    <x v="2"/>
    <n v="40071"/>
    <s v="Collingwood"/>
    <n v="3.4"/>
    <n v="5.7"/>
    <n v="10.1"/>
    <n v="15.13"/>
    <n v="103"/>
    <s v="St Kilda"/>
    <n v="3.2"/>
    <n v="5.5"/>
    <n v="8.9"/>
    <n v="11.11"/>
    <n v="77"/>
    <x v="9"/>
    <s v="Medium"/>
    <x v="1"/>
  </r>
  <r>
    <s v="2013R0602"/>
    <x v="1"/>
    <x v="5"/>
    <d v="2013-05-04T00:00:00"/>
    <n v="15.2"/>
    <n v="9"/>
    <n v="0.6"/>
    <x v="4"/>
    <x v="3"/>
    <n v="30143"/>
    <s v="Essendon"/>
    <n v="1.5"/>
    <n v="3.8"/>
    <n v="10.15"/>
    <n v="17.18"/>
    <n v="120"/>
    <s v="Greater Western Sydney"/>
    <n v="5.2"/>
    <n v="7.5"/>
    <n v="8.9"/>
    <n v="12.9"/>
    <n v="81"/>
    <x v="6"/>
    <s v="Medium"/>
    <x v="1"/>
  </r>
  <r>
    <s v="2013R0603"/>
    <x v="1"/>
    <x v="5"/>
    <d v="2013-05-04T00:00:00"/>
    <n v="11.8"/>
    <n v="6.3"/>
    <n v="6.2"/>
    <x v="8"/>
    <x v="9"/>
    <n v="10265"/>
    <s v="North Melbourne"/>
    <n v="7.2"/>
    <n v="9.4"/>
    <n v="12.7"/>
    <n v="14.9"/>
    <n v="93"/>
    <s v="Port Adelaide"/>
    <n v="1.5"/>
    <n v="6.7"/>
    <n v="7.9"/>
    <n v="12.11"/>
    <n v="83"/>
    <x v="10"/>
    <s v="Low"/>
    <x v="1"/>
  </r>
  <r>
    <s v="2013R0604"/>
    <x v="1"/>
    <x v="5"/>
    <d v="2013-05-04T00:00:00"/>
    <n v="19.8"/>
    <n v="15.2"/>
    <n v="0"/>
    <x v="5"/>
    <x v="7"/>
    <n v="37324"/>
    <s v="Adelaide"/>
    <n v="1.4"/>
    <n v="5.9"/>
    <n v="8.9"/>
    <n v="11.12"/>
    <n v="78"/>
    <s v="Hawthorn"/>
    <n v="5.2"/>
    <n v="6.5"/>
    <n v="9.8000000000000007"/>
    <n v="13.11"/>
    <n v="89"/>
    <x v="2"/>
    <s v="Medium"/>
    <x v="0"/>
  </r>
  <r>
    <s v="2013R0605"/>
    <x v="1"/>
    <x v="5"/>
    <d v="2013-05-04T00:00:00"/>
    <n v="27.9"/>
    <n v="14.3"/>
    <n v="0"/>
    <x v="2"/>
    <x v="8"/>
    <n v="10552"/>
    <s v="Gold Coast"/>
    <n v="0.2"/>
    <n v="2.5"/>
    <n v="5.8"/>
    <n v="7.12"/>
    <n v="54"/>
    <s v="Fremantle"/>
    <n v="3.3"/>
    <n v="6.5"/>
    <n v="10.6"/>
    <n v="15.9"/>
    <n v="99"/>
    <x v="5"/>
    <s v="Low"/>
    <x v="0"/>
  </r>
  <r>
    <s v="2013R0606"/>
    <x v="1"/>
    <x v="5"/>
    <d v="2013-05-04T00:00:00"/>
    <n v="15.2"/>
    <n v="9"/>
    <n v="0.6"/>
    <x v="1"/>
    <x v="8"/>
    <n v="55625"/>
    <s v="Richmond"/>
    <n v="4.0999999999999996"/>
    <n v="8.4"/>
    <n v="11.7"/>
    <n v="13.9"/>
    <n v="87"/>
    <s v="Geelong"/>
    <n v="3.3"/>
    <n v="9.3000000000000007"/>
    <n v="15.7"/>
    <n v="20.11"/>
    <n v="131"/>
    <x v="12"/>
    <s v="High"/>
    <x v="0"/>
  </r>
  <r>
    <s v="2013R0607"/>
    <x v="1"/>
    <x v="5"/>
    <d v="2013-05-05T00:00:00"/>
    <n v="18.100000000000001"/>
    <n v="12.6"/>
    <n v="0"/>
    <x v="7"/>
    <x v="6"/>
    <n v="23315"/>
    <s v="Sydney"/>
    <n v="7.4"/>
    <n v="10.8"/>
    <n v="13.11"/>
    <n v="17.13"/>
    <n v="115"/>
    <s v="Brisbane"/>
    <n v="1"/>
    <n v="4.2"/>
    <n v="5.5"/>
    <n v="8.6999999999999993"/>
    <n v="55"/>
    <x v="0"/>
    <s v="Low"/>
    <x v="1"/>
  </r>
  <r>
    <s v="2013R0608"/>
    <x v="1"/>
    <x v="5"/>
    <d v="2013-05-05T00:00:00"/>
    <n v="14.2"/>
    <n v="9.6999999999999993"/>
    <n v="0"/>
    <x v="1"/>
    <x v="27"/>
    <n v="35286"/>
    <s v="Carlton"/>
    <n v="5.0999999999999996"/>
    <n v="8.4"/>
    <n v="12.1"/>
    <n v="18.13"/>
    <n v="121"/>
    <s v="Melbourne"/>
    <n v="0.3"/>
    <n v="3.7"/>
    <n v="5.9"/>
    <n v="8.1199999999999992"/>
    <n v="60"/>
    <x v="1"/>
    <s v="Medium"/>
    <x v="1"/>
  </r>
  <r>
    <s v="2013R0609"/>
    <x v="1"/>
    <x v="5"/>
    <d v="2013-05-05T00:00:00"/>
    <n v="25.4"/>
    <n v="12.8"/>
    <n v="0"/>
    <x v="3"/>
    <x v="10"/>
    <n v="36163"/>
    <s v="West Coast"/>
    <n v="6.3"/>
    <n v="10.4"/>
    <n v="16.7"/>
    <n v="21.11"/>
    <n v="137"/>
    <s v="Western Bulldogs"/>
    <n v="3"/>
    <n v="5.2"/>
    <n v="8.3000000000000007"/>
    <n v="10.7"/>
    <n v="67"/>
    <x v="7"/>
    <s v="Medium"/>
    <x v="1"/>
  </r>
  <r>
    <s v="2013R0701"/>
    <x v="1"/>
    <x v="6"/>
    <d v="2013-05-10T00:00:00"/>
    <n v="24.8"/>
    <n v="10.6"/>
    <n v="0"/>
    <x v="4"/>
    <x v="2"/>
    <n v="53014"/>
    <s v="Geelong"/>
    <n v="2.2000000000000002"/>
    <n v="7.7"/>
    <n v="13.9"/>
    <n v="17.11"/>
    <n v="113"/>
    <s v="Essendon"/>
    <n v="2.5"/>
    <n v="6.9"/>
    <n v="7.18"/>
    <n v="11.19"/>
    <n v="85"/>
    <x v="12"/>
    <s v="High"/>
    <x v="1"/>
  </r>
  <r>
    <s v="2013R0702"/>
    <x v="1"/>
    <x v="6"/>
    <d v="2013-05-11T00:00:00"/>
    <n v="25.3"/>
    <n v="18.3"/>
    <n v="0"/>
    <x v="5"/>
    <x v="20"/>
    <n v="25372"/>
    <s v="Port Adelaide"/>
    <n v="2.1"/>
    <n v="4.5"/>
    <n v="6.1"/>
    <n v="10.130000000000001"/>
    <n v="73"/>
    <s v="Richmond"/>
    <n v="8.1999999999999993"/>
    <n v="11.5"/>
    <n v="15.6"/>
    <n v="18.600000000000001"/>
    <n v="114"/>
    <x v="13"/>
    <s v="Low"/>
    <x v="0"/>
  </r>
  <r>
    <s v="2013R0703"/>
    <x v="1"/>
    <x v="6"/>
    <d v="2013-05-11T00:00:00"/>
    <n v="22.6"/>
    <n v="13.9"/>
    <n v="0.8"/>
    <x v="6"/>
    <x v="9"/>
    <n v="17614"/>
    <s v="Brisbane"/>
    <n v="3"/>
    <n v="6.6"/>
    <n v="9.9"/>
    <n v="12.1"/>
    <n v="82"/>
    <s v="West Coast"/>
    <n v="4.2"/>
    <n v="7.2"/>
    <n v="10.3"/>
    <n v="17.600000000000001"/>
    <n v="108"/>
    <x v="7"/>
    <s v="Low"/>
    <x v="0"/>
  </r>
  <r>
    <s v="2013R0704"/>
    <x v="1"/>
    <x v="6"/>
    <d v="2013-05-11T00:00:00"/>
    <n v="24.3"/>
    <n v="10.8"/>
    <n v="0"/>
    <x v="4"/>
    <x v="12"/>
    <n v="23690"/>
    <s v="Western Bulldogs"/>
    <n v="4.0999999999999996"/>
    <n v="7.3"/>
    <n v="11.7"/>
    <n v="15.7"/>
    <n v="97"/>
    <s v="North Melbourne"/>
    <n v="5.5"/>
    <n v="8.11"/>
    <n v="13.14"/>
    <n v="22.19"/>
    <n v="151"/>
    <x v="10"/>
    <s v="Low"/>
    <x v="0"/>
  </r>
  <r>
    <s v="2013R0705"/>
    <x v="1"/>
    <x v="6"/>
    <d v="2013-05-11T00:00:00"/>
    <n v="19.7"/>
    <n v="11.9"/>
    <n v="7.2"/>
    <x v="3"/>
    <x v="16"/>
    <n v="37214"/>
    <s v="Fremantle"/>
    <n v="6.4"/>
    <n v="9.6"/>
    <n v="10.7"/>
    <n v="15.1"/>
    <n v="100"/>
    <s v="Collingwood"/>
    <n v="1.2"/>
    <n v="3.6"/>
    <n v="9.8000000000000007"/>
    <n v="10.130000000000001"/>
    <n v="73"/>
    <x v="5"/>
    <s v="Medium"/>
    <x v="1"/>
  </r>
  <r>
    <s v="2013R0706"/>
    <x v="1"/>
    <x v="6"/>
    <d v="2013-05-11T00:00:00"/>
    <n v="24.3"/>
    <n v="10.8"/>
    <n v="0"/>
    <x v="1"/>
    <x v="8"/>
    <n v="54725"/>
    <s v="Hawthorn"/>
    <n v="5.3"/>
    <n v="11.3"/>
    <n v="14.6"/>
    <n v="18.11"/>
    <n v="119"/>
    <s v="Sydney"/>
    <n v="1.4"/>
    <n v="4.5"/>
    <n v="7.7"/>
    <n v="12.1"/>
    <n v="82"/>
    <x v="2"/>
    <s v="High"/>
    <x v="1"/>
  </r>
  <r>
    <s v="2013R0707"/>
    <x v="1"/>
    <x v="6"/>
    <d v="2013-05-12T00:00:00"/>
    <n v="22.9"/>
    <n v="11.7"/>
    <n v="0"/>
    <x v="14"/>
    <x v="6"/>
    <n v="5830"/>
    <s v="Greater Western Sydney"/>
    <n v="0.4"/>
    <n v="2.7"/>
    <n v="6.8"/>
    <n v="7.1"/>
    <n v="52"/>
    <s v="Adelaide"/>
    <n v="4.5"/>
    <n v="11.8"/>
    <n v="22.1"/>
    <n v="29.13"/>
    <n v="187"/>
    <x v="4"/>
    <s v="Low"/>
    <x v="0"/>
  </r>
  <r>
    <s v="2013R0708"/>
    <x v="1"/>
    <x v="6"/>
    <d v="2013-05-12T00:00:00"/>
    <n v="22.9"/>
    <n v="14.5"/>
    <n v="0"/>
    <x v="1"/>
    <x v="12"/>
    <n v="13304"/>
    <s v="Melbourne"/>
    <n v="0.2"/>
    <n v="3.7"/>
    <n v="4.0999999999999996"/>
    <n v="7.12"/>
    <n v="54"/>
    <s v="Gold Coast"/>
    <n v="5.5"/>
    <n v="9.8000000000000007"/>
    <n v="14.12"/>
    <n v="16.18"/>
    <n v="114"/>
    <x v="17"/>
    <s v="Low"/>
    <x v="0"/>
  </r>
  <r>
    <s v="2013R0709"/>
    <x v="1"/>
    <x v="6"/>
    <d v="2013-05-13T00:00:00"/>
    <n v="17.7"/>
    <n v="12.7"/>
    <n v="0"/>
    <x v="4"/>
    <x v="8"/>
    <n v="34054"/>
    <s v="St Kilda"/>
    <n v="3.5"/>
    <n v="7.7"/>
    <n v="10.8"/>
    <n v="11.11"/>
    <n v="77"/>
    <s v="Carlton"/>
    <n v="2.4"/>
    <n v="3.6"/>
    <n v="4.1100000000000003"/>
    <n v="9.14"/>
    <n v="68"/>
    <x v="11"/>
    <s v="Medium"/>
    <x v="1"/>
  </r>
  <r>
    <s v="2013R0801"/>
    <x v="1"/>
    <x v="7"/>
    <d v="2013-05-17T00:00:00"/>
    <n v="20.3"/>
    <n v="12.2"/>
    <n v="9.4"/>
    <x v="3"/>
    <x v="23"/>
    <n v="38146"/>
    <s v="West Coast"/>
    <n v="3.2"/>
    <n v="4.9000000000000004"/>
    <n v="8.14"/>
    <n v="12.18"/>
    <n v="90"/>
    <s v="North Melbourne"/>
    <n v="6.1"/>
    <n v="7.4"/>
    <n v="10.6"/>
    <n v="13.1"/>
    <n v="88"/>
    <x v="7"/>
    <s v="Medium"/>
    <x v="1"/>
  </r>
  <r>
    <s v="2013R0802"/>
    <x v="1"/>
    <x v="7"/>
    <d v="2013-05-18T00:00:00"/>
    <n v="14.2"/>
    <n v="9"/>
    <n v="0.4"/>
    <x v="4"/>
    <x v="3"/>
    <n v="33915"/>
    <s v="Essendon"/>
    <n v="3.1"/>
    <n v="7.6"/>
    <n v="10.9"/>
    <n v="12.14"/>
    <n v="86"/>
    <s v="Brisbane"/>
    <n v="3.4"/>
    <n v="6.5"/>
    <n v="11.7"/>
    <n v="14.12"/>
    <n v="96"/>
    <x v="3"/>
    <s v="Medium"/>
    <x v="0"/>
  </r>
  <r>
    <s v="2013R0803"/>
    <x v="1"/>
    <x v="7"/>
    <d v="2013-05-18T00:00:00"/>
    <n v="15.4"/>
    <n v="0.9"/>
    <n v="0.2"/>
    <x v="12"/>
    <x v="9"/>
    <n v="10513"/>
    <s v="Hawthorn"/>
    <n v="6.1"/>
    <n v="12.7"/>
    <n v="15.1"/>
    <n v="21.14"/>
    <n v="140"/>
    <s v="Greater Western Sydney"/>
    <n v="2.1"/>
    <n v="5.2"/>
    <n v="8.1999999999999993"/>
    <n v="9.3000000000000007"/>
    <n v="57"/>
    <x v="2"/>
    <s v="Low"/>
    <x v="1"/>
  </r>
  <r>
    <s v="2013R0804"/>
    <x v="1"/>
    <x v="7"/>
    <d v="2013-05-18T00:00:00"/>
    <n v="22.9"/>
    <n v="14.1"/>
    <n v="0"/>
    <x v="2"/>
    <x v="12"/>
    <n v="13520"/>
    <s v="Gold Coast"/>
    <n v="1.3"/>
    <n v="4.7"/>
    <n v="11.11"/>
    <n v="13.15"/>
    <n v="93"/>
    <s v="Western Bulldogs"/>
    <n v="3.3"/>
    <n v="5.6"/>
    <n v="6.1"/>
    <n v="8.1300000000000008"/>
    <n v="61"/>
    <x v="17"/>
    <s v="Low"/>
    <x v="1"/>
  </r>
  <r>
    <s v="2013R0805"/>
    <x v="1"/>
    <x v="7"/>
    <d v="2013-05-18T00:00:00"/>
    <n v="14.2"/>
    <n v="9"/>
    <n v="0.4"/>
    <x v="1"/>
    <x v="8"/>
    <n v="66768"/>
    <s v="Collingwood"/>
    <n v="5.7"/>
    <n v="9.9"/>
    <n v="11.1"/>
    <n v="15.12"/>
    <n v="102"/>
    <s v="Geelong"/>
    <n v="3.1"/>
    <n v="5.7"/>
    <n v="13.11"/>
    <n v="14.12"/>
    <n v="96"/>
    <x v="9"/>
    <s v="High"/>
    <x v="1"/>
  </r>
  <r>
    <s v="2013R0806"/>
    <x v="1"/>
    <x v="7"/>
    <d v="2013-05-18T00:00:00"/>
    <n v="20.100000000000001"/>
    <n v="9.1999999999999993"/>
    <n v="0"/>
    <x v="7"/>
    <x v="8"/>
    <n v="22546"/>
    <s v="Sydney"/>
    <n v="3"/>
    <n v="7.2"/>
    <n v="8.3000000000000007"/>
    <n v="11.4"/>
    <n v="70"/>
    <s v="Fremantle"/>
    <n v="3.6"/>
    <n v="3.8"/>
    <n v="5.12"/>
    <n v="9.16"/>
    <n v="70"/>
    <x v="18"/>
    <s v="Low"/>
    <x v="2"/>
  </r>
  <r>
    <s v="2013R0807"/>
    <x v="1"/>
    <x v="7"/>
    <d v="2013-05-19T00:00:00"/>
    <n v="16.2"/>
    <n v="7.7"/>
    <n v="0"/>
    <x v="4"/>
    <x v="6"/>
    <n v="29936"/>
    <s v="Carlton"/>
    <n v="5.4"/>
    <n v="8.1"/>
    <n v="13.12"/>
    <n v="16.13"/>
    <n v="109"/>
    <s v="Port Adelaide"/>
    <n v="3.1"/>
    <n v="7.2"/>
    <n v="9.3000000000000007"/>
    <n v="14.7"/>
    <n v="91"/>
    <x v="1"/>
    <s v="Low"/>
    <x v="1"/>
  </r>
  <r>
    <s v="2013R0808"/>
    <x v="1"/>
    <x v="7"/>
    <d v="2013-05-19T00:00:00"/>
    <n v="16.2"/>
    <n v="7.7"/>
    <n v="0"/>
    <x v="1"/>
    <x v="27"/>
    <n v="39148"/>
    <s v="Richmond"/>
    <n v="2.4"/>
    <n v="7.9"/>
    <n v="12.14"/>
    <n v="15.16"/>
    <n v="106"/>
    <s v="Melbourne"/>
    <n v="3"/>
    <n v="7.2"/>
    <n v="10.4"/>
    <n v="11.6"/>
    <n v="72"/>
    <x v="13"/>
    <s v="Medium"/>
    <x v="1"/>
  </r>
  <r>
    <s v="2013R0809"/>
    <x v="1"/>
    <x v="7"/>
    <d v="2013-05-19T00:00:00"/>
    <n v="19.7"/>
    <n v="8.1999999999999993"/>
    <n v="0"/>
    <x v="5"/>
    <x v="7"/>
    <n v="34605"/>
    <s v="Adelaide"/>
    <n v="2.4"/>
    <n v="4.8"/>
    <n v="9.1199999999999992"/>
    <n v="12.15"/>
    <n v="87"/>
    <s v="St Kilda"/>
    <n v="2.4"/>
    <n v="3.5"/>
    <n v="5.7"/>
    <n v="6.11"/>
    <n v="47"/>
    <x v="4"/>
    <s v="Medium"/>
    <x v="1"/>
  </r>
  <r>
    <s v="2013R0901"/>
    <x v="1"/>
    <x v="8"/>
    <d v="2013-05-24T00:00:00"/>
    <n v="15.6"/>
    <n v="4.4000000000000004"/>
    <n v="0.2"/>
    <x v="1"/>
    <x v="2"/>
    <n v="65306"/>
    <s v="Collingwood"/>
    <n v="3.2"/>
    <n v="3.4"/>
    <n v="4.5"/>
    <n v="8.6999999999999993"/>
    <n v="55"/>
    <s v="Sydney"/>
    <n v="4.5"/>
    <n v="7.9"/>
    <n v="11.11"/>
    <n v="15.12"/>
    <n v="102"/>
    <x v="0"/>
    <s v="High"/>
    <x v="0"/>
  </r>
  <r>
    <s v="2013R0902"/>
    <x v="1"/>
    <x v="8"/>
    <d v="2013-05-25T00:00:00"/>
    <n v="17.600000000000001"/>
    <n v="12.2"/>
    <n v="0"/>
    <x v="5"/>
    <x v="20"/>
    <n v="21309"/>
    <s v="Port Adelaide"/>
    <n v="0.4"/>
    <n v="3.6"/>
    <n v="4.0999999999999996"/>
    <n v="9.14"/>
    <n v="68"/>
    <s v="Geelong"/>
    <n v="7.1"/>
    <n v="10.4"/>
    <n v="15.6"/>
    <n v="18.8"/>
    <n v="116"/>
    <x v="12"/>
    <s v="Low"/>
    <x v="0"/>
  </r>
  <r>
    <s v="2013R0903"/>
    <x v="1"/>
    <x v="8"/>
    <d v="2013-05-25T00:00:00"/>
    <n v="20.399999999999999"/>
    <n v="9.1"/>
    <n v="5.2"/>
    <x v="14"/>
    <x v="9"/>
    <n v="6324"/>
    <s v="Greater Western Sydney"/>
    <n v="2.1"/>
    <n v="4.3"/>
    <n v="8.4"/>
    <n v="8.6999999999999993"/>
    <n v="55"/>
    <s v="West Coast"/>
    <n v="7.4"/>
    <n v="14.9"/>
    <n v="18.12"/>
    <n v="23.17"/>
    <n v="155"/>
    <x v="7"/>
    <s v="Low"/>
    <x v="0"/>
  </r>
  <r>
    <s v="2013R0904"/>
    <x v="1"/>
    <x v="8"/>
    <d v="2013-05-25T00:00:00"/>
    <n v="18.7"/>
    <n v="7.4"/>
    <n v="0"/>
    <x v="4"/>
    <x v="12"/>
    <n v="25982"/>
    <s v="St Kilda"/>
    <n v="3.2"/>
    <n v="8.4"/>
    <n v="11.9"/>
    <n v="15.11"/>
    <n v="101"/>
    <s v="Western Bulldogs"/>
    <n v="5.4"/>
    <n v="6.6"/>
    <n v="11.7"/>
    <n v="17.8"/>
    <n v="110"/>
    <x v="14"/>
    <s v="Low"/>
    <x v="0"/>
  </r>
  <r>
    <s v="2013R0905"/>
    <x v="1"/>
    <x v="8"/>
    <d v="2013-05-25T00:00:00"/>
    <n v="24.4"/>
    <n v="14.2"/>
    <n v="1"/>
    <x v="6"/>
    <x v="8"/>
    <n v="24037"/>
    <s v="Brisbane"/>
    <n v="3.1"/>
    <n v="9.4"/>
    <n v="10.1"/>
    <n v="12.13"/>
    <n v="85"/>
    <s v="Carlton"/>
    <n v="6.5"/>
    <n v="8.6999999999999993"/>
    <n v="12.13"/>
    <n v="13.2"/>
    <n v="98"/>
    <x v="1"/>
    <s v="Low"/>
    <x v="0"/>
  </r>
  <r>
    <s v="2013R0906"/>
    <x v="1"/>
    <x v="8"/>
    <d v="2013-05-25T00:00:00"/>
    <n v="18.7"/>
    <n v="7.4"/>
    <n v="0"/>
    <x v="1"/>
    <x v="1"/>
    <n v="84234"/>
    <s v="Richmond"/>
    <n v="2.2000000000000002"/>
    <n v="4.5"/>
    <n v="6.5"/>
    <n v="9.8000000000000007"/>
    <n v="62"/>
    <s v="Essendon"/>
    <n v="2.2999999999999998"/>
    <n v="7.7"/>
    <n v="11.9"/>
    <n v="13.13"/>
    <n v="91"/>
    <x v="6"/>
    <s v="High"/>
    <x v="0"/>
  </r>
  <r>
    <s v="2013R0907"/>
    <x v="1"/>
    <x v="8"/>
    <d v="2013-05-26T00:00:00"/>
    <n v="15.6"/>
    <n v="8.6"/>
    <n v="0"/>
    <x v="1"/>
    <x v="6"/>
    <n v="28112"/>
    <s v="Hawthorn"/>
    <n v="4.5"/>
    <n v="7.6"/>
    <n v="13.8"/>
    <n v="18.100000000000001"/>
    <n v="118"/>
    <s v="Gold Coast"/>
    <n v="3.3"/>
    <n v="9.5"/>
    <n v="10.6"/>
    <n v="14.8"/>
    <n v="92"/>
    <x v="2"/>
    <s v="Low"/>
    <x v="1"/>
  </r>
  <r>
    <s v="2013R0908"/>
    <x v="1"/>
    <x v="8"/>
    <d v="2013-05-26T00:00:00"/>
    <n v="15.6"/>
    <n v="8.6"/>
    <n v="0"/>
    <x v="4"/>
    <x v="27"/>
    <n v="23033"/>
    <s v="North Melbourne"/>
    <n v="4.4000000000000004"/>
    <n v="10.6"/>
    <n v="16.600000000000001"/>
    <n v="19.100000000000001"/>
    <n v="124"/>
    <s v="Adelaide"/>
    <n v="1.2"/>
    <n v="8.8000000000000007"/>
    <n v="12.12"/>
    <n v="18.170000000000002"/>
    <n v="125"/>
    <x v="4"/>
    <s v="Low"/>
    <x v="0"/>
  </r>
  <r>
    <s v="2013R0909"/>
    <x v="1"/>
    <x v="8"/>
    <d v="2013-05-26T00:00:00"/>
    <n v="24.9"/>
    <n v="11.5"/>
    <n v="0"/>
    <x v="3"/>
    <x v="10"/>
    <n v="32950"/>
    <s v="Fremantle"/>
    <n v="7.5"/>
    <n v="13.7"/>
    <n v="15.11"/>
    <n v="19.16"/>
    <n v="130"/>
    <s v="Melbourne"/>
    <n v="1.1000000000000001"/>
    <n v="2.2000000000000002"/>
    <n v="5.3"/>
    <n v="6.4"/>
    <n v="40"/>
    <x v="5"/>
    <s v="Medium"/>
    <x v="1"/>
  </r>
  <r>
    <s v="2013R1001"/>
    <x v="1"/>
    <x v="9"/>
    <d v="2013-05-31T00:00:00"/>
    <n v="23.1"/>
    <n v="14.3"/>
    <n v="17.399999999999999"/>
    <x v="6"/>
    <x v="2"/>
    <n v="26626"/>
    <s v="Brisbane"/>
    <n v="1.1000000000000001"/>
    <n v="2.4"/>
    <n v="5.6"/>
    <n v="7.9"/>
    <n v="51"/>
    <s v="Collingwood"/>
    <n v="5.3"/>
    <n v="9.6999999999999993"/>
    <n v="12.14"/>
    <n v="14.16"/>
    <n v="100"/>
    <x v="9"/>
    <s v="Low"/>
    <x v="0"/>
  </r>
  <r>
    <s v="2013R1002"/>
    <x v="1"/>
    <x v="9"/>
    <d v="2013-06-01T00:00:00"/>
    <n v="15.4"/>
    <n v="13.1"/>
    <n v="68.599999999999994"/>
    <x v="4"/>
    <x v="3"/>
    <n v="25008"/>
    <s v="Carlton"/>
    <n v="6.4"/>
    <n v="12.6"/>
    <n v="18.12"/>
    <n v="22.16"/>
    <n v="148"/>
    <s v="Greater Western Sydney"/>
    <n v="3"/>
    <n v="6.2"/>
    <n v="6.5"/>
    <n v="8.6"/>
    <n v="54"/>
    <x v="1"/>
    <s v="Low"/>
    <x v="1"/>
  </r>
  <r>
    <s v="2013R1003"/>
    <x v="1"/>
    <x v="9"/>
    <d v="2013-06-01T00:00:00"/>
    <n v="16.600000000000001"/>
    <n v="14.8"/>
    <n v="35.6"/>
    <x v="5"/>
    <x v="14"/>
    <n v="27684"/>
    <s v="Adelaide"/>
    <n v="3.5"/>
    <n v="4.5"/>
    <n v="6.8"/>
    <n v="8.11"/>
    <n v="59"/>
    <s v="Fremantle"/>
    <n v="2.1"/>
    <n v="6.4"/>
    <n v="8.4"/>
    <n v="10.6"/>
    <n v="66"/>
    <x v="5"/>
    <s v="Low"/>
    <x v="0"/>
  </r>
  <r>
    <s v="2013R1004"/>
    <x v="1"/>
    <x v="9"/>
    <d v="2013-06-01T00:00:00"/>
    <n v="23.2"/>
    <n v="13.2"/>
    <n v="0"/>
    <x v="7"/>
    <x v="12"/>
    <n v="29792"/>
    <s v="Sydney"/>
    <n v="3.4"/>
    <n v="6.7"/>
    <n v="11.1"/>
    <n v="17.13"/>
    <n v="115"/>
    <s v="Essendon"/>
    <n v="1.4"/>
    <n v="3.7"/>
    <n v="7.9"/>
    <n v="10.11"/>
    <n v="71"/>
    <x v="0"/>
    <s v="Low"/>
    <x v="1"/>
  </r>
  <r>
    <s v="2013R1005"/>
    <x v="1"/>
    <x v="9"/>
    <d v="2013-06-01T00:00:00"/>
    <n v="32.1"/>
    <n v="23.7"/>
    <n v="0.4"/>
    <x v="13"/>
    <x v="11"/>
    <n v="7850"/>
    <s v="Western Bulldogs"/>
    <n v="2"/>
    <n v="4"/>
    <n v="9.4"/>
    <n v="10.7"/>
    <n v="67"/>
    <s v="Port Adelaide"/>
    <n v="3.3"/>
    <n v="5.5"/>
    <n v="5.9"/>
    <n v="8.1"/>
    <n v="58"/>
    <x v="14"/>
    <s v="Low"/>
    <x v="1"/>
  </r>
  <r>
    <s v="2013R1006"/>
    <x v="1"/>
    <x v="9"/>
    <d v="2013-06-01T00:00:00"/>
    <n v="16.5"/>
    <n v="11.9"/>
    <n v="22.6"/>
    <x v="10"/>
    <x v="8"/>
    <n v="30087"/>
    <s v="Geelong"/>
    <n v="3.2"/>
    <n v="6.6"/>
    <n v="9.1"/>
    <n v="18.149999999999999"/>
    <n v="123"/>
    <s v="Gold Coast"/>
    <n v="3.2"/>
    <n v="4.8"/>
    <n v="9.1"/>
    <n v="10.11"/>
    <n v="71"/>
    <x v="12"/>
    <s v="Medium"/>
    <x v="1"/>
  </r>
  <r>
    <s v="2013R1007"/>
    <x v="1"/>
    <x v="9"/>
    <d v="2013-06-02T00:00:00"/>
    <n v="15"/>
    <n v="9.1999999999999993"/>
    <n v="1.8"/>
    <x v="1"/>
    <x v="27"/>
    <n v="28546"/>
    <s v="Melbourne"/>
    <n v="0.3"/>
    <n v="1.7"/>
    <n v="5.0999999999999996"/>
    <n v="6.12"/>
    <n v="48"/>
    <s v="Hawthorn"/>
    <n v="3.9"/>
    <n v="12.1"/>
    <n v="14.14"/>
    <n v="21.17"/>
    <n v="143"/>
    <x v="2"/>
    <s v="Low"/>
    <x v="0"/>
  </r>
  <r>
    <s v="2013R1008"/>
    <x v="1"/>
    <x v="9"/>
    <d v="2013-06-02T00:00:00"/>
    <n v="15"/>
    <n v="9.1999999999999993"/>
    <n v="1.8"/>
    <x v="4"/>
    <x v="12"/>
    <n v="25658"/>
    <s v="North Melbourne"/>
    <n v="9.6999999999999993"/>
    <n v="13.1"/>
    <n v="17.14"/>
    <n v="19.190000000000001"/>
    <n v="133"/>
    <s v="St Kilda"/>
    <n v="1"/>
    <n v="4.3"/>
    <n v="9.3000000000000007"/>
    <n v="10.5"/>
    <n v="65"/>
    <x v="10"/>
    <s v="Low"/>
    <x v="1"/>
  </r>
  <r>
    <s v="2013R1009"/>
    <x v="1"/>
    <x v="9"/>
    <d v="2013-06-03T00:00:00"/>
    <n v="20"/>
    <n v="10.8"/>
    <n v="0"/>
    <x v="3"/>
    <x v="16"/>
    <n v="37781"/>
    <s v="West Coast"/>
    <n v="3.3"/>
    <n v="3.6"/>
    <n v="5.9"/>
    <n v="8.14"/>
    <n v="62"/>
    <s v="Richmond"/>
    <n v="2.2999999999999998"/>
    <n v="8.4"/>
    <n v="14.5"/>
    <n v="16.7"/>
    <n v="103"/>
    <x v="13"/>
    <s v="Medium"/>
    <x v="0"/>
  </r>
  <r>
    <s v="2013R1101"/>
    <x v="1"/>
    <x v="10"/>
    <d v="2013-06-07T00:00:00"/>
    <n v="14.2"/>
    <n v="10.5"/>
    <n v="16"/>
    <x v="1"/>
    <x v="2"/>
    <n v="82639"/>
    <s v="Essendon"/>
    <n v="2.1"/>
    <n v="3.4"/>
    <n v="6.7"/>
    <n v="11.11"/>
    <n v="77"/>
    <s v="Carlton"/>
    <n v="1.4"/>
    <n v="6.5"/>
    <n v="8.9"/>
    <n v="10.119999999999999"/>
    <n v="72"/>
    <x v="6"/>
    <s v="High"/>
    <x v="1"/>
  </r>
  <r>
    <s v="2013R1102"/>
    <x v="1"/>
    <x v="10"/>
    <d v="2013-06-08T00:00:00"/>
    <n v="17.8"/>
    <n v="11.5"/>
    <n v="0"/>
    <x v="14"/>
    <x v="14"/>
    <n v="7809"/>
    <s v="Greater Western Sydney"/>
    <n v="5.3"/>
    <n v="9.5"/>
    <n v="14.8"/>
    <n v="15.8"/>
    <n v="98"/>
    <s v="Geelong"/>
    <n v="2.2999999999999998"/>
    <n v="10.7"/>
    <n v="16.8"/>
    <n v="24.13"/>
    <n v="157"/>
    <x v="12"/>
    <s v="Low"/>
    <x v="0"/>
  </r>
  <r>
    <s v="2013R1103"/>
    <x v="1"/>
    <x v="10"/>
    <d v="2013-06-08T00:00:00"/>
    <n v="17.100000000000001"/>
    <n v="6.7"/>
    <n v="0"/>
    <x v="5"/>
    <x v="7"/>
    <n v="38374"/>
    <s v="Adelaide"/>
    <n v="1.4"/>
    <n v="3.4"/>
    <n v="3.9"/>
    <n v="6.14"/>
    <n v="50"/>
    <s v="Sydney"/>
    <n v="4.4000000000000004"/>
    <n v="10.9"/>
    <n v="17.12"/>
    <n v="19.13"/>
    <n v="127"/>
    <x v="0"/>
    <s v="Medium"/>
    <x v="0"/>
  </r>
  <r>
    <s v="2013R1104"/>
    <x v="1"/>
    <x v="10"/>
    <d v="2013-06-08T00:00:00"/>
    <n v="21.4"/>
    <n v="14.8"/>
    <n v="0"/>
    <x v="2"/>
    <x v="8"/>
    <n v="10891"/>
    <s v="Gold Coast"/>
    <n v="0.1"/>
    <n v="5.6"/>
    <n v="7.7"/>
    <n v="9.1199999999999992"/>
    <n v="66"/>
    <s v="North Melbourne"/>
    <n v="4.2"/>
    <n v="5.2"/>
    <n v="6.2"/>
    <n v="8.3000000000000007"/>
    <n v="51"/>
    <x v="17"/>
    <s v="Low"/>
    <x v="1"/>
  </r>
  <r>
    <s v="2013R1105"/>
    <x v="1"/>
    <x v="10"/>
    <d v="2013-06-09T00:00:00"/>
    <n v="13.7"/>
    <n v="5.9"/>
    <n v="0.2"/>
    <x v="4"/>
    <x v="12"/>
    <n v="23795"/>
    <s v="St Kilda"/>
    <n v="4.2"/>
    <n v="6.7"/>
    <n v="9.1"/>
    <n v="11.14"/>
    <n v="80"/>
    <s v="West Coast"/>
    <n v="3.5"/>
    <n v="4.7"/>
    <n v="7.9"/>
    <n v="12.12"/>
    <n v="84"/>
    <x v="7"/>
    <s v="Low"/>
    <x v="0"/>
  </r>
  <r>
    <s v="2013R1106"/>
    <x v="1"/>
    <x v="10"/>
    <d v="2013-06-10T00:00:00"/>
    <n v="16.100000000000001"/>
    <n v="4.2"/>
    <n v="0"/>
    <x v="1"/>
    <x v="27"/>
    <n v="50835"/>
    <s v="Melbourne"/>
    <n v="1.5"/>
    <n v="1.7"/>
    <n v="3.9"/>
    <n v="5.9"/>
    <n v="39"/>
    <s v="Collingwood"/>
    <n v="1.6"/>
    <n v="7.11"/>
    <n v="12.15"/>
    <n v="17.2"/>
    <n v="122"/>
    <x v="9"/>
    <s v="High"/>
    <x v="0"/>
  </r>
  <r>
    <s v="2013R1201"/>
    <x v="1"/>
    <x v="11"/>
    <d v="2013-06-14T00:00:00"/>
    <n v="13.3"/>
    <n v="10.7"/>
    <n v="12.6"/>
    <x v="4"/>
    <x v="2"/>
    <n v="45670"/>
    <s v="Carlton"/>
    <n v="4.2"/>
    <n v="8.5"/>
    <n v="11.6"/>
    <n v="13.9"/>
    <n v="87"/>
    <s v="Hawthorn"/>
    <n v="4.4000000000000004"/>
    <n v="6.6"/>
    <n v="11.8"/>
    <n v="15.12"/>
    <n v="102"/>
    <x v="2"/>
    <s v="Medium"/>
    <x v="0"/>
  </r>
  <r>
    <s v="2013R1202"/>
    <x v="1"/>
    <x v="11"/>
    <d v="2013-06-15T00:00:00"/>
    <n v="13.5"/>
    <n v="6.9"/>
    <n v="0"/>
    <x v="1"/>
    <x v="14"/>
    <n v="43615"/>
    <s v="Richmond"/>
    <n v="5.2"/>
    <n v="9.6999999999999993"/>
    <n v="11.1"/>
    <n v="16.14"/>
    <n v="110"/>
    <s v="Adelaide"/>
    <n v="2.1"/>
    <n v="5.4"/>
    <n v="6.1"/>
    <n v="10.119999999999999"/>
    <n v="72"/>
    <x v="13"/>
    <s v="Medium"/>
    <x v="1"/>
  </r>
  <r>
    <s v="2013R1203"/>
    <x v="1"/>
    <x v="11"/>
    <d v="2013-06-15T00:00:00"/>
    <n v="15.4"/>
    <n v="9.8000000000000007"/>
    <n v="0"/>
    <x v="3"/>
    <x v="10"/>
    <n v="33384"/>
    <s v="Fremantle"/>
    <n v="3.4"/>
    <n v="6.7"/>
    <n v="8.9"/>
    <n v="12.14"/>
    <n v="86"/>
    <s v="Brisbane"/>
    <n v="2.1"/>
    <n v="3.7"/>
    <n v="4.9000000000000004"/>
    <n v="6.1"/>
    <n v="46"/>
    <x v="5"/>
    <s v="Medium"/>
    <x v="1"/>
  </r>
  <r>
    <s v="2013R1204"/>
    <x v="1"/>
    <x v="11"/>
    <d v="2013-06-15T00:00:00"/>
    <n v="13.5"/>
    <n v="6.9"/>
    <n v="0"/>
    <x v="4"/>
    <x v="8"/>
    <n v="31452"/>
    <s v="Essendon"/>
    <n v="4.3"/>
    <n v="9.3000000000000007"/>
    <n v="13.7"/>
    <n v="17.13"/>
    <n v="115"/>
    <s v="Gold Coast"/>
    <n v="1.2"/>
    <n v="5.5"/>
    <n v="7.5"/>
    <n v="11.6"/>
    <n v="72"/>
    <x v="6"/>
    <s v="Medium"/>
    <x v="1"/>
  </r>
  <r>
    <s v="2013R1205"/>
    <x v="1"/>
    <x v="11"/>
    <d v="2013-06-16T00:00:00"/>
    <n v="18"/>
    <n v="7.1"/>
    <n v="0"/>
    <x v="14"/>
    <x v="6"/>
    <n v="6601"/>
    <s v="Greater Western Sydney"/>
    <n v="1.1000000000000001"/>
    <n v="1.5"/>
    <n v="3.1"/>
    <n v="6.14"/>
    <n v="50"/>
    <s v="Port Adelaide"/>
    <n v="6.5"/>
    <n v="12.7"/>
    <n v="17.899999999999999"/>
    <n v="19.11"/>
    <n v="125"/>
    <x v="8"/>
    <s v="Low"/>
    <x v="0"/>
  </r>
  <r>
    <s v="2013R1206"/>
    <x v="1"/>
    <x v="11"/>
    <d v="2013-06-16T00:00:00"/>
    <n v="13.2"/>
    <n v="6.6"/>
    <n v="0.2"/>
    <x v="4"/>
    <x v="12"/>
    <n v="32253"/>
    <s v="Collingwood"/>
    <n v="4.2"/>
    <n v="11.4"/>
    <n v="13.6"/>
    <n v="15.9"/>
    <n v="99"/>
    <s v="Western Bulldogs"/>
    <n v="0.2"/>
    <n v="2.5"/>
    <n v="4.9000000000000004"/>
    <n v="9.11"/>
    <n v="65"/>
    <x v="9"/>
    <s v="Medium"/>
    <x v="1"/>
  </r>
  <r>
    <s v="2013R1301"/>
    <x v="1"/>
    <x v="12"/>
    <d v="2013-06-21T00:00:00"/>
    <n v="14.6"/>
    <n v="0.9"/>
    <n v="0"/>
    <x v="4"/>
    <x v="2"/>
    <n v="32567"/>
    <s v="Hawthorn"/>
    <n v="6"/>
    <n v="12.2"/>
    <n v="16.399999999999999"/>
    <n v="19.899999999999999"/>
    <n v="123"/>
    <s v="West Coast"/>
    <n v="6.2"/>
    <n v="7.6"/>
    <n v="12.7"/>
    <n v="16.7"/>
    <n v="103"/>
    <x v="2"/>
    <s v="Medium"/>
    <x v="1"/>
  </r>
  <r>
    <s v="2013R1302"/>
    <x v="1"/>
    <x v="12"/>
    <d v="2013-06-22T00:00:00"/>
    <n v="13.7"/>
    <n v="9.5"/>
    <n v="20.2"/>
    <x v="5"/>
    <x v="6"/>
    <n v="16096"/>
    <s v="Port Adelaide"/>
    <n v="1.2"/>
    <n v="3.5"/>
    <n v="5.6"/>
    <n v="10.119999999999999"/>
    <n v="72"/>
    <s v="Sydney"/>
    <n v="4.0999999999999996"/>
    <n v="5.2"/>
    <n v="6.4"/>
    <n v="8.6"/>
    <n v="54"/>
    <x v="8"/>
    <s v="Low"/>
    <x v="1"/>
  </r>
  <r>
    <s v="2013R1303"/>
    <x v="1"/>
    <x v="12"/>
    <d v="2013-06-22T00:00:00"/>
    <n v="13.5"/>
    <n v="-0.6"/>
    <n v="0"/>
    <x v="1"/>
    <x v="12"/>
    <n v="28751"/>
    <s v="St Kilda"/>
    <n v="7.2"/>
    <n v="10.3"/>
    <n v="15.6"/>
    <n v="16.8"/>
    <n v="104"/>
    <s v="Melbourne"/>
    <n v="3"/>
    <n v="5.4"/>
    <n v="7.5"/>
    <n v="10.9"/>
    <n v="69"/>
    <x v="11"/>
    <s v="Low"/>
    <x v="1"/>
  </r>
  <r>
    <s v="2013R1304"/>
    <x v="1"/>
    <x v="12"/>
    <d v="2013-06-22T00:00:00"/>
    <n v="13.5"/>
    <n v="-0.6"/>
    <n v="0"/>
    <x v="4"/>
    <x v="8"/>
    <n v="29788"/>
    <s v="Western Bulldogs"/>
    <n v="3.3"/>
    <n v="5.9"/>
    <n v="5.1100000000000003"/>
    <n v="8.1300000000000008"/>
    <n v="61"/>
    <s v="Richmond"/>
    <n v="4.8"/>
    <n v="8.1300000000000008"/>
    <n v="13.16"/>
    <n v="17.190000000000001"/>
    <n v="121"/>
    <x v="13"/>
    <s v="Low"/>
    <x v="0"/>
  </r>
  <r>
    <s v="2013R1305"/>
    <x v="1"/>
    <x v="12"/>
    <d v="2013-06-23T00:00:00"/>
    <n v="21"/>
    <n v="9.8000000000000007"/>
    <n v="0"/>
    <x v="3"/>
    <x v="31"/>
    <n v="31637"/>
    <s v="Fremantle"/>
    <n v="1.3"/>
    <n v="5.6"/>
    <n v="7.6"/>
    <n v="10.7"/>
    <n v="67"/>
    <s v="North Melbourne"/>
    <n v="0.2"/>
    <n v="1.3"/>
    <n v="3.5"/>
    <n v="4.5"/>
    <n v="29"/>
    <x v="5"/>
    <s v="Medium"/>
    <x v="1"/>
  </r>
  <r>
    <s v="2013R1306"/>
    <x v="1"/>
    <x v="12"/>
    <d v="2013-06-23T00:00:00"/>
    <n v="22.1"/>
    <n v="8.6"/>
    <n v="0"/>
    <x v="6"/>
    <x v="12"/>
    <n v="24164"/>
    <s v="Brisbane"/>
    <n v="3.2"/>
    <n v="5.4"/>
    <n v="7.8"/>
    <n v="15.13"/>
    <n v="103"/>
    <s v="Geelong"/>
    <n v="5.3"/>
    <n v="9.6999999999999993"/>
    <n v="13.1"/>
    <n v="14.14"/>
    <n v="98"/>
    <x v="3"/>
    <s v="Low"/>
    <x v="1"/>
  </r>
  <r>
    <s v="2013R1401"/>
    <x v="1"/>
    <x v="13"/>
    <d v="2013-06-27T00:00:00"/>
    <n v="20"/>
    <n v="9.6999999999999993"/>
    <n v="0"/>
    <x v="3"/>
    <x v="32"/>
    <n v="36451"/>
    <s v="West Coast"/>
    <n v="3.4"/>
    <n v="6.6"/>
    <n v="12.1"/>
    <n v="13.13"/>
    <n v="91"/>
    <s v="Essendon"/>
    <n v="4.0999999999999996"/>
    <n v="6.3"/>
    <n v="10.5"/>
    <n v="15.8"/>
    <n v="98"/>
    <x v="6"/>
    <s v="Medium"/>
    <x v="0"/>
  </r>
  <r>
    <s v="2013R1402"/>
    <x v="1"/>
    <x v="13"/>
    <d v="2013-06-28T00:00:00"/>
    <n v="16.5"/>
    <n v="13"/>
    <n v="27.6"/>
    <x v="7"/>
    <x v="2"/>
    <n v="25349"/>
    <s v="Sydney"/>
    <n v="4.5999999999999996"/>
    <n v="5.9"/>
    <n v="6.11"/>
    <n v="8.17"/>
    <n v="65"/>
    <s v="Carlton"/>
    <n v="0.3"/>
    <n v="1.5"/>
    <n v="4.0999999999999996"/>
    <n v="5.13"/>
    <n v="43"/>
    <x v="0"/>
    <s v="Low"/>
    <x v="1"/>
  </r>
  <r>
    <s v="2013R1403"/>
    <x v="1"/>
    <x v="13"/>
    <d v="2013-06-29T00:00:00"/>
    <n v="20.6"/>
    <n v="15"/>
    <n v="10.199999999999999"/>
    <x v="2"/>
    <x v="14"/>
    <n v="13791"/>
    <s v="Gold Coast"/>
    <n v="3.5"/>
    <n v="5.1100000000000003"/>
    <n v="9.14"/>
    <n v="11.17"/>
    <n v="83"/>
    <s v="Adelaide"/>
    <n v="1.4"/>
    <n v="8.6999999999999993"/>
    <n v="11.1"/>
    <n v="16.149999999999999"/>
    <n v="111"/>
    <x v="4"/>
    <s v="Low"/>
    <x v="0"/>
  </r>
  <r>
    <s v="2013R1404"/>
    <x v="1"/>
    <x v="13"/>
    <d v="2013-06-29T00:00:00"/>
    <n v="15.5"/>
    <n v="3"/>
    <n v="0"/>
    <x v="5"/>
    <x v="7"/>
    <n v="31121"/>
    <s v="Port Adelaide"/>
    <n v="4.2"/>
    <n v="7.3"/>
    <n v="8.6"/>
    <n v="13.8"/>
    <n v="86"/>
    <s v="Collingwood"/>
    <n v="2.2999999999999998"/>
    <n v="4.5"/>
    <n v="5.6"/>
    <n v="7.9"/>
    <n v="51"/>
    <x v="8"/>
    <s v="Medium"/>
    <x v="1"/>
  </r>
  <r>
    <s v="2013R1405"/>
    <x v="1"/>
    <x v="13"/>
    <d v="2013-06-29T00:00:00"/>
    <n v="12.8"/>
    <n v="4.8"/>
    <n v="0"/>
    <x v="1"/>
    <x v="8"/>
    <n v="21217"/>
    <s v="Melbourne"/>
    <n v="3.5"/>
    <n v="8.8000000000000007"/>
    <n v="12.12"/>
    <n v="15.13"/>
    <n v="103"/>
    <s v="Western Bulldogs"/>
    <n v="2.2000000000000002"/>
    <n v="4.5999999999999996"/>
    <n v="6.9"/>
    <n v="15.1"/>
    <n v="100"/>
    <x v="16"/>
    <s v="Low"/>
    <x v="1"/>
  </r>
  <r>
    <s v="2013R1406"/>
    <x v="1"/>
    <x v="13"/>
    <d v="2013-06-29T00:00:00"/>
    <n v="13.8"/>
    <n v="4"/>
    <n v="0"/>
    <x v="10"/>
    <x v="8"/>
    <n v="26743"/>
    <s v="Geelong"/>
    <n v="3.4"/>
    <n v="5.7"/>
    <n v="7.16"/>
    <n v="11.19"/>
    <n v="85"/>
    <s v="Fremantle"/>
    <n v="0.2"/>
    <n v="4.2"/>
    <n v="4.2"/>
    <n v="7.2"/>
    <n v="44"/>
    <x v="12"/>
    <s v="Low"/>
    <x v="1"/>
  </r>
  <r>
    <s v="2013R1407"/>
    <x v="1"/>
    <x v="13"/>
    <d v="2013-06-30T00:00:00"/>
    <n v="14.8"/>
    <n v="4.0999999999999996"/>
    <n v="1.6"/>
    <x v="12"/>
    <x v="6"/>
    <n v="15796"/>
    <s v="Hawthorn"/>
    <n v="3.8"/>
    <n v="8.9"/>
    <n v="15.15"/>
    <n v="21.17"/>
    <n v="143"/>
    <s v="Brisbane"/>
    <n v="1.2"/>
    <n v="5.5"/>
    <n v="7.7"/>
    <n v="12.13"/>
    <n v="85"/>
    <x v="2"/>
    <s v="Low"/>
    <x v="1"/>
  </r>
  <r>
    <s v="2013R1408"/>
    <x v="1"/>
    <x v="13"/>
    <d v="2013-06-30T00:00:00"/>
    <n v="18.3"/>
    <n v="3.2"/>
    <n v="0.2"/>
    <x v="4"/>
    <x v="27"/>
    <n v="15438"/>
    <s v="North Melbourne"/>
    <n v="8.3000000000000007"/>
    <n v="12.6"/>
    <n v="15.1"/>
    <n v="19.16"/>
    <n v="130"/>
    <s v="Greater Western Sydney"/>
    <n v="1.3"/>
    <n v="5.3"/>
    <n v="6.6"/>
    <n v="6.8"/>
    <n v="44"/>
    <x v="10"/>
    <s v="Low"/>
    <x v="1"/>
  </r>
  <r>
    <s v="2013R1409"/>
    <x v="1"/>
    <x v="13"/>
    <d v="2013-06-30T00:00:00"/>
    <n v="18.3"/>
    <n v="3.2"/>
    <n v="0.2"/>
    <x v="1"/>
    <x v="12"/>
    <n v="52184"/>
    <s v="Richmond"/>
    <n v="4.4000000000000004"/>
    <n v="10.9"/>
    <n v="15.13"/>
    <n v="17.170000000000002"/>
    <n v="119"/>
    <s v="St Kilda"/>
    <n v="3.2"/>
    <n v="4.4000000000000004"/>
    <n v="7.5"/>
    <n v="8.6999999999999993"/>
    <n v="55"/>
    <x v="13"/>
    <s v="High"/>
    <x v="1"/>
  </r>
  <r>
    <s v="2013R1501"/>
    <x v="1"/>
    <x v="14"/>
    <d v="2013-07-05T00:00:00"/>
    <n v="13.4"/>
    <n v="7.7"/>
    <n v="0"/>
    <x v="1"/>
    <x v="2"/>
    <n v="78224"/>
    <s v="Carlton"/>
    <n v="7"/>
    <n v="8.1"/>
    <n v="9.3000000000000007"/>
    <n v="12.5"/>
    <n v="77"/>
    <s v="Collingwood"/>
    <n v="5.3"/>
    <n v="11.7"/>
    <n v="15.14"/>
    <n v="17.16"/>
    <n v="118"/>
    <x v="9"/>
    <s v="High"/>
    <x v="0"/>
  </r>
  <r>
    <s v="2013R1502"/>
    <x v="1"/>
    <x v="14"/>
    <d v="2013-07-06T00:00:00"/>
    <n v="12.3"/>
    <n v="3.9"/>
    <n v="0"/>
    <x v="11"/>
    <x v="3"/>
    <n v="7132"/>
    <s v="Greater Western Sydney"/>
    <n v="4.2"/>
    <n v="5.6"/>
    <n v="9.9"/>
    <n v="12.11"/>
    <n v="83"/>
    <s v="Western Bulldogs"/>
    <n v="4.0999999999999996"/>
    <n v="5.5"/>
    <n v="9.6999999999999993"/>
    <n v="13.9"/>
    <n v="87"/>
    <x v="14"/>
    <s v="Low"/>
    <x v="0"/>
  </r>
  <r>
    <s v="2013R1503"/>
    <x v="1"/>
    <x v="14"/>
    <d v="2013-07-06T00:00:00"/>
    <n v="15"/>
    <n v="8.9"/>
    <n v="0"/>
    <x v="4"/>
    <x v="9"/>
    <n v="45966"/>
    <s v="North Melbourne"/>
    <n v="3.3"/>
    <n v="11.6"/>
    <n v="15.8"/>
    <n v="19.14"/>
    <n v="128"/>
    <s v="Richmond"/>
    <n v="2.2000000000000002"/>
    <n v="2.7"/>
    <n v="4.1500000000000004"/>
    <n v="8.18"/>
    <n v="66"/>
    <x v="10"/>
    <s v="Medium"/>
    <x v="1"/>
  </r>
  <r>
    <s v="2013R1504"/>
    <x v="1"/>
    <x v="14"/>
    <d v="2013-07-06T00:00:00"/>
    <n v="25.4"/>
    <n v="12.5"/>
    <n v="0"/>
    <x v="6"/>
    <x v="12"/>
    <n v="27170"/>
    <s v="Brisbane"/>
    <n v="3.8"/>
    <n v="8.9"/>
    <n v="12.12"/>
    <n v="17.14"/>
    <n v="116"/>
    <s v="Gold Coast"/>
    <n v="2.6"/>
    <n v="5.0999999999999996"/>
    <n v="10.1"/>
    <n v="12.11"/>
    <n v="83"/>
    <x v="3"/>
    <s v="Low"/>
    <x v="1"/>
  </r>
  <r>
    <s v="2013R1505"/>
    <x v="1"/>
    <x v="14"/>
    <d v="2013-07-06T00:00:00"/>
    <n v="15.1"/>
    <n v="10.9"/>
    <n v="1.4"/>
    <x v="5"/>
    <x v="11"/>
    <n v="26426"/>
    <s v="Adelaide"/>
    <n v="3.2"/>
    <n v="6.5"/>
    <n v="7.11"/>
    <n v="9.15"/>
    <n v="69"/>
    <s v="West Coast"/>
    <n v="4.3"/>
    <n v="5.4"/>
    <n v="8.6999999999999993"/>
    <n v="11.9"/>
    <n v="75"/>
    <x v="7"/>
    <s v="Low"/>
    <x v="0"/>
  </r>
  <r>
    <s v="2013R1506"/>
    <x v="1"/>
    <x v="14"/>
    <d v="2013-07-06T00:00:00"/>
    <n v="15"/>
    <n v="8.9"/>
    <n v="0"/>
    <x v="1"/>
    <x v="8"/>
    <n v="85197"/>
    <s v="Geelong"/>
    <n v="5.2"/>
    <n v="6.8"/>
    <n v="6.15"/>
    <n v="11.16"/>
    <n v="82"/>
    <s v="Hawthorn"/>
    <n v="2.4"/>
    <n v="3.8"/>
    <n v="4.1100000000000003"/>
    <n v="10.119999999999999"/>
    <n v="72"/>
    <x v="12"/>
    <s v="High"/>
    <x v="1"/>
  </r>
  <r>
    <s v="2013R1507"/>
    <x v="1"/>
    <x v="14"/>
    <d v="2013-07-07T00:00:00"/>
    <n v="13.4"/>
    <n v="5.3"/>
    <n v="0.6"/>
    <x v="1"/>
    <x v="6"/>
    <n v="26216"/>
    <s v="Melbourne"/>
    <n v="3.1"/>
    <n v="5.2"/>
    <n v="8.5"/>
    <n v="13.7"/>
    <n v="85"/>
    <s v="Sydney"/>
    <n v="5.3"/>
    <n v="9.1300000000000008"/>
    <n v="13.18"/>
    <n v="16.2"/>
    <n v="116"/>
    <x v="0"/>
    <s v="Low"/>
    <x v="0"/>
  </r>
  <r>
    <s v="2013R1508"/>
    <x v="1"/>
    <x v="14"/>
    <d v="2013-07-07T00:00:00"/>
    <n v="16.8"/>
    <n v="2.4"/>
    <n v="0"/>
    <x v="3"/>
    <x v="31"/>
    <n v="34064"/>
    <s v="Fremantle"/>
    <n v="3.1"/>
    <n v="6.2"/>
    <n v="11.6"/>
    <n v="15.1"/>
    <n v="100"/>
    <s v="St Kilda"/>
    <n v="2.2000000000000002"/>
    <n v="7.3"/>
    <n v="9.3000000000000007"/>
    <n v="11.4"/>
    <n v="70"/>
    <x v="5"/>
    <s v="Medium"/>
    <x v="1"/>
  </r>
  <r>
    <s v="2013R1509"/>
    <x v="1"/>
    <x v="14"/>
    <d v="2013-07-07T00:00:00"/>
    <n v="13.4"/>
    <n v="5.3"/>
    <n v="0.6"/>
    <x v="4"/>
    <x v="12"/>
    <n v="40817"/>
    <s v="Essendon"/>
    <n v="3.2"/>
    <n v="9.5"/>
    <n v="13.7"/>
    <n v="18.100000000000001"/>
    <n v="118"/>
    <s v="Port Adelaide"/>
    <n v="4.3"/>
    <n v="5.4"/>
    <n v="9.6999999999999993"/>
    <n v="12.16"/>
    <n v="88"/>
    <x v="6"/>
    <s v="Medium"/>
    <x v="1"/>
  </r>
  <r>
    <s v="2013R1601"/>
    <x v="1"/>
    <x v="15"/>
    <d v="2013-07-12T00:00:00"/>
    <n v="16.5"/>
    <n v="3.7"/>
    <n v="0"/>
    <x v="1"/>
    <x v="2"/>
    <n v="54790"/>
    <s v="Collingwood"/>
    <n v="2.2000000000000002"/>
    <n v="9.5"/>
    <n v="13.6"/>
    <n v="17.899999999999999"/>
    <n v="111"/>
    <s v="Adelaide"/>
    <n v="6.3"/>
    <n v="8.6999999999999993"/>
    <n v="10.11"/>
    <n v="12.12"/>
    <n v="84"/>
    <x v="9"/>
    <s v="High"/>
    <x v="1"/>
  </r>
  <r>
    <s v="2013R1602"/>
    <x v="1"/>
    <x v="15"/>
    <d v="2013-07-13T00:00:00"/>
    <n v="19.399999999999999"/>
    <n v="13.4"/>
    <n v="20.8"/>
    <x v="5"/>
    <x v="20"/>
    <n v="23748"/>
    <s v="Port Adelaide"/>
    <n v="2.2000000000000002"/>
    <n v="8.4"/>
    <n v="10.5"/>
    <n v="12.7"/>
    <n v="79"/>
    <s v="Hawthorn"/>
    <n v="6"/>
    <n v="10.4"/>
    <n v="16.600000000000001"/>
    <n v="19.100000000000001"/>
    <n v="124"/>
    <x v="2"/>
    <s v="Low"/>
    <x v="0"/>
  </r>
  <r>
    <s v="2013R1603"/>
    <x v="1"/>
    <x v="15"/>
    <d v="2013-07-13T00:00:00"/>
    <n v="14.5"/>
    <n v="5.6"/>
    <n v="0"/>
    <x v="10"/>
    <x v="9"/>
    <n v="23172"/>
    <s v="Geelong"/>
    <n v="4.5"/>
    <n v="7.1"/>
    <n v="11.12"/>
    <n v="13.2"/>
    <n v="98"/>
    <s v="Melbourne"/>
    <n v="1.2"/>
    <n v="2.4"/>
    <n v="3.5"/>
    <n v="4.5999999999999996"/>
    <n v="30"/>
    <x v="12"/>
    <s v="Low"/>
    <x v="1"/>
  </r>
  <r>
    <s v="2013R1604"/>
    <x v="1"/>
    <x v="15"/>
    <d v="2013-07-13T00:00:00"/>
    <n v="25.8"/>
    <n v="19.399999999999999"/>
    <m/>
    <x v="15"/>
    <x v="12"/>
    <n v="11197"/>
    <s v="Richmond"/>
    <n v="1.3"/>
    <n v="4.0999999999999996"/>
    <n v="5.13"/>
    <n v="6.17"/>
    <n v="53"/>
    <s v="Gold Coast"/>
    <n v="3.3"/>
    <n v="4.4000000000000004"/>
    <n v="5.6"/>
    <n v="6.8"/>
    <n v="44"/>
    <x v="13"/>
    <s v="Low"/>
    <x v="1"/>
  </r>
  <r>
    <s v="2013R1605"/>
    <x v="1"/>
    <x v="15"/>
    <d v="2013-07-13T00:00:00"/>
    <n v="14.7"/>
    <n v="8.6999999999999993"/>
    <n v="0"/>
    <x v="4"/>
    <x v="8"/>
    <n v="30949"/>
    <s v="Carlton"/>
    <n v="3.3"/>
    <n v="7.6"/>
    <n v="11.1"/>
    <n v="16.14"/>
    <n v="110"/>
    <s v="St Kilda"/>
    <n v="3.6"/>
    <n v="5.9"/>
    <n v="9.11"/>
    <n v="10.14"/>
    <n v="74"/>
    <x v="1"/>
    <s v="Medium"/>
    <x v="1"/>
  </r>
  <r>
    <s v="2013R1606"/>
    <x v="1"/>
    <x v="15"/>
    <d v="2013-07-13T00:00:00"/>
    <n v="21.8"/>
    <n v="10.1"/>
    <n v="0"/>
    <x v="6"/>
    <x v="8"/>
    <n v="18131"/>
    <s v="Brisbane"/>
    <n v="2.2000000000000002"/>
    <n v="5.5"/>
    <n v="11.6"/>
    <n v="18.899999999999999"/>
    <n v="117"/>
    <s v="North Melbourne"/>
    <n v="5.0999999999999996"/>
    <n v="10.1"/>
    <n v="14.3"/>
    <n v="17.3"/>
    <n v="105"/>
    <x v="3"/>
    <s v="Low"/>
    <x v="1"/>
  </r>
  <r>
    <s v="2013R1607"/>
    <x v="1"/>
    <x v="15"/>
    <d v="2013-07-14T00:00:00"/>
    <n v="19.399999999999999"/>
    <n v="8.3000000000000007"/>
    <n v="0"/>
    <x v="7"/>
    <x v="6"/>
    <n v="21757"/>
    <s v="Sydney"/>
    <n v="3.8"/>
    <n v="10.1"/>
    <n v="15.19"/>
    <n v="24.27"/>
    <n v="171"/>
    <s v="Greater Western Sydney"/>
    <n v="1.3"/>
    <n v="3.7"/>
    <n v="3.9"/>
    <n v="5.12"/>
    <n v="42"/>
    <x v="0"/>
    <s v="Low"/>
    <x v="1"/>
  </r>
  <r>
    <s v="2013R1608"/>
    <x v="1"/>
    <x v="15"/>
    <d v="2013-07-14T00:00:00"/>
    <n v="15.7"/>
    <n v="11.7"/>
    <n v="13.6"/>
    <x v="4"/>
    <x v="27"/>
    <n v="32500"/>
    <s v="Western Bulldogs"/>
    <n v="3.2"/>
    <n v="6.2"/>
    <n v="12.4"/>
    <n v="14.6"/>
    <n v="90"/>
    <s v="Essendon"/>
    <n v="6.4"/>
    <n v="9.6999999999999993"/>
    <n v="13.11"/>
    <n v="18.13"/>
    <n v="121"/>
    <x v="6"/>
    <s v="Medium"/>
    <x v="0"/>
  </r>
  <r>
    <s v="2013R1609"/>
    <x v="1"/>
    <x v="15"/>
    <d v="2013-07-14T00:00:00"/>
    <n v="21"/>
    <n v="9.4"/>
    <n v="1.2"/>
    <x v="3"/>
    <x v="10"/>
    <n v="39839"/>
    <s v="West Coast"/>
    <n v="2.2999999999999998"/>
    <n v="6.5"/>
    <n v="11.8"/>
    <n v="14.9"/>
    <n v="93"/>
    <s v="Fremantle"/>
    <n v="4.2"/>
    <n v="6.4"/>
    <n v="11.6"/>
    <n v="19.7"/>
    <n v="121"/>
    <x v="5"/>
    <s v="Medium"/>
    <x v="0"/>
  </r>
  <r>
    <s v="2013R1701"/>
    <x v="1"/>
    <x v="16"/>
    <d v="2013-07-19T00:00:00"/>
    <n v="16"/>
    <n v="13.2"/>
    <n v="7.6"/>
    <x v="4"/>
    <x v="2"/>
    <n v="37443"/>
    <s v="North Melbourne"/>
    <n v="5.5"/>
    <n v="7.8"/>
    <n v="10.11"/>
    <n v="16.12"/>
    <n v="108"/>
    <s v="Carlton"/>
    <n v="6"/>
    <n v="9.1999999999999993"/>
    <n v="14.8"/>
    <n v="16.13"/>
    <n v="109"/>
    <x v="1"/>
    <s v="Medium"/>
    <x v="0"/>
  </r>
  <r>
    <s v="2013R1702"/>
    <x v="1"/>
    <x v="16"/>
    <d v="2013-07-20T00:00:00"/>
    <n v="12.4"/>
    <n v="5.8"/>
    <n v="9.8000000000000007"/>
    <x v="12"/>
    <x v="3"/>
    <n v="14022"/>
    <s v="Hawthorn"/>
    <n v="4.5999999999999996"/>
    <n v="6.9"/>
    <n v="7.12"/>
    <n v="13.17"/>
    <n v="95"/>
    <s v="Western Bulldogs"/>
    <n v="2.2999999999999998"/>
    <n v="3.7"/>
    <n v="5.9"/>
    <n v="11.1"/>
    <n v="76"/>
    <x v="2"/>
    <s v="Low"/>
    <x v="1"/>
  </r>
  <r>
    <s v="2013R1703"/>
    <x v="1"/>
    <x v="16"/>
    <d v="2013-07-20T00:00:00"/>
    <n v="20"/>
    <n v="10.7"/>
    <n v="2.8"/>
    <x v="14"/>
    <x v="9"/>
    <n v="10783"/>
    <s v="Greater Western Sydney"/>
    <n v="5.3"/>
    <n v="6.3"/>
    <n v="9.4"/>
    <n v="11.11"/>
    <n v="77"/>
    <s v="Essendon"/>
    <n v="5"/>
    <n v="8.3000000000000007"/>
    <n v="14.6"/>
    <n v="18.8"/>
    <n v="116"/>
    <x v="6"/>
    <s v="Low"/>
    <x v="0"/>
  </r>
  <r>
    <s v="2013R1704"/>
    <x v="1"/>
    <x v="16"/>
    <d v="2013-07-20T00:00:00"/>
    <n v="22.8"/>
    <n v="17.600000000000001"/>
    <n v="21.2"/>
    <x v="2"/>
    <x v="12"/>
    <n v="19721"/>
    <s v="Gold Coast"/>
    <n v="3.4"/>
    <n v="7.6"/>
    <n v="11.7"/>
    <n v="13.7"/>
    <n v="85"/>
    <s v="Collingwood"/>
    <n v="2.7"/>
    <n v="6.9"/>
    <n v="8.1"/>
    <n v="11.12"/>
    <n v="78"/>
    <x v="17"/>
    <s v="Low"/>
    <x v="1"/>
  </r>
  <r>
    <s v="2013R1705"/>
    <x v="1"/>
    <x v="16"/>
    <d v="2013-07-20T00:00:00"/>
    <n v="31.3"/>
    <n v="19.8"/>
    <n v="0"/>
    <x v="13"/>
    <x v="11"/>
    <n v="7615"/>
    <s v="Melbourne"/>
    <n v="5.0999999999999996"/>
    <n v="6.5"/>
    <n v="10.7"/>
    <n v="11.9"/>
    <n v="75"/>
    <s v="Brisbane"/>
    <n v="3.4"/>
    <n v="8.5"/>
    <n v="11.12"/>
    <n v="13.16"/>
    <n v="94"/>
    <x v="3"/>
    <s v="Low"/>
    <x v="0"/>
  </r>
  <r>
    <s v="2013R1706"/>
    <x v="1"/>
    <x v="16"/>
    <d v="2013-07-20T00:00:00"/>
    <n v="8.9"/>
    <n v="6.4"/>
    <n v="6.8"/>
    <x v="4"/>
    <x v="8"/>
    <n v="14878"/>
    <s v="St Kilda"/>
    <n v="2.2000000000000002"/>
    <n v="4.5"/>
    <n v="9.9"/>
    <n v="13.14"/>
    <n v="92"/>
    <s v="Port Adelaide"/>
    <n v="7.4"/>
    <n v="10.8"/>
    <n v="11.1"/>
    <n v="14.13"/>
    <n v="97"/>
    <x v="8"/>
    <s v="Low"/>
    <x v="0"/>
  </r>
  <r>
    <s v="2013R1707"/>
    <x v="1"/>
    <x v="16"/>
    <d v="2013-07-21T00:00:00"/>
    <n v="9.8000000000000007"/>
    <n v="3.9"/>
    <n v="9.4"/>
    <x v="1"/>
    <x v="6"/>
    <n v="40125"/>
    <s v="Richmond"/>
    <n v="3.3"/>
    <n v="4.5999999999999996"/>
    <n v="9.9"/>
    <n v="12.12"/>
    <n v="84"/>
    <s v="Fremantle"/>
    <n v="2.2000000000000002"/>
    <n v="2.5"/>
    <n v="6.6"/>
    <n v="8.9"/>
    <n v="57"/>
    <x v="13"/>
    <s v="Medium"/>
    <x v="1"/>
  </r>
  <r>
    <s v="2013R1708"/>
    <x v="1"/>
    <x v="16"/>
    <d v="2013-07-21T00:00:00"/>
    <n v="12.6"/>
    <n v="8.1"/>
    <n v="2.6"/>
    <x v="5"/>
    <x v="29"/>
    <n v="28603"/>
    <s v="Adelaide"/>
    <n v="3.5"/>
    <n v="4.8"/>
    <n v="9.8000000000000007"/>
    <n v="14.1"/>
    <n v="94"/>
    <s v="Geelong"/>
    <n v="4"/>
    <n v="9.1999999999999993"/>
    <n v="12.4"/>
    <n v="14.8"/>
    <n v="92"/>
    <x v="4"/>
    <s v="Low"/>
    <x v="1"/>
  </r>
  <r>
    <s v="2013R1709"/>
    <x v="1"/>
    <x v="16"/>
    <d v="2013-07-21T00:00:00"/>
    <n v="16.3"/>
    <n v="3.1"/>
    <n v="0"/>
    <x v="3"/>
    <x v="10"/>
    <n v="35166"/>
    <s v="West Coast"/>
    <n v="3.4"/>
    <n v="5.6"/>
    <n v="6.8"/>
    <n v="11.13"/>
    <n v="79"/>
    <s v="Sydney"/>
    <n v="4.4000000000000004"/>
    <n v="10.8"/>
    <n v="12.9"/>
    <n v="17.11"/>
    <n v="113"/>
    <x v="0"/>
    <s v="Medium"/>
    <x v="0"/>
  </r>
  <r>
    <s v="2013R1801"/>
    <x v="1"/>
    <x v="17"/>
    <d v="2013-07-26T00:00:00"/>
    <n v="14.5"/>
    <n v="8.1999999999999993"/>
    <n v="1.4"/>
    <x v="4"/>
    <x v="2"/>
    <n v="49505"/>
    <s v="Essendon"/>
    <n v="4.3"/>
    <n v="5.4"/>
    <n v="9.6"/>
    <n v="13.9"/>
    <n v="87"/>
    <s v="Hawthorn"/>
    <n v="6.1"/>
    <n v="10.6"/>
    <n v="16.100000000000001"/>
    <n v="22.11"/>
    <n v="143"/>
    <x v="2"/>
    <s v="Medium"/>
    <x v="0"/>
  </r>
  <r>
    <s v="2013R1802"/>
    <x v="1"/>
    <x v="17"/>
    <d v="2013-07-27T00:00:00"/>
    <n v="22.9"/>
    <n v="13.4"/>
    <n v="0.2"/>
    <x v="2"/>
    <x v="3"/>
    <n v="19460"/>
    <s v="Gold Coast"/>
    <n v="3.4"/>
    <n v="7.7"/>
    <n v="9.8000000000000007"/>
    <n v="11.11"/>
    <n v="77"/>
    <s v="Carlton"/>
    <n v="4.5999999999999996"/>
    <n v="8.1199999999999992"/>
    <n v="10.19"/>
    <n v="16.239999999999998"/>
    <n v="120"/>
    <x v="1"/>
    <s v="Low"/>
    <x v="0"/>
  </r>
  <r>
    <s v="2013R1803"/>
    <x v="1"/>
    <x v="17"/>
    <d v="2013-07-27T00:00:00"/>
    <n v="13.7"/>
    <n v="8.8000000000000007"/>
    <n v="0"/>
    <x v="4"/>
    <x v="9"/>
    <n v="16962"/>
    <s v="Melbourne"/>
    <n v="1"/>
    <n v="3.2"/>
    <n v="4.4000000000000004"/>
    <n v="4.4000000000000004"/>
    <n v="28"/>
    <s v="North Melbourne"/>
    <n v="3.5"/>
    <n v="6.9"/>
    <n v="14.12"/>
    <n v="22.18"/>
    <n v="150"/>
    <x v="10"/>
    <s v="Low"/>
    <x v="0"/>
  </r>
  <r>
    <s v="2013R1804"/>
    <x v="1"/>
    <x v="17"/>
    <d v="2013-07-27T00:00:00"/>
    <n v="13.7"/>
    <n v="8.8000000000000007"/>
    <n v="0"/>
    <x v="1"/>
    <x v="12"/>
    <n v="32691"/>
    <s v="Collingwood"/>
    <n v="3.3"/>
    <n v="4.5999999999999996"/>
    <n v="9.1199999999999992"/>
    <n v="15.16"/>
    <n v="106"/>
    <s v="Greater Western Sydney"/>
    <n v="4.2"/>
    <n v="7.4"/>
    <n v="10.4"/>
    <n v="10.6"/>
    <n v="66"/>
    <x v="9"/>
    <s v="Medium"/>
    <x v="1"/>
  </r>
  <r>
    <s v="2013R1805"/>
    <x v="1"/>
    <x v="17"/>
    <d v="2013-07-27T00:00:00"/>
    <n v="18.8"/>
    <n v="9.1"/>
    <n v="17.600000000000001"/>
    <x v="3"/>
    <x v="16"/>
    <n v="28765"/>
    <s v="Fremantle"/>
    <n v="3.2"/>
    <n v="6.5"/>
    <n v="9.8000000000000007"/>
    <n v="11.9"/>
    <n v="75"/>
    <s v="Adelaide"/>
    <n v="2.4"/>
    <n v="2.6"/>
    <n v="5.9"/>
    <n v="7.11"/>
    <n v="53"/>
    <x v="5"/>
    <s v="Low"/>
    <x v="1"/>
  </r>
  <r>
    <s v="2013R1806"/>
    <x v="1"/>
    <x v="17"/>
    <d v="2013-07-27T00:00:00"/>
    <n v="15.4"/>
    <n v="7.7"/>
    <n v="0"/>
    <x v="10"/>
    <x v="8"/>
    <n v="26833"/>
    <s v="Geelong"/>
    <n v="4.0999999999999996"/>
    <n v="12.5"/>
    <n v="16.899999999999999"/>
    <n v="21.11"/>
    <n v="137"/>
    <s v="St Kilda"/>
    <n v="4.0999999999999996"/>
    <n v="5.0999999999999996"/>
    <n v="5.5"/>
    <n v="5.6"/>
    <n v="36"/>
    <x v="12"/>
    <s v="Low"/>
    <x v="1"/>
  </r>
  <r>
    <s v="2013R1807"/>
    <x v="1"/>
    <x v="17"/>
    <d v="2013-07-28T00:00:00"/>
    <n v="19.600000000000001"/>
    <n v="12.7"/>
    <n v="0.6"/>
    <x v="5"/>
    <x v="22"/>
    <n v="22631"/>
    <s v="Port Adelaide"/>
    <n v="3.4"/>
    <n v="5.9"/>
    <n v="8.16"/>
    <n v="9.17"/>
    <n v="71"/>
    <s v="Brisbane"/>
    <n v="1.4"/>
    <n v="4.5"/>
    <n v="9.6"/>
    <n v="9.8000000000000007"/>
    <n v="62"/>
    <x v="8"/>
    <s v="Low"/>
    <x v="1"/>
  </r>
  <r>
    <s v="2013R1808"/>
    <x v="1"/>
    <x v="17"/>
    <d v="2013-07-28T00:00:00"/>
    <n v="16.600000000000001"/>
    <n v="9.6999999999999993"/>
    <n v="0"/>
    <x v="4"/>
    <x v="27"/>
    <n v="17019"/>
    <s v="Western Bulldogs"/>
    <n v="3.3"/>
    <n v="7.7"/>
    <n v="12.1"/>
    <n v="16.149999999999999"/>
    <n v="111"/>
    <s v="West Coast"/>
    <n v="4.4000000000000004"/>
    <n v="7.6"/>
    <n v="10.8"/>
    <n v="13.11"/>
    <n v="89"/>
    <x v="14"/>
    <s v="Low"/>
    <x v="1"/>
  </r>
  <r>
    <s v="2013R1809"/>
    <x v="1"/>
    <x v="17"/>
    <d v="2013-07-28T00:00:00"/>
    <n v="20.100000000000001"/>
    <n v="7.9"/>
    <n v="0"/>
    <x v="7"/>
    <x v="12"/>
    <n v="29738"/>
    <s v="Sydney"/>
    <n v="5.3"/>
    <n v="8.6999999999999993"/>
    <n v="13.1"/>
    <n v="16.14"/>
    <n v="110"/>
    <s v="Richmond"/>
    <n v="5.3"/>
    <n v="6.4"/>
    <n v="8.6999999999999993"/>
    <n v="9.9"/>
    <n v="63"/>
    <x v="0"/>
    <s v="Low"/>
    <x v="1"/>
  </r>
  <r>
    <s v="2013R1901"/>
    <x v="1"/>
    <x v="18"/>
    <d v="2013-08-02T00:00:00"/>
    <n v="13.2"/>
    <n v="5.5"/>
    <n v="0"/>
    <x v="4"/>
    <x v="2"/>
    <n v="33584"/>
    <s v="North Melbourne"/>
    <n v="4.3"/>
    <n v="10.4"/>
    <n v="12.5"/>
    <n v="15.6"/>
    <n v="96"/>
    <s v="Geelong"/>
    <n v="3.1"/>
    <n v="7.2"/>
    <n v="11.3"/>
    <n v="13.8"/>
    <n v="86"/>
    <x v="10"/>
    <s v="Medium"/>
    <x v="1"/>
  </r>
  <r>
    <s v="2013R1902"/>
    <x v="1"/>
    <x v="18"/>
    <d v="2013-08-03T00:00:00"/>
    <n v="18.8"/>
    <n v="6.9"/>
    <n v="0"/>
    <x v="14"/>
    <x v="3"/>
    <n v="8308"/>
    <s v="Greater Western Sydney"/>
    <n v="5.0999999999999996"/>
    <n v="9.3000000000000007"/>
    <n v="12.7"/>
    <n v="19.100000000000001"/>
    <n v="124"/>
    <s v="Melbourne"/>
    <n v="4.3"/>
    <n v="5.8"/>
    <n v="9.1199999999999992"/>
    <n v="12.15"/>
    <n v="87"/>
    <x v="15"/>
    <s v="Low"/>
    <x v="1"/>
  </r>
  <r>
    <s v="2013R1903"/>
    <x v="1"/>
    <x v="18"/>
    <d v="2013-08-03T00:00:00"/>
    <n v="12"/>
    <n v="6"/>
    <n v="1"/>
    <x v="1"/>
    <x v="9"/>
    <n v="64324"/>
    <s v="Hawthorn"/>
    <n v="3.4"/>
    <n v="6.8"/>
    <n v="7.1"/>
    <n v="9.1199999999999992"/>
    <n v="66"/>
    <s v="Richmond"/>
    <n v="6.4"/>
    <n v="6.6"/>
    <n v="10.1"/>
    <n v="16.11"/>
    <n v="107"/>
    <x v="13"/>
    <s v="High"/>
    <x v="0"/>
  </r>
  <r>
    <s v="2013R1904"/>
    <x v="1"/>
    <x v="18"/>
    <d v="2013-08-03T00:00:00"/>
    <n v="21.7"/>
    <n v="9"/>
    <n v="0"/>
    <x v="3"/>
    <x v="10"/>
    <n v="32140"/>
    <s v="West Coast"/>
    <n v="4"/>
    <n v="10.1"/>
    <n v="15.6"/>
    <n v="20.100000000000001"/>
    <n v="130"/>
    <s v="Gold Coast"/>
    <n v="3.3"/>
    <n v="7.7"/>
    <n v="11.8"/>
    <n v="17.11"/>
    <n v="113"/>
    <x v="7"/>
    <s v="Medium"/>
    <x v="1"/>
  </r>
  <r>
    <s v="2013R1905"/>
    <x v="1"/>
    <x v="18"/>
    <d v="2013-08-03T00:00:00"/>
    <n v="12"/>
    <n v="6"/>
    <n v="1"/>
    <x v="4"/>
    <x v="8"/>
    <n v="30457"/>
    <s v="Carlton"/>
    <n v="3.1"/>
    <n v="6.2"/>
    <n v="11.6"/>
    <n v="12.8"/>
    <n v="80"/>
    <s v="Fremantle"/>
    <n v="4.3"/>
    <n v="7.5"/>
    <n v="12.1"/>
    <n v="17.14"/>
    <n v="116"/>
    <x v="5"/>
    <s v="Medium"/>
    <x v="0"/>
  </r>
  <r>
    <s v="2013R1906"/>
    <x v="1"/>
    <x v="18"/>
    <d v="2013-08-03T00:00:00"/>
    <n v="24.1"/>
    <n v="11.6"/>
    <n v="0"/>
    <x v="6"/>
    <x v="8"/>
    <n v="19856"/>
    <s v="Brisbane"/>
    <n v="3.3"/>
    <n v="9.3000000000000007"/>
    <n v="12.9"/>
    <n v="16.12"/>
    <n v="108"/>
    <s v="St Kilda"/>
    <n v="2.2000000000000002"/>
    <n v="5.3"/>
    <n v="9.9"/>
    <n v="11.11"/>
    <n v="77"/>
    <x v="3"/>
    <s v="Low"/>
    <x v="1"/>
  </r>
  <r>
    <s v="2013R1907"/>
    <x v="1"/>
    <x v="18"/>
    <d v="2013-08-04T00:00:00"/>
    <n v="13.4"/>
    <n v="5.9"/>
    <n v="4.8"/>
    <x v="4"/>
    <x v="6"/>
    <n v="22647"/>
    <s v="Western Bulldogs"/>
    <n v="4.0999999999999996"/>
    <n v="7.3"/>
    <n v="11.4"/>
    <n v="15.9"/>
    <n v="99"/>
    <s v="Sydney"/>
    <n v="5.0999999999999996"/>
    <n v="10.3"/>
    <n v="15.6"/>
    <n v="21.8"/>
    <n v="134"/>
    <x v="0"/>
    <s v="Low"/>
    <x v="0"/>
  </r>
  <r>
    <s v="2013R1908"/>
    <x v="1"/>
    <x v="18"/>
    <d v="2013-08-04T00:00:00"/>
    <n v="16"/>
    <n v="7.9"/>
    <n v="4"/>
    <x v="5"/>
    <x v="29"/>
    <n v="43368"/>
    <s v="Adelaide"/>
    <n v="3.2"/>
    <n v="5.6"/>
    <n v="12.1"/>
    <n v="15.13"/>
    <n v="103"/>
    <s v="Port Adelaide"/>
    <n v="2.1"/>
    <n v="9.3000000000000007"/>
    <n v="11.4"/>
    <n v="17.5"/>
    <n v="107"/>
    <x v="8"/>
    <s v="Medium"/>
    <x v="0"/>
  </r>
  <r>
    <s v="2013R1909"/>
    <x v="1"/>
    <x v="18"/>
    <d v="2013-08-04T00:00:00"/>
    <n v="13.4"/>
    <n v="5.9"/>
    <n v="4.8"/>
    <x v="1"/>
    <x v="12"/>
    <n v="69821"/>
    <s v="Collingwood"/>
    <n v="5.3"/>
    <n v="8.6"/>
    <n v="14.9"/>
    <n v="20.13"/>
    <n v="133"/>
    <s v="Essendon"/>
    <n v="0.2"/>
    <n v="2.4"/>
    <n v="5.8"/>
    <n v="7.12"/>
    <n v="54"/>
    <x v="9"/>
    <s v="High"/>
    <x v="1"/>
  </r>
  <r>
    <s v="2013R2001"/>
    <x v="1"/>
    <x v="19"/>
    <d v="2013-08-09T00:00:00"/>
    <n v="11.5"/>
    <n v="7"/>
    <n v="6.6"/>
    <x v="4"/>
    <x v="2"/>
    <n v="24765"/>
    <s v="St Kilda"/>
    <n v="2.5"/>
    <n v="3.6"/>
    <n v="4.12"/>
    <n v="7.14"/>
    <n v="56"/>
    <s v="Hawthorn"/>
    <n v="3.3"/>
    <n v="8.1300000000000008"/>
    <n v="10.18"/>
    <n v="14.18"/>
    <n v="102"/>
    <x v="2"/>
    <s v="Low"/>
    <x v="0"/>
  </r>
  <r>
    <s v="2013R2002"/>
    <x v="1"/>
    <x v="19"/>
    <d v="2013-08-10T00:00:00"/>
    <n v="16.899999999999999"/>
    <n v="7.1"/>
    <n v="0"/>
    <x v="1"/>
    <x v="3"/>
    <n v="46961"/>
    <s v="Richmond"/>
    <n v="6.2"/>
    <n v="11.7"/>
    <n v="11.9"/>
    <n v="14.13"/>
    <n v="97"/>
    <s v="Brisbane"/>
    <n v="1.3"/>
    <n v="4.4000000000000004"/>
    <n v="7.7"/>
    <n v="11.8"/>
    <n v="74"/>
    <x v="13"/>
    <s v="Medium"/>
    <x v="1"/>
  </r>
  <r>
    <s v="2013R2003"/>
    <x v="1"/>
    <x v="19"/>
    <d v="2013-08-10T00:00:00"/>
    <n v="16.5"/>
    <n v="8.6"/>
    <n v="1.8"/>
    <x v="10"/>
    <x v="9"/>
    <n v="24784"/>
    <s v="Geelong"/>
    <n v="6.4"/>
    <n v="12.7"/>
    <n v="19.899999999999999"/>
    <n v="20.9"/>
    <n v="129"/>
    <s v="Port Adelaide"/>
    <n v="1.3"/>
    <n v="4.4000000000000004"/>
    <n v="10.5"/>
    <n v="16.8"/>
    <n v="104"/>
    <x v="12"/>
    <s v="Low"/>
    <x v="1"/>
  </r>
  <r>
    <s v="2013R2004"/>
    <x v="1"/>
    <x v="19"/>
    <d v="2013-08-10T00:00:00"/>
    <n v="16.899999999999999"/>
    <n v="7.1"/>
    <n v="0"/>
    <x v="4"/>
    <x v="12"/>
    <n v="31126"/>
    <s v="Carlton"/>
    <n v="2.1"/>
    <n v="6.6"/>
    <n v="12.9"/>
    <n v="13.11"/>
    <n v="89"/>
    <s v="Western Bulldogs"/>
    <n v="2.6"/>
    <n v="8.9"/>
    <n v="12.15"/>
    <n v="16.21"/>
    <n v="117"/>
    <x v="14"/>
    <s v="Medium"/>
    <x v="0"/>
  </r>
  <r>
    <s v="2013R2005"/>
    <x v="1"/>
    <x v="19"/>
    <d v="2013-08-10T00:00:00"/>
    <n v="23.4"/>
    <n v="7.2"/>
    <n v="0"/>
    <x v="0"/>
    <x v="8"/>
    <n v="42627"/>
    <s v="Sydney"/>
    <n v="4.4000000000000004"/>
    <n v="5.9"/>
    <n v="9.1"/>
    <n v="10.11"/>
    <n v="71"/>
    <s v="Collingwood"/>
    <n v="2.4"/>
    <n v="6.6"/>
    <n v="12.1"/>
    <n v="14.16"/>
    <n v="100"/>
    <x v="9"/>
    <s v="Medium"/>
    <x v="0"/>
  </r>
  <r>
    <s v="2013R2006"/>
    <x v="1"/>
    <x v="19"/>
    <d v="2013-08-10T00:00:00"/>
    <n v="23.4"/>
    <n v="9.9"/>
    <n v="0"/>
    <x v="2"/>
    <x v="8"/>
    <n v="13840"/>
    <s v="Gold Coast"/>
    <n v="2.4"/>
    <n v="5.9"/>
    <n v="10.11"/>
    <n v="13.12"/>
    <n v="90"/>
    <s v="Melbourne"/>
    <n v="3.2"/>
    <n v="5.6"/>
    <n v="8.11"/>
    <n v="10.17"/>
    <n v="77"/>
    <x v="17"/>
    <s v="Low"/>
    <x v="1"/>
  </r>
  <r>
    <s v="2013R2007"/>
    <x v="1"/>
    <x v="19"/>
    <d v="2013-08-11T00:00:00"/>
    <n v="15.4"/>
    <n v="6.8"/>
    <n v="0"/>
    <x v="4"/>
    <x v="6"/>
    <n v="32595"/>
    <s v="Essendon"/>
    <n v="3.3"/>
    <n v="6.7"/>
    <n v="8.1300000000000008"/>
    <n v="9.1300000000000008"/>
    <n v="67"/>
    <s v="West Coast"/>
    <n v="3.6"/>
    <n v="6.9"/>
    <n v="12.1"/>
    <n v="18.12"/>
    <n v="120"/>
    <x v="7"/>
    <s v="Medium"/>
    <x v="0"/>
  </r>
  <r>
    <s v="2013R2008"/>
    <x v="1"/>
    <x v="19"/>
    <d v="2013-08-11T00:00:00"/>
    <n v="19.600000000000001"/>
    <n v="7.2"/>
    <n v="0"/>
    <x v="5"/>
    <x v="29"/>
    <n v="31801"/>
    <s v="Adelaide"/>
    <n v="3.5"/>
    <n v="7.7"/>
    <n v="9.8000000000000007"/>
    <n v="11.13"/>
    <n v="79"/>
    <s v="North Melbourne"/>
    <n v="0.2"/>
    <n v="3.5"/>
    <n v="8.1"/>
    <n v="10.1"/>
    <n v="70"/>
    <x v="4"/>
    <s v="Medium"/>
    <x v="1"/>
  </r>
  <r>
    <s v="2013R2009"/>
    <x v="1"/>
    <x v="19"/>
    <d v="2013-08-11T00:00:00"/>
    <n v="18.7"/>
    <n v="13"/>
    <n v="2.8"/>
    <x v="3"/>
    <x v="10"/>
    <n v="31390"/>
    <s v="Fremantle"/>
    <n v="6.7"/>
    <n v="8.9"/>
    <n v="15.12"/>
    <n v="24.13"/>
    <n v="157"/>
    <s v="Greater Western Sydney"/>
    <n v="0.3"/>
    <n v="5.3"/>
    <n v="5.5"/>
    <n v="6.8"/>
    <n v="44"/>
    <x v="5"/>
    <s v="Medium"/>
    <x v="1"/>
  </r>
  <r>
    <s v="2013R2101"/>
    <x v="1"/>
    <x v="20"/>
    <d v="2013-08-16T00:00:00"/>
    <n v="16.2"/>
    <n v="8.5"/>
    <n v="0"/>
    <x v="1"/>
    <x v="2"/>
    <n v="71533"/>
    <s v="Hawthorn"/>
    <n v="6.4"/>
    <n v="12.5"/>
    <n v="15.9"/>
    <n v="18.11"/>
    <n v="119"/>
    <s v="Collingwood"/>
    <n v="4.5"/>
    <n v="9.8000000000000007"/>
    <n v="9.11"/>
    <n v="12.12"/>
    <n v="84"/>
    <x v="2"/>
    <s v="High"/>
    <x v="1"/>
  </r>
  <r>
    <s v="2013R2102"/>
    <x v="1"/>
    <x v="20"/>
    <d v="2013-08-17T00:00:00"/>
    <n v="15.1"/>
    <n v="7"/>
    <n v="0.6"/>
    <x v="1"/>
    <x v="3"/>
    <n v="60825"/>
    <s v="Richmond"/>
    <n v="8.1999999999999993"/>
    <n v="10.3"/>
    <n v="12.7"/>
    <n v="14.12"/>
    <n v="96"/>
    <s v="Carlton"/>
    <n v="3.2"/>
    <n v="9.4"/>
    <n v="13.4"/>
    <n v="16.100000000000001"/>
    <n v="106"/>
    <x v="1"/>
    <s v="High"/>
    <x v="0"/>
  </r>
  <r>
    <s v="2013R2103"/>
    <x v="1"/>
    <x v="20"/>
    <d v="2013-08-17T00:00:00"/>
    <n v="15.5"/>
    <n v="8"/>
    <n v="5.4"/>
    <x v="5"/>
    <x v="14"/>
    <n v="18703"/>
    <s v="Port Adelaide"/>
    <n v="7.5"/>
    <n v="8.9"/>
    <n v="10.130000000000001"/>
    <n v="16.170000000000002"/>
    <n v="113"/>
    <s v="Gold Coast"/>
    <n v="3.5"/>
    <n v="6.8"/>
    <n v="12.1"/>
    <n v="14.12"/>
    <n v="96"/>
    <x v="8"/>
    <s v="Low"/>
    <x v="1"/>
  </r>
  <r>
    <s v="2013R2104"/>
    <x v="1"/>
    <x v="20"/>
    <d v="2013-08-17T00:00:00"/>
    <n v="15.1"/>
    <n v="7"/>
    <n v="0.6"/>
    <x v="4"/>
    <x v="12"/>
    <n v="34102"/>
    <s v="Essendon"/>
    <n v="1.3"/>
    <n v="4.8"/>
    <n v="6.12"/>
    <n v="9.16"/>
    <n v="70"/>
    <s v="North Melbourne"/>
    <n v="2.2999999999999998"/>
    <n v="7.6"/>
    <n v="13.1"/>
    <n v="17.13"/>
    <n v="115"/>
    <x v="10"/>
    <s v="Medium"/>
    <x v="0"/>
  </r>
  <r>
    <s v="2013R2105"/>
    <x v="1"/>
    <x v="20"/>
    <d v="2013-08-17T00:00:00"/>
    <n v="19"/>
    <n v="11.2"/>
    <n v="6.8"/>
    <x v="3"/>
    <x v="16"/>
    <n v="34394"/>
    <s v="West Coast"/>
    <n v="2.1"/>
    <n v="2.2999999999999998"/>
    <n v="4.5"/>
    <n v="6.5"/>
    <n v="41"/>
    <s v="Geelong"/>
    <n v="6.1"/>
    <n v="11.5"/>
    <n v="15.9"/>
    <n v="16.11"/>
    <n v="107"/>
    <x v="12"/>
    <s v="Medium"/>
    <x v="0"/>
  </r>
  <r>
    <s v="2013R2106"/>
    <x v="1"/>
    <x v="20"/>
    <d v="2013-08-17T00:00:00"/>
    <n v="24.4"/>
    <n v="11.5"/>
    <n v="0"/>
    <x v="6"/>
    <x v="8"/>
    <n v="13855"/>
    <s v="Brisbane"/>
    <n v="5.5"/>
    <n v="12.7"/>
    <n v="16.12"/>
    <n v="18.149999999999999"/>
    <n v="123"/>
    <s v="Greater Western Sydney"/>
    <n v="1.1000000000000001"/>
    <n v="3.2"/>
    <n v="4.4000000000000004"/>
    <n v="9.9"/>
    <n v="63"/>
    <x v="3"/>
    <s v="Low"/>
    <x v="1"/>
  </r>
  <r>
    <s v="2013R2107"/>
    <x v="1"/>
    <x v="20"/>
    <d v="2013-08-18T00:00:00"/>
    <n v="17.2"/>
    <n v="9.6999999999999993"/>
    <n v="0.2"/>
    <x v="1"/>
    <x v="6"/>
    <n v="13768"/>
    <s v="Melbourne"/>
    <n v="0.2"/>
    <n v="4.5"/>
    <n v="5.7"/>
    <n v="5.8"/>
    <n v="38"/>
    <s v="Fremantle"/>
    <n v="4.5"/>
    <n v="9.6"/>
    <n v="14.11"/>
    <n v="20.13"/>
    <n v="133"/>
    <x v="5"/>
    <s v="Low"/>
    <x v="0"/>
  </r>
  <r>
    <s v="2013R2108"/>
    <x v="1"/>
    <x v="20"/>
    <d v="2013-08-18T00:00:00"/>
    <n v="23.5"/>
    <n v="8.8000000000000007"/>
    <n v="0"/>
    <x v="7"/>
    <x v="27"/>
    <n v="26730"/>
    <s v="Sydney"/>
    <n v="2.2999999999999998"/>
    <n v="6.6"/>
    <n v="13.9"/>
    <n v="18.100000000000001"/>
    <n v="118"/>
    <s v="St Kilda"/>
    <n v="2.2999999999999998"/>
    <n v="4.4000000000000004"/>
    <n v="5.6"/>
    <n v="8.11"/>
    <n v="59"/>
    <x v="0"/>
    <s v="Low"/>
    <x v="1"/>
  </r>
  <r>
    <s v="2013R2109"/>
    <x v="1"/>
    <x v="20"/>
    <d v="2013-08-18T00:00:00"/>
    <n v="17.2"/>
    <n v="9.6999999999999993"/>
    <n v="0.2"/>
    <x v="4"/>
    <x v="12"/>
    <n v="17159"/>
    <s v="Western Bulldogs"/>
    <n v="7.2"/>
    <n v="9.5"/>
    <n v="13.6"/>
    <n v="20.11"/>
    <n v="131"/>
    <s v="Adelaide"/>
    <n v="4.2"/>
    <n v="8.6"/>
    <n v="14.9"/>
    <n v="17.12"/>
    <n v="114"/>
    <x v="14"/>
    <s v="Low"/>
    <x v="1"/>
  </r>
  <r>
    <s v="2013R2201"/>
    <x v="1"/>
    <x v="21"/>
    <d v="2013-08-23T00:00:00"/>
    <n v="14.3"/>
    <n v="10.199999999999999"/>
    <n v="1.2"/>
    <x v="1"/>
    <x v="2"/>
    <n v="41198"/>
    <s v="Collingwood"/>
    <n v="8.3000000000000007"/>
    <n v="11.8"/>
    <n v="14.1"/>
    <n v="15.11"/>
    <n v="101"/>
    <s v="West Coast"/>
    <n v="2.2000000000000002"/>
    <n v="3.4"/>
    <n v="3.6"/>
    <n v="5.9"/>
    <n v="39"/>
    <x v="9"/>
    <s v="Medium"/>
    <x v="1"/>
  </r>
  <r>
    <s v="2013R2202"/>
    <x v="1"/>
    <x v="21"/>
    <d v="2013-08-24T00:00:00"/>
    <n v="15.9"/>
    <n v="10.199999999999999"/>
    <n v="2.4"/>
    <x v="5"/>
    <x v="20"/>
    <n v="34653"/>
    <s v="Adelaide"/>
    <n v="1.2"/>
    <n v="7.4"/>
    <n v="11.8"/>
    <n v="18.12"/>
    <n v="120"/>
    <s v="Melbourne"/>
    <n v="2.2999999999999998"/>
    <n v="4.5"/>
    <n v="5.9"/>
    <n v="7.1"/>
    <n v="52"/>
    <x v="4"/>
    <s v="Medium"/>
    <x v="1"/>
  </r>
  <r>
    <s v="2013R2203"/>
    <x v="1"/>
    <x v="21"/>
    <d v="2013-08-24T00:00:00"/>
    <n v="15.8"/>
    <n v="9"/>
    <n v="0.4"/>
    <x v="4"/>
    <x v="9"/>
    <n v="33039"/>
    <s v="North Melbourne"/>
    <n v="4.4000000000000004"/>
    <n v="10.8"/>
    <n v="14.9"/>
    <n v="15.13"/>
    <n v="103"/>
    <s v="Hawthorn"/>
    <n v="4.2"/>
    <n v="8.6999999999999993"/>
    <n v="15.1"/>
    <n v="17.149999999999999"/>
    <n v="117"/>
    <x v="2"/>
    <s v="Medium"/>
    <x v="0"/>
  </r>
  <r>
    <s v="2013R2204"/>
    <x v="1"/>
    <x v="21"/>
    <d v="2013-08-24T00:00:00"/>
    <n v="15.7"/>
    <n v="9.1"/>
    <n v="0"/>
    <x v="10"/>
    <x v="12"/>
    <n v="28459"/>
    <s v="Geelong"/>
    <n v="4.4000000000000004"/>
    <n v="6.9"/>
    <n v="8.1199999999999992"/>
    <n v="13.14"/>
    <n v="92"/>
    <s v="Sydney"/>
    <n v="2.2000000000000002"/>
    <n v="3.2"/>
    <n v="5.5"/>
    <n v="7.6"/>
    <n v="48"/>
    <x v="12"/>
    <s v="Low"/>
    <x v="1"/>
  </r>
  <r>
    <s v="2013R2205"/>
    <x v="1"/>
    <x v="21"/>
    <d v="2013-08-24T00:00:00"/>
    <n v="26.4"/>
    <n v="6.4"/>
    <n v="0"/>
    <x v="3"/>
    <x v="16"/>
    <n v="35565"/>
    <s v="Fremantle"/>
    <n v="5.4"/>
    <n v="10.4"/>
    <n v="15.7"/>
    <n v="21.8"/>
    <n v="134"/>
    <s v="Port Adelaide"/>
    <n v="1.1000000000000001"/>
    <n v="1.3"/>
    <n v="4.4000000000000004"/>
    <n v="9.6"/>
    <n v="60"/>
    <x v="5"/>
    <s v="Medium"/>
    <x v="1"/>
  </r>
  <r>
    <s v="2013R2206"/>
    <x v="1"/>
    <x v="21"/>
    <d v="2013-08-24T00:00:00"/>
    <n v="15.8"/>
    <n v="9"/>
    <n v="0.4"/>
    <x v="1"/>
    <x v="8"/>
    <n v="53630"/>
    <s v="Carlton"/>
    <n v="3.9"/>
    <n v="5.0999999999999996"/>
    <n v="9.18"/>
    <n v="9.2200000000000006"/>
    <n v="76"/>
    <s v="Essendon"/>
    <n v="4.2"/>
    <n v="6.7"/>
    <n v="8.6999999999999993"/>
    <n v="12.1"/>
    <n v="82"/>
    <x v="6"/>
    <s v="High"/>
    <x v="0"/>
  </r>
  <r>
    <s v="2013R2207"/>
    <x v="1"/>
    <x v="21"/>
    <d v="2013-08-25T00:00:00"/>
    <n v="16.5"/>
    <n v="10.3"/>
    <n v="0"/>
    <x v="4"/>
    <x v="6"/>
    <n v="17622"/>
    <s v="St Kilda"/>
    <n v="3.2"/>
    <n v="9.5"/>
    <n v="12.9"/>
    <n v="17.14"/>
    <n v="116"/>
    <s v="Gold Coast"/>
    <n v="3.3"/>
    <n v="6.5"/>
    <n v="9.6"/>
    <n v="10.1"/>
    <n v="70"/>
    <x v="11"/>
    <s v="Low"/>
    <x v="1"/>
  </r>
  <r>
    <s v="2013R2208"/>
    <x v="1"/>
    <x v="21"/>
    <d v="2013-08-25T00:00:00"/>
    <n v="23.8"/>
    <n v="6.3"/>
    <n v="0"/>
    <x v="14"/>
    <x v="27"/>
    <n v="12314"/>
    <s v="Greater Western Sydney"/>
    <n v="3"/>
    <n v="3.1"/>
    <n v="6.4"/>
    <n v="6.6"/>
    <n v="42"/>
    <s v="Richmond"/>
    <n v="4.4000000000000004"/>
    <n v="15.9"/>
    <n v="19.100000000000001"/>
    <n v="25.13"/>
    <n v="163"/>
    <x v="13"/>
    <s v="Low"/>
    <x v="0"/>
  </r>
  <r>
    <s v="2013R2209"/>
    <x v="1"/>
    <x v="21"/>
    <d v="2013-08-25T00:00:00"/>
    <n v="24.5"/>
    <n v="11"/>
    <n v="0"/>
    <x v="6"/>
    <x v="12"/>
    <n v="20130"/>
    <s v="Brisbane"/>
    <n v="7.1"/>
    <n v="13.2"/>
    <n v="14.3"/>
    <n v="15.1"/>
    <n v="100"/>
    <s v="Western Bulldogs"/>
    <n v="2.5"/>
    <n v="4.5999999999999996"/>
    <n v="8.11"/>
    <n v="13.15"/>
    <n v="93"/>
    <x v="3"/>
    <s v="Low"/>
    <x v="1"/>
  </r>
  <r>
    <s v="2013R2301"/>
    <x v="1"/>
    <x v="22"/>
    <d v="2013-08-30T00:00:00"/>
    <n v="28.8"/>
    <n v="12.4"/>
    <n v="0"/>
    <x v="0"/>
    <x v="2"/>
    <n v="37980"/>
    <s v="Sydney"/>
    <n v="5.2"/>
    <n v="9.1999999999999993"/>
    <n v="13.4"/>
    <n v="16.399999999999999"/>
    <n v="100"/>
    <s v="Hawthorn"/>
    <n v="2.2000000000000002"/>
    <n v="7.5"/>
    <n v="11.6"/>
    <n v="17.100000000000001"/>
    <n v="112"/>
    <x v="2"/>
    <s v="Medium"/>
    <x v="0"/>
  </r>
  <r>
    <s v="2013R2302"/>
    <x v="1"/>
    <x v="22"/>
    <d v="2013-08-31T00:00:00"/>
    <n v="21"/>
    <n v="9"/>
    <n v="1.6"/>
    <x v="4"/>
    <x v="3"/>
    <n v="22476"/>
    <s v="St Kilda"/>
    <n v="4.4000000000000004"/>
    <n v="9.6"/>
    <n v="12.9"/>
    <n v="16.16"/>
    <n v="112"/>
    <s v="Fremantle"/>
    <n v="0"/>
    <n v="4.3"/>
    <n v="5.5"/>
    <n v="6.5"/>
    <n v="41"/>
    <x v="11"/>
    <s v="Low"/>
    <x v="1"/>
  </r>
  <r>
    <s v="2013R2303"/>
    <x v="1"/>
    <x v="22"/>
    <d v="2013-08-31T00:00:00"/>
    <n v="22.8"/>
    <n v="7.5"/>
    <n v="4"/>
    <x v="10"/>
    <x v="9"/>
    <n v="27467"/>
    <s v="Geelong"/>
    <n v="5.5"/>
    <n v="7.11"/>
    <n v="12.2"/>
    <n v="15.22"/>
    <n v="112"/>
    <s v="Brisbane"/>
    <n v="3.3"/>
    <n v="9.5"/>
    <n v="11.6"/>
    <n v="17.899999999999999"/>
    <n v="111"/>
    <x v="12"/>
    <s v="Low"/>
    <x v="1"/>
  </r>
  <r>
    <s v="2013R2304"/>
    <x v="1"/>
    <x v="22"/>
    <d v="2013-08-31T00:00:00"/>
    <n v="25.3"/>
    <n v="10.5"/>
    <n v="0"/>
    <x v="5"/>
    <x v="7"/>
    <n v="45127"/>
    <s v="Port Adelaide"/>
    <n v="4.3"/>
    <n v="8.9"/>
    <n v="12.11"/>
    <n v="15.13"/>
    <n v="103"/>
    <s v="Carlton"/>
    <n v="1.5"/>
    <n v="3.7"/>
    <n v="7.12"/>
    <n v="15.14"/>
    <n v="104"/>
    <x v="1"/>
    <s v="Medium"/>
    <x v="0"/>
  </r>
  <r>
    <s v="2013R2305"/>
    <x v="1"/>
    <x v="22"/>
    <d v="2013-08-31T00:00:00"/>
    <n v="21"/>
    <n v="9"/>
    <n v="1.6"/>
    <x v="1"/>
    <x v="8"/>
    <n v="60979"/>
    <s v="Essendon"/>
    <n v="2.4"/>
    <n v="3.6"/>
    <n v="5.8"/>
    <n v="9.11"/>
    <n v="65"/>
    <s v="Richmond"/>
    <n v="4.0999999999999996"/>
    <n v="5.7"/>
    <n v="11.9"/>
    <n v="15.14"/>
    <n v="104"/>
    <x v="13"/>
    <s v="High"/>
    <x v="0"/>
  </r>
  <r>
    <s v="2013R2306"/>
    <x v="1"/>
    <x v="22"/>
    <d v="2013-08-31T00:00:00"/>
    <n v="21.1"/>
    <n v="15.1"/>
    <n v="7.4"/>
    <x v="3"/>
    <x v="32"/>
    <n v="29416"/>
    <s v="West Coast"/>
    <n v="0.3"/>
    <n v="3.7"/>
    <n v="4.8"/>
    <n v="5.13"/>
    <n v="43"/>
    <s v="Adelaide"/>
    <n v="4.4000000000000004"/>
    <n v="8.6999999999999993"/>
    <n v="15.1"/>
    <n v="19.149999999999999"/>
    <n v="129"/>
    <x v="4"/>
    <s v="Low"/>
    <x v="0"/>
  </r>
  <r>
    <s v="2013R2307"/>
    <x v="1"/>
    <x v="22"/>
    <d v="2013-09-01T00:00:00"/>
    <n v="26.2"/>
    <n v="16.8"/>
    <n v="0"/>
    <x v="2"/>
    <x v="6"/>
    <n v="13080"/>
    <s v="Gold Coast"/>
    <n v="6.1"/>
    <n v="12.3"/>
    <n v="16.7"/>
    <n v="22.14"/>
    <n v="146"/>
    <s v="Greater Western Sydney"/>
    <n v="2.4"/>
    <n v="5.4"/>
    <n v="7.8"/>
    <n v="9.9"/>
    <n v="63"/>
    <x v="17"/>
    <s v="Low"/>
    <x v="1"/>
  </r>
  <r>
    <s v="2013R2308"/>
    <x v="1"/>
    <x v="22"/>
    <d v="2013-09-01T00:00:00"/>
    <n v="22.3"/>
    <n v="13.5"/>
    <n v="0"/>
    <x v="1"/>
    <x v="27"/>
    <n v="50958"/>
    <s v="Collingwood"/>
    <n v="5.4"/>
    <n v="10.8"/>
    <n v="14.11"/>
    <n v="17.12"/>
    <n v="114"/>
    <s v="North Melbourne"/>
    <n v="8.1"/>
    <n v="10.5"/>
    <n v="15.9"/>
    <n v="19.11"/>
    <n v="125"/>
    <x v="10"/>
    <s v="High"/>
    <x v="0"/>
  </r>
  <r>
    <s v="2013R2309"/>
    <x v="1"/>
    <x v="22"/>
    <d v="2013-09-01T00:00:00"/>
    <n v="22.3"/>
    <n v="13.5"/>
    <n v="0"/>
    <x v="4"/>
    <x v="12"/>
    <n v="22176"/>
    <s v="Western Bulldogs"/>
    <n v="4.3"/>
    <n v="13.6"/>
    <n v="14.8"/>
    <n v="16.11"/>
    <n v="107"/>
    <s v="Melbourne"/>
    <n v="4.5"/>
    <n v="6.5"/>
    <n v="9.6999999999999993"/>
    <n v="13.9"/>
    <n v="87"/>
    <x v="14"/>
    <s v="Low"/>
    <x v="1"/>
  </r>
  <r>
    <s v="2013QF01"/>
    <x v="1"/>
    <x v="23"/>
    <d v="2013-09-06T00:00:00"/>
    <n v="14.4"/>
    <n v="9.6999999999999993"/>
    <n v="2.2000000000000002"/>
    <x v="1"/>
    <x v="2"/>
    <n v="59615"/>
    <s v="Hawthorn"/>
    <n v="3.4"/>
    <n v="4.7"/>
    <n v="9.9"/>
    <n v="15.15"/>
    <n v="105"/>
    <s v="Sydney"/>
    <n v="3.3"/>
    <n v="4.7"/>
    <n v="5.8"/>
    <n v="7.9"/>
    <n v="51"/>
    <x v="2"/>
    <s v="High"/>
    <x v="1"/>
  </r>
  <r>
    <s v="2013EF01"/>
    <x v="1"/>
    <x v="24"/>
    <d v="2013-09-07T00:00:00"/>
    <n v="18.899999999999999"/>
    <n v="7.1"/>
    <n v="0"/>
    <x v="1"/>
    <x v="1"/>
    <n v="51722"/>
    <s v="Collingwood"/>
    <n v="1.4"/>
    <n v="4.5999999999999996"/>
    <n v="7.7"/>
    <n v="9.9"/>
    <n v="63"/>
    <s v="Port Adelaide"/>
    <n v="2.4"/>
    <n v="6.6"/>
    <n v="8.9"/>
    <n v="12.15"/>
    <n v="87"/>
    <x v="8"/>
    <s v="High"/>
    <x v="0"/>
  </r>
  <r>
    <s v="2013QF02"/>
    <x v="1"/>
    <x v="23"/>
    <d v="2013-09-07T00:00:00"/>
    <n v="17.899999999999999"/>
    <n v="6.3"/>
    <n v="0"/>
    <x v="10"/>
    <x v="33"/>
    <n v="32458"/>
    <s v="Geelong"/>
    <n v="4.5999999999999996"/>
    <n v="6.11"/>
    <n v="9.1300000000000008"/>
    <n v="9.18"/>
    <n v="72"/>
    <s v="Fremantle"/>
    <n v="2.5"/>
    <n v="7.9"/>
    <n v="10.119999999999999"/>
    <n v="12.15"/>
    <n v="87"/>
    <x v="5"/>
    <s v="Medium"/>
    <x v="0"/>
  </r>
  <r>
    <s v="2013EF02"/>
    <x v="1"/>
    <x v="24"/>
    <d v="2013-09-08T00:00:00"/>
    <n v="17.3"/>
    <n v="6.8"/>
    <n v="0"/>
    <x v="1"/>
    <x v="27"/>
    <n v="94690"/>
    <s v="Richmond"/>
    <n v="3.5"/>
    <n v="10.7"/>
    <n v="12.1"/>
    <n v="14.12"/>
    <n v="96"/>
    <s v="Carlton"/>
    <n v="2.2999999999999998"/>
    <n v="6.5"/>
    <n v="12.6"/>
    <n v="18.8"/>
    <n v="116"/>
    <x v="1"/>
    <s v="High"/>
    <x v="0"/>
  </r>
  <r>
    <s v="2013SF01"/>
    <x v="1"/>
    <x v="25"/>
    <d v="2013-09-13T00:00:00"/>
    <n v="15.6"/>
    <n v="0.1"/>
    <n v="2.4"/>
    <x v="1"/>
    <x v="2"/>
    <n v="52744"/>
    <s v="Geelong"/>
    <n v="2.2000000000000002"/>
    <n v="3.6"/>
    <n v="8.1199999999999992"/>
    <n v="13.18"/>
    <n v="96"/>
    <s v="Port Adelaide"/>
    <n v="3.2"/>
    <n v="7.5"/>
    <n v="8.5"/>
    <n v="12.8"/>
    <n v="80"/>
    <x v="12"/>
    <s v="High"/>
    <x v="1"/>
  </r>
  <r>
    <s v="2013SF02"/>
    <x v="1"/>
    <x v="25"/>
    <d v="2013-09-14T00:00:00"/>
    <n v="23.7"/>
    <n v="13.5"/>
    <n v="2.8"/>
    <x v="0"/>
    <x v="1"/>
    <n v="37980"/>
    <s v="Sydney"/>
    <n v="3.3"/>
    <n v="8.6"/>
    <n v="13.8"/>
    <n v="13.8"/>
    <n v="86"/>
    <s v="Carlton"/>
    <n v="2.2999999999999998"/>
    <n v="4.8"/>
    <n v="4.8"/>
    <n v="8.14"/>
    <n v="62"/>
    <x v="0"/>
    <s v="Medium"/>
    <x v="1"/>
  </r>
  <r>
    <s v="2013PF01"/>
    <x v="1"/>
    <x v="26"/>
    <d v="2013-09-20T00:00:00"/>
    <n v="18.100000000000001"/>
    <n v="9.4"/>
    <n v="0.8"/>
    <x v="1"/>
    <x v="2"/>
    <n v="85569"/>
    <s v="Hawthorn"/>
    <n v="3.5"/>
    <n v="7.8"/>
    <n v="10.1"/>
    <n v="14.18"/>
    <n v="102"/>
    <s v="Geelong"/>
    <n v="4"/>
    <n v="7.4"/>
    <n v="14.6"/>
    <n v="15.7"/>
    <n v="97"/>
    <x v="2"/>
    <s v="High"/>
    <x v="1"/>
  </r>
  <r>
    <s v="2013PF02"/>
    <x v="1"/>
    <x v="26"/>
    <d v="2013-09-21T00:00:00"/>
    <n v="21.6"/>
    <n v="9.5"/>
    <n v="2"/>
    <x v="3"/>
    <x v="34"/>
    <n v="43249"/>
    <s v="Fremantle"/>
    <n v="2.9"/>
    <n v="7.11"/>
    <n v="11.12"/>
    <n v="14.15"/>
    <n v="99"/>
    <s v="Sydney"/>
    <n v="2.1"/>
    <n v="2.2000000000000002"/>
    <n v="5.5"/>
    <n v="11.8"/>
    <n v="74"/>
    <x v="5"/>
    <s v="Medium"/>
    <x v="1"/>
  </r>
  <r>
    <s v="2013GF01"/>
    <x v="1"/>
    <x v="27"/>
    <d v="2013-09-28T00:00:00"/>
    <n v="15.7"/>
    <n v="6.3"/>
    <n v="1.8"/>
    <x v="1"/>
    <x v="26"/>
    <n v="100007"/>
    <s v="Hawthorn"/>
    <n v="2.2999999999999998"/>
    <n v="5.5"/>
    <n v="8.8000000000000007"/>
    <n v="11.11"/>
    <n v="77"/>
    <s v="Fremantle"/>
    <n v="0.3"/>
    <n v="1.6"/>
    <n v="6.1"/>
    <n v="8.14"/>
    <n v="62"/>
    <x v="2"/>
    <s v="High"/>
    <x v="1"/>
  </r>
  <r>
    <s v="2014R0101"/>
    <x v="2"/>
    <x v="0"/>
    <d v="2014-03-14T00:00:00"/>
    <n v="27.6"/>
    <n v="13.5"/>
    <n v="0"/>
    <x v="4"/>
    <x v="2"/>
    <n v="37571"/>
    <s v="Collingwood"/>
    <n v="2.4"/>
    <n v="2.8"/>
    <n v="3.13"/>
    <n v="5.16"/>
    <n v="46"/>
    <s v="Fremantle"/>
    <n v="2.2999999999999998"/>
    <n v="8.6999999999999993"/>
    <n v="14.1"/>
    <n v="17.14"/>
    <n v="116"/>
    <x v="5"/>
    <s v="Medium"/>
    <x v="0"/>
  </r>
  <r>
    <s v="2014R0102"/>
    <x v="2"/>
    <x v="0"/>
    <d v="2014-03-15T00:00:00"/>
    <n v="29.5"/>
    <n v="17.399999999999999"/>
    <n v="0"/>
    <x v="14"/>
    <x v="12"/>
    <n v="17102"/>
    <s v="Greater Western Sydney"/>
    <n v="4.0999999999999996"/>
    <n v="7.1"/>
    <n v="9.5"/>
    <n v="15.9"/>
    <n v="99"/>
    <s v="Sydney"/>
    <n v="6.2"/>
    <n v="7.8"/>
    <n v="9.8000000000000007"/>
    <n v="9.1300000000000008"/>
    <n v="67"/>
    <x v="15"/>
    <s v="Low"/>
    <x v="1"/>
  </r>
  <r>
    <s v="2014R0103"/>
    <x v="2"/>
    <x v="0"/>
    <d v="2014-03-15T00:00:00"/>
    <n v="28.4"/>
    <n v="18.8"/>
    <n v="0.4"/>
    <x v="2"/>
    <x v="35"/>
    <n v="19425"/>
    <s v="Gold Coast"/>
    <n v="5.4"/>
    <n v="6.7"/>
    <n v="7.13"/>
    <n v="12.15"/>
    <n v="87"/>
    <s v="Richmond"/>
    <n v="3.1"/>
    <n v="5.6"/>
    <n v="6.7"/>
    <n v="10.9"/>
    <n v="69"/>
    <x v="17"/>
    <s v="Low"/>
    <x v="1"/>
  </r>
  <r>
    <s v="2014R0104"/>
    <x v="2"/>
    <x v="0"/>
    <d v="2014-03-16T00:00:00"/>
    <n v="22"/>
    <n v="11.8"/>
    <n v="4.5999999999999996"/>
    <x v="4"/>
    <x v="8"/>
    <n v="24640"/>
    <s v="Carlton"/>
    <n v="4.4000000000000004"/>
    <n v="8.8000000000000007"/>
    <n v="11.13"/>
    <n v="12.15"/>
    <n v="87"/>
    <s v="Port Adelaide"/>
    <n v="1"/>
    <n v="7.5"/>
    <n v="11.7"/>
    <n v="18.12"/>
    <n v="120"/>
    <x v="8"/>
    <s v="Low"/>
    <x v="0"/>
  </r>
  <r>
    <s v="2014R0105"/>
    <x v="2"/>
    <x v="0"/>
    <d v="2014-03-20T00:00:00"/>
    <n v="30.4"/>
    <n v="8.1999999999999993"/>
    <n v="0"/>
    <x v="10"/>
    <x v="11"/>
    <n v="23622"/>
    <s v="Geelong"/>
    <n v="6"/>
    <n v="11.3"/>
    <n v="12.7"/>
    <n v="18.11"/>
    <n v="119"/>
    <s v="Adelaide"/>
    <n v="5.3"/>
    <n v="9.5"/>
    <n v="11.8"/>
    <n v="12.9"/>
    <n v="81"/>
    <x v="12"/>
    <s v="Low"/>
    <x v="1"/>
  </r>
  <r>
    <s v="2014R0106"/>
    <x v="2"/>
    <x v="0"/>
    <d v="2014-03-21T00:00:00"/>
    <n v="25.3"/>
    <n v="16.399999999999999"/>
    <n v="0"/>
    <x v="4"/>
    <x v="2"/>
    <n v="42332"/>
    <s v="North Melbourne"/>
    <n v="3"/>
    <n v="5.3"/>
    <n v="8.5"/>
    <n v="9.6"/>
    <n v="60"/>
    <s v="Essendon"/>
    <n v="4.0999999999999996"/>
    <n v="8.5"/>
    <n v="11.8"/>
    <n v="15.9"/>
    <n v="99"/>
    <x v="6"/>
    <s v="Medium"/>
    <x v="0"/>
  </r>
  <r>
    <s v="2014R0107"/>
    <x v="2"/>
    <x v="0"/>
    <d v="2014-03-22T00:00:00"/>
    <n v="19.2"/>
    <n v="10.5"/>
    <n v="27.2"/>
    <x v="12"/>
    <x v="12"/>
    <n v="12430"/>
    <s v="Hawthorn"/>
    <n v="3.3"/>
    <n v="7.6"/>
    <n v="13.8"/>
    <n v="21.13"/>
    <n v="139"/>
    <s v="Brisbane"/>
    <n v="2.4"/>
    <n v="3.8"/>
    <n v="8.1300000000000008"/>
    <n v="13.13"/>
    <n v="91"/>
    <x v="2"/>
    <s v="Low"/>
    <x v="1"/>
  </r>
  <r>
    <s v="2014R0108"/>
    <x v="2"/>
    <x v="0"/>
    <d v="2014-03-22T00:00:00"/>
    <n v="19.100000000000001"/>
    <n v="11.7"/>
    <n v="3.8"/>
    <x v="4"/>
    <x v="8"/>
    <n v="31657"/>
    <s v="St Kilda"/>
    <n v="1.3"/>
    <n v="4.5"/>
    <n v="8.6"/>
    <n v="10.8"/>
    <n v="68"/>
    <s v="Melbourne"/>
    <n v="2.2000000000000002"/>
    <n v="2.1"/>
    <n v="4.1100000000000003"/>
    <n v="6.15"/>
    <n v="51"/>
    <x v="11"/>
    <s v="Medium"/>
    <x v="1"/>
  </r>
  <r>
    <s v="2014R0109"/>
    <x v="2"/>
    <x v="0"/>
    <d v="2014-03-23T00:00:00"/>
    <n v="33.9"/>
    <n v="20.7"/>
    <n v="0"/>
    <x v="3"/>
    <x v="12"/>
    <n v="36752"/>
    <s v="West Coast"/>
    <n v="4.2"/>
    <n v="9.4"/>
    <n v="13.6"/>
    <n v="21.8"/>
    <n v="134"/>
    <s v="Western Bulldogs"/>
    <n v="2.1"/>
    <n v="3.1"/>
    <n v="5.3"/>
    <n v="11.3"/>
    <n v="69"/>
    <x v="7"/>
    <s v="Medium"/>
    <x v="1"/>
  </r>
  <r>
    <s v="2014R0201"/>
    <x v="2"/>
    <x v="1"/>
    <d v="2014-03-27T00:00:00"/>
    <n v="25.7"/>
    <n v="16.5"/>
    <n v="4.5999999999999996"/>
    <x v="1"/>
    <x v="1"/>
    <n v="62037"/>
    <s v="Richmond"/>
    <n v="6.3"/>
    <n v="10.6"/>
    <n v="12.12"/>
    <n v="14.14"/>
    <n v="98"/>
    <s v="Carlton"/>
    <n v="2.4"/>
    <n v="5.5"/>
    <n v="9.6999999999999993"/>
    <n v="12.14"/>
    <n v="86"/>
    <x v="13"/>
    <s v="High"/>
    <x v="1"/>
  </r>
  <r>
    <s v="2014R0202"/>
    <x v="2"/>
    <x v="1"/>
    <d v="2014-03-28T00:00:00"/>
    <n v="21.3"/>
    <n v="15.9"/>
    <n v="7.6"/>
    <x v="4"/>
    <x v="2"/>
    <n v="44163"/>
    <s v="Essendon"/>
    <n v="1.5"/>
    <n v="3.7"/>
    <n v="9.1"/>
    <n v="12.14"/>
    <n v="86"/>
    <s v="Hawthorn"/>
    <n v="4.0999999999999996"/>
    <n v="9.3000000000000007"/>
    <n v="9.6999999999999993"/>
    <n v="13.12"/>
    <n v="90"/>
    <x v="2"/>
    <s v="Medium"/>
    <x v="0"/>
  </r>
  <r>
    <s v="2014R0203"/>
    <x v="2"/>
    <x v="1"/>
    <d v="2014-03-29T00:00:00"/>
    <n v="23.4"/>
    <n v="11.4"/>
    <n v="0"/>
    <x v="4"/>
    <x v="14"/>
    <n v="19640"/>
    <s v="St Kilda"/>
    <n v="5"/>
    <n v="8.1"/>
    <n v="12.4"/>
    <n v="15.5"/>
    <n v="95"/>
    <s v="Greater Western Sydney"/>
    <n v="4.2"/>
    <n v="9.3000000000000007"/>
    <n v="11.5"/>
    <n v="13.1"/>
    <n v="88"/>
    <x v="11"/>
    <s v="Low"/>
    <x v="1"/>
  </r>
  <r>
    <s v="2014R0204"/>
    <x v="2"/>
    <x v="1"/>
    <d v="2014-03-29T00:00:00"/>
    <n v="23.4"/>
    <n v="16.5"/>
    <n v="0"/>
    <x v="17"/>
    <x v="36"/>
    <n v="50397"/>
    <s v="Port Adelaide"/>
    <n v="5.4"/>
    <n v="7.8"/>
    <n v="12.11"/>
    <n v="19.13"/>
    <n v="127"/>
    <s v="Adelaide"/>
    <n v="1"/>
    <n v="5.2"/>
    <n v="8.5"/>
    <n v="11.7"/>
    <n v="73"/>
    <x v="8"/>
    <s v="High"/>
    <x v="1"/>
  </r>
  <r>
    <s v="2014R0205"/>
    <x v="2"/>
    <x v="1"/>
    <d v="2014-03-29T00:00:00"/>
    <n v="24.9"/>
    <n v="19.600000000000001"/>
    <n v="0"/>
    <x v="3"/>
    <x v="12"/>
    <n v="35583"/>
    <s v="Fremantle"/>
    <n v="4.0999999999999996"/>
    <n v="5.5"/>
    <n v="8.9"/>
    <n v="12.15"/>
    <n v="87"/>
    <s v="Gold Coast"/>
    <n v="2.1"/>
    <n v="3.5"/>
    <n v="4.8"/>
    <n v="5.9"/>
    <n v="39"/>
    <x v="5"/>
    <s v="Medium"/>
    <x v="1"/>
  </r>
  <r>
    <s v="2014R0206"/>
    <x v="2"/>
    <x v="1"/>
    <d v="2014-03-29T00:00:00"/>
    <n v="25.4"/>
    <n v="18.2"/>
    <n v="4.2"/>
    <x v="0"/>
    <x v="8"/>
    <n v="32347"/>
    <s v="Sydney"/>
    <n v="3.1"/>
    <n v="7.2"/>
    <n v="9.6999999999999993"/>
    <n v="10.9"/>
    <n v="69"/>
    <s v="Collingwood"/>
    <n v="1.2"/>
    <n v="5.5"/>
    <n v="9.1"/>
    <n v="12.17"/>
    <n v="89"/>
    <x v="9"/>
    <s v="Medium"/>
    <x v="0"/>
  </r>
  <r>
    <s v="2014R0207"/>
    <x v="2"/>
    <x v="1"/>
    <d v="2014-03-30T00:00:00"/>
    <n v="25.6"/>
    <n v="22.7"/>
    <n v="0.8"/>
    <x v="6"/>
    <x v="37"/>
    <n v="20933"/>
    <s v="Brisbane"/>
    <n v="0.3"/>
    <n v="4.4000000000000004"/>
    <n v="7.6"/>
    <n v="10.8"/>
    <n v="68"/>
    <s v="Geelong"/>
    <n v="1.4"/>
    <n v="5.7"/>
    <n v="10.119999999999999"/>
    <n v="13.15"/>
    <n v="93"/>
    <x v="12"/>
    <s v="Low"/>
    <x v="0"/>
  </r>
  <r>
    <s v="2014R0208"/>
    <x v="2"/>
    <x v="1"/>
    <d v="2014-03-30T00:00:00"/>
    <n v="25.7"/>
    <n v="13.9"/>
    <n v="0"/>
    <x v="1"/>
    <x v="27"/>
    <n v="22230"/>
    <s v="Melbourne"/>
    <n v="0.1"/>
    <n v="1.3"/>
    <n v="2.4"/>
    <n v="4.5999999999999996"/>
    <n v="30"/>
    <s v="West Coast"/>
    <n v="6.5"/>
    <n v="10.7"/>
    <n v="14.1"/>
    <n v="18.149999999999999"/>
    <n v="123"/>
    <x v="7"/>
    <s v="Low"/>
    <x v="0"/>
  </r>
  <r>
    <s v="2014R0209"/>
    <x v="2"/>
    <x v="1"/>
    <d v="2014-03-30T00:00:00"/>
    <n v="25.7"/>
    <n v="13.9"/>
    <n v="0"/>
    <x v="4"/>
    <x v="12"/>
    <n v="28512"/>
    <s v="Western Bulldogs"/>
    <n v="0.3"/>
    <n v="2.2999999999999998"/>
    <n v="5.4"/>
    <n v="8.6"/>
    <n v="54"/>
    <s v="North Melbourne"/>
    <n v="2.2000000000000002"/>
    <n v="2.5"/>
    <n v="6.8"/>
    <n v="12.11"/>
    <n v="83"/>
    <x v="10"/>
    <s v="Low"/>
    <x v="0"/>
  </r>
  <r>
    <s v="2014R0301"/>
    <x v="2"/>
    <x v="2"/>
    <d v="2014-04-04T00:00:00"/>
    <n v="19.3"/>
    <n v="13.9"/>
    <n v="0"/>
    <x v="1"/>
    <x v="2"/>
    <n v="43583"/>
    <s v="Hawthorn"/>
    <n v="6.2"/>
    <n v="12.5"/>
    <n v="17.7"/>
    <n v="21.11"/>
    <n v="137"/>
    <s v="Fremantle"/>
    <n v="1.2"/>
    <n v="2.8"/>
    <n v="5.0999999999999996"/>
    <n v="11.13"/>
    <n v="79"/>
    <x v="2"/>
    <s v="Medium"/>
    <x v="1"/>
  </r>
  <r>
    <s v="2014R0302"/>
    <x v="2"/>
    <x v="2"/>
    <d v="2014-04-05T00:00:00"/>
    <n v="24.6"/>
    <n v="13.5"/>
    <n v="0"/>
    <x v="4"/>
    <x v="3"/>
    <n v="31724"/>
    <s v="Western Bulldogs"/>
    <n v="5.4"/>
    <n v="9.5"/>
    <n v="11.9"/>
    <n v="15.1"/>
    <n v="100"/>
    <s v="Richmond"/>
    <n v="2.4"/>
    <n v="3.4"/>
    <n v="9.6"/>
    <n v="15.8"/>
    <n v="98"/>
    <x v="14"/>
    <s v="Medium"/>
    <x v="1"/>
  </r>
  <r>
    <s v="2014R0303"/>
    <x v="2"/>
    <x v="2"/>
    <d v="2014-04-05T00:00:00"/>
    <n v="21.5"/>
    <n v="9.1999999999999993"/>
    <n v="0"/>
    <x v="17"/>
    <x v="14"/>
    <n v="47426"/>
    <s v="Adelaide"/>
    <n v="2.2000000000000002"/>
    <n v="5.7"/>
    <n v="9.1"/>
    <n v="9.17"/>
    <n v="71"/>
    <s v="Sydney"/>
    <n v="6.2"/>
    <n v="9.1999999999999993"/>
    <n v="14.5"/>
    <n v="21.8"/>
    <n v="134"/>
    <x v="0"/>
    <s v="Medium"/>
    <x v="0"/>
  </r>
  <r>
    <s v="2014R0304"/>
    <x v="2"/>
    <x v="2"/>
    <d v="2014-04-05T00:00:00"/>
    <n v="28.7"/>
    <n v="20.8"/>
    <n v="0"/>
    <x v="2"/>
    <x v="28"/>
    <n v="16593"/>
    <s v="Gold Coast"/>
    <n v="2.2000000000000002"/>
    <n v="5.6"/>
    <n v="12.1"/>
    <n v="17.12"/>
    <n v="114"/>
    <s v="Brisbane"/>
    <n v="1.2"/>
    <n v="3.4"/>
    <n v="6.4"/>
    <n v="9.6999999999999993"/>
    <n v="61"/>
    <x v="17"/>
    <s v="Low"/>
    <x v="1"/>
  </r>
  <r>
    <s v="2014R0305"/>
    <x v="2"/>
    <x v="2"/>
    <d v="2014-04-05T00:00:00"/>
    <n v="31.4"/>
    <n v="13.6"/>
    <n v="0"/>
    <x v="3"/>
    <x v="12"/>
    <n v="36448"/>
    <s v="West Coast"/>
    <n v="3.2"/>
    <n v="5.4"/>
    <n v="8.8000000000000007"/>
    <n v="12.11"/>
    <n v="83"/>
    <s v="St Kilda"/>
    <n v="1.5"/>
    <n v="6.6"/>
    <n v="7.8"/>
    <n v="8.1"/>
    <n v="58"/>
    <x v="7"/>
    <s v="Medium"/>
    <x v="1"/>
  </r>
  <r>
    <s v="2014R0306"/>
    <x v="2"/>
    <x v="2"/>
    <d v="2014-04-05T00:00:00"/>
    <n v="24.6"/>
    <n v="13.5"/>
    <n v="0"/>
    <x v="1"/>
    <x v="8"/>
    <n v="63152"/>
    <s v="Collingwood"/>
    <n v="0.4"/>
    <n v="6.7"/>
    <n v="8.9"/>
    <n v="11.1"/>
    <n v="76"/>
    <s v="Geelong"/>
    <n v="3.5"/>
    <n v="6.7"/>
    <n v="9.1199999999999992"/>
    <n v="12.15"/>
    <n v="87"/>
    <x v="12"/>
    <s v="High"/>
    <x v="0"/>
  </r>
  <r>
    <s v="2014R0307"/>
    <x v="2"/>
    <x v="2"/>
    <d v="2014-04-06T00:00:00"/>
    <n v="22.8"/>
    <n v="17.600000000000001"/>
    <n v="0.2"/>
    <x v="14"/>
    <x v="6"/>
    <n v="7016"/>
    <s v="Greater Western Sydney"/>
    <n v="1.2"/>
    <n v="2.7"/>
    <n v="5.12"/>
    <n v="10.19"/>
    <n v="79"/>
    <s v="Melbourne"/>
    <n v="0.2"/>
    <n v="1.5"/>
    <n v="5.5"/>
    <n v="7.5"/>
    <n v="47"/>
    <x v="15"/>
    <s v="Low"/>
    <x v="1"/>
  </r>
  <r>
    <s v="2014R0308"/>
    <x v="2"/>
    <x v="2"/>
    <d v="2014-04-06T00:00:00"/>
    <n v="23.5"/>
    <n v="10.199999999999999"/>
    <n v="0"/>
    <x v="4"/>
    <x v="7"/>
    <n v="19111"/>
    <s v="North Melbourne"/>
    <n v="3.2"/>
    <n v="7.3"/>
    <n v="9.11"/>
    <n v="14.13"/>
    <n v="97"/>
    <s v="Port Adelaide"/>
    <n v="4.3"/>
    <n v="6.8"/>
    <n v="11.9"/>
    <n v="13.12"/>
    <n v="90"/>
    <x v="10"/>
    <s v="Low"/>
    <x v="1"/>
  </r>
  <r>
    <s v="2014R0309"/>
    <x v="2"/>
    <x v="2"/>
    <d v="2014-04-06T00:00:00"/>
    <n v="23.5"/>
    <n v="10.199999999999999"/>
    <n v="0"/>
    <x v="1"/>
    <x v="11"/>
    <n v="62730"/>
    <s v="Essendon"/>
    <n v="6.3"/>
    <n v="10.6"/>
    <n v="16.8"/>
    <n v="21.12"/>
    <n v="138"/>
    <s v="Carlton"/>
    <n v="0.3"/>
    <n v="3.4"/>
    <n v="6.8"/>
    <n v="8.9"/>
    <n v="57"/>
    <x v="6"/>
    <s v="High"/>
    <x v="1"/>
  </r>
  <r>
    <s v="2014R0401"/>
    <x v="2"/>
    <x v="3"/>
    <d v="2014-04-11T00:00:00"/>
    <n v="17.399999999999999"/>
    <n v="16.399999999999999"/>
    <n v="17.399999999999999"/>
    <x v="1"/>
    <x v="2"/>
    <n v="62100"/>
    <s v="Richmond"/>
    <n v="1.4"/>
    <n v="2.7"/>
    <n v="3.1"/>
    <n v="10.119999999999999"/>
    <n v="72"/>
    <s v="Collingwood"/>
    <n v="4.3"/>
    <n v="7.5"/>
    <n v="10.1"/>
    <n v="16.14"/>
    <n v="110"/>
    <x v="9"/>
    <s v="High"/>
    <x v="0"/>
  </r>
  <r>
    <s v="2014R0402"/>
    <x v="2"/>
    <x v="3"/>
    <d v="2014-04-12T00:00:00"/>
    <n v="21.7"/>
    <n v="14.6"/>
    <n v="9.6"/>
    <x v="1"/>
    <x v="3"/>
    <n v="37323"/>
    <s v="Carlton"/>
    <n v="3.4"/>
    <n v="5.9"/>
    <n v="6.11"/>
    <n v="7.16"/>
    <n v="58"/>
    <s v="Melbourne"/>
    <n v="3.2"/>
    <n v="6.7"/>
    <n v="10.8"/>
    <n v="12.9"/>
    <n v="81"/>
    <x v="16"/>
    <s v="Medium"/>
    <x v="0"/>
  </r>
  <r>
    <s v="2014R0403"/>
    <x v="2"/>
    <x v="3"/>
    <d v="2014-04-12T00:00:00"/>
    <n v="20.9"/>
    <n v="13.4"/>
    <n v="0"/>
    <x v="17"/>
    <x v="14"/>
    <n v="36231"/>
    <s v="Port Adelaide"/>
    <n v="4.4000000000000004"/>
    <n v="10.9"/>
    <n v="18.13"/>
    <n v="24.15"/>
    <n v="159"/>
    <s v="Brisbane"/>
    <n v="3.2"/>
    <n v="4.3"/>
    <n v="5.3"/>
    <n v="7.4"/>
    <n v="46"/>
    <x v="8"/>
    <s v="Medium"/>
    <x v="1"/>
  </r>
  <r>
    <s v="2014R0404"/>
    <x v="2"/>
    <x v="3"/>
    <d v="2014-04-12T00:00:00"/>
    <n v="20"/>
    <n v="11.7"/>
    <n v="4.5999999999999996"/>
    <x v="11"/>
    <x v="12"/>
    <n v="7863"/>
    <s v="Greater Western Sydney"/>
    <n v="5.3"/>
    <n v="8.6999999999999993"/>
    <n v="11.8"/>
    <n v="12.11"/>
    <n v="83"/>
    <s v="Western Bulldogs"/>
    <n v="1.1000000000000001"/>
    <n v="5.5"/>
    <n v="10.6"/>
    <n v="17.8"/>
    <n v="110"/>
    <x v="14"/>
    <s v="Low"/>
    <x v="0"/>
  </r>
  <r>
    <s v="2014R0405"/>
    <x v="2"/>
    <x v="3"/>
    <d v="2014-04-12T00:00:00"/>
    <n v="20.399999999999999"/>
    <n v="15.4"/>
    <n v="4.2"/>
    <x v="10"/>
    <x v="8"/>
    <n v="25271"/>
    <s v="Geelong"/>
    <n v="4.3"/>
    <n v="10.4"/>
    <n v="13.9"/>
    <n v="16.11"/>
    <n v="107"/>
    <s v="West Coast"/>
    <n v="4.0999999999999996"/>
    <n v="4.2"/>
    <n v="4.5"/>
    <n v="4.8"/>
    <n v="32"/>
    <x v="12"/>
    <s v="Low"/>
    <x v="1"/>
  </r>
  <r>
    <s v="2014R0406"/>
    <x v="2"/>
    <x v="3"/>
    <d v="2014-04-12T00:00:00"/>
    <n v="32.6"/>
    <n v="21.6"/>
    <n v="0"/>
    <x v="2"/>
    <x v="8"/>
    <n v="17729"/>
    <s v="Gold Coast"/>
    <n v="4.4000000000000004"/>
    <n v="6.4"/>
    <n v="7.5"/>
    <n v="7.7"/>
    <n v="49"/>
    <s v="Hawthorn"/>
    <n v="6.4"/>
    <n v="11.7"/>
    <n v="16.899999999999999"/>
    <n v="23.1"/>
    <n v="148"/>
    <x v="2"/>
    <s v="Low"/>
    <x v="0"/>
  </r>
  <r>
    <s v="2014R0407"/>
    <x v="2"/>
    <x v="3"/>
    <d v="2014-04-13T00:00:00"/>
    <n v="20.7"/>
    <n v="16.100000000000001"/>
    <n v="1.4"/>
    <x v="7"/>
    <x v="6"/>
    <n v="25505"/>
    <s v="Sydney"/>
    <n v="2.1"/>
    <n v="3.7"/>
    <n v="4.9000000000000004"/>
    <n v="6.12"/>
    <n v="48"/>
    <s v="North Melbourne"/>
    <n v="3.4"/>
    <n v="4.7"/>
    <n v="7.1"/>
    <n v="13.13"/>
    <n v="91"/>
    <x v="10"/>
    <s v="Low"/>
    <x v="0"/>
  </r>
  <r>
    <s v="2014R0408"/>
    <x v="2"/>
    <x v="3"/>
    <d v="2014-04-13T00:00:00"/>
    <n v="20.5"/>
    <n v="10"/>
    <n v="0"/>
    <x v="4"/>
    <x v="27"/>
    <n v="22923"/>
    <s v="St Kilda"/>
    <n v="2.2000000000000002"/>
    <n v="3.2"/>
    <n v="6.6"/>
    <n v="7.8"/>
    <n v="50"/>
    <s v="Adelaide"/>
    <n v="4.4000000000000004"/>
    <n v="9.1"/>
    <n v="15.14"/>
    <n v="20.16"/>
    <n v="136"/>
    <x v="4"/>
    <s v="Low"/>
    <x v="0"/>
  </r>
  <r>
    <s v="2014R0409"/>
    <x v="2"/>
    <x v="3"/>
    <d v="2014-04-13T00:00:00"/>
    <n v="33"/>
    <n v="16.100000000000001"/>
    <n v="0"/>
    <x v="3"/>
    <x v="10"/>
    <n v="36722"/>
    <s v="Fremantle"/>
    <n v="2.1"/>
    <n v="6.3"/>
    <n v="13.4"/>
    <n v="18.5"/>
    <n v="113"/>
    <s v="Essendon"/>
    <n v="2.1"/>
    <n v="4.2"/>
    <n v="5.4"/>
    <n v="9.6"/>
    <n v="60"/>
    <x v="5"/>
    <s v="Medium"/>
    <x v="1"/>
  </r>
  <r>
    <s v="2014R0501"/>
    <x v="2"/>
    <x v="4"/>
    <d v="2014-04-17T00:00:00"/>
    <n v="28"/>
    <n v="16.2"/>
    <n v="0"/>
    <x v="6"/>
    <x v="2"/>
    <n v="20676"/>
    <s v="Brisbane"/>
    <n v="0.1"/>
    <n v="3.2"/>
    <n v="7.6"/>
    <n v="9.9"/>
    <n v="63"/>
    <s v="Richmond"/>
    <n v="2.8"/>
    <n v="4.0999999999999996"/>
    <n v="9.1300000000000008"/>
    <n v="15.16"/>
    <n v="106"/>
    <x v="13"/>
    <s v="Low"/>
    <x v="0"/>
  </r>
  <r>
    <s v="2014R0502"/>
    <x v="2"/>
    <x v="4"/>
    <d v="2014-04-19T00:00:00"/>
    <n v="16.8"/>
    <n v="9.3000000000000007"/>
    <n v="1.6"/>
    <x v="1"/>
    <x v="14"/>
    <n v="57116"/>
    <s v="Collingwood"/>
    <n v="5.4"/>
    <n v="10.6"/>
    <n v="11.9"/>
    <n v="13.15"/>
    <n v="93"/>
    <s v="North Melbourne"/>
    <n v="2.2999999999999998"/>
    <n v="5.3"/>
    <n v="5.7"/>
    <n v="8.1"/>
    <n v="58"/>
    <x v="9"/>
    <s v="High"/>
    <x v="1"/>
  </r>
  <r>
    <s v="2014R0503"/>
    <x v="2"/>
    <x v="4"/>
    <d v="2014-04-19T00:00:00"/>
    <n v="19.600000000000001"/>
    <n v="16.2"/>
    <n v="0"/>
    <x v="7"/>
    <x v="12"/>
    <n v="25376"/>
    <s v="Sydney"/>
    <n v="2.1"/>
    <n v="5.7"/>
    <n v="11.1"/>
    <n v="13.14"/>
    <n v="92"/>
    <s v="Fremantle"/>
    <n v="2.2000000000000002"/>
    <n v="2.4"/>
    <n v="8.6"/>
    <n v="11.9"/>
    <n v="75"/>
    <x v="0"/>
    <s v="Low"/>
    <x v="1"/>
  </r>
  <r>
    <s v="2014R0504"/>
    <x v="2"/>
    <x v="4"/>
    <d v="2014-04-19T00:00:00"/>
    <n v="25.2"/>
    <n v="13.4"/>
    <n v="0"/>
    <x v="3"/>
    <x v="16"/>
    <n v="35366"/>
    <s v="West Coast"/>
    <n v="2.5"/>
    <n v="5.8"/>
    <n v="6.12"/>
    <n v="7.14"/>
    <n v="56"/>
    <s v="Port Adelaide"/>
    <n v="3.5"/>
    <n v="5.6"/>
    <n v="7.7"/>
    <n v="10.1"/>
    <n v="70"/>
    <x v="8"/>
    <s v="Medium"/>
    <x v="0"/>
  </r>
  <r>
    <s v="2014R0505"/>
    <x v="2"/>
    <x v="4"/>
    <d v="2014-04-19T00:00:00"/>
    <n v="16.8"/>
    <n v="9.3000000000000007"/>
    <n v="1.6"/>
    <x v="4"/>
    <x v="8"/>
    <n v="36041"/>
    <s v="Essendon"/>
    <n v="5"/>
    <n v="5.2"/>
    <n v="7.7"/>
    <n v="9.11"/>
    <n v="65"/>
    <s v="St Kilda"/>
    <n v="1.6"/>
    <n v="4.8"/>
    <n v="8.11"/>
    <n v="11.15"/>
    <n v="81"/>
    <x v="11"/>
    <s v="Medium"/>
    <x v="0"/>
  </r>
  <r>
    <s v="2014R0506"/>
    <x v="2"/>
    <x v="4"/>
    <d v="2014-04-20T00:00:00"/>
    <n v="22.9"/>
    <n v="8.8000000000000007"/>
    <n v="0"/>
    <x v="17"/>
    <x v="22"/>
    <n v="44770"/>
    <s v="Adelaide"/>
    <n v="4"/>
    <n v="11.6"/>
    <n v="16.8"/>
    <n v="21.11"/>
    <n v="137"/>
    <s v="Greater Western Sydney"/>
    <n v="2.2000000000000002"/>
    <n v="3.5"/>
    <n v="7.9"/>
    <n v="10.119999999999999"/>
    <n v="72"/>
    <x v="4"/>
    <s v="Medium"/>
    <x v="1"/>
  </r>
  <r>
    <s v="2014R0507"/>
    <x v="2"/>
    <x v="4"/>
    <d v="2014-04-20T00:00:00"/>
    <n v="18.7"/>
    <n v="11.6"/>
    <n v="0"/>
    <x v="1"/>
    <x v="27"/>
    <n v="17243"/>
    <s v="Melbourne"/>
    <n v="3.2"/>
    <n v="4.4000000000000004"/>
    <n v="6.1"/>
    <n v="11.12"/>
    <n v="78"/>
    <s v="Gold Coast"/>
    <n v="2.7"/>
    <n v="6.12"/>
    <n v="8.17"/>
    <n v="11.2"/>
    <n v="86"/>
    <x v="17"/>
    <s v="Low"/>
    <x v="0"/>
  </r>
  <r>
    <s v="2014R0508"/>
    <x v="2"/>
    <x v="4"/>
    <d v="2014-04-20T00:00:00"/>
    <n v="18.7"/>
    <n v="11.6"/>
    <n v="0"/>
    <x v="4"/>
    <x v="12"/>
    <n v="27986"/>
    <s v="Western Bulldogs"/>
    <n v="3.3"/>
    <n v="8.6"/>
    <n v="12.8"/>
    <n v="13.13"/>
    <n v="91"/>
    <s v="Carlton"/>
    <n v="7.3"/>
    <n v="13.6"/>
    <n v="16.899999999999999"/>
    <n v="18.11"/>
    <n v="119"/>
    <x v="1"/>
    <s v="Low"/>
    <x v="0"/>
  </r>
  <r>
    <s v="2014R0509"/>
    <x v="2"/>
    <x v="4"/>
    <d v="2014-04-21T00:00:00"/>
    <n v="19"/>
    <n v="11.5"/>
    <n v="0"/>
    <x v="1"/>
    <x v="27"/>
    <n v="80222"/>
    <s v="Geelong"/>
    <n v="3.5"/>
    <n v="6.9"/>
    <n v="9.14"/>
    <n v="15.16"/>
    <n v="106"/>
    <s v="Hawthorn"/>
    <n v="3.2"/>
    <n v="5.9"/>
    <n v="8.1199999999999992"/>
    <n v="12.15"/>
    <n v="87"/>
    <x v="12"/>
    <s v="High"/>
    <x v="1"/>
  </r>
  <r>
    <s v="2014R0601"/>
    <x v="2"/>
    <x v="5"/>
    <d v="2014-04-25T00:00:00"/>
    <n v="20.2"/>
    <n v="3.4"/>
    <n v="0"/>
    <x v="1"/>
    <x v="10"/>
    <n v="91731"/>
    <s v="Collingwood"/>
    <n v="0.3"/>
    <n v="6.5"/>
    <n v="9.6999999999999993"/>
    <n v="12.11"/>
    <n v="83"/>
    <s v="Essendon"/>
    <n v="5.4"/>
    <n v="6.5"/>
    <n v="6.7"/>
    <n v="8.1199999999999992"/>
    <n v="60"/>
    <x v="9"/>
    <s v="High"/>
    <x v="1"/>
  </r>
  <r>
    <s v="2014R0602"/>
    <x v="2"/>
    <x v="5"/>
    <d v="2014-04-25T00:00:00"/>
    <m/>
    <m/>
    <m/>
    <x v="16"/>
    <x v="1"/>
    <n v="13409"/>
    <s v="St Kilda"/>
    <n v="2.2000000000000002"/>
    <n v="4.4000000000000004"/>
    <n v="7.8"/>
    <n v="11.13"/>
    <n v="79"/>
    <s v="Brisbane"/>
    <n v="4.3"/>
    <n v="8.5"/>
    <n v="10.9"/>
    <n v="12.1"/>
    <n v="82"/>
    <x v="3"/>
    <s v="Low"/>
    <x v="0"/>
  </r>
  <r>
    <s v="2014R0603"/>
    <x v="2"/>
    <x v="5"/>
    <d v="2014-04-25T00:00:00"/>
    <n v="24.8"/>
    <n v="15.6"/>
    <n v="0.2"/>
    <x v="3"/>
    <x v="17"/>
    <n v="37624"/>
    <s v="Fremantle"/>
    <n v="4.4000000000000004"/>
    <n v="6.8"/>
    <n v="8.8000000000000007"/>
    <n v="8.1300000000000008"/>
    <n v="61"/>
    <s v="North Melbourne"/>
    <n v="2.4"/>
    <n v="5.6"/>
    <n v="7.11"/>
    <n v="10.14"/>
    <n v="74"/>
    <x v="10"/>
    <s v="Medium"/>
    <x v="0"/>
  </r>
  <r>
    <s v="2014R0604"/>
    <x v="2"/>
    <x v="5"/>
    <d v="2014-04-26T00:00:00"/>
    <n v="27.3"/>
    <n v="18"/>
    <n v="0"/>
    <x v="2"/>
    <x v="14"/>
    <n v="11504"/>
    <s v="Gold Coast"/>
    <n v="6.1"/>
    <n v="8.8000000000000007"/>
    <n v="14.12"/>
    <n v="20.14"/>
    <n v="134"/>
    <s v="Greater Western Sydney"/>
    <n v="1.6"/>
    <n v="5.9"/>
    <n v="8.1199999999999992"/>
    <n v="13.16"/>
    <n v="94"/>
    <x v="17"/>
    <s v="Low"/>
    <x v="1"/>
  </r>
  <r>
    <s v="2014R0605"/>
    <x v="2"/>
    <x v="5"/>
    <d v="2014-04-26T00:00:00"/>
    <n v="19.2"/>
    <n v="9.8000000000000007"/>
    <n v="0"/>
    <x v="4"/>
    <x v="12"/>
    <n v="31005"/>
    <s v="Carlton"/>
    <n v="4.2"/>
    <n v="8.5"/>
    <n v="9.6999999999999993"/>
    <n v="14.8"/>
    <n v="92"/>
    <s v="West Coast"/>
    <n v="4.3"/>
    <n v="7.6"/>
    <n v="11.9"/>
    <n v="12.17"/>
    <n v="89"/>
    <x v="1"/>
    <s v="Medium"/>
    <x v="1"/>
  </r>
  <r>
    <s v="2014R0606"/>
    <x v="2"/>
    <x v="5"/>
    <d v="2014-04-26T00:00:00"/>
    <n v="19.2"/>
    <n v="9.8000000000000007"/>
    <n v="0"/>
    <x v="1"/>
    <x v="8"/>
    <n v="24855"/>
    <s v="Melbourne"/>
    <n v="1.2"/>
    <n v="2.2999999999999998"/>
    <n v="4.4000000000000004"/>
    <n v="5.8"/>
    <n v="38"/>
    <s v="Sydney"/>
    <n v="4.5"/>
    <n v="4.8"/>
    <n v="7.12"/>
    <n v="9.15"/>
    <n v="69"/>
    <x v="0"/>
    <s v="Low"/>
    <x v="0"/>
  </r>
  <r>
    <s v="2014R0607"/>
    <x v="2"/>
    <x v="5"/>
    <d v="2014-04-27T00:00:00"/>
    <n v="16.399999999999999"/>
    <n v="5.8"/>
    <n v="0"/>
    <x v="4"/>
    <x v="6"/>
    <n v="17404"/>
    <s v="Western Bulldogs"/>
    <n v="4.2"/>
    <n v="6.5"/>
    <n v="6.6"/>
    <n v="12.11"/>
    <n v="83"/>
    <s v="Adelaide"/>
    <n v="1.4"/>
    <n v="5.7"/>
    <n v="8.1"/>
    <n v="13.14"/>
    <n v="92"/>
    <x v="4"/>
    <s v="Low"/>
    <x v="0"/>
  </r>
  <r>
    <s v="2014R0608"/>
    <x v="2"/>
    <x v="5"/>
    <d v="2014-04-27T00:00:00"/>
    <n v="16.399999999999999"/>
    <n v="5.8"/>
    <n v="0"/>
    <x v="1"/>
    <x v="27"/>
    <n v="52990"/>
    <s v="Richmond"/>
    <n v="2"/>
    <n v="3.1"/>
    <n v="4.5999999999999996"/>
    <n v="7.1"/>
    <n v="52"/>
    <s v="Hawthorn"/>
    <n v="4.7"/>
    <n v="6.9"/>
    <n v="14.1"/>
    <n v="18.100000000000001"/>
    <n v="118"/>
    <x v="2"/>
    <s v="High"/>
    <x v="0"/>
  </r>
  <r>
    <s v="2014R0609"/>
    <x v="2"/>
    <x v="5"/>
    <d v="2014-04-27T00:00:00"/>
    <n v="22.7"/>
    <n v="6.4"/>
    <n v="0"/>
    <x v="17"/>
    <x v="7"/>
    <n v="47007"/>
    <s v="Port Adelaide"/>
    <n v="4.2"/>
    <n v="8.3000000000000007"/>
    <n v="13.6"/>
    <n v="16.11"/>
    <n v="107"/>
    <s v="Geelong"/>
    <n v="4.4000000000000004"/>
    <n v="4.9000000000000004"/>
    <n v="6.1"/>
    <n v="9.1300000000000008"/>
    <n v="67"/>
    <x v="8"/>
    <s v="Medium"/>
    <x v="1"/>
  </r>
  <r>
    <s v="2014R0701"/>
    <x v="2"/>
    <x v="6"/>
    <d v="2014-05-02T00:00:00"/>
    <n v="14.2"/>
    <n v="10.1"/>
    <n v="0"/>
    <x v="1"/>
    <x v="2"/>
    <n v="68251"/>
    <s v="Carlton"/>
    <n v="1.2"/>
    <n v="1.5"/>
    <n v="2.7"/>
    <n v="10.1"/>
    <n v="70"/>
    <s v="Collingwood"/>
    <n v="3.4"/>
    <n v="7.6"/>
    <n v="10.15"/>
    <n v="14.2"/>
    <n v="104"/>
    <x v="9"/>
    <s v="High"/>
    <x v="0"/>
  </r>
  <r>
    <s v="2014R0702"/>
    <x v="2"/>
    <x v="6"/>
    <d v="2014-05-03T00:00:00"/>
    <n v="16.2"/>
    <n v="9.1999999999999993"/>
    <n v="0.8"/>
    <x v="1"/>
    <x v="3"/>
    <n v="32924"/>
    <s v="Hawthorn"/>
    <n v="6.2"/>
    <n v="11.7"/>
    <n v="21.9"/>
    <n v="27.13"/>
    <n v="175"/>
    <s v="St Kilda"/>
    <n v="2.2999999999999998"/>
    <n v="2.2999999999999998"/>
    <n v="3.4"/>
    <n v="4.5999999999999996"/>
    <n v="30"/>
    <x v="2"/>
    <s v="Medium"/>
    <x v="1"/>
  </r>
  <r>
    <s v="2014R0703"/>
    <x v="2"/>
    <x v="6"/>
    <d v="2014-05-03T00:00:00"/>
    <n v="11.7"/>
    <n v="3.7"/>
    <n v="1.4"/>
    <x v="11"/>
    <x v="9"/>
    <n v="6549"/>
    <s v="Greater Western Sydney"/>
    <n v="3.4"/>
    <n v="5.4"/>
    <n v="9.6"/>
    <n v="15.7"/>
    <n v="97"/>
    <s v="Port Adelaide"/>
    <n v="5.3"/>
    <n v="10.6"/>
    <n v="15.9"/>
    <n v="20.12"/>
    <n v="132"/>
    <x v="8"/>
    <s v="Low"/>
    <x v="0"/>
  </r>
  <r>
    <s v="2014R0704"/>
    <x v="2"/>
    <x v="6"/>
    <d v="2014-05-03T00:00:00"/>
    <n v="15.9"/>
    <n v="7.3"/>
    <n v="11.2"/>
    <x v="17"/>
    <x v="7"/>
    <n v="44216"/>
    <s v="Adelaide"/>
    <n v="1.1000000000000001"/>
    <n v="2.4"/>
    <n v="5.0999999999999996"/>
    <n v="9.1300000000000008"/>
    <n v="67"/>
    <s v="Melbourne"/>
    <n v="4"/>
    <n v="7.2"/>
    <n v="8.4"/>
    <n v="11.4"/>
    <n v="70"/>
    <x v="16"/>
    <s v="Medium"/>
    <x v="0"/>
  </r>
  <r>
    <s v="2014R0705"/>
    <x v="2"/>
    <x v="6"/>
    <d v="2014-05-03T00:00:00"/>
    <n v="16.2"/>
    <n v="9.1999999999999993"/>
    <n v="0.8"/>
    <x v="4"/>
    <x v="8"/>
    <n v="33289"/>
    <s v="Essendon"/>
    <n v="3.3"/>
    <n v="3.6"/>
    <n v="9.1"/>
    <n v="10.130000000000001"/>
    <n v="73"/>
    <s v="Western Bulldogs"/>
    <n v="3.5"/>
    <n v="5.8"/>
    <n v="7.9"/>
    <n v="9.11"/>
    <n v="65"/>
    <x v="6"/>
    <s v="Medium"/>
    <x v="1"/>
  </r>
  <r>
    <s v="2014R0706"/>
    <x v="2"/>
    <x v="6"/>
    <d v="2014-05-03T00:00:00"/>
    <n v="21.1"/>
    <n v="15.4"/>
    <n v="13.8"/>
    <x v="6"/>
    <x v="8"/>
    <n v="17953"/>
    <s v="Brisbane"/>
    <n v="2"/>
    <n v="3.5"/>
    <n v="5.6"/>
    <n v="6.8"/>
    <n v="44"/>
    <s v="Sydney"/>
    <n v="3.6"/>
    <n v="8.8000000000000007"/>
    <n v="14.11"/>
    <n v="18.149999999999999"/>
    <n v="123"/>
    <x v="0"/>
    <s v="Low"/>
    <x v="0"/>
  </r>
  <r>
    <s v="2014R0707"/>
    <x v="2"/>
    <x v="6"/>
    <d v="2014-05-04T00:00:00"/>
    <n v="13.1"/>
    <n v="7.3"/>
    <n v="5.2"/>
    <x v="4"/>
    <x v="6"/>
    <n v="19819"/>
    <s v="North Melbourne"/>
    <n v="1.4"/>
    <n v="7.6"/>
    <n v="10.1"/>
    <n v="11.11"/>
    <n v="77"/>
    <s v="Gold Coast"/>
    <n v="7.4"/>
    <n v="10.5"/>
    <n v="13.1"/>
    <n v="18.12"/>
    <n v="120"/>
    <x v="17"/>
    <s v="Low"/>
    <x v="0"/>
  </r>
  <r>
    <s v="2014R0708"/>
    <x v="2"/>
    <x v="6"/>
    <d v="2014-05-04T00:00:00"/>
    <n v="13.1"/>
    <n v="7.3"/>
    <n v="5.2"/>
    <x v="1"/>
    <x v="27"/>
    <n v="34377"/>
    <s v="Geelong"/>
    <n v="3.3"/>
    <n v="7.8"/>
    <n v="8.1"/>
    <n v="11.15"/>
    <n v="81"/>
    <s v="Richmond"/>
    <n v="0.1"/>
    <n v="4.3"/>
    <n v="8.3000000000000007"/>
    <n v="12.4"/>
    <n v="76"/>
    <x v="12"/>
    <s v="Medium"/>
    <x v="1"/>
  </r>
  <r>
    <s v="2014R0709"/>
    <x v="2"/>
    <x v="6"/>
    <d v="2014-05-04T00:00:00"/>
    <n v="22.1"/>
    <n v="13.1"/>
    <n v="0"/>
    <x v="3"/>
    <x v="10"/>
    <n v="40476"/>
    <s v="West Coast"/>
    <n v="2"/>
    <n v="3.8"/>
    <n v="5.1100000000000003"/>
    <n v="7.12"/>
    <n v="54"/>
    <s v="Fremantle"/>
    <n v="4.2"/>
    <n v="5.3"/>
    <n v="9.6"/>
    <n v="11.7"/>
    <n v="73"/>
    <x v="5"/>
    <s v="Medium"/>
    <x v="0"/>
  </r>
  <r>
    <s v="2014R0801"/>
    <x v="2"/>
    <x v="7"/>
    <d v="2014-05-09T00:00:00"/>
    <n v="21.8"/>
    <n v="9.9"/>
    <n v="0"/>
    <x v="0"/>
    <x v="2"/>
    <n v="34506"/>
    <s v="Sydney"/>
    <n v="4.8"/>
    <n v="6.12"/>
    <n v="9.16"/>
    <n v="15.17"/>
    <n v="107"/>
    <s v="Hawthorn"/>
    <n v="2.2000000000000002"/>
    <n v="6.5"/>
    <n v="11.7"/>
    <n v="13.1"/>
    <n v="88"/>
    <x v="0"/>
    <s v="Medium"/>
    <x v="1"/>
  </r>
  <r>
    <s v="2014R0802"/>
    <x v="2"/>
    <x v="7"/>
    <d v="2014-05-10T00:00:00"/>
    <n v="19.8"/>
    <n v="11.4"/>
    <n v="17.2"/>
    <x v="17"/>
    <x v="6"/>
    <n v="38234"/>
    <s v="Port Adelaide"/>
    <n v="2.4"/>
    <n v="4.8"/>
    <n v="8.1"/>
    <n v="13.16"/>
    <n v="94"/>
    <s v="Fremantle"/>
    <n v="1.3"/>
    <n v="6.6"/>
    <n v="9.9"/>
    <n v="11.1"/>
    <n v="76"/>
    <x v="8"/>
    <s v="Medium"/>
    <x v="1"/>
  </r>
  <r>
    <s v="2014R0803"/>
    <x v="2"/>
    <x v="7"/>
    <d v="2014-05-10T00:00:00"/>
    <n v="24"/>
    <n v="15.6"/>
    <n v="0"/>
    <x v="6"/>
    <x v="12"/>
    <n v="26522"/>
    <s v="Brisbane"/>
    <n v="3"/>
    <n v="4.3"/>
    <n v="8.6"/>
    <n v="8.9"/>
    <n v="57"/>
    <s v="Essendon"/>
    <n v="2.2999999999999998"/>
    <n v="6.4"/>
    <n v="7.8"/>
    <n v="9.11"/>
    <n v="65"/>
    <x v="6"/>
    <s v="Low"/>
    <x v="0"/>
  </r>
  <r>
    <s v="2014R0804"/>
    <x v="2"/>
    <x v="7"/>
    <d v="2014-05-10T00:00:00"/>
    <n v="17"/>
    <n v="12.7"/>
    <n v="6.4"/>
    <x v="1"/>
    <x v="8"/>
    <n v="36326"/>
    <s v="Melbourne"/>
    <n v="2.2000000000000002"/>
    <n v="5.5"/>
    <n v="10.6"/>
    <n v="12.11"/>
    <n v="83"/>
    <s v="Western Bulldogs"/>
    <n v="3.2"/>
    <n v="5.7"/>
    <n v="9.6999999999999993"/>
    <n v="15.9"/>
    <n v="99"/>
    <x v="14"/>
    <s v="Medium"/>
    <x v="0"/>
  </r>
  <r>
    <s v="2014R0805"/>
    <x v="2"/>
    <x v="7"/>
    <d v="2014-05-11T00:00:00"/>
    <n v="23.8"/>
    <n v="11.2"/>
    <n v="0.6"/>
    <x v="3"/>
    <x v="10"/>
    <n v="29391"/>
    <s v="West Coast"/>
    <n v="5.2"/>
    <n v="11.5"/>
    <n v="21.5"/>
    <n v="30.8"/>
    <n v="188"/>
    <s v="Greater Western Sydney"/>
    <n v="1.2"/>
    <n v="6.2"/>
    <n v="9.3000000000000007"/>
    <n v="12.5"/>
    <n v="77"/>
    <x v="7"/>
    <s v="Low"/>
    <x v="1"/>
  </r>
  <r>
    <s v="2014R0806"/>
    <x v="2"/>
    <x v="7"/>
    <d v="2014-05-12T00:00:00"/>
    <n v="18.7"/>
    <n v="5.5"/>
    <n v="0.2"/>
    <x v="4"/>
    <x v="0"/>
    <n v="26708"/>
    <s v="St Kilda"/>
    <n v="1.1000000000000001"/>
    <n v="4.3"/>
    <n v="6.1"/>
    <n v="9.15"/>
    <n v="69"/>
    <s v="Carlton"/>
    <n v="2.6"/>
    <n v="10.6"/>
    <n v="11.7"/>
    <n v="15.11"/>
    <n v="101"/>
    <x v="1"/>
    <s v="Low"/>
    <x v="0"/>
  </r>
  <r>
    <s v="2014R0901"/>
    <x v="2"/>
    <x v="8"/>
    <d v="2014-05-15T00:00:00"/>
    <n v="24.2"/>
    <n v="12.9"/>
    <n v="0.2"/>
    <x v="17"/>
    <x v="0"/>
    <n v="50051"/>
    <s v="Adelaide"/>
    <n v="1.4"/>
    <n v="5.6"/>
    <n v="9.1"/>
    <n v="10.16"/>
    <n v="76"/>
    <s v="Collingwood"/>
    <n v="3.3"/>
    <n v="6.6"/>
    <n v="7.8"/>
    <n v="7.13"/>
    <n v="55"/>
    <x v="4"/>
    <s v="High"/>
    <x v="1"/>
  </r>
  <r>
    <s v="2014R0902"/>
    <x v="2"/>
    <x v="8"/>
    <d v="2014-05-16T00:00:00"/>
    <n v="23"/>
    <n v="15.2"/>
    <n v="0.2"/>
    <x v="4"/>
    <x v="2"/>
    <n v="41098"/>
    <s v="Essendon"/>
    <n v="1.1000000000000001"/>
    <n v="5.3"/>
    <n v="6.6"/>
    <n v="9.1"/>
    <n v="64"/>
    <s v="Sydney"/>
    <n v="7.1"/>
    <n v="12.4"/>
    <n v="15.4"/>
    <n v="18.600000000000001"/>
    <n v="114"/>
    <x v="0"/>
    <s v="Medium"/>
    <x v="0"/>
  </r>
  <r>
    <s v="2014R0903"/>
    <x v="2"/>
    <x v="8"/>
    <d v="2014-05-17T00:00:00"/>
    <n v="19.2"/>
    <n v="15.6"/>
    <n v="0"/>
    <x v="1"/>
    <x v="14"/>
    <n v="56910"/>
    <s v="Richmond"/>
    <n v="2.2999999999999998"/>
    <n v="4.8"/>
    <n v="6.16"/>
    <n v="9.1999999999999993"/>
    <n v="74"/>
    <s v="Melbourne"/>
    <n v="1.3"/>
    <n v="4.5"/>
    <n v="9.6"/>
    <n v="14.7"/>
    <n v="91"/>
    <x v="16"/>
    <s v="High"/>
    <x v="0"/>
  </r>
  <r>
    <s v="2014R0904"/>
    <x v="2"/>
    <x v="8"/>
    <d v="2014-05-17T00:00:00"/>
    <n v="19.2"/>
    <n v="15.6"/>
    <n v="0"/>
    <x v="4"/>
    <x v="12"/>
    <n v="21152"/>
    <s v="North Melbourne"/>
    <n v="5.5"/>
    <n v="8.11"/>
    <n v="13.18"/>
    <n v="17.23"/>
    <n v="125"/>
    <s v="Brisbane"/>
    <n v="1.1000000000000001"/>
    <n v="3.2"/>
    <n v="4.2"/>
    <n v="6.2"/>
    <n v="38"/>
    <x v="10"/>
    <s v="Low"/>
    <x v="1"/>
  </r>
  <r>
    <s v="2014R0905"/>
    <x v="2"/>
    <x v="8"/>
    <d v="2014-05-17T00:00:00"/>
    <n v="23.3"/>
    <n v="10.6"/>
    <n v="0"/>
    <x v="3"/>
    <x v="16"/>
    <n v="38565"/>
    <s v="Fremantle"/>
    <n v="5.3"/>
    <n v="7.11"/>
    <n v="10.15"/>
    <n v="13.18"/>
    <n v="96"/>
    <s v="Geelong"/>
    <n v="0.3"/>
    <n v="3.5"/>
    <n v="6.7"/>
    <n v="9.1"/>
    <n v="64"/>
    <x v="5"/>
    <s v="Medium"/>
    <x v="1"/>
  </r>
  <r>
    <s v="2014R0906"/>
    <x v="2"/>
    <x v="8"/>
    <d v="2014-05-18T00:00:00"/>
    <n v="20.5"/>
    <n v="16"/>
    <n v="0"/>
    <x v="4"/>
    <x v="12"/>
    <n v="14625"/>
    <s v="St Kilda"/>
    <n v="3.2"/>
    <n v="4.4000000000000004"/>
    <n v="10.7"/>
    <n v="13.9"/>
    <n v="87"/>
    <s v="Gold Coast"/>
    <n v="8.4"/>
    <n v="13.7"/>
    <n v="16.899999999999999"/>
    <n v="19.11"/>
    <n v="125"/>
    <x v="17"/>
    <s v="Low"/>
    <x v="0"/>
  </r>
  <r>
    <s v="2014R1001"/>
    <x v="2"/>
    <x v="9"/>
    <d v="2014-05-23T00:00:00"/>
    <n v="18.8"/>
    <n v="14.9"/>
    <n v="2.2000000000000002"/>
    <x v="10"/>
    <x v="2"/>
    <n v="27402"/>
    <s v="Geelong"/>
    <n v="5.5"/>
    <n v="10.9"/>
    <n v="13.14"/>
    <n v="16.149999999999999"/>
    <n v="111"/>
    <s v="North Melbourne"/>
    <n v="2.2000000000000002"/>
    <n v="5.4"/>
    <n v="9.8000000000000007"/>
    <n v="13.13"/>
    <n v="91"/>
    <x v="12"/>
    <s v="Low"/>
    <x v="1"/>
  </r>
  <r>
    <s v="2014R1002"/>
    <x v="2"/>
    <x v="9"/>
    <d v="2014-05-24T00:00:00"/>
    <n v="24.8"/>
    <n v="13"/>
    <n v="0.2"/>
    <x v="14"/>
    <x v="14"/>
    <n v="8331"/>
    <s v="Greater Western Sydney"/>
    <n v="1.5"/>
    <n v="1.6"/>
    <n v="3.9"/>
    <n v="5.1100000000000003"/>
    <n v="41"/>
    <s v="Richmond"/>
    <n v="8"/>
    <n v="14.2"/>
    <n v="21.4"/>
    <n v="24.1"/>
    <n v="154"/>
    <x v="13"/>
    <s v="Low"/>
    <x v="0"/>
  </r>
  <r>
    <s v="2014R1003"/>
    <x v="2"/>
    <x v="9"/>
    <d v="2014-05-24T00:00:00"/>
    <n v="17.399999999999999"/>
    <n v="8.9"/>
    <n v="0"/>
    <x v="1"/>
    <x v="12"/>
    <n v="53049"/>
    <s v="Collingwood"/>
    <n v="5"/>
    <n v="7.3"/>
    <n v="11.4"/>
    <n v="17.7"/>
    <n v="109"/>
    <s v="West Coast"/>
    <n v="5.2"/>
    <n v="9.5"/>
    <n v="11.1"/>
    <n v="15.11"/>
    <n v="101"/>
    <x v="9"/>
    <s v="High"/>
    <x v="1"/>
  </r>
  <r>
    <s v="2014R1004"/>
    <x v="2"/>
    <x v="9"/>
    <d v="2014-05-24T00:00:00"/>
    <n v="24.2"/>
    <n v="10.6"/>
    <n v="0"/>
    <x v="17"/>
    <x v="11"/>
    <n v="52233"/>
    <s v="Port Adelaide"/>
    <n v="4.2"/>
    <n v="8.3000000000000007"/>
    <n v="11.7"/>
    <n v="15.1"/>
    <n v="100"/>
    <s v="Hawthorn"/>
    <n v="2.2999999999999998"/>
    <n v="4.4000000000000004"/>
    <n v="10.6"/>
    <n v="13.8"/>
    <n v="86"/>
    <x v="8"/>
    <s v="High"/>
    <x v="1"/>
  </r>
  <r>
    <s v="2014R1005"/>
    <x v="2"/>
    <x v="9"/>
    <d v="2014-05-25T00:00:00"/>
    <n v="26"/>
    <n v="15.6"/>
    <n v="0"/>
    <x v="2"/>
    <x v="27"/>
    <n v="14235"/>
    <s v="Gold Coast"/>
    <n v="4"/>
    <n v="7.2"/>
    <n v="15.9"/>
    <n v="18.11"/>
    <n v="119"/>
    <s v="Western Bulldogs"/>
    <n v="3.3"/>
    <n v="5.8"/>
    <n v="6.1"/>
    <n v="10.14"/>
    <n v="74"/>
    <x v="17"/>
    <s v="Low"/>
    <x v="1"/>
  </r>
  <r>
    <s v="2014R1006"/>
    <x v="2"/>
    <x v="9"/>
    <d v="2014-05-25T00:00:00"/>
    <n v="19.3"/>
    <n v="11.7"/>
    <n v="0"/>
    <x v="1"/>
    <x v="12"/>
    <n v="32419"/>
    <s v="Carlton"/>
    <n v="2.2000000000000002"/>
    <n v="4.2"/>
    <n v="8.5"/>
    <n v="12.9"/>
    <n v="81"/>
    <s v="Adelaide"/>
    <n v="1.4"/>
    <n v="2.7"/>
    <n v="7.12"/>
    <n v="10.16"/>
    <n v="76"/>
    <x v="1"/>
    <s v="Medium"/>
    <x v="1"/>
  </r>
  <r>
    <s v="2014R1101"/>
    <x v="2"/>
    <x v="10"/>
    <d v="2014-05-29T00:00:00"/>
    <n v="20"/>
    <n v="13.3"/>
    <n v="0"/>
    <x v="7"/>
    <x v="11"/>
    <n v="37355"/>
    <s v="Sydney"/>
    <n v="4.4000000000000004"/>
    <n v="8.9"/>
    <n v="14.11"/>
    <n v="22.16"/>
    <n v="148"/>
    <s v="Geelong"/>
    <n v="0.3"/>
    <n v="1.3"/>
    <n v="2.4"/>
    <n v="5.8"/>
    <n v="38"/>
    <x v="0"/>
    <s v="Medium"/>
    <x v="1"/>
  </r>
  <r>
    <s v="2014R1102"/>
    <x v="2"/>
    <x v="10"/>
    <d v="2014-05-30T00:00:00"/>
    <n v="16.8"/>
    <n v="3.6"/>
    <n v="0.2"/>
    <x v="4"/>
    <x v="2"/>
    <n v="34855"/>
    <s v="St Kilda"/>
    <n v="3.2"/>
    <n v="6.2"/>
    <n v="8.5"/>
    <n v="8.6"/>
    <n v="54"/>
    <s v="Collingwood"/>
    <n v="7.2"/>
    <n v="10.5"/>
    <n v="14.8"/>
    <n v="21.14"/>
    <n v="140"/>
    <x v="9"/>
    <s v="Medium"/>
    <x v="0"/>
  </r>
  <r>
    <s v="2014R1103"/>
    <x v="2"/>
    <x v="10"/>
    <d v="2014-05-31T00:00:00"/>
    <n v="20.7"/>
    <n v="9.3000000000000007"/>
    <n v="0"/>
    <x v="18"/>
    <x v="6"/>
    <n v="5655"/>
    <s v="Melbourne"/>
    <n v="2.2000000000000002"/>
    <n v="7.4"/>
    <n v="10.5"/>
    <n v="11.9"/>
    <n v="75"/>
    <s v="Port Adelaide"/>
    <n v="5.4"/>
    <n v="8.4"/>
    <n v="10.9"/>
    <n v="14.11"/>
    <n v="95"/>
    <x v="8"/>
    <s v="Low"/>
    <x v="0"/>
  </r>
  <r>
    <s v="2014R1104"/>
    <x v="2"/>
    <x v="10"/>
    <d v="2014-05-31T00:00:00"/>
    <n v="23.4"/>
    <n v="16"/>
    <n v="0.6"/>
    <x v="6"/>
    <x v="12"/>
    <n v="24625"/>
    <s v="Brisbane"/>
    <n v="5.5"/>
    <n v="7.8"/>
    <n v="10.1"/>
    <n v="14.14"/>
    <n v="98"/>
    <s v="Carlton"/>
    <n v="1.1000000000000001"/>
    <n v="7.4"/>
    <n v="11.9"/>
    <n v="13.13"/>
    <n v="91"/>
    <x v="3"/>
    <s v="Low"/>
    <x v="1"/>
  </r>
  <r>
    <s v="2014R1105"/>
    <x v="2"/>
    <x v="10"/>
    <d v="2014-05-31T00:00:00"/>
    <n v="17.600000000000001"/>
    <n v="7.6"/>
    <n v="0"/>
    <x v="1"/>
    <x v="1"/>
    <n v="74664"/>
    <s v="Essendon"/>
    <n v="4.4000000000000004"/>
    <n v="9.8000000000000007"/>
    <n v="11.11"/>
    <n v="15.14"/>
    <n v="104"/>
    <s v="Richmond"/>
    <n v="0.1"/>
    <n v="3.5"/>
    <n v="3.8"/>
    <n v="7.12"/>
    <n v="54"/>
    <x v="6"/>
    <s v="High"/>
    <x v="1"/>
  </r>
  <r>
    <s v="2014R1106"/>
    <x v="2"/>
    <x v="10"/>
    <d v="2014-06-01T00:00:00"/>
    <n v="16.399999999999999"/>
    <n v="9.1"/>
    <n v="2.6"/>
    <x v="17"/>
    <x v="22"/>
    <n v="49069"/>
    <s v="Adelaide"/>
    <n v="5.2"/>
    <n v="9.6999999999999993"/>
    <n v="12.9"/>
    <n v="16.13"/>
    <n v="109"/>
    <s v="Gold Coast"/>
    <n v="5.0999999999999996"/>
    <n v="8.3000000000000007"/>
    <n v="11.6"/>
    <n v="11.11"/>
    <n v="77"/>
    <x v="4"/>
    <s v="Medium"/>
    <x v="1"/>
  </r>
  <r>
    <s v="2014R1107"/>
    <x v="2"/>
    <x v="10"/>
    <d v="2014-06-01T00:00:00"/>
    <n v="14.6"/>
    <n v="10.6"/>
    <n v="4"/>
    <x v="4"/>
    <x v="27"/>
    <n v="14913"/>
    <s v="Western Bulldogs"/>
    <n v="1.4"/>
    <n v="2.8"/>
    <n v="5.12"/>
    <n v="6.15"/>
    <n v="51"/>
    <s v="Fremantle"/>
    <n v="4.2"/>
    <n v="8.3000000000000007"/>
    <n v="9.6"/>
    <n v="13.11"/>
    <n v="89"/>
    <x v="5"/>
    <s v="Low"/>
    <x v="0"/>
  </r>
  <r>
    <s v="2014R1108"/>
    <x v="2"/>
    <x v="10"/>
    <d v="2014-06-01T00:00:00"/>
    <n v="14.6"/>
    <n v="10.6"/>
    <n v="4"/>
    <x v="1"/>
    <x v="12"/>
    <n v="17906"/>
    <s v="Hawthorn"/>
    <n v="3.2"/>
    <n v="7.5"/>
    <n v="11.6"/>
    <n v="14.1"/>
    <n v="94"/>
    <s v="Greater Western Sydney"/>
    <n v="4.2"/>
    <n v="6.4"/>
    <n v="11.5"/>
    <n v="13.9"/>
    <n v="87"/>
    <x v="2"/>
    <s v="Low"/>
    <x v="1"/>
  </r>
  <r>
    <s v="2014R1109"/>
    <x v="2"/>
    <x v="10"/>
    <d v="2014-06-01T00:00:00"/>
    <n v="21.4"/>
    <n v="10.6"/>
    <n v="1"/>
    <x v="3"/>
    <x v="16"/>
    <n v="35914"/>
    <s v="West Coast"/>
    <n v="3.3"/>
    <n v="3.4"/>
    <n v="4.5999999999999996"/>
    <n v="6.8"/>
    <n v="44"/>
    <s v="North Melbourne"/>
    <n v="4"/>
    <n v="6.6"/>
    <n v="10.9"/>
    <n v="12.1"/>
    <n v="82"/>
    <x v="10"/>
    <s v="Medium"/>
    <x v="0"/>
  </r>
  <r>
    <s v="2014R1201"/>
    <x v="2"/>
    <x v="11"/>
    <d v="2014-06-06T00:00:00"/>
    <n v="14.9"/>
    <n v="7.3"/>
    <n v="0"/>
    <x v="4"/>
    <x v="2"/>
    <n v="36952"/>
    <s v="Geelong"/>
    <n v="3.1"/>
    <n v="10.6"/>
    <n v="12.7"/>
    <n v="16.11"/>
    <n v="107"/>
    <s v="Carlton"/>
    <n v="4.4000000000000004"/>
    <n v="7.5"/>
    <n v="12.9"/>
    <n v="15.12"/>
    <n v="102"/>
    <x v="12"/>
    <s v="Medium"/>
    <x v="1"/>
  </r>
  <r>
    <s v="2014R1202"/>
    <x v="2"/>
    <x v="11"/>
    <d v="2014-06-07T00:00:00"/>
    <n v="15.2"/>
    <n v="3.3"/>
    <n v="1"/>
    <x v="12"/>
    <x v="14"/>
    <n v="15504"/>
    <s v="Hawthorn"/>
    <n v="3.4"/>
    <n v="10.6"/>
    <n v="16.7"/>
    <n v="19.899999999999999"/>
    <n v="123"/>
    <s v="West Coast"/>
    <n v="4.4000000000000004"/>
    <n v="7.5"/>
    <n v="8.6999999999999993"/>
    <n v="12.7"/>
    <n v="79"/>
    <x v="2"/>
    <s v="Low"/>
    <x v="1"/>
  </r>
  <r>
    <s v="2014R1203"/>
    <x v="2"/>
    <x v="11"/>
    <d v="2014-06-07T00:00:00"/>
    <n v="19.3"/>
    <n v="9.3000000000000007"/>
    <n v="0"/>
    <x v="17"/>
    <x v="7"/>
    <n v="42374"/>
    <s v="Port Adelaide"/>
    <n v="4.3"/>
    <n v="7.6"/>
    <n v="13.1"/>
    <n v="19.149999999999999"/>
    <n v="129"/>
    <s v="St Kilda"/>
    <n v="2.2000000000000002"/>
    <n v="4.5"/>
    <n v="5.5"/>
    <n v="9.5"/>
    <n v="59"/>
    <x v="8"/>
    <s v="Medium"/>
    <x v="1"/>
  </r>
  <r>
    <s v="2014R1204"/>
    <x v="2"/>
    <x v="11"/>
    <d v="2014-06-07T00:00:00"/>
    <n v="18.8"/>
    <n v="8.8000000000000007"/>
    <n v="0"/>
    <x v="14"/>
    <x v="8"/>
    <n v="8429"/>
    <s v="Greater Western Sydney"/>
    <n v="2.1"/>
    <n v="4.4000000000000004"/>
    <n v="5.9"/>
    <n v="9.1199999999999992"/>
    <n v="66"/>
    <s v="Essendon"/>
    <n v="3.3"/>
    <n v="5.8"/>
    <n v="8.11"/>
    <n v="11.15"/>
    <n v="81"/>
    <x v="6"/>
    <s v="Low"/>
    <x v="0"/>
  </r>
  <r>
    <s v="2014R1205"/>
    <x v="2"/>
    <x v="11"/>
    <d v="2014-06-07T00:00:00"/>
    <n v="16.3"/>
    <n v="9.1"/>
    <n v="0"/>
    <x v="4"/>
    <x v="8"/>
    <n v="18054"/>
    <s v="Western Bulldogs"/>
    <n v="5.3"/>
    <n v="7.5"/>
    <n v="9.5"/>
    <n v="13.9"/>
    <n v="87"/>
    <s v="Brisbane"/>
    <n v="4.3"/>
    <n v="11.8"/>
    <n v="13.9"/>
    <n v="14.11"/>
    <n v="95"/>
    <x v="3"/>
    <s v="Low"/>
    <x v="0"/>
  </r>
  <r>
    <s v="2014R1206"/>
    <x v="2"/>
    <x v="11"/>
    <d v="2014-06-08T00:00:00"/>
    <n v="22.9"/>
    <n v="15.3"/>
    <n v="0"/>
    <x v="2"/>
    <x v="27"/>
    <n v="21354"/>
    <s v="Gold Coast"/>
    <n v="1.6"/>
    <n v="3.9"/>
    <n v="6.13"/>
    <n v="10.14"/>
    <n v="74"/>
    <s v="Sydney"/>
    <n v="4.3"/>
    <n v="8.4"/>
    <n v="13.4"/>
    <n v="17.7"/>
    <n v="109"/>
    <x v="0"/>
    <s v="Low"/>
    <x v="0"/>
  </r>
  <r>
    <s v="2014R1207"/>
    <x v="2"/>
    <x v="11"/>
    <d v="2014-06-08T00:00:00"/>
    <n v="20.399999999999999"/>
    <n v="12.2"/>
    <n v="0"/>
    <x v="3"/>
    <x v="9"/>
    <n v="35389"/>
    <s v="Fremantle"/>
    <n v="1.4"/>
    <n v="3.9"/>
    <n v="8.1300000000000008"/>
    <n v="12.18"/>
    <n v="90"/>
    <s v="Adelaide"/>
    <n v="3.2"/>
    <n v="4.5"/>
    <n v="5.6"/>
    <n v="7.8"/>
    <n v="50"/>
    <x v="5"/>
    <s v="Medium"/>
    <x v="1"/>
  </r>
  <r>
    <s v="2014R1208"/>
    <x v="2"/>
    <x v="11"/>
    <d v="2014-06-08T00:00:00"/>
    <n v="13.9"/>
    <n v="8.9"/>
    <n v="1.8"/>
    <x v="4"/>
    <x v="11"/>
    <n v="32977"/>
    <s v="North Melbourne"/>
    <n v="3.3"/>
    <n v="4.7"/>
    <n v="12.11"/>
    <n v="17.14"/>
    <n v="116"/>
    <s v="Richmond"/>
    <n v="3.4"/>
    <n v="10.6"/>
    <n v="11.8"/>
    <n v="13.1"/>
    <n v="88"/>
    <x v="10"/>
    <s v="Medium"/>
    <x v="1"/>
  </r>
  <r>
    <s v="2014R1209"/>
    <x v="2"/>
    <x v="11"/>
    <d v="2014-06-09T00:00:00"/>
    <n v="14.4"/>
    <n v="2.9"/>
    <n v="0"/>
    <x v="1"/>
    <x v="27"/>
    <n v="68130"/>
    <s v="Melbourne"/>
    <n v="1.3"/>
    <n v="2.4"/>
    <n v="3.6"/>
    <n v="3.1"/>
    <n v="28"/>
    <s v="Collingwood"/>
    <n v="1.2"/>
    <n v="3.7"/>
    <n v="5.0999999999999996"/>
    <n v="8.1300000000000008"/>
    <n v="61"/>
    <x v="9"/>
    <s v="High"/>
    <x v="0"/>
  </r>
  <r>
    <s v="2014R1301"/>
    <x v="2"/>
    <x v="12"/>
    <d v="2014-06-13T00:00:00"/>
    <n v="16.5"/>
    <n v="9.8000000000000007"/>
    <n v="3.8"/>
    <x v="1"/>
    <x v="2"/>
    <n v="49624"/>
    <s v="Carlton"/>
    <n v="2.1"/>
    <n v="6.5"/>
    <n v="11.9"/>
    <n v="13.12"/>
    <n v="90"/>
    <s v="Hawthorn"/>
    <n v="6.2"/>
    <n v="9.5"/>
    <n v="12.8"/>
    <n v="18.100000000000001"/>
    <n v="118"/>
    <x v="2"/>
    <s v="Medium"/>
    <x v="0"/>
  </r>
  <r>
    <s v="2014R1302"/>
    <x v="2"/>
    <x v="12"/>
    <d v="2014-06-14T00:00:00"/>
    <n v="15.4"/>
    <n v="8.6999999999999993"/>
    <n v="0.2"/>
    <x v="1"/>
    <x v="3"/>
    <n v="22083"/>
    <s v="Richmond"/>
    <n v="1.3"/>
    <n v="5.9"/>
    <n v="7.11"/>
    <n v="12.13"/>
    <n v="85"/>
    <s v="Fremantle"/>
    <n v="3.1"/>
    <n v="7.5"/>
    <n v="13.8"/>
    <n v="16.899999999999999"/>
    <n v="105"/>
    <x v="5"/>
    <s v="Low"/>
    <x v="0"/>
  </r>
  <r>
    <s v="2014R1303"/>
    <x v="2"/>
    <x v="12"/>
    <d v="2014-06-14T00:00:00"/>
    <n v="20.6"/>
    <n v="13"/>
    <n v="3.8"/>
    <x v="7"/>
    <x v="9"/>
    <n v="41317"/>
    <s v="Sydney"/>
    <n v="2.8"/>
    <n v="6.12"/>
    <n v="11.13"/>
    <n v="14.14"/>
    <n v="98"/>
    <s v="Port Adelaide"/>
    <n v="1.2"/>
    <n v="6.5"/>
    <n v="9.1"/>
    <n v="13.16"/>
    <n v="94"/>
    <x v="0"/>
    <s v="Medium"/>
    <x v="1"/>
  </r>
  <r>
    <s v="2014R1304"/>
    <x v="2"/>
    <x v="12"/>
    <d v="2014-06-14T00:00:00"/>
    <n v="18.2"/>
    <n v="1.9"/>
    <n v="0"/>
    <x v="3"/>
    <x v="10"/>
    <n v="32942"/>
    <s v="West Coast"/>
    <n v="4.3"/>
    <n v="9.6999999999999993"/>
    <n v="14.1"/>
    <n v="15.13"/>
    <n v="103"/>
    <s v="Gold Coast"/>
    <n v="3.3"/>
    <n v="6.4"/>
    <n v="9.5"/>
    <n v="15.1"/>
    <n v="100"/>
    <x v="7"/>
    <s v="Medium"/>
    <x v="1"/>
  </r>
  <r>
    <s v="2014R1305"/>
    <x v="2"/>
    <x v="12"/>
    <d v="2014-06-14T00:00:00"/>
    <n v="16.399999999999999"/>
    <n v="6.8"/>
    <n v="7.4"/>
    <x v="17"/>
    <x v="11"/>
    <n v="47205"/>
    <s v="Adelaide"/>
    <n v="4.4000000000000004"/>
    <n v="8.6999999999999993"/>
    <n v="13.1"/>
    <n v="16.13"/>
    <n v="109"/>
    <s v="North Melbourne"/>
    <n v="1.2"/>
    <n v="4.3"/>
    <n v="6.7"/>
    <n v="10.130000000000001"/>
    <n v="73"/>
    <x v="4"/>
    <s v="Medium"/>
    <x v="1"/>
  </r>
  <r>
    <s v="2014R1306"/>
    <x v="2"/>
    <x v="12"/>
    <d v="2014-06-14T00:00:00"/>
    <n v="21"/>
    <n v="15.3"/>
    <n v="0.8"/>
    <x v="6"/>
    <x v="8"/>
    <n v="12700"/>
    <s v="Brisbane"/>
    <n v="4.2"/>
    <n v="9.3000000000000007"/>
    <n v="12.3"/>
    <n v="12.8"/>
    <n v="80"/>
    <s v="Greater Western Sydney"/>
    <n v="4.3"/>
    <n v="9.4"/>
    <n v="15.6"/>
    <n v="19.11"/>
    <n v="125"/>
    <x v="15"/>
    <s v="Low"/>
    <x v="0"/>
  </r>
  <r>
    <s v="2014R1307"/>
    <x v="2"/>
    <x v="12"/>
    <d v="2014-06-15T00:00:00"/>
    <n v="14.8"/>
    <n v="8.4"/>
    <n v="20.6"/>
    <x v="10"/>
    <x v="6"/>
    <n v="25180"/>
    <s v="Geelong"/>
    <n v="6.4"/>
    <n v="12.7"/>
    <n v="16.11"/>
    <n v="20.13"/>
    <n v="133"/>
    <s v="St Kilda"/>
    <n v="1.2"/>
    <n v="2.2999999999999998"/>
    <n v="2.5"/>
    <n v="5.7"/>
    <n v="37"/>
    <x v="12"/>
    <s v="Low"/>
    <x v="1"/>
  </r>
  <r>
    <s v="2014R1308"/>
    <x v="2"/>
    <x v="12"/>
    <d v="2014-06-15T00:00:00"/>
    <n v="14.8"/>
    <n v="8.3000000000000007"/>
    <n v="2.4"/>
    <x v="4"/>
    <x v="27"/>
    <n v="28339"/>
    <s v="Collingwood"/>
    <n v="3.2"/>
    <n v="9.4"/>
    <n v="12.6"/>
    <n v="15.8"/>
    <n v="98"/>
    <s v="Western Bulldogs"/>
    <n v="4.2"/>
    <n v="9.5"/>
    <n v="13.6"/>
    <n v="16.100000000000001"/>
    <n v="106"/>
    <x v="14"/>
    <s v="Low"/>
    <x v="0"/>
  </r>
  <r>
    <s v="2014R1309"/>
    <x v="2"/>
    <x v="12"/>
    <d v="2014-06-15T00:00:00"/>
    <n v="14.8"/>
    <n v="8.3000000000000007"/>
    <n v="2.4"/>
    <x v="1"/>
    <x v="12"/>
    <n v="44626"/>
    <s v="Essendon"/>
    <n v="2.4"/>
    <n v="5.12"/>
    <n v="8.1199999999999992"/>
    <n v="10.17"/>
    <n v="77"/>
    <s v="Melbourne"/>
    <n v="0.3"/>
    <n v="3.3"/>
    <n v="7.6"/>
    <n v="12.6"/>
    <n v="78"/>
    <x v="16"/>
    <s v="Medium"/>
    <x v="0"/>
  </r>
  <r>
    <s v="2014R1401"/>
    <x v="2"/>
    <x v="13"/>
    <d v="2014-06-20T00:00:00"/>
    <n v="14.8"/>
    <n v="8.6"/>
    <n v="0"/>
    <x v="1"/>
    <x v="2"/>
    <n v="34648"/>
    <s v="Richmond"/>
    <n v="4.2"/>
    <n v="6.4"/>
    <n v="7.6"/>
    <n v="7.9"/>
    <n v="51"/>
    <s v="Sydney"/>
    <n v="1.2"/>
    <n v="4.2"/>
    <n v="7.5"/>
    <n v="9.8000000000000007"/>
    <n v="62"/>
    <x v="0"/>
    <s v="Medium"/>
    <x v="0"/>
  </r>
  <r>
    <s v="2014R1402"/>
    <x v="2"/>
    <x v="13"/>
    <d v="2014-06-21T00:00:00"/>
    <n v="16.399999999999999"/>
    <n v="12.3"/>
    <n v="3.4"/>
    <x v="17"/>
    <x v="20"/>
    <n v="34258"/>
    <s v="Port Adelaide"/>
    <n v="3.1"/>
    <n v="7.5"/>
    <n v="13.9"/>
    <n v="19.14"/>
    <n v="128"/>
    <s v="Western Bulldogs"/>
    <n v="3.5"/>
    <n v="5.5"/>
    <n v="6.7"/>
    <n v="8.8000000000000007"/>
    <n v="56"/>
    <x v="8"/>
    <s v="Medium"/>
    <x v="1"/>
  </r>
  <r>
    <s v="2014R1403"/>
    <x v="2"/>
    <x v="13"/>
    <d v="2014-06-21T00:00:00"/>
    <n v="15.5"/>
    <n v="10.8"/>
    <n v="0"/>
    <x v="1"/>
    <x v="9"/>
    <n v="70516"/>
    <s v="Hawthorn"/>
    <n v="4.3"/>
    <n v="7.7"/>
    <n v="12.1"/>
    <n v="17.13"/>
    <n v="115"/>
    <s v="Collingwood"/>
    <n v="3.1"/>
    <n v="6.4"/>
    <n v="9.6999999999999993"/>
    <n v="13.8"/>
    <n v="86"/>
    <x v="2"/>
    <s v="High"/>
    <x v="1"/>
  </r>
  <r>
    <s v="2014R1404"/>
    <x v="2"/>
    <x v="13"/>
    <d v="2014-06-21T00:00:00"/>
    <n v="25.8"/>
    <n v="14.9"/>
    <n v="0"/>
    <x v="2"/>
    <x v="12"/>
    <n v="18236"/>
    <s v="Gold Coast"/>
    <n v="3.2"/>
    <n v="5.6"/>
    <n v="10.119999999999999"/>
    <n v="17.16"/>
    <n v="118"/>
    <s v="Geelong"/>
    <n v="5.0999999999999996"/>
    <n v="6.7"/>
    <n v="9.6999999999999993"/>
    <n v="11.12"/>
    <n v="78"/>
    <x v="17"/>
    <s v="Low"/>
    <x v="1"/>
  </r>
  <r>
    <s v="2014R1405"/>
    <x v="2"/>
    <x v="13"/>
    <d v="2014-06-21T00:00:00"/>
    <n v="19.8"/>
    <n v="10.9"/>
    <n v="0.2"/>
    <x v="3"/>
    <x v="16"/>
    <n v="25152"/>
    <s v="Fremantle"/>
    <n v="2.2000000000000002"/>
    <n v="9.3000000000000007"/>
    <n v="12.7"/>
    <n v="15.15"/>
    <n v="105"/>
    <s v="Brisbane"/>
    <n v="0.1"/>
    <n v="0.1"/>
    <n v="2.2999999999999998"/>
    <n v="3.4"/>
    <n v="22"/>
    <x v="5"/>
    <s v="Low"/>
    <x v="1"/>
  </r>
  <r>
    <s v="2014R1406"/>
    <x v="2"/>
    <x v="13"/>
    <d v="2014-06-21T00:00:00"/>
    <n v="15.5"/>
    <n v="10.8"/>
    <n v="0"/>
    <x v="4"/>
    <x v="8"/>
    <n v="30948"/>
    <s v="Essendon"/>
    <n v="7"/>
    <n v="9.1999999999999993"/>
    <n v="11.1"/>
    <n v="15.11"/>
    <n v="101"/>
    <s v="Adelaide"/>
    <n v="2.6"/>
    <n v="5.7"/>
    <n v="9.6999999999999993"/>
    <n v="14.8"/>
    <n v="92"/>
    <x v="6"/>
    <s v="Medium"/>
    <x v="1"/>
  </r>
  <r>
    <s v="2014R1407"/>
    <x v="2"/>
    <x v="13"/>
    <d v="2014-06-22T00:00:00"/>
    <n v="18.600000000000001"/>
    <n v="8"/>
    <n v="0.6"/>
    <x v="14"/>
    <x v="6"/>
    <n v="9059"/>
    <s v="Greater Western Sydney"/>
    <n v="5.0999999999999996"/>
    <n v="10.199999999999999"/>
    <n v="13.4"/>
    <n v="15.1"/>
    <n v="100"/>
    <s v="Carlton"/>
    <n v="5.0999999999999996"/>
    <n v="6.5"/>
    <n v="10.8"/>
    <n v="14.8"/>
    <n v="92"/>
    <x v="15"/>
    <s v="Low"/>
    <x v="1"/>
  </r>
  <r>
    <s v="2014R1408"/>
    <x v="2"/>
    <x v="13"/>
    <d v="2014-06-22T00:00:00"/>
    <n v="15.4"/>
    <n v="7.5"/>
    <n v="0"/>
    <x v="4"/>
    <x v="27"/>
    <n v="17317"/>
    <s v="St Kilda"/>
    <n v="4.3"/>
    <n v="6.5"/>
    <n v="8.6999999999999993"/>
    <n v="10.1"/>
    <n v="70"/>
    <s v="West Coast"/>
    <n v="3.2"/>
    <n v="8.6"/>
    <n v="12.1"/>
    <n v="15.13"/>
    <n v="103"/>
    <x v="7"/>
    <s v="Low"/>
    <x v="0"/>
  </r>
  <r>
    <s v="2014R1409"/>
    <x v="2"/>
    <x v="13"/>
    <d v="2014-06-22T00:00:00"/>
    <n v="15.4"/>
    <n v="7.5"/>
    <n v="0"/>
    <x v="1"/>
    <x v="12"/>
    <n v="26615"/>
    <s v="Melbourne"/>
    <n v="3"/>
    <n v="6"/>
    <n v="8.4"/>
    <n v="10.6"/>
    <n v="66"/>
    <s v="North Melbourne"/>
    <n v="4.5"/>
    <n v="7.8"/>
    <n v="14.12"/>
    <n v="15.17"/>
    <n v="107"/>
    <x v="10"/>
    <s v="Low"/>
    <x v="0"/>
  </r>
  <r>
    <s v="2014R1501"/>
    <x v="2"/>
    <x v="14"/>
    <d v="2014-06-27T00:00:00"/>
    <n v="13.6"/>
    <n v="8.1999999999999993"/>
    <n v="0"/>
    <x v="4"/>
    <x v="2"/>
    <n v="43732"/>
    <s v="Geelong"/>
    <n v="5.0999999999999996"/>
    <n v="8.4"/>
    <n v="8.6"/>
    <n v="13.11"/>
    <n v="89"/>
    <s v="Essendon"/>
    <n v="1.3"/>
    <n v="3.5"/>
    <n v="8.1"/>
    <n v="11.14"/>
    <n v="80"/>
    <x v="12"/>
    <s v="Medium"/>
    <x v="1"/>
  </r>
  <r>
    <s v="2014R1502"/>
    <x v="2"/>
    <x v="14"/>
    <d v="2014-06-28T00:00:00"/>
    <n v="10.9"/>
    <n v="6.5"/>
    <n v="9"/>
    <x v="12"/>
    <x v="3"/>
    <n v="13178"/>
    <s v="Hawthorn"/>
    <n v="2.5"/>
    <n v="9.6"/>
    <n v="14.11"/>
    <n v="17.14"/>
    <n v="116"/>
    <s v="Gold Coast"/>
    <n v="3"/>
    <n v="5"/>
    <n v="6"/>
    <n v="10.3"/>
    <n v="63"/>
    <x v="2"/>
    <s v="Low"/>
    <x v="1"/>
  </r>
  <r>
    <s v="2014R1503"/>
    <x v="2"/>
    <x v="14"/>
    <d v="2014-06-28T00:00:00"/>
    <n v="13"/>
    <n v="9"/>
    <n v="0"/>
    <x v="4"/>
    <x v="9"/>
    <n v="28487"/>
    <s v="St Kilda"/>
    <n v="1.2"/>
    <n v="5.4"/>
    <n v="9.6999999999999993"/>
    <n v="11.7"/>
    <n v="73"/>
    <s v="Richmond"/>
    <n v="6.2"/>
    <n v="10.4"/>
    <n v="13.7"/>
    <n v="18.899999999999999"/>
    <n v="117"/>
    <x v="13"/>
    <s v="Low"/>
    <x v="0"/>
  </r>
  <r>
    <s v="2014R1504"/>
    <x v="2"/>
    <x v="14"/>
    <d v="2014-06-28T00:00:00"/>
    <n v="15.6"/>
    <n v="2.6"/>
    <n v="0"/>
    <x v="3"/>
    <x v="10"/>
    <n v="40490"/>
    <s v="Fremantle"/>
    <n v="3.3"/>
    <n v="5.4"/>
    <n v="10.6"/>
    <n v="13.1"/>
    <n v="88"/>
    <s v="West Coast"/>
    <n v="4.2"/>
    <n v="5.9"/>
    <n v="5.12"/>
    <n v="11.15"/>
    <n v="81"/>
    <x v="5"/>
    <s v="Medium"/>
    <x v="1"/>
  </r>
  <r>
    <s v="2014R1505"/>
    <x v="2"/>
    <x v="14"/>
    <d v="2014-06-28T00:00:00"/>
    <n v="24.9"/>
    <n v="11.8"/>
    <n v="0"/>
    <x v="6"/>
    <x v="8"/>
    <n v="15862"/>
    <s v="Brisbane"/>
    <n v="1.1000000000000001"/>
    <n v="8.4"/>
    <n v="10.5"/>
    <n v="10.1"/>
    <n v="70"/>
    <s v="North Melbourne"/>
    <n v="3.5"/>
    <n v="4.7"/>
    <n v="6.9"/>
    <n v="9.1199999999999992"/>
    <n v="66"/>
    <x v="3"/>
    <s v="Low"/>
    <x v="1"/>
  </r>
  <r>
    <s v="2014R1506"/>
    <x v="2"/>
    <x v="14"/>
    <d v="2014-06-28T00:00:00"/>
    <n v="23.2"/>
    <n v="11.3"/>
    <n v="0"/>
    <x v="7"/>
    <x v="8"/>
    <n v="27778"/>
    <s v="Sydney"/>
    <n v="4.4000000000000004"/>
    <n v="8.9"/>
    <n v="12.11"/>
    <n v="15.16"/>
    <n v="106"/>
    <s v="Greater Western Sydney"/>
    <n v="1.4"/>
    <n v="1.7"/>
    <n v="4.0999999999999996"/>
    <n v="8.1199999999999992"/>
    <n v="60"/>
    <x v="0"/>
    <s v="Low"/>
    <x v="1"/>
  </r>
  <r>
    <s v="2014R1507"/>
    <x v="2"/>
    <x v="14"/>
    <d v="2014-06-29T00:00:00"/>
    <n v="11.8"/>
    <n v="8"/>
    <n v="0.6"/>
    <x v="4"/>
    <x v="6"/>
    <n v="24953"/>
    <s v="Western Bulldogs"/>
    <n v="4.0999999999999996"/>
    <n v="7.4"/>
    <n v="10.4"/>
    <n v="14.7"/>
    <n v="91"/>
    <s v="Melbourne"/>
    <n v="1.3"/>
    <n v="3.4"/>
    <n v="10.5"/>
    <n v="13.7"/>
    <n v="85"/>
    <x v="14"/>
    <s v="Low"/>
    <x v="1"/>
  </r>
  <r>
    <s v="2014R1508"/>
    <x v="2"/>
    <x v="14"/>
    <d v="2014-06-29T00:00:00"/>
    <n v="14.5"/>
    <n v="9.6999999999999993"/>
    <n v="1.2"/>
    <x v="17"/>
    <x v="28"/>
    <n v="50552"/>
    <s v="Adelaide"/>
    <n v="3.5"/>
    <n v="6.6"/>
    <n v="9.1199999999999992"/>
    <n v="14.15"/>
    <n v="99"/>
    <s v="Port Adelaide"/>
    <n v="5.3"/>
    <n v="7.1"/>
    <n v="7.14"/>
    <n v="10.16"/>
    <n v="76"/>
    <x v="4"/>
    <s v="High"/>
    <x v="1"/>
  </r>
  <r>
    <s v="2014R1509"/>
    <x v="2"/>
    <x v="14"/>
    <d v="2014-06-29T00:00:00"/>
    <n v="11.8"/>
    <n v="8"/>
    <n v="0.6"/>
    <x v="1"/>
    <x v="11"/>
    <n v="40939"/>
    <s v="Collingwood"/>
    <n v="6.3"/>
    <n v="8.8000000000000007"/>
    <n v="10.119999999999999"/>
    <n v="13.13"/>
    <n v="91"/>
    <s v="Carlton"/>
    <n v="2.2000000000000002"/>
    <n v="6.3"/>
    <n v="7.7"/>
    <n v="11.1"/>
    <n v="76"/>
    <x v="9"/>
    <s v="Medium"/>
    <x v="1"/>
  </r>
  <r>
    <s v="2014R1601"/>
    <x v="2"/>
    <x v="15"/>
    <d v="2014-07-04T00:00:00"/>
    <n v="11.1"/>
    <n v="7.3"/>
    <n v="0"/>
    <x v="4"/>
    <x v="2"/>
    <n v="35025"/>
    <s v="North Melbourne"/>
    <n v="5.3"/>
    <n v="7.6"/>
    <n v="14.7"/>
    <n v="16.12"/>
    <n v="108"/>
    <s v="Hawthorn"/>
    <n v="4.2"/>
    <n v="6.6"/>
    <n v="10.9"/>
    <n v="13.1"/>
    <n v="88"/>
    <x v="10"/>
    <s v="Medium"/>
    <x v="1"/>
  </r>
  <r>
    <s v="2014R1602"/>
    <x v="2"/>
    <x v="15"/>
    <d v="2014-07-05T00:00:00"/>
    <n v="14.7"/>
    <n v="8"/>
    <n v="0"/>
    <x v="1"/>
    <x v="3"/>
    <n v="34577"/>
    <s v="Richmond"/>
    <n v="5.2"/>
    <n v="7.3"/>
    <n v="10.4"/>
    <n v="12.7"/>
    <n v="79"/>
    <s v="Brisbane"/>
    <n v="3.3"/>
    <n v="4.5"/>
    <n v="6.1"/>
    <n v="7.12"/>
    <n v="54"/>
    <x v="13"/>
    <s v="Medium"/>
    <x v="1"/>
  </r>
  <r>
    <s v="2014R1603"/>
    <x v="2"/>
    <x v="15"/>
    <d v="2014-07-05T00:00:00"/>
    <n v="18.100000000000001"/>
    <n v="3.5"/>
    <n v="0"/>
    <x v="14"/>
    <x v="9"/>
    <n v="8383"/>
    <s v="Greater Western Sydney"/>
    <n v="0.8"/>
    <n v="2.1"/>
    <n v="5.14"/>
    <n v="9.18"/>
    <n v="72"/>
    <s v="Adelaide"/>
    <n v="5.6"/>
    <n v="10.9"/>
    <n v="15.14"/>
    <n v="20.2"/>
    <n v="140"/>
    <x v="4"/>
    <s v="Low"/>
    <x v="0"/>
  </r>
  <r>
    <s v="2014R1604"/>
    <x v="2"/>
    <x v="15"/>
    <d v="2014-07-05T00:00:00"/>
    <n v="23.8"/>
    <n v="14.2"/>
    <n v="1.2"/>
    <x v="2"/>
    <x v="12"/>
    <n v="24032"/>
    <s v="Gold Coast"/>
    <n v="2.2000000000000002"/>
    <n v="5.3"/>
    <n v="8.6999999999999993"/>
    <n v="11.14"/>
    <n v="80"/>
    <s v="Collingwood"/>
    <n v="4.3"/>
    <n v="6.8"/>
    <n v="6.13"/>
    <n v="10.15"/>
    <n v="75"/>
    <x v="17"/>
    <s v="Low"/>
    <x v="1"/>
  </r>
  <r>
    <s v="2014R1605"/>
    <x v="2"/>
    <x v="15"/>
    <d v="2014-07-05T00:00:00"/>
    <n v="14"/>
    <n v="11.4"/>
    <n v="3.2"/>
    <x v="17"/>
    <x v="11"/>
    <n v="46786"/>
    <s v="Port Adelaide"/>
    <n v="1.4"/>
    <n v="2.8"/>
    <n v="4.1399999999999997"/>
    <n v="7.18"/>
    <n v="60"/>
    <s v="Essendon"/>
    <n v="2.4"/>
    <n v="6.8"/>
    <n v="7.12"/>
    <n v="8.14"/>
    <n v="62"/>
    <x v="6"/>
    <s v="Medium"/>
    <x v="0"/>
  </r>
  <r>
    <s v="2014R1606"/>
    <x v="2"/>
    <x v="15"/>
    <d v="2014-07-05T00:00:00"/>
    <n v="31.2"/>
    <n v="19.2"/>
    <n v="0"/>
    <x v="13"/>
    <x v="11"/>
    <n v="9290"/>
    <s v="Melbourne"/>
    <n v="0.2"/>
    <n v="1.5"/>
    <n v="3.7"/>
    <n v="4.0999999999999996"/>
    <n v="34"/>
    <s v="Fremantle"/>
    <n v="2.1"/>
    <n v="6.3"/>
    <n v="13.5"/>
    <n v="15.7"/>
    <n v="97"/>
    <x v="5"/>
    <s v="Low"/>
    <x v="0"/>
  </r>
  <r>
    <s v="2014R1607"/>
    <x v="2"/>
    <x v="15"/>
    <d v="2014-07-06T00:00:00"/>
    <n v="13.4"/>
    <n v="9.4"/>
    <n v="0"/>
    <x v="4"/>
    <x v="6"/>
    <n v="29297"/>
    <s v="Carlton"/>
    <n v="6.2"/>
    <n v="10.199999999999999"/>
    <n v="17.600000000000001"/>
    <n v="24.7"/>
    <n v="151"/>
    <s v="St Kilda"/>
    <n v="2"/>
    <n v="7.5"/>
    <n v="9.5"/>
    <n v="10.6"/>
    <n v="66"/>
    <x v="1"/>
    <s v="Low"/>
    <x v="1"/>
  </r>
  <r>
    <s v="2014R1608"/>
    <x v="2"/>
    <x v="15"/>
    <d v="2014-07-06T00:00:00"/>
    <n v="19.7"/>
    <n v="14.7"/>
    <n v="1.2"/>
    <x v="3"/>
    <x v="31"/>
    <n v="25076"/>
    <s v="West Coast"/>
    <n v="2.2000000000000002"/>
    <n v="4.5"/>
    <n v="6.7"/>
    <n v="7.9"/>
    <n v="51"/>
    <s v="Sydney"/>
    <n v="3.4"/>
    <n v="5.12"/>
    <n v="7.14"/>
    <n v="10.19"/>
    <n v="79"/>
    <x v="0"/>
    <s v="Low"/>
    <x v="0"/>
  </r>
  <r>
    <s v="2014R1609"/>
    <x v="2"/>
    <x v="15"/>
    <d v="2014-07-06T00:00:00"/>
    <n v="13.7"/>
    <n v="8.9"/>
    <n v="0.4"/>
    <x v="10"/>
    <x v="12"/>
    <n v="24766"/>
    <s v="Geelong"/>
    <n v="3.3"/>
    <n v="7.5"/>
    <n v="9.8000000000000007"/>
    <n v="10.9"/>
    <n v="69"/>
    <s v="Western Bulldogs"/>
    <n v="0.4"/>
    <n v="3.6"/>
    <n v="6.11"/>
    <n v="7.14"/>
    <n v="56"/>
    <x v="12"/>
    <s v="Low"/>
    <x v="1"/>
  </r>
  <r>
    <s v="2014R1701"/>
    <x v="2"/>
    <x v="16"/>
    <d v="2014-07-11T00:00:00"/>
    <n v="15.5"/>
    <n v="6.4"/>
    <n v="0"/>
    <x v="17"/>
    <x v="0"/>
    <n v="50321"/>
    <s v="Adelaide"/>
    <n v="3"/>
    <n v="7.4"/>
    <n v="11.4"/>
    <n v="14.8"/>
    <n v="92"/>
    <s v="Hawthorn"/>
    <n v="4.3"/>
    <n v="8.4"/>
    <n v="13.9"/>
    <n v="15.14"/>
    <n v="104"/>
    <x v="2"/>
    <s v="High"/>
    <x v="0"/>
  </r>
  <r>
    <s v="2014R1702"/>
    <x v="2"/>
    <x v="16"/>
    <d v="2014-07-12T00:00:00"/>
    <n v="10.8"/>
    <n v="5.9"/>
    <n v="4.2"/>
    <x v="1"/>
    <x v="3"/>
    <n v="36385"/>
    <s v="Melbourne"/>
    <n v="0.2"/>
    <n v="2.5"/>
    <n v="4.5999999999999996"/>
    <n v="5.6"/>
    <n v="36"/>
    <s v="Geelong"/>
    <n v="3.7"/>
    <n v="11.1"/>
    <n v="12.13"/>
    <n v="14.18"/>
    <n v="102"/>
    <x v="12"/>
    <s v="Medium"/>
    <x v="0"/>
  </r>
  <r>
    <s v="2014R1703"/>
    <x v="2"/>
    <x v="16"/>
    <d v="2014-07-12T00:00:00"/>
    <n v="9"/>
    <n v="5"/>
    <n v="0"/>
    <x v="8"/>
    <x v="9"/>
    <n v="10641"/>
    <s v="North Melbourne"/>
    <n v="5.3"/>
    <n v="8.4"/>
    <n v="12.7"/>
    <n v="13.14"/>
    <n v="92"/>
    <s v="St Kilda"/>
    <n v="0.3"/>
    <n v="1.9"/>
    <n v="2.11"/>
    <n v="3.15"/>
    <n v="33"/>
    <x v="10"/>
    <s v="Low"/>
    <x v="1"/>
  </r>
  <r>
    <s v="2014R1704"/>
    <x v="2"/>
    <x v="16"/>
    <d v="2014-07-12T00:00:00"/>
    <n v="25.3"/>
    <n v="15.2"/>
    <n v="0"/>
    <x v="15"/>
    <x v="12"/>
    <n v="9746"/>
    <s v="Western Bulldogs"/>
    <n v="5.0999999999999996"/>
    <n v="5.5"/>
    <n v="7.12"/>
    <n v="13.16"/>
    <n v="94"/>
    <s v="Gold Coast"/>
    <n v="2.2999999999999998"/>
    <n v="6.6"/>
    <n v="7.1"/>
    <n v="9.1199999999999992"/>
    <n v="66"/>
    <x v="14"/>
    <s v="Low"/>
    <x v="1"/>
  </r>
  <r>
    <s v="2014R1705"/>
    <x v="2"/>
    <x v="16"/>
    <d v="2014-07-12T00:00:00"/>
    <n v="18.5"/>
    <n v="5.8"/>
    <n v="0"/>
    <x v="7"/>
    <x v="8"/>
    <n v="34965"/>
    <s v="Sydney"/>
    <n v="2.4"/>
    <n v="6.6"/>
    <n v="16.100000000000001"/>
    <n v="18.14"/>
    <n v="122"/>
    <s v="Carlton"/>
    <n v="1.2"/>
    <n v="5.5"/>
    <n v="5.6"/>
    <n v="7.9"/>
    <n v="51"/>
    <x v="0"/>
    <s v="Medium"/>
    <x v="1"/>
  </r>
  <r>
    <s v="2014R1706"/>
    <x v="2"/>
    <x v="16"/>
    <d v="2014-07-12T00:00:00"/>
    <n v="22.6"/>
    <n v="2.6"/>
    <n v="0"/>
    <x v="6"/>
    <x v="8"/>
    <n v="13610"/>
    <s v="Brisbane"/>
    <n v="1.1000000000000001"/>
    <n v="4.3"/>
    <n v="6.6"/>
    <n v="9.1"/>
    <n v="64"/>
    <s v="West Coast"/>
    <n v="3.2"/>
    <n v="5.3"/>
    <n v="9.5"/>
    <n v="11.1"/>
    <n v="76"/>
    <x v="7"/>
    <s v="Low"/>
    <x v="0"/>
  </r>
  <r>
    <s v="2014R1707"/>
    <x v="2"/>
    <x v="16"/>
    <d v="2014-07-13T00:00:00"/>
    <n v="13.4"/>
    <n v="2.7"/>
    <n v="1.2"/>
    <x v="4"/>
    <x v="6"/>
    <n v="21483"/>
    <s v="Richmond"/>
    <n v="4.2"/>
    <n v="11.6"/>
    <n v="14.7"/>
    <n v="19.12"/>
    <n v="126"/>
    <s v="Port Adelaide"/>
    <n v="3.3"/>
    <n v="8.4"/>
    <n v="12.6"/>
    <n v="16.100000000000001"/>
    <n v="106"/>
    <x v="13"/>
    <s v="Low"/>
    <x v="1"/>
  </r>
  <r>
    <s v="2014R1708"/>
    <x v="2"/>
    <x v="16"/>
    <d v="2014-07-13T00:00:00"/>
    <n v="13.4"/>
    <n v="2.7"/>
    <n v="1.2"/>
    <x v="1"/>
    <x v="27"/>
    <n v="58996"/>
    <s v="Essendon"/>
    <n v="4"/>
    <n v="8.1"/>
    <n v="14.1"/>
    <n v="16.7"/>
    <n v="103"/>
    <s v="Collingwood"/>
    <n v="2.4"/>
    <n v="2.6"/>
    <n v="4.9000000000000004"/>
    <n v="5.9"/>
    <n v="39"/>
    <x v="6"/>
    <s v="High"/>
    <x v="1"/>
  </r>
  <r>
    <s v="2014R1709"/>
    <x v="2"/>
    <x v="16"/>
    <d v="2014-07-13T00:00:00"/>
    <n v="19.3"/>
    <n v="3.9"/>
    <n v="0"/>
    <x v="3"/>
    <x v="10"/>
    <n v="33597"/>
    <s v="Fremantle"/>
    <n v="4.0999999999999996"/>
    <n v="9.5"/>
    <n v="14.5"/>
    <n v="21.1"/>
    <n v="136"/>
    <s v="Greater Western Sydney"/>
    <n v="1.3"/>
    <n v="4.5"/>
    <n v="7.6"/>
    <n v="9.6"/>
    <n v="60"/>
    <x v="5"/>
    <s v="Medium"/>
    <x v="1"/>
  </r>
  <r>
    <s v="2014R1801"/>
    <x v="2"/>
    <x v="17"/>
    <d v="2014-07-18T00:00:00"/>
    <n v="12.5"/>
    <n v="4.8"/>
    <n v="4.4000000000000004"/>
    <x v="4"/>
    <x v="2"/>
    <n v="36689"/>
    <s v="Carlton"/>
    <n v="4.3"/>
    <n v="9.6999999999999993"/>
    <n v="10.130000000000001"/>
    <n v="16.13"/>
    <n v="109"/>
    <s v="North Melbourne"/>
    <n v="3"/>
    <n v="7.4"/>
    <n v="11.4"/>
    <n v="13.8"/>
    <n v="86"/>
    <x v="1"/>
    <s v="Medium"/>
    <x v="1"/>
  </r>
  <r>
    <s v="2014R1802"/>
    <x v="2"/>
    <x v="17"/>
    <d v="2014-07-19T00:00:00"/>
    <n v="12.8"/>
    <n v="6.6"/>
    <n v="0.2"/>
    <x v="4"/>
    <x v="12"/>
    <n v="16594"/>
    <s v="St Kilda"/>
    <n v="4.3"/>
    <n v="9.6"/>
    <n v="15.14"/>
    <n v="17.16"/>
    <n v="118"/>
    <s v="Fremantle"/>
    <n v="1.1000000000000001"/>
    <n v="3.2"/>
    <n v="5.6"/>
    <n v="9.6"/>
    <n v="60"/>
    <x v="11"/>
    <s v="Low"/>
    <x v="1"/>
  </r>
  <r>
    <s v="2014R1803"/>
    <x v="2"/>
    <x v="17"/>
    <d v="2014-07-19T00:00:00"/>
    <n v="16.2"/>
    <n v="6.1"/>
    <n v="0"/>
    <x v="14"/>
    <x v="8"/>
    <n v="7697"/>
    <s v="Greater Western Sydney"/>
    <n v="2.4"/>
    <n v="4.5999999999999996"/>
    <n v="7.9"/>
    <n v="12.15"/>
    <n v="87"/>
    <s v="Geelong"/>
    <n v="2.5"/>
    <n v="4.0999999999999996"/>
    <n v="10.14"/>
    <n v="13.16"/>
    <n v="94"/>
    <x v="12"/>
    <s v="Low"/>
    <x v="0"/>
  </r>
  <r>
    <s v="2014R1804"/>
    <x v="2"/>
    <x v="17"/>
    <d v="2014-07-20T00:00:00"/>
    <n v="14.9"/>
    <n v="3.6"/>
    <n v="0"/>
    <x v="17"/>
    <x v="22"/>
    <n v="37894"/>
    <s v="Port Adelaide"/>
    <n v="4.4000000000000004"/>
    <n v="7.6"/>
    <n v="8.9"/>
    <n v="10.119999999999999"/>
    <n v="72"/>
    <s v="Melbourne"/>
    <n v="2.2999999999999998"/>
    <n v="5.5"/>
    <n v="8.6999999999999993"/>
    <n v="10.9"/>
    <n v="69"/>
    <x v="8"/>
    <s v="Medium"/>
    <x v="1"/>
  </r>
  <r>
    <s v="2014R1805"/>
    <x v="2"/>
    <x v="17"/>
    <d v="2014-07-20T00:00:00"/>
    <n v="13.4"/>
    <n v="6.7"/>
    <n v="0.2"/>
    <x v="4"/>
    <x v="12"/>
    <n v="34476"/>
    <s v="Western Bulldogs"/>
    <n v="3.3"/>
    <n v="8.6"/>
    <n v="12.8"/>
    <n v="14.1"/>
    <n v="94"/>
    <s v="Essendon"/>
    <n v="4.2"/>
    <n v="7.5"/>
    <n v="10.7"/>
    <n v="15.11"/>
    <n v="101"/>
    <x v="6"/>
    <s v="Medium"/>
    <x v="0"/>
  </r>
  <r>
    <s v="2014R1806"/>
    <x v="2"/>
    <x v="17"/>
    <d v="2014-07-25T00:00:00"/>
    <n v="19.5"/>
    <n v="11"/>
    <n v="1.4"/>
    <x v="3"/>
    <x v="23"/>
    <n v="32270"/>
    <s v="West Coast"/>
    <n v="2.1"/>
    <n v="4.0999999999999996"/>
    <n v="5.4"/>
    <n v="6.6"/>
    <n v="42"/>
    <s v="Richmond"/>
    <n v="3.2"/>
    <n v="5.6"/>
    <n v="7.8"/>
    <n v="8.11"/>
    <n v="59"/>
    <x v="13"/>
    <s v="Medium"/>
    <x v="0"/>
  </r>
  <r>
    <s v="2014R1807"/>
    <x v="2"/>
    <x v="17"/>
    <d v="2014-07-26T00:00:00"/>
    <n v="22.7"/>
    <n v="12.2"/>
    <n v="0"/>
    <x v="6"/>
    <x v="12"/>
    <n v="27167"/>
    <s v="Brisbane"/>
    <n v="7.7"/>
    <n v="10.11"/>
    <n v="14.14"/>
    <n v="16.14"/>
    <n v="110"/>
    <s v="Gold Coast"/>
    <n v="1.2"/>
    <n v="3.3"/>
    <n v="6.6"/>
    <n v="8.8000000000000007"/>
    <n v="56"/>
    <x v="3"/>
    <s v="Low"/>
    <x v="1"/>
  </r>
  <r>
    <s v="2014R1808"/>
    <x v="2"/>
    <x v="17"/>
    <d v="2014-07-26T00:00:00"/>
    <n v="15.2"/>
    <n v="10.4"/>
    <n v="0"/>
    <x v="1"/>
    <x v="8"/>
    <n v="72768"/>
    <s v="Hawthorn"/>
    <n v="2.7"/>
    <n v="4.8"/>
    <n v="11.11"/>
    <n v="15.14"/>
    <n v="104"/>
    <s v="Sydney"/>
    <n v="2.2999999999999998"/>
    <n v="5.9"/>
    <n v="9.14"/>
    <n v="13.16"/>
    <n v="94"/>
    <x v="2"/>
    <s v="High"/>
    <x v="1"/>
  </r>
  <r>
    <s v="2014R1809"/>
    <x v="2"/>
    <x v="17"/>
    <d v="2014-07-27T00:00:00"/>
    <n v="16"/>
    <n v="6.2"/>
    <n v="0.8"/>
    <x v="1"/>
    <x v="12"/>
    <n v="41486"/>
    <s v="Collingwood"/>
    <n v="3"/>
    <n v="5.4"/>
    <n v="8.8000000000000007"/>
    <n v="12.1"/>
    <n v="82"/>
    <s v="Adelaide"/>
    <n v="5.5"/>
    <n v="7.8"/>
    <n v="9.1300000000000008"/>
    <n v="14.14"/>
    <n v="98"/>
    <x v="4"/>
    <s v="Medium"/>
    <x v="0"/>
  </r>
  <r>
    <s v="2014R1901"/>
    <x v="2"/>
    <x v="18"/>
    <d v="2014-07-31T00:00:00"/>
    <n v="16.7"/>
    <n v="7.7"/>
    <n v="1.6"/>
    <x v="3"/>
    <x v="32"/>
    <n v="35401"/>
    <s v="Fremantle"/>
    <n v="5.0999999999999996"/>
    <n v="6.5"/>
    <n v="8.6999999999999993"/>
    <n v="12.11"/>
    <n v="83"/>
    <s v="Carlton"/>
    <n v="4.2"/>
    <n v="4.5999999999999996"/>
    <n v="8.11"/>
    <n v="11.12"/>
    <n v="78"/>
    <x v="5"/>
    <s v="Medium"/>
    <x v="1"/>
  </r>
  <r>
    <s v="2014R1902"/>
    <x v="2"/>
    <x v="18"/>
    <d v="2014-08-01T00:00:00"/>
    <n v="19.8"/>
    <n v="15.6"/>
    <n v="0"/>
    <x v="7"/>
    <x v="2"/>
    <n v="36804"/>
    <s v="Sydney"/>
    <n v="5.3"/>
    <n v="7.8"/>
    <n v="9.8000000000000007"/>
    <n v="11.13"/>
    <n v="79"/>
    <s v="Essendon"/>
    <n v="1.1000000000000001"/>
    <n v="3.4"/>
    <n v="6.6"/>
    <n v="8.9"/>
    <n v="57"/>
    <x v="0"/>
    <s v="Medium"/>
    <x v="1"/>
  </r>
  <r>
    <s v="2014R1903"/>
    <x v="2"/>
    <x v="18"/>
    <d v="2014-08-02T00:00:00"/>
    <n v="12.9"/>
    <n v="1.9"/>
    <n v="0.8"/>
    <x v="17"/>
    <x v="6"/>
    <n v="49470"/>
    <s v="Adelaide"/>
    <n v="6"/>
    <n v="9.1999999999999993"/>
    <n v="15.7"/>
    <n v="16.899999999999999"/>
    <n v="105"/>
    <s v="West Coast"/>
    <n v="5.5"/>
    <n v="10.8"/>
    <n v="14.11"/>
    <n v="20.16"/>
    <n v="136"/>
    <x v="7"/>
    <s v="Medium"/>
    <x v="0"/>
  </r>
  <r>
    <s v="2014R1904"/>
    <x v="2"/>
    <x v="18"/>
    <d v="2014-08-02T00:00:00"/>
    <n v="12"/>
    <n v="2.4"/>
    <n v="6.4"/>
    <x v="1"/>
    <x v="12"/>
    <n v="23095"/>
    <s v="Richmond"/>
    <n v="3.2"/>
    <n v="8.5"/>
    <n v="10.1"/>
    <n v="13.11"/>
    <n v="89"/>
    <s v="Greater Western Sydney"/>
    <n v="2.2999999999999998"/>
    <n v="2.7"/>
    <n v="6.1"/>
    <n v="8.14"/>
    <n v="62"/>
    <x v="13"/>
    <s v="Low"/>
    <x v="1"/>
  </r>
  <r>
    <s v="2014R1905"/>
    <x v="2"/>
    <x v="18"/>
    <d v="2014-08-02T00:00:00"/>
    <n v="12"/>
    <n v="2.4"/>
    <n v="6.4"/>
    <x v="4"/>
    <x v="8"/>
    <n v="32564"/>
    <s v="North Melbourne"/>
    <n v="2.7"/>
    <n v="3.1"/>
    <n v="8.14"/>
    <n v="10.19"/>
    <n v="79"/>
    <s v="Geelong"/>
    <n v="2.6"/>
    <n v="8.8000000000000007"/>
    <n v="11.12"/>
    <n v="16.149999999999999"/>
    <n v="111"/>
    <x v="12"/>
    <s v="Medium"/>
    <x v="0"/>
  </r>
  <r>
    <s v="2014R1906"/>
    <x v="2"/>
    <x v="18"/>
    <d v="2014-08-02T00:00:00"/>
    <n v="19.899999999999999"/>
    <n v="11.4"/>
    <n v="0"/>
    <x v="2"/>
    <x v="8"/>
    <n v="12027"/>
    <s v="Gold Coast"/>
    <n v="2.5"/>
    <n v="5.7"/>
    <n v="11.12"/>
    <n v="17.149999999999999"/>
    <n v="117"/>
    <s v="St Kilda"/>
    <n v="1.3"/>
    <n v="4.5999999999999996"/>
    <n v="7.9"/>
    <n v="9.1"/>
    <n v="64"/>
    <x v="17"/>
    <s v="Low"/>
    <x v="1"/>
  </r>
  <r>
    <s v="2014R1907"/>
    <x v="2"/>
    <x v="18"/>
    <d v="2014-08-03T00:00:00"/>
    <n v="13.6"/>
    <n v="-1.7"/>
    <n v="0.2"/>
    <x v="4"/>
    <x v="6"/>
    <n v="18079"/>
    <s v="Melbourne"/>
    <n v="3.3"/>
    <n v="4.8"/>
    <n v="5.13"/>
    <n v="6.15"/>
    <n v="51"/>
    <s v="Brisbane"/>
    <n v="3.3"/>
    <n v="4.3"/>
    <n v="5.6"/>
    <n v="11.8"/>
    <n v="74"/>
    <x v="3"/>
    <s v="Low"/>
    <x v="0"/>
  </r>
  <r>
    <s v="2014R1908"/>
    <x v="2"/>
    <x v="18"/>
    <d v="2014-08-03T00:00:00"/>
    <n v="12.7"/>
    <n v="-1"/>
    <n v="0"/>
    <x v="12"/>
    <x v="27"/>
    <n v="14187"/>
    <s v="Hawthorn"/>
    <n v="5.2"/>
    <n v="7.6"/>
    <n v="11.7"/>
    <n v="16.11"/>
    <n v="107"/>
    <s v="Western Bulldogs"/>
    <n v="2.1"/>
    <n v="2.5"/>
    <n v="5.7"/>
    <n v="6.9"/>
    <n v="45"/>
    <x v="2"/>
    <s v="Low"/>
    <x v="1"/>
  </r>
  <r>
    <s v="2014R1909"/>
    <x v="2"/>
    <x v="18"/>
    <d v="2014-08-03T00:00:00"/>
    <n v="13.6"/>
    <n v="-1.7"/>
    <n v="0.2"/>
    <x v="1"/>
    <x v="12"/>
    <n v="32807"/>
    <s v="Collingwood"/>
    <n v="2.2999999999999998"/>
    <n v="6.6"/>
    <n v="9.6999999999999993"/>
    <n v="11.1"/>
    <n v="76"/>
    <s v="Port Adelaide"/>
    <n v="1"/>
    <n v="5.7"/>
    <n v="8.8000000000000007"/>
    <n v="10.1"/>
    <n v="70"/>
    <x v="9"/>
    <s v="Medium"/>
    <x v="1"/>
  </r>
  <r>
    <s v="2014R2001"/>
    <x v="2"/>
    <x v="19"/>
    <d v="2014-08-08T00:00:00"/>
    <n v="15.7"/>
    <n v="9.9"/>
    <n v="3.2"/>
    <x v="1"/>
    <x v="2"/>
    <n v="58032"/>
    <s v="Richmond"/>
    <n v="1.2"/>
    <n v="7.4"/>
    <n v="9.8000000000000007"/>
    <n v="14.11"/>
    <n v="95"/>
    <s v="Essendon"/>
    <n v="3.2"/>
    <n v="6.4"/>
    <n v="8.6999999999999993"/>
    <n v="11.11"/>
    <n v="77"/>
    <x v="13"/>
    <s v="High"/>
    <x v="1"/>
  </r>
  <r>
    <s v="2014R2002"/>
    <x v="2"/>
    <x v="19"/>
    <d v="2014-08-09T00:00:00"/>
    <n v="13.3"/>
    <n v="-4.5"/>
    <n v="0.2"/>
    <x v="11"/>
    <x v="3"/>
    <n v="10211"/>
    <s v="Greater Western Sydney"/>
    <n v="1.4"/>
    <n v="6.5"/>
    <n v="6.6"/>
    <n v="7.9"/>
    <n v="51"/>
    <s v="North Melbourne"/>
    <n v="4.0999999999999996"/>
    <n v="7.3"/>
    <n v="15.6"/>
    <n v="19.12"/>
    <n v="126"/>
    <x v="10"/>
    <s v="Low"/>
    <x v="0"/>
  </r>
  <r>
    <s v="2014R2003"/>
    <x v="2"/>
    <x v="19"/>
    <d v="2014-08-09T00:00:00"/>
    <n v="13.6"/>
    <n v="6.3"/>
    <n v="0"/>
    <x v="4"/>
    <x v="9"/>
    <n v="28840"/>
    <s v="Carlton"/>
    <n v="4.2"/>
    <n v="11.6"/>
    <n v="12.1"/>
    <n v="14.13"/>
    <n v="97"/>
    <s v="Gold Coast"/>
    <n v="1.1000000000000001"/>
    <n v="4.2"/>
    <n v="5.6"/>
    <n v="8.1"/>
    <n v="58"/>
    <x v="1"/>
    <s v="Low"/>
    <x v="1"/>
  </r>
  <r>
    <s v="2014R2004"/>
    <x v="2"/>
    <x v="19"/>
    <d v="2014-08-09T00:00:00"/>
    <n v="13.6"/>
    <n v="6.3"/>
    <n v="0"/>
    <x v="1"/>
    <x v="12"/>
    <n v="37088"/>
    <s v="Hawthorn"/>
    <n v="4.4000000000000004"/>
    <n v="10.8"/>
    <n v="15.8"/>
    <n v="17.13"/>
    <n v="115"/>
    <s v="Melbourne"/>
    <n v="2.1"/>
    <n v="4.5"/>
    <n v="7.8"/>
    <n v="9.11"/>
    <n v="65"/>
    <x v="2"/>
    <s v="Medium"/>
    <x v="1"/>
  </r>
  <r>
    <s v="2014R2005"/>
    <x v="2"/>
    <x v="19"/>
    <d v="2014-08-09T00:00:00"/>
    <n v="17.7"/>
    <n v="7"/>
    <n v="0"/>
    <x v="17"/>
    <x v="11"/>
    <n v="50087"/>
    <s v="Port Adelaide"/>
    <n v="2.2999999999999998"/>
    <n v="3.7"/>
    <n v="5.12"/>
    <n v="7.16"/>
    <n v="58"/>
    <s v="Sydney"/>
    <n v="2.2000000000000002"/>
    <n v="5.6"/>
    <n v="8.9"/>
    <n v="12.12"/>
    <n v="84"/>
    <x v="0"/>
    <s v="High"/>
    <x v="0"/>
  </r>
  <r>
    <s v="2014R2006"/>
    <x v="2"/>
    <x v="19"/>
    <d v="2014-08-09T00:00:00"/>
    <n v="16.3"/>
    <n v="2.8"/>
    <n v="0"/>
    <x v="10"/>
    <x v="8"/>
    <n v="26885"/>
    <s v="Geelong"/>
    <n v="4.2"/>
    <n v="7.4"/>
    <n v="11.6"/>
    <n v="12.9"/>
    <n v="81"/>
    <s v="Fremantle"/>
    <n v="1.4"/>
    <n v="5.5"/>
    <n v="7.6"/>
    <n v="11.13"/>
    <n v="79"/>
    <x v="12"/>
    <s v="Low"/>
    <x v="1"/>
  </r>
  <r>
    <s v="2014R2007"/>
    <x v="2"/>
    <x v="19"/>
    <d v="2014-08-10T00:00:00"/>
    <n v="24.6"/>
    <n v="11.6"/>
    <n v="0"/>
    <x v="6"/>
    <x v="6"/>
    <n v="19657"/>
    <s v="Brisbane"/>
    <n v="4"/>
    <n v="6.3"/>
    <n v="7.7"/>
    <n v="9.9"/>
    <n v="63"/>
    <s v="Adelaide"/>
    <n v="6.3"/>
    <n v="12.11"/>
    <n v="16.14"/>
    <n v="25.18"/>
    <n v="168"/>
    <x v="4"/>
    <s v="Low"/>
    <x v="0"/>
  </r>
  <r>
    <s v="2014R2008"/>
    <x v="2"/>
    <x v="19"/>
    <d v="2014-08-10T00:00:00"/>
    <n v="12"/>
    <n v="8.4"/>
    <n v="1.4"/>
    <x v="4"/>
    <x v="27"/>
    <n v="30095"/>
    <s v="St Kilda"/>
    <n v="3.1"/>
    <n v="7.4"/>
    <n v="10.6"/>
    <n v="15.9"/>
    <n v="99"/>
    <s v="Western Bulldogs"/>
    <n v="7.4"/>
    <n v="10.6"/>
    <n v="13.1"/>
    <n v="18.14"/>
    <n v="122"/>
    <x v="14"/>
    <s v="Medium"/>
    <x v="0"/>
  </r>
  <r>
    <s v="2014R2009"/>
    <x v="2"/>
    <x v="19"/>
    <d v="2014-08-10T00:00:00"/>
    <n v="24"/>
    <n v="12.4"/>
    <n v="0"/>
    <x v="3"/>
    <x v="10"/>
    <n v="36458"/>
    <s v="West Coast"/>
    <n v="6.5"/>
    <n v="9.6999999999999993"/>
    <n v="15.1"/>
    <n v="19.12"/>
    <n v="126"/>
    <s v="Collingwood"/>
    <n v="2.1"/>
    <n v="7.2"/>
    <n v="8.4"/>
    <n v="10.6"/>
    <n v="66"/>
    <x v="7"/>
    <s v="Medium"/>
    <x v="1"/>
  </r>
  <r>
    <s v="2014R2101"/>
    <x v="2"/>
    <x v="20"/>
    <d v="2014-08-15T00:00:00"/>
    <n v="16.8"/>
    <n v="1.6"/>
    <n v="0"/>
    <x v="4"/>
    <x v="2"/>
    <n v="38812"/>
    <s v="Carlton"/>
    <n v="1.4"/>
    <n v="5.6"/>
    <n v="9.1"/>
    <n v="11.1"/>
    <n v="76"/>
    <s v="Geelong"/>
    <n v="3.2"/>
    <n v="6.5"/>
    <n v="8.1300000000000008"/>
    <n v="11.16"/>
    <n v="82"/>
    <x v="12"/>
    <s v="Medium"/>
    <x v="0"/>
  </r>
  <r>
    <s v="2014R2102"/>
    <x v="2"/>
    <x v="20"/>
    <d v="2014-08-16T00:00:00"/>
    <n v="16.8"/>
    <n v="7.9"/>
    <n v="0"/>
    <x v="7"/>
    <x v="3"/>
    <n v="31361"/>
    <s v="Sydney"/>
    <n v="6.3"/>
    <n v="8.8000000000000007"/>
    <n v="15.9"/>
    <n v="19.13"/>
    <n v="127"/>
    <s v="St Kilda"/>
    <n v="1.1000000000000001"/>
    <n v="2.4"/>
    <n v="5.7"/>
    <n v="8.8000000000000007"/>
    <n v="56"/>
    <x v="0"/>
    <s v="Medium"/>
    <x v="1"/>
  </r>
  <r>
    <s v="2014R2103"/>
    <x v="2"/>
    <x v="20"/>
    <d v="2014-08-16T00:00:00"/>
    <n v="18.5"/>
    <n v="14.2"/>
    <n v="1.8"/>
    <x v="2"/>
    <x v="9"/>
    <n v="10042"/>
    <s v="Gold Coast"/>
    <n v="3.2"/>
    <n v="4.3"/>
    <n v="5.4"/>
    <n v="7.5"/>
    <n v="47"/>
    <s v="Port Adelaide"/>
    <n v="1.5"/>
    <n v="2.8"/>
    <n v="4.12"/>
    <n v="7.14"/>
    <n v="56"/>
    <x v="8"/>
    <s v="Low"/>
    <x v="0"/>
  </r>
  <r>
    <s v="2014R2104"/>
    <x v="2"/>
    <x v="20"/>
    <d v="2014-08-16T00:00:00"/>
    <n v="12.7"/>
    <n v="4.0999999999999996"/>
    <n v="0.2"/>
    <x v="4"/>
    <x v="12"/>
    <n v="35905"/>
    <s v="Essendon"/>
    <n v="2.1"/>
    <n v="4.5"/>
    <n v="9.6999999999999993"/>
    <n v="11.11"/>
    <n v="77"/>
    <s v="West Coast"/>
    <n v="2.4"/>
    <n v="8.4"/>
    <n v="11.6"/>
    <n v="11.8"/>
    <n v="74"/>
    <x v="6"/>
    <s v="Medium"/>
    <x v="1"/>
  </r>
  <r>
    <s v="2014R2105"/>
    <x v="2"/>
    <x v="20"/>
    <d v="2014-08-16T00:00:00"/>
    <n v="13.6"/>
    <n v="10.6"/>
    <n v="0"/>
    <x v="17"/>
    <x v="11"/>
    <n v="50459"/>
    <s v="Adelaide"/>
    <n v="2.2999999999999998"/>
    <n v="4.0999999999999996"/>
    <n v="5.13"/>
    <n v="9.15"/>
    <n v="69"/>
    <s v="Richmond"/>
    <n v="5.0999999999999996"/>
    <n v="7.5"/>
    <n v="8.14"/>
    <n v="10.19"/>
    <n v="79"/>
    <x v="13"/>
    <s v="High"/>
    <x v="0"/>
  </r>
  <r>
    <s v="2014R2106"/>
    <x v="2"/>
    <x v="20"/>
    <d v="2014-08-16T00:00:00"/>
    <n v="12.7"/>
    <n v="4.0999999999999996"/>
    <n v="0.2"/>
    <x v="1"/>
    <x v="8"/>
    <n v="32929"/>
    <s v="Collingwood"/>
    <n v="4.3"/>
    <n v="5.3"/>
    <n v="6.6"/>
    <n v="8.8000000000000007"/>
    <n v="56"/>
    <s v="Brisbane"/>
    <n v="6.1"/>
    <n v="10.7"/>
    <n v="15.11"/>
    <n v="18.149999999999999"/>
    <n v="123"/>
    <x v="3"/>
    <s v="Medium"/>
    <x v="0"/>
  </r>
  <r>
    <s v="2014R2107"/>
    <x v="2"/>
    <x v="20"/>
    <d v="2014-08-17T00:00:00"/>
    <n v="14.2"/>
    <n v="7"/>
    <n v="0"/>
    <x v="4"/>
    <x v="6"/>
    <n v="27164"/>
    <s v="North Melbourne"/>
    <n v="5.2"/>
    <n v="8.1999999999999993"/>
    <n v="12.5"/>
    <n v="17.899999999999999"/>
    <n v="111"/>
    <s v="Western Bulldogs"/>
    <n v="1"/>
    <n v="5.6"/>
    <n v="7.11"/>
    <n v="8.1300000000000008"/>
    <n v="61"/>
    <x v="10"/>
    <s v="Low"/>
    <x v="1"/>
  </r>
  <r>
    <s v="2014R2108"/>
    <x v="2"/>
    <x v="20"/>
    <d v="2014-08-17T00:00:00"/>
    <n v="14.2"/>
    <n v="7"/>
    <n v="0"/>
    <x v="1"/>
    <x v="27"/>
    <n v="17227"/>
    <s v="Melbourne"/>
    <n v="2.4"/>
    <n v="2.9"/>
    <n v="2.11"/>
    <n v="3.16"/>
    <n v="34"/>
    <s v="Greater Western Sydney"/>
    <n v="2.1"/>
    <n v="6.4"/>
    <n v="10.7"/>
    <n v="15.8"/>
    <n v="98"/>
    <x v="15"/>
    <s v="Low"/>
    <x v="0"/>
  </r>
  <r>
    <s v="2014R2109"/>
    <x v="2"/>
    <x v="20"/>
    <d v="2014-08-17T00:00:00"/>
    <n v="26.9"/>
    <n v="11.1"/>
    <n v="0"/>
    <x v="3"/>
    <x v="10"/>
    <n v="38506"/>
    <s v="Fremantle"/>
    <n v="3"/>
    <n v="10.3"/>
    <n v="15.6"/>
    <n v="17.8"/>
    <n v="110"/>
    <s v="Hawthorn"/>
    <n v="4.7"/>
    <n v="10.9"/>
    <n v="11.11"/>
    <n v="13.13"/>
    <n v="91"/>
    <x v="5"/>
    <s v="Medium"/>
    <x v="1"/>
  </r>
  <r>
    <s v="2014R2201"/>
    <x v="2"/>
    <x v="21"/>
    <d v="2014-08-22T00:00:00"/>
    <n v="21"/>
    <n v="10.6"/>
    <n v="0"/>
    <x v="17"/>
    <x v="0"/>
    <n v="52505"/>
    <s v="Port Adelaide"/>
    <n v="5.6"/>
    <n v="9.1199999999999992"/>
    <n v="16.149999999999999"/>
    <n v="20.2"/>
    <n v="140"/>
    <s v="Carlton"/>
    <n v="1.2"/>
    <n v="2.4"/>
    <n v="3.7"/>
    <n v="5.7"/>
    <n v="37"/>
    <x v="8"/>
    <s v="High"/>
    <x v="1"/>
  </r>
  <r>
    <s v="2014R2202"/>
    <x v="2"/>
    <x v="21"/>
    <d v="2014-08-23T00:00:00"/>
    <n v="17.899999999999999"/>
    <n v="6.7"/>
    <n v="0"/>
    <x v="8"/>
    <x v="3"/>
    <n v="10702"/>
    <s v="North Melbourne"/>
    <n v="4.3"/>
    <n v="5.6"/>
    <n v="9.1199999999999992"/>
    <n v="14.17"/>
    <n v="101"/>
    <s v="Adelaide"/>
    <n v="2.2999999999999998"/>
    <n v="5.7"/>
    <n v="10.11"/>
    <n v="13.16"/>
    <n v="94"/>
    <x v="10"/>
    <s v="Low"/>
    <x v="1"/>
  </r>
  <r>
    <s v="2014R2203"/>
    <x v="2"/>
    <x v="21"/>
    <d v="2014-08-23T00:00:00"/>
    <n v="19.5"/>
    <n v="5"/>
    <n v="0"/>
    <x v="4"/>
    <x v="9"/>
    <n v="33281"/>
    <s v="Essendon"/>
    <n v="3.2"/>
    <n v="7.6"/>
    <n v="11.9"/>
    <n v="16.12"/>
    <n v="108"/>
    <s v="Gold Coast"/>
    <n v="2.2999999999999998"/>
    <n v="4.5999999999999996"/>
    <n v="10.8"/>
    <n v="13.11"/>
    <n v="89"/>
    <x v="6"/>
    <s v="Medium"/>
    <x v="1"/>
  </r>
  <r>
    <s v="2014R2204"/>
    <x v="2"/>
    <x v="21"/>
    <d v="2014-08-23T00:00:00"/>
    <n v="18.399999999999999"/>
    <n v="7.6"/>
    <n v="0"/>
    <x v="14"/>
    <x v="12"/>
    <n v="10851"/>
    <s v="Greater Western Sydney"/>
    <n v="3.4"/>
    <n v="6.6"/>
    <n v="8.11"/>
    <n v="9.1300000000000008"/>
    <n v="67"/>
    <s v="Collingwood"/>
    <n v="2.2999999999999998"/>
    <n v="5.5"/>
    <n v="7.7"/>
    <n v="11.9"/>
    <n v="75"/>
    <x v="9"/>
    <s v="Low"/>
    <x v="0"/>
  </r>
  <r>
    <s v="2014R2205"/>
    <x v="2"/>
    <x v="21"/>
    <d v="2014-08-23T00:00:00"/>
    <n v="21.5"/>
    <n v="6.6"/>
    <n v="0"/>
    <x v="3"/>
    <x v="16"/>
    <n v="35083"/>
    <s v="West Coast"/>
    <n v="6.1"/>
    <n v="9.5"/>
    <n v="16.899999999999999"/>
    <n v="18.11"/>
    <n v="119"/>
    <s v="Melbourne"/>
    <n v="1.1000000000000001"/>
    <n v="3.3"/>
    <n v="5.4"/>
    <n v="8.5"/>
    <n v="53"/>
    <x v="7"/>
    <s v="Medium"/>
    <x v="1"/>
  </r>
  <r>
    <s v="2014R2206"/>
    <x v="2"/>
    <x v="21"/>
    <d v="2014-08-23T00:00:00"/>
    <n v="19.5"/>
    <n v="5"/>
    <n v="0"/>
    <x v="1"/>
    <x v="8"/>
    <n v="72216"/>
    <s v="Hawthorn"/>
    <n v="2.2000000000000002"/>
    <n v="3.2"/>
    <n v="9.6999999999999993"/>
    <n v="14.1"/>
    <n v="94"/>
    <s v="Geelong"/>
    <n v="3.2"/>
    <n v="8.3000000000000007"/>
    <n v="9.3000000000000007"/>
    <n v="11.5"/>
    <n v="71"/>
    <x v="2"/>
    <s v="High"/>
    <x v="1"/>
  </r>
  <r>
    <s v="2014R2207"/>
    <x v="2"/>
    <x v="21"/>
    <d v="2014-08-24T00:00:00"/>
    <n v="22.8"/>
    <n v="14"/>
    <n v="6"/>
    <x v="6"/>
    <x v="6"/>
    <n v="17473"/>
    <s v="Brisbane"/>
    <n v="0.4"/>
    <n v="2.5"/>
    <n v="4.8"/>
    <n v="6.12"/>
    <n v="48"/>
    <s v="Fremantle"/>
    <n v="4.8"/>
    <n v="9.1"/>
    <n v="10.130000000000001"/>
    <n v="15.16"/>
    <n v="106"/>
    <x v="5"/>
    <s v="Low"/>
    <x v="0"/>
  </r>
  <r>
    <s v="2014R2208"/>
    <x v="2"/>
    <x v="21"/>
    <d v="2014-08-24T00:00:00"/>
    <n v="16.3"/>
    <n v="8.8000000000000007"/>
    <n v="0.4"/>
    <x v="4"/>
    <x v="27"/>
    <n v="22430"/>
    <s v="Western Bulldogs"/>
    <n v="1.2"/>
    <n v="5.5"/>
    <n v="7.1"/>
    <n v="9.1300000000000008"/>
    <n v="67"/>
    <s v="Sydney"/>
    <n v="7.3"/>
    <n v="11.5"/>
    <n v="17.7"/>
    <n v="20.100000000000001"/>
    <n v="130"/>
    <x v="0"/>
    <s v="Low"/>
    <x v="0"/>
  </r>
  <r>
    <s v="2014R2209"/>
    <x v="2"/>
    <x v="21"/>
    <d v="2014-08-24T00:00:00"/>
    <n v="16.3"/>
    <n v="8.8000000000000007"/>
    <n v="0.4"/>
    <x v="1"/>
    <x v="12"/>
    <n v="47200"/>
    <s v="Richmond"/>
    <n v="6"/>
    <n v="8.3000000000000007"/>
    <n v="13.5"/>
    <n v="15.8"/>
    <n v="98"/>
    <s v="St Kilda"/>
    <n v="2.2000000000000002"/>
    <n v="4.7"/>
    <n v="5.9"/>
    <n v="10.119999999999999"/>
    <n v="72"/>
    <x v="13"/>
    <s v="Medium"/>
    <x v="1"/>
  </r>
  <r>
    <s v="2014R2301"/>
    <x v="2"/>
    <x v="22"/>
    <d v="2014-08-29T00:00:00"/>
    <n v="14.8"/>
    <n v="6"/>
    <n v="0.2"/>
    <x v="1"/>
    <x v="2"/>
    <n v="48980"/>
    <s v="Collingwood"/>
    <n v="2.2999999999999998"/>
    <n v="4.5999999999999996"/>
    <n v="5.8"/>
    <n v="8.8000000000000007"/>
    <n v="56"/>
    <s v="Hawthorn"/>
    <n v="1.4"/>
    <n v="8.8000000000000007"/>
    <n v="12.9"/>
    <n v="18.13"/>
    <n v="121"/>
    <x v="2"/>
    <s v="Medium"/>
    <x v="0"/>
  </r>
  <r>
    <s v="2014R2302"/>
    <x v="2"/>
    <x v="22"/>
    <d v="2014-08-30T00:00:00"/>
    <n v="20.5"/>
    <n v="9"/>
    <n v="0"/>
    <x v="1"/>
    <x v="3"/>
    <n v="56663"/>
    <s v="Carlton"/>
    <n v="6.3"/>
    <n v="7.4"/>
    <n v="11.4"/>
    <n v="14.6"/>
    <n v="90"/>
    <s v="Essendon"/>
    <n v="1.3"/>
    <n v="9.6"/>
    <n v="11.11"/>
    <n v="13.12"/>
    <n v="90"/>
    <x v="18"/>
    <s v="High"/>
    <x v="2"/>
  </r>
  <r>
    <s v="2014R2303"/>
    <x v="2"/>
    <x v="22"/>
    <d v="2014-08-30T00:00:00"/>
    <n v="18.7"/>
    <n v="14.7"/>
    <n v="51.2"/>
    <x v="3"/>
    <x v="6"/>
    <n v="38209"/>
    <s v="Fremantle"/>
    <n v="3.3"/>
    <n v="7.5"/>
    <n v="13.8"/>
    <n v="16.899999999999999"/>
    <n v="105"/>
    <s v="Port Adelaide"/>
    <n v="3.3"/>
    <n v="7.6"/>
    <n v="9.1"/>
    <n v="14.13"/>
    <n v="97"/>
    <x v="5"/>
    <s v="Medium"/>
    <x v="1"/>
  </r>
  <r>
    <s v="2014R2304"/>
    <x v="2"/>
    <x v="22"/>
    <d v="2014-08-30T00:00:00"/>
    <n v="17.2"/>
    <n v="11.9"/>
    <n v="0.6"/>
    <x v="0"/>
    <x v="12"/>
    <n v="31227"/>
    <s v="Sydney"/>
    <n v="2.1"/>
    <n v="4.3"/>
    <n v="7.6"/>
    <n v="9.11"/>
    <n v="65"/>
    <s v="Richmond"/>
    <n v="5.3"/>
    <n v="6.4"/>
    <n v="8.5"/>
    <n v="10.8"/>
    <n v="68"/>
    <x v="13"/>
    <s v="Medium"/>
    <x v="0"/>
  </r>
  <r>
    <s v="2014R2305"/>
    <x v="2"/>
    <x v="22"/>
    <d v="2014-08-30T00:00:00"/>
    <n v="18.899999999999999"/>
    <n v="5.6"/>
    <n v="0"/>
    <x v="10"/>
    <x v="8"/>
    <n v="24659"/>
    <s v="Geelong"/>
    <n v="5.2"/>
    <n v="11.6"/>
    <n v="16.13"/>
    <n v="21.17"/>
    <n v="143"/>
    <s v="Brisbane"/>
    <n v="2.4"/>
    <n v="7.5"/>
    <n v="10.6"/>
    <n v="12.9"/>
    <n v="81"/>
    <x v="12"/>
    <s v="Low"/>
    <x v="1"/>
  </r>
  <r>
    <s v="2014R2306"/>
    <x v="2"/>
    <x v="22"/>
    <d v="2014-08-30T00:00:00"/>
    <n v="20.5"/>
    <n v="9"/>
    <n v="0"/>
    <x v="4"/>
    <x v="8"/>
    <n v="17174"/>
    <s v="North Melbourne"/>
    <n v="4.3"/>
    <n v="8.5"/>
    <n v="13.9"/>
    <n v="19.899999999999999"/>
    <n v="123"/>
    <s v="Melbourne"/>
    <n v="4.3"/>
    <n v="8.5"/>
    <n v="9.6999999999999993"/>
    <n v="14.9"/>
    <n v="93"/>
    <x v="10"/>
    <s v="Low"/>
    <x v="1"/>
  </r>
  <r>
    <s v="2014R2307"/>
    <x v="2"/>
    <x v="22"/>
    <d v="2014-08-31T00:00:00"/>
    <n v="23.4"/>
    <n v="13.4"/>
    <n v="0"/>
    <x v="2"/>
    <x v="6"/>
    <n v="11840"/>
    <s v="Gold Coast"/>
    <n v="6.3"/>
    <n v="9.6"/>
    <n v="11.8"/>
    <n v="15.9"/>
    <n v="99"/>
    <s v="West Coast"/>
    <n v="6.2"/>
    <n v="9.8000000000000007"/>
    <n v="20.100000000000001"/>
    <n v="23.13"/>
    <n v="151"/>
    <x v="7"/>
    <s v="Low"/>
    <x v="0"/>
  </r>
  <r>
    <s v="2014R2308"/>
    <x v="2"/>
    <x v="22"/>
    <d v="2014-08-31T00:00:00"/>
    <n v="22.8"/>
    <n v="9.9"/>
    <n v="0"/>
    <x v="17"/>
    <x v="29"/>
    <n v="44969"/>
    <s v="Adelaide"/>
    <n v="4.2"/>
    <n v="11.5"/>
    <n v="15.5"/>
    <n v="22.9"/>
    <n v="141"/>
    <s v="St Kilda"/>
    <n v="2.2000000000000002"/>
    <n v="3.3"/>
    <n v="8.6999999999999993"/>
    <n v="9.8000000000000007"/>
    <n v="62"/>
    <x v="4"/>
    <s v="Medium"/>
    <x v="1"/>
  </r>
  <r>
    <s v="2014R2309"/>
    <x v="2"/>
    <x v="22"/>
    <d v="2014-08-31T00:00:00"/>
    <n v="20.8"/>
    <n v="11.3"/>
    <n v="0"/>
    <x v="4"/>
    <x v="12"/>
    <n v="14725"/>
    <s v="Western Bulldogs"/>
    <n v="2.4"/>
    <n v="5.8"/>
    <n v="11.14"/>
    <n v="15.19"/>
    <n v="109"/>
    <s v="Greater Western Sydney"/>
    <n v="4"/>
    <n v="10.4"/>
    <n v="12.6"/>
    <n v="18.7"/>
    <n v="115"/>
    <x v="15"/>
    <s v="Low"/>
    <x v="0"/>
  </r>
  <r>
    <s v="2014QF01"/>
    <x v="2"/>
    <x v="23"/>
    <d v="2014-09-05T00:00:00"/>
    <n v="15.4"/>
    <n v="3.3"/>
    <n v="0"/>
    <x v="1"/>
    <x v="2"/>
    <n v="74757"/>
    <s v="Hawthorn"/>
    <n v="3.4"/>
    <n v="6.5"/>
    <n v="10.8"/>
    <n v="15.14"/>
    <n v="104"/>
    <s v="Geelong"/>
    <n v="2.1"/>
    <n v="6.5"/>
    <n v="8.6"/>
    <n v="10.8"/>
    <n v="68"/>
    <x v="2"/>
    <s v="High"/>
    <x v="1"/>
  </r>
  <r>
    <s v="2014EF01"/>
    <x v="2"/>
    <x v="24"/>
    <d v="2014-09-06T00:00:00"/>
    <n v="19.5"/>
    <n v="5.9"/>
    <n v="0"/>
    <x v="1"/>
    <x v="30"/>
    <n v="78561"/>
    <s v="North Melbourne"/>
    <n v="2.2999999999999998"/>
    <n v="2.4"/>
    <n v="9.5"/>
    <n v="14.9"/>
    <n v="93"/>
    <s v="Essendon"/>
    <n v="2.4"/>
    <n v="6.7"/>
    <n v="10.8"/>
    <n v="12.9"/>
    <n v="81"/>
    <x v="10"/>
    <s v="High"/>
    <x v="1"/>
  </r>
  <r>
    <s v="2014QF02"/>
    <x v="2"/>
    <x v="23"/>
    <d v="2014-09-06T00:00:00"/>
    <n v="17.8"/>
    <n v="8.8000000000000007"/>
    <n v="4.4000000000000004"/>
    <x v="0"/>
    <x v="18"/>
    <n v="35998"/>
    <s v="Sydney"/>
    <n v="3.4"/>
    <n v="5.8"/>
    <n v="9.1"/>
    <n v="13.15"/>
    <n v="93"/>
    <s v="Fremantle"/>
    <n v="3.1"/>
    <n v="5.3"/>
    <n v="6.6"/>
    <n v="10.9"/>
    <n v="69"/>
    <x v="0"/>
    <s v="Medium"/>
    <x v="1"/>
  </r>
  <r>
    <s v="2014EF02"/>
    <x v="2"/>
    <x v="24"/>
    <d v="2014-09-07T00:00:00"/>
    <n v="23.2"/>
    <n v="10.6"/>
    <n v="0"/>
    <x v="17"/>
    <x v="29"/>
    <n v="49886"/>
    <s v="Port Adelaide"/>
    <n v="8.1"/>
    <n v="14.5"/>
    <n v="19.8"/>
    <n v="20.12"/>
    <n v="132"/>
    <s v="Richmond"/>
    <n v="1.1000000000000001"/>
    <n v="3.2"/>
    <n v="6.5"/>
    <n v="11.9"/>
    <n v="75"/>
    <x v="8"/>
    <s v="Medium"/>
    <x v="1"/>
  </r>
  <r>
    <s v="2014SF01"/>
    <x v="2"/>
    <x v="25"/>
    <d v="2014-09-12T00:00:00"/>
    <n v="14.4"/>
    <n v="3.5"/>
    <n v="0.2"/>
    <x v="1"/>
    <x v="2"/>
    <n v="65964"/>
    <s v="Geelong"/>
    <n v="5.0999999999999996"/>
    <n v="5.6"/>
    <n v="8.9"/>
    <n v="13.14"/>
    <n v="92"/>
    <s v="North Melbourne"/>
    <n v="7.1"/>
    <n v="9.6"/>
    <n v="12.9"/>
    <n v="14.14"/>
    <n v="98"/>
    <x v="10"/>
    <s v="High"/>
    <x v="0"/>
  </r>
  <r>
    <s v="2014SF02"/>
    <x v="2"/>
    <x v="25"/>
    <d v="2014-09-13T00:00:00"/>
    <n v="21.2"/>
    <n v="11"/>
    <n v="0.4"/>
    <x v="3"/>
    <x v="34"/>
    <n v="42338"/>
    <s v="Fremantle"/>
    <n v="3.5"/>
    <n v="6.11"/>
    <n v="8.1300000000000008"/>
    <n v="11.17"/>
    <n v="83"/>
    <s v="Port Adelaide"/>
    <n v="2.2000000000000002"/>
    <n v="3.5"/>
    <n v="9.9"/>
    <n v="15.15"/>
    <n v="105"/>
    <x v="8"/>
    <s v="Medium"/>
    <x v="0"/>
  </r>
  <r>
    <s v="2014PF01"/>
    <x v="2"/>
    <x v="26"/>
    <d v="2014-09-19T00:00:00"/>
    <n v="21.6"/>
    <n v="5.9"/>
    <n v="0"/>
    <x v="0"/>
    <x v="2"/>
    <n v="48029"/>
    <s v="Sydney"/>
    <n v="4.5"/>
    <n v="9.1"/>
    <n v="13.17"/>
    <n v="19.22"/>
    <n v="136"/>
    <s v="North Melbourne"/>
    <n v="1.2"/>
    <n v="4.4000000000000004"/>
    <n v="6.7"/>
    <n v="9.11"/>
    <n v="65"/>
    <x v="0"/>
    <s v="Medium"/>
    <x v="1"/>
  </r>
  <r>
    <s v="2014PF02"/>
    <x v="2"/>
    <x v="26"/>
    <d v="2014-09-20T00:00:00"/>
    <n v="15.9"/>
    <n v="6.4"/>
    <n v="0.2"/>
    <x v="1"/>
    <x v="5"/>
    <n v="74856"/>
    <s v="Hawthorn"/>
    <n v="2.2999999999999998"/>
    <n v="8.4"/>
    <n v="13.6"/>
    <n v="15.7"/>
    <n v="97"/>
    <s v="Port Adelaide"/>
    <n v="3.9"/>
    <n v="5.1100000000000003"/>
    <n v="8.1300000000000008"/>
    <n v="13.16"/>
    <n v="94"/>
    <x v="2"/>
    <s v="High"/>
    <x v="1"/>
  </r>
  <r>
    <s v="2014GF01"/>
    <x v="2"/>
    <x v="27"/>
    <d v="2014-09-27T00:00:00"/>
    <n v="22.3"/>
    <n v="7.4"/>
    <n v="0"/>
    <x v="1"/>
    <x v="26"/>
    <n v="99454"/>
    <s v="Sydney"/>
    <n v="2.2999999999999998"/>
    <n v="5.3"/>
    <n v="8.5"/>
    <n v="11.8"/>
    <n v="74"/>
    <s v="Hawthorn"/>
    <n v="5.5"/>
    <n v="11.9"/>
    <n v="16.11"/>
    <n v="21.11"/>
    <n v="137"/>
    <x v="2"/>
    <s v="High"/>
    <x v="0"/>
  </r>
  <r>
    <s v="2015R0101"/>
    <x v="3"/>
    <x v="0"/>
    <d v="2015-04-02T00:00:00"/>
    <n v="17.899999999999999"/>
    <n v="10.9"/>
    <n v="0.4"/>
    <x v="1"/>
    <x v="0"/>
    <n v="83493"/>
    <s v="Carlton"/>
    <n v="4.7"/>
    <n v="6.9"/>
    <n v="6.12"/>
    <n v="11.12"/>
    <n v="78"/>
    <s v="Richmond"/>
    <n v="2.2999999999999998"/>
    <n v="7.1"/>
    <n v="9.1300000000000008"/>
    <n v="15.15"/>
    <n v="105"/>
    <x v="13"/>
    <s v="High"/>
    <x v="0"/>
  </r>
  <r>
    <s v="2015R0102"/>
    <x v="3"/>
    <x v="0"/>
    <d v="2015-04-04T00:00:00"/>
    <n v="23.8"/>
    <n v="7.8"/>
    <n v="0"/>
    <x v="1"/>
    <x v="14"/>
    <n v="27013"/>
    <s v="Melbourne"/>
    <n v="2.5"/>
    <n v="7.7"/>
    <n v="12.9"/>
    <n v="17.13"/>
    <n v="115"/>
    <s v="Gold Coast"/>
    <n v="1.2"/>
    <n v="3.6"/>
    <n v="8.8000000000000007"/>
    <n v="13.11"/>
    <n v="89"/>
    <x v="16"/>
    <s v="Low"/>
    <x v="1"/>
  </r>
  <r>
    <s v="2015R0103"/>
    <x v="3"/>
    <x v="0"/>
    <d v="2015-04-04T00:00:00"/>
    <n v="19.3"/>
    <n v="16.7"/>
    <n v="23"/>
    <x v="0"/>
    <x v="38"/>
    <n v="23274"/>
    <s v="Sydney"/>
    <n v="0.1"/>
    <n v="1.7"/>
    <n v="3.8"/>
    <n v="10.119999999999999"/>
    <n v="72"/>
    <s v="Essendon"/>
    <n v="4.3"/>
    <n v="5.5"/>
    <n v="9.6"/>
    <n v="9.6"/>
    <n v="60"/>
    <x v="0"/>
    <s v="Low"/>
    <x v="1"/>
  </r>
  <r>
    <s v="2015R0104"/>
    <x v="3"/>
    <x v="0"/>
    <d v="2015-04-04T00:00:00"/>
    <n v="28.5"/>
    <n v="21"/>
    <n v="0.4"/>
    <x v="6"/>
    <x v="39"/>
    <n v="31240"/>
    <s v="Brisbane"/>
    <n v="2.2999999999999998"/>
    <n v="3.5"/>
    <n v="7.6"/>
    <n v="11.8"/>
    <n v="74"/>
    <s v="Collingwood"/>
    <n v="3.3"/>
    <n v="7.6"/>
    <n v="12.11"/>
    <n v="12.14"/>
    <n v="86"/>
    <x v="9"/>
    <s v="Medium"/>
    <x v="0"/>
  </r>
  <r>
    <s v="2015R0105"/>
    <x v="3"/>
    <x v="0"/>
    <d v="2015-04-04T00:00:00"/>
    <n v="23.8"/>
    <n v="7.8"/>
    <n v="0"/>
    <x v="4"/>
    <x v="0"/>
    <n v="22366"/>
    <s v="Western Bulldogs"/>
    <n v="4"/>
    <n v="7.5"/>
    <n v="11.6"/>
    <n v="14.13"/>
    <n v="97"/>
    <s v="West Coast"/>
    <n v="3.1"/>
    <n v="7.1"/>
    <n v="12.2"/>
    <n v="14.3"/>
    <n v="87"/>
    <x v="14"/>
    <s v="Low"/>
    <x v="1"/>
  </r>
  <r>
    <s v="2015R0106"/>
    <x v="3"/>
    <x v="0"/>
    <d v="2015-04-05T00:00:00"/>
    <n v="20.2"/>
    <n v="7.9"/>
    <n v="0"/>
    <x v="4"/>
    <x v="6"/>
    <n v="18794"/>
    <s v="St Kilda"/>
    <n v="3"/>
    <n v="5.2"/>
    <n v="7.5"/>
    <n v="11.12"/>
    <n v="78"/>
    <s v="Greater Western Sydney"/>
    <n v="3.5"/>
    <n v="7.9"/>
    <n v="9.1199999999999992"/>
    <n v="12.15"/>
    <n v="87"/>
    <x v="15"/>
    <s v="Low"/>
    <x v="0"/>
  </r>
  <r>
    <s v="2015R0107"/>
    <x v="3"/>
    <x v="0"/>
    <d v="2015-04-05T00:00:00"/>
    <n v="20.9"/>
    <n v="14.2"/>
    <n v="0"/>
    <x v="17"/>
    <x v="29"/>
    <n v="45607"/>
    <s v="Adelaide"/>
    <n v="6.4"/>
    <n v="12.1"/>
    <n v="15.12"/>
    <n v="21.14"/>
    <n v="140"/>
    <s v="North Melbourne"/>
    <n v="2.1"/>
    <n v="3.1"/>
    <n v="9.4"/>
    <n v="9.9"/>
    <n v="63"/>
    <x v="4"/>
    <s v="Medium"/>
    <x v="1"/>
  </r>
  <r>
    <s v="2015R0108"/>
    <x v="3"/>
    <x v="0"/>
    <d v="2015-04-05T00:00:00"/>
    <n v="30.4"/>
    <n v="17.3"/>
    <n v="0"/>
    <x v="3"/>
    <x v="12"/>
    <n v="34099"/>
    <s v="Fremantle"/>
    <n v="2.1"/>
    <n v="5.3"/>
    <n v="7.5"/>
    <n v="11.9"/>
    <n v="75"/>
    <s v="Port Adelaide"/>
    <n v="2.5"/>
    <n v="5.5"/>
    <n v="7.8"/>
    <n v="10.8"/>
    <n v="68"/>
    <x v="5"/>
    <s v="Medium"/>
    <x v="1"/>
  </r>
  <r>
    <s v="2015R0109"/>
    <x v="3"/>
    <x v="0"/>
    <d v="2015-04-06T00:00:00"/>
    <n v="19.2"/>
    <n v="9"/>
    <n v="0"/>
    <x v="1"/>
    <x v="27"/>
    <n v="73584"/>
    <s v="Hawthorn"/>
    <n v="3.3"/>
    <n v="9.6999999999999993"/>
    <n v="16.13"/>
    <n v="17.21"/>
    <n v="123"/>
    <s v="Geelong"/>
    <n v="4.3"/>
    <n v="5.3"/>
    <n v="6.6"/>
    <n v="8.1300000000000008"/>
    <n v="61"/>
    <x v="2"/>
    <s v="High"/>
    <x v="1"/>
  </r>
  <r>
    <s v="2015R0201"/>
    <x v="3"/>
    <x v="1"/>
    <d v="2015-04-10T00:00:00"/>
    <n v="24.1"/>
    <n v="19.100000000000001"/>
    <n v="12.4"/>
    <x v="3"/>
    <x v="32"/>
    <n v="34588"/>
    <s v="West Coast"/>
    <n v="4.0999999999999996"/>
    <n v="7.8"/>
    <n v="14.1"/>
    <n v="20.11"/>
    <n v="131"/>
    <s v="Carlton"/>
    <n v="6.1"/>
    <n v="6.1"/>
    <n v="7.6"/>
    <n v="9.8000000000000007"/>
    <n v="62"/>
    <x v="7"/>
    <s v="Medium"/>
    <x v="1"/>
  </r>
  <r>
    <s v="2015R0202"/>
    <x v="3"/>
    <x v="1"/>
    <d v="2015-04-11T00:00:00"/>
    <n v="24.9"/>
    <n v="9.3000000000000007"/>
    <n v="0"/>
    <x v="1"/>
    <x v="3"/>
    <n v="49945"/>
    <s v="Richmond"/>
    <n v="2.2999999999999998"/>
    <n v="3.6"/>
    <n v="6.8"/>
    <n v="9.1199999999999992"/>
    <n v="66"/>
    <s v="Western Bulldogs"/>
    <n v="3.5"/>
    <n v="5.8"/>
    <n v="10.130000000000001"/>
    <n v="12.13"/>
    <n v="85"/>
    <x v="14"/>
    <s v="Medium"/>
    <x v="0"/>
  </r>
  <r>
    <s v="2015R0203"/>
    <x v="3"/>
    <x v="1"/>
    <d v="2015-04-11T00:00:00"/>
    <n v="22.3"/>
    <n v="6"/>
    <n v="0"/>
    <x v="11"/>
    <x v="9"/>
    <n v="8811"/>
    <s v="Greater Western Sydney"/>
    <n v="0.2"/>
    <n v="2.6"/>
    <n v="11.8"/>
    <n v="15.11"/>
    <n v="101"/>
    <s v="Melbourne"/>
    <n v="4.2"/>
    <n v="7.3"/>
    <n v="7.6"/>
    <n v="8.8000000000000007"/>
    <n v="56"/>
    <x v="15"/>
    <s v="Low"/>
    <x v="1"/>
  </r>
  <r>
    <s v="2015R0204"/>
    <x v="3"/>
    <x v="1"/>
    <d v="2015-04-11T00:00:00"/>
    <n v="24.9"/>
    <n v="9.3000000000000007"/>
    <n v="0"/>
    <x v="4"/>
    <x v="38"/>
    <n v="33771"/>
    <s v="Collingwood"/>
    <n v="0.2"/>
    <n v="2.4"/>
    <n v="3.7"/>
    <n v="9.9"/>
    <n v="63"/>
    <s v="Adelaide"/>
    <n v="3.6"/>
    <n v="7.11"/>
    <n v="11.15"/>
    <n v="12.18"/>
    <n v="90"/>
    <x v="4"/>
    <s v="Medium"/>
    <x v="0"/>
  </r>
  <r>
    <s v="2015R0205"/>
    <x v="3"/>
    <x v="1"/>
    <d v="2015-04-11T00:00:00"/>
    <n v="26.8"/>
    <n v="19.399999999999999"/>
    <n v="0"/>
    <x v="2"/>
    <x v="0"/>
    <n v="13649"/>
    <s v="Gold Coast"/>
    <n v="3.5"/>
    <n v="4.5999999999999996"/>
    <n v="5.13"/>
    <n v="10.16"/>
    <n v="76"/>
    <s v="St Kilda"/>
    <n v="4.3"/>
    <n v="12.5"/>
    <n v="13.8"/>
    <n v="16.8"/>
    <n v="104"/>
    <x v="11"/>
    <s v="Low"/>
    <x v="0"/>
  </r>
  <r>
    <s v="2015R0206"/>
    <x v="3"/>
    <x v="1"/>
    <d v="2015-04-11T00:00:00"/>
    <n v="23.3"/>
    <n v="9.1999999999999993"/>
    <n v="0"/>
    <x v="17"/>
    <x v="11"/>
    <n v="49765"/>
    <s v="Port Adelaide"/>
    <n v="1.1000000000000001"/>
    <n v="4.2"/>
    <n v="6.5"/>
    <n v="6.8"/>
    <n v="44"/>
    <s v="Sydney"/>
    <n v="3.1"/>
    <n v="7.4"/>
    <n v="11.6"/>
    <n v="14.8"/>
    <n v="92"/>
    <x v="0"/>
    <s v="Medium"/>
    <x v="0"/>
  </r>
  <r>
    <s v="2015R0207"/>
    <x v="3"/>
    <x v="1"/>
    <d v="2015-04-12T00:00:00"/>
    <n v="18.899999999999999"/>
    <n v="12.7"/>
    <m/>
    <x v="10"/>
    <x v="6"/>
    <n v="23723"/>
    <s v="Geelong"/>
    <n v="2.2000000000000002"/>
    <n v="6.2"/>
    <n v="8.4"/>
    <n v="9.6"/>
    <n v="60"/>
    <s v="Fremantle"/>
    <n v="3.3"/>
    <n v="7.8"/>
    <n v="14.9"/>
    <n v="15.14"/>
    <n v="104"/>
    <x v="5"/>
    <s v="Low"/>
    <x v="0"/>
  </r>
  <r>
    <s v="2015R0208"/>
    <x v="3"/>
    <x v="1"/>
    <d v="2015-04-12T00:00:00"/>
    <n v="19.3"/>
    <n v="12.7"/>
    <n v="0"/>
    <x v="1"/>
    <x v="27"/>
    <n v="59866"/>
    <s v="Essendon"/>
    <n v="2.2000000000000002"/>
    <n v="7.3"/>
    <n v="9.4"/>
    <n v="12.6"/>
    <n v="78"/>
    <s v="Hawthorn"/>
    <n v="1.3"/>
    <n v="3.5"/>
    <n v="7.8"/>
    <n v="11.1"/>
    <n v="76"/>
    <x v="6"/>
    <s v="High"/>
    <x v="1"/>
  </r>
  <r>
    <s v="2015R0209"/>
    <x v="3"/>
    <x v="1"/>
    <d v="2015-04-12T00:00:00"/>
    <n v="19.3"/>
    <n v="12.7"/>
    <n v="0"/>
    <x v="4"/>
    <x v="12"/>
    <n v="22275"/>
    <s v="North Melbourne"/>
    <n v="5.3"/>
    <n v="13.5"/>
    <n v="15.9"/>
    <n v="20.13"/>
    <n v="133"/>
    <s v="Brisbane"/>
    <n v="3.2"/>
    <n v="4.5"/>
    <n v="5.8"/>
    <n v="7.9"/>
    <n v="51"/>
    <x v="10"/>
    <s v="Low"/>
    <x v="1"/>
  </r>
  <r>
    <s v="2015R0301"/>
    <x v="3"/>
    <x v="2"/>
    <d v="2015-04-17T00:00:00"/>
    <n v="16.5"/>
    <n v="8.9"/>
    <n v="0"/>
    <x v="1"/>
    <x v="2"/>
    <n v="45197"/>
    <s v="Collingwood"/>
    <n v="6.2"/>
    <n v="12.6"/>
    <n v="16.100000000000001"/>
    <n v="21.14"/>
    <n v="140"/>
    <s v="St Kilda"/>
    <n v="6.3"/>
    <n v="7.4"/>
    <n v="8.6"/>
    <n v="10.6"/>
    <n v="66"/>
    <x v="9"/>
    <s v="Medium"/>
    <x v="1"/>
  </r>
  <r>
    <s v="2015R0302"/>
    <x v="3"/>
    <x v="2"/>
    <d v="2015-04-18T00:00:00"/>
    <n v="21.8"/>
    <n v="12.4"/>
    <n v="3.8"/>
    <x v="1"/>
    <x v="3"/>
    <n v="54854"/>
    <s v="Carlton"/>
    <n v="2.4"/>
    <n v="5.7"/>
    <n v="7.12"/>
    <n v="11.18"/>
    <n v="84"/>
    <s v="Essendon"/>
    <n v="3.4"/>
    <n v="10.4"/>
    <n v="14.6"/>
    <n v="16.899999999999999"/>
    <n v="105"/>
    <x v="6"/>
    <s v="High"/>
    <x v="0"/>
  </r>
  <r>
    <s v="2015R0303"/>
    <x v="3"/>
    <x v="2"/>
    <d v="2015-04-18T00:00:00"/>
    <n v="19.3"/>
    <n v="13.6"/>
    <n v="0"/>
    <x v="17"/>
    <x v="14"/>
    <n v="43713"/>
    <s v="Adelaide"/>
    <n v="3.1"/>
    <n v="5.3"/>
    <n v="9.4"/>
    <n v="12.8"/>
    <n v="80"/>
    <s v="Melbourne"/>
    <n v="3.4"/>
    <n v="4.5999999999999996"/>
    <n v="6.9"/>
    <n v="7.13"/>
    <n v="55"/>
    <x v="4"/>
    <s v="Medium"/>
    <x v="1"/>
  </r>
  <r>
    <s v="2015R0304"/>
    <x v="3"/>
    <x v="2"/>
    <d v="2015-04-18T00:00:00"/>
    <n v="29.4"/>
    <n v="20.2"/>
    <n v="1.2"/>
    <x v="7"/>
    <x v="38"/>
    <n v="31966"/>
    <s v="Sydney"/>
    <n v="4.3"/>
    <n v="10.6"/>
    <n v="14.12"/>
    <n v="16.149999999999999"/>
    <n v="111"/>
    <s v="Greater Western Sydney"/>
    <n v="1.6"/>
    <n v="3.13"/>
    <n v="7.15"/>
    <n v="12.18"/>
    <n v="90"/>
    <x v="0"/>
    <s v="Medium"/>
    <x v="1"/>
  </r>
  <r>
    <s v="2015R0305"/>
    <x v="3"/>
    <x v="2"/>
    <d v="2015-04-18T00:00:00"/>
    <n v="21.8"/>
    <n v="12.4"/>
    <n v="3.8"/>
    <x v="4"/>
    <x v="0"/>
    <n v="22586"/>
    <s v="North Melbourne"/>
    <n v="2"/>
    <n v="5.4"/>
    <n v="11.7"/>
    <n v="16.899999999999999"/>
    <n v="105"/>
    <s v="Port Adelaide"/>
    <n v="3.3"/>
    <n v="8.6"/>
    <n v="12.9"/>
    <n v="17.11"/>
    <n v="113"/>
    <x v="8"/>
    <s v="Low"/>
    <x v="0"/>
  </r>
  <r>
    <s v="2015R0306"/>
    <x v="3"/>
    <x v="2"/>
    <d v="2015-04-18T00:00:00"/>
    <n v="27.7"/>
    <n v="18.600000000000001"/>
    <n v="3.4"/>
    <x v="6"/>
    <x v="0"/>
    <n v="22441"/>
    <s v="Brisbane"/>
    <n v="3.1"/>
    <n v="4.5"/>
    <n v="6.7"/>
    <n v="8.1"/>
    <n v="58"/>
    <s v="Richmond"/>
    <n v="4.4000000000000004"/>
    <n v="8.5"/>
    <n v="13.7"/>
    <n v="21.11"/>
    <n v="137"/>
    <x v="13"/>
    <s v="Low"/>
    <x v="0"/>
  </r>
  <r>
    <s v="2015R0307"/>
    <x v="3"/>
    <x v="2"/>
    <d v="2015-04-19T00:00:00"/>
    <n v="14.8"/>
    <n v="4.3"/>
    <n v="2.2000000000000002"/>
    <x v="12"/>
    <x v="6"/>
    <n v="15559"/>
    <s v="Hawthorn"/>
    <n v="2.2999999999999998"/>
    <n v="11.6"/>
    <n v="14.7"/>
    <n v="19.13"/>
    <n v="127"/>
    <s v="Western Bulldogs"/>
    <n v="2.1"/>
    <n v="6.1"/>
    <n v="8.6"/>
    <n v="8.9"/>
    <n v="57"/>
    <x v="2"/>
    <s v="Low"/>
    <x v="1"/>
  </r>
  <r>
    <s v="2015R0308"/>
    <x v="3"/>
    <x v="2"/>
    <d v="2015-04-19T00:00:00"/>
    <n v="15"/>
    <n v="8.1"/>
    <n v="5.4"/>
    <x v="10"/>
    <x v="27"/>
    <n v="20813"/>
    <s v="Geelong"/>
    <n v="5.3"/>
    <n v="7.6"/>
    <n v="13.8"/>
    <n v="16.899999999999999"/>
    <n v="105"/>
    <s v="Gold Coast"/>
    <n v="6.5"/>
    <n v="8.1199999999999992"/>
    <n v="9.15"/>
    <n v="13.18"/>
    <n v="96"/>
    <x v="12"/>
    <s v="Low"/>
    <x v="1"/>
  </r>
  <r>
    <s v="2015R0309"/>
    <x v="3"/>
    <x v="2"/>
    <d v="2015-04-19T00:00:00"/>
    <n v="28.2"/>
    <n v="14.3"/>
    <n v="0"/>
    <x v="3"/>
    <x v="10"/>
    <n v="39138"/>
    <s v="West Coast"/>
    <n v="0.4"/>
    <n v="3.5"/>
    <n v="6.7"/>
    <n v="12.9"/>
    <n v="81"/>
    <s v="Fremantle"/>
    <n v="9.1999999999999993"/>
    <n v="14.5"/>
    <n v="16.7"/>
    <n v="17.899999999999999"/>
    <n v="111"/>
    <x v="5"/>
    <s v="Medium"/>
    <x v="0"/>
  </r>
  <r>
    <s v="2015R0401"/>
    <x v="3"/>
    <x v="3"/>
    <d v="2015-04-24T00:00:00"/>
    <n v="21.1"/>
    <n v="12.7"/>
    <n v="0"/>
    <x v="1"/>
    <x v="2"/>
    <n v="58175"/>
    <s v="Richmond"/>
    <n v="3.5"/>
    <n v="5.9"/>
    <n v="6.13"/>
    <n v="6.15"/>
    <n v="51"/>
    <s v="Melbourne"/>
    <n v="4.2"/>
    <n v="6.5"/>
    <n v="10.9"/>
    <n v="12.11"/>
    <n v="83"/>
    <x v="16"/>
    <s v="High"/>
    <x v="0"/>
  </r>
  <r>
    <s v="2015R0402"/>
    <x v="3"/>
    <x v="3"/>
    <d v="2015-04-25T00:00:00"/>
    <m/>
    <m/>
    <m/>
    <x v="16"/>
    <x v="6"/>
    <n v="12125"/>
    <s v="St Kilda"/>
    <n v="5.3"/>
    <n v="8.6"/>
    <n v="10.8"/>
    <n v="12.9"/>
    <n v="81"/>
    <s v="Carlton"/>
    <n v="1.2"/>
    <n v="6.4"/>
    <n v="12.9"/>
    <n v="18.13"/>
    <n v="121"/>
    <x v="1"/>
    <s v="Low"/>
    <x v="0"/>
  </r>
  <r>
    <s v="2015R0403"/>
    <x v="3"/>
    <x v="3"/>
    <d v="2015-04-25T00:00:00"/>
    <n v="14.6"/>
    <n v="10.6"/>
    <n v="5.6"/>
    <x v="1"/>
    <x v="10"/>
    <n v="88395"/>
    <s v="Essendon"/>
    <n v="2"/>
    <n v="4.8"/>
    <n v="5.0999999999999996"/>
    <n v="6.13"/>
    <n v="49"/>
    <s v="Collingwood"/>
    <n v="3.2"/>
    <n v="4.9000000000000004"/>
    <n v="7.12"/>
    <n v="9.15"/>
    <n v="69"/>
    <x v="9"/>
    <s v="High"/>
    <x v="0"/>
  </r>
  <r>
    <s v="2015R0404"/>
    <x v="3"/>
    <x v="3"/>
    <d v="2015-04-25T00:00:00"/>
    <n v="17.399999999999999"/>
    <n v="4.5"/>
    <n v="0"/>
    <x v="11"/>
    <x v="16"/>
    <n v="6917"/>
    <s v="Greater Western Sydney"/>
    <n v="4.4000000000000004"/>
    <n v="8.8000000000000007"/>
    <n v="12.18"/>
    <n v="16.23"/>
    <n v="119"/>
    <s v="Gold Coast"/>
    <n v="1.2"/>
    <n v="4.5999999999999996"/>
    <n v="5.8"/>
    <n v="7.11"/>
    <n v="53"/>
    <x v="15"/>
    <s v="Low"/>
    <x v="1"/>
  </r>
  <r>
    <s v="2015R0405"/>
    <x v="3"/>
    <x v="3"/>
    <d v="2015-04-25T00:00:00"/>
    <n v="16.8"/>
    <n v="8.6999999999999993"/>
    <n v="8.6"/>
    <x v="17"/>
    <x v="11"/>
    <n v="49831"/>
    <s v="Port Adelaide"/>
    <n v="8.1999999999999993"/>
    <n v="12.4"/>
    <n v="15.8"/>
    <n v="15.9"/>
    <n v="99"/>
    <s v="Hawthorn"/>
    <n v="1.2"/>
    <n v="3.7"/>
    <n v="8.9"/>
    <n v="13.13"/>
    <n v="91"/>
    <x v="8"/>
    <s v="Medium"/>
    <x v="1"/>
  </r>
  <r>
    <s v="2015R0406"/>
    <x v="3"/>
    <x v="3"/>
    <d v="2015-04-25T00:00:00"/>
    <n v="23.2"/>
    <n v="11.9"/>
    <n v="0"/>
    <x v="3"/>
    <x v="17"/>
    <n v="39009"/>
    <s v="Fremantle"/>
    <n v="4.2"/>
    <n v="9.3000000000000007"/>
    <n v="9.4"/>
    <n v="11.8"/>
    <n v="74"/>
    <s v="Sydney"/>
    <n v="1.1000000000000001"/>
    <n v="1.3"/>
    <n v="5.8"/>
    <n v="8.1199999999999992"/>
    <n v="60"/>
    <x v="5"/>
    <s v="Medium"/>
    <x v="1"/>
  </r>
  <r>
    <s v="2015R0407"/>
    <x v="3"/>
    <x v="3"/>
    <d v="2015-04-26T00:00:00"/>
    <n v="23.4"/>
    <n v="16.7"/>
    <n v="0"/>
    <x v="6"/>
    <x v="6"/>
    <n v="16632"/>
    <s v="Brisbane"/>
    <n v="1.1000000000000001"/>
    <n v="4.4000000000000004"/>
    <n v="5.9"/>
    <n v="9.11"/>
    <n v="65"/>
    <s v="West Coast"/>
    <n v="5.3"/>
    <n v="8.8000000000000007"/>
    <n v="12.11"/>
    <n v="17.16"/>
    <n v="118"/>
    <x v="7"/>
    <s v="Low"/>
    <x v="0"/>
  </r>
  <r>
    <s v="2015R0408"/>
    <x v="3"/>
    <x v="3"/>
    <d v="2015-04-26T00:00:00"/>
    <n v="15.9"/>
    <n v="9.5"/>
    <m/>
    <x v="10"/>
    <x v="27"/>
    <n v="23452"/>
    <s v="Geelong"/>
    <n v="4.3"/>
    <n v="4.5999999999999996"/>
    <n v="6.8"/>
    <n v="9.1300000000000008"/>
    <n v="67"/>
    <s v="North Melbourne"/>
    <n v="1.2"/>
    <n v="5.4"/>
    <n v="7.8"/>
    <n v="12.11"/>
    <n v="83"/>
    <x v="10"/>
    <s v="Low"/>
    <x v="0"/>
  </r>
  <r>
    <s v="2015R0409"/>
    <x v="3"/>
    <x v="3"/>
    <d v="2015-04-26T00:00:00"/>
    <n v="15.1"/>
    <n v="9.5"/>
    <n v="10.4"/>
    <x v="4"/>
    <x v="12"/>
    <n v="19915"/>
    <s v="Western Bulldogs"/>
    <n v="6.5"/>
    <n v="10.9"/>
    <n v="16.14"/>
    <n v="18.170000000000002"/>
    <n v="125"/>
    <s v="Adelaide"/>
    <n v="1.1000000000000001"/>
    <n v="5.4"/>
    <n v="5.5"/>
    <n v="10.8"/>
    <n v="68"/>
    <x v="14"/>
    <s v="Low"/>
    <x v="1"/>
  </r>
  <r>
    <s v="2015R0501"/>
    <x v="3"/>
    <x v="4"/>
    <d v="2015-05-01T00:00:00"/>
    <n v="22.8"/>
    <n v="5.5"/>
    <n v="0"/>
    <x v="1"/>
    <x v="2"/>
    <n v="71759"/>
    <s v="Carlton"/>
    <n v="1.1000000000000001"/>
    <n v="2.2999999999999998"/>
    <n v="5.6"/>
    <n v="6.9"/>
    <n v="45"/>
    <s v="Collingwood"/>
    <n v="4.4000000000000004"/>
    <n v="8.9"/>
    <n v="14.11"/>
    <n v="18.12"/>
    <n v="120"/>
    <x v="9"/>
    <s v="High"/>
    <x v="0"/>
  </r>
  <r>
    <s v="2015R0502"/>
    <x v="3"/>
    <x v="4"/>
    <d v="2015-05-02T00:00:00"/>
    <n v="22"/>
    <n v="13"/>
    <n v="0"/>
    <x v="1"/>
    <x v="3"/>
    <n v="45228"/>
    <s v="Richmond"/>
    <n v="0.5"/>
    <n v="2.6"/>
    <n v="6.8"/>
    <n v="11.1"/>
    <n v="76"/>
    <s v="Geelong"/>
    <n v="2.2000000000000002"/>
    <n v="7.4"/>
    <n v="9.9"/>
    <n v="12.13"/>
    <n v="85"/>
    <x v="12"/>
    <s v="Medium"/>
    <x v="0"/>
  </r>
  <r>
    <s v="2015R0503"/>
    <x v="3"/>
    <x v="4"/>
    <d v="2015-05-02T00:00:00"/>
    <n v="23.6"/>
    <n v="16.3"/>
    <n v="10.4"/>
    <x v="7"/>
    <x v="9"/>
    <n v="25541"/>
    <s v="Sydney"/>
    <n v="2.5"/>
    <n v="4.9000000000000004"/>
    <n v="8.1"/>
    <n v="10.130000000000001"/>
    <n v="73"/>
    <s v="Western Bulldogs"/>
    <n v="5.0999999999999996"/>
    <n v="6.8"/>
    <n v="10.9"/>
    <n v="11.11"/>
    <n v="77"/>
    <x v="14"/>
    <s v="Low"/>
    <x v="0"/>
  </r>
  <r>
    <s v="2015R0504"/>
    <x v="3"/>
    <x v="4"/>
    <d v="2015-05-02T00:00:00"/>
    <n v="25.7"/>
    <n v="15.2"/>
    <n v="83.6"/>
    <x v="2"/>
    <x v="38"/>
    <n v="12464"/>
    <s v="Gold Coast"/>
    <n v="2.2999999999999998"/>
    <n v="7.9"/>
    <n v="14.1"/>
    <n v="18.100000000000001"/>
    <n v="118"/>
    <s v="Brisbane"/>
    <n v="2.2999999999999998"/>
    <n v="3.5"/>
    <n v="7.8"/>
    <n v="7.12"/>
    <n v="54"/>
    <x v="17"/>
    <s v="Low"/>
    <x v="1"/>
  </r>
  <r>
    <s v="2015R0505"/>
    <x v="3"/>
    <x v="4"/>
    <d v="2015-05-02T00:00:00"/>
    <n v="22"/>
    <n v="13"/>
    <n v="0"/>
    <x v="4"/>
    <x v="0"/>
    <n v="38077"/>
    <s v="North Melbourne"/>
    <n v="3.1"/>
    <n v="4.3"/>
    <n v="7.8"/>
    <n v="10.1"/>
    <n v="70"/>
    <s v="Hawthorn"/>
    <n v="6.4"/>
    <n v="7.8"/>
    <n v="12.13"/>
    <n v="19.16"/>
    <n v="130"/>
    <x v="2"/>
    <s v="Medium"/>
    <x v="0"/>
  </r>
  <r>
    <s v="2015R0506"/>
    <x v="3"/>
    <x v="4"/>
    <d v="2015-05-02T00:00:00"/>
    <n v="21.8"/>
    <n v="11.2"/>
    <n v="0"/>
    <x v="3"/>
    <x v="16"/>
    <n v="34554"/>
    <s v="West Coast"/>
    <n v="4.2"/>
    <n v="9.4"/>
    <n v="12.1"/>
    <n v="18.12"/>
    <n v="120"/>
    <s v="Greater Western Sydney"/>
    <n v="3.4"/>
    <n v="3.4"/>
    <n v="4.8"/>
    <n v="4.9000000000000004"/>
    <n v="33"/>
    <x v="7"/>
    <s v="Medium"/>
    <x v="1"/>
  </r>
  <r>
    <s v="2015R0507"/>
    <x v="3"/>
    <x v="4"/>
    <d v="2015-05-03T00:00:00"/>
    <n v="18.8"/>
    <n v="7.1"/>
    <n v="0"/>
    <x v="1"/>
    <x v="6"/>
    <n v="22892"/>
    <s v="Melbourne"/>
    <n v="2.2000000000000002"/>
    <n v="5.4"/>
    <n v="6.8"/>
    <n v="6.14"/>
    <n v="50"/>
    <s v="Fremantle"/>
    <n v="5.3"/>
    <n v="8.6"/>
    <n v="11.8"/>
    <n v="18.100000000000001"/>
    <n v="118"/>
    <x v="5"/>
    <s v="Low"/>
    <x v="0"/>
  </r>
  <r>
    <s v="2015R0508"/>
    <x v="3"/>
    <x v="4"/>
    <d v="2015-05-03T00:00:00"/>
    <n v="18.8"/>
    <n v="7.1"/>
    <n v="0"/>
    <x v="4"/>
    <x v="27"/>
    <n v="29869"/>
    <s v="St Kilda"/>
    <n v="2.6"/>
    <n v="6.7"/>
    <n v="10.1"/>
    <n v="11.14"/>
    <n v="80"/>
    <s v="Essendon"/>
    <n v="3.2"/>
    <n v="6.6"/>
    <n v="9.11"/>
    <n v="11.16"/>
    <n v="82"/>
    <x v="6"/>
    <s v="Low"/>
    <x v="0"/>
  </r>
  <r>
    <s v="2015R0509"/>
    <x v="3"/>
    <x v="4"/>
    <d v="2015-05-03T00:00:00"/>
    <n v="20.6"/>
    <n v="11"/>
    <n v="0"/>
    <x v="17"/>
    <x v="7"/>
    <n v="49617"/>
    <s v="Adelaide"/>
    <n v="2.2999999999999998"/>
    <n v="4.8"/>
    <n v="9.11"/>
    <n v="13.13"/>
    <n v="91"/>
    <s v="Port Adelaide"/>
    <n v="5.0999999999999996"/>
    <n v="8.1"/>
    <n v="12.6"/>
    <n v="18.7"/>
    <n v="115"/>
    <x v="8"/>
    <s v="Medium"/>
    <x v="0"/>
  </r>
  <r>
    <s v="2015R0601"/>
    <x v="3"/>
    <x v="5"/>
    <d v="2015-05-08T00:00:00"/>
    <n v="16.7"/>
    <n v="9.3000000000000007"/>
    <n v="0.2"/>
    <x v="1"/>
    <x v="2"/>
    <n v="52152"/>
    <s v="Collingwood"/>
    <n v="1.3"/>
    <n v="2.6"/>
    <n v="6.9"/>
    <n v="8.11"/>
    <n v="59"/>
    <s v="Geelong"/>
    <n v="7.1"/>
    <n v="11.4"/>
    <n v="12.8"/>
    <n v="15.1"/>
    <n v="100"/>
    <x v="12"/>
    <s v="High"/>
    <x v="0"/>
  </r>
  <r>
    <s v="2015R0602"/>
    <x v="3"/>
    <x v="5"/>
    <d v="2015-05-09T00:00:00"/>
    <n v="15.5"/>
    <n v="11.3"/>
    <n v="0"/>
    <x v="8"/>
    <x v="3"/>
    <n v="17544"/>
    <s v="North Melbourne"/>
    <n v="3.2"/>
    <n v="6.8"/>
    <n v="13.1"/>
    <n v="16.13"/>
    <n v="109"/>
    <s v="Richmond"/>
    <n v="2.1"/>
    <n v="5.8"/>
    <n v="6.11"/>
    <n v="10.14"/>
    <n v="74"/>
    <x v="10"/>
    <s v="Low"/>
    <x v="1"/>
  </r>
  <r>
    <s v="2015R0603"/>
    <x v="3"/>
    <x v="5"/>
    <d v="2015-05-09T00:00:00"/>
    <n v="19.399999999999999"/>
    <n v="11.4"/>
    <n v="0"/>
    <x v="4"/>
    <x v="9"/>
    <n v="29619"/>
    <s v="Western Bulldogs"/>
    <n v="3.3"/>
    <n v="10.4"/>
    <n v="11.6"/>
    <n v="13.9"/>
    <n v="87"/>
    <s v="St Kilda"/>
    <n v="2.2000000000000002"/>
    <n v="2.2999999999999998"/>
    <n v="9.6"/>
    <n v="14.1"/>
    <n v="94"/>
    <x v="11"/>
    <s v="Low"/>
    <x v="0"/>
  </r>
  <r>
    <s v="2015R0604"/>
    <x v="3"/>
    <x v="5"/>
    <d v="2015-05-09T00:00:00"/>
    <n v="21.1"/>
    <n v="8.1999999999999993"/>
    <n v="0"/>
    <x v="14"/>
    <x v="38"/>
    <n v="13556"/>
    <s v="Greater Western Sydney"/>
    <n v="2.2000000000000002"/>
    <n v="7.4"/>
    <n v="11.5"/>
    <n v="16.12"/>
    <n v="108"/>
    <s v="Hawthorn"/>
    <n v="4.5"/>
    <n v="6.6"/>
    <n v="12.9"/>
    <n v="14.14"/>
    <n v="98"/>
    <x v="15"/>
    <s v="Low"/>
    <x v="1"/>
  </r>
  <r>
    <s v="2015R0605"/>
    <x v="3"/>
    <x v="5"/>
    <d v="2015-05-09T00:00:00"/>
    <n v="23.7"/>
    <n v="14"/>
    <n v="0"/>
    <x v="2"/>
    <x v="40"/>
    <n v="12464"/>
    <s v="Gold Coast"/>
    <n v="3.3"/>
    <n v="4.4000000000000004"/>
    <n v="6.9"/>
    <n v="11.12"/>
    <n v="78"/>
    <s v="Adelaide"/>
    <n v="5.2"/>
    <n v="9.4"/>
    <n v="14.7"/>
    <n v="18.11"/>
    <n v="119"/>
    <x v="4"/>
    <s v="Low"/>
    <x v="0"/>
  </r>
  <r>
    <s v="2015R0606"/>
    <x v="3"/>
    <x v="5"/>
    <d v="2015-05-09T00:00:00"/>
    <n v="19.399999999999999"/>
    <n v="11.4"/>
    <n v="0"/>
    <x v="1"/>
    <x v="0"/>
    <n v="26894"/>
    <s v="Melbourne"/>
    <n v="1.1000000000000001"/>
    <n v="1.3"/>
    <n v="4.5"/>
    <n v="7.8"/>
    <n v="50"/>
    <s v="Sydney"/>
    <n v="4.3"/>
    <n v="7.7"/>
    <n v="11.9"/>
    <n v="12.16"/>
    <n v="88"/>
    <x v="0"/>
    <s v="Low"/>
    <x v="0"/>
  </r>
  <r>
    <s v="2015R0607"/>
    <x v="3"/>
    <x v="5"/>
    <d v="2015-05-09T00:00:00"/>
    <n v="23.4"/>
    <n v="7.9"/>
    <n v="0"/>
    <x v="3"/>
    <x v="32"/>
    <n v="37535"/>
    <s v="Fremantle"/>
    <n v="4.3"/>
    <n v="9.4"/>
    <n v="12.6"/>
    <n v="12.8"/>
    <n v="80"/>
    <s v="Essendon"/>
    <n v="2.1"/>
    <n v="3.3"/>
    <n v="3.6"/>
    <n v="7.1"/>
    <n v="52"/>
    <x v="5"/>
    <s v="Medium"/>
    <x v="1"/>
  </r>
  <r>
    <s v="2015R0608"/>
    <x v="3"/>
    <x v="5"/>
    <d v="2015-05-10T00:00:00"/>
    <n v="15.7"/>
    <n v="12"/>
    <n v="9.8000000000000007"/>
    <x v="4"/>
    <x v="27"/>
    <n v="20273"/>
    <s v="Carlton"/>
    <n v="3.2"/>
    <n v="6.4"/>
    <n v="9.6999999999999993"/>
    <n v="11.9"/>
    <n v="75"/>
    <s v="Brisbane"/>
    <n v="3.1"/>
    <n v="5.4"/>
    <n v="10.9"/>
    <n v="12.12"/>
    <n v="84"/>
    <x v="3"/>
    <s v="Low"/>
    <x v="0"/>
  </r>
  <r>
    <s v="2015R0609"/>
    <x v="3"/>
    <x v="5"/>
    <d v="2015-05-10T00:00:00"/>
    <n v="18.100000000000001"/>
    <n v="14.6"/>
    <n v="1.4"/>
    <x v="17"/>
    <x v="7"/>
    <n v="38508"/>
    <s v="Port Adelaide"/>
    <n v="3.4"/>
    <n v="7.6"/>
    <n v="8.6"/>
    <n v="10.8"/>
    <n v="68"/>
    <s v="West Coast"/>
    <n v="3.4"/>
    <n v="4.7"/>
    <n v="8.11"/>
    <n v="11.12"/>
    <n v="78"/>
    <x v="7"/>
    <s v="Medium"/>
    <x v="0"/>
  </r>
  <r>
    <s v="2015R0701"/>
    <x v="3"/>
    <x v="6"/>
    <d v="2015-05-15T00:00:00"/>
    <n v="13.9"/>
    <n v="10.4"/>
    <n v="3.6"/>
    <x v="4"/>
    <x v="2"/>
    <n v="43972"/>
    <s v="Essendon"/>
    <n v="5"/>
    <n v="6.3"/>
    <n v="8.1"/>
    <n v="12.1"/>
    <n v="82"/>
    <s v="North Melbourne"/>
    <n v="2.6"/>
    <n v="7.9"/>
    <n v="9.1300000000000008"/>
    <n v="13.15"/>
    <n v="93"/>
    <x v="10"/>
    <s v="Medium"/>
    <x v="0"/>
  </r>
  <r>
    <s v="2015R0702"/>
    <x v="3"/>
    <x v="6"/>
    <d v="2015-05-16T00:00:00"/>
    <n v="15.9"/>
    <n v="5.8"/>
    <n v="0"/>
    <x v="17"/>
    <x v="20"/>
    <n v="43532"/>
    <s v="Adelaide"/>
    <n v="3.3"/>
    <n v="9.3000000000000007"/>
    <n v="15.6"/>
    <n v="18.11"/>
    <n v="119"/>
    <s v="St Kilda"/>
    <n v="3.3"/>
    <n v="5.8"/>
    <n v="7.12"/>
    <n v="10.130000000000001"/>
    <n v="73"/>
    <x v="4"/>
    <s v="Medium"/>
    <x v="1"/>
  </r>
  <r>
    <s v="2015R0703"/>
    <x v="3"/>
    <x v="6"/>
    <d v="2015-05-16T00:00:00"/>
    <n v="18"/>
    <n v="10.4"/>
    <n v="0.2"/>
    <x v="1"/>
    <x v="9"/>
    <n v="41935"/>
    <s v="Hawthorn"/>
    <n v="6.2"/>
    <n v="10.6"/>
    <n v="18.8"/>
    <n v="24.11"/>
    <n v="155"/>
    <s v="Melbourne"/>
    <n v="2"/>
    <n v="3.3"/>
    <n v="4.5999999999999996"/>
    <n v="7.8"/>
    <n v="50"/>
    <x v="2"/>
    <s v="Medium"/>
    <x v="1"/>
  </r>
  <r>
    <s v="2015R0704"/>
    <x v="3"/>
    <x v="6"/>
    <d v="2015-05-16T00:00:00"/>
    <n v="18"/>
    <n v="10.4"/>
    <n v="0.2"/>
    <x v="4"/>
    <x v="38"/>
    <n v="16676"/>
    <s v="Carlton"/>
    <n v="2"/>
    <n v="4.0999999999999996"/>
    <n v="8.1999999999999993"/>
    <n v="9.3000000000000007"/>
    <n v="57"/>
    <s v="Greater Western Sydney"/>
    <n v="4.4000000000000004"/>
    <n v="8.1"/>
    <n v="16.149999999999999"/>
    <n v="19.21"/>
    <n v="135"/>
    <x v="15"/>
    <s v="Low"/>
    <x v="0"/>
  </r>
  <r>
    <s v="2015R0705"/>
    <x v="3"/>
    <x v="6"/>
    <d v="2015-05-16T00:00:00"/>
    <n v="19.8"/>
    <n v="12.8"/>
    <n v="0.8"/>
    <x v="0"/>
    <x v="0"/>
    <n v="28063"/>
    <s v="Sydney"/>
    <n v="4.3"/>
    <n v="8.4"/>
    <n v="11.9"/>
    <n v="18.12"/>
    <n v="120"/>
    <s v="Geelong"/>
    <n v="4.4000000000000004"/>
    <n v="9.6999999999999993"/>
    <n v="10.1"/>
    <n v="11.11"/>
    <n v="77"/>
    <x v="0"/>
    <s v="Low"/>
    <x v="1"/>
  </r>
  <r>
    <s v="2015R0706"/>
    <x v="3"/>
    <x v="6"/>
    <d v="2015-05-16T00:00:00"/>
    <n v="15.8"/>
    <n v="12.6"/>
    <n v="4"/>
    <x v="3"/>
    <x v="16"/>
    <n v="26964"/>
    <s v="West Coast"/>
    <n v="3.3"/>
    <n v="7.6"/>
    <n v="19.600000000000001"/>
    <n v="21.9"/>
    <n v="135"/>
    <s v="Gold Coast"/>
    <n v="1.1000000000000001"/>
    <n v="1.2"/>
    <n v="2.6"/>
    <n v="6.7"/>
    <n v="43"/>
    <x v="7"/>
    <s v="Low"/>
    <x v="1"/>
  </r>
  <r>
    <s v="2015R0707"/>
    <x v="3"/>
    <x v="6"/>
    <d v="2015-05-17T00:00:00"/>
    <n v="20"/>
    <n v="5.8"/>
    <n v="0"/>
    <x v="4"/>
    <x v="6"/>
    <n v="18170"/>
    <s v="Western Bulldogs"/>
    <n v="1"/>
    <n v="4.3"/>
    <n v="8.4"/>
    <n v="14.4"/>
    <n v="88"/>
    <s v="Fremantle"/>
    <n v="5.3"/>
    <n v="7.6"/>
    <n v="11.8"/>
    <n v="15.11"/>
    <n v="101"/>
    <x v="5"/>
    <s v="Low"/>
    <x v="0"/>
  </r>
  <r>
    <s v="2015R0708"/>
    <x v="3"/>
    <x v="6"/>
    <d v="2015-05-17T00:00:00"/>
    <n v="20"/>
    <n v="5.8"/>
    <n v="0"/>
    <x v="1"/>
    <x v="27"/>
    <n v="59034"/>
    <s v="Richmond"/>
    <n v="1.2"/>
    <n v="9.5"/>
    <n v="12.6"/>
    <n v="16.899999999999999"/>
    <n v="105"/>
    <s v="Collingwood"/>
    <n v="4.4000000000000004"/>
    <n v="7.5"/>
    <n v="12.7"/>
    <n v="15.1"/>
    <n v="100"/>
    <x v="13"/>
    <s v="High"/>
    <x v="1"/>
  </r>
  <r>
    <s v="2015R0709"/>
    <x v="3"/>
    <x v="6"/>
    <d v="2015-05-17T00:00:00"/>
    <n v="23"/>
    <n v="14.9"/>
    <n v="1"/>
    <x v="6"/>
    <x v="12"/>
    <n v="15957"/>
    <s v="Brisbane"/>
    <n v="1.2"/>
    <n v="7.6"/>
    <n v="11.8"/>
    <n v="15.12"/>
    <n v="102"/>
    <s v="Port Adelaide"/>
    <n v="2.2999999999999998"/>
    <n v="3.9"/>
    <n v="6.13"/>
    <n v="8.17"/>
    <n v="65"/>
    <x v="3"/>
    <s v="Low"/>
    <x v="1"/>
  </r>
  <r>
    <s v="2015R0801"/>
    <x v="3"/>
    <x v="7"/>
    <d v="2015-05-22T00:00:00"/>
    <n v="15"/>
    <n v="8.6999999999999993"/>
    <n v="0.6"/>
    <x v="4"/>
    <x v="2"/>
    <n v="32032"/>
    <s v="Geelong"/>
    <n v="6.1"/>
    <n v="11.5"/>
    <n v="18.600000000000001"/>
    <n v="22.8"/>
    <n v="140"/>
    <s v="Carlton"/>
    <n v="2.4"/>
    <n v="5.7"/>
    <n v="8.8000000000000007"/>
    <n v="9.9"/>
    <n v="63"/>
    <x v="12"/>
    <s v="Medium"/>
    <x v="1"/>
  </r>
  <r>
    <s v="2015R0802"/>
    <x v="3"/>
    <x v="7"/>
    <d v="2015-05-23T00:00:00"/>
    <n v="13.5"/>
    <n v="9.8000000000000007"/>
    <n v="0"/>
    <x v="4"/>
    <x v="3"/>
    <n v="23598"/>
    <s v="St Kilda"/>
    <n v="1.2"/>
    <n v="6.4"/>
    <n v="10.5"/>
    <n v="12.6"/>
    <n v="78"/>
    <s v="West Coast"/>
    <n v="7.3"/>
    <n v="8.4"/>
    <n v="15.6"/>
    <n v="20.11"/>
    <n v="131"/>
    <x v="7"/>
    <s v="Low"/>
    <x v="0"/>
  </r>
  <r>
    <s v="2015R0803"/>
    <x v="3"/>
    <x v="7"/>
    <d v="2015-05-23T00:00:00"/>
    <n v="18.600000000000001"/>
    <n v="9.4"/>
    <n v="28"/>
    <x v="14"/>
    <x v="9"/>
    <n v="9481"/>
    <s v="Greater Western Sydney"/>
    <n v="6.4"/>
    <n v="8.6999999999999993"/>
    <n v="16.100000000000001"/>
    <n v="16.12"/>
    <n v="108"/>
    <s v="Adelaide"/>
    <n v="3.3"/>
    <n v="5.5"/>
    <n v="9.6"/>
    <n v="12.12"/>
    <n v="84"/>
    <x v="15"/>
    <s v="Low"/>
    <x v="1"/>
  </r>
  <r>
    <s v="2015R0804"/>
    <x v="3"/>
    <x v="7"/>
    <d v="2015-05-23T00:00:00"/>
    <n v="22.4"/>
    <n v="15.6"/>
    <n v="0.2"/>
    <x v="2"/>
    <x v="38"/>
    <n v="16440"/>
    <s v="Gold Coast"/>
    <n v="1.3"/>
    <n v="6.5"/>
    <n v="6.7"/>
    <n v="9.9"/>
    <n v="63"/>
    <s v="Collingwood"/>
    <n v="5.2"/>
    <n v="10.4"/>
    <n v="15.8"/>
    <n v="20.12"/>
    <n v="132"/>
    <x v="9"/>
    <s v="Low"/>
    <x v="0"/>
  </r>
  <r>
    <s v="2015R0805"/>
    <x v="3"/>
    <x v="7"/>
    <d v="2015-05-23T00:00:00"/>
    <n v="13.5"/>
    <n v="9.8000000000000007"/>
    <n v="0"/>
    <x v="1"/>
    <x v="0"/>
    <n v="63319"/>
    <s v="Hawthorn"/>
    <n v="0.4"/>
    <n v="4.9000000000000004"/>
    <n v="8.11"/>
    <n v="9.15"/>
    <n v="69"/>
    <s v="Sydney"/>
    <n v="5.0999999999999996"/>
    <n v="7.4"/>
    <n v="8.6999999999999993"/>
    <n v="11.7"/>
    <n v="73"/>
    <x v="0"/>
    <s v="High"/>
    <x v="0"/>
  </r>
  <r>
    <s v="2015R0806"/>
    <x v="3"/>
    <x v="7"/>
    <d v="2015-05-23T00:00:00"/>
    <n v="22.2"/>
    <n v="6.6"/>
    <n v="0"/>
    <x v="3"/>
    <x v="16"/>
    <n v="35836"/>
    <s v="Fremantle"/>
    <n v="5.3"/>
    <n v="9.8000000000000007"/>
    <n v="13.11"/>
    <n v="17.13"/>
    <n v="115"/>
    <s v="North Melbourne"/>
    <n v="1.1000000000000001"/>
    <n v="4.4000000000000004"/>
    <n v="5.6"/>
    <n v="5.12"/>
    <n v="42"/>
    <x v="5"/>
    <s v="Medium"/>
    <x v="1"/>
  </r>
  <r>
    <s v="2015R0807"/>
    <x v="3"/>
    <x v="7"/>
    <d v="2015-05-24T00:00:00"/>
    <n v="17.3"/>
    <n v="5.0999999999999996"/>
    <n v="0"/>
    <x v="4"/>
    <x v="6"/>
    <n v="36857"/>
    <s v="Essendon"/>
    <n v="5.2"/>
    <n v="9.5"/>
    <n v="16.899999999999999"/>
    <n v="21.1"/>
    <n v="136"/>
    <s v="Brisbane"/>
    <n v="5.3"/>
    <n v="8.6"/>
    <n v="10.6"/>
    <n v="12.6"/>
    <n v="78"/>
    <x v="6"/>
    <s v="Medium"/>
    <x v="1"/>
  </r>
  <r>
    <s v="2015R0808"/>
    <x v="3"/>
    <x v="7"/>
    <d v="2015-05-24T00:00:00"/>
    <n v="17.3"/>
    <n v="5.0999999999999996"/>
    <n v="0"/>
    <x v="1"/>
    <x v="27"/>
    <n v="29381"/>
    <s v="Melbourne"/>
    <n v="3.3"/>
    <n v="7.5"/>
    <n v="10.1"/>
    <n v="15.13"/>
    <n v="103"/>
    <s v="Western Bulldogs"/>
    <n v="2.2999999999999998"/>
    <n v="3.9"/>
    <n v="8.9"/>
    <n v="9.1"/>
    <n v="64"/>
    <x v="16"/>
    <s v="Low"/>
    <x v="1"/>
  </r>
  <r>
    <s v="2015R0809"/>
    <x v="3"/>
    <x v="7"/>
    <d v="2015-05-24T00:00:00"/>
    <n v="17.100000000000001"/>
    <n v="5.7"/>
    <n v="0"/>
    <x v="17"/>
    <x v="7"/>
    <n v="44451"/>
    <s v="Port Adelaide"/>
    <n v="0.3"/>
    <n v="3.6"/>
    <n v="4.0999999999999996"/>
    <n v="5.13"/>
    <n v="43"/>
    <s v="Richmond"/>
    <n v="3.4"/>
    <n v="7.5"/>
    <n v="7.5"/>
    <n v="11.1"/>
    <n v="76"/>
    <x v="13"/>
    <s v="Medium"/>
    <x v="0"/>
  </r>
  <r>
    <s v="2015R0901"/>
    <x v="3"/>
    <x v="8"/>
    <d v="2015-05-29T00:00:00"/>
    <n v="21.1"/>
    <n v="15.7"/>
    <n v="0.4"/>
    <x v="7"/>
    <x v="2"/>
    <n v="32105"/>
    <s v="Sydney"/>
    <n v="5.2"/>
    <n v="9.4"/>
    <n v="15.8"/>
    <n v="19.8"/>
    <n v="122"/>
    <s v="Carlton"/>
    <n v="1.4"/>
    <n v="2.4"/>
    <n v="5.5"/>
    <n v="9.8000000000000007"/>
    <n v="62"/>
    <x v="0"/>
    <s v="Medium"/>
    <x v="1"/>
  </r>
  <r>
    <s v="2015R0902"/>
    <x v="3"/>
    <x v="8"/>
    <d v="2015-05-30T00:00:00"/>
    <n v="14.1"/>
    <n v="7.3"/>
    <n v="3.8"/>
    <x v="12"/>
    <x v="3"/>
    <n v="11320"/>
    <s v="Hawthorn"/>
    <n v="3"/>
    <n v="6.4"/>
    <n v="12.7"/>
    <n v="14.9"/>
    <n v="93"/>
    <s v="Gold Coast"/>
    <n v="2.1"/>
    <n v="4.2"/>
    <n v="5.3"/>
    <n v="6.4"/>
    <n v="40"/>
    <x v="2"/>
    <s v="Low"/>
    <x v="1"/>
  </r>
  <r>
    <s v="2015R0903"/>
    <x v="3"/>
    <x v="8"/>
    <d v="2015-05-30T00:00:00"/>
    <n v="24"/>
    <n v="12.4"/>
    <n v="0"/>
    <x v="18"/>
    <x v="14"/>
    <n v="4866"/>
    <s v="Melbourne"/>
    <n v="3.2"/>
    <n v="6.2"/>
    <n v="7.3"/>
    <n v="8.6"/>
    <n v="54"/>
    <s v="Port Adelaide"/>
    <n v="1.2"/>
    <n v="8.4"/>
    <n v="12.6"/>
    <n v="18.7"/>
    <n v="115"/>
    <x v="8"/>
    <s v="Low"/>
    <x v="0"/>
  </r>
  <r>
    <s v="2015R0904"/>
    <x v="3"/>
    <x v="8"/>
    <d v="2015-05-30T00:00:00"/>
    <n v="17"/>
    <n v="9"/>
    <n v="0"/>
    <x v="4"/>
    <x v="38"/>
    <n v="16395"/>
    <s v="Western Bulldogs"/>
    <n v="8.1"/>
    <n v="10.5"/>
    <n v="13.12"/>
    <n v="16.170000000000002"/>
    <n v="113"/>
    <s v="Greater Western Sydney"/>
    <n v="2"/>
    <n v="5"/>
    <n v="7"/>
    <n v="11.2"/>
    <n v="68"/>
    <x v="14"/>
    <s v="Low"/>
    <x v="1"/>
  </r>
  <r>
    <s v="2015R0905"/>
    <x v="3"/>
    <x v="8"/>
    <d v="2015-05-30T00:00:00"/>
    <n v="17"/>
    <n v="9"/>
    <n v="0"/>
    <x v="1"/>
    <x v="0"/>
    <n v="83804"/>
    <s v="Richmond"/>
    <n v="3.2"/>
    <n v="5.6"/>
    <n v="7.1"/>
    <n v="10.119999999999999"/>
    <n v="72"/>
    <s v="Essendon"/>
    <n v="1.4"/>
    <n v="3.7"/>
    <n v="6.8"/>
    <n v="8.11"/>
    <n v="59"/>
    <x v="13"/>
    <s v="High"/>
    <x v="1"/>
  </r>
  <r>
    <s v="2015R0906"/>
    <x v="3"/>
    <x v="8"/>
    <d v="2015-05-30T00:00:00"/>
    <n v="15.7"/>
    <n v="8.4"/>
    <n v="1"/>
    <x v="17"/>
    <x v="11"/>
    <n v="45518"/>
    <s v="Adelaide"/>
    <n v="3.4"/>
    <n v="4.9000000000000004"/>
    <n v="7.12"/>
    <n v="7.15"/>
    <n v="57"/>
    <s v="Fremantle"/>
    <n v="3.1"/>
    <n v="4.3"/>
    <n v="9.4"/>
    <n v="10.8"/>
    <n v="68"/>
    <x v="5"/>
    <s v="Medium"/>
    <x v="0"/>
  </r>
  <r>
    <s v="2015R0907"/>
    <x v="3"/>
    <x v="8"/>
    <d v="2015-05-31T00:00:00"/>
    <n v="26.1"/>
    <n v="16.100000000000001"/>
    <n v="0"/>
    <x v="6"/>
    <x v="6"/>
    <n v="16898"/>
    <s v="Brisbane"/>
    <n v="7.1"/>
    <n v="8.1999999999999993"/>
    <n v="11.6"/>
    <n v="13.8"/>
    <n v="86"/>
    <s v="St Kilda"/>
    <n v="2.2999999999999998"/>
    <n v="9.6"/>
    <n v="12.9"/>
    <n v="16.12"/>
    <n v="108"/>
    <x v="11"/>
    <s v="Low"/>
    <x v="0"/>
  </r>
  <r>
    <s v="2015R0908"/>
    <x v="3"/>
    <x v="8"/>
    <d v="2015-05-31T00:00:00"/>
    <n v="17.2"/>
    <n v="9.6"/>
    <n v="0"/>
    <x v="1"/>
    <x v="27"/>
    <n v="43452"/>
    <s v="Collingwood"/>
    <n v="1.2"/>
    <n v="4.3"/>
    <n v="13.5"/>
    <n v="17.100000000000001"/>
    <n v="112"/>
    <s v="North Melbourne"/>
    <n v="4.4000000000000004"/>
    <n v="10.6"/>
    <n v="10.9"/>
    <n v="14.11"/>
    <n v="95"/>
    <x v="9"/>
    <s v="Medium"/>
    <x v="1"/>
  </r>
  <r>
    <s v="2015R0909"/>
    <x v="3"/>
    <x v="8"/>
    <d v="2015-05-31T00:00:00"/>
    <n v="22.4"/>
    <n v="5.2"/>
    <n v="0"/>
    <x v="3"/>
    <x v="10"/>
    <n v="37676"/>
    <s v="West Coast"/>
    <n v="2.6"/>
    <n v="4.17"/>
    <n v="9.2100000000000009"/>
    <n v="16.239999999999998"/>
    <n v="120"/>
    <s v="Geelong"/>
    <n v="3.1"/>
    <n v="5.2"/>
    <n v="9.3000000000000007"/>
    <n v="10.4"/>
    <n v="64"/>
    <x v="7"/>
    <s v="Medium"/>
    <x v="1"/>
  </r>
  <r>
    <s v="2015R1001"/>
    <x v="3"/>
    <x v="9"/>
    <d v="2015-06-05T00:00:00"/>
    <n v="23.4"/>
    <n v="9.1999999999999993"/>
    <n v="0"/>
    <x v="3"/>
    <x v="32"/>
    <n v="38019"/>
    <s v="Fremantle"/>
    <n v="3.1"/>
    <n v="5.2"/>
    <n v="8.5"/>
    <n v="10.1"/>
    <n v="70"/>
    <s v="Richmond"/>
    <n v="8.1"/>
    <n v="12.3"/>
    <n v="13.4"/>
    <n v="15.7"/>
    <n v="97"/>
    <x v="13"/>
    <s v="Medium"/>
    <x v="0"/>
  </r>
  <r>
    <s v="2015R1002"/>
    <x v="3"/>
    <x v="9"/>
    <d v="2015-06-06T00:00:00"/>
    <n v="16.8"/>
    <n v="8.6"/>
    <n v="0.2"/>
    <x v="1"/>
    <x v="14"/>
    <n v="32035"/>
    <s v="Carlton"/>
    <n v="4.0999999999999996"/>
    <n v="6.2"/>
    <n v="11.3"/>
    <n v="14.6"/>
    <n v="90"/>
    <s v="Adelaide"/>
    <n v="6.3"/>
    <n v="8.9"/>
    <n v="10.130000000000001"/>
    <n v="14.15"/>
    <n v="99"/>
    <x v="4"/>
    <s v="Medium"/>
    <x v="0"/>
  </r>
  <r>
    <s v="2015R1003"/>
    <x v="3"/>
    <x v="9"/>
    <d v="2015-06-06T00:00:00"/>
    <n v="22.1"/>
    <n v="9.6999999999999993"/>
    <n v="0"/>
    <x v="2"/>
    <x v="38"/>
    <n v="13068"/>
    <s v="Gold Coast"/>
    <n v="2.2000000000000002"/>
    <n v="2.6"/>
    <n v="4.8"/>
    <n v="5.1100000000000003"/>
    <n v="41"/>
    <s v="Sydney"/>
    <n v="5.5"/>
    <n v="9.8000000000000007"/>
    <n v="10.11"/>
    <n v="13.15"/>
    <n v="93"/>
    <x v="0"/>
    <s v="Low"/>
    <x v="0"/>
  </r>
  <r>
    <s v="2015R1004"/>
    <x v="3"/>
    <x v="9"/>
    <d v="2015-06-06T00:00:00"/>
    <n v="16.8"/>
    <n v="8.6"/>
    <n v="0.2"/>
    <x v="4"/>
    <x v="0"/>
    <n v="40632"/>
    <s v="Essendon"/>
    <n v="0.5"/>
    <n v="0.6"/>
    <n v="3.9"/>
    <n v="7.11"/>
    <n v="53"/>
    <s v="Geelong"/>
    <n v="3.1"/>
    <n v="9.5"/>
    <n v="15.6"/>
    <n v="19.8"/>
    <n v="122"/>
    <x v="12"/>
    <s v="Medium"/>
    <x v="0"/>
  </r>
  <r>
    <s v="2015R1005"/>
    <x v="3"/>
    <x v="9"/>
    <d v="2015-06-06T00:00:00"/>
    <n v="20.100000000000001"/>
    <n v="5.6"/>
    <n v="0"/>
    <x v="17"/>
    <x v="11"/>
    <n v="40907"/>
    <s v="Port Adelaide"/>
    <n v="5.0999999999999996"/>
    <n v="9.3000000000000007"/>
    <n v="10.4"/>
    <n v="16.399999999999999"/>
    <n v="100"/>
    <s v="Western Bulldogs"/>
    <n v="4.5"/>
    <n v="6.5"/>
    <n v="8.6"/>
    <n v="9.8000000000000007"/>
    <n v="62"/>
    <x v="8"/>
    <s v="Medium"/>
    <x v="1"/>
  </r>
  <r>
    <s v="2015R1006"/>
    <x v="3"/>
    <x v="9"/>
    <d v="2015-06-07T00:00:00"/>
    <n v="21.7"/>
    <n v="5.7"/>
    <n v="0"/>
    <x v="14"/>
    <x v="6"/>
    <n v="9079"/>
    <s v="Greater Western Sydney"/>
    <n v="1.3"/>
    <n v="7.5"/>
    <n v="10.8"/>
    <n v="14.13"/>
    <n v="97"/>
    <s v="Brisbane"/>
    <n v="2.1"/>
    <n v="4.3"/>
    <n v="6.6"/>
    <n v="10.7"/>
    <n v="67"/>
    <x v="15"/>
    <s v="Low"/>
    <x v="1"/>
  </r>
  <r>
    <s v="2015R1007"/>
    <x v="3"/>
    <x v="9"/>
    <d v="2015-06-07T00:00:00"/>
    <n v="19.8"/>
    <n v="10.7"/>
    <n v="0.2"/>
    <x v="8"/>
    <x v="27"/>
    <n v="12011"/>
    <s v="North Melbourne"/>
    <n v="4.4000000000000004"/>
    <n v="5.4"/>
    <n v="9.6"/>
    <n v="13.7"/>
    <n v="85"/>
    <s v="West Coast"/>
    <n v="1.4"/>
    <n v="5.1100000000000003"/>
    <n v="7.12"/>
    <n v="10.15"/>
    <n v="75"/>
    <x v="10"/>
    <s v="Low"/>
    <x v="1"/>
  </r>
  <r>
    <s v="2015R1008"/>
    <x v="3"/>
    <x v="9"/>
    <d v="2015-06-07T00:00:00"/>
    <n v="13.7"/>
    <n v="10.4"/>
    <n v="0"/>
    <x v="4"/>
    <x v="12"/>
    <n v="33886"/>
    <s v="St Kilda"/>
    <n v="2.2999999999999998"/>
    <n v="3.5"/>
    <n v="7.8"/>
    <n v="10.9"/>
    <n v="69"/>
    <s v="Hawthorn"/>
    <n v="4.5"/>
    <n v="8.1"/>
    <n v="14.11"/>
    <n v="20.12"/>
    <n v="132"/>
    <x v="2"/>
    <s v="Medium"/>
    <x v="0"/>
  </r>
  <r>
    <s v="2015R1009"/>
    <x v="3"/>
    <x v="9"/>
    <d v="2015-06-08T00:00:00"/>
    <n v="17.5"/>
    <n v="9.9"/>
    <n v="0"/>
    <x v="1"/>
    <x v="27"/>
    <n v="66120"/>
    <s v="Melbourne"/>
    <n v="3.1"/>
    <n v="9.1"/>
    <n v="13.4"/>
    <n v="13.7"/>
    <n v="85"/>
    <s v="Collingwood"/>
    <n v="7.1"/>
    <n v="11.3"/>
    <n v="15.4"/>
    <n v="17.8"/>
    <n v="110"/>
    <x v="9"/>
    <s v="High"/>
    <x v="0"/>
  </r>
  <r>
    <s v="2015R1101"/>
    <x v="3"/>
    <x v="10"/>
    <d v="2015-06-12T00:00:00"/>
    <n v="17.899999999999999"/>
    <n v="3.4"/>
    <n v="0"/>
    <x v="17"/>
    <x v="0"/>
    <n v="46140"/>
    <s v="Port Adelaide"/>
    <n v="5.2"/>
    <n v="7.3"/>
    <n v="10.3"/>
    <n v="11.3"/>
    <n v="69"/>
    <s v="Geelong"/>
    <n v="5.0999999999999996"/>
    <n v="8.4"/>
    <n v="12.7"/>
    <n v="14.8"/>
    <n v="92"/>
    <x v="12"/>
    <s v="Medium"/>
    <x v="0"/>
  </r>
  <r>
    <s v="2015R1102"/>
    <x v="3"/>
    <x v="10"/>
    <d v="2015-06-13T00:00:00"/>
    <n v="20.399999999999999"/>
    <n v="15.9"/>
    <n v="2"/>
    <x v="2"/>
    <x v="14"/>
    <n v="8911"/>
    <s v="Gold Coast"/>
    <n v="2"/>
    <n v="3.1"/>
    <n v="5.2"/>
    <n v="7.4"/>
    <n v="46"/>
    <s v="Fremantle"/>
    <n v="1.3"/>
    <n v="3.7"/>
    <n v="5.1100000000000003"/>
    <n v="6.17"/>
    <n v="53"/>
    <x v="5"/>
    <s v="Low"/>
    <x v="0"/>
  </r>
  <r>
    <s v="2015R1103"/>
    <x v="3"/>
    <x v="10"/>
    <d v="2015-06-13T00:00:00"/>
    <n v="17.8"/>
    <n v="8.3000000000000007"/>
    <n v="0"/>
    <x v="3"/>
    <x v="41"/>
    <n v="37306"/>
    <s v="West Coast"/>
    <n v="2.5"/>
    <n v="7.7"/>
    <n v="9.8000000000000007"/>
    <n v="14.12"/>
    <n v="96"/>
    <s v="Essendon"/>
    <n v="2"/>
    <n v="3.2"/>
    <n v="5.7"/>
    <n v="6.1"/>
    <n v="46"/>
    <x v="7"/>
    <s v="Medium"/>
    <x v="1"/>
  </r>
  <r>
    <s v="2015R1104"/>
    <x v="3"/>
    <x v="10"/>
    <d v="2015-06-13T00:00:00"/>
    <n v="17.899999999999999"/>
    <n v="3.4"/>
    <n v="0"/>
    <x v="4"/>
    <x v="0"/>
    <n v="32127"/>
    <s v="North Melbourne"/>
    <n v="3.4"/>
    <n v="4.5999999999999996"/>
    <n v="8.11"/>
    <n v="10.15"/>
    <n v="75"/>
    <s v="Sydney"/>
    <n v="4.3"/>
    <n v="9.5"/>
    <n v="12.7"/>
    <n v="14.7"/>
    <n v="91"/>
    <x v="0"/>
    <s v="Medium"/>
    <x v="0"/>
  </r>
  <r>
    <s v="2015R1105"/>
    <x v="3"/>
    <x v="10"/>
    <d v="2015-06-14T00:00:00"/>
    <n v="17.399999999999999"/>
    <n v="3.4"/>
    <n v="0"/>
    <x v="1"/>
    <x v="6"/>
    <n v="43390"/>
    <s v="Collingwood"/>
    <n v="4.3"/>
    <n v="8.6"/>
    <n v="10.1"/>
    <n v="18.11"/>
    <n v="119"/>
    <s v="Greater Western Sydney"/>
    <n v="2.2999999999999998"/>
    <n v="5.9"/>
    <n v="7.11"/>
    <n v="11.11"/>
    <n v="77"/>
    <x v="9"/>
    <s v="Medium"/>
    <x v="1"/>
  </r>
  <r>
    <s v="2015R1106"/>
    <x v="3"/>
    <x v="10"/>
    <d v="2015-06-14T00:00:00"/>
    <n v="17.399999999999999"/>
    <n v="3.4"/>
    <n v="0"/>
    <x v="4"/>
    <x v="12"/>
    <n v="25217"/>
    <s v="St Kilda"/>
    <n v="3.5"/>
    <n v="9.6"/>
    <n v="11.9"/>
    <n v="12.13"/>
    <n v="85"/>
    <s v="Melbourne"/>
    <n v="3.4"/>
    <n v="8.6"/>
    <n v="11.9"/>
    <n v="12.11"/>
    <n v="83"/>
    <x v="11"/>
    <s v="Low"/>
    <x v="1"/>
  </r>
  <r>
    <s v="2015R1201"/>
    <x v="3"/>
    <x v="11"/>
    <d v="2015-06-18T00:00:00"/>
    <n v="16.5"/>
    <n v="10.5"/>
    <n v="3.8"/>
    <x v="17"/>
    <x v="0"/>
    <n v="49108"/>
    <s v="Adelaide"/>
    <n v="4.0999999999999996"/>
    <n v="7.2"/>
    <n v="11.7"/>
    <n v="12.13"/>
    <n v="85"/>
    <s v="Hawthorn"/>
    <n v="6.2"/>
    <n v="9.6"/>
    <n v="13.9"/>
    <n v="17.12"/>
    <n v="114"/>
    <x v="2"/>
    <s v="Medium"/>
    <x v="0"/>
  </r>
  <r>
    <s v="2015R1202"/>
    <x v="3"/>
    <x v="11"/>
    <d v="2015-06-19T00:00:00"/>
    <n v="11.9"/>
    <n v="6"/>
    <n v="0.2"/>
    <x v="1"/>
    <x v="2"/>
    <n v="45178"/>
    <s v="Richmond"/>
    <n v="4.2"/>
    <n v="8.3000000000000007"/>
    <n v="10.6"/>
    <n v="10.1"/>
    <n v="70"/>
    <s v="West Coast"/>
    <n v="4.3"/>
    <n v="7.6"/>
    <n v="12.8"/>
    <n v="13.12"/>
    <n v="90"/>
    <x v="7"/>
    <s v="Medium"/>
    <x v="0"/>
  </r>
  <r>
    <s v="2015R1203"/>
    <x v="3"/>
    <x v="11"/>
    <d v="2015-06-20T00:00:00"/>
    <n v="11.8"/>
    <n v="2.8"/>
    <n v="0"/>
    <x v="1"/>
    <x v="14"/>
    <n v="27693"/>
    <s v="Carlton"/>
    <n v="4.2"/>
    <n v="10.3"/>
    <n v="15.7"/>
    <n v="17.8"/>
    <n v="110"/>
    <s v="Port Adelaide"/>
    <n v="4.3"/>
    <n v="9.5"/>
    <n v="11.8"/>
    <n v="16.100000000000001"/>
    <n v="106"/>
    <x v="1"/>
    <s v="Low"/>
    <x v="1"/>
  </r>
  <r>
    <s v="2015R1204"/>
    <x v="3"/>
    <x v="11"/>
    <d v="2015-06-20T00:00:00"/>
    <n v="16.3"/>
    <n v="6.9"/>
    <n v="0.2"/>
    <x v="14"/>
    <x v="38"/>
    <n v="7824"/>
    <s v="Greater Western Sydney"/>
    <n v="1.4"/>
    <n v="4.8"/>
    <n v="8.1199999999999992"/>
    <n v="8.1300000000000008"/>
    <n v="61"/>
    <s v="North Melbourne"/>
    <n v="6.2"/>
    <n v="10.4"/>
    <n v="13.5"/>
    <n v="18.899999999999999"/>
    <n v="117"/>
    <x v="10"/>
    <s v="Low"/>
    <x v="0"/>
  </r>
  <r>
    <s v="2015R1205"/>
    <x v="3"/>
    <x v="11"/>
    <d v="2015-06-20T00:00:00"/>
    <n v="11.8"/>
    <n v="2.8"/>
    <n v="0"/>
    <x v="4"/>
    <x v="0"/>
    <n v="21129"/>
    <s v="Western Bulldogs"/>
    <n v="5.3"/>
    <n v="8.6"/>
    <n v="13.11"/>
    <n v="22.14"/>
    <n v="146"/>
    <s v="Brisbane"/>
    <n v="2.1"/>
    <n v="5.3"/>
    <n v="8.5"/>
    <n v="11.8"/>
    <n v="74"/>
    <x v="14"/>
    <s v="Low"/>
    <x v="1"/>
  </r>
  <r>
    <s v="2015R1206"/>
    <x v="3"/>
    <x v="11"/>
    <d v="2015-06-21T00:00:00"/>
    <n v="12.4"/>
    <n v="3.2"/>
    <n v="0.2"/>
    <x v="10"/>
    <x v="27"/>
    <n v="28007"/>
    <s v="Geelong"/>
    <n v="3.1"/>
    <n v="6.4"/>
    <n v="11.5"/>
    <n v="13.11"/>
    <n v="89"/>
    <s v="Melbourne"/>
    <n v="5.2"/>
    <n v="7.3"/>
    <n v="13.4"/>
    <n v="18.5"/>
    <n v="113"/>
    <x v="16"/>
    <s v="Low"/>
    <x v="0"/>
  </r>
  <r>
    <s v="2015R1301"/>
    <x v="3"/>
    <x v="12"/>
    <d v="2015-06-25T00:00:00"/>
    <n v="20.7"/>
    <n v="4.5"/>
    <n v="0"/>
    <x v="3"/>
    <x v="32"/>
    <n v="37145"/>
    <s v="Fremantle"/>
    <n v="3.2"/>
    <n v="7.4"/>
    <n v="9.6"/>
    <n v="12.8"/>
    <n v="80"/>
    <s v="Collingwood"/>
    <n v="3.4"/>
    <n v="7.6"/>
    <n v="9.6"/>
    <n v="11.7"/>
    <n v="73"/>
    <x v="5"/>
    <s v="Medium"/>
    <x v="1"/>
  </r>
  <r>
    <s v="2015R1302"/>
    <x v="3"/>
    <x v="12"/>
    <d v="2015-06-26T00:00:00"/>
    <n v="17.899999999999999"/>
    <n v="10.1"/>
    <n v="5.8"/>
    <x v="7"/>
    <x v="2"/>
    <n v="37579"/>
    <s v="Sydney"/>
    <n v="3.4"/>
    <n v="8.6999999999999993"/>
    <n v="10.8"/>
    <n v="11.11"/>
    <n v="77"/>
    <s v="Richmond"/>
    <n v="2.4"/>
    <n v="3.5"/>
    <n v="10.1"/>
    <n v="14.11"/>
    <n v="95"/>
    <x v="13"/>
    <s v="Medium"/>
    <x v="0"/>
  </r>
  <r>
    <s v="2015R1303"/>
    <x v="3"/>
    <x v="12"/>
    <d v="2015-06-27T00:00:00"/>
    <n v="14.2"/>
    <n v="4.4000000000000004"/>
    <n v="0"/>
    <x v="1"/>
    <x v="14"/>
    <n v="62500"/>
    <s v="Hawthorn"/>
    <n v="2.4"/>
    <n v="5.8"/>
    <n v="11.14"/>
    <n v="16.18"/>
    <n v="114"/>
    <s v="Essendon"/>
    <n v="2.5"/>
    <n v="5.7"/>
    <n v="7.8"/>
    <n v="11.1"/>
    <n v="76"/>
    <x v="2"/>
    <s v="High"/>
    <x v="1"/>
  </r>
  <r>
    <s v="2015R1304"/>
    <x v="3"/>
    <x v="12"/>
    <d v="2015-06-27T00:00:00"/>
    <n v="22.6"/>
    <n v="14.9"/>
    <n v="0"/>
    <x v="6"/>
    <x v="38"/>
    <n v="18146"/>
    <s v="Brisbane"/>
    <n v="4.3"/>
    <n v="6.5"/>
    <n v="10.7"/>
    <n v="10.9"/>
    <n v="69"/>
    <s v="Adelaide"/>
    <n v="2.2999999999999998"/>
    <n v="3.6"/>
    <n v="5.13"/>
    <n v="11.16"/>
    <n v="82"/>
    <x v="4"/>
    <s v="Low"/>
    <x v="0"/>
  </r>
  <r>
    <s v="2015R1305"/>
    <x v="3"/>
    <x v="12"/>
    <d v="2015-06-27T00:00:00"/>
    <n v="14.2"/>
    <n v="4.4000000000000004"/>
    <n v="0"/>
    <x v="4"/>
    <x v="0"/>
    <n v="26511"/>
    <s v="St Kilda"/>
    <n v="1.5"/>
    <n v="3.7"/>
    <n v="5.9"/>
    <n v="7.14"/>
    <n v="56"/>
    <s v="Western Bulldogs"/>
    <n v="1.3"/>
    <n v="3.4"/>
    <n v="7.7"/>
    <n v="9.8000000000000007"/>
    <n v="62"/>
    <x v="14"/>
    <s v="Low"/>
    <x v="0"/>
  </r>
  <r>
    <s v="2015R1306"/>
    <x v="3"/>
    <x v="12"/>
    <d v="2015-06-28T00:00:00"/>
    <n v="14.2"/>
    <n v="8.1999999999999993"/>
    <n v="0"/>
    <x v="4"/>
    <x v="27"/>
    <n v="30207"/>
    <s v="Carlton"/>
    <n v="3.3"/>
    <n v="8.6999999999999993"/>
    <n v="11.14"/>
    <n v="14.19"/>
    <n v="103"/>
    <s v="Gold Coast"/>
    <n v="5.5"/>
    <n v="6.7"/>
    <n v="8.9"/>
    <n v="9.15"/>
    <n v="69"/>
    <x v="1"/>
    <s v="Medium"/>
    <x v="1"/>
  </r>
  <r>
    <s v="2015R1401"/>
    <x v="3"/>
    <x v="13"/>
    <d v="2015-07-02T00:00:00"/>
    <n v="17.2"/>
    <n v="6.1"/>
    <n v="0"/>
    <x v="7"/>
    <x v="0"/>
    <n v="28316"/>
    <s v="Sydney"/>
    <n v="4.0999999999999996"/>
    <n v="8.5"/>
    <n v="12.7"/>
    <n v="14.1"/>
    <n v="94"/>
    <s v="Port Adelaide"/>
    <n v="4.0999999999999996"/>
    <n v="6.6"/>
    <n v="8.6999999999999993"/>
    <n v="12.12"/>
    <n v="84"/>
    <x v="0"/>
    <s v="Low"/>
    <x v="1"/>
  </r>
  <r>
    <s v="2015R1402"/>
    <x v="3"/>
    <x v="13"/>
    <d v="2015-07-03T00:00:00"/>
    <n v="10.9"/>
    <n v="3.5"/>
    <n v="1.2"/>
    <x v="1"/>
    <x v="2"/>
    <n v="75880"/>
    <s v="Collingwood"/>
    <n v="3.5"/>
    <n v="7.7"/>
    <n v="9.16"/>
    <n v="12.19"/>
    <n v="91"/>
    <s v="Hawthorn"/>
    <n v="4.2"/>
    <n v="8.5"/>
    <n v="12.7"/>
    <n v="15.11"/>
    <n v="101"/>
    <x v="2"/>
    <s v="High"/>
    <x v="0"/>
  </r>
  <r>
    <s v="2015R1403"/>
    <x v="3"/>
    <x v="13"/>
    <d v="2015-07-04T00:00:00"/>
    <n v="9.9"/>
    <n v="7"/>
    <n v="0"/>
    <x v="1"/>
    <x v="14"/>
    <n v="35968"/>
    <s v="Richmond"/>
    <n v="1.4"/>
    <n v="3.7"/>
    <n v="5.12"/>
    <n v="10.18"/>
    <n v="78"/>
    <s v="Greater Western Sydney"/>
    <n v="2.2999999999999998"/>
    <n v="4.5999999999999996"/>
    <n v="8.9"/>
    <n v="10.9"/>
    <n v="69"/>
    <x v="13"/>
    <s v="Medium"/>
    <x v="1"/>
  </r>
  <r>
    <s v="2015R1404"/>
    <x v="3"/>
    <x v="13"/>
    <d v="2015-07-04T00:00:00"/>
    <n v="21.7"/>
    <n v="12"/>
    <n v="0"/>
    <x v="2"/>
    <x v="12"/>
    <n v="14444"/>
    <s v="Gold Coast"/>
    <n v="2.2999999999999998"/>
    <n v="5.5"/>
    <n v="11.9"/>
    <n v="19.11"/>
    <n v="125"/>
    <s v="North Melbourne"/>
    <n v="0.4"/>
    <n v="3.6"/>
    <n v="6.9"/>
    <n v="10.1"/>
    <n v="70"/>
    <x v="17"/>
    <s v="Low"/>
    <x v="1"/>
  </r>
  <r>
    <s v="2015R1405"/>
    <x v="3"/>
    <x v="13"/>
    <d v="2015-07-04T00:00:00"/>
    <n v="9.9"/>
    <n v="7"/>
    <n v="0"/>
    <x v="4"/>
    <x v="42"/>
    <n v="31445"/>
    <s v="Western Bulldogs"/>
    <n v="3.3"/>
    <n v="4.4000000000000004"/>
    <n v="7.8"/>
    <n v="9.1"/>
    <n v="64"/>
    <s v="Carlton"/>
    <n v="1.1000000000000001"/>
    <n v="4.7"/>
    <n v="4.1100000000000003"/>
    <n v="7.11"/>
    <n v="53"/>
    <x v="14"/>
    <s v="Medium"/>
    <x v="1"/>
  </r>
  <r>
    <s v="2015R1406"/>
    <x v="3"/>
    <x v="13"/>
    <d v="2015-07-04T00:00:00"/>
    <n v="31.4"/>
    <n v="17.899999999999999"/>
    <n v="0"/>
    <x v="13"/>
    <x v="11"/>
    <n v="11873"/>
    <s v="Melbourne"/>
    <n v="2.4"/>
    <n v="5.5"/>
    <n v="8.6"/>
    <n v="9.6"/>
    <n v="60"/>
    <s v="West Coast"/>
    <n v="5.4"/>
    <n v="7.8"/>
    <n v="10.14"/>
    <n v="16.18"/>
    <n v="114"/>
    <x v="7"/>
    <s v="Low"/>
    <x v="0"/>
  </r>
  <r>
    <s v="2015R1407"/>
    <x v="3"/>
    <x v="13"/>
    <d v="2015-07-05T00:00:00"/>
    <n v="15.3"/>
    <n v="7.2"/>
    <n v="3"/>
    <x v="4"/>
    <x v="6"/>
    <n v="38020"/>
    <s v="Essendon"/>
    <n v="1"/>
    <n v="5.0999999999999996"/>
    <n v="7.3"/>
    <n v="8.4"/>
    <n v="52"/>
    <s v="St Kilda"/>
    <n v="5.3"/>
    <n v="10.8"/>
    <n v="17.899999999999999"/>
    <n v="25.12"/>
    <n v="162"/>
    <x v="11"/>
    <s v="Medium"/>
    <x v="0"/>
  </r>
  <r>
    <s v="2015R1408"/>
    <x v="3"/>
    <x v="13"/>
    <d v="2015-07-05T00:00:00"/>
    <n v="20.5"/>
    <n v="10.7"/>
    <n v="1.8"/>
    <x v="3"/>
    <x v="10"/>
    <n v="32970"/>
    <s v="Fremantle"/>
    <n v="3"/>
    <n v="5.2"/>
    <n v="6.5"/>
    <n v="13.6"/>
    <n v="84"/>
    <s v="Brisbane"/>
    <n v="3.2"/>
    <n v="5.2"/>
    <n v="6.2"/>
    <n v="7.6"/>
    <n v="48"/>
    <x v="5"/>
    <s v="Medium"/>
    <x v="1"/>
  </r>
  <r>
    <s v="2015R1501"/>
    <x v="3"/>
    <x v="14"/>
    <d v="2015-07-09T00:00:00"/>
    <n v="18.5"/>
    <n v="10.199999999999999"/>
    <n v="0"/>
    <x v="17"/>
    <x v="0"/>
    <n v="44496"/>
    <s v="Port Adelaide"/>
    <n v="5.3"/>
    <n v="6.6"/>
    <n v="8.11"/>
    <n v="9.1199999999999992"/>
    <n v="66"/>
    <s v="Collingwood"/>
    <n v="1.1000000000000001"/>
    <n v="5.5"/>
    <n v="7.6"/>
    <n v="9.9"/>
    <n v="63"/>
    <x v="8"/>
    <s v="Medium"/>
    <x v="1"/>
  </r>
  <r>
    <s v="2015R1502"/>
    <x v="3"/>
    <x v="14"/>
    <d v="2015-07-10T00:00:00"/>
    <n v="14"/>
    <n v="7.3"/>
    <n v="0"/>
    <x v="1"/>
    <x v="2"/>
    <n v="52564"/>
    <s v="Richmond"/>
    <n v="2.2000000000000002"/>
    <n v="4.5"/>
    <n v="8.6999999999999993"/>
    <n v="10.11"/>
    <n v="71"/>
    <s v="Carlton"/>
    <n v="1.4"/>
    <n v="2.7"/>
    <n v="4.9000000000000004"/>
    <n v="5.1100000000000003"/>
    <n v="41"/>
    <x v="13"/>
    <s v="High"/>
    <x v="1"/>
  </r>
  <r>
    <s v="2015R1503"/>
    <x v="3"/>
    <x v="14"/>
    <d v="2015-07-11T00:00:00"/>
    <n v="13.4"/>
    <n v="9.8000000000000007"/>
    <n v="0.8"/>
    <x v="1"/>
    <x v="14"/>
    <n v="38861"/>
    <s v="Essendon"/>
    <n v="1.3"/>
    <n v="3.4"/>
    <n v="9.6999999999999993"/>
    <n v="10.9"/>
    <n v="69"/>
    <s v="Melbourne"/>
    <n v="1.3"/>
    <n v="3.9"/>
    <n v="4.13"/>
    <n v="7.18"/>
    <n v="60"/>
    <x v="6"/>
    <s v="Medium"/>
    <x v="1"/>
  </r>
  <r>
    <s v="2015R1504"/>
    <x v="3"/>
    <x v="14"/>
    <d v="2015-07-11T00:00:00"/>
    <n v="27.1"/>
    <n v="19.100000000000001"/>
    <n v="0.4"/>
    <x v="15"/>
    <x v="38"/>
    <n v="9449"/>
    <s v="Western Bulldogs"/>
    <n v="1.1000000000000001"/>
    <n v="3.3"/>
    <n v="4.9000000000000004"/>
    <n v="14.11"/>
    <n v="95"/>
    <s v="Gold Coast"/>
    <n v="5.3"/>
    <n v="6.3"/>
    <n v="9.5"/>
    <n v="11.7"/>
    <n v="73"/>
    <x v="14"/>
    <s v="Low"/>
    <x v="1"/>
  </r>
  <r>
    <s v="2015R1505"/>
    <x v="3"/>
    <x v="14"/>
    <d v="2015-07-11T00:00:00"/>
    <n v="13.4"/>
    <n v="9.8000000000000007"/>
    <n v="0.8"/>
    <x v="4"/>
    <x v="0"/>
    <n v="31270"/>
    <s v="North Melbourne"/>
    <n v="3.2"/>
    <n v="10.5"/>
    <n v="14.7"/>
    <n v="18.12"/>
    <n v="120"/>
    <s v="Geelong"/>
    <n v="3.3"/>
    <n v="4.8"/>
    <n v="7.11"/>
    <n v="11.13"/>
    <n v="79"/>
    <x v="10"/>
    <s v="Medium"/>
    <x v="1"/>
  </r>
  <r>
    <s v="2015R1506"/>
    <x v="3"/>
    <x v="14"/>
    <d v="2015-07-11T00:00:00"/>
    <n v="16.7"/>
    <n v="2.6"/>
    <n v="0.2"/>
    <x v="3"/>
    <x v="16"/>
    <n v="38133"/>
    <s v="West Coast"/>
    <n v="4"/>
    <n v="12.7"/>
    <n v="15.1"/>
    <n v="22.15"/>
    <n v="147"/>
    <s v="Adelaide"/>
    <n v="6.2"/>
    <n v="6.3"/>
    <n v="11.5"/>
    <n v="14.7"/>
    <n v="91"/>
    <x v="7"/>
    <s v="Medium"/>
    <x v="1"/>
  </r>
  <r>
    <s v="2015R1507"/>
    <x v="3"/>
    <x v="14"/>
    <d v="2015-07-12T00:00:00"/>
    <n v="14.8"/>
    <n v="6.6"/>
    <n v="7.8"/>
    <x v="14"/>
    <x v="6"/>
    <n v="9178"/>
    <s v="Greater Western Sydney"/>
    <n v="4.3"/>
    <n v="8.5"/>
    <n v="8.8000000000000007"/>
    <n v="12.12"/>
    <n v="84"/>
    <s v="St Kilda"/>
    <n v="0.5"/>
    <n v="2.7"/>
    <n v="5.0999999999999996"/>
    <n v="6.13"/>
    <n v="49"/>
    <x v="15"/>
    <s v="Low"/>
    <x v="1"/>
  </r>
  <r>
    <s v="2015R1508"/>
    <x v="3"/>
    <x v="14"/>
    <d v="2015-07-12T00:00:00"/>
    <n v="13.7"/>
    <n v="6.5"/>
    <n v="5.2"/>
    <x v="12"/>
    <x v="27"/>
    <n v="16792"/>
    <s v="Hawthorn"/>
    <n v="4.3"/>
    <n v="7.6"/>
    <n v="13.8"/>
    <n v="17.13"/>
    <n v="115"/>
    <s v="Fremantle"/>
    <n v="1.2"/>
    <n v="1.4"/>
    <n v="3.7"/>
    <n v="6.7"/>
    <n v="43"/>
    <x v="2"/>
    <s v="Low"/>
    <x v="1"/>
  </r>
  <r>
    <s v="2015R1509"/>
    <x v="3"/>
    <x v="14"/>
    <d v="2015-07-12T00:00:00"/>
    <n v="18.3"/>
    <n v="12.2"/>
    <n v="0.6"/>
    <x v="6"/>
    <x v="12"/>
    <n v="16936"/>
    <s v="Brisbane"/>
    <n v="2.2999999999999998"/>
    <n v="3.3"/>
    <n v="7.5"/>
    <n v="7.7"/>
    <n v="49"/>
    <s v="Sydney"/>
    <n v="1.2"/>
    <n v="5.3"/>
    <n v="8.6"/>
    <n v="10.1"/>
    <n v="70"/>
    <x v="0"/>
    <s v="Low"/>
    <x v="0"/>
  </r>
  <r>
    <s v="2015R1601"/>
    <x v="3"/>
    <x v="15"/>
    <d v="2015-07-17T00:00:00"/>
    <n v="11.9"/>
    <n v="5.5"/>
    <n v="5.2"/>
    <x v="4"/>
    <x v="2"/>
    <n v="31025"/>
    <s v="North Melbourne"/>
    <n v="2.4"/>
    <n v="5.5"/>
    <n v="10.7"/>
    <n v="14.9"/>
    <n v="93"/>
    <s v="Essendon"/>
    <n v="1.5"/>
    <n v="6.7"/>
    <n v="7.1"/>
    <n v="9.14"/>
    <n v="68"/>
    <x v="10"/>
    <s v="Medium"/>
    <x v="1"/>
  </r>
  <r>
    <s v="2015R1602"/>
    <x v="3"/>
    <x v="15"/>
    <d v="2015-07-18T00:00:00"/>
    <n v="11.4"/>
    <n v="7"/>
    <n v="3.6"/>
    <x v="10"/>
    <x v="3"/>
    <n v="25041"/>
    <s v="Geelong"/>
    <n v="3.4"/>
    <n v="4.8"/>
    <n v="8.1"/>
    <n v="10.119999999999999"/>
    <n v="72"/>
    <s v="Western Bulldogs"/>
    <n v="2.2000000000000002"/>
    <n v="3.4"/>
    <n v="6.1"/>
    <n v="9.1"/>
    <n v="64"/>
    <x v="12"/>
    <s v="Low"/>
    <x v="1"/>
  </r>
  <r>
    <s v="2015R1603"/>
    <x v="3"/>
    <x v="15"/>
    <d v="2015-07-18T00:00:00"/>
    <n v="19.3"/>
    <n v="4.9000000000000004"/>
    <n v="0"/>
    <x v="2"/>
    <x v="9"/>
    <n v="9589"/>
    <s v="Gold Coast"/>
    <n v="4.0999999999999996"/>
    <n v="7.4"/>
    <n v="8.4"/>
    <n v="12.7"/>
    <n v="79"/>
    <s v="Greater Western Sydney"/>
    <n v="6.4"/>
    <n v="7.9"/>
    <n v="8.15"/>
    <n v="13.16"/>
    <n v="94"/>
    <x v="15"/>
    <s v="Low"/>
    <x v="0"/>
  </r>
  <r>
    <s v="2015R1604"/>
    <x v="3"/>
    <x v="15"/>
    <d v="2015-07-18T00:00:00"/>
    <n v="11.5"/>
    <n v="5.9"/>
    <n v="1.2"/>
    <x v="4"/>
    <x v="38"/>
    <n v="36527"/>
    <s v="Collingwood"/>
    <n v="1.4"/>
    <n v="4.5999999999999996"/>
    <n v="7.9"/>
    <n v="7.14"/>
    <n v="56"/>
    <s v="West Coast"/>
    <n v="2.6"/>
    <n v="4.0999999999999996"/>
    <n v="7.16"/>
    <n v="11.21"/>
    <n v="87"/>
    <x v="7"/>
    <s v="Medium"/>
    <x v="0"/>
  </r>
  <r>
    <s v="2015R1605"/>
    <x v="3"/>
    <x v="15"/>
    <d v="2015-07-18T00:00:00"/>
    <n v="14.8"/>
    <n v="4.7"/>
    <n v="3.4"/>
    <x v="0"/>
    <x v="0"/>
    <n v="37369"/>
    <s v="Sydney"/>
    <n v="0.2"/>
    <n v="4.5"/>
    <n v="6.12"/>
    <n v="7.15"/>
    <n v="57"/>
    <s v="Hawthorn"/>
    <n v="6.1"/>
    <n v="9.5"/>
    <n v="16.7"/>
    <n v="23.8"/>
    <n v="146"/>
    <x v="2"/>
    <s v="Medium"/>
    <x v="0"/>
  </r>
  <r>
    <s v="2015R1606"/>
    <x v="3"/>
    <x v="15"/>
    <d v="2015-07-18T00:00:00"/>
    <n v="20.5"/>
    <n v="12.6"/>
    <n v="0.8"/>
    <x v="3"/>
    <x v="16"/>
    <n v="33581"/>
    <s v="Fremantle"/>
    <n v="6.2"/>
    <n v="8.6"/>
    <n v="11.8"/>
    <n v="13.17"/>
    <n v="95"/>
    <s v="Carlton"/>
    <n v="3.2"/>
    <n v="6.3"/>
    <n v="8.5"/>
    <n v="8.5"/>
    <n v="53"/>
    <x v="5"/>
    <s v="Medium"/>
    <x v="1"/>
  </r>
  <r>
    <s v="2015R1607"/>
    <x v="3"/>
    <x v="15"/>
    <d v="2015-07-19T00:00:00"/>
    <n v="13.2"/>
    <n v="-1.5"/>
    <n v="0.2"/>
    <x v="1"/>
    <x v="6"/>
    <n v="25149"/>
    <s v="Melbourne"/>
    <n v="5.4"/>
    <n v="7.7"/>
    <n v="7.1"/>
    <n v="8.1199999999999992"/>
    <n v="60"/>
    <s v="Brisbane"/>
    <n v="1.2"/>
    <n v="1.5"/>
    <n v="3.8"/>
    <n v="4.12"/>
    <n v="36"/>
    <x v="16"/>
    <s v="Low"/>
    <x v="1"/>
  </r>
  <r>
    <s v="2015R1608"/>
    <x v="3"/>
    <x v="15"/>
    <d v="2015-07-19T00:00:00"/>
    <n v="11.9"/>
    <n v="1.4"/>
    <n v="0"/>
    <x v="17"/>
    <x v="29"/>
    <n v="53518"/>
    <s v="Port Adelaide"/>
    <n v="3.4"/>
    <n v="8.4"/>
    <n v="13.6"/>
    <n v="17.11"/>
    <n v="113"/>
    <s v="Adelaide"/>
    <n v="6.1"/>
    <n v="11.3"/>
    <n v="18.600000000000001"/>
    <n v="18.8"/>
    <n v="116"/>
    <x v="4"/>
    <s v="High"/>
    <x v="0"/>
  </r>
  <r>
    <s v="2015R1609"/>
    <x v="3"/>
    <x v="15"/>
    <d v="2015-07-19T00:00:00"/>
    <n v="13.2"/>
    <n v="-1.5"/>
    <n v="0.2"/>
    <x v="4"/>
    <x v="12"/>
    <n v="45722"/>
    <s v="St Kilda"/>
    <n v="2.5"/>
    <n v="3.8"/>
    <n v="4.0999999999999996"/>
    <n v="10.130000000000001"/>
    <n v="73"/>
    <s v="Richmond"/>
    <n v="2.2999999999999998"/>
    <n v="8.6"/>
    <n v="13.8"/>
    <n v="13.11"/>
    <n v="89"/>
    <x v="13"/>
    <s v="Medium"/>
    <x v="0"/>
  </r>
  <r>
    <s v="2015R1701"/>
    <x v="3"/>
    <x v="16"/>
    <d v="2015-07-24T00:00:00"/>
    <n v="14.5"/>
    <n v="8.8000000000000007"/>
    <n v="1.6"/>
    <x v="4"/>
    <x v="2"/>
    <n v="26815"/>
    <s v="Carlton"/>
    <n v="0.2"/>
    <n v="2.5"/>
    <n v="2.7"/>
    <n v="4.1100000000000003"/>
    <n v="35"/>
    <s v="Hawthorn"/>
    <n v="5.2"/>
    <n v="13.4"/>
    <n v="20.8"/>
    <n v="27.11"/>
    <n v="173"/>
    <x v="2"/>
    <s v="Low"/>
    <x v="0"/>
  </r>
  <r>
    <s v="2015R1702"/>
    <x v="3"/>
    <x v="16"/>
    <d v="2015-07-25T00:00:00"/>
    <n v="13.4"/>
    <n v="4.4000000000000004"/>
    <n v="2.4"/>
    <x v="11"/>
    <x v="3"/>
    <n v="14667"/>
    <s v="Greater Western Sydney"/>
    <n v="1.1000000000000001"/>
    <n v="2.2999999999999998"/>
    <n v="4.5999999999999996"/>
    <n v="6.6"/>
    <n v="42"/>
    <s v="Geelong"/>
    <n v="3.6"/>
    <n v="5.0999999999999996"/>
    <n v="6.1"/>
    <n v="9.15"/>
    <n v="69"/>
    <x v="12"/>
    <s v="Low"/>
    <x v="0"/>
  </r>
  <r>
    <s v="2015R1703"/>
    <x v="3"/>
    <x v="16"/>
    <d v="2015-07-25T00:00:00"/>
    <n v="15.1"/>
    <n v="11.1"/>
    <n v="1.2"/>
    <x v="17"/>
    <x v="14"/>
    <n v="41715"/>
    <s v="Adelaide"/>
    <n v="4.0999999999999996"/>
    <n v="9.5"/>
    <n v="11.1"/>
    <n v="19.11"/>
    <n v="125"/>
    <s v="Gold Coast"/>
    <n v="4.0999999999999996"/>
    <n v="7.4"/>
    <n v="10.7"/>
    <n v="12.8"/>
    <n v="80"/>
    <x v="4"/>
    <s v="Medium"/>
    <x v="1"/>
  </r>
  <r>
    <s v="2015R1704"/>
    <x v="3"/>
    <x v="16"/>
    <d v="2015-07-25T00:00:00"/>
    <n v="12.7"/>
    <n v="7.8"/>
    <n v="2.8"/>
    <x v="1"/>
    <x v="38"/>
    <n v="39777"/>
    <s v="Richmond"/>
    <n v="1.4"/>
    <n v="5.8"/>
    <n v="8.14"/>
    <n v="10.18"/>
    <n v="78"/>
    <s v="Fremantle"/>
    <n v="1.4"/>
    <n v="5.6"/>
    <n v="8.9"/>
    <n v="12.1"/>
    <n v="82"/>
    <x v="5"/>
    <s v="Medium"/>
    <x v="0"/>
  </r>
  <r>
    <s v="2015R1705"/>
    <x v="3"/>
    <x v="16"/>
    <d v="2015-07-25T00:00:00"/>
    <n v="12.7"/>
    <n v="7.8"/>
    <n v="2.8"/>
    <x v="4"/>
    <x v="0"/>
    <n v="23705"/>
    <s v="Essendon"/>
    <n v="6.1"/>
    <n v="8.9"/>
    <n v="12.12"/>
    <n v="17.14"/>
    <n v="116"/>
    <s v="Port Adelaide"/>
    <n v="4.3"/>
    <n v="10.5"/>
    <n v="13.6"/>
    <n v="20.9"/>
    <n v="129"/>
    <x v="8"/>
    <s v="Low"/>
    <x v="0"/>
  </r>
  <r>
    <s v="2015R1706"/>
    <x v="3"/>
    <x v="16"/>
    <d v="2015-07-25T00:00:00"/>
    <n v="24.3"/>
    <n v="16.5"/>
    <n v="0"/>
    <x v="6"/>
    <x v="0"/>
    <n v="15563"/>
    <s v="Brisbane"/>
    <n v="1.1000000000000001"/>
    <n v="4.4000000000000004"/>
    <n v="4.5"/>
    <n v="5.8"/>
    <n v="38"/>
    <s v="North Melbourne"/>
    <n v="5.5"/>
    <n v="7.7"/>
    <n v="9.11"/>
    <n v="16.14"/>
    <n v="110"/>
    <x v="10"/>
    <s v="Low"/>
    <x v="0"/>
  </r>
  <r>
    <s v="2015R1707"/>
    <x v="3"/>
    <x v="16"/>
    <d v="2015-07-26T00:00:00"/>
    <n v="11.7"/>
    <n v="6.3"/>
    <n v="2.4"/>
    <x v="4"/>
    <x v="6"/>
    <n v="40581"/>
    <s v="Western Bulldogs"/>
    <n v="5.5"/>
    <n v="9.6"/>
    <n v="13.9"/>
    <n v="15.14"/>
    <n v="104"/>
    <s v="Collingwood"/>
    <n v="3.4"/>
    <n v="7.7"/>
    <n v="9.6999999999999993"/>
    <n v="13.8"/>
    <n v="86"/>
    <x v="14"/>
    <s v="Medium"/>
    <x v="1"/>
  </r>
  <r>
    <s v="2015R1708"/>
    <x v="3"/>
    <x v="16"/>
    <d v="2015-07-26T00:00:00"/>
    <n v="11.7"/>
    <n v="6.3"/>
    <n v="2.4"/>
    <x v="1"/>
    <x v="27"/>
    <n v="22945"/>
    <s v="Melbourne"/>
    <n v="1.2"/>
    <n v="3.6"/>
    <n v="5.9"/>
    <n v="6.1"/>
    <n v="46"/>
    <s v="St Kilda"/>
    <n v="4.4000000000000004"/>
    <n v="4.7"/>
    <n v="10.8"/>
    <n v="12.11"/>
    <n v="83"/>
    <x v="11"/>
    <s v="Low"/>
    <x v="0"/>
  </r>
  <r>
    <s v="2015R1709"/>
    <x v="3"/>
    <x v="16"/>
    <d v="2015-07-26T00:00:00"/>
    <n v="18.2"/>
    <n v="3.9"/>
    <n v="0"/>
    <x v="3"/>
    <x v="10"/>
    <n v="38760"/>
    <s v="West Coast"/>
    <n v="5"/>
    <n v="8.5"/>
    <n v="12.1"/>
    <n v="15.13"/>
    <n v="103"/>
    <s v="Sydney"/>
    <n v="0.5"/>
    <n v="1.6"/>
    <n v="5.7"/>
    <n v="7.9"/>
    <n v="51"/>
    <x v="7"/>
    <s v="Medium"/>
    <x v="1"/>
  </r>
  <r>
    <s v="2015R1801"/>
    <x v="3"/>
    <x v="17"/>
    <d v="2015-07-31T00:00:00"/>
    <n v="13.6"/>
    <n v="3.5"/>
    <n v="1.2"/>
    <x v="1"/>
    <x v="2"/>
    <n v="66305"/>
    <s v="Hawthorn"/>
    <n v="0.3"/>
    <n v="5.6"/>
    <n v="5.8"/>
    <n v="7.11"/>
    <n v="53"/>
    <s v="Richmond"/>
    <n v="3.4"/>
    <n v="5.4"/>
    <n v="8.8000000000000007"/>
    <n v="10.11"/>
    <n v="71"/>
    <x v="13"/>
    <s v="High"/>
    <x v="0"/>
  </r>
  <r>
    <s v="2015R1802"/>
    <x v="3"/>
    <x v="17"/>
    <d v="2015-08-01T00:00:00"/>
    <n v="11.8"/>
    <n v="6"/>
    <n v="0"/>
    <x v="10"/>
    <x v="3"/>
    <n v="21913"/>
    <s v="Geelong"/>
    <n v="5.0999999999999996"/>
    <n v="7.4"/>
    <n v="13.7"/>
    <n v="17.11"/>
    <n v="113"/>
    <s v="Brisbane"/>
    <n v="2.1"/>
    <n v="3.6"/>
    <n v="5.7"/>
    <n v="8.9"/>
    <n v="57"/>
    <x v="12"/>
    <s v="Low"/>
    <x v="1"/>
  </r>
  <r>
    <s v="2015R1803"/>
    <x v="3"/>
    <x v="17"/>
    <d v="2015-08-01T00:00:00"/>
    <n v="11.2"/>
    <n v="7.3"/>
    <n v="1"/>
    <x v="1"/>
    <x v="9"/>
    <n v="37894"/>
    <s v="Collingwood"/>
    <n v="1.4"/>
    <n v="4.5999999999999996"/>
    <n v="7.1"/>
    <n v="7.12"/>
    <n v="54"/>
    <s v="Melbourne"/>
    <n v="4.4000000000000004"/>
    <n v="6.5"/>
    <n v="9.6"/>
    <n v="13.13"/>
    <n v="91"/>
    <x v="16"/>
    <s v="Medium"/>
    <x v="0"/>
  </r>
  <r>
    <s v="2015R1804"/>
    <x v="3"/>
    <x v="17"/>
    <d v="2015-08-01T00:00:00"/>
    <n v="23.3"/>
    <n v="7.4"/>
    <n v="0"/>
    <x v="7"/>
    <x v="38"/>
    <n v="38690"/>
    <s v="Sydney"/>
    <n v="6.2"/>
    <n v="11.5"/>
    <n v="13.9"/>
    <n v="17.149999999999999"/>
    <n v="117"/>
    <s v="Adelaide"/>
    <n v="2.2000000000000002"/>
    <n v="4.4000000000000004"/>
    <n v="7.8"/>
    <n v="9.11"/>
    <n v="65"/>
    <x v="0"/>
    <s v="Medium"/>
    <x v="1"/>
  </r>
  <r>
    <s v="2015R1805"/>
    <x v="3"/>
    <x v="17"/>
    <d v="2015-08-01T00:00:00"/>
    <n v="11.2"/>
    <n v="7.3"/>
    <n v="1"/>
    <x v="4"/>
    <x v="0"/>
    <n v="25251"/>
    <s v="Carlton"/>
    <n v="1.2"/>
    <n v="6.5"/>
    <n v="7.6"/>
    <n v="8.6"/>
    <n v="54"/>
    <s v="North Melbourne"/>
    <n v="5.3"/>
    <n v="8.3000000000000007"/>
    <n v="12.6"/>
    <n v="18.100000000000001"/>
    <n v="118"/>
    <x v="10"/>
    <s v="Low"/>
    <x v="0"/>
  </r>
  <r>
    <s v="2015R1806"/>
    <x v="3"/>
    <x v="17"/>
    <d v="2015-08-01T00:00:00"/>
    <n v="23.2"/>
    <n v="11.9"/>
    <n v="0"/>
    <x v="2"/>
    <x v="0"/>
    <n v="9341"/>
    <s v="Gold Coast"/>
    <n v="2.2000000000000002"/>
    <n v="5.5"/>
    <n v="8.9"/>
    <n v="12.11"/>
    <n v="83"/>
    <s v="West Coast"/>
    <n v="2.6"/>
    <n v="5.1100000000000003"/>
    <n v="7.12"/>
    <n v="11.17"/>
    <n v="83"/>
    <x v="18"/>
    <s v="Low"/>
    <x v="2"/>
  </r>
  <r>
    <s v="2015R1807"/>
    <x v="3"/>
    <x v="17"/>
    <d v="2015-08-02T00:00:00"/>
    <n v="14.6"/>
    <n v="8.3000000000000007"/>
    <n v="7"/>
    <x v="17"/>
    <x v="22"/>
    <n v="35977"/>
    <s v="Port Adelaide"/>
    <n v="4.5"/>
    <n v="8.5"/>
    <n v="12.7"/>
    <n v="17.100000000000001"/>
    <n v="112"/>
    <s v="St Kilda"/>
    <n v="1.4"/>
    <n v="3.1"/>
    <n v="4.12"/>
    <n v="6.13"/>
    <n v="49"/>
    <x v="8"/>
    <s v="Medium"/>
    <x v="1"/>
  </r>
  <r>
    <s v="2015R1808"/>
    <x v="3"/>
    <x v="17"/>
    <d v="2015-08-02T00:00:00"/>
    <n v="14.2"/>
    <n v="6.2"/>
    <n v="0"/>
    <x v="4"/>
    <x v="27"/>
    <n v="33466"/>
    <s v="Essendon"/>
    <n v="0.4"/>
    <n v="2.5"/>
    <n v="4.7"/>
    <n v="5.0999999999999996"/>
    <n v="40"/>
    <s v="Western Bulldogs"/>
    <n v="1.2"/>
    <n v="8.8000000000000007"/>
    <n v="15.11"/>
    <n v="19.13"/>
    <n v="127"/>
    <x v="14"/>
    <s v="Medium"/>
    <x v="0"/>
  </r>
  <r>
    <s v="2015R1809"/>
    <x v="3"/>
    <x v="17"/>
    <d v="2015-08-02T00:00:00"/>
    <n v="17"/>
    <n v="6"/>
    <n v="0"/>
    <x v="3"/>
    <x v="10"/>
    <n v="34625"/>
    <s v="Fremantle"/>
    <n v="4.2"/>
    <n v="6.8"/>
    <n v="10.11"/>
    <n v="12.12"/>
    <n v="84"/>
    <s v="Greater Western Sydney"/>
    <n v="1.2"/>
    <n v="2.6"/>
    <n v="5.8"/>
    <n v="9.9"/>
    <n v="63"/>
    <x v="5"/>
    <s v="Medium"/>
    <x v="1"/>
  </r>
  <r>
    <s v="2015R1901"/>
    <x v="3"/>
    <x v="18"/>
    <d v="2015-08-07T00:00:00"/>
    <n v="11.8"/>
    <n v="9.9"/>
    <n v="0.2"/>
    <x v="17"/>
    <x v="0"/>
    <n v="49116"/>
    <s v="Adelaide"/>
    <n v="2.6"/>
    <n v="5.8"/>
    <n v="8.16"/>
    <n v="11.22"/>
    <n v="88"/>
    <s v="Richmond"/>
    <n v="3.1"/>
    <n v="5.2"/>
    <n v="6.2"/>
    <n v="8.4"/>
    <n v="52"/>
    <x v="4"/>
    <s v="Medium"/>
    <x v="1"/>
  </r>
  <r>
    <s v="2015R1902"/>
    <x v="3"/>
    <x v="18"/>
    <d v="2015-08-08T00:00:00"/>
    <n v="12.3"/>
    <n v="8.1999999999999993"/>
    <n v="1.6"/>
    <x v="1"/>
    <x v="3"/>
    <n v="48133"/>
    <s v="Collingwood"/>
    <n v="3.2"/>
    <n v="7.7"/>
    <n v="9.9"/>
    <n v="16.899999999999999"/>
    <n v="105"/>
    <s v="Carlton"/>
    <n v="2.2000000000000002"/>
    <n v="5.3"/>
    <n v="7.6"/>
    <n v="13.9"/>
    <n v="87"/>
    <x v="9"/>
    <s v="Medium"/>
    <x v="1"/>
  </r>
  <r>
    <s v="2015R1903"/>
    <x v="3"/>
    <x v="18"/>
    <d v="2015-08-08T00:00:00"/>
    <n v="12.3"/>
    <n v="8.1999999999999993"/>
    <n v="1.6"/>
    <x v="4"/>
    <x v="9"/>
    <n v="20590"/>
    <s v="Western Bulldogs"/>
    <n v="2.2000000000000002"/>
    <n v="9.6999999999999993"/>
    <n v="12.13"/>
    <n v="19.14"/>
    <n v="128"/>
    <s v="Port Adelaide"/>
    <n v="3.3"/>
    <n v="3.5"/>
    <n v="6.7"/>
    <n v="9.1"/>
    <n v="64"/>
    <x v="14"/>
    <s v="Low"/>
    <x v="1"/>
  </r>
  <r>
    <s v="2015R1904"/>
    <x v="3"/>
    <x v="18"/>
    <d v="2015-08-08T00:00:00"/>
    <n v="22.1"/>
    <n v="7.5"/>
    <n v="0"/>
    <x v="6"/>
    <x v="38"/>
    <n v="19920"/>
    <s v="Brisbane"/>
    <n v="3.6"/>
    <n v="6.7"/>
    <n v="10.119999999999999"/>
    <n v="14.16"/>
    <n v="100"/>
    <s v="Gold Coast"/>
    <n v="3.4"/>
    <n v="6.8"/>
    <n v="13.11"/>
    <n v="17.12"/>
    <n v="114"/>
    <x v="17"/>
    <s v="Low"/>
    <x v="0"/>
  </r>
  <r>
    <s v="2015R1905"/>
    <x v="3"/>
    <x v="18"/>
    <d v="2015-08-08T00:00:00"/>
    <n v="14.4"/>
    <n v="6.6"/>
    <n v="0"/>
    <x v="10"/>
    <x v="0"/>
    <n v="27910"/>
    <s v="Geelong"/>
    <n v="3.4"/>
    <n v="6.4"/>
    <n v="9.9"/>
    <n v="14.11"/>
    <n v="95"/>
    <s v="Sydney"/>
    <n v="4.0999999999999996"/>
    <n v="8.5"/>
    <n v="8.6999999999999993"/>
    <n v="9.9"/>
    <n v="63"/>
    <x v="12"/>
    <s v="Low"/>
    <x v="1"/>
  </r>
  <r>
    <s v="2015R1906"/>
    <x v="3"/>
    <x v="18"/>
    <d v="2015-08-08T00:00:00"/>
    <n v="15.2"/>
    <n v="8.4"/>
    <n v="6.4"/>
    <x v="3"/>
    <x v="16"/>
    <n v="34843"/>
    <s v="West Coast"/>
    <n v="5.3"/>
    <n v="6.5"/>
    <n v="9.6"/>
    <n v="11.8"/>
    <n v="74"/>
    <s v="Hawthorn"/>
    <n v="2.2999999999999998"/>
    <n v="5.5"/>
    <n v="8.8000000000000007"/>
    <n v="13.1"/>
    <n v="88"/>
    <x v="2"/>
    <s v="Medium"/>
    <x v="0"/>
  </r>
  <r>
    <s v="2015R1907"/>
    <x v="3"/>
    <x v="18"/>
    <d v="2015-08-09T00:00:00"/>
    <n v="13"/>
    <n v="7.1"/>
    <n v="0"/>
    <x v="1"/>
    <x v="6"/>
    <n v="30695"/>
    <s v="Melbourne"/>
    <n v="2"/>
    <n v="6.4"/>
    <n v="11.6"/>
    <n v="14.8"/>
    <n v="92"/>
    <s v="North Melbourne"/>
    <n v="7.4"/>
    <n v="9.4"/>
    <n v="12.1"/>
    <n v="19.13"/>
    <n v="127"/>
    <x v="10"/>
    <s v="Medium"/>
    <x v="0"/>
  </r>
  <r>
    <s v="2015R1908"/>
    <x v="3"/>
    <x v="18"/>
    <d v="2015-08-09T00:00:00"/>
    <n v="17.7"/>
    <n v="3.3"/>
    <n v="0"/>
    <x v="14"/>
    <x v="27"/>
    <n v="10093"/>
    <s v="Greater Western Sydney"/>
    <n v="2.4"/>
    <n v="3.5"/>
    <n v="8.6999999999999993"/>
    <n v="14.9"/>
    <n v="93"/>
    <s v="Essendon"/>
    <n v="3.5"/>
    <n v="4.7"/>
    <n v="5.9"/>
    <n v="8.1300000000000008"/>
    <n v="61"/>
    <x v="15"/>
    <s v="Low"/>
    <x v="1"/>
  </r>
  <r>
    <s v="2015R1909"/>
    <x v="3"/>
    <x v="18"/>
    <d v="2015-08-09T00:00:00"/>
    <n v="13"/>
    <n v="7.1"/>
    <n v="0"/>
    <x v="4"/>
    <x v="12"/>
    <n v="16409"/>
    <s v="St Kilda"/>
    <n v="2.4"/>
    <n v="2.8"/>
    <n v="3.9"/>
    <n v="8.11"/>
    <n v="59"/>
    <s v="Fremantle"/>
    <n v="7.1"/>
    <n v="12.2"/>
    <n v="14.5"/>
    <n v="15.6"/>
    <n v="96"/>
    <x v="5"/>
    <s v="Low"/>
    <x v="0"/>
  </r>
  <r>
    <s v="2015R2001"/>
    <x v="3"/>
    <x v="19"/>
    <d v="2015-08-14T00:00:00"/>
    <n v="19"/>
    <n v="7.1"/>
    <n v="0"/>
    <x v="7"/>
    <x v="2"/>
    <n v="38408"/>
    <s v="Sydney"/>
    <n v="3.4"/>
    <n v="5.6"/>
    <n v="8.9"/>
    <n v="13.9"/>
    <n v="87"/>
    <s v="Collingwood"/>
    <n v="2.2999999999999998"/>
    <n v="4.7"/>
    <n v="8.14"/>
    <n v="10.16"/>
    <n v="76"/>
    <x v="0"/>
    <s v="Medium"/>
    <x v="1"/>
  </r>
  <r>
    <s v="2015R2002"/>
    <x v="3"/>
    <x v="19"/>
    <d v="2015-08-15T00:00:00"/>
    <n v="14.7"/>
    <n v="9.4"/>
    <n v="0.6"/>
    <x v="4"/>
    <x v="3"/>
    <n v="25914"/>
    <s v="Essendon"/>
    <n v="4.3"/>
    <n v="4.5999999999999996"/>
    <n v="6.1"/>
    <n v="8.11"/>
    <n v="59"/>
    <s v="Adelaide"/>
    <n v="3.3"/>
    <n v="9.6"/>
    <n v="16.8"/>
    <n v="27.9"/>
    <n v="171"/>
    <x v="4"/>
    <s v="Low"/>
    <x v="0"/>
  </r>
  <r>
    <s v="2015R2003"/>
    <x v="3"/>
    <x v="19"/>
    <d v="2015-08-15T00:00:00"/>
    <n v="14.2"/>
    <n v="2.2000000000000002"/>
    <n v="1"/>
    <x v="8"/>
    <x v="9"/>
    <n v="14346"/>
    <s v="North Melbourne"/>
    <n v="2.1"/>
    <n v="4.3"/>
    <n v="13.8"/>
    <n v="18.12"/>
    <n v="120"/>
    <s v="St Kilda"/>
    <n v="3.3"/>
    <n v="6.11"/>
    <n v="8.1300000000000008"/>
    <n v="11.17"/>
    <n v="83"/>
    <x v="10"/>
    <s v="Low"/>
    <x v="1"/>
  </r>
  <r>
    <s v="2015R2004"/>
    <x v="3"/>
    <x v="19"/>
    <d v="2015-08-15T00:00:00"/>
    <n v="14.4"/>
    <n v="10.1"/>
    <n v="0.6"/>
    <x v="17"/>
    <x v="43"/>
    <n v="32436"/>
    <s v="Port Adelaide"/>
    <n v="5.5"/>
    <n v="9.1"/>
    <n v="11.13"/>
    <n v="16.149999999999999"/>
    <n v="111"/>
    <s v="Greater Western Sydney"/>
    <n v="3.6"/>
    <n v="8.6"/>
    <n v="12.9"/>
    <n v="13.12"/>
    <n v="90"/>
    <x v="8"/>
    <s v="Medium"/>
    <x v="1"/>
  </r>
  <r>
    <s v="2015R2005"/>
    <x v="3"/>
    <x v="19"/>
    <d v="2015-08-15T00:00:00"/>
    <n v="22.6"/>
    <n v="8"/>
    <n v="0"/>
    <x v="6"/>
    <x v="0"/>
    <n v="17744"/>
    <s v="Brisbane"/>
    <n v="3.2"/>
    <n v="8.6999999999999993"/>
    <n v="15.9"/>
    <n v="20.11"/>
    <n v="131"/>
    <s v="Carlton"/>
    <n v="6.3"/>
    <n v="6.7"/>
    <n v="9.1"/>
    <n v="9.1300000000000008"/>
    <n v="67"/>
    <x v="3"/>
    <s v="Low"/>
    <x v="1"/>
  </r>
  <r>
    <s v="2015R2006"/>
    <x v="3"/>
    <x v="19"/>
    <d v="2015-08-15T00:00:00"/>
    <n v="14.7"/>
    <n v="9.4"/>
    <n v="0.6"/>
    <x v="1"/>
    <x v="0"/>
    <n v="55802"/>
    <s v="Geelong"/>
    <n v="3.2"/>
    <n v="6.7"/>
    <n v="10.8"/>
    <n v="12.13"/>
    <n v="85"/>
    <s v="Hawthorn"/>
    <n v="7.2"/>
    <n v="9.4"/>
    <n v="15.7"/>
    <n v="19.7"/>
    <n v="121"/>
    <x v="2"/>
    <s v="High"/>
    <x v="0"/>
  </r>
  <r>
    <s v="2015R2007"/>
    <x v="3"/>
    <x v="19"/>
    <d v="2015-08-16T00:00:00"/>
    <n v="16.7"/>
    <n v="3.3"/>
    <n v="0"/>
    <x v="1"/>
    <x v="6"/>
    <n v="38508"/>
    <s v="Richmond"/>
    <n v="6.1"/>
    <n v="8.1999999999999993"/>
    <n v="14.5"/>
    <n v="22.6"/>
    <n v="138"/>
    <s v="Gold Coast"/>
    <n v="2"/>
    <n v="5.3"/>
    <n v="7.3"/>
    <n v="8.6999999999999993"/>
    <n v="55"/>
    <x v="13"/>
    <s v="Medium"/>
    <x v="1"/>
  </r>
  <r>
    <s v="2015R2008"/>
    <x v="3"/>
    <x v="19"/>
    <d v="2015-08-16T00:00:00"/>
    <n v="16.7"/>
    <n v="3.3"/>
    <n v="0"/>
    <x v="4"/>
    <x v="27"/>
    <n v="27805"/>
    <s v="Western Bulldogs"/>
    <n v="8.3000000000000007"/>
    <n v="14.5"/>
    <n v="14.7"/>
    <n v="24.9"/>
    <n v="153"/>
    <s v="Melbourne"/>
    <n v="0.2"/>
    <n v="2.4"/>
    <n v="7.7"/>
    <n v="8.6999999999999993"/>
    <n v="55"/>
    <x v="14"/>
    <s v="Low"/>
    <x v="1"/>
  </r>
  <r>
    <s v="2015R2009"/>
    <x v="3"/>
    <x v="19"/>
    <d v="2015-08-16T00:00:00"/>
    <n v="23.3"/>
    <n v="9.1"/>
    <n v="0"/>
    <x v="3"/>
    <x v="10"/>
    <n v="41959"/>
    <s v="Fremantle"/>
    <n v="1.3"/>
    <n v="2.6"/>
    <n v="5.0999999999999996"/>
    <n v="11.14"/>
    <n v="80"/>
    <s v="West Coast"/>
    <n v="7.2"/>
    <n v="8.6999999999999993"/>
    <n v="11.12"/>
    <n v="15.14"/>
    <n v="104"/>
    <x v="7"/>
    <s v="Medium"/>
    <x v="0"/>
  </r>
  <r>
    <s v="2015R2101"/>
    <x v="3"/>
    <x v="20"/>
    <d v="2015-08-21T00:00:00"/>
    <n v="18"/>
    <n v="10.1"/>
    <n v="0"/>
    <x v="4"/>
    <x v="2"/>
    <n v="28657"/>
    <s v="Hawthorn"/>
    <n v="2.2999999999999998"/>
    <n v="5.6"/>
    <n v="11.7"/>
    <n v="13.8"/>
    <n v="86"/>
    <s v="Port Adelaide"/>
    <n v="4.5"/>
    <n v="7.5"/>
    <n v="11.8"/>
    <n v="16.12"/>
    <n v="108"/>
    <x v="8"/>
    <s v="Low"/>
    <x v="0"/>
  </r>
  <r>
    <s v="2015R2102"/>
    <x v="3"/>
    <x v="20"/>
    <d v="2015-08-22T00:00:00"/>
    <n v="19.3"/>
    <n v="9.9"/>
    <n v="0"/>
    <x v="1"/>
    <x v="3"/>
    <n v="63178"/>
    <s v="Collingwood"/>
    <n v="3.3"/>
    <n v="3.1"/>
    <n v="6.13"/>
    <n v="7.14"/>
    <n v="56"/>
    <s v="Richmond"/>
    <n v="7.3"/>
    <n v="10.6"/>
    <n v="14.9"/>
    <n v="23.9"/>
    <n v="147"/>
    <x v="13"/>
    <s v="High"/>
    <x v="0"/>
  </r>
  <r>
    <s v="2015R2103"/>
    <x v="3"/>
    <x v="20"/>
    <d v="2015-08-22T00:00:00"/>
    <n v="27.9"/>
    <n v="10.4"/>
    <n v="0"/>
    <x v="14"/>
    <x v="9"/>
    <n v="19507"/>
    <s v="Greater Western Sydney"/>
    <n v="2.2000000000000002"/>
    <n v="3.5"/>
    <n v="4.5999999999999996"/>
    <n v="6.8"/>
    <n v="44"/>
    <s v="Sydney"/>
    <n v="6"/>
    <n v="7.5"/>
    <n v="14.8"/>
    <n v="20.13"/>
    <n v="133"/>
    <x v="0"/>
    <s v="Low"/>
    <x v="0"/>
  </r>
  <r>
    <s v="2015R2104"/>
    <x v="3"/>
    <x v="20"/>
    <d v="2015-08-22T00:00:00"/>
    <n v="22.9"/>
    <n v="16.8"/>
    <n v="18.8"/>
    <x v="2"/>
    <x v="38"/>
    <n v="16253"/>
    <s v="Gold Coast"/>
    <n v="5.3"/>
    <n v="9.5"/>
    <n v="12.7"/>
    <n v="14.13"/>
    <n v="97"/>
    <s v="Essendon"/>
    <n v="4.0999999999999996"/>
    <n v="7.7"/>
    <n v="11.7"/>
    <n v="14.11"/>
    <n v="95"/>
    <x v="17"/>
    <s v="Low"/>
    <x v="1"/>
  </r>
  <r>
    <s v="2015R2105"/>
    <x v="3"/>
    <x v="20"/>
    <d v="2015-08-22T00:00:00"/>
    <n v="19.3"/>
    <n v="9.9"/>
    <n v="0"/>
    <x v="4"/>
    <x v="0"/>
    <n v="25245"/>
    <s v="St Kilda"/>
    <n v="5.4"/>
    <n v="8.6999999999999993"/>
    <n v="11.9"/>
    <n v="14.13"/>
    <n v="97"/>
    <s v="Geelong"/>
    <n v="5.0999999999999996"/>
    <n v="9.1999999999999993"/>
    <n v="13.4"/>
    <n v="15.7"/>
    <n v="97"/>
    <x v="18"/>
    <s v="Low"/>
    <x v="2"/>
  </r>
  <r>
    <s v="2015R2106"/>
    <x v="3"/>
    <x v="20"/>
    <d v="2015-08-22T00:00:00"/>
    <n v="17"/>
    <n v="8.6"/>
    <n v="0.8"/>
    <x v="17"/>
    <x v="11"/>
    <n v="46609"/>
    <s v="Adelaide"/>
    <n v="2.2999999999999998"/>
    <n v="10.4"/>
    <n v="14.6"/>
    <n v="20.11"/>
    <n v="131"/>
    <s v="Brisbane"/>
    <n v="3.3"/>
    <n v="3.3"/>
    <n v="6.5"/>
    <n v="6.8"/>
    <n v="44"/>
    <x v="4"/>
    <s v="Medium"/>
    <x v="1"/>
  </r>
  <r>
    <s v="2015R2107"/>
    <x v="3"/>
    <x v="20"/>
    <d v="2015-08-23T00:00:00"/>
    <n v="16.5"/>
    <n v="5.7"/>
    <n v="0"/>
    <x v="4"/>
    <x v="6"/>
    <n v="23857"/>
    <s v="North Melbourne"/>
    <n v="3.2"/>
    <n v="6.5"/>
    <n v="9.8000000000000007"/>
    <n v="14.1"/>
    <n v="94"/>
    <s v="Fremantle"/>
    <n v="7.2"/>
    <n v="8.6"/>
    <n v="10.8"/>
    <n v="12.11"/>
    <n v="83"/>
    <x v="10"/>
    <s v="Low"/>
    <x v="1"/>
  </r>
  <r>
    <s v="2015R2108"/>
    <x v="3"/>
    <x v="20"/>
    <d v="2015-08-23T00:00:00"/>
    <n v="16.5"/>
    <n v="5.7"/>
    <n v="0"/>
    <x v="1"/>
    <x v="27"/>
    <n v="33962"/>
    <s v="Carlton"/>
    <n v="6.2"/>
    <n v="10.199999999999999"/>
    <n v="11.3"/>
    <n v="12.6"/>
    <n v="78"/>
    <s v="Melbourne"/>
    <n v="1.2"/>
    <n v="2.2999999999999998"/>
    <n v="6.9"/>
    <n v="7.13"/>
    <n v="55"/>
    <x v="1"/>
    <s v="Medium"/>
    <x v="1"/>
  </r>
  <r>
    <s v="2015R2109"/>
    <x v="3"/>
    <x v="20"/>
    <d v="2015-08-23T00:00:00"/>
    <n v="18.8"/>
    <n v="5.2"/>
    <n v="0"/>
    <x v="3"/>
    <x v="10"/>
    <n v="37733"/>
    <s v="West Coast"/>
    <n v="5.5"/>
    <n v="11.9"/>
    <n v="16.100000000000001"/>
    <n v="25.12"/>
    <n v="162"/>
    <s v="Western Bulldogs"/>
    <n v="3.2"/>
    <n v="9.5"/>
    <n v="12.6"/>
    <n v="13.7"/>
    <n v="85"/>
    <x v="7"/>
    <s v="Medium"/>
    <x v="1"/>
  </r>
  <r>
    <s v="2015R2201"/>
    <x v="3"/>
    <x v="21"/>
    <d v="2015-08-28T00:00:00"/>
    <n v="13.2"/>
    <n v="5.9"/>
    <n v="7"/>
    <x v="1"/>
    <x v="2"/>
    <n v="40582"/>
    <s v="Geelong"/>
    <n v="1.1000000000000001"/>
    <n v="3.3"/>
    <n v="6.6"/>
    <n v="9.8000000000000007"/>
    <n v="62"/>
    <s v="Collingwood"/>
    <n v="7.1"/>
    <n v="11.5"/>
    <n v="13.6"/>
    <n v="17.8"/>
    <n v="110"/>
    <x v="9"/>
    <s v="Medium"/>
    <x v="0"/>
  </r>
  <r>
    <s v="2015R2202"/>
    <x v="3"/>
    <x v="21"/>
    <d v="2015-08-29T00:00:00"/>
    <n v="19.5"/>
    <n v="6"/>
    <n v="0"/>
    <x v="14"/>
    <x v="3"/>
    <n v="9538"/>
    <s v="Greater Western Sydney"/>
    <n v="2.2999999999999998"/>
    <n v="5.8"/>
    <n v="13.11"/>
    <n v="20.12"/>
    <n v="132"/>
    <s v="Carlton"/>
    <n v="2.4"/>
    <n v="4.9000000000000004"/>
    <n v="5.9"/>
    <n v="7.9"/>
    <n v="51"/>
    <x v="15"/>
    <s v="Low"/>
    <x v="1"/>
  </r>
  <r>
    <s v="2015R2203"/>
    <x v="3"/>
    <x v="21"/>
    <d v="2015-08-29T00:00:00"/>
    <n v="12.2"/>
    <n v="0.7"/>
    <n v="1.8"/>
    <x v="12"/>
    <x v="9"/>
    <n v="11731"/>
    <s v="Hawthorn"/>
    <n v="1.3"/>
    <n v="11.4"/>
    <n v="15.5"/>
    <n v="21.8"/>
    <n v="134"/>
    <s v="Brisbane"/>
    <n v="4.2"/>
    <n v="5.6"/>
    <n v="8.8000000000000007"/>
    <n v="9.8000000000000007"/>
    <n v="62"/>
    <x v="2"/>
    <s v="Low"/>
    <x v="1"/>
  </r>
  <r>
    <s v="2015R2204"/>
    <x v="3"/>
    <x v="21"/>
    <d v="2015-08-29T00:00:00"/>
    <n v="11.1"/>
    <n v="3.8"/>
    <n v="1.8"/>
    <x v="4"/>
    <x v="38"/>
    <n v="37299"/>
    <s v="North Melbourne"/>
    <n v="1.5"/>
    <n v="3.8"/>
    <n v="5.1100000000000003"/>
    <n v="10.130000000000001"/>
    <n v="73"/>
    <s v="Western Bulldogs"/>
    <n v="1.3"/>
    <n v="5.5"/>
    <n v="7.1"/>
    <n v="14.12"/>
    <n v="96"/>
    <x v="14"/>
    <s v="Medium"/>
    <x v="0"/>
  </r>
  <r>
    <s v="2015R2205"/>
    <x v="3"/>
    <x v="21"/>
    <d v="2015-08-29T00:00:00"/>
    <n v="11.1"/>
    <n v="3.8"/>
    <n v="1.8"/>
    <x v="1"/>
    <x v="0"/>
    <n v="37864"/>
    <s v="Essendon"/>
    <n v="2"/>
    <n v="5"/>
    <n v="6.2"/>
    <n v="7.5"/>
    <n v="47"/>
    <s v="Richmond"/>
    <n v="1.4"/>
    <n v="4.0999999999999996"/>
    <n v="7.12"/>
    <n v="10.14"/>
    <n v="74"/>
    <x v="13"/>
    <s v="Medium"/>
    <x v="0"/>
  </r>
  <r>
    <s v="2015R2206"/>
    <x v="3"/>
    <x v="21"/>
    <d v="2015-08-29T00:00:00"/>
    <n v="22.5"/>
    <n v="13.3"/>
    <n v="0.2"/>
    <x v="2"/>
    <x v="0"/>
    <n v="9343"/>
    <s v="Gold Coast"/>
    <n v="2.2000000000000002"/>
    <n v="4.3"/>
    <n v="6.5"/>
    <n v="7.9"/>
    <n v="51"/>
    <s v="Port Adelaide"/>
    <n v="2.6"/>
    <n v="6.9"/>
    <n v="10.11"/>
    <n v="12.16"/>
    <n v="88"/>
    <x v="8"/>
    <s v="Low"/>
    <x v="0"/>
  </r>
  <r>
    <s v="2015R2207"/>
    <x v="3"/>
    <x v="21"/>
    <d v="2015-08-30T00:00:00"/>
    <n v="16.2"/>
    <n v="6.2"/>
    <n v="0"/>
    <x v="17"/>
    <x v="22"/>
    <n v="52460"/>
    <s v="Adelaide"/>
    <n v="8.3000000000000007"/>
    <n v="9.6"/>
    <n v="14.8"/>
    <n v="19.12"/>
    <n v="126"/>
    <s v="West Coast"/>
    <n v="0.1"/>
    <n v="5.4"/>
    <n v="6.6"/>
    <n v="10.9"/>
    <n v="69"/>
    <x v="4"/>
    <s v="High"/>
    <x v="1"/>
  </r>
  <r>
    <s v="2015R2208"/>
    <x v="3"/>
    <x v="21"/>
    <d v="2015-08-30T00:00:00"/>
    <n v="12.5"/>
    <n v="7.5"/>
    <n v="3.6"/>
    <x v="4"/>
    <x v="27"/>
    <n v="27856"/>
    <s v="St Kilda"/>
    <n v="1.5"/>
    <n v="3.9"/>
    <n v="4.12"/>
    <n v="4.1399999999999997"/>
    <n v="38"/>
    <s v="Sydney"/>
    <n v="4.3"/>
    <n v="10.6"/>
    <n v="15.1"/>
    <n v="20.149999999999999"/>
    <n v="135"/>
    <x v="0"/>
    <s v="Low"/>
    <x v="0"/>
  </r>
  <r>
    <s v="2015R2209"/>
    <x v="3"/>
    <x v="21"/>
    <d v="2015-08-30T00:00:00"/>
    <n v="18.7"/>
    <n v="13.8"/>
    <n v="15.6"/>
    <x v="3"/>
    <x v="10"/>
    <n v="33529"/>
    <s v="Fremantle"/>
    <n v="5.0999999999999996"/>
    <n v="11.3"/>
    <n v="14.5"/>
    <n v="17.600000000000001"/>
    <n v="108"/>
    <s v="Melbourne"/>
    <n v="0.1"/>
    <n v="4.2"/>
    <n v="6.5"/>
    <n v="8.6"/>
    <n v="54"/>
    <x v="5"/>
    <s v="Medium"/>
    <x v="1"/>
  </r>
  <r>
    <s v="2015R2301"/>
    <x v="3"/>
    <x v="22"/>
    <d v="2015-09-04T00:00:00"/>
    <n v="13.3"/>
    <n v="4.7"/>
    <n v="0"/>
    <x v="4"/>
    <x v="2"/>
    <n v="40461"/>
    <s v="Richmond"/>
    <n v="1.4"/>
    <n v="2.7"/>
    <n v="7.11"/>
    <n v="16.12"/>
    <n v="108"/>
    <s v="North Melbourne"/>
    <n v="2.2999999999999998"/>
    <n v="4.5"/>
    <n v="6.6"/>
    <n v="10.7"/>
    <n v="67"/>
    <x v="13"/>
    <s v="Medium"/>
    <x v="1"/>
  </r>
  <r>
    <s v="2015R2302"/>
    <x v="3"/>
    <x v="22"/>
    <d v="2015-09-05T00:00:00"/>
    <n v="13.8"/>
    <n v="8.3000000000000007"/>
    <n v="0"/>
    <x v="10"/>
    <x v="44"/>
    <n v="26128"/>
    <s v="Geelong"/>
    <n v="5.6"/>
    <n v="8.9"/>
    <n v="11.11"/>
    <n v="17.170000000000002"/>
    <n v="119"/>
    <s v="Adelaide"/>
    <n v="1.3"/>
    <n v="3.8"/>
    <n v="9.1199999999999992"/>
    <n v="11.14"/>
    <n v="80"/>
    <x v="12"/>
    <s v="Low"/>
    <x v="1"/>
  </r>
  <r>
    <s v="2015R2303"/>
    <x v="3"/>
    <x v="22"/>
    <d v="2015-09-05T00:00:00"/>
    <n v="23.6"/>
    <n v="12"/>
    <n v="0"/>
    <x v="6"/>
    <x v="3"/>
    <n v="15434"/>
    <s v="Brisbane"/>
    <n v="2.5"/>
    <n v="8.1199999999999992"/>
    <n v="14.15"/>
    <n v="19.16"/>
    <n v="130"/>
    <s v="Western Bulldogs"/>
    <n v="8"/>
    <n v="11.2"/>
    <n v="13.6"/>
    <n v="19.8"/>
    <n v="122"/>
    <x v="3"/>
    <s v="Low"/>
    <x v="1"/>
  </r>
  <r>
    <s v="2015R2304"/>
    <x v="3"/>
    <x v="22"/>
    <d v="2015-09-05T00:00:00"/>
    <n v="17.100000000000001"/>
    <n v="3.5"/>
    <n v="0"/>
    <x v="17"/>
    <x v="27"/>
    <n v="37922"/>
    <s v="Port Adelaide"/>
    <n v="1.3"/>
    <n v="9.4"/>
    <n v="13.8"/>
    <n v="18.14"/>
    <n v="122"/>
    <s v="Fremantle"/>
    <n v="4.4000000000000004"/>
    <n v="4.4000000000000004"/>
    <n v="7.4"/>
    <n v="8.5"/>
    <n v="53"/>
    <x v="8"/>
    <s v="Medium"/>
    <x v="1"/>
  </r>
  <r>
    <s v="2015R2305"/>
    <x v="3"/>
    <x v="22"/>
    <d v="2015-09-05T00:00:00"/>
    <n v="15"/>
    <n v="8.8000000000000007"/>
    <n v="0"/>
    <x v="1"/>
    <x v="12"/>
    <n v="33182"/>
    <s v="Hawthorn"/>
    <n v="5.3"/>
    <n v="9.5"/>
    <n v="14.7"/>
    <n v="17.11"/>
    <n v="113"/>
    <s v="Carlton"/>
    <n v="1.2"/>
    <n v="4.5"/>
    <n v="5.7"/>
    <n v="8.8000000000000007"/>
    <n v="56"/>
    <x v="2"/>
    <s v="Medium"/>
    <x v="1"/>
  </r>
  <r>
    <s v="2015R2306"/>
    <x v="3"/>
    <x v="22"/>
    <d v="2015-09-05T00:00:00"/>
    <n v="19.399999999999999"/>
    <n v="11.1"/>
    <n v="0"/>
    <x v="7"/>
    <x v="45"/>
    <n v="25424"/>
    <s v="Sydney"/>
    <n v="6.3"/>
    <n v="9.6999999999999993"/>
    <n v="11.11"/>
    <n v="19.13"/>
    <n v="127"/>
    <s v="Gold Coast"/>
    <n v="0.2"/>
    <n v="6.3"/>
    <n v="7.7"/>
    <n v="9.1"/>
    <n v="64"/>
    <x v="0"/>
    <s v="Low"/>
    <x v="1"/>
  </r>
  <r>
    <s v="2015R2307"/>
    <x v="3"/>
    <x v="22"/>
    <d v="2015-09-05T00:00:00"/>
    <n v="19.2"/>
    <n v="13"/>
    <n v="8"/>
    <x v="3"/>
    <x v="16"/>
    <n v="36165"/>
    <s v="West Coast"/>
    <n v="4.4000000000000004"/>
    <n v="7.7"/>
    <n v="13.14"/>
    <n v="18.170000000000002"/>
    <n v="125"/>
    <s v="St Kilda"/>
    <n v="2.1"/>
    <n v="3.5"/>
    <n v="4.5"/>
    <n v="4.5999999999999996"/>
    <n v="30"/>
    <x v="7"/>
    <s v="Medium"/>
    <x v="1"/>
  </r>
  <r>
    <s v="2015R2308"/>
    <x v="3"/>
    <x v="22"/>
    <d v="2015-09-06T00:00:00"/>
    <n v="15.5"/>
    <n v="3.2"/>
    <n v="0"/>
    <x v="4"/>
    <x v="6"/>
    <n v="8974"/>
    <s v="Melbourne"/>
    <n v="4.0999999999999996"/>
    <n v="7.6"/>
    <n v="13.1"/>
    <n v="15.13"/>
    <n v="103"/>
    <s v="Greater Western Sydney"/>
    <n v="4.0999999999999996"/>
    <n v="7.4"/>
    <n v="9.6999999999999993"/>
    <n v="11.11"/>
    <n v="77"/>
    <x v="16"/>
    <s v="Low"/>
    <x v="1"/>
  </r>
  <r>
    <s v="2015R2309"/>
    <x v="3"/>
    <x v="22"/>
    <d v="2015-09-06T00:00:00"/>
    <n v="15.5"/>
    <n v="3.2"/>
    <n v="0"/>
    <x v="1"/>
    <x v="27"/>
    <n v="40270"/>
    <s v="Collingwood"/>
    <n v="4.2"/>
    <n v="8.3000000000000007"/>
    <n v="12.5"/>
    <n v="14.8"/>
    <n v="92"/>
    <s v="Essendon"/>
    <n v="3.2"/>
    <n v="9.5"/>
    <n v="11.7"/>
    <n v="14.11"/>
    <n v="95"/>
    <x v="6"/>
    <s v="Medium"/>
    <x v="0"/>
  </r>
  <r>
    <s v="2015QF01"/>
    <x v="3"/>
    <x v="23"/>
    <d v="2015-09-11T00:00:00"/>
    <n v="21.2"/>
    <n v="10.4"/>
    <n v="8"/>
    <x v="3"/>
    <x v="39"/>
    <n v="42663"/>
    <s v="West Coast"/>
    <n v="2.2000000000000002"/>
    <n v="7.6"/>
    <n v="12.11"/>
    <n v="14.12"/>
    <n v="96"/>
    <s v="Hawthorn"/>
    <n v="2.2999999999999998"/>
    <n v="2.4"/>
    <n v="4.9000000000000004"/>
    <n v="9.1"/>
    <n v="64"/>
    <x v="7"/>
    <s v="Medium"/>
    <x v="1"/>
  </r>
  <r>
    <s v="2015EF01"/>
    <x v="3"/>
    <x v="24"/>
    <d v="2015-09-12T00:00:00"/>
    <n v="21.6"/>
    <n v="12.3"/>
    <n v="0"/>
    <x v="1"/>
    <x v="0"/>
    <n v="60872"/>
    <s v="Western Bulldogs"/>
    <n v="4.5999999999999996"/>
    <n v="7.1"/>
    <n v="10.16"/>
    <n v="14.18"/>
    <n v="102"/>
    <s v="Adelaide"/>
    <n v="6.3"/>
    <n v="9.6"/>
    <n v="13.9"/>
    <n v="16.13"/>
    <n v="109"/>
    <x v="4"/>
    <s v="High"/>
    <x v="0"/>
  </r>
  <r>
    <s v="2015QF02"/>
    <x v="3"/>
    <x v="23"/>
    <d v="2015-09-12T00:00:00"/>
    <n v="17.3"/>
    <n v="13.5"/>
    <n v="19.399999999999999"/>
    <x v="3"/>
    <x v="31"/>
    <n v="40071"/>
    <s v="Fremantle"/>
    <n v="4.0999999999999996"/>
    <n v="6.4"/>
    <n v="8.8000000000000007"/>
    <n v="10.9"/>
    <n v="69"/>
    <s v="Sydney"/>
    <n v="1.6"/>
    <n v="2.11"/>
    <n v="5.13"/>
    <n v="7.18"/>
    <n v="60"/>
    <x v="5"/>
    <s v="Medium"/>
    <x v="1"/>
  </r>
  <r>
    <s v="2015EF02"/>
    <x v="3"/>
    <x v="24"/>
    <d v="2015-09-13T00:00:00"/>
    <n v="24.6"/>
    <n v="14.4"/>
    <n v="0"/>
    <x v="1"/>
    <x v="27"/>
    <n v="90186"/>
    <s v="Richmond"/>
    <n v="2.2999999999999998"/>
    <n v="9.3000000000000007"/>
    <n v="12.3"/>
    <n v="14.4"/>
    <n v="88"/>
    <s v="North Melbourne"/>
    <n v="1.6"/>
    <n v="6.8"/>
    <n v="11.13"/>
    <n v="15.15"/>
    <n v="105"/>
    <x v="10"/>
    <s v="High"/>
    <x v="0"/>
  </r>
  <r>
    <s v="2015SF01"/>
    <x v="3"/>
    <x v="25"/>
    <d v="2015-09-18T00:00:00"/>
    <n v="14.4"/>
    <n v="8.1999999999999993"/>
    <n v="0.2"/>
    <x v="1"/>
    <x v="2"/>
    <n v="70879"/>
    <s v="Hawthorn"/>
    <n v="8.4"/>
    <n v="11.6"/>
    <n v="16.7"/>
    <n v="21.9"/>
    <n v="135"/>
    <s v="Adelaide"/>
    <n v="2.2000000000000002"/>
    <n v="4.3"/>
    <n v="6.7"/>
    <n v="8.1300000000000008"/>
    <n v="61"/>
    <x v="2"/>
    <s v="High"/>
    <x v="1"/>
  </r>
  <r>
    <s v="2015SF02"/>
    <x v="3"/>
    <x v="25"/>
    <d v="2015-09-19T00:00:00"/>
    <n v="19.5"/>
    <n v="12.2"/>
    <n v="7"/>
    <x v="0"/>
    <x v="0"/>
    <n v="31162"/>
    <s v="Sydney"/>
    <n v="2.1"/>
    <n v="3.3"/>
    <n v="5.7"/>
    <n v="7.9"/>
    <n v="51"/>
    <s v="North Melbourne"/>
    <n v="2.2999999999999998"/>
    <n v="5.6"/>
    <n v="7.8"/>
    <n v="11.11"/>
    <n v="77"/>
    <x v="10"/>
    <s v="Medium"/>
    <x v="0"/>
  </r>
  <r>
    <s v="2015PF01"/>
    <x v="3"/>
    <x v="26"/>
    <d v="2015-09-25T00:00:00"/>
    <n v="22.6"/>
    <n v="14.1"/>
    <n v="0"/>
    <x v="3"/>
    <x v="39"/>
    <n v="41508"/>
    <s v="Fremantle"/>
    <n v="2.1"/>
    <n v="4.4000000000000004"/>
    <n v="8.4"/>
    <n v="10.7"/>
    <n v="67"/>
    <s v="Hawthorn"/>
    <n v="5.2"/>
    <n v="7.2"/>
    <n v="11.3"/>
    <n v="15.4"/>
    <n v="94"/>
    <x v="2"/>
    <s v="Medium"/>
    <x v="0"/>
  </r>
  <r>
    <s v="2015PF02"/>
    <x v="3"/>
    <x v="26"/>
    <d v="2015-09-26T00:00:00"/>
    <n v="23.2"/>
    <n v="10.199999999999999"/>
    <n v="0"/>
    <x v="3"/>
    <x v="34"/>
    <n v="43080"/>
    <s v="West Coast"/>
    <n v="0.2"/>
    <n v="3.8"/>
    <n v="8.14"/>
    <n v="10.199999999999999"/>
    <n v="80"/>
    <s v="North Melbourne"/>
    <n v="3.4"/>
    <n v="4.7"/>
    <n v="5.1100000000000003"/>
    <n v="7.13"/>
    <n v="55"/>
    <x v="7"/>
    <s v="Medium"/>
    <x v="1"/>
  </r>
  <r>
    <s v="2015GF01"/>
    <x v="3"/>
    <x v="27"/>
    <d v="2015-10-03T00:00:00"/>
    <n v="30.9"/>
    <n v="17.3"/>
    <n v="0"/>
    <x v="1"/>
    <x v="26"/>
    <n v="98632"/>
    <s v="West Coast"/>
    <n v="1.5"/>
    <n v="3.8"/>
    <n v="5.9"/>
    <n v="8.1300000000000008"/>
    <n v="61"/>
    <s v="Hawthorn"/>
    <n v="5"/>
    <n v="9.3000000000000007"/>
    <n v="14.5"/>
    <n v="16.11"/>
    <n v="107"/>
    <x v="2"/>
    <s v="High"/>
    <x v="0"/>
  </r>
  <r>
    <s v="2016R0101"/>
    <x v="4"/>
    <x v="0"/>
    <d v="2016-03-24T00:00:00"/>
    <n v="21.6"/>
    <n v="16.899999999999999"/>
    <n v="0"/>
    <x v="1"/>
    <x v="0"/>
    <n v="75706"/>
    <s v="Richmond"/>
    <n v="4.0999999999999996"/>
    <n v="7.2"/>
    <n v="10.6"/>
    <n v="14.8"/>
    <n v="92"/>
    <s v="Carlton"/>
    <n v="4.4000000000000004"/>
    <n v="5.7"/>
    <n v="11.9"/>
    <n v="12.11"/>
    <n v="83"/>
    <x v="13"/>
    <s v="High"/>
    <x v="1"/>
  </r>
  <r>
    <s v="2016R0102"/>
    <x v="4"/>
    <x v="0"/>
    <d v="2016-03-26T00:00:00"/>
    <n v="20.399999999999999"/>
    <n v="12.6"/>
    <n v="0"/>
    <x v="1"/>
    <x v="14"/>
    <n v="28505"/>
    <s v="Melbourne"/>
    <n v="5"/>
    <n v="5.4"/>
    <n v="6.5"/>
    <n v="12.8"/>
    <n v="80"/>
    <s v="Greater Western Sydney"/>
    <n v="3.4"/>
    <n v="6.8"/>
    <n v="8.14"/>
    <n v="10.18"/>
    <n v="78"/>
    <x v="16"/>
    <s v="Low"/>
    <x v="1"/>
  </r>
  <r>
    <s v="2016R0103"/>
    <x v="4"/>
    <x v="0"/>
    <d v="2016-03-26T00:00:00"/>
    <n v="29.3"/>
    <n v="20.3"/>
    <n v="0"/>
    <x v="2"/>
    <x v="46"/>
    <n v="16239"/>
    <s v="Gold Coast"/>
    <n v="5.5"/>
    <n v="11.9"/>
    <n v="15.14"/>
    <n v="17.190000000000001"/>
    <n v="121"/>
    <s v="Essendon"/>
    <n v="1"/>
    <n v="5.0999999999999996"/>
    <n v="7.5"/>
    <n v="9.6"/>
    <n v="60"/>
    <x v="17"/>
    <s v="Low"/>
    <x v="1"/>
  </r>
  <r>
    <s v="2016R0104"/>
    <x v="4"/>
    <x v="0"/>
    <d v="2016-03-26T00:00:00"/>
    <n v="20.399999999999999"/>
    <n v="12.6"/>
    <n v="0"/>
    <x v="4"/>
    <x v="45"/>
    <n v="25485"/>
    <s v="North Melbourne"/>
    <n v="2.2999999999999998"/>
    <n v="6.6"/>
    <n v="13.7"/>
    <n v="16.11"/>
    <n v="107"/>
    <s v="Adelaide"/>
    <n v="3.5"/>
    <n v="9.6"/>
    <n v="13.8"/>
    <n v="14.13"/>
    <n v="97"/>
    <x v="10"/>
    <s v="Low"/>
    <x v="1"/>
  </r>
  <r>
    <s v="2016R0105"/>
    <x v="4"/>
    <x v="0"/>
    <d v="2016-03-26T00:00:00"/>
    <n v="26.3"/>
    <n v="17.5"/>
    <n v="0"/>
    <x v="7"/>
    <x v="45"/>
    <n v="33857"/>
    <s v="Sydney"/>
    <n v="3.9"/>
    <n v="10.119999999999999"/>
    <n v="14.21"/>
    <n v="18.25"/>
    <n v="133"/>
    <s v="Collingwood"/>
    <n v="1.1000000000000001"/>
    <n v="1.4"/>
    <n v="5.6"/>
    <n v="7.11"/>
    <n v="53"/>
    <x v="0"/>
    <s v="Medium"/>
    <x v="1"/>
  </r>
  <r>
    <s v="2016R0106"/>
    <x v="4"/>
    <x v="0"/>
    <d v="2016-03-27T00:00:00"/>
    <n v="19.3"/>
    <n v="13.6"/>
    <n v="1.4"/>
    <x v="4"/>
    <x v="6"/>
    <n v="27832"/>
    <s v="Western Bulldogs"/>
    <n v="7.1"/>
    <n v="9.6999999999999993"/>
    <n v="10.11"/>
    <n v="15.13"/>
    <n v="103"/>
    <s v="Fremantle"/>
    <n v="0.2"/>
    <n v="1.5"/>
    <n v="4.7"/>
    <n v="5.8"/>
    <n v="38"/>
    <x v="14"/>
    <s v="Low"/>
    <x v="1"/>
  </r>
  <r>
    <s v="2016R0107"/>
    <x v="4"/>
    <x v="0"/>
    <d v="2016-03-27T00:00:00"/>
    <n v="22.5"/>
    <n v="15.3"/>
    <n v="0"/>
    <x v="17"/>
    <x v="29"/>
    <n v="42896"/>
    <s v="Port Adelaide"/>
    <n v="4.0999999999999996"/>
    <n v="9.1999999999999993"/>
    <n v="13.9"/>
    <n v="20.13"/>
    <n v="133"/>
    <s v="St Kilda"/>
    <n v="4.4000000000000004"/>
    <n v="9.8000000000000007"/>
    <n v="14.9"/>
    <n v="15.1"/>
    <n v="100"/>
    <x v="8"/>
    <s v="Medium"/>
    <x v="1"/>
  </r>
  <r>
    <s v="2016R0108"/>
    <x v="4"/>
    <x v="0"/>
    <d v="2016-03-27T00:00:00"/>
    <n v="23"/>
    <n v="16.899999999999999"/>
    <n v="6.6"/>
    <x v="3"/>
    <x v="12"/>
    <n v="35201"/>
    <s v="West Coast"/>
    <n v="7.4"/>
    <n v="13.7"/>
    <n v="19.899999999999999"/>
    <n v="26.1"/>
    <n v="166"/>
    <s v="Brisbane"/>
    <n v="5.2"/>
    <n v="7.4"/>
    <n v="11.7"/>
    <n v="15.12"/>
    <n v="102"/>
    <x v="7"/>
    <s v="Medium"/>
    <x v="1"/>
  </r>
  <r>
    <s v="2016R0109"/>
    <x v="4"/>
    <x v="0"/>
    <d v="2016-03-28T00:00:00"/>
    <n v="19.2"/>
    <n v="9.4"/>
    <n v="0"/>
    <x v="1"/>
    <x v="27"/>
    <n v="74218"/>
    <s v="Geelong"/>
    <n v="4"/>
    <n v="11.1"/>
    <n v="11.4"/>
    <n v="18.8"/>
    <n v="116"/>
    <s v="Hawthorn"/>
    <n v="1.3"/>
    <n v="5.7"/>
    <n v="10.119999999999999"/>
    <n v="12.14"/>
    <n v="86"/>
    <x v="12"/>
    <s v="High"/>
    <x v="1"/>
  </r>
  <r>
    <s v="2016R0201"/>
    <x v="4"/>
    <x v="1"/>
    <d v="2016-04-01T00:00:00"/>
    <n v="27.1"/>
    <n v="13.9"/>
    <n v="0"/>
    <x v="1"/>
    <x v="2"/>
    <n v="72761"/>
    <s v="Collingwood"/>
    <n v="2.1"/>
    <n v="3.3"/>
    <n v="7.7"/>
    <n v="13.9"/>
    <n v="87"/>
    <s v="Richmond"/>
    <n v="2.2000000000000002"/>
    <n v="3.8"/>
    <n v="7.12"/>
    <n v="12.14"/>
    <n v="86"/>
    <x v="9"/>
    <s v="High"/>
    <x v="1"/>
  </r>
  <r>
    <s v="2016R0202"/>
    <x v="4"/>
    <x v="1"/>
    <d v="2016-04-02T00:00:00"/>
    <n v="23"/>
    <n v="17.2"/>
    <n v="0"/>
    <x v="17"/>
    <x v="20"/>
    <n v="50555"/>
    <s v="Adelaide"/>
    <n v="6.4"/>
    <n v="13.5"/>
    <n v="19.7"/>
    <n v="22.12"/>
    <n v="144"/>
    <s v="Port Adelaide"/>
    <n v="1.2"/>
    <n v="4.8"/>
    <n v="7.12"/>
    <n v="11.2"/>
    <n v="86"/>
    <x v="4"/>
    <s v="High"/>
    <x v="1"/>
  </r>
  <r>
    <s v="2016R0203"/>
    <x v="4"/>
    <x v="1"/>
    <d v="2016-04-02T00:00:00"/>
    <n v="19.8"/>
    <n v="15.7"/>
    <n v="0"/>
    <x v="1"/>
    <x v="9"/>
    <n v="50424"/>
    <s v="Essendon"/>
    <n v="2.2000000000000002"/>
    <n v="7.7"/>
    <n v="8.1"/>
    <n v="11.14"/>
    <n v="80"/>
    <s v="Melbourne"/>
    <n v="1.4"/>
    <n v="6.4"/>
    <n v="7.7"/>
    <n v="10.7"/>
    <n v="67"/>
    <x v="6"/>
    <s v="High"/>
    <x v="1"/>
  </r>
  <r>
    <s v="2016R0204"/>
    <x v="4"/>
    <x v="1"/>
    <d v="2016-04-02T00:00:00"/>
    <n v="30.4"/>
    <n v="19.899999999999999"/>
    <n v="0"/>
    <x v="6"/>
    <x v="46"/>
    <n v="18021"/>
    <s v="Brisbane"/>
    <n v="2.7"/>
    <n v="4.1100000000000003"/>
    <n v="7.12"/>
    <n v="11.17"/>
    <n v="83"/>
    <s v="North Melbourne"/>
    <n v="2.2999999999999998"/>
    <n v="8.8000000000000007"/>
    <n v="13.13"/>
    <n v="17.149999999999999"/>
    <n v="117"/>
    <x v="10"/>
    <s v="Low"/>
    <x v="0"/>
  </r>
  <r>
    <s v="2016R0205"/>
    <x v="4"/>
    <x v="1"/>
    <d v="2016-04-02T00:00:00"/>
    <n v="19.8"/>
    <n v="15.7"/>
    <n v="0"/>
    <x v="4"/>
    <x v="45"/>
    <n v="37353"/>
    <s v="St Kilda"/>
    <n v="1.1000000000000001"/>
    <n v="3.5"/>
    <n v="4.5"/>
    <n v="5.6"/>
    <n v="36"/>
    <s v="Western Bulldogs"/>
    <n v="3.6"/>
    <n v="7.6"/>
    <n v="9.1300000000000008"/>
    <n v="13.15"/>
    <n v="93"/>
    <x v="14"/>
    <s v="Medium"/>
    <x v="0"/>
  </r>
  <r>
    <s v="2016R0206"/>
    <x v="4"/>
    <x v="1"/>
    <d v="2016-04-02T00:00:00"/>
    <n v="30.5"/>
    <n v="14.1"/>
    <n v="0"/>
    <x v="3"/>
    <x v="12"/>
    <n v="34208"/>
    <s v="Fremantle"/>
    <n v="4.4000000000000004"/>
    <n v="6.7"/>
    <n v="11.1"/>
    <n v="14.16"/>
    <n v="100"/>
    <s v="Gold Coast"/>
    <n v="4.3"/>
    <n v="11.6"/>
    <n v="16.899999999999999"/>
    <n v="19.12"/>
    <n v="126"/>
    <x v="17"/>
    <s v="Medium"/>
    <x v="0"/>
  </r>
  <r>
    <s v="2016R0207"/>
    <x v="4"/>
    <x v="1"/>
    <d v="2016-04-03T00:00:00"/>
    <n v="25"/>
    <n v="12.2"/>
    <n v="0"/>
    <x v="11"/>
    <x v="6"/>
    <n v="13656"/>
    <s v="Greater Western Sydney"/>
    <n v="2.1"/>
    <n v="8.4"/>
    <n v="12.8"/>
    <n v="13.11"/>
    <n v="89"/>
    <s v="Geelong"/>
    <n v="1.5"/>
    <n v="5.7"/>
    <n v="8.8000000000000007"/>
    <n v="11.1"/>
    <n v="76"/>
    <x v="15"/>
    <s v="Low"/>
    <x v="1"/>
  </r>
  <r>
    <s v="2016R0208"/>
    <x v="4"/>
    <x v="1"/>
    <d v="2016-04-03T00:00:00"/>
    <n v="20"/>
    <n v="9"/>
    <n v="0"/>
    <x v="1"/>
    <x v="27"/>
    <n v="42977"/>
    <s v="Hawthorn"/>
    <n v="4.4000000000000004"/>
    <n v="7.8"/>
    <n v="11.11"/>
    <n v="14.15"/>
    <n v="99"/>
    <s v="West Coast"/>
    <n v="0.2"/>
    <n v="4.5"/>
    <n v="7.8"/>
    <n v="7.11"/>
    <n v="53"/>
    <x v="2"/>
    <s v="Medium"/>
    <x v="1"/>
  </r>
  <r>
    <s v="2016R0209"/>
    <x v="4"/>
    <x v="1"/>
    <d v="2016-04-03T00:00:00"/>
    <n v="20"/>
    <n v="9"/>
    <n v="0"/>
    <x v="4"/>
    <x v="12"/>
    <n v="33146"/>
    <s v="Carlton"/>
    <n v="3.2"/>
    <n v="4.5"/>
    <n v="6.1"/>
    <n v="10.11"/>
    <n v="71"/>
    <s v="Sydney"/>
    <n v="4.4000000000000004"/>
    <n v="10.7"/>
    <n v="14.7"/>
    <n v="20.11"/>
    <n v="131"/>
    <x v="0"/>
    <s v="Medium"/>
    <x v="0"/>
  </r>
  <r>
    <s v="2016R0301"/>
    <x v="4"/>
    <x v="2"/>
    <d v="2016-04-08T00:00:00"/>
    <n v="20.7"/>
    <n v="8.8000000000000007"/>
    <n v="0"/>
    <x v="17"/>
    <x v="0"/>
    <n v="43663"/>
    <s v="Port Adelaide"/>
    <n v="7.4"/>
    <n v="11.5"/>
    <n v="14.8"/>
    <n v="17.100000000000001"/>
    <n v="112"/>
    <s v="Essendon"/>
    <n v="1.4"/>
    <n v="4.5999999999999996"/>
    <n v="4.7"/>
    <n v="7.9"/>
    <n v="51"/>
    <x v="8"/>
    <s v="Medium"/>
    <x v="1"/>
  </r>
  <r>
    <s v="2016R0302"/>
    <x v="4"/>
    <x v="2"/>
    <d v="2016-04-09T00:00:00"/>
    <n v="23.3"/>
    <n v="8.5"/>
    <n v="0"/>
    <x v="1"/>
    <x v="3"/>
    <n v="50903"/>
    <s v="St Kilda"/>
    <n v="6.3"/>
    <n v="9.6"/>
    <n v="15.7"/>
    <n v="18.11"/>
    <n v="119"/>
    <s v="Collingwood"/>
    <n v="4.3"/>
    <n v="9.4"/>
    <n v="10.6"/>
    <n v="14.6"/>
    <n v="90"/>
    <x v="11"/>
    <s v="High"/>
    <x v="1"/>
  </r>
  <r>
    <s v="2016R0303"/>
    <x v="4"/>
    <x v="2"/>
    <d v="2016-04-09T00:00:00"/>
    <n v="23.3"/>
    <n v="8.5"/>
    <n v="0"/>
    <x v="4"/>
    <x v="9"/>
    <n v="29951"/>
    <s v="Richmond"/>
    <n v="2.2999999999999998"/>
    <n v="7.5"/>
    <n v="9.1"/>
    <n v="13.14"/>
    <n v="92"/>
    <s v="Adelaide"/>
    <n v="4.4000000000000004"/>
    <n v="11.6"/>
    <n v="17.899999999999999"/>
    <n v="19.14"/>
    <n v="128"/>
    <x v="4"/>
    <s v="Low"/>
    <x v="0"/>
  </r>
  <r>
    <s v="2016R0304"/>
    <x v="4"/>
    <x v="2"/>
    <d v="2016-04-09T00:00:00"/>
    <n v="23.2"/>
    <n v="16.2"/>
    <n v="0.2"/>
    <x v="7"/>
    <x v="38"/>
    <n v="37045"/>
    <s v="Sydney"/>
    <n v="2.2999999999999998"/>
    <n v="5.4"/>
    <n v="8.6999999999999993"/>
    <n v="14.9"/>
    <n v="93"/>
    <s v="Greater Western Sydney"/>
    <n v="0.2"/>
    <n v="4.4000000000000004"/>
    <n v="6.5"/>
    <n v="10.8"/>
    <n v="68"/>
    <x v="0"/>
    <s v="Medium"/>
    <x v="1"/>
  </r>
  <r>
    <s v="2016R0305"/>
    <x v="4"/>
    <x v="2"/>
    <d v="2016-04-09T00:00:00"/>
    <n v="28.8"/>
    <n v="20.3"/>
    <n v="0"/>
    <x v="2"/>
    <x v="45"/>
    <n v="13885"/>
    <s v="Gold Coast"/>
    <n v="3.2"/>
    <n v="5.7"/>
    <n v="9.1"/>
    <n v="13.17"/>
    <n v="95"/>
    <s v="Carlton"/>
    <n v="1.3"/>
    <n v="3.5"/>
    <n v="5.8"/>
    <n v="5.1100000000000003"/>
    <n v="41"/>
    <x v="17"/>
    <s v="Low"/>
    <x v="1"/>
  </r>
  <r>
    <s v="2016R0306"/>
    <x v="4"/>
    <x v="2"/>
    <d v="2016-04-09T00:00:00"/>
    <n v="24.1"/>
    <n v="17.600000000000001"/>
    <n v="0"/>
    <x v="3"/>
    <x v="16"/>
    <n v="40555"/>
    <s v="West Coast"/>
    <n v="2.1"/>
    <n v="4.7"/>
    <n v="7.11"/>
    <n v="12.2"/>
    <n v="92"/>
    <s v="Fremantle"/>
    <n v="3.3"/>
    <n v="3.7"/>
    <n v="4.0999999999999996"/>
    <n v="8.11"/>
    <n v="59"/>
    <x v="7"/>
    <s v="Medium"/>
    <x v="1"/>
  </r>
  <r>
    <s v="2016R0307"/>
    <x v="4"/>
    <x v="2"/>
    <d v="2016-04-10T00:00:00"/>
    <n v="21.1"/>
    <n v="14.8"/>
    <n v="0"/>
    <x v="8"/>
    <x v="6"/>
    <n v="12607"/>
    <s v="North Melbourne"/>
    <n v="8.1999999999999993"/>
    <n v="10.4"/>
    <n v="17.7"/>
    <n v="21.1"/>
    <n v="136"/>
    <s v="Melbourne"/>
    <n v="2.2000000000000002"/>
    <n v="11.5"/>
    <n v="14.7"/>
    <n v="20.11"/>
    <n v="131"/>
    <x v="10"/>
    <s v="Low"/>
    <x v="1"/>
  </r>
  <r>
    <s v="2016R0308"/>
    <x v="4"/>
    <x v="2"/>
    <d v="2016-04-10T00:00:00"/>
    <n v="23.8"/>
    <n v="13.3"/>
    <n v="0"/>
    <x v="4"/>
    <x v="27"/>
    <n v="46808"/>
    <s v="Western Bulldogs"/>
    <n v="0.2"/>
    <n v="4.5"/>
    <n v="10.8"/>
    <n v="13.12"/>
    <n v="90"/>
    <s v="Hawthorn"/>
    <n v="2.4"/>
    <n v="5.5"/>
    <n v="7.7"/>
    <n v="14.9"/>
    <n v="93"/>
    <x v="2"/>
    <s v="Medium"/>
    <x v="0"/>
  </r>
  <r>
    <s v="2016R0309"/>
    <x v="4"/>
    <x v="2"/>
    <d v="2016-04-10T00:00:00"/>
    <n v="22.6"/>
    <n v="13.9"/>
    <n v="0"/>
    <x v="10"/>
    <x v="12"/>
    <n v="23320"/>
    <s v="Geelong"/>
    <n v="6.2"/>
    <n v="10.5"/>
    <n v="12.14"/>
    <n v="18.170000000000002"/>
    <n v="125"/>
    <s v="Brisbane"/>
    <n v="1.5"/>
    <n v="3.9"/>
    <n v="6.11"/>
    <n v="7.14"/>
    <n v="56"/>
    <x v="12"/>
    <s v="Low"/>
    <x v="1"/>
  </r>
  <r>
    <s v="2016R0401"/>
    <x v="4"/>
    <x v="3"/>
    <d v="2016-04-15T00:00:00"/>
    <n v="26.7"/>
    <n v="13.9"/>
    <n v="0"/>
    <x v="3"/>
    <x v="32"/>
    <n v="38860"/>
    <s v="West Coast"/>
    <n v="6.8"/>
    <n v="10.130000000000001"/>
    <n v="13.16"/>
    <n v="18.170000000000002"/>
    <n v="125"/>
    <s v="Richmond"/>
    <n v="2"/>
    <n v="3.1"/>
    <n v="6.3"/>
    <n v="9.3000000000000007"/>
    <n v="57"/>
    <x v="7"/>
    <s v="Medium"/>
    <x v="1"/>
  </r>
  <r>
    <s v="2016R0402"/>
    <x v="4"/>
    <x v="3"/>
    <d v="2016-04-16T00:00:00"/>
    <n v="20.100000000000001"/>
    <n v="13.7"/>
    <n v="0"/>
    <x v="1"/>
    <x v="3"/>
    <n v="42723"/>
    <s v="Essendon"/>
    <n v="2.2000000000000002"/>
    <n v="5.4"/>
    <n v="6.5"/>
    <n v="6.6"/>
    <n v="42"/>
    <s v="Geelong"/>
    <n v="2.2999999999999998"/>
    <n v="5.6"/>
    <n v="6.13"/>
    <n v="9.18"/>
    <n v="72"/>
    <x v="12"/>
    <s v="Medium"/>
    <x v="0"/>
  </r>
  <r>
    <s v="2016R0403"/>
    <x v="4"/>
    <x v="3"/>
    <d v="2016-04-16T00:00:00"/>
    <n v="20"/>
    <n v="9.9"/>
    <n v="0"/>
    <x v="12"/>
    <x v="9"/>
    <n v="17052"/>
    <s v="Hawthorn"/>
    <n v="5.2"/>
    <n v="8.1999999999999993"/>
    <n v="10.4"/>
    <n v="13.9"/>
    <n v="87"/>
    <s v="St Kilda"/>
    <n v="2.2000000000000002"/>
    <n v="7.3"/>
    <n v="10.4"/>
    <n v="13.6"/>
    <n v="84"/>
    <x v="2"/>
    <s v="Low"/>
    <x v="1"/>
  </r>
  <r>
    <s v="2016R0404"/>
    <x v="4"/>
    <x v="3"/>
    <d v="2016-04-16T00:00:00"/>
    <n v="27.3"/>
    <n v="15.9"/>
    <n v="0.4"/>
    <x v="6"/>
    <x v="38"/>
    <n v="20041"/>
    <s v="Brisbane"/>
    <n v="3.6"/>
    <n v="4.1500000000000004"/>
    <n v="10.199999999999999"/>
    <n v="14.23"/>
    <n v="107"/>
    <s v="Gold Coast"/>
    <n v="4.2"/>
    <n v="7.5"/>
    <n v="12.7"/>
    <n v="14.1"/>
    <n v="94"/>
    <x v="3"/>
    <s v="Low"/>
    <x v="1"/>
  </r>
  <r>
    <s v="2016R0405"/>
    <x v="4"/>
    <x v="3"/>
    <d v="2016-04-16T00:00:00"/>
    <n v="20.100000000000001"/>
    <n v="13.7"/>
    <n v="0"/>
    <x v="4"/>
    <x v="45"/>
    <n v="27622"/>
    <s v="Carlton"/>
    <n v="2.1"/>
    <n v="2.2999999999999998"/>
    <n v="5.5"/>
    <n v="7.7"/>
    <n v="49"/>
    <s v="Western Bulldogs"/>
    <n v="5.0999999999999996"/>
    <n v="9.4"/>
    <n v="12.6"/>
    <n v="13.7"/>
    <n v="85"/>
    <x v="14"/>
    <s v="Low"/>
    <x v="0"/>
  </r>
  <r>
    <s v="2016R0406"/>
    <x v="4"/>
    <x v="3"/>
    <d v="2016-04-16T00:00:00"/>
    <n v="21.6"/>
    <n v="13.6"/>
    <n v="0"/>
    <x v="17"/>
    <x v="11"/>
    <n v="50369"/>
    <s v="Adelaide"/>
    <n v="3.1"/>
    <n v="5.8"/>
    <n v="11.13"/>
    <n v="16.170000000000002"/>
    <n v="113"/>
    <s v="Sydney"/>
    <n v="3.4"/>
    <n v="5.6"/>
    <n v="12.8"/>
    <n v="15.13"/>
    <n v="103"/>
    <x v="4"/>
    <s v="High"/>
    <x v="1"/>
  </r>
  <r>
    <s v="2016R0407"/>
    <x v="4"/>
    <x v="3"/>
    <d v="2016-04-17T00:00:00"/>
    <n v="19.899999999999999"/>
    <n v="9.5"/>
    <n v="3.2"/>
    <x v="11"/>
    <x v="6"/>
    <n v="10028"/>
    <s v="Greater Western Sydney"/>
    <n v="6.6"/>
    <n v="14.1"/>
    <n v="16.18"/>
    <n v="22.19"/>
    <n v="151"/>
    <s v="Port Adelaide"/>
    <n v="3.1"/>
    <n v="5.3"/>
    <n v="7.6"/>
    <n v="9.11"/>
    <n v="65"/>
    <x v="15"/>
    <s v="Low"/>
    <x v="1"/>
  </r>
  <r>
    <s v="2016R0408"/>
    <x v="4"/>
    <x v="3"/>
    <d v="2016-04-17T00:00:00"/>
    <n v="19.3"/>
    <n v="12.7"/>
    <n v="0"/>
    <x v="1"/>
    <x v="27"/>
    <n v="47558"/>
    <s v="Collingwood"/>
    <n v="1.2"/>
    <n v="6.5"/>
    <n v="8.1"/>
    <n v="9.1300000000000008"/>
    <n v="67"/>
    <s v="Melbourne"/>
    <n v="6.2"/>
    <n v="11.2"/>
    <n v="14.4"/>
    <n v="16.600000000000001"/>
    <n v="102"/>
    <x v="16"/>
    <s v="Medium"/>
    <x v="0"/>
  </r>
  <r>
    <s v="2016R0409"/>
    <x v="4"/>
    <x v="3"/>
    <d v="2016-04-17T00:00:00"/>
    <n v="19.3"/>
    <n v="12.7"/>
    <n v="0"/>
    <x v="4"/>
    <x v="12"/>
    <n v="23393"/>
    <s v="North Melbourne"/>
    <n v="5.4"/>
    <n v="10.6"/>
    <n v="14.9"/>
    <n v="20.12"/>
    <n v="132"/>
    <s v="Fremantle"/>
    <n v="2.7"/>
    <n v="7.12"/>
    <n v="12.14"/>
    <n v="14.17"/>
    <n v="101"/>
    <x v="10"/>
    <s v="Low"/>
    <x v="1"/>
  </r>
  <r>
    <s v="2016R0501"/>
    <x v="4"/>
    <x v="4"/>
    <d v="2016-04-22T00:00:00"/>
    <n v="16.8"/>
    <n v="13.4"/>
    <n v="18"/>
    <x v="1"/>
    <x v="2"/>
    <n v="45781"/>
    <s v="Hawthorn"/>
    <n v="4.3"/>
    <n v="10.5"/>
    <n v="12.6"/>
    <n v="17.100000000000001"/>
    <n v="112"/>
    <s v="Adelaide"/>
    <n v="7.1"/>
    <n v="10.3"/>
    <n v="14.6"/>
    <n v="17.7"/>
    <n v="109"/>
    <x v="2"/>
    <s v="Medium"/>
    <x v="1"/>
  </r>
  <r>
    <s v="2016R0502"/>
    <x v="4"/>
    <x v="4"/>
    <d v="2016-04-23T00:00:00"/>
    <n v="21"/>
    <n v="16.5"/>
    <n v="4"/>
    <x v="7"/>
    <x v="3"/>
    <n v="35427"/>
    <s v="Sydney"/>
    <n v="2.2999999999999998"/>
    <n v="5.6"/>
    <n v="9.1199999999999992"/>
    <n v="12.16"/>
    <n v="88"/>
    <s v="West Coast"/>
    <n v="3.3"/>
    <n v="4.3"/>
    <n v="7.3"/>
    <n v="7.7"/>
    <n v="49"/>
    <x v="0"/>
    <s v="Medium"/>
    <x v="1"/>
  </r>
  <r>
    <s v="2016R0503"/>
    <x v="4"/>
    <x v="4"/>
    <d v="2016-04-23T00:00:00"/>
    <n v="27.4"/>
    <n v="19.100000000000001"/>
    <n v="0"/>
    <x v="2"/>
    <x v="38"/>
    <n v="13351"/>
    <s v="Gold Coast"/>
    <n v="3.4"/>
    <n v="6.1"/>
    <n v="9.1300000000000008"/>
    <n v="11.15"/>
    <n v="81"/>
    <s v="North Melbourne"/>
    <n v="6.4"/>
    <n v="10.8"/>
    <n v="13.1"/>
    <n v="18.11"/>
    <n v="119"/>
    <x v="10"/>
    <s v="Low"/>
    <x v="0"/>
  </r>
  <r>
    <s v="2016R0504"/>
    <x v="4"/>
    <x v="4"/>
    <d v="2016-04-23T00:00:00"/>
    <n v="18.3"/>
    <n v="12.2"/>
    <n v="0"/>
    <x v="4"/>
    <x v="45"/>
    <n v="25097"/>
    <s v="Western Bulldogs"/>
    <n v="3.6"/>
    <n v="9.8000000000000007"/>
    <n v="13.12"/>
    <n v="17.18"/>
    <n v="120"/>
    <s v="Brisbane"/>
    <n v="2.1"/>
    <n v="4.4000000000000004"/>
    <n v="7.5"/>
    <n v="10.7"/>
    <n v="67"/>
    <x v="14"/>
    <s v="Low"/>
    <x v="1"/>
  </r>
  <r>
    <s v="2016R0505"/>
    <x v="4"/>
    <x v="4"/>
    <d v="2016-04-23T00:00:00"/>
    <n v="20.399999999999999"/>
    <n v="9.5"/>
    <n v="0"/>
    <x v="17"/>
    <x v="30"/>
    <n v="43984"/>
    <s v="Port Adelaide"/>
    <n v="5.4"/>
    <n v="5.6"/>
    <n v="7.9"/>
    <n v="8.11"/>
    <n v="59"/>
    <s v="Geelong"/>
    <n v="1.4"/>
    <n v="7.5"/>
    <n v="12.9"/>
    <n v="16.11"/>
    <n v="107"/>
    <x v="12"/>
    <s v="Medium"/>
    <x v="0"/>
  </r>
  <r>
    <s v="2016R0506"/>
    <x v="4"/>
    <x v="4"/>
    <d v="2016-04-24T00:00:00"/>
    <n v="20.9"/>
    <n v="8.3000000000000007"/>
    <n v="0"/>
    <x v="4"/>
    <x v="6"/>
    <n v="21052"/>
    <s v="St Kilda"/>
    <n v="3.1"/>
    <n v="6.3"/>
    <n v="9.6"/>
    <n v="12.7"/>
    <n v="79"/>
    <s v="Greater Western Sydney"/>
    <n v="5.3"/>
    <n v="9.6"/>
    <n v="11.1"/>
    <n v="19.12"/>
    <n v="126"/>
    <x v="15"/>
    <s v="Low"/>
    <x v="0"/>
  </r>
  <r>
    <s v="2016R0507"/>
    <x v="4"/>
    <x v="4"/>
    <d v="2016-04-24T00:00:00"/>
    <n v="26.5"/>
    <n v="15.9"/>
    <n v="0"/>
    <x v="3"/>
    <x v="47"/>
    <n v="34796"/>
    <s v="Fremantle"/>
    <n v="2.5"/>
    <n v="4.8"/>
    <n v="6.12"/>
    <n v="9.14"/>
    <n v="68"/>
    <s v="Carlton"/>
    <n v="2.5"/>
    <n v="4.9000000000000004"/>
    <n v="6.1"/>
    <n v="10.119999999999999"/>
    <n v="72"/>
    <x v="1"/>
    <s v="Medium"/>
    <x v="0"/>
  </r>
  <r>
    <s v="2016R0508"/>
    <x v="4"/>
    <x v="4"/>
    <d v="2016-04-24T00:00:00"/>
    <n v="20.9"/>
    <n v="8.3000000000000007"/>
    <n v="0"/>
    <x v="1"/>
    <x v="11"/>
    <n v="60867"/>
    <s v="Melbourne"/>
    <n v="5.0999999999999996"/>
    <n v="11.3"/>
    <n v="14.7"/>
    <n v="20.9"/>
    <n v="129"/>
    <s v="Richmond"/>
    <n v="2.2999999999999998"/>
    <n v="7.5"/>
    <n v="11.9"/>
    <n v="14.12"/>
    <n v="96"/>
    <x v="16"/>
    <s v="High"/>
    <x v="1"/>
  </r>
  <r>
    <s v="2016R0509"/>
    <x v="4"/>
    <x v="4"/>
    <d v="2016-04-25T00:00:00"/>
    <n v="24.7"/>
    <n v="8.1999999999999993"/>
    <n v="0"/>
    <x v="1"/>
    <x v="27"/>
    <n v="85082"/>
    <s v="Collingwood"/>
    <n v="8.4"/>
    <n v="14.6"/>
    <n v="19.8"/>
    <n v="22.1"/>
    <n v="142"/>
    <s v="Essendon"/>
    <n v="1.1000000000000001"/>
    <n v="2.2000000000000002"/>
    <n v="7.4"/>
    <n v="11.7"/>
    <n v="73"/>
    <x v="9"/>
    <s v="High"/>
    <x v="1"/>
  </r>
  <r>
    <s v="2016R0601"/>
    <x v="4"/>
    <x v="5"/>
    <d v="2016-04-29T00:00:00"/>
    <n v="19.399999999999999"/>
    <n v="16.2"/>
    <n v="0.2"/>
    <x v="4"/>
    <x v="2"/>
    <n v="47622"/>
    <s v="North Melbourne"/>
    <n v="4.0999999999999996"/>
    <n v="5.4"/>
    <n v="8.6"/>
    <n v="9.6999999999999993"/>
    <n v="61"/>
    <s v="Western Bulldogs"/>
    <n v="2.1"/>
    <n v="3.4"/>
    <n v="6.6"/>
    <n v="6.9"/>
    <n v="45"/>
    <x v="10"/>
    <s v="Medium"/>
    <x v="1"/>
  </r>
  <r>
    <s v="2016R0602"/>
    <x v="4"/>
    <x v="5"/>
    <d v="2016-04-30T00:00:00"/>
    <n v="23.3"/>
    <n v="16.3"/>
    <n v="6.8"/>
    <x v="4"/>
    <x v="3"/>
    <n v="27260"/>
    <s v="Melbourne"/>
    <n v="5.3"/>
    <n v="8.3000000000000007"/>
    <n v="11.5"/>
    <n v="15.6"/>
    <n v="96"/>
    <s v="St Kilda"/>
    <n v="3.4"/>
    <n v="9.9"/>
    <n v="17.11"/>
    <n v="20.149999999999999"/>
    <n v="135"/>
    <x v="11"/>
    <s v="Low"/>
    <x v="0"/>
  </r>
  <r>
    <s v="2016R0603"/>
    <x v="4"/>
    <x v="5"/>
    <d v="2016-04-30T00:00:00"/>
    <n v="26.2"/>
    <n v="13"/>
    <n v="0"/>
    <x v="17"/>
    <x v="14"/>
    <n v="46431"/>
    <s v="Adelaide"/>
    <n v="2.4"/>
    <n v="5.5"/>
    <n v="9.1"/>
    <n v="14.13"/>
    <n v="97"/>
    <s v="Fremantle"/>
    <n v="1.3"/>
    <n v="2.11"/>
    <n v="3.14"/>
    <n v="8.16"/>
    <n v="64"/>
    <x v="4"/>
    <s v="Medium"/>
    <x v="1"/>
  </r>
  <r>
    <s v="2016R0604"/>
    <x v="4"/>
    <x v="5"/>
    <d v="2016-04-30T00:00:00"/>
    <n v="26.7"/>
    <n v="17.600000000000001"/>
    <n v="0.2"/>
    <x v="14"/>
    <x v="38"/>
    <n v="13766"/>
    <s v="Greater Western Sydney"/>
    <n v="7.3"/>
    <n v="13.6"/>
    <n v="19.100000000000001"/>
    <n v="24.14"/>
    <n v="158"/>
    <s v="Hawthorn"/>
    <n v="2.1"/>
    <n v="6.3"/>
    <n v="9.6"/>
    <n v="12.11"/>
    <n v="83"/>
    <x v="15"/>
    <s v="Low"/>
    <x v="1"/>
  </r>
  <r>
    <s v="2016R0605"/>
    <x v="4"/>
    <x v="5"/>
    <d v="2016-04-30T00:00:00"/>
    <n v="24.9"/>
    <n v="10"/>
    <n v="7.8"/>
    <x v="10"/>
    <x v="45"/>
    <n v="23007"/>
    <s v="Geelong"/>
    <n v="5.4"/>
    <n v="11.8"/>
    <n v="18.14"/>
    <n v="25.18"/>
    <n v="168"/>
    <s v="Gold Coast"/>
    <n v="3.2"/>
    <n v="5.3"/>
    <n v="6.3"/>
    <n v="7.6"/>
    <n v="48"/>
    <x v="12"/>
    <s v="Low"/>
    <x v="1"/>
  </r>
  <r>
    <s v="2016R0606"/>
    <x v="4"/>
    <x v="5"/>
    <d v="2016-04-30T00:00:00"/>
    <n v="23.3"/>
    <n v="16.3"/>
    <n v="6.8"/>
    <x v="1"/>
    <x v="45"/>
    <n v="27077"/>
    <s v="Richmond"/>
    <n v="2.2000000000000002"/>
    <n v="5.4"/>
    <n v="8.1"/>
    <n v="8.11"/>
    <n v="59"/>
    <s v="Port Adelaide"/>
    <n v="2.7"/>
    <n v="7.1"/>
    <n v="11.13"/>
    <n v="13.16"/>
    <n v="94"/>
    <x v="8"/>
    <s v="Low"/>
    <x v="0"/>
  </r>
  <r>
    <s v="2016R0607"/>
    <x v="4"/>
    <x v="5"/>
    <d v="2016-05-01T00:00:00"/>
    <n v="24.6"/>
    <n v="21.9"/>
    <n v="1.4"/>
    <x v="6"/>
    <x v="6"/>
    <n v="14646"/>
    <s v="Brisbane"/>
    <n v="3.3"/>
    <n v="5.7"/>
    <n v="10.9"/>
    <n v="14.1"/>
    <n v="94"/>
    <s v="Sydney"/>
    <n v="7.1"/>
    <n v="8.3000000000000007"/>
    <n v="12.5"/>
    <n v="15.7"/>
    <n v="97"/>
    <x v="0"/>
    <s v="Low"/>
    <x v="0"/>
  </r>
  <r>
    <s v="2016R0608"/>
    <x v="4"/>
    <x v="5"/>
    <d v="2016-05-01T00:00:00"/>
    <n v="16.8"/>
    <n v="14"/>
    <n v="10"/>
    <x v="1"/>
    <x v="27"/>
    <n v="43827"/>
    <s v="Carlton"/>
    <n v="3.1"/>
    <n v="3.7"/>
    <n v="5.9"/>
    <n v="10.119999999999999"/>
    <n v="72"/>
    <s v="Essendon"/>
    <n v="1.1000000000000001"/>
    <n v="1.4"/>
    <n v="4.8"/>
    <n v="8.9"/>
    <n v="57"/>
    <x v="1"/>
    <s v="Medium"/>
    <x v="1"/>
  </r>
  <r>
    <s v="2016R0609"/>
    <x v="4"/>
    <x v="5"/>
    <d v="2016-05-01T00:00:00"/>
    <n v="19.399999999999999"/>
    <n v="12.8"/>
    <n v="0"/>
    <x v="3"/>
    <x v="10"/>
    <n v="37931"/>
    <s v="West Coast"/>
    <n v="6.4"/>
    <n v="8.8000000000000007"/>
    <n v="10.119999999999999"/>
    <n v="18.16"/>
    <n v="124"/>
    <s v="Collingwood"/>
    <n v="1.1000000000000001"/>
    <n v="4.3"/>
    <n v="8.5"/>
    <n v="9.8000000000000007"/>
    <n v="62"/>
    <x v="7"/>
    <s v="Medium"/>
    <x v="1"/>
  </r>
  <r>
    <s v="2016R0701"/>
    <x v="4"/>
    <x v="6"/>
    <d v="2016-05-06T00:00:00"/>
    <n v="24.3"/>
    <n v="14.7"/>
    <n v="0"/>
    <x v="1"/>
    <x v="2"/>
    <n v="49678"/>
    <s v="Richmond"/>
    <n v="3.4"/>
    <n v="6.7"/>
    <n v="10.11"/>
    <n v="13.12"/>
    <n v="90"/>
    <s v="Hawthorn"/>
    <n v="4.2"/>
    <n v="9.4"/>
    <n v="12.8"/>
    <n v="21.1"/>
    <n v="136"/>
    <x v="2"/>
    <s v="Medium"/>
    <x v="0"/>
  </r>
  <r>
    <s v="2016R0702"/>
    <x v="4"/>
    <x v="6"/>
    <d v="2016-05-07T00:00:00"/>
    <n v="25.6"/>
    <n v="10"/>
    <n v="0"/>
    <x v="1"/>
    <x v="3"/>
    <n v="60222"/>
    <s v="Collingwood"/>
    <n v="3.2"/>
    <n v="6.6"/>
    <n v="10.7"/>
    <n v="12.12"/>
    <n v="84"/>
    <s v="Carlton"/>
    <n v="3.4"/>
    <n v="8.5"/>
    <n v="13.8"/>
    <n v="15.9"/>
    <n v="99"/>
    <x v="1"/>
    <s v="High"/>
    <x v="0"/>
  </r>
  <r>
    <s v="2016R0703"/>
    <x v="4"/>
    <x v="6"/>
    <d v="2016-05-07T00:00:00"/>
    <n v="26.4"/>
    <n v="10.199999999999999"/>
    <n v="0"/>
    <x v="10"/>
    <x v="9"/>
    <n v="25429"/>
    <s v="Geelong"/>
    <n v="2.4"/>
    <n v="9.6999999999999993"/>
    <n v="12.11"/>
    <n v="18.149999999999999"/>
    <n v="123"/>
    <s v="West Coast"/>
    <n v="3.1"/>
    <n v="4.2"/>
    <n v="9.5"/>
    <n v="12.7"/>
    <n v="79"/>
    <x v="12"/>
    <s v="Low"/>
    <x v="1"/>
  </r>
  <r>
    <s v="2016R0704"/>
    <x v="4"/>
    <x v="6"/>
    <d v="2016-05-07T00:00:00"/>
    <n v="24.5"/>
    <n v="12.2"/>
    <n v="0"/>
    <x v="7"/>
    <x v="38"/>
    <n v="29527"/>
    <s v="Sydney"/>
    <n v="4.3"/>
    <n v="7.1"/>
    <n v="12.12"/>
    <n v="20.149999999999999"/>
    <n v="135"/>
    <s v="Essendon"/>
    <n v="3.3"/>
    <n v="5.5"/>
    <n v="6.9"/>
    <n v="7.12"/>
    <n v="54"/>
    <x v="0"/>
    <s v="Low"/>
    <x v="1"/>
  </r>
  <r>
    <s v="2016R0705"/>
    <x v="4"/>
    <x v="6"/>
    <d v="2016-05-07T00:00:00"/>
    <n v="27"/>
    <n v="17.600000000000001"/>
    <n v="0"/>
    <x v="2"/>
    <x v="40"/>
    <n v="12780"/>
    <s v="Gold Coast"/>
    <n v="4.2"/>
    <n v="8.1999999999999993"/>
    <n v="11.3"/>
    <n v="14.3"/>
    <n v="87"/>
    <s v="Melbourne"/>
    <n v="2.2999999999999998"/>
    <n v="8.6999999999999993"/>
    <n v="17.11"/>
    <n v="24.16"/>
    <n v="160"/>
    <x v="16"/>
    <s v="Low"/>
    <x v="0"/>
  </r>
  <r>
    <s v="2016R0706"/>
    <x v="4"/>
    <x v="6"/>
    <d v="2016-05-07T00:00:00"/>
    <n v="25.6"/>
    <n v="10"/>
    <n v="0"/>
    <x v="4"/>
    <x v="8"/>
    <n v="26984"/>
    <s v="Western Bulldogs"/>
    <n v="6.3"/>
    <n v="9.6999999999999993"/>
    <n v="14.11"/>
    <n v="18.149999999999999"/>
    <n v="123"/>
    <s v="Adelaide"/>
    <n v="2.2999999999999998"/>
    <n v="6.5"/>
    <n v="12.5"/>
    <n v="17.600000000000001"/>
    <n v="108"/>
    <x v="14"/>
    <s v="Low"/>
    <x v="1"/>
  </r>
  <r>
    <s v="2016R0707"/>
    <x v="4"/>
    <x v="6"/>
    <d v="2016-05-07T00:00:00"/>
    <n v="18.600000000000001"/>
    <n v="12.4"/>
    <n v="18"/>
    <x v="3"/>
    <x v="32"/>
    <n v="28201"/>
    <s v="Fremantle"/>
    <n v="5.0999999999999996"/>
    <n v="7.2"/>
    <n v="9.8000000000000007"/>
    <n v="11.11"/>
    <n v="77"/>
    <s v="Greater Western Sydney"/>
    <n v="5.0999999999999996"/>
    <n v="10.4"/>
    <n v="13.6"/>
    <n v="14.11"/>
    <n v="95"/>
    <x v="15"/>
    <s v="Low"/>
    <x v="0"/>
  </r>
  <r>
    <s v="2016R0708"/>
    <x v="4"/>
    <x v="6"/>
    <d v="2016-05-08T00:00:00"/>
    <n v="20"/>
    <n v="14.6"/>
    <n v="6"/>
    <x v="4"/>
    <x v="27"/>
    <n v="27254"/>
    <s v="St Kilda"/>
    <n v="2.2999999999999998"/>
    <n v="3.7"/>
    <n v="7.7"/>
    <n v="11.9"/>
    <n v="75"/>
    <s v="North Melbourne"/>
    <n v="4.5"/>
    <n v="6.8"/>
    <n v="9.1199999999999992"/>
    <n v="11.16"/>
    <n v="82"/>
    <x v="10"/>
    <s v="Low"/>
    <x v="0"/>
  </r>
  <r>
    <s v="2016R0709"/>
    <x v="4"/>
    <x v="6"/>
    <d v="2016-05-08T00:00:00"/>
    <n v="19.899999999999999"/>
    <n v="15.2"/>
    <n v="1"/>
    <x v="17"/>
    <x v="7"/>
    <n v="31544"/>
    <s v="Port Adelaide"/>
    <n v="3.1"/>
    <n v="10.5"/>
    <n v="14.7"/>
    <n v="21.1"/>
    <n v="136"/>
    <s v="Brisbane"/>
    <n v="4.4000000000000004"/>
    <n v="5.6"/>
    <n v="5.13"/>
    <n v="7.17"/>
    <n v="59"/>
    <x v="8"/>
    <s v="Medium"/>
    <x v="1"/>
  </r>
  <r>
    <s v="2016R0801"/>
    <x v="4"/>
    <x v="7"/>
    <d v="2016-05-13T00:00:00"/>
    <n v="21.1"/>
    <n v="11"/>
    <n v="1.2"/>
    <x v="17"/>
    <x v="0"/>
    <n v="53141"/>
    <s v="Adelaide"/>
    <n v="2.1"/>
    <n v="5.0999999999999996"/>
    <n v="11.3"/>
    <n v="11.6"/>
    <n v="72"/>
    <s v="Geelong"/>
    <n v="3.8"/>
    <n v="5.13"/>
    <n v="9.17"/>
    <n v="13.2"/>
    <n v="98"/>
    <x v="12"/>
    <s v="High"/>
    <x v="0"/>
  </r>
  <r>
    <s v="2016R0802"/>
    <x v="4"/>
    <x v="7"/>
    <d v="2016-05-14T00:00:00"/>
    <n v="21.2"/>
    <n v="13.3"/>
    <n v="0"/>
    <x v="4"/>
    <x v="3"/>
    <n v="30321"/>
    <s v="Essendon"/>
    <n v="0.2"/>
    <n v="0.4"/>
    <n v="5.5"/>
    <n v="8.1199999999999992"/>
    <n v="60"/>
    <s v="North Melbourne"/>
    <n v="4.2"/>
    <n v="8.6"/>
    <n v="10.1"/>
    <n v="10.14"/>
    <n v="74"/>
    <x v="10"/>
    <s v="Medium"/>
    <x v="0"/>
  </r>
  <r>
    <s v="2016R0803"/>
    <x v="4"/>
    <x v="7"/>
    <d v="2016-05-14T00:00:00"/>
    <n v="17.7"/>
    <n v="13.4"/>
    <n v="0"/>
    <x v="12"/>
    <x v="9"/>
    <n v="12012"/>
    <s v="Hawthorn"/>
    <n v="4.3"/>
    <n v="6.6"/>
    <n v="14.13"/>
    <n v="17.14"/>
    <n v="116"/>
    <s v="Fremantle"/>
    <n v="3"/>
    <n v="7.2"/>
    <n v="7.4"/>
    <n v="11.9"/>
    <n v="75"/>
    <x v="2"/>
    <s v="Low"/>
    <x v="1"/>
  </r>
  <r>
    <s v="2016R0804"/>
    <x v="4"/>
    <x v="7"/>
    <d v="2016-05-14T00:00:00"/>
    <n v="26.9"/>
    <n v="8.6999999999999993"/>
    <n v="0"/>
    <x v="14"/>
    <x v="38"/>
    <n v="8308"/>
    <s v="Greater Western Sydney"/>
    <n v="4.3"/>
    <n v="9.9"/>
    <n v="16.13"/>
    <n v="22.17"/>
    <n v="149"/>
    <s v="Gold Coast"/>
    <n v="1"/>
    <n v="4"/>
    <n v="7.1"/>
    <n v="9.4"/>
    <n v="58"/>
    <x v="15"/>
    <s v="Low"/>
    <x v="1"/>
  </r>
  <r>
    <s v="2016R0805"/>
    <x v="4"/>
    <x v="7"/>
    <d v="2016-05-14T00:00:00"/>
    <n v="26.9"/>
    <n v="14.7"/>
    <n v="0"/>
    <x v="6"/>
    <x v="45"/>
    <n v="24552"/>
    <s v="Brisbane"/>
    <n v="0"/>
    <n v="3"/>
    <n v="7.2"/>
    <n v="10.5"/>
    <n v="65"/>
    <s v="Collingwood"/>
    <n v="4.9000000000000004"/>
    <n v="11.17"/>
    <n v="15.22"/>
    <n v="20.23"/>
    <n v="143"/>
    <x v="9"/>
    <s v="Low"/>
    <x v="0"/>
  </r>
  <r>
    <s v="2016R0806"/>
    <x v="4"/>
    <x v="7"/>
    <d v="2016-05-14T00:00:00"/>
    <n v="21.2"/>
    <n v="13.3"/>
    <n v="0"/>
    <x v="1"/>
    <x v="45"/>
    <n v="36014"/>
    <s v="Richmond"/>
    <n v="3.5"/>
    <n v="6.1"/>
    <n v="7.15"/>
    <n v="14.17"/>
    <n v="101"/>
    <s v="Sydney"/>
    <n v="5.3"/>
    <n v="6.5"/>
    <n v="11.9"/>
    <n v="15.1"/>
    <n v="100"/>
    <x v="13"/>
    <s v="Medium"/>
    <x v="1"/>
  </r>
  <r>
    <s v="2016R0807"/>
    <x v="4"/>
    <x v="7"/>
    <d v="2016-05-15T00:00:00"/>
    <n v="22"/>
    <n v="13.9"/>
    <n v="0"/>
    <x v="4"/>
    <x v="6"/>
    <n v="26924"/>
    <s v="Carlton"/>
    <n v="3.2"/>
    <n v="7.4"/>
    <n v="10.7"/>
    <n v="14.9"/>
    <n v="93"/>
    <s v="Port Adelaide"/>
    <n v="4.5"/>
    <n v="8.9"/>
    <n v="10.119999999999999"/>
    <n v="13.13"/>
    <n v="91"/>
    <x v="1"/>
    <s v="Low"/>
    <x v="1"/>
  </r>
  <r>
    <s v="2016R0808"/>
    <x v="4"/>
    <x v="7"/>
    <d v="2016-05-15T00:00:00"/>
    <n v="22"/>
    <n v="13.9"/>
    <n v="0"/>
    <x v="1"/>
    <x v="27"/>
    <n v="39921"/>
    <s v="Melbourne"/>
    <n v="2.2000000000000002"/>
    <n v="5.5"/>
    <n v="7.9"/>
    <n v="12.1"/>
    <n v="82"/>
    <s v="Western Bulldogs"/>
    <n v="5.5"/>
    <n v="8.9"/>
    <n v="12.1"/>
    <n v="17.12"/>
    <n v="114"/>
    <x v="14"/>
    <s v="Medium"/>
    <x v="0"/>
  </r>
  <r>
    <s v="2016R0809"/>
    <x v="4"/>
    <x v="7"/>
    <d v="2016-05-15T00:00:00"/>
    <n v="22.4"/>
    <n v="10.199999999999999"/>
    <n v="0"/>
    <x v="3"/>
    <x v="10"/>
    <n v="36140"/>
    <s v="West Coast"/>
    <n v="9.3000000000000007"/>
    <n v="12.5"/>
    <n v="15.8"/>
    <n v="20.12"/>
    <n v="132"/>
    <s v="St Kilda"/>
    <n v="1.3"/>
    <n v="1.9"/>
    <n v="2.9"/>
    <n v="3.11"/>
    <n v="29"/>
    <x v="7"/>
    <s v="Medium"/>
    <x v="1"/>
  </r>
  <r>
    <s v="2016R0901"/>
    <x v="4"/>
    <x v="8"/>
    <d v="2016-05-20T00:00:00"/>
    <n v="18"/>
    <n v="10.5"/>
    <n v="0.4"/>
    <x v="1"/>
    <x v="2"/>
    <n v="61552"/>
    <s v="Hawthorn"/>
    <n v="0.2"/>
    <n v="2.4"/>
    <n v="5.7"/>
    <n v="7.13"/>
    <n v="55"/>
    <s v="Sydney"/>
    <n v="1.2"/>
    <n v="6.5"/>
    <n v="7.6"/>
    <n v="10.9"/>
    <n v="69"/>
    <x v="0"/>
    <s v="High"/>
    <x v="0"/>
  </r>
  <r>
    <s v="2016R0902"/>
    <x v="4"/>
    <x v="8"/>
    <d v="2016-05-21T00:00:00"/>
    <n v="18.3"/>
    <n v="5.6"/>
    <n v="0"/>
    <x v="1"/>
    <x v="3"/>
    <n v="59864"/>
    <s v="Collingwood"/>
    <n v="7.5"/>
    <n v="9.5"/>
    <n v="11.7"/>
    <n v="16.8"/>
    <n v="104"/>
    <s v="Geelong"/>
    <n v="0.3"/>
    <n v="3.7"/>
    <n v="6.1"/>
    <n v="11.14"/>
    <n v="80"/>
    <x v="9"/>
    <s v="High"/>
    <x v="1"/>
  </r>
  <r>
    <s v="2016R0903"/>
    <x v="4"/>
    <x v="8"/>
    <d v="2016-05-21T00:00:00"/>
    <n v="26"/>
    <n v="17.899999999999999"/>
    <m/>
    <x v="2"/>
    <x v="9"/>
    <n v="11692"/>
    <s v="Gold Coast"/>
    <n v="1.2"/>
    <n v="4.3"/>
    <n v="7.4"/>
    <n v="11.8"/>
    <n v="74"/>
    <s v="Adelaide"/>
    <n v="4.5"/>
    <n v="12.8"/>
    <n v="18.12"/>
    <n v="22.17"/>
    <n v="149"/>
    <x v="4"/>
    <s v="Low"/>
    <x v="0"/>
  </r>
  <r>
    <s v="2016R0904"/>
    <x v="4"/>
    <x v="8"/>
    <d v="2016-05-21T00:00:00"/>
    <n v="23.7"/>
    <n v="13.1"/>
    <n v="0"/>
    <x v="17"/>
    <x v="43"/>
    <n v="38695"/>
    <s v="Port Adelaide"/>
    <n v="3.1"/>
    <n v="5.3"/>
    <n v="9.6"/>
    <n v="13.8"/>
    <n v="86"/>
    <s v="West Coast"/>
    <n v="5.2"/>
    <n v="9.4"/>
    <n v="12.7"/>
    <n v="14.1"/>
    <n v="94"/>
    <x v="7"/>
    <s v="Medium"/>
    <x v="0"/>
  </r>
  <r>
    <s v="2016R0905"/>
    <x v="4"/>
    <x v="8"/>
    <d v="2016-05-21T00:00:00"/>
    <n v="18.3"/>
    <n v="5.6"/>
    <n v="0"/>
    <x v="4"/>
    <x v="45"/>
    <n v="38419"/>
    <s v="North Melbourne"/>
    <n v="5.3"/>
    <n v="8.9"/>
    <n v="13.1"/>
    <n v="17.11"/>
    <n v="113"/>
    <s v="Carlton"/>
    <n v="2.2000000000000002"/>
    <n v="3.4"/>
    <n v="6.5"/>
    <n v="6.1"/>
    <n v="46"/>
    <x v="10"/>
    <s v="Medium"/>
    <x v="1"/>
  </r>
  <r>
    <s v="2016R0906"/>
    <x v="4"/>
    <x v="8"/>
    <d v="2016-05-21T00:00:00"/>
    <n v="17.5"/>
    <n v="15.1"/>
    <n v="36.4"/>
    <x v="3"/>
    <x v="16"/>
    <n v="20184"/>
    <s v="Fremantle"/>
    <n v="1.1000000000000001"/>
    <n v="2.2999999999999998"/>
    <n v="5.7"/>
    <n v="6.9"/>
    <n v="45"/>
    <s v="Richmond"/>
    <n v="2.2999999999999998"/>
    <n v="6.1"/>
    <n v="9.1"/>
    <n v="11.17"/>
    <n v="83"/>
    <x v="13"/>
    <s v="Low"/>
    <x v="0"/>
  </r>
  <r>
    <s v="2016R0907"/>
    <x v="4"/>
    <x v="8"/>
    <d v="2016-05-22T00:00:00"/>
    <n v="21.5"/>
    <n v="9.9"/>
    <n v="0"/>
    <x v="1"/>
    <x v="6"/>
    <n v="26892"/>
    <s v="Melbourne"/>
    <n v="5.6"/>
    <n v="10.7"/>
    <n v="13.1"/>
    <n v="19.170000000000002"/>
    <n v="131"/>
    <s v="Brisbane"/>
    <n v="2.2999999999999998"/>
    <n v="5.5"/>
    <n v="6.1"/>
    <n v="9.14"/>
    <n v="68"/>
    <x v="16"/>
    <s v="Low"/>
    <x v="1"/>
  </r>
  <r>
    <s v="2016R0908"/>
    <x v="4"/>
    <x v="8"/>
    <d v="2016-05-22T00:00:00"/>
    <n v="23.4"/>
    <n v="11.9"/>
    <n v="0"/>
    <x v="14"/>
    <x v="27"/>
    <n v="9612"/>
    <s v="Greater Western Sydney"/>
    <n v="4.3"/>
    <n v="9.5"/>
    <n v="13.7"/>
    <n v="15.8"/>
    <n v="98"/>
    <s v="Western Bulldogs"/>
    <n v="3.4"/>
    <n v="6.6"/>
    <n v="7.9"/>
    <n v="10.130000000000001"/>
    <n v="73"/>
    <x v="15"/>
    <s v="Low"/>
    <x v="1"/>
  </r>
  <r>
    <s v="2016R0909"/>
    <x v="4"/>
    <x v="8"/>
    <d v="2016-05-22T00:00:00"/>
    <n v="21.5"/>
    <n v="9.9"/>
    <n v="0"/>
    <x v="4"/>
    <x v="12"/>
    <n v="29026"/>
    <s v="St Kilda"/>
    <n v="2.5"/>
    <n v="5.9"/>
    <n v="12.1"/>
    <n v="16.13"/>
    <n v="109"/>
    <s v="Essendon"/>
    <n v="1.4"/>
    <n v="4.5"/>
    <n v="7.8"/>
    <n v="9.9"/>
    <n v="63"/>
    <x v="11"/>
    <s v="Low"/>
    <x v="1"/>
  </r>
  <r>
    <s v="2016R1001"/>
    <x v="4"/>
    <x v="9"/>
    <d v="2016-05-27T00:00:00"/>
    <n v="18.600000000000001"/>
    <n v="12"/>
    <n v="0"/>
    <x v="7"/>
    <x v="2"/>
    <n v="38498"/>
    <s v="Sydney"/>
    <n v="6.1"/>
    <n v="8.1999999999999993"/>
    <n v="12.3"/>
    <n v="14.7"/>
    <n v="91"/>
    <s v="North Melbourne"/>
    <n v="2.2000000000000002"/>
    <n v="6.5"/>
    <n v="7.7"/>
    <n v="9.11"/>
    <n v="65"/>
    <x v="0"/>
    <s v="Medium"/>
    <x v="1"/>
  </r>
  <r>
    <s v="2016R1002"/>
    <x v="4"/>
    <x v="9"/>
    <d v="2016-05-28T00:00:00"/>
    <n v="23.6"/>
    <n v="11.2"/>
    <n v="0"/>
    <x v="6"/>
    <x v="3"/>
    <n v="23691"/>
    <s v="Brisbane"/>
    <n v="2.4"/>
    <n v="8.6"/>
    <n v="10.7"/>
    <n v="13.9"/>
    <n v="87"/>
    <s v="Hawthorn"/>
    <n v="4.0999999999999996"/>
    <n v="9.4"/>
    <n v="12.7"/>
    <n v="21.9"/>
    <n v="135"/>
    <x v="2"/>
    <s v="Low"/>
    <x v="0"/>
  </r>
  <r>
    <s v="2016R1003"/>
    <x v="4"/>
    <x v="9"/>
    <d v="2016-05-28T00:00:00"/>
    <n v="21.2"/>
    <n v="10.199999999999999"/>
    <n v="0"/>
    <x v="18"/>
    <x v="14"/>
    <n v="5146"/>
    <s v="Melbourne"/>
    <n v="2.7"/>
    <n v="4.9000000000000004"/>
    <n v="9.1199999999999992"/>
    <n v="10.16"/>
    <n v="76"/>
    <s v="Port Adelaide"/>
    <n v="2.4"/>
    <n v="8.6"/>
    <n v="12.11"/>
    <n v="18.13"/>
    <n v="121"/>
    <x v="8"/>
    <s v="Low"/>
    <x v="0"/>
  </r>
  <r>
    <s v="2016R1004"/>
    <x v="4"/>
    <x v="9"/>
    <d v="2016-05-28T00:00:00"/>
    <n v="13.4"/>
    <n v="4.4000000000000004"/>
    <n v="0.4"/>
    <x v="4"/>
    <x v="38"/>
    <n v="17927"/>
    <s v="St Kilda"/>
    <n v="5.4"/>
    <n v="6.8"/>
    <n v="7.9"/>
    <n v="15.11"/>
    <n v="101"/>
    <s v="Fremantle"/>
    <n v="3"/>
    <n v="7.1"/>
    <n v="10.4"/>
    <n v="10.7"/>
    <n v="67"/>
    <x v="11"/>
    <s v="Low"/>
    <x v="1"/>
  </r>
  <r>
    <s v="2016R1005"/>
    <x v="4"/>
    <x v="9"/>
    <d v="2016-05-28T00:00:00"/>
    <n v="13.4"/>
    <n v="4.4000000000000004"/>
    <n v="0.4"/>
    <x v="1"/>
    <x v="45"/>
    <n v="56948"/>
    <s v="Essendon"/>
    <n v="3.1"/>
    <n v="6.2"/>
    <n v="8.3000000000000007"/>
    <n v="10.7"/>
    <n v="67"/>
    <s v="Richmond"/>
    <n v="6.3"/>
    <n v="8.6"/>
    <n v="14.8"/>
    <n v="16.899999999999999"/>
    <n v="105"/>
    <x v="13"/>
    <s v="High"/>
    <x v="0"/>
  </r>
  <r>
    <s v="2016R1006"/>
    <x v="4"/>
    <x v="9"/>
    <d v="2016-05-28T00:00:00"/>
    <n v="17.7"/>
    <n v="10.9"/>
    <n v="8"/>
    <x v="17"/>
    <x v="11"/>
    <n v="46737"/>
    <s v="Adelaide"/>
    <n v="4.5999999999999996"/>
    <n v="6.11"/>
    <n v="14.13"/>
    <n v="15.17"/>
    <n v="107"/>
    <s v="Greater Western Sydney"/>
    <n v="2.1"/>
    <n v="7.3"/>
    <n v="8.3000000000000007"/>
    <n v="13.7"/>
    <n v="85"/>
    <x v="4"/>
    <s v="Medium"/>
    <x v="1"/>
  </r>
  <r>
    <s v="2016R1007"/>
    <x v="4"/>
    <x v="9"/>
    <d v="2016-05-29T00:00:00"/>
    <n v="13.7"/>
    <n v="8.6"/>
    <n v="2"/>
    <x v="4"/>
    <x v="6"/>
    <n v="33535"/>
    <s v="Carlton"/>
    <n v="4"/>
    <n v="10.4"/>
    <n v="13.6"/>
    <n v="16.8"/>
    <n v="104"/>
    <s v="Geelong"/>
    <n v="3.6"/>
    <n v="6.8"/>
    <n v="9.11"/>
    <n v="12.13"/>
    <n v="85"/>
    <x v="1"/>
    <s v="Medium"/>
    <x v="1"/>
  </r>
  <r>
    <s v="2016R1008"/>
    <x v="4"/>
    <x v="9"/>
    <d v="2016-05-29T00:00:00"/>
    <n v="13.7"/>
    <n v="8.6"/>
    <n v="2"/>
    <x v="1"/>
    <x v="27"/>
    <n v="45078"/>
    <s v="Collingwood"/>
    <n v="3.1"/>
    <n v="4.7"/>
    <n v="6.8"/>
    <n v="7.11"/>
    <n v="53"/>
    <s v="Western Bulldogs"/>
    <n v="3"/>
    <n v="4.2"/>
    <n v="6.5"/>
    <n v="11.8"/>
    <n v="74"/>
    <x v="14"/>
    <s v="Medium"/>
    <x v="0"/>
  </r>
  <r>
    <s v="2016R1009"/>
    <x v="4"/>
    <x v="9"/>
    <d v="2016-05-29T00:00:00"/>
    <n v="19.3"/>
    <n v="11"/>
    <n v="0.4"/>
    <x v="3"/>
    <x v="10"/>
    <n v="34945"/>
    <s v="West Coast"/>
    <n v="5.6"/>
    <n v="9.8000000000000007"/>
    <n v="14.9"/>
    <n v="20.12"/>
    <n v="132"/>
    <s v="Gold Coast"/>
    <n v="2.4"/>
    <n v="2.7"/>
    <n v="5.13"/>
    <n v="7.13"/>
    <n v="55"/>
    <x v="7"/>
    <s v="Medium"/>
    <x v="1"/>
  </r>
  <r>
    <s v="2016R1101"/>
    <x v="4"/>
    <x v="10"/>
    <d v="2016-06-03T00:00:00"/>
    <n v="11"/>
    <n v="1.2"/>
    <n v="0"/>
    <x v="8"/>
    <x v="2"/>
    <n v="17844"/>
    <s v="North Melbourne"/>
    <n v="5.4"/>
    <n v="7.9"/>
    <n v="13.13"/>
    <n v="18.16"/>
    <n v="124"/>
    <s v="Richmond"/>
    <n v="1.5"/>
    <n v="3.8"/>
    <n v="4.0999999999999996"/>
    <n v="7.12"/>
    <n v="54"/>
    <x v="10"/>
    <s v="Low"/>
    <x v="1"/>
  </r>
  <r>
    <s v="2016R1102"/>
    <x v="4"/>
    <x v="10"/>
    <d v="2016-06-04T00:00:00"/>
    <n v="12.9"/>
    <n v="8.8000000000000007"/>
    <n v="6"/>
    <x v="1"/>
    <x v="3"/>
    <n v="41833"/>
    <s v="Hawthorn"/>
    <n v="4.5"/>
    <n v="6.7"/>
    <n v="8.14"/>
    <n v="11.16"/>
    <n v="82"/>
    <s v="Melbourne"/>
    <n v="2"/>
    <n v="7.2"/>
    <n v="10.199999999999999"/>
    <n v="10.4"/>
    <n v="64"/>
    <x v="2"/>
    <s v="Medium"/>
    <x v="1"/>
  </r>
  <r>
    <s v="2016R1103"/>
    <x v="4"/>
    <x v="10"/>
    <d v="2016-06-04T00:00:00"/>
    <n v="12.9"/>
    <n v="8.8000000000000007"/>
    <n v="6"/>
    <x v="4"/>
    <x v="9"/>
    <n v="30722"/>
    <s v="Carlton"/>
    <n v="4.3"/>
    <n v="8.4"/>
    <n v="12.4"/>
    <n v="16.600000000000001"/>
    <n v="102"/>
    <s v="Brisbane"/>
    <n v="0.3"/>
    <n v="1.7"/>
    <n v="5.7"/>
    <n v="9.1"/>
    <n v="64"/>
    <x v="1"/>
    <s v="Medium"/>
    <x v="1"/>
  </r>
  <r>
    <s v="2016R1104"/>
    <x v="4"/>
    <x v="10"/>
    <d v="2016-06-04T00:00:00"/>
    <n v="14.8"/>
    <n v="7.8"/>
    <n v="4.8"/>
    <x v="10"/>
    <x v="38"/>
    <n v="22007"/>
    <s v="Geelong"/>
    <n v="2.2999999999999998"/>
    <n v="6.7"/>
    <n v="9.1"/>
    <n v="14.14"/>
    <n v="98"/>
    <s v="Greater Western Sydney"/>
    <n v="4.2"/>
    <n v="6.2"/>
    <n v="10.199999999999999"/>
    <n v="14.4"/>
    <n v="88"/>
    <x v="12"/>
    <s v="Low"/>
    <x v="1"/>
  </r>
  <r>
    <s v="2016R1105"/>
    <x v="4"/>
    <x v="10"/>
    <d v="2016-06-04T00:00:00"/>
    <n v="21.1"/>
    <n v="17.899999999999999"/>
    <n v="73"/>
    <x v="2"/>
    <x v="45"/>
    <n v="4368"/>
    <s v="Gold Coast"/>
    <n v="3.2"/>
    <n v="4.5"/>
    <n v="5.5"/>
    <n v="6.5"/>
    <n v="41"/>
    <s v="Sydney"/>
    <n v="1.3"/>
    <n v="6.6"/>
    <n v="8.1300000000000008"/>
    <n v="11.13"/>
    <n v="79"/>
    <x v="0"/>
    <s v="Low"/>
    <x v="0"/>
  </r>
  <r>
    <s v="2016R1106"/>
    <x v="4"/>
    <x v="10"/>
    <d v="2016-06-04T00:00:00"/>
    <n v="17.8"/>
    <n v="14.7"/>
    <n v="8.6"/>
    <x v="3"/>
    <x v="16"/>
    <n v="31199"/>
    <s v="Fremantle"/>
    <n v="5.0999999999999996"/>
    <n v="11.2"/>
    <n v="18.399999999999999"/>
    <n v="20.6"/>
    <n v="126"/>
    <s v="Essendon"/>
    <n v="1.3"/>
    <n v="3.4"/>
    <n v="4.7"/>
    <n v="6.11"/>
    <n v="47"/>
    <x v="5"/>
    <s v="Medium"/>
    <x v="1"/>
  </r>
  <r>
    <s v="2016R1107"/>
    <x v="4"/>
    <x v="10"/>
    <d v="2016-06-05T00:00:00"/>
    <n v="14.2"/>
    <n v="10.3"/>
    <n v="3.2"/>
    <x v="1"/>
    <x v="6"/>
    <n v="28567"/>
    <s v="Collingwood"/>
    <n v="3.3"/>
    <n v="5.0999999999999996"/>
    <n v="6.13"/>
    <n v="7.16"/>
    <n v="58"/>
    <s v="Port Adelaide"/>
    <n v="5.2"/>
    <n v="10.5"/>
    <n v="15.9"/>
    <n v="19.11"/>
    <n v="125"/>
    <x v="8"/>
    <s v="Low"/>
    <x v="0"/>
  </r>
  <r>
    <s v="2016R1108"/>
    <x v="4"/>
    <x v="10"/>
    <d v="2016-06-05T00:00:00"/>
    <n v="14.2"/>
    <n v="10.3"/>
    <n v="3.2"/>
    <x v="4"/>
    <x v="27"/>
    <n v="28769"/>
    <s v="Western Bulldogs"/>
    <n v="4.0999999999999996"/>
    <n v="6.6"/>
    <n v="10.7"/>
    <n v="12.11"/>
    <n v="83"/>
    <s v="West Coast"/>
    <n v="4.4000000000000004"/>
    <n v="5.4"/>
    <n v="8.6"/>
    <n v="11.9"/>
    <n v="75"/>
    <x v="14"/>
    <s v="Low"/>
    <x v="1"/>
  </r>
  <r>
    <s v="2016R1109"/>
    <x v="4"/>
    <x v="10"/>
    <d v="2016-06-05T00:00:00"/>
    <n v="16"/>
    <n v="9.9"/>
    <n v="0.4"/>
    <x v="17"/>
    <x v="7"/>
    <n v="40896"/>
    <s v="Adelaide"/>
    <n v="6.5"/>
    <n v="11.11"/>
    <n v="16.14"/>
    <n v="19.190000000000001"/>
    <n v="133"/>
    <s v="St Kilda"/>
    <n v="1.2"/>
    <n v="4.2"/>
    <n v="5.5"/>
    <n v="6.9"/>
    <n v="45"/>
    <x v="4"/>
    <s v="Medium"/>
    <x v="1"/>
  </r>
  <r>
    <s v="2016R1201"/>
    <x v="4"/>
    <x v="11"/>
    <d v="2016-06-10T00:00:00"/>
    <n v="15.2"/>
    <n v="8.8000000000000007"/>
    <n v="0.2"/>
    <x v="4"/>
    <x v="2"/>
    <n v="27567"/>
    <s v="Essendon"/>
    <n v="2.1"/>
    <n v="4.3"/>
    <n v="5.5"/>
    <n v="6.7"/>
    <n v="43"/>
    <s v="Hawthorn"/>
    <n v="6.7"/>
    <n v="13.7"/>
    <n v="17.899999999999999"/>
    <n v="23.13"/>
    <n v="151"/>
    <x v="2"/>
    <s v="Low"/>
    <x v="0"/>
  </r>
  <r>
    <s v="2016R1202"/>
    <x v="4"/>
    <x v="11"/>
    <d v="2016-06-11T00:00:00"/>
    <n v="16.100000000000001"/>
    <n v="9.6999999999999993"/>
    <n v="0.4"/>
    <x v="17"/>
    <x v="6"/>
    <n v="40096"/>
    <s v="Port Adelaide"/>
    <n v="4.3"/>
    <n v="6.7"/>
    <n v="11.9"/>
    <n v="14.13"/>
    <n v="97"/>
    <s v="Western Bulldogs"/>
    <n v="6.1"/>
    <n v="7.3"/>
    <n v="10.6"/>
    <n v="15.1"/>
    <n v="100"/>
    <x v="14"/>
    <s v="Medium"/>
    <x v="0"/>
  </r>
  <r>
    <s v="2016R1203"/>
    <x v="4"/>
    <x v="11"/>
    <d v="2016-06-11T00:00:00"/>
    <n v="23.7"/>
    <n v="12.8"/>
    <n v="0"/>
    <x v="6"/>
    <x v="38"/>
    <n v="12899"/>
    <s v="Brisbane"/>
    <n v="3.3"/>
    <n v="4.5999999999999996"/>
    <n v="7.6"/>
    <n v="9.1"/>
    <n v="64"/>
    <s v="Fremantle"/>
    <n v="3.3"/>
    <n v="12.3"/>
    <n v="18.7"/>
    <n v="23.9"/>
    <n v="147"/>
    <x v="5"/>
    <s v="Low"/>
    <x v="0"/>
  </r>
  <r>
    <s v="2016R1204"/>
    <x v="4"/>
    <x v="11"/>
    <d v="2016-06-11T00:00:00"/>
    <n v="12.8"/>
    <n v="7.2"/>
    <n v="5.6"/>
    <x v="4"/>
    <x v="45"/>
    <n v="44025"/>
    <s v="Geelong"/>
    <n v="4.4000000000000004"/>
    <n v="5.9"/>
    <n v="12.11"/>
    <n v="15.15"/>
    <n v="105"/>
    <s v="North Melbourne"/>
    <n v="4"/>
    <n v="8.1"/>
    <n v="11.2"/>
    <n v="12.2"/>
    <n v="74"/>
    <x v="12"/>
    <s v="Medium"/>
    <x v="1"/>
  </r>
  <r>
    <s v="2016R1205"/>
    <x v="4"/>
    <x v="11"/>
    <d v="2016-06-11T00:00:00"/>
    <n v="19.600000000000001"/>
    <n v="8.1"/>
    <n v="2"/>
    <x v="3"/>
    <x v="16"/>
    <n v="37591"/>
    <s v="West Coast"/>
    <n v="5.6"/>
    <n v="9.6"/>
    <n v="11.1"/>
    <n v="11.1"/>
    <n v="76"/>
    <s v="Adelaide"/>
    <n v="3.1"/>
    <n v="6.5"/>
    <n v="9.1"/>
    <n v="15.15"/>
    <n v="105"/>
    <x v="4"/>
    <s v="Medium"/>
    <x v="0"/>
  </r>
  <r>
    <s v="2016R1206"/>
    <x v="4"/>
    <x v="11"/>
    <d v="2016-06-12T00:00:00"/>
    <n v="13.7"/>
    <n v="3.2"/>
    <n v="0"/>
    <x v="4"/>
    <x v="6"/>
    <n v="47945"/>
    <s v="St Kilda"/>
    <n v="4.2"/>
    <n v="8.3000000000000007"/>
    <n v="14.8"/>
    <n v="17.8"/>
    <n v="110"/>
    <s v="Carlton"/>
    <n v="3"/>
    <n v="5.2"/>
    <n v="8.3000000000000007"/>
    <n v="12.6"/>
    <n v="78"/>
    <x v="11"/>
    <s v="Medium"/>
    <x v="1"/>
  </r>
  <r>
    <s v="2016R1207"/>
    <x v="4"/>
    <x v="11"/>
    <d v="2016-06-12T00:00:00"/>
    <n v="13.7"/>
    <n v="3.2"/>
    <n v="0"/>
    <x v="1"/>
    <x v="27"/>
    <n v="30448"/>
    <s v="Richmond"/>
    <n v="4.2"/>
    <n v="8.6999999999999993"/>
    <n v="9.9"/>
    <n v="17.12"/>
    <n v="114"/>
    <s v="Gold Coast"/>
    <n v="3.2"/>
    <n v="6.3"/>
    <n v="11.7"/>
    <n v="15.7"/>
    <n v="97"/>
    <x v="13"/>
    <s v="Medium"/>
    <x v="1"/>
  </r>
  <r>
    <s v="2016R1208"/>
    <x v="4"/>
    <x v="11"/>
    <d v="2016-06-12T00:00:00"/>
    <n v="18"/>
    <n v="5.8"/>
    <n v="0"/>
    <x v="14"/>
    <x v="12"/>
    <n v="21541"/>
    <s v="Greater Western Sydney"/>
    <n v="2.4"/>
    <n v="6.6"/>
    <n v="10.11"/>
    <n v="15.15"/>
    <n v="105"/>
    <s v="Sydney"/>
    <n v="2.2999999999999998"/>
    <n v="4.5999999999999996"/>
    <n v="7.9"/>
    <n v="9.9"/>
    <n v="63"/>
    <x v="15"/>
    <s v="Low"/>
    <x v="1"/>
  </r>
  <r>
    <s v="2016R1209"/>
    <x v="4"/>
    <x v="11"/>
    <d v="2016-06-13T00:00:00"/>
    <n v="12.7"/>
    <n v="3.8"/>
    <n v="0"/>
    <x v="1"/>
    <x v="27"/>
    <n v="60158"/>
    <s v="Melbourne"/>
    <n v="2.4"/>
    <n v="9.6"/>
    <n v="11.7"/>
    <n v="16.8"/>
    <n v="104"/>
    <s v="Collingwood"/>
    <n v="4.4000000000000004"/>
    <n v="5.4"/>
    <n v="6.6"/>
    <n v="8.1"/>
    <n v="58"/>
    <x v="16"/>
    <s v="High"/>
    <x v="1"/>
  </r>
  <r>
    <s v="2016R1301"/>
    <x v="4"/>
    <x v="12"/>
    <d v="2016-06-17T00:00:00"/>
    <n v="14.5"/>
    <n v="8.6"/>
    <n v="2.6"/>
    <x v="4"/>
    <x v="2"/>
    <n v="37073"/>
    <s v="North Melbourne"/>
    <n v="3.5"/>
    <n v="4.1100000000000003"/>
    <n v="7.15"/>
    <n v="11.18"/>
    <n v="84"/>
    <s v="Hawthorn"/>
    <n v="1.2"/>
    <n v="5.3"/>
    <n v="10.4"/>
    <n v="14.9"/>
    <n v="93"/>
    <x v="2"/>
    <s v="Medium"/>
    <x v="0"/>
  </r>
  <r>
    <s v="2016R1302"/>
    <x v="4"/>
    <x v="12"/>
    <d v="2016-06-18T00:00:00"/>
    <n v="22.5"/>
    <n v="14"/>
    <n v="0"/>
    <x v="6"/>
    <x v="14"/>
    <n v="12777"/>
    <s v="Brisbane"/>
    <n v="4.2"/>
    <n v="5.6"/>
    <n v="7.8"/>
    <n v="12.1"/>
    <n v="82"/>
    <s v="West Coast"/>
    <n v="4.3"/>
    <n v="11.6"/>
    <n v="14.11"/>
    <n v="20.11"/>
    <n v="131"/>
    <x v="7"/>
    <s v="Low"/>
    <x v="0"/>
  </r>
  <r>
    <s v="2016R1303"/>
    <x v="4"/>
    <x v="12"/>
    <d v="2016-06-18T00:00:00"/>
    <n v="19.600000000000001"/>
    <n v="5.4"/>
    <n v="0"/>
    <x v="3"/>
    <x v="41"/>
    <n v="32448"/>
    <s v="Fremantle"/>
    <n v="2.2999999999999998"/>
    <n v="5.8"/>
    <n v="11.9"/>
    <n v="12.14"/>
    <n v="86"/>
    <s v="Port Adelaide"/>
    <n v="3.3"/>
    <n v="4.5999999999999996"/>
    <n v="9.1199999999999992"/>
    <n v="9.15"/>
    <n v="69"/>
    <x v="5"/>
    <s v="Medium"/>
    <x v="1"/>
  </r>
  <r>
    <s v="2016R1304"/>
    <x v="4"/>
    <x v="12"/>
    <d v="2016-06-18T00:00:00"/>
    <n v="12.4"/>
    <n v="9.6"/>
    <n v="8.8000000000000007"/>
    <x v="4"/>
    <x v="45"/>
    <n v="41725"/>
    <s v="Western Bulldogs"/>
    <n v="0.5"/>
    <n v="1.9"/>
    <n v="5.12"/>
    <n v="5.13"/>
    <n v="43"/>
    <s v="Geelong"/>
    <n v="5.3"/>
    <n v="10.3"/>
    <n v="11.4"/>
    <n v="16.399999999999999"/>
    <n v="100"/>
    <x v="12"/>
    <s v="Medium"/>
    <x v="0"/>
  </r>
  <r>
    <s v="2016R1305"/>
    <x v="4"/>
    <x v="12"/>
    <d v="2016-06-19T00:00:00"/>
    <n v="20.399999999999999"/>
    <n v="14.4"/>
    <n v="0.2"/>
    <x v="7"/>
    <x v="6"/>
    <n v="19086"/>
    <s v="Sydney"/>
    <n v="2.6"/>
    <n v="4.8"/>
    <n v="6.13"/>
    <n v="12.14"/>
    <n v="86"/>
    <s v="Melbourne"/>
    <n v="1.1000000000000001"/>
    <n v="2.2999999999999998"/>
    <n v="3.6"/>
    <n v="4.7"/>
    <n v="31"/>
    <x v="0"/>
    <s v="Low"/>
    <x v="1"/>
  </r>
  <r>
    <s v="2016R1306"/>
    <x v="4"/>
    <x v="12"/>
    <d v="2016-06-19T00:00:00"/>
    <n v="12.8"/>
    <n v="7"/>
    <n v="0.4"/>
    <x v="4"/>
    <x v="12"/>
    <n v="14463"/>
    <s v="Essendon"/>
    <n v="4.5"/>
    <n v="9.8000000000000007"/>
    <n v="10.11"/>
    <n v="12.18"/>
    <n v="90"/>
    <s v="Greater Western Sydney"/>
    <n v="2.7"/>
    <n v="7.8"/>
    <n v="11.13"/>
    <n v="17.149999999999999"/>
    <n v="117"/>
    <x v="15"/>
    <s v="Low"/>
    <x v="0"/>
  </r>
  <r>
    <s v="2016R1401"/>
    <x v="4"/>
    <x v="13"/>
    <d v="2016-06-23T00:00:00"/>
    <n v="14"/>
    <n v="11.9"/>
    <n v="2.6"/>
    <x v="17"/>
    <x v="0"/>
    <n v="37890"/>
    <s v="Adelaide"/>
    <n v="3.8"/>
    <n v="4.13"/>
    <n v="8.18"/>
    <n v="12.28"/>
    <n v="100"/>
    <s v="North Melbourne"/>
    <n v="1.2"/>
    <n v="6.5"/>
    <n v="9.6"/>
    <n v="10.7"/>
    <n v="67"/>
    <x v="4"/>
    <s v="Medium"/>
    <x v="1"/>
  </r>
  <r>
    <s v="2016R1402"/>
    <x v="4"/>
    <x v="13"/>
    <d v="2016-06-24T00:00:00"/>
    <n v="9.9"/>
    <n v="5.4"/>
    <n v="13.8"/>
    <x v="1"/>
    <x v="2"/>
    <n v="20320"/>
    <s v="Collingwood"/>
    <n v="3.4"/>
    <n v="7.8"/>
    <n v="7.1"/>
    <n v="12.13"/>
    <n v="85"/>
    <s v="Fremantle"/>
    <n v="0.1"/>
    <n v="1.4"/>
    <n v="3.5"/>
    <n v="5.7"/>
    <n v="37"/>
    <x v="9"/>
    <s v="Low"/>
    <x v="1"/>
  </r>
  <r>
    <s v="2016R1403"/>
    <x v="4"/>
    <x v="13"/>
    <d v="2016-06-25T00:00:00"/>
    <n v="12.4"/>
    <n v="3.7"/>
    <n v="0"/>
    <x v="1"/>
    <x v="14"/>
    <n v="28883"/>
    <s v="Richmond"/>
    <n v="5.4"/>
    <n v="9.8000000000000007"/>
    <n v="14.11"/>
    <n v="17.149999999999999"/>
    <n v="117"/>
    <s v="Brisbane"/>
    <n v="2"/>
    <n v="4"/>
    <n v="6.3"/>
    <n v="11.9"/>
    <n v="75"/>
    <x v="13"/>
    <s v="Low"/>
    <x v="1"/>
  </r>
  <r>
    <s v="2016R1404"/>
    <x v="4"/>
    <x v="13"/>
    <d v="2016-06-25T00:00:00"/>
    <n v="14.6"/>
    <n v="5.5"/>
    <n v="0.6"/>
    <x v="14"/>
    <x v="38"/>
    <n v="10355"/>
    <s v="Greater Western Sydney"/>
    <n v="6.7"/>
    <n v="8.11"/>
    <n v="11.14"/>
    <n v="18.190000000000001"/>
    <n v="127"/>
    <s v="Carlton"/>
    <n v="3.2"/>
    <n v="5.5"/>
    <n v="7.9"/>
    <n v="9.11"/>
    <n v="65"/>
    <x v="15"/>
    <s v="Low"/>
    <x v="1"/>
  </r>
  <r>
    <s v="2016R1405"/>
    <x v="4"/>
    <x v="13"/>
    <d v="2016-06-25T00:00:00"/>
    <n v="12.4"/>
    <n v="3.7"/>
    <n v="0"/>
    <x v="4"/>
    <x v="45"/>
    <n v="28745"/>
    <s v="St Kilda"/>
    <n v="4.2"/>
    <n v="8.6"/>
    <n v="12.8"/>
    <n v="14.9"/>
    <n v="93"/>
    <s v="Geelong"/>
    <n v="1.4"/>
    <n v="4.5999999999999996"/>
    <n v="10.9"/>
    <n v="13.12"/>
    <n v="90"/>
    <x v="11"/>
    <s v="Low"/>
    <x v="1"/>
  </r>
  <r>
    <s v="2016R1406"/>
    <x v="4"/>
    <x v="13"/>
    <d v="2016-06-26T00:00:00"/>
    <n v="11.8"/>
    <n v="0"/>
    <n v="0"/>
    <x v="12"/>
    <x v="27"/>
    <n v="10121"/>
    <s v="Hawthorn"/>
    <n v="2.1"/>
    <n v="6.4"/>
    <n v="8.1"/>
    <n v="12.14"/>
    <n v="86"/>
    <s v="Gold Coast"/>
    <n v="4.4000000000000004"/>
    <n v="6.5"/>
    <n v="6.8"/>
    <n v="8.1199999999999992"/>
    <n v="60"/>
    <x v="2"/>
    <s v="Low"/>
    <x v="1"/>
  </r>
  <r>
    <s v="2016R1501"/>
    <x v="4"/>
    <x v="14"/>
    <d v="2016-06-30T00:00:00"/>
    <n v="18.399999999999999"/>
    <n v="5"/>
    <n v="0"/>
    <x v="3"/>
    <x v="32"/>
    <n v="33117"/>
    <s v="West Coast"/>
    <n v="3.4"/>
    <n v="8.5"/>
    <n v="11.7"/>
    <n v="20.100000000000001"/>
    <n v="130"/>
    <s v="Essendon"/>
    <n v="4.0999999999999996"/>
    <n v="5.5"/>
    <n v="5.9"/>
    <n v="7.1"/>
    <n v="52"/>
    <x v="7"/>
    <s v="Medium"/>
    <x v="1"/>
  </r>
  <r>
    <s v="2016R1502"/>
    <x v="4"/>
    <x v="14"/>
    <d v="2016-07-01T00:00:00"/>
    <n v="14.1"/>
    <n v="7.2"/>
    <n v="3.4"/>
    <x v="17"/>
    <x v="0"/>
    <n v="37848"/>
    <s v="Port Adelaide"/>
    <n v="2.2000000000000002"/>
    <n v="9.1999999999999993"/>
    <n v="11.5"/>
    <n v="14.1"/>
    <n v="94"/>
    <s v="Richmond"/>
    <n v="3.2"/>
    <n v="5.3"/>
    <n v="7.6"/>
    <n v="8.8000000000000007"/>
    <n v="56"/>
    <x v="8"/>
    <s v="Medium"/>
    <x v="1"/>
  </r>
  <r>
    <s v="2016R1503"/>
    <x v="4"/>
    <x v="14"/>
    <d v="2016-07-02T00:00:00"/>
    <n v="20.9"/>
    <n v="9.3000000000000007"/>
    <n v="0"/>
    <x v="2"/>
    <x v="14"/>
    <n v="14071"/>
    <s v="Gold Coast"/>
    <n v="5.7"/>
    <n v="9.1199999999999992"/>
    <n v="13.15"/>
    <n v="15.18"/>
    <n v="108"/>
    <s v="St Kilda"/>
    <n v="3.1"/>
    <n v="4.5"/>
    <n v="5.13"/>
    <n v="8.1999999999999993"/>
    <n v="68"/>
    <x v="17"/>
    <s v="Low"/>
    <x v="1"/>
  </r>
  <r>
    <s v="2016R1504"/>
    <x v="4"/>
    <x v="14"/>
    <d v="2016-07-02T00:00:00"/>
    <n v="18.3"/>
    <n v="7.8"/>
    <n v="0"/>
    <x v="7"/>
    <x v="38"/>
    <n v="33386"/>
    <s v="Sydney"/>
    <n v="2.5"/>
    <n v="6.7"/>
    <n v="8.9"/>
    <n v="11.13"/>
    <n v="79"/>
    <s v="Western Bulldogs"/>
    <n v="1.2"/>
    <n v="5.3"/>
    <n v="11.4"/>
    <n v="13.5"/>
    <n v="83"/>
    <x v="14"/>
    <s v="Medium"/>
    <x v="0"/>
  </r>
  <r>
    <s v="2016R1505"/>
    <x v="4"/>
    <x v="14"/>
    <d v="2016-07-02T00:00:00"/>
    <n v="15.4"/>
    <n v="9.6999999999999993"/>
    <n v="0"/>
    <x v="1"/>
    <x v="45"/>
    <n v="56157"/>
    <s v="Carlton"/>
    <n v="3.3"/>
    <n v="4.5999999999999996"/>
    <n v="4.8"/>
    <n v="6.9"/>
    <n v="45"/>
    <s v="Collingwood"/>
    <n v="3.5"/>
    <n v="5.5"/>
    <n v="7.8"/>
    <n v="8.9"/>
    <n v="57"/>
    <x v="9"/>
    <s v="High"/>
    <x v="0"/>
  </r>
  <r>
    <s v="2016R1506"/>
    <x v="4"/>
    <x v="14"/>
    <d v="2016-07-03T00:00:00"/>
    <n v="15.7"/>
    <n v="9.4"/>
    <n v="0"/>
    <x v="1"/>
    <x v="27"/>
    <n v="29133"/>
    <s v="Melbourne"/>
    <n v="2.2999999999999998"/>
    <n v="10.4"/>
    <n v="14.5"/>
    <n v="15.8"/>
    <n v="98"/>
    <s v="Adelaide"/>
    <n v="5.2"/>
    <n v="8.5"/>
    <n v="15.8"/>
    <n v="18.12"/>
    <n v="120"/>
    <x v="4"/>
    <s v="Low"/>
    <x v="0"/>
  </r>
  <r>
    <s v="2016R1601"/>
    <x v="4"/>
    <x v="15"/>
    <d v="2016-07-07T00:00:00"/>
    <n v="13.8"/>
    <n v="4.5999999999999996"/>
    <n v="3"/>
    <x v="17"/>
    <x v="0"/>
    <n v="43025"/>
    <s v="Port Adelaide"/>
    <n v="3.3"/>
    <n v="5.4"/>
    <n v="7.4"/>
    <n v="12.7"/>
    <n v="79"/>
    <s v="Hawthorn"/>
    <n v="3.1"/>
    <n v="6.4"/>
    <n v="11.1"/>
    <n v="15.11"/>
    <n v="101"/>
    <x v="2"/>
    <s v="Medium"/>
    <x v="0"/>
  </r>
  <r>
    <s v="2016R1602"/>
    <x v="4"/>
    <x v="15"/>
    <d v="2016-07-08T00:00:00"/>
    <n v="14.7"/>
    <n v="8.4"/>
    <n v="6.8"/>
    <x v="10"/>
    <x v="2"/>
    <n v="24339"/>
    <s v="Geelong"/>
    <n v="3.1"/>
    <n v="5.0999999999999996"/>
    <n v="7.4"/>
    <n v="9.6"/>
    <n v="60"/>
    <s v="Sydney"/>
    <n v="4.2"/>
    <n v="7.4"/>
    <n v="11.7"/>
    <n v="15.8"/>
    <n v="98"/>
    <x v="0"/>
    <s v="Low"/>
    <x v="0"/>
  </r>
  <r>
    <s v="2016R1603"/>
    <x v="4"/>
    <x v="15"/>
    <d v="2016-07-09T00:00:00"/>
    <n v="17.7"/>
    <n v="7"/>
    <n v="11.2"/>
    <x v="14"/>
    <x v="14"/>
    <n v="13483"/>
    <s v="Greater Western Sydney"/>
    <n v="7.2"/>
    <n v="9.4"/>
    <n v="11.7"/>
    <n v="14.9"/>
    <n v="93"/>
    <s v="Collingwood"/>
    <n v="3.2"/>
    <n v="12.4"/>
    <n v="18.7"/>
    <n v="19.11"/>
    <n v="125"/>
    <x v="9"/>
    <s v="Low"/>
    <x v="0"/>
  </r>
  <r>
    <s v="2016R1604"/>
    <x v="4"/>
    <x v="15"/>
    <d v="2016-07-09T00:00:00"/>
    <n v="22.2"/>
    <n v="11.4"/>
    <n v="0"/>
    <x v="2"/>
    <x v="38"/>
    <n v="13528"/>
    <s v="Gold Coast"/>
    <n v="6.2"/>
    <n v="12.4"/>
    <n v="17.399999999999999"/>
    <n v="22.7"/>
    <n v="139"/>
    <s v="Brisbane"/>
    <n v="2.4"/>
    <n v="6.6"/>
    <n v="12.1"/>
    <n v="17.11"/>
    <n v="113"/>
    <x v="17"/>
    <s v="Low"/>
    <x v="1"/>
  </r>
  <r>
    <s v="2016R1605"/>
    <x v="4"/>
    <x v="15"/>
    <d v="2016-07-09T00:00:00"/>
    <n v="14.6"/>
    <n v="4.3"/>
    <n v="0"/>
    <x v="4"/>
    <x v="45"/>
    <n v="39679"/>
    <s v="Western Bulldogs"/>
    <n v="3.3"/>
    <n v="5.9"/>
    <n v="6.11"/>
    <n v="12.13"/>
    <n v="85"/>
    <s v="Richmond"/>
    <n v="3.1"/>
    <n v="6.2"/>
    <n v="8.6"/>
    <n v="11.9"/>
    <n v="75"/>
    <x v="14"/>
    <s v="Medium"/>
    <x v="1"/>
  </r>
  <r>
    <s v="2016R1606"/>
    <x v="4"/>
    <x v="15"/>
    <d v="2016-07-09T00:00:00"/>
    <n v="32.4"/>
    <n v="17.600000000000001"/>
    <n v="0"/>
    <x v="13"/>
    <x v="11"/>
    <n v="8163"/>
    <s v="Melbourne"/>
    <n v="6.5"/>
    <n v="9.8000000000000007"/>
    <n v="11.11"/>
    <n v="12.15"/>
    <n v="87"/>
    <s v="Fremantle"/>
    <n v="2"/>
    <n v="3.1"/>
    <n v="7.4"/>
    <n v="8.6999999999999993"/>
    <n v="55"/>
    <x v="16"/>
    <s v="Low"/>
    <x v="1"/>
  </r>
  <r>
    <s v="2016R1607"/>
    <x v="4"/>
    <x v="15"/>
    <d v="2016-07-10T00:00:00"/>
    <n v="12.8"/>
    <n v="5.9"/>
    <n v="0"/>
    <x v="1"/>
    <x v="6"/>
    <n v="32430"/>
    <s v="Carlton"/>
    <n v="3"/>
    <n v="6.1"/>
    <n v="6.2"/>
    <n v="7.5"/>
    <n v="47"/>
    <s v="Adelaide"/>
    <n v="4.3"/>
    <n v="9.6"/>
    <n v="12.1"/>
    <n v="16.11"/>
    <n v="107"/>
    <x v="4"/>
    <s v="Medium"/>
    <x v="0"/>
  </r>
  <r>
    <s v="2016R1608"/>
    <x v="4"/>
    <x v="15"/>
    <d v="2016-07-10T00:00:00"/>
    <n v="16.399999999999999"/>
    <n v="8.4"/>
    <n v="29.8"/>
    <x v="3"/>
    <x v="31"/>
    <n v="35618"/>
    <s v="West Coast"/>
    <n v="3.2"/>
    <n v="9.4"/>
    <n v="13.7"/>
    <n v="16.8"/>
    <n v="104"/>
    <s v="North Melbourne"/>
    <n v="2.1"/>
    <n v="6.4"/>
    <n v="8.4"/>
    <n v="11.6"/>
    <n v="72"/>
    <x v="7"/>
    <s v="Medium"/>
    <x v="1"/>
  </r>
  <r>
    <s v="2016R1609"/>
    <x v="4"/>
    <x v="15"/>
    <d v="2016-07-10T00:00:00"/>
    <n v="12.8"/>
    <n v="5.9"/>
    <n v="0"/>
    <x v="4"/>
    <x v="12"/>
    <n v="25204"/>
    <s v="Essendon"/>
    <n v="2.2999999999999998"/>
    <n v="6.7"/>
    <n v="10.1"/>
    <n v="14.14"/>
    <n v="98"/>
    <s v="St Kilda"/>
    <n v="4.3"/>
    <n v="8.5"/>
    <n v="12.7"/>
    <n v="17.7"/>
    <n v="109"/>
    <x v="11"/>
    <s v="Low"/>
    <x v="0"/>
  </r>
  <r>
    <s v="2016R1701"/>
    <x v="4"/>
    <x v="16"/>
    <d v="2016-07-14T00:00:00"/>
    <n v="17.3"/>
    <n v="5.7"/>
    <n v="0"/>
    <x v="7"/>
    <x v="0"/>
    <n v="42314"/>
    <s v="Sydney"/>
    <n v="4.4000000000000004"/>
    <n v="4.5"/>
    <n v="8.6"/>
    <n v="10.1"/>
    <n v="70"/>
    <s v="Hawthorn"/>
    <n v="3.1"/>
    <n v="6.4"/>
    <n v="7.7"/>
    <n v="11.9"/>
    <n v="75"/>
    <x v="2"/>
    <s v="Medium"/>
    <x v="0"/>
  </r>
  <r>
    <s v="2016R1702"/>
    <x v="4"/>
    <x v="16"/>
    <d v="2016-07-15T00:00:00"/>
    <n v="22"/>
    <n v="10.8"/>
    <n v="0"/>
    <x v="3"/>
    <x v="32"/>
    <n v="31042"/>
    <s v="Fremantle"/>
    <n v="4.0999999999999996"/>
    <n v="7.2"/>
    <n v="7.3"/>
    <n v="9.6999999999999993"/>
    <n v="61"/>
    <s v="Geelong"/>
    <n v="1.3"/>
    <n v="6.7"/>
    <n v="8.11"/>
    <n v="11.12"/>
    <n v="78"/>
    <x v="12"/>
    <s v="Medium"/>
    <x v="0"/>
  </r>
  <r>
    <s v="2016R1703"/>
    <x v="4"/>
    <x v="16"/>
    <d v="2016-07-16T00:00:00"/>
    <n v="14.6"/>
    <n v="6.3"/>
    <n v="0"/>
    <x v="1"/>
    <x v="14"/>
    <n v="44908"/>
    <s v="Richmond"/>
    <n v="3.3"/>
    <n v="7.3"/>
    <n v="11.5"/>
    <n v="16.600000000000001"/>
    <n v="102"/>
    <s v="Essendon"/>
    <n v="3.3"/>
    <n v="5.7"/>
    <n v="8.11"/>
    <n v="11.17"/>
    <n v="83"/>
    <x v="13"/>
    <s v="Medium"/>
    <x v="1"/>
  </r>
  <r>
    <s v="2016R1704"/>
    <x v="4"/>
    <x v="16"/>
    <d v="2016-07-16T00:00:00"/>
    <n v="14.6"/>
    <n v="6.3"/>
    <n v="0"/>
    <x v="4"/>
    <x v="38"/>
    <n v="24361"/>
    <s v="North Melbourne"/>
    <n v="0.5"/>
    <n v="3.8"/>
    <n v="5.17"/>
    <n v="10.17"/>
    <n v="77"/>
    <s v="Port Adelaide"/>
    <n v="6.3"/>
    <n v="10.5"/>
    <n v="13.5"/>
    <n v="16.899999999999999"/>
    <n v="105"/>
    <x v="8"/>
    <s v="Low"/>
    <x v="0"/>
  </r>
  <r>
    <s v="2016R1705"/>
    <x v="4"/>
    <x v="16"/>
    <d v="2016-07-16T00:00:00"/>
    <n v="24.6"/>
    <n v="17.2"/>
    <n v="0.2"/>
    <x v="15"/>
    <x v="45"/>
    <n v="8509"/>
    <s v="Western Bulldogs"/>
    <n v="6.5"/>
    <n v="11.9"/>
    <n v="12.15"/>
    <n v="15.17"/>
    <n v="107"/>
    <s v="Gold Coast"/>
    <n v="3.2"/>
    <n v="5.3"/>
    <n v="6.8"/>
    <n v="8.11"/>
    <n v="59"/>
    <x v="14"/>
    <s v="Low"/>
    <x v="1"/>
  </r>
  <r>
    <s v="2016R1706"/>
    <x v="4"/>
    <x v="16"/>
    <d v="2016-07-16T00:00:00"/>
    <n v="15.6"/>
    <n v="2.4"/>
    <n v="0"/>
    <x v="17"/>
    <x v="11"/>
    <n v="50002"/>
    <s v="Adelaide"/>
    <n v="5.2"/>
    <n v="8.6999999999999993"/>
    <n v="11.12"/>
    <n v="14.13"/>
    <n v="97"/>
    <s v="Collingwood"/>
    <n v="1.6"/>
    <n v="5.7"/>
    <n v="8.6999999999999993"/>
    <n v="10.9"/>
    <n v="69"/>
    <x v="4"/>
    <s v="High"/>
    <x v="1"/>
  </r>
  <r>
    <s v="2016R1707"/>
    <x v="4"/>
    <x v="16"/>
    <d v="2016-07-17T00:00:00"/>
    <n v="15.3"/>
    <n v="5.0999999999999996"/>
    <n v="0"/>
    <x v="1"/>
    <x v="6"/>
    <n v="26389"/>
    <s v="Carlton"/>
    <n v="1.2"/>
    <n v="3.3"/>
    <n v="6.5"/>
    <n v="11.9"/>
    <n v="75"/>
    <s v="West Coast"/>
    <n v="2.4"/>
    <n v="5.7"/>
    <n v="10.8"/>
    <n v="12.1"/>
    <n v="82"/>
    <x v="7"/>
    <s v="Low"/>
    <x v="0"/>
  </r>
  <r>
    <s v="2016R1708"/>
    <x v="4"/>
    <x v="16"/>
    <d v="2016-07-17T00:00:00"/>
    <n v="15.3"/>
    <n v="5.0999999999999996"/>
    <n v="0"/>
    <x v="4"/>
    <x v="27"/>
    <n v="25322"/>
    <s v="St Kilda"/>
    <n v="3.3"/>
    <n v="8.6"/>
    <n v="10.119999999999999"/>
    <n v="15.2"/>
    <n v="110"/>
    <s v="Melbourne"/>
    <n v="6.2"/>
    <n v="6.5"/>
    <n v="9.6999999999999993"/>
    <n v="11.8"/>
    <n v="74"/>
    <x v="11"/>
    <s v="Low"/>
    <x v="1"/>
  </r>
  <r>
    <s v="2016R1709"/>
    <x v="4"/>
    <x v="16"/>
    <d v="2016-07-17T00:00:00"/>
    <n v="23.1"/>
    <n v="14.3"/>
    <n v="12.6"/>
    <x v="6"/>
    <x v="12"/>
    <n v="10195"/>
    <s v="Brisbane"/>
    <n v="3.1"/>
    <n v="5.5"/>
    <n v="8.8000000000000007"/>
    <n v="9.1300000000000008"/>
    <n v="67"/>
    <s v="Greater Western Sydney"/>
    <n v="3.7"/>
    <n v="13.8"/>
    <n v="20.100000000000001"/>
    <n v="22.14"/>
    <n v="146"/>
    <x v="15"/>
    <s v="Low"/>
    <x v="0"/>
  </r>
  <r>
    <s v="2016R1801"/>
    <x v="4"/>
    <x v="17"/>
    <d v="2016-07-22T00:00:00"/>
    <n v="17.2"/>
    <n v="10.7"/>
    <n v="9.1999999999999993"/>
    <x v="4"/>
    <x v="2"/>
    <n v="36041"/>
    <s v="Collingwood"/>
    <n v="2.2000000000000002"/>
    <n v="4.4000000000000004"/>
    <n v="10.7"/>
    <n v="12.12"/>
    <n v="84"/>
    <s v="North Melbourne"/>
    <n v="6.5"/>
    <n v="10.7"/>
    <n v="14.1"/>
    <n v="18.16"/>
    <n v="124"/>
    <x v="10"/>
    <s v="Medium"/>
    <x v="0"/>
  </r>
  <r>
    <s v="2016R1802"/>
    <x v="4"/>
    <x v="17"/>
    <d v="2016-07-23T00:00:00"/>
    <n v="18.7"/>
    <n v="14.8"/>
    <n v="4"/>
    <x v="7"/>
    <x v="3"/>
    <n v="31765"/>
    <s v="Sydney"/>
    <n v="4.4000000000000004"/>
    <n v="5.7"/>
    <n v="9.11"/>
    <n v="10.14"/>
    <n v="74"/>
    <s v="Carlton"/>
    <n v="5.0999999999999996"/>
    <n v="7.3"/>
    <n v="9.4"/>
    <n v="10.8"/>
    <n v="68"/>
    <x v="0"/>
    <s v="Medium"/>
    <x v="1"/>
  </r>
  <r>
    <s v="2016R1803"/>
    <x v="4"/>
    <x v="17"/>
    <d v="2016-07-23T00:00:00"/>
    <n v="28.9"/>
    <n v="18.2"/>
    <n v="0"/>
    <x v="2"/>
    <x v="9"/>
    <n v="8933"/>
    <s v="Gold Coast"/>
    <n v="5.2"/>
    <n v="8.3000000000000007"/>
    <n v="12.7"/>
    <n v="16.899999999999999"/>
    <n v="105"/>
    <s v="Fremantle"/>
    <n v="3"/>
    <n v="9.5"/>
    <n v="10.6"/>
    <n v="12.9"/>
    <n v="81"/>
    <x v="17"/>
    <s v="Low"/>
    <x v="1"/>
  </r>
  <r>
    <s v="2016R1804"/>
    <x v="4"/>
    <x v="17"/>
    <d v="2016-07-23T00:00:00"/>
    <n v="17.100000000000001"/>
    <n v="8"/>
    <n v="0"/>
    <x v="3"/>
    <x v="41"/>
    <n v="33908"/>
    <s v="West Coast"/>
    <n v="2.1"/>
    <n v="5.2"/>
    <n v="8.4"/>
    <n v="10.6"/>
    <n v="66"/>
    <s v="Melbourne"/>
    <n v="2.2000000000000002"/>
    <n v="5.4"/>
    <n v="8.1"/>
    <n v="8.1199999999999992"/>
    <n v="60"/>
    <x v="7"/>
    <s v="Medium"/>
    <x v="1"/>
  </r>
  <r>
    <s v="2016R1805"/>
    <x v="4"/>
    <x v="17"/>
    <d v="2016-07-23T00:00:00"/>
    <n v="11"/>
    <n v="6.6"/>
    <n v="9.1999999999999993"/>
    <x v="10"/>
    <x v="45"/>
    <n v="21127"/>
    <s v="Geelong"/>
    <n v="4.2"/>
    <n v="5.6"/>
    <n v="10.9"/>
    <n v="12.13"/>
    <n v="85"/>
    <s v="Adelaide"/>
    <n v="3.2"/>
    <n v="5.5"/>
    <n v="5.0999999999999996"/>
    <n v="7.13"/>
    <n v="55"/>
    <x v="12"/>
    <s v="Low"/>
    <x v="1"/>
  </r>
  <r>
    <s v="2016R1806"/>
    <x v="4"/>
    <x v="17"/>
    <d v="2016-07-23T00:00:00"/>
    <n v="11.2"/>
    <n v="6.5"/>
    <n v="1.2"/>
    <x v="4"/>
    <x v="45"/>
    <n v="26532"/>
    <s v="Western Bulldogs"/>
    <n v="4.2"/>
    <n v="6.4"/>
    <n v="9.6"/>
    <n v="9.6"/>
    <n v="60"/>
    <s v="St Kilda"/>
    <n v="3.3"/>
    <n v="7.4"/>
    <n v="10.5"/>
    <n v="11.9"/>
    <n v="75"/>
    <x v="11"/>
    <s v="Low"/>
    <x v="0"/>
  </r>
  <r>
    <s v="2016R1807"/>
    <x v="4"/>
    <x v="17"/>
    <d v="2016-07-24T00:00:00"/>
    <n v="11.1"/>
    <n v="3.3"/>
    <n v="0.8"/>
    <x v="4"/>
    <x v="6"/>
    <n v="34869"/>
    <s v="Essendon"/>
    <n v="3.4"/>
    <n v="6.9"/>
    <n v="7.14"/>
    <n v="12.19"/>
    <n v="91"/>
    <s v="Brisbane"/>
    <n v="6.3"/>
    <n v="9.4"/>
    <n v="15.6"/>
    <n v="20.8"/>
    <n v="128"/>
    <x v="3"/>
    <s v="Medium"/>
    <x v="0"/>
  </r>
  <r>
    <s v="2016R1808"/>
    <x v="4"/>
    <x v="17"/>
    <d v="2016-07-24T00:00:00"/>
    <n v="11.1"/>
    <n v="3.3"/>
    <n v="0.8"/>
    <x v="1"/>
    <x v="27"/>
    <n v="51892"/>
    <s v="Hawthorn"/>
    <n v="2.5"/>
    <n v="4.1100000000000003"/>
    <n v="7.15"/>
    <n v="16.18"/>
    <n v="114"/>
    <s v="Richmond"/>
    <n v="2.5"/>
    <n v="3.7"/>
    <n v="3.11"/>
    <n v="5.14"/>
    <n v="44"/>
    <x v="2"/>
    <s v="High"/>
    <x v="1"/>
  </r>
  <r>
    <s v="2016R1809"/>
    <x v="4"/>
    <x v="17"/>
    <d v="2016-07-24T00:00:00"/>
    <n v="13"/>
    <n v="6.5"/>
    <n v="0.8"/>
    <x v="17"/>
    <x v="7"/>
    <n v="27935"/>
    <s v="Port Adelaide"/>
    <n v="2.2000000000000002"/>
    <n v="6.3"/>
    <n v="7.5"/>
    <n v="9.6"/>
    <n v="60"/>
    <s v="Greater Western Sydney"/>
    <n v="0.2"/>
    <n v="2.7"/>
    <n v="7.11"/>
    <n v="11.13"/>
    <n v="79"/>
    <x v="15"/>
    <s v="Low"/>
    <x v="0"/>
  </r>
  <r>
    <s v="2016R1901"/>
    <x v="4"/>
    <x v="18"/>
    <d v="2016-07-29T00:00:00"/>
    <n v="16.100000000000001"/>
    <n v="10.8"/>
    <n v="0"/>
    <x v="10"/>
    <x v="2"/>
    <n v="24331"/>
    <s v="Geelong"/>
    <n v="5.2"/>
    <n v="9.1999999999999993"/>
    <n v="13.5"/>
    <n v="16.7"/>
    <n v="103"/>
    <s v="Western Bulldogs"/>
    <n v="5.0999999999999996"/>
    <n v="8.1999999999999993"/>
    <n v="8.8000000000000007"/>
    <n v="11.12"/>
    <n v="78"/>
    <x v="12"/>
    <s v="Low"/>
    <x v="1"/>
  </r>
  <r>
    <s v="2016R1902"/>
    <x v="4"/>
    <x v="18"/>
    <d v="2016-07-30T00:00:00"/>
    <n v="11.9"/>
    <n v="-1"/>
    <n v="0"/>
    <x v="11"/>
    <x v="3"/>
    <n v="14974"/>
    <s v="Greater Western Sydney"/>
    <n v="8.3000000000000007"/>
    <n v="11.5"/>
    <n v="13.7"/>
    <n v="17.899999999999999"/>
    <n v="111"/>
    <s v="Richmond"/>
    <n v="0.1"/>
    <n v="1.2"/>
    <n v="3.4"/>
    <n v="3.5"/>
    <n v="23"/>
    <x v="15"/>
    <s v="Low"/>
    <x v="1"/>
  </r>
  <r>
    <s v="2016R1903"/>
    <x v="4"/>
    <x v="18"/>
    <d v="2016-07-30T00:00:00"/>
    <n v="12.7"/>
    <n v="-0.8"/>
    <n v="0.2"/>
    <x v="12"/>
    <x v="9"/>
    <n v="18112"/>
    <s v="Hawthorn"/>
    <n v="2.5"/>
    <n v="2.8"/>
    <n v="7.11"/>
    <n v="10.14"/>
    <n v="74"/>
    <s v="Carlton"/>
    <n v="0.4"/>
    <n v="1.8"/>
    <n v="5.1100000000000003"/>
    <n v="7.13"/>
    <n v="55"/>
    <x v="2"/>
    <s v="Low"/>
    <x v="1"/>
  </r>
  <r>
    <s v="2016R1904"/>
    <x v="4"/>
    <x v="18"/>
    <d v="2016-07-30T00:00:00"/>
    <n v="13.4"/>
    <n v="8.1999999999999993"/>
    <n v="2.4"/>
    <x v="1"/>
    <x v="38"/>
    <n v="34929"/>
    <s v="Collingwood"/>
    <n v="2.5"/>
    <n v="7.7"/>
    <n v="8.11"/>
    <n v="13.13"/>
    <n v="91"/>
    <s v="West Coast"/>
    <n v="4.2"/>
    <n v="5.2"/>
    <n v="9.3000000000000007"/>
    <n v="11.6"/>
    <n v="72"/>
    <x v="9"/>
    <s v="Medium"/>
    <x v="1"/>
  </r>
  <r>
    <s v="2016R1905"/>
    <x v="4"/>
    <x v="18"/>
    <d v="2016-07-30T00:00:00"/>
    <n v="13.4"/>
    <n v="8.1999999999999993"/>
    <n v="2.4"/>
    <x v="4"/>
    <x v="45"/>
    <n v="44287"/>
    <s v="North Melbourne"/>
    <n v="2.4"/>
    <n v="4.7"/>
    <n v="7.8"/>
    <n v="12.13"/>
    <n v="85"/>
    <s v="St Kilda"/>
    <n v="1.4"/>
    <n v="2.7"/>
    <n v="3.1"/>
    <n v="8.14"/>
    <n v="62"/>
    <x v="10"/>
    <s v="Medium"/>
    <x v="1"/>
  </r>
  <r>
    <s v="2016R1906"/>
    <x v="4"/>
    <x v="18"/>
    <d v="2016-07-30T00:00:00"/>
    <n v="23.4"/>
    <n v="8.5"/>
    <n v="0"/>
    <x v="6"/>
    <x v="45"/>
    <n v="13085"/>
    <s v="Brisbane"/>
    <n v="4.0999999999999996"/>
    <n v="4.5999999999999996"/>
    <n v="9.9"/>
    <n v="11.13"/>
    <n v="79"/>
    <s v="Port Adelaide"/>
    <n v="4.5999999999999996"/>
    <n v="11.11"/>
    <n v="18.170000000000002"/>
    <n v="25.23"/>
    <n v="173"/>
    <x v="8"/>
    <s v="Low"/>
    <x v="0"/>
  </r>
  <r>
    <s v="2016R1907"/>
    <x v="4"/>
    <x v="18"/>
    <d v="2016-07-31T00:00:00"/>
    <n v="16.2"/>
    <n v="9.5"/>
    <n v="0.8"/>
    <x v="1"/>
    <x v="6"/>
    <n v="20627"/>
    <s v="Melbourne"/>
    <n v="1.3"/>
    <n v="6.6"/>
    <n v="7.1"/>
    <n v="9.1199999999999992"/>
    <n v="66"/>
    <s v="Gold Coast"/>
    <n v="3.3"/>
    <n v="4.5999999999999996"/>
    <n v="6.8"/>
    <n v="9.1"/>
    <n v="64"/>
    <x v="16"/>
    <s v="Low"/>
    <x v="1"/>
  </r>
  <r>
    <s v="2016R1908"/>
    <x v="4"/>
    <x v="18"/>
    <d v="2016-07-31T00:00:00"/>
    <n v="15.6"/>
    <n v="12.3"/>
    <n v="6.4"/>
    <x v="3"/>
    <x v="31"/>
    <n v="32401"/>
    <s v="Fremantle"/>
    <n v="1"/>
    <n v="3.2"/>
    <n v="4.3"/>
    <n v="7.5"/>
    <n v="47"/>
    <s v="Sydney"/>
    <n v="3.7"/>
    <n v="7.7"/>
    <n v="15.9"/>
    <n v="21.11"/>
    <n v="137"/>
    <x v="0"/>
    <s v="Medium"/>
    <x v="0"/>
  </r>
  <r>
    <s v="2016R1909"/>
    <x v="4"/>
    <x v="18"/>
    <d v="2016-07-31T00:00:00"/>
    <n v="17.100000000000001"/>
    <n v="9.6"/>
    <n v="3"/>
    <x v="17"/>
    <x v="7"/>
    <n v="44264"/>
    <s v="Adelaide"/>
    <n v="5.2"/>
    <n v="11.7"/>
    <n v="18.100000000000001"/>
    <n v="22.11"/>
    <n v="143"/>
    <s v="Essendon"/>
    <n v="2.2999999999999998"/>
    <n v="4.4000000000000004"/>
    <n v="5.6"/>
    <n v="9.6999999999999993"/>
    <n v="61"/>
    <x v="4"/>
    <s v="Medium"/>
    <x v="1"/>
  </r>
  <r>
    <s v="2016R2001"/>
    <x v="4"/>
    <x v="19"/>
    <d v="2016-08-05T00:00:00"/>
    <n v="13.7"/>
    <n v="2.6"/>
    <n v="0.2"/>
    <x v="1"/>
    <x v="2"/>
    <n v="49122"/>
    <s v="Richmond"/>
    <n v="3"/>
    <n v="7.3"/>
    <n v="10.7"/>
    <n v="14.8"/>
    <n v="92"/>
    <s v="Collingwood"/>
    <n v="5.2"/>
    <n v="6.3"/>
    <n v="8.6999999999999993"/>
    <n v="11.11"/>
    <n v="77"/>
    <x v="13"/>
    <s v="Medium"/>
    <x v="1"/>
  </r>
  <r>
    <s v="2016R2002"/>
    <x v="4"/>
    <x v="19"/>
    <d v="2016-08-06T00:00:00"/>
    <n v="15.4"/>
    <n v="9.3000000000000007"/>
    <n v="3.6"/>
    <x v="7"/>
    <x v="3"/>
    <n v="30204"/>
    <s v="Sydney"/>
    <n v="6.5"/>
    <n v="9.1"/>
    <n v="14.14"/>
    <n v="14.16"/>
    <n v="100"/>
    <s v="Port Adelaide"/>
    <n v="0"/>
    <n v="2.2999999999999998"/>
    <n v="3.6"/>
    <n v="4.9000000000000004"/>
    <n v="33"/>
    <x v="0"/>
    <s v="Medium"/>
    <x v="1"/>
  </r>
  <r>
    <s v="2016R2003"/>
    <x v="4"/>
    <x v="19"/>
    <d v="2016-08-06T00:00:00"/>
    <n v="13.7"/>
    <n v="4.5"/>
    <n v="0"/>
    <x v="1"/>
    <x v="9"/>
    <n v="38818"/>
    <s v="Melbourne"/>
    <n v="5.2"/>
    <n v="9.1999999999999993"/>
    <n v="12.6"/>
    <n v="17.8"/>
    <n v="110"/>
    <s v="Hawthorn"/>
    <n v="3.3"/>
    <n v="7.9"/>
    <n v="10.119999999999999"/>
    <n v="11.15"/>
    <n v="81"/>
    <x v="16"/>
    <s v="Medium"/>
    <x v="1"/>
  </r>
  <r>
    <s v="2016R2004"/>
    <x v="4"/>
    <x v="19"/>
    <d v="2016-08-06T00:00:00"/>
    <n v="21.4"/>
    <n v="13.1"/>
    <n v="0"/>
    <x v="2"/>
    <x v="38"/>
    <n v="9108"/>
    <s v="Gold Coast"/>
    <n v="5.2"/>
    <n v="9.5"/>
    <n v="12.6"/>
    <n v="13.6"/>
    <n v="84"/>
    <s v="Greater Western Sydney"/>
    <n v="4.2"/>
    <n v="8.5"/>
    <n v="11.6"/>
    <n v="14.8"/>
    <n v="92"/>
    <x v="15"/>
    <s v="Low"/>
    <x v="0"/>
  </r>
  <r>
    <s v="2016R2005"/>
    <x v="4"/>
    <x v="19"/>
    <d v="2016-08-06T00:00:00"/>
    <n v="13.7"/>
    <n v="4.5"/>
    <n v="0"/>
    <x v="4"/>
    <x v="45"/>
    <n v="30740"/>
    <s v="Western Bulldogs"/>
    <n v="1.4"/>
    <n v="4.5"/>
    <n v="7.7"/>
    <n v="9.6999999999999993"/>
    <n v="61"/>
    <s v="North Melbourne"/>
    <n v="2.2000000000000002"/>
    <n v="2.4"/>
    <n v="4.5"/>
    <n v="7.5"/>
    <n v="47"/>
    <x v="14"/>
    <s v="Medium"/>
    <x v="1"/>
  </r>
  <r>
    <s v="2016R2006"/>
    <x v="4"/>
    <x v="19"/>
    <d v="2016-08-06T00:00:00"/>
    <n v="16.100000000000001"/>
    <n v="2.2999999999999998"/>
    <n v="0"/>
    <x v="17"/>
    <x v="11"/>
    <n v="43549"/>
    <s v="Adelaide"/>
    <n v="7.4"/>
    <n v="14.1"/>
    <n v="22.13"/>
    <n v="27.15"/>
    <n v="177"/>
    <s v="Brisbane"/>
    <n v="3"/>
    <n v="5"/>
    <n v="6.1"/>
    <n v="6.3"/>
    <n v="39"/>
    <x v="4"/>
    <s v="Medium"/>
    <x v="1"/>
  </r>
  <r>
    <s v="2016R2007"/>
    <x v="4"/>
    <x v="19"/>
    <d v="2016-08-07T00:00:00"/>
    <n v="15.8"/>
    <n v="6.7"/>
    <n v="0"/>
    <x v="1"/>
    <x v="6"/>
    <n v="37797"/>
    <s v="Carlton"/>
    <n v="1.2"/>
    <n v="3.5"/>
    <n v="6.7"/>
    <n v="7.9"/>
    <n v="51"/>
    <s v="St Kilda"/>
    <n v="4.3"/>
    <n v="10.5"/>
    <n v="14.6"/>
    <n v="19.8"/>
    <n v="122"/>
    <x v="11"/>
    <s v="Medium"/>
    <x v="0"/>
  </r>
  <r>
    <s v="2016R2008"/>
    <x v="4"/>
    <x v="19"/>
    <d v="2016-08-07T00:00:00"/>
    <n v="15.8"/>
    <n v="6.7"/>
    <n v="0"/>
    <x v="4"/>
    <x v="27"/>
    <n v="29254"/>
    <s v="Geelong"/>
    <n v="3.2"/>
    <n v="7.4"/>
    <n v="11.1"/>
    <n v="15.1"/>
    <n v="100"/>
    <s v="Essendon"/>
    <n v="0.3"/>
    <n v="0.4"/>
    <n v="3.4"/>
    <n v="4.0999999999999996"/>
    <n v="34"/>
    <x v="12"/>
    <s v="Low"/>
    <x v="1"/>
  </r>
  <r>
    <s v="2016R2009"/>
    <x v="4"/>
    <x v="19"/>
    <d v="2016-08-07T00:00:00"/>
    <n v="17.7"/>
    <n v="10.3"/>
    <n v="5"/>
    <x v="3"/>
    <x v="10"/>
    <n v="36215"/>
    <s v="Fremantle"/>
    <n v="3.2"/>
    <n v="5.6"/>
    <n v="7.7"/>
    <n v="9.1"/>
    <n v="64"/>
    <s v="West Coast"/>
    <n v="2.2000000000000002"/>
    <n v="7.5"/>
    <n v="12.7"/>
    <n v="17.8"/>
    <n v="110"/>
    <x v="7"/>
    <s v="Medium"/>
    <x v="0"/>
  </r>
  <r>
    <s v="2016R2101"/>
    <x v="4"/>
    <x v="20"/>
    <d v="2016-08-12T00:00:00"/>
    <n v="13.5"/>
    <n v="5.9"/>
    <n v="0"/>
    <x v="4"/>
    <x v="2"/>
    <n v="35010"/>
    <s v="Western Bulldogs"/>
    <n v="3.3"/>
    <n v="7.6"/>
    <n v="11.7"/>
    <n v="14.11"/>
    <n v="95"/>
    <s v="Collingwood"/>
    <n v="2.4"/>
    <n v="7.5"/>
    <n v="11.7"/>
    <n v="14.8"/>
    <n v="92"/>
    <x v="14"/>
    <s v="Medium"/>
    <x v="1"/>
  </r>
  <r>
    <s v="2016R2102"/>
    <x v="4"/>
    <x v="20"/>
    <d v="2016-08-13T00:00:00"/>
    <n v="23.7"/>
    <n v="11.6"/>
    <n v="0"/>
    <x v="6"/>
    <x v="3"/>
    <n v="17432"/>
    <s v="Brisbane"/>
    <n v="7.2"/>
    <n v="12.3"/>
    <n v="14.7"/>
    <n v="15.9"/>
    <n v="99"/>
    <s v="Carlton"/>
    <n v="3.2"/>
    <n v="5.5"/>
    <n v="9.1199999999999992"/>
    <n v="13.17"/>
    <n v="95"/>
    <x v="3"/>
    <s v="Low"/>
    <x v="1"/>
  </r>
  <r>
    <s v="2016R2103"/>
    <x v="4"/>
    <x v="20"/>
    <d v="2016-08-13T00:00:00"/>
    <n v="14.2"/>
    <n v="6.4"/>
    <n v="0.8"/>
    <x v="1"/>
    <x v="9"/>
    <n v="50657"/>
    <s v="Hawthorn"/>
    <n v="8.4"/>
    <n v="9.6999999999999993"/>
    <n v="11.9"/>
    <n v="14.12"/>
    <n v="96"/>
    <s v="North Melbourne"/>
    <n v="1"/>
    <n v="6.2"/>
    <n v="8.6999999999999993"/>
    <n v="8.9"/>
    <n v="57"/>
    <x v="2"/>
    <s v="High"/>
    <x v="1"/>
  </r>
  <r>
    <s v="2016R2104"/>
    <x v="4"/>
    <x v="20"/>
    <d v="2016-08-13T00:00:00"/>
    <n v="20"/>
    <n v="4"/>
    <n v="0"/>
    <x v="14"/>
    <x v="38"/>
    <n v="10385"/>
    <s v="Greater Western Sydney"/>
    <n v="3.3"/>
    <n v="6.7"/>
    <n v="12.1"/>
    <n v="14.12"/>
    <n v="96"/>
    <s v="West Coast"/>
    <n v="1.4"/>
    <n v="5.8"/>
    <n v="8.11"/>
    <n v="14.13"/>
    <n v="97"/>
    <x v="7"/>
    <s v="Low"/>
    <x v="0"/>
  </r>
  <r>
    <s v="2016R2105"/>
    <x v="4"/>
    <x v="20"/>
    <d v="2016-08-13T00:00:00"/>
    <n v="14.2"/>
    <n v="6.4"/>
    <n v="0.8"/>
    <x v="4"/>
    <x v="45"/>
    <n v="33059"/>
    <s v="St Kilda"/>
    <n v="5"/>
    <n v="7.5"/>
    <n v="9.8000000000000007"/>
    <n v="11.1"/>
    <n v="76"/>
    <s v="Sydney"/>
    <n v="4.0999999999999996"/>
    <n v="8.4"/>
    <n v="16.7"/>
    <n v="23.8"/>
    <n v="146"/>
    <x v="0"/>
    <s v="Medium"/>
    <x v="0"/>
  </r>
  <r>
    <s v="2016R2106"/>
    <x v="4"/>
    <x v="20"/>
    <d v="2016-08-13T00:00:00"/>
    <n v="15.5"/>
    <n v="6.1"/>
    <n v="0"/>
    <x v="17"/>
    <x v="11"/>
    <n v="33426"/>
    <s v="Port Adelaide"/>
    <n v="1.2"/>
    <n v="2.4"/>
    <n v="6.5"/>
    <n v="8.6"/>
    <n v="54"/>
    <s v="Melbourne"/>
    <n v="4.3"/>
    <n v="8.5"/>
    <n v="9.9"/>
    <n v="13.16"/>
    <n v="94"/>
    <x v="16"/>
    <s v="Medium"/>
    <x v="0"/>
  </r>
  <r>
    <s v="2016R2107"/>
    <x v="4"/>
    <x v="20"/>
    <d v="2016-08-14T00:00:00"/>
    <n v="17.2"/>
    <n v="7.6"/>
    <n v="0.2"/>
    <x v="4"/>
    <x v="6"/>
    <n v="16622"/>
    <s v="Essendon"/>
    <n v="3.3"/>
    <n v="6.6"/>
    <n v="7.7"/>
    <n v="11.9"/>
    <n v="75"/>
    <s v="Gold Coast"/>
    <n v="3.1"/>
    <n v="5.5"/>
    <n v="8.8000000000000007"/>
    <n v="9.15"/>
    <n v="69"/>
    <x v="6"/>
    <s v="Low"/>
    <x v="1"/>
  </r>
  <r>
    <s v="2016R2108"/>
    <x v="4"/>
    <x v="20"/>
    <d v="2016-08-14T00:00:00"/>
    <n v="17.2"/>
    <n v="7.6"/>
    <n v="0.2"/>
    <x v="1"/>
    <x v="27"/>
    <n v="45667"/>
    <s v="Richmond"/>
    <n v="2.4"/>
    <n v="7.4"/>
    <n v="11.6"/>
    <n v="12.6"/>
    <n v="78"/>
    <s v="Geelong"/>
    <n v="2.2000000000000002"/>
    <n v="3.7"/>
    <n v="4.13"/>
    <n v="10.220000000000001"/>
    <n v="82"/>
    <x v="12"/>
    <s v="Medium"/>
    <x v="0"/>
  </r>
  <r>
    <s v="2016R2109"/>
    <x v="4"/>
    <x v="20"/>
    <d v="2016-08-14T00:00:00"/>
    <n v="21.9"/>
    <n v="4.5999999999999996"/>
    <n v="0"/>
    <x v="3"/>
    <x v="10"/>
    <n v="30116"/>
    <s v="Fremantle"/>
    <n v="2.1"/>
    <n v="6.2"/>
    <n v="7.3"/>
    <n v="11.4"/>
    <n v="70"/>
    <s v="Adelaide"/>
    <n v="4.4000000000000004"/>
    <n v="10.9"/>
    <n v="16.100000000000001"/>
    <n v="21.16"/>
    <n v="142"/>
    <x v="4"/>
    <s v="Medium"/>
    <x v="0"/>
  </r>
  <r>
    <s v="2016R2201"/>
    <x v="4"/>
    <x v="21"/>
    <d v="2016-08-19T00:00:00"/>
    <n v="15.9"/>
    <n v="9.5"/>
    <n v="0"/>
    <x v="3"/>
    <x v="32"/>
    <n v="38581"/>
    <s v="West Coast"/>
    <n v="5.3"/>
    <n v="9.4"/>
    <n v="12.13"/>
    <n v="13.14"/>
    <n v="92"/>
    <s v="Hawthorn"/>
    <n v="2.1"/>
    <n v="4.2"/>
    <n v="7.2"/>
    <n v="10.7"/>
    <n v="67"/>
    <x v="7"/>
    <s v="Medium"/>
    <x v="1"/>
  </r>
  <r>
    <s v="2016R2202"/>
    <x v="4"/>
    <x v="21"/>
    <d v="2016-08-20T00:00:00"/>
    <n v="11.8"/>
    <n v="6.4"/>
    <n v="0.8"/>
    <x v="8"/>
    <x v="3"/>
    <n v="16495"/>
    <s v="North Melbourne"/>
    <n v="3.4"/>
    <n v="4.8"/>
    <n v="9.1300000000000008"/>
    <n v="10.16"/>
    <n v="76"/>
    <s v="Sydney"/>
    <n v="5.4"/>
    <n v="6.8"/>
    <n v="11.9"/>
    <n v="12.13"/>
    <n v="85"/>
    <x v="0"/>
    <s v="Low"/>
    <x v="0"/>
  </r>
  <r>
    <s v="2016R2203"/>
    <x v="4"/>
    <x v="21"/>
    <d v="2016-08-20T00:00:00"/>
    <n v="12.9"/>
    <n v="5.4"/>
    <n v="11.8"/>
    <x v="1"/>
    <x v="9"/>
    <n v="35255"/>
    <s v="Richmond"/>
    <n v="2.1"/>
    <n v="2.5"/>
    <n v="3.9"/>
    <n v="6.1"/>
    <n v="46"/>
    <s v="St Kilda"/>
    <n v="3.5"/>
    <n v="5.8"/>
    <n v="5.0999999999999996"/>
    <n v="7.13"/>
    <n v="55"/>
    <x v="11"/>
    <s v="Medium"/>
    <x v="0"/>
  </r>
  <r>
    <s v="2016R2204"/>
    <x v="4"/>
    <x v="21"/>
    <d v="2016-08-20T00:00:00"/>
    <n v="17.5"/>
    <n v="7.6"/>
    <n v="2"/>
    <x v="14"/>
    <x v="38"/>
    <n v="9556"/>
    <s v="Greater Western Sydney"/>
    <n v="5.4"/>
    <n v="8.6999999999999993"/>
    <n v="12.1"/>
    <n v="19.149999999999999"/>
    <n v="129"/>
    <s v="Fremantle"/>
    <n v="4.3"/>
    <n v="5.5"/>
    <n v="5.6"/>
    <n v="5.7"/>
    <n v="37"/>
    <x v="15"/>
    <s v="Low"/>
    <x v="1"/>
  </r>
  <r>
    <s v="2016R2205"/>
    <x v="4"/>
    <x v="21"/>
    <d v="2016-08-20T00:00:00"/>
    <n v="12.9"/>
    <n v="5.4"/>
    <n v="11.8"/>
    <x v="4"/>
    <x v="45"/>
    <n v="17644"/>
    <s v="Collingwood"/>
    <n v="7.3"/>
    <n v="12.8"/>
    <n v="16.13"/>
    <n v="16.22"/>
    <n v="118"/>
    <s v="Gold Coast"/>
    <n v="0.2"/>
    <n v="1.6"/>
    <n v="4.8"/>
    <n v="6.11"/>
    <n v="47"/>
    <x v="9"/>
    <s v="Low"/>
    <x v="1"/>
  </r>
  <r>
    <s v="2016R2206"/>
    <x v="4"/>
    <x v="21"/>
    <d v="2016-08-20T00:00:00"/>
    <n v="15.3"/>
    <n v="8.8000000000000007"/>
    <n v="4.2"/>
    <x v="17"/>
    <x v="11"/>
    <n v="49541"/>
    <s v="Port Adelaide"/>
    <n v="4.3"/>
    <n v="6.4"/>
    <n v="12.7"/>
    <n v="14.1"/>
    <n v="94"/>
    <s v="Adelaide"/>
    <n v="4.2"/>
    <n v="7.11"/>
    <n v="11.14"/>
    <n v="15.19"/>
    <n v="109"/>
    <x v="4"/>
    <s v="Medium"/>
    <x v="0"/>
  </r>
  <r>
    <s v="2016R2207"/>
    <x v="4"/>
    <x v="21"/>
    <d v="2016-08-21T00:00:00"/>
    <n v="14.2"/>
    <n v="8.9"/>
    <n v="1.2"/>
    <x v="1"/>
    <x v="6"/>
    <n v="40693"/>
    <s v="Carlton"/>
    <n v="4.5"/>
    <n v="7.8"/>
    <n v="10.1"/>
    <n v="11.12"/>
    <n v="78"/>
    <s v="Melbourne"/>
    <n v="2.2000000000000002"/>
    <n v="4.8"/>
    <n v="6.1"/>
    <n v="7.16"/>
    <n v="58"/>
    <x v="1"/>
    <s v="Medium"/>
    <x v="1"/>
  </r>
  <r>
    <s v="2016R2208"/>
    <x v="4"/>
    <x v="21"/>
    <d v="2016-08-21T00:00:00"/>
    <n v="22.9"/>
    <n v="9.1"/>
    <n v="4.4000000000000004"/>
    <x v="6"/>
    <x v="27"/>
    <n v="20477"/>
    <s v="Brisbane"/>
    <n v="1.3"/>
    <n v="7.4"/>
    <n v="8.5"/>
    <n v="10.9"/>
    <n v="69"/>
    <s v="Geelong"/>
    <n v="7.3"/>
    <n v="9.6999999999999993"/>
    <n v="14.11"/>
    <n v="19.149999999999999"/>
    <n v="129"/>
    <x v="12"/>
    <s v="Low"/>
    <x v="0"/>
  </r>
  <r>
    <s v="2016R2209"/>
    <x v="4"/>
    <x v="21"/>
    <d v="2016-08-21T00:00:00"/>
    <n v="14.2"/>
    <n v="8.9"/>
    <n v="1.2"/>
    <x v="4"/>
    <x v="12"/>
    <n v="25308"/>
    <s v="Essendon"/>
    <n v="1.2"/>
    <n v="5.7"/>
    <n v="5.9"/>
    <n v="7.11"/>
    <n v="53"/>
    <s v="Western Bulldogs"/>
    <n v="6.2"/>
    <n v="9.5"/>
    <n v="12.8"/>
    <n v="14.9"/>
    <n v="93"/>
    <x v="14"/>
    <s v="Low"/>
    <x v="0"/>
  </r>
  <r>
    <s v="2016R2301"/>
    <x v="4"/>
    <x v="22"/>
    <d v="2016-08-26T00:00:00"/>
    <n v="14.2"/>
    <n v="6.5"/>
    <n v="0.6"/>
    <x v="17"/>
    <x v="8"/>
    <n v="50785"/>
    <s v="Adelaide"/>
    <n v="2.2999999999999998"/>
    <n v="6.4"/>
    <n v="6.11"/>
    <n v="10.11"/>
    <n v="71"/>
    <s v="West Coast"/>
    <n v="2.4"/>
    <n v="7.9"/>
    <n v="12.12"/>
    <n v="14.16"/>
    <n v="100"/>
    <x v="7"/>
    <s v="High"/>
    <x v="0"/>
  </r>
  <r>
    <s v="2016R2302"/>
    <x v="4"/>
    <x v="22"/>
    <d v="2016-08-27T00:00:00"/>
    <n v="14.1"/>
    <n v="5.2"/>
    <n v="0.2"/>
    <x v="10"/>
    <x v="3"/>
    <n v="24413"/>
    <s v="Geelong"/>
    <n v="8.1999999999999993"/>
    <n v="11.6"/>
    <n v="14.1"/>
    <n v="24.11"/>
    <n v="155"/>
    <s v="Melbourne"/>
    <n v="2"/>
    <n v="3.2"/>
    <n v="3.6"/>
    <n v="6.8"/>
    <n v="44"/>
    <x v="12"/>
    <s v="Low"/>
    <x v="1"/>
  </r>
  <r>
    <s v="2016R2303"/>
    <x v="4"/>
    <x v="22"/>
    <d v="2016-08-27T00:00:00"/>
    <n v="15.8"/>
    <n v="6.9"/>
    <n v="0"/>
    <x v="1"/>
    <x v="9"/>
    <n v="46566"/>
    <s v="Essendon"/>
    <n v="3.4"/>
    <n v="8.9"/>
    <n v="14.11"/>
    <n v="15.13"/>
    <n v="103"/>
    <s v="Carlton"/>
    <n v="2.6"/>
    <n v="5.8"/>
    <n v="6.12"/>
    <n v="10.19"/>
    <n v="79"/>
    <x v="6"/>
    <s v="Medium"/>
    <x v="1"/>
  </r>
  <r>
    <s v="2016R2304"/>
    <x v="4"/>
    <x v="22"/>
    <d v="2016-08-27T00:00:00"/>
    <n v="20.399999999999999"/>
    <n v="7.5"/>
    <n v="2.4"/>
    <x v="7"/>
    <x v="38"/>
    <n v="36570"/>
    <s v="Sydney"/>
    <n v="5.6"/>
    <n v="14.9"/>
    <n v="22.11"/>
    <n v="25.14"/>
    <n v="164"/>
    <s v="Richmond"/>
    <n v="0.5"/>
    <n v="1.6"/>
    <n v="2.8"/>
    <n v="7.9"/>
    <n v="51"/>
    <x v="0"/>
    <s v="Medium"/>
    <x v="1"/>
  </r>
  <r>
    <s v="2016R2305"/>
    <x v="4"/>
    <x v="22"/>
    <d v="2016-08-27T00:00:00"/>
    <n v="15.8"/>
    <n v="6.9"/>
    <n v="0"/>
    <x v="4"/>
    <x v="45"/>
    <n v="22295"/>
    <s v="North Melbourne"/>
    <n v="3.1"/>
    <n v="5.3"/>
    <n v="6.8"/>
    <n v="9.9"/>
    <n v="63"/>
    <s v="Greater Western Sydney"/>
    <n v="2.5"/>
    <n v="6.8"/>
    <n v="10.11"/>
    <n v="14.16"/>
    <n v="100"/>
    <x v="15"/>
    <s v="Low"/>
    <x v="0"/>
  </r>
  <r>
    <s v="2016R2306"/>
    <x v="4"/>
    <x v="22"/>
    <d v="2016-08-27T00:00:00"/>
    <n v="21.8"/>
    <n v="10.3"/>
    <n v="1.8"/>
    <x v="2"/>
    <x v="45"/>
    <n v="9213"/>
    <s v="Gold Coast"/>
    <n v="1.4"/>
    <n v="2.7"/>
    <n v="7.1"/>
    <n v="9.1199999999999992"/>
    <n v="66"/>
    <s v="Port Adelaide"/>
    <n v="2.2999999999999998"/>
    <n v="6.4"/>
    <n v="10.7"/>
    <n v="13.11"/>
    <n v="89"/>
    <x v="8"/>
    <s v="Low"/>
    <x v="0"/>
  </r>
  <r>
    <s v="2016R2307"/>
    <x v="4"/>
    <x v="22"/>
    <d v="2016-08-28T00:00:00"/>
    <n v="18.2"/>
    <n v="9.3000000000000007"/>
    <n v="0"/>
    <x v="4"/>
    <x v="6"/>
    <n v="19633"/>
    <s v="St Kilda"/>
    <n v="5.5"/>
    <n v="11.7"/>
    <n v="17.8"/>
    <n v="25.11"/>
    <n v="161"/>
    <s v="Brisbane"/>
    <n v="3.4"/>
    <n v="6.8"/>
    <n v="9.11"/>
    <n v="15.13"/>
    <n v="103"/>
    <x v="11"/>
    <s v="Low"/>
    <x v="1"/>
  </r>
  <r>
    <s v="2016R2308"/>
    <x v="4"/>
    <x v="22"/>
    <d v="2016-08-28T00:00:00"/>
    <n v="18.2"/>
    <n v="9.3000000000000007"/>
    <n v="0"/>
    <x v="1"/>
    <x v="27"/>
    <n v="52968"/>
    <s v="Hawthorn"/>
    <n v="2.4"/>
    <n v="7.7"/>
    <n v="13.8"/>
    <n v="17.100000000000001"/>
    <n v="112"/>
    <s v="Collingwood"/>
    <n v="4.2"/>
    <n v="9.6"/>
    <n v="11.8"/>
    <n v="17.899999999999999"/>
    <n v="111"/>
    <x v="2"/>
    <s v="High"/>
    <x v="1"/>
  </r>
  <r>
    <s v="2016R2309"/>
    <x v="4"/>
    <x v="22"/>
    <d v="2016-08-28T00:00:00"/>
    <n v="16.5"/>
    <n v="10.9"/>
    <n v="7.6"/>
    <x v="3"/>
    <x v="10"/>
    <n v="34765"/>
    <s v="Fremantle"/>
    <n v="4.0999999999999996"/>
    <n v="7.2"/>
    <n v="9.3000000000000007"/>
    <n v="10.9"/>
    <n v="69"/>
    <s v="Western Bulldogs"/>
    <n v="2.4"/>
    <n v="4.9000000000000004"/>
    <n v="6.12"/>
    <n v="6.13"/>
    <n v="49"/>
    <x v="5"/>
    <s v="Medium"/>
    <x v="1"/>
  </r>
  <r>
    <s v="2016EF01"/>
    <x v="4"/>
    <x v="24"/>
    <d v="2016-09-08T00:00:00"/>
    <n v="17.899999999999999"/>
    <n v="11.6"/>
    <n v="5.4"/>
    <x v="3"/>
    <x v="32"/>
    <n v="42078"/>
    <s v="West Coast"/>
    <n v="2.2999999999999998"/>
    <n v="3.6"/>
    <n v="5.9"/>
    <n v="7.1"/>
    <n v="52"/>
    <s v="Western Bulldogs"/>
    <n v="4.4000000000000004"/>
    <n v="7.6"/>
    <n v="11.9"/>
    <n v="14.15"/>
    <n v="99"/>
    <x v="14"/>
    <s v="Medium"/>
    <x v="0"/>
  </r>
  <r>
    <s v="2016QF01"/>
    <x v="4"/>
    <x v="23"/>
    <d v="2016-09-09T00:00:00"/>
    <n v="15.8"/>
    <n v="14.8"/>
    <n v="0.6"/>
    <x v="1"/>
    <x v="2"/>
    <n v="87533"/>
    <s v="Geelong"/>
    <n v="2.2999999999999998"/>
    <n v="5.5"/>
    <n v="10.9"/>
    <n v="12.13"/>
    <n v="85"/>
    <s v="Hawthorn"/>
    <n v="1.2"/>
    <n v="6.6"/>
    <n v="10.7"/>
    <n v="12.11"/>
    <n v="83"/>
    <x v="12"/>
    <s v="High"/>
    <x v="1"/>
  </r>
  <r>
    <s v="2016EF02"/>
    <x v="4"/>
    <x v="24"/>
    <d v="2016-09-10T00:00:00"/>
    <n v="14.8"/>
    <n v="11.8"/>
    <n v="0"/>
    <x v="17"/>
    <x v="11"/>
    <n v="49007"/>
    <s v="Adelaide"/>
    <n v="4.5999999999999996"/>
    <n v="6.1"/>
    <n v="14.11"/>
    <n v="21.15"/>
    <n v="141"/>
    <s v="North Melbourne"/>
    <n v="2.4"/>
    <n v="5.4"/>
    <n v="8.5"/>
    <n v="12.7"/>
    <n v="79"/>
    <x v="4"/>
    <s v="Medium"/>
    <x v="1"/>
  </r>
  <r>
    <s v="2016QF02"/>
    <x v="4"/>
    <x v="23"/>
    <d v="2016-09-10T00:00:00"/>
    <n v="22.5"/>
    <n v="13.7"/>
    <n v="1.6"/>
    <x v="0"/>
    <x v="27"/>
    <n v="60222"/>
    <s v="Sydney"/>
    <n v="3.3"/>
    <n v="5.7"/>
    <n v="6.1"/>
    <n v="7.13"/>
    <n v="55"/>
    <s v="Greater Western Sydney"/>
    <n v="3.4"/>
    <n v="5.9"/>
    <n v="9.1300000000000008"/>
    <n v="12.19"/>
    <n v="91"/>
    <x v="15"/>
    <s v="High"/>
    <x v="0"/>
  </r>
  <r>
    <s v="2016SF01"/>
    <x v="4"/>
    <x v="25"/>
    <d v="2016-09-16T00:00:00"/>
    <n v="15.1"/>
    <n v="8.1999999999999993"/>
    <n v="2.6"/>
    <x v="1"/>
    <x v="2"/>
    <n v="87823"/>
    <s v="Hawthorn"/>
    <n v="3.4"/>
    <n v="7.5"/>
    <n v="8.9"/>
    <n v="12.12"/>
    <n v="84"/>
    <s v="Western Bulldogs"/>
    <n v="1.5"/>
    <n v="6.1"/>
    <n v="12.11"/>
    <n v="16.11"/>
    <n v="107"/>
    <x v="14"/>
    <s v="High"/>
    <x v="0"/>
  </r>
  <r>
    <s v="2016SF02"/>
    <x v="4"/>
    <x v="25"/>
    <d v="2016-09-17T00:00:00"/>
    <n v="22.6"/>
    <n v="11.1"/>
    <n v="0"/>
    <x v="7"/>
    <x v="45"/>
    <n v="38136"/>
    <s v="Sydney"/>
    <n v="7.3"/>
    <n v="10.5"/>
    <n v="12.9"/>
    <n v="18.100000000000001"/>
    <n v="118"/>
    <s v="Adelaide"/>
    <n v="3.2"/>
    <n v="4.4000000000000004"/>
    <n v="8.9"/>
    <n v="12.1"/>
    <n v="82"/>
    <x v="0"/>
    <s v="Medium"/>
    <x v="1"/>
  </r>
  <r>
    <s v="2016PF01"/>
    <x v="4"/>
    <x v="26"/>
    <d v="2016-09-23T00:00:00"/>
    <n v="17.7"/>
    <n v="8.1"/>
    <n v="0.2"/>
    <x v="1"/>
    <x v="2"/>
    <n v="71772"/>
    <s v="Geelong"/>
    <n v="0.5"/>
    <n v="2.8"/>
    <n v="7.1"/>
    <n v="8.1199999999999992"/>
    <n v="60"/>
    <s v="Sydney"/>
    <n v="7.2"/>
    <n v="11.3"/>
    <n v="14.4"/>
    <n v="15.7"/>
    <n v="97"/>
    <x v="0"/>
    <s v="High"/>
    <x v="0"/>
  </r>
  <r>
    <s v="2016PF02"/>
    <x v="4"/>
    <x v="26"/>
    <d v="2016-09-24T00:00:00"/>
    <n v="23.5"/>
    <n v="9.8000000000000007"/>
    <n v="0"/>
    <x v="14"/>
    <x v="25"/>
    <n v="21790"/>
    <s v="Greater Western Sydney"/>
    <n v="2.1"/>
    <n v="5.2"/>
    <n v="9.6999999999999993"/>
    <n v="12.11"/>
    <n v="83"/>
    <s v="Western Bulldogs"/>
    <n v="2.2999999999999998"/>
    <n v="6.5"/>
    <n v="9.6"/>
    <n v="13.11"/>
    <n v="89"/>
    <x v="14"/>
    <s v="Low"/>
    <x v="0"/>
  </r>
  <r>
    <s v="2016GF01"/>
    <x v="4"/>
    <x v="27"/>
    <d v="2016-10-01T00:00:00"/>
    <n v="18.2"/>
    <n v="10"/>
    <n v="1"/>
    <x v="1"/>
    <x v="26"/>
    <n v="99981"/>
    <s v="Sydney"/>
    <n v="1.2"/>
    <n v="7.3"/>
    <n v="8.5"/>
    <n v="10.7"/>
    <n v="67"/>
    <s v="Western Bulldogs"/>
    <n v="2"/>
    <n v="7.1"/>
    <n v="9.6999999999999993"/>
    <n v="13.11"/>
    <n v="89"/>
    <x v="14"/>
    <s v="High"/>
    <x v="0"/>
  </r>
  <r>
    <s v="2017R0101"/>
    <x v="5"/>
    <x v="0"/>
    <d v="2017-03-23T00:00:00"/>
    <n v="25.8"/>
    <n v="15"/>
    <n v="0"/>
    <x v="1"/>
    <x v="0"/>
    <n v="73137"/>
    <s v="Carlton"/>
    <n v="4.3"/>
    <n v="7.4"/>
    <n v="12.4"/>
    <n v="14.5"/>
    <n v="89"/>
    <s v="Richmond"/>
    <n v="7.3"/>
    <n v="13.5"/>
    <n v="15.11"/>
    <n v="20.12"/>
    <n v="132"/>
    <x v="13"/>
    <s v="High"/>
    <x v="0"/>
  </r>
  <r>
    <s v="2017R0102"/>
    <x v="5"/>
    <x v="0"/>
    <d v="2017-03-24T00:00:00"/>
    <n v="25.7"/>
    <n v="11.7"/>
    <n v="0"/>
    <x v="1"/>
    <x v="2"/>
    <n v="66254"/>
    <s v="Collingwood"/>
    <n v="1.5"/>
    <n v="7.9"/>
    <n v="9.11"/>
    <n v="12.14"/>
    <n v="86"/>
    <s v="Western Bulldogs"/>
    <n v="5.0999999999999996"/>
    <n v="9.1"/>
    <n v="14.6"/>
    <n v="15.1"/>
    <n v="100"/>
    <x v="14"/>
    <s v="High"/>
    <x v="0"/>
  </r>
  <r>
    <s v="2017R0103"/>
    <x v="5"/>
    <x v="0"/>
    <d v="2017-03-25T00:00:00"/>
    <n v="30.3"/>
    <n v="14.5"/>
    <n v="0"/>
    <x v="4"/>
    <x v="38"/>
    <n v="36249"/>
    <s v="St Kilda"/>
    <n v="6.2"/>
    <n v="7.8"/>
    <n v="9.9"/>
    <n v="13.12"/>
    <n v="90"/>
    <s v="Melbourne"/>
    <n v="2.2999999999999998"/>
    <n v="9.4"/>
    <n v="15.7"/>
    <n v="18.12"/>
    <n v="120"/>
    <x v="16"/>
    <s v="Medium"/>
    <x v="0"/>
  </r>
  <r>
    <s v="2017R0104"/>
    <x v="5"/>
    <x v="0"/>
    <d v="2017-03-25T00:00:00"/>
    <n v="26.5"/>
    <n v="19.100000000000001"/>
    <n v="1.4"/>
    <x v="7"/>
    <x v="38"/>
    <n v="33129"/>
    <s v="Sydney"/>
    <n v="4.3"/>
    <n v="8.5"/>
    <n v="10.6"/>
    <n v="12.1"/>
    <n v="82"/>
    <s v="Port Adelaide"/>
    <n v="4.2"/>
    <n v="9.3000000000000007"/>
    <n v="14.4"/>
    <n v="17.8"/>
    <n v="110"/>
    <x v="8"/>
    <s v="Medium"/>
    <x v="0"/>
  </r>
  <r>
    <s v="2017R0105"/>
    <x v="5"/>
    <x v="0"/>
    <d v="2017-03-25T00:00:00"/>
    <n v="30.3"/>
    <n v="14.5"/>
    <n v="0"/>
    <x v="1"/>
    <x v="45"/>
    <n v="78294"/>
    <s v="Essendon"/>
    <n v="4.4000000000000004"/>
    <n v="5.8"/>
    <n v="12.12"/>
    <n v="17.14"/>
    <n v="116"/>
    <s v="Hawthorn"/>
    <n v="2.2999999999999998"/>
    <n v="6.1"/>
    <n v="10.14"/>
    <n v="12.19"/>
    <n v="91"/>
    <x v="6"/>
    <s v="High"/>
    <x v="1"/>
  </r>
  <r>
    <s v="2017R0106"/>
    <x v="5"/>
    <x v="0"/>
    <d v="2017-03-25T00:00:00"/>
    <n v="27.7"/>
    <n v="21.4"/>
    <n v="6.6"/>
    <x v="2"/>
    <x v="48"/>
    <n v="12710"/>
    <s v="Gold Coast"/>
    <n v="2.2000000000000002"/>
    <n v="3.5"/>
    <n v="11.6"/>
    <n v="14.12"/>
    <n v="96"/>
    <s v="Brisbane"/>
    <n v="7.3"/>
    <n v="11.3"/>
    <n v="14.5"/>
    <n v="15.8"/>
    <n v="98"/>
    <x v="3"/>
    <s v="Low"/>
    <x v="0"/>
  </r>
  <r>
    <s v="2017R0107"/>
    <x v="5"/>
    <x v="0"/>
    <d v="2017-03-26T00:00:00"/>
    <n v="26.2"/>
    <n v="18.2"/>
    <n v="3.8"/>
    <x v="4"/>
    <x v="6"/>
    <n v="21997"/>
    <s v="North Melbourne"/>
    <n v="4.5999999999999996"/>
    <n v="8.8000000000000007"/>
    <n v="11.1"/>
    <n v="13.15"/>
    <n v="93"/>
    <s v="West Coast"/>
    <n v="3.3"/>
    <n v="9.8000000000000007"/>
    <n v="16.8"/>
    <n v="21.1"/>
    <n v="136"/>
    <x v="7"/>
    <s v="Low"/>
    <x v="0"/>
  </r>
  <r>
    <s v="2017R0108"/>
    <x v="5"/>
    <x v="0"/>
    <d v="2017-03-26T00:00:00"/>
    <n v="33.9"/>
    <n v="20.399999999999999"/>
    <n v="0"/>
    <x v="17"/>
    <x v="18"/>
    <n v="43993"/>
    <s v="Adelaide"/>
    <n v="2.2999999999999998"/>
    <n v="7.9"/>
    <n v="15.14"/>
    <n v="22.15"/>
    <n v="147"/>
    <s v="Greater Western Sydney"/>
    <n v="4.5"/>
    <n v="6.7"/>
    <n v="11.7"/>
    <n v="14.7"/>
    <n v="91"/>
    <x v="4"/>
    <s v="Medium"/>
    <x v="1"/>
  </r>
  <r>
    <s v="2017R0109"/>
    <x v="5"/>
    <x v="0"/>
    <d v="2017-03-26T00:00:00"/>
    <n v="22.4"/>
    <n v="16.600000000000001"/>
    <n v="2.2000000000000002"/>
    <x v="3"/>
    <x v="12"/>
    <n v="34638"/>
    <s v="Fremantle"/>
    <n v="2.2000000000000002"/>
    <n v="4.5999999999999996"/>
    <n v="6.9"/>
    <n v="10.130000000000001"/>
    <n v="73"/>
    <s v="Geelong"/>
    <n v="5.0999999999999996"/>
    <n v="11.3"/>
    <n v="14.5"/>
    <n v="18.7"/>
    <n v="115"/>
    <x v="12"/>
    <s v="Medium"/>
    <x v="0"/>
  </r>
  <r>
    <s v="2017R0201"/>
    <x v="5"/>
    <x v="1"/>
    <d v="2017-03-30T00:00:00"/>
    <n v="18.600000000000001"/>
    <n v="8.3000000000000007"/>
    <n v="4.2"/>
    <x v="1"/>
    <x v="0"/>
    <n v="58236"/>
    <s v="Richmond"/>
    <n v="2.4"/>
    <n v="3.5"/>
    <n v="9.8000000000000007"/>
    <n v="14.15"/>
    <n v="99"/>
    <s v="Collingwood"/>
    <n v="2.4"/>
    <n v="4.9000000000000004"/>
    <n v="7.13"/>
    <n v="11.14"/>
    <n v="80"/>
    <x v="13"/>
    <s v="High"/>
    <x v="1"/>
  </r>
  <r>
    <s v="2017R0202"/>
    <x v="5"/>
    <x v="1"/>
    <d v="2017-03-31T00:00:00"/>
    <n v="18.399999999999999"/>
    <n v="9.6"/>
    <n v="7.4"/>
    <x v="4"/>
    <x v="2"/>
    <n v="42834"/>
    <s v="Western Bulldogs"/>
    <n v="2.6"/>
    <n v="7.7"/>
    <n v="12.11"/>
    <n v="16.14"/>
    <n v="110"/>
    <s v="Sydney"/>
    <n v="4.0999999999999996"/>
    <n v="6.5"/>
    <n v="9.6999999999999993"/>
    <n v="13.9"/>
    <n v="87"/>
    <x v="14"/>
    <s v="Medium"/>
    <x v="1"/>
  </r>
  <r>
    <s v="2017R0203"/>
    <x v="5"/>
    <x v="1"/>
    <d v="2017-04-01T00:00:00"/>
    <n v="19.100000000000001"/>
    <n v="8.6"/>
    <n v="0.2"/>
    <x v="1"/>
    <x v="3"/>
    <n v="37420"/>
    <s v="Hawthorn"/>
    <n v="6.2"/>
    <n v="8.3000000000000007"/>
    <n v="11.1"/>
    <n v="13.11"/>
    <n v="89"/>
    <s v="Adelaide"/>
    <n v="2.2000000000000002"/>
    <n v="5.8"/>
    <n v="11.14"/>
    <n v="16.170000000000002"/>
    <n v="113"/>
    <x v="4"/>
    <s v="Medium"/>
    <x v="0"/>
  </r>
  <r>
    <s v="2017R0204"/>
    <x v="5"/>
    <x v="1"/>
    <d v="2017-04-01T00:00:00"/>
    <n v="26.1"/>
    <n v="12.6"/>
    <n v="0"/>
    <x v="14"/>
    <x v="38"/>
    <n v="8022"/>
    <s v="Greater Western Sydney"/>
    <n v="7.4"/>
    <n v="10.8"/>
    <n v="16.12"/>
    <n v="24.16"/>
    <n v="160"/>
    <s v="Gold Coast"/>
    <n v="1.2"/>
    <n v="5.4"/>
    <n v="7.8"/>
    <n v="8.1"/>
    <n v="58"/>
    <x v="15"/>
    <s v="Low"/>
    <x v="1"/>
  </r>
  <r>
    <s v="2017R0205"/>
    <x v="5"/>
    <x v="1"/>
    <d v="2017-04-01T00:00:00"/>
    <n v="29"/>
    <n v="20"/>
    <n v="0.2"/>
    <x v="6"/>
    <x v="49"/>
    <n v="21749"/>
    <s v="Brisbane"/>
    <n v="3.2"/>
    <n v="5.6"/>
    <n v="11.9"/>
    <n v="12.12"/>
    <n v="84"/>
    <s v="Essendon"/>
    <n v="4.2"/>
    <n v="10.5"/>
    <n v="12.8"/>
    <n v="17.899999999999999"/>
    <n v="111"/>
    <x v="6"/>
    <s v="Low"/>
    <x v="0"/>
  </r>
  <r>
    <s v="2017R0206"/>
    <x v="5"/>
    <x v="1"/>
    <d v="2017-04-01T00:00:00"/>
    <n v="30.1"/>
    <n v="14.9"/>
    <n v="0"/>
    <x v="3"/>
    <x v="12"/>
    <n v="37749"/>
    <s v="West Coast"/>
    <n v="4"/>
    <n v="8.3000000000000007"/>
    <n v="13.5"/>
    <n v="18.8"/>
    <n v="116"/>
    <s v="St Kilda"/>
    <n v="6.7"/>
    <n v="8.1199999999999992"/>
    <n v="12.17"/>
    <n v="13.19"/>
    <n v="97"/>
    <x v="7"/>
    <s v="Medium"/>
    <x v="1"/>
  </r>
  <r>
    <s v="2017R0207"/>
    <x v="5"/>
    <x v="1"/>
    <d v="2017-04-02T00:00:00"/>
    <n v="18.7"/>
    <n v="11.5"/>
    <n v="0"/>
    <x v="4"/>
    <x v="6"/>
    <n v="30917"/>
    <s v="Geelong"/>
    <n v="2.1"/>
    <n v="7.6"/>
    <n v="12.7"/>
    <n v="17.100000000000001"/>
    <n v="112"/>
    <s v="North Melbourne"/>
    <n v="6.2"/>
    <n v="8.6"/>
    <n v="16.8"/>
    <n v="17.899999999999999"/>
    <n v="111"/>
    <x v="12"/>
    <s v="Medium"/>
    <x v="1"/>
  </r>
  <r>
    <s v="2017R0208"/>
    <x v="5"/>
    <x v="1"/>
    <d v="2017-04-02T00:00:00"/>
    <n v="18.7"/>
    <n v="11.5"/>
    <n v="0"/>
    <x v="1"/>
    <x v="27"/>
    <n v="46727"/>
    <s v="Melbourne"/>
    <n v="3.2"/>
    <n v="6.4"/>
    <n v="7.5"/>
    <n v="13.8"/>
    <n v="86"/>
    <s v="Carlton"/>
    <n v="2.2000000000000002"/>
    <n v="4.5999999999999996"/>
    <n v="7.8"/>
    <n v="9.1"/>
    <n v="64"/>
    <x v="16"/>
    <s v="Medium"/>
    <x v="1"/>
  </r>
  <r>
    <s v="2017R0209"/>
    <x v="5"/>
    <x v="1"/>
    <d v="2017-04-02T00:00:00"/>
    <n v="21.3"/>
    <n v="12.9"/>
    <n v="0"/>
    <x v="17"/>
    <x v="7"/>
    <n v="38388"/>
    <s v="Port Adelaide"/>
    <n v="7.3"/>
    <n v="11.8"/>
    <n v="18.899999999999999"/>
    <n v="22.13"/>
    <n v="145"/>
    <s v="Fremantle"/>
    <n v="2.1"/>
    <n v="3.3"/>
    <n v="7.4"/>
    <n v="8.8000000000000007"/>
    <n v="56"/>
    <x v="8"/>
    <s v="Medium"/>
    <x v="1"/>
  </r>
  <r>
    <s v="2017R0301"/>
    <x v="5"/>
    <x v="2"/>
    <d v="2017-04-07T00:00:00"/>
    <n v="24.2"/>
    <n v="14.3"/>
    <n v="0"/>
    <x v="7"/>
    <x v="2"/>
    <n v="35310"/>
    <s v="Sydney"/>
    <n v="1.1000000000000001"/>
    <n v="5.7"/>
    <n v="7.11"/>
    <n v="11.13"/>
    <n v="79"/>
    <s v="Collingwood"/>
    <n v="4.4000000000000004"/>
    <n v="7.4"/>
    <n v="9.8000000000000007"/>
    <n v="11.14"/>
    <n v="80"/>
    <x v="9"/>
    <s v="Medium"/>
    <x v="0"/>
  </r>
  <r>
    <s v="2017R0302"/>
    <x v="5"/>
    <x v="2"/>
    <d v="2017-04-08T00:00:00"/>
    <n v="25"/>
    <n v="14.6"/>
    <n v="0"/>
    <x v="8"/>
    <x v="3"/>
    <n v="8758"/>
    <s v="North Melbourne"/>
    <n v="3.2"/>
    <n v="5.4"/>
    <n v="8.6"/>
    <n v="10.7"/>
    <n v="67"/>
    <s v="Greater Western Sydney"/>
    <n v="3.4"/>
    <n v="6.11"/>
    <n v="9.15"/>
    <n v="15.19"/>
    <n v="109"/>
    <x v="15"/>
    <s v="Low"/>
    <x v="0"/>
  </r>
  <r>
    <s v="2017R0303"/>
    <x v="5"/>
    <x v="2"/>
    <d v="2017-04-08T00:00:00"/>
    <n v="28.9"/>
    <n v="17.2"/>
    <n v="0"/>
    <x v="1"/>
    <x v="9"/>
    <n v="42523"/>
    <s v="Richmond"/>
    <n v="2.2000000000000002"/>
    <n v="5.6"/>
    <n v="9.8000000000000007"/>
    <n v="11.1"/>
    <n v="76"/>
    <s v="West Coast"/>
    <n v="2.6"/>
    <n v="5.13"/>
    <n v="7.14"/>
    <n v="8.17"/>
    <n v="65"/>
    <x v="13"/>
    <s v="Medium"/>
    <x v="1"/>
  </r>
  <r>
    <s v="2017R0304"/>
    <x v="5"/>
    <x v="2"/>
    <d v="2017-04-08T00:00:00"/>
    <n v="28.9"/>
    <n v="17.2"/>
    <n v="0"/>
    <x v="4"/>
    <x v="38"/>
    <n v="29733"/>
    <s v="Geelong"/>
    <n v="5.2"/>
    <n v="9.1999999999999993"/>
    <n v="14.2"/>
    <n v="20.6"/>
    <n v="126"/>
    <s v="Melbourne"/>
    <n v="2.4"/>
    <n v="7.11"/>
    <n v="12.17"/>
    <n v="13.19"/>
    <n v="97"/>
    <x v="12"/>
    <s v="Low"/>
    <x v="1"/>
  </r>
  <r>
    <s v="2017R0305"/>
    <x v="5"/>
    <x v="2"/>
    <d v="2017-04-08T00:00:00"/>
    <n v="23.6"/>
    <n v="8.6999999999999993"/>
    <n v="0"/>
    <x v="3"/>
    <x v="16"/>
    <n v="28865"/>
    <s v="Fremantle"/>
    <n v="4.4000000000000004"/>
    <n v="6.7"/>
    <n v="8.1"/>
    <n v="13.11"/>
    <n v="89"/>
    <s v="Western Bulldogs"/>
    <n v="1.3"/>
    <n v="5.6"/>
    <n v="10.119999999999999"/>
    <n v="10.130000000000001"/>
    <n v="73"/>
    <x v="5"/>
    <s v="Low"/>
    <x v="1"/>
  </r>
  <r>
    <s v="2017R0306"/>
    <x v="5"/>
    <x v="2"/>
    <d v="2017-04-08T00:00:00"/>
    <n v="28.6"/>
    <n v="14.3"/>
    <n v="0"/>
    <x v="17"/>
    <x v="11"/>
    <n v="53698"/>
    <s v="Port Adelaide"/>
    <n v="4.5999999999999996"/>
    <n v="6.6"/>
    <n v="9.8000000000000007"/>
    <n v="12.11"/>
    <n v="83"/>
    <s v="Adelaide"/>
    <n v="3.3"/>
    <n v="7.9"/>
    <n v="11.1"/>
    <n v="15.1"/>
    <n v="100"/>
    <x v="4"/>
    <s v="High"/>
    <x v="0"/>
  </r>
  <r>
    <s v="2017R0307"/>
    <x v="5"/>
    <x v="2"/>
    <d v="2017-04-09T00:00:00"/>
    <n v="15.1"/>
    <n v="10.6"/>
    <n v="9"/>
    <x v="4"/>
    <x v="6"/>
    <n v="23097"/>
    <s v="St Kilda"/>
    <n v="4.4000000000000004"/>
    <n v="7.1"/>
    <n v="9.16"/>
    <n v="14.23"/>
    <n v="107"/>
    <s v="Brisbane"/>
    <n v="1.2"/>
    <n v="5.4"/>
    <n v="9.8000000000000007"/>
    <n v="11.1"/>
    <n v="76"/>
    <x v="11"/>
    <s v="Low"/>
    <x v="1"/>
  </r>
  <r>
    <s v="2017R0308"/>
    <x v="5"/>
    <x v="2"/>
    <d v="2017-04-09T00:00:00"/>
    <n v="15.1"/>
    <n v="10.6"/>
    <n v="9"/>
    <x v="1"/>
    <x v="27"/>
    <n v="48022"/>
    <s v="Carlton"/>
    <n v="1.5"/>
    <n v="3.1"/>
    <n v="5.14"/>
    <n v="7.15"/>
    <n v="57"/>
    <s v="Essendon"/>
    <n v="3.1"/>
    <n v="4.3"/>
    <n v="6.4"/>
    <n v="6.6"/>
    <n v="42"/>
    <x v="1"/>
    <s v="Medium"/>
    <x v="1"/>
  </r>
  <r>
    <s v="2017R0309"/>
    <x v="5"/>
    <x v="2"/>
    <d v="2017-04-09T00:00:00"/>
    <n v="26.6"/>
    <n v="18.399999999999999"/>
    <n v="1"/>
    <x v="2"/>
    <x v="12"/>
    <n v="14728"/>
    <s v="Gold Coast"/>
    <n v="3.3"/>
    <n v="7.8"/>
    <n v="17.100000000000001"/>
    <n v="21.13"/>
    <n v="139"/>
    <s v="Hawthorn"/>
    <n v="2.2999999999999998"/>
    <n v="3.6"/>
    <n v="6.1"/>
    <n v="7.11"/>
    <n v="53"/>
    <x v="17"/>
    <s v="Low"/>
    <x v="1"/>
  </r>
  <r>
    <s v="2017R0401"/>
    <x v="5"/>
    <x v="3"/>
    <d v="2017-04-13T00:00:00"/>
    <n v="26.8"/>
    <n v="12.9"/>
    <n v="0"/>
    <x v="3"/>
    <x v="32"/>
    <n v="38063"/>
    <s v="West Coast"/>
    <n v="2.2000000000000002"/>
    <n v="5.9"/>
    <n v="9.1"/>
    <n v="13.13"/>
    <n v="91"/>
    <s v="Sydney"/>
    <n v="2.2000000000000002"/>
    <n v="4.3"/>
    <n v="7.4"/>
    <n v="10.5"/>
    <n v="65"/>
    <x v="7"/>
    <s v="Medium"/>
    <x v="1"/>
  </r>
  <r>
    <s v="2017R0402"/>
    <x v="5"/>
    <x v="3"/>
    <d v="2017-04-14T00:00:00"/>
    <n v="17.8"/>
    <n v="11.4"/>
    <n v="0"/>
    <x v="4"/>
    <x v="50"/>
    <n v="42814"/>
    <s v="North Melbourne"/>
    <n v="2.4"/>
    <n v="4.7"/>
    <n v="8.11"/>
    <n v="12.14"/>
    <n v="86"/>
    <s v="Western Bulldogs"/>
    <n v="2.2000000000000002"/>
    <n v="2.8"/>
    <n v="7.15"/>
    <n v="12.17"/>
    <n v="89"/>
    <x v="14"/>
    <s v="Medium"/>
    <x v="0"/>
  </r>
  <r>
    <s v="2017R0403"/>
    <x v="5"/>
    <x v="3"/>
    <d v="2017-04-15T00:00:00"/>
    <n v="16.600000000000001"/>
    <n v="10.1"/>
    <n v="0"/>
    <x v="1"/>
    <x v="3"/>
    <n v="27829"/>
    <s v="Melbourne"/>
    <n v="2.5"/>
    <n v="9.6999999999999993"/>
    <n v="9.1"/>
    <n v="15.14"/>
    <n v="104"/>
    <s v="Fremantle"/>
    <n v="3.2"/>
    <n v="6.4"/>
    <n v="13.8"/>
    <n v="16.100000000000001"/>
    <n v="106"/>
    <x v="5"/>
    <s v="Low"/>
    <x v="0"/>
  </r>
  <r>
    <s v="2017R0404"/>
    <x v="5"/>
    <x v="3"/>
    <d v="2017-04-15T00:00:00"/>
    <n v="20"/>
    <n v="5.5"/>
    <n v="0.2"/>
    <x v="11"/>
    <x v="38"/>
    <n v="9185"/>
    <s v="Greater Western Sydney"/>
    <n v="4.5"/>
    <n v="8.6999999999999993"/>
    <n v="11.1"/>
    <n v="16.16"/>
    <n v="112"/>
    <s v="Port Adelaide"/>
    <n v="4.2"/>
    <n v="8.8000000000000007"/>
    <n v="11.14"/>
    <n v="11.15"/>
    <n v="81"/>
    <x v="15"/>
    <s v="Low"/>
    <x v="1"/>
  </r>
  <r>
    <s v="2017R0405"/>
    <x v="5"/>
    <x v="3"/>
    <d v="2017-04-15T00:00:00"/>
    <n v="16.600000000000001"/>
    <n v="10.1"/>
    <n v="0"/>
    <x v="4"/>
    <x v="45"/>
    <n v="24968"/>
    <s v="Carlton"/>
    <n v="2.4"/>
    <n v="6.6"/>
    <n v="7.7"/>
    <n v="12.1"/>
    <n v="82"/>
    <s v="Gold Coast"/>
    <n v="3"/>
    <n v="6.1"/>
    <n v="13.3"/>
    <n v="17.600000000000001"/>
    <n v="108"/>
    <x v="17"/>
    <s v="Low"/>
    <x v="0"/>
  </r>
  <r>
    <s v="2017R0406"/>
    <x v="5"/>
    <x v="3"/>
    <d v="2017-04-15T00:00:00"/>
    <n v="22.7"/>
    <n v="8.8000000000000007"/>
    <n v="0"/>
    <x v="17"/>
    <x v="11"/>
    <n v="47492"/>
    <s v="Adelaide"/>
    <n v="9.1999999999999993"/>
    <n v="15.6"/>
    <n v="17.7"/>
    <n v="24.9"/>
    <n v="153"/>
    <s v="Essendon"/>
    <n v="3.2"/>
    <n v="7.2"/>
    <n v="10.9"/>
    <n v="13.1"/>
    <n v="88"/>
    <x v="4"/>
    <s v="Medium"/>
    <x v="1"/>
  </r>
  <r>
    <s v="2017R0407"/>
    <x v="5"/>
    <x v="3"/>
    <d v="2017-04-16T00:00:00"/>
    <n v="22.2"/>
    <n v="8.6"/>
    <n v="0"/>
    <x v="4"/>
    <x v="27"/>
    <n v="36650"/>
    <s v="Collingwood"/>
    <n v="2.6"/>
    <n v="3.7"/>
    <n v="5.8"/>
    <n v="7.13"/>
    <n v="55"/>
    <s v="St Kilda"/>
    <n v="1.3"/>
    <n v="4.7"/>
    <n v="8.1199999999999992"/>
    <n v="9.15"/>
    <n v="69"/>
    <x v="11"/>
    <s v="Medium"/>
    <x v="0"/>
  </r>
  <r>
    <s v="2017R0408"/>
    <x v="5"/>
    <x v="3"/>
    <d v="2017-04-16T00:00:00"/>
    <n v="26.6"/>
    <n v="16.399999999999999"/>
    <n v="0"/>
    <x v="6"/>
    <x v="12"/>
    <n v="21669"/>
    <s v="Brisbane"/>
    <n v="3.2"/>
    <n v="4.3"/>
    <n v="8.6"/>
    <n v="10.7"/>
    <n v="67"/>
    <s v="Richmond"/>
    <n v="5.6"/>
    <n v="10.9"/>
    <n v="13.14"/>
    <n v="17.170000000000002"/>
    <n v="119"/>
    <x v="13"/>
    <s v="Low"/>
    <x v="0"/>
  </r>
  <r>
    <s v="2017R0409"/>
    <x v="5"/>
    <x v="3"/>
    <d v="2017-04-17T00:00:00"/>
    <n v="18.399999999999999"/>
    <n v="11.9"/>
    <n v="0"/>
    <x v="1"/>
    <x v="27"/>
    <n v="62360"/>
    <s v="Hawthorn"/>
    <n v="2"/>
    <n v="2.6"/>
    <n v="4.0999999999999996"/>
    <n v="6.12"/>
    <n v="48"/>
    <s v="Geelong"/>
    <n v="2.7"/>
    <n v="5.12"/>
    <n v="9.14"/>
    <n v="20.14"/>
    <n v="134"/>
    <x v="12"/>
    <s v="High"/>
    <x v="0"/>
  </r>
  <r>
    <s v="2017R0501"/>
    <x v="5"/>
    <x v="4"/>
    <d v="2017-04-21T00:00:00"/>
    <n v="21.8"/>
    <n v="18.3"/>
    <n v="4.5999999999999996"/>
    <x v="17"/>
    <x v="0"/>
    <n v="43120"/>
    <s v="Port Adelaide"/>
    <n v="5.3"/>
    <n v="8.6"/>
    <n v="14.16"/>
    <n v="20.170000000000002"/>
    <n v="137"/>
    <s v="Carlton"/>
    <n v="1.4"/>
    <n v="2.9"/>
    <n v="2.9"/>
    <n v="6.11"/>
    <n v="47"/>
    <x v="8"/>
    <s v="Medium"/>
    <x v="1"/>
  </r>
  <r>
    <s v="2017R0502"/>
    <x v="5"/>
    <x v="4"/>
    <d v="2017-04-22T00:00:00"/>
    <n v="21.9"/>
    <n v="15.9"/>
    <n v="6"/>
    <x v="4"/>
    <x v="3"/>
    <n v="31822"/>
    <s v="Western Bulldogs"/>
    <n v="3.7"/>
    <n v="5.13"/>
    <n v="9.18"/>
    <n v="17.2"/>
    <n v="122"/>
    <s v="Brisbane"/>
    <n v="5"/>
    <n v="12.3"/>
    <n v="12.5"/>
    <n v="14.6"/>
    <n v="90"/>
    <x v="14"/>
    <s v="Medium"/>
    <x v="1"/>
  </r>
  <r>
    <s v="2017R0503"/>
    <x v="5"/>
    <x v="4"/>
    <d v="2017-04-22T00:00:00"/>
    <n v="25"/>
    <n v="17.600000000000001"/>
    <n v="16.8"/>
    <x v="2"/>
    <x v="38"/>
    <n v="12672"/>
    <s v="Gold Coast"/>
    <n v="2.2000000000000002"/>
    <n v="4.3"/>
    <n v="8.5"/>
    <n v="13.8"/>
    <n v="86"/>
    <s v="Adelaide"/>
    <n v="7.6"/>
    <n v="11.9"/>
    <n v="17.12"/>
    <n v="23.15"/>
    <n v="153"/>
    <x v="4"/>
    <s v="Low"/>
    <x v="0"/>
  </r>
  <r>
    <s v="2017R0504"/>
    <x v="5"/>
    <x v="4"/>
    <d v="2017-04-22T00:00:00"/>
    <n v="25.9"/>
    <n v="18.2"/>
    <n v="0"/>
    <x v="7"/>
    <x v="45"/>
    <n v="34824"/>
    <s v="Sydney"/>
    <n v="4.0999999999999996"/>
    <n v="4.4000000000000004"/>
    <n v="8.6999999999999993"/>
    <n v="9.9"/>
    <n v="63"/>
    <s v="Greater Western Sydney"/>
    <n v="5.5"/>
    <n v="9.6"/>
    <n v="11.11"/>
    <n v="15.15"/>
    <n v="105"/>
    <x v="15"/>
    <s v="Medium"/>
    <x v="0"/>
  </r>
  <r>
    <s v="2017R0505"/>
    <x v="5"/>
    <x v="4"/>
    <d v="2017-04-22T00:00:00"/>
    <n v="28.6"/>
    <n v="15.3"/>
    <n v="0"/>
    <x v="3"/>
    <x v="16"/>
    <n v="33319"/>
    <s v="Fremantle"/>
    <n v="2.2999999999999998"/>
    <n v="2.6"/>
    <n v="4.0999999999999996"/>
    <n v="9.1300000000000008"/>
    <n v="67"/>
    <s v="North Melbourne"/>
    <n v="2.2999999999999998"/>
    <n v="6.5"/>
    <n v="7.7"/>
    <n v="9.8000000000000007"/>
    <n v="62"/>
    <x v="5"/>
    <s v="Medium"/>
    <x v="1"/>
  </r>
  <r>
    <s v="2017R0506"/>
    <x v="5"/>
    <x v="4"/>
    <d v="2017-04-23T00:00:00"/>
    <n v="22.3"/>
    <n v="13.5"/>
    <n v="2.4"/>
    <x v="4"/>
    <x v="27"/>
    <n v="33884"/>
    <s v="St Kilda"/>
    <n v="4.0999999999999996"/>
    <n v="8.5"/>
    <n v="12.7"/>
    <n v="13.1"/>
    <n v="88"/>
    <s v="Geelong"/>
    <n v="6.1"/>
    <n v="8.3000000000000007"/>
    <n v="11.8"/>
    <n v="19.12"/>
    <n v="126"/>
    <x v="12"/>
    <s v="Medium"/>
    <x v="0"/>
  </r>
  <r>
    <s v="2017R0507"/>
    <x v="5"/>
    <x v="4"/>
    <d v="2017-04-23T00:00:00"/>
    <n v="22.3"/>
    <n v="13.5"/>
    <n v="2.4"/>
    <x v="1"/>
    <x v="12"/>
    <n v="28997"/>
    <s v="Hawthorn"/>
    <n v="3.4"/>
    <n v="9.8000000000000007"/>
    <n v="12.9"/>
    <n v="19.11"/>
    <n v="125"/>
    <s v="West Coast"/>
    <n v="2.2000000000000002"/>
    <n v="5.5"/>
    <n v="7.8"/>
    <n v="11.9"/>
    <n v="75"/>
    <x v="2"/>
    <s v="Low"/>
    <x v="1"/>
  </r>
  <r>
    <s v="2017R0508"/>
    <x v="5"/>
    <x v="4"/>
    <d v="2017-04-24T00:00:00"/>
    <n v="23.6"/>
    <n v="15.4"/>
    <n v="2.6"/>
    <x v="1"/>
    <x v="45"/>
    <n v="85657"/>
    <s v="Richmond"/>
    <n v="3.1"/>
    <n v="6.6"/>
    <n v="7.11"/>
    <n v="12.16"/>
    <n v="88"/>
    <s v="Melbourne"/>
    <n v="3.4"/>
    <n v="7.6"/>
    <n v="11.7"/>
    <n v="11.9"/>
    <n v="75"/>
    <x v="13"/>
    <s v="High"/>
    <x v="1"/>
  </r>
  <r>
    <s v="2017R0509"/>
    <x v="5"/>
    <x v="4"/>
    <d v="2017-04-25T00:00:00"/>
    <n v="18.3"/>
    <n v="15.6"/>
    <n v="20"/>
    <x v="1"/>
    <x v="27"/>
    <n v="87685"/>
    <s v="Essendon"/>
    <n v="4.3"/>
    <n v="6.6"/>
    <n v="11.9"/>
    <n v="15.1"/>
    <n v="100"/>
    <s v="Collingwood"/>
    <n v="1.2"/>
    <n v="5.9"/>
    <n v="9.1199999999999992"/>
    <n v="11.16"/>
    <n v="82"/>
    <x v="6"/>
    <s v="High"/>
    <x v="1"/>
  </r>
  <r>
    <s v="2017R0601"/>
    <x v="5"/>
    <x v="5"/>
    <d v="2017-04-28T00:00:00"/>
    <n v="16.5"/>
    <n v="-1.8"/>
    <n v="0"/>
    <x v="11"/>
    <x v="2"/>
    <n v="14048"/>
    <s v="Greater Western Sydney"/>
    <n v="3.3"/>
    <n v="6.3"/>
    <n v="8.6"/>
    <n v="11.9"/>
    <n v="75"/>
    <s v="Western Bulldogs"/>
    <n v="2.4"/>
    <n v="6.12"/>
    <n v="7.17"/>
    <n v="9.19"/>
    <n v="73"/>
    <x v="15"/>
    <s v="Low"/>
    <x v="1"/>
  </r>
  <r>
    <s v="2017R0602"/>
    <x v="5"/>
    <x v="5"/>
    <d v="2017-04-29T00:00:00"/>
    <n v="20.9"/>
    <n v="7"/>
    <n v="0"/>
    <x v="12"/>
    <x v="3"/>
    <n v="15571"/>
    <s v="Hawthorn"/>
    <n v="2.1"/>
    <n v="3.4"/>
    <n v="4.5"/>
    <n v="8.6999999999999993"/>
    <n v="55"/>
    <s v="St Kilda"/>
    <n v="3.5"/>
    <n v="6.8"/>
    <n v="14.13"/>
    <n v="19.16"/>
    <n v="130"/>
    <x v="11"/>
    <s v="Low"/>
    <x v="0"/>
  </r>
  <r>
    <s v="2017R0603"/>
    <x v="5"/>
    <x v="5"/>
    <d v="2017-04-29T00:00:00"/>
    <n v="19.100000000000001"/>
    <n v="13.6"/>
    <n v="0"/>
    <x v="1"/>
    <x v="9"/>
    <n v="32678"/>
    <s v="Carlton"/>
    <n v="1.3"/>
    <n v="5.4"/>
    <n v="10.7"/>
    <n v="15.7"/>
    <n v="97"/>
    <s v="Sydney"/>
    <n v="3.2"/>
    <n v="6.6"/>
    <n v="8.1"/>
    <n v="11.12"/>
    <n v="78"/>
    <x v="1"/>
    <s v="Medium"/>
    <x v="1"/>
  </r>
  <r>
    <s v="2017R0604"/>
    <x v="5"/>
    <x v="5"/>
    <d v="2017-04-29T00:00:00"/>
    <n v="26.3"/>
    <n v="15.3"/>
    <n v="0"/>
    <x v="6"/>
    <x v="38"/>
    <n v="13638"/>
    <s v="Brisbane"/>
    <n v="2.2000000000000002"/>
    <n v="3.4"/>
    <n v="7.5"/>
    <n v="10.7"/>
    <n v="67"/>
    <s v="Port Adelaide"/>
    <n v="7.4"/>
    <n v="11.11"/>
    <n v="18.14"/>
    <n v="22.18"/>
    <n v="150"/>
    <x v="8"/>
    <s v="Low"/>
    <x v="0"/>
  </r>
  <r>
    <s v="2017R0605"/>
    <x v="5"/>
    <x v="5"/>
    <d v="2017-04-29T00:00:00"/>
    <n v="19.100000000000001"/>
    <n v="13.6"/>
    <n v="0"/>
    <x v="4"/>
    <x v="45"/>
    <n v="15431"/>
    <s v="North Melbourne"/>
    <n v="3.4"/>
    <n v="7.8"/>
    <n v="12.9"/>
    <n v="16.11"/>
    <n v="107"/>
    <s v="Gold Coast"/>
    <n v="4.4000000000000004"/>
    <n v="7.6"/>
    <n v="11.8"/>
    <n v="14.1"/>
    <n v="94"/>
    <x v="10"/>
    <s v="Low"/>
    <x v="1"/>
  </r>
  <r>
    <s v="2017R0606"/>
    <x v="5"/>
    <x v="5"/>
    <d v="2017-04-29T00:00:00"/>
    <n v="27.6"/>
    <n v="8.6999999999999993"/>
    <n v="0"/>
    <x v="3"/>
    <x v="32"/>
    <n v="40836"/>
    <s v="West Coast"/>
    <n v="7.2"/>
    <n v="10.5"/>
    <n v="13.6"/>
    <n v="16.7"/>
    <n v="103"/>
    <s v="Fremantle"/>
    <n v="1.2"/>
    <n v="3.2"/>
    <n v="6.4"/>
    <n v="9.8000000000000007"/>
    <n v="62"/>
    <x v="7"/>
    <s v="Medium"/>
    <x v="1"/>
  </r>
  <r>
    <s v="2017R0607"/>
    <x v="5"/>
    <x v="5"/>
    <d v="2017-04-30T00:00:00"/>
    <n v="17.5"/>
    <n v="12.5"/>
    <n v="0"/>
    <x v="4"/>
    <x v="6"/>
    <n v="44040"/>
    <s v="Essendon"/>
    <n v="2.2000000000000002"/>
    <n v="4.8"/>
    <n v="6.12"/>
    <n v="10.14"/>
    <n v="74"/>
    <s v="Melbourne"/>
    <n v="2.4"/>
    <n v="4.5999999999999996"/>
    <n v="12.9"/>
    <n v="17.100000000000001"/>
    <n v="112"/>
    <x v="16"/>
    <s v="Medium"/>
    <x v="0"/>
  </r>
  <r>
    <s v="2017R0608"/>
    <x v="5"/>
    <x v="5"/>
    <d v="2017-04-30T00:00:00"/>
    <n v="17.5"/>
    <n v="12.5"/>
    <n v="0"/>
    <x v="1"/>
    <x v="27"/>
    <n v="46457"/>
    <s v="Geelong"/>
    <n v="3.1"/>
    <n v="5.4"/>
    <n v="8.6999999999999993"/>
    <n v="11.12"/>
    <n v="78"/>
    <s v="Collingwood"/>
    <n v="3.5"/>
    <n v="7.9"/>
    <n v="13.12"/>
    <n v="15.17"/>
    <n v="107"/>
    <x v="9"/>
    <s v="Medium"/>
    <x v="0"/>
  </r>
  <r>
    <s v="2017R0609"/>
    <x v="5"/>
    <x v="5"/>
    <d v="2017-04-30T00:00:00"/>
    <n v="19"/>
    <n v="15.1"/>
    <n v="0"/>
    <x v="17"/>
    <x v="7"/>
    <n v="51069"/>
    <s v="Adelaide"/>
    <n v="5"/>
    <n v="11.6"/>
    <n v="18.11"/>
    <n v="21.14"/>
    <n v="140"/>
    <s v="Richmond"/>
    <n v="6.3"/>
    <n v="7.3"/>
    <n v="8.3000000000000007"/>
    <n v="10.4"/>
    <n v="64"/>
    <x v="4"/>
    <s v="High"/>
    <x v="1"/>
  </r>
  <r>
    <s v="2017R0701"/>
    <x v="5"/>
    <x v="6"/>
    <d v="2017-05-05T00:00:00"/>
    <n v="19.899999999999999"/>
    <n v="3.8"/>
    <n v="0.2"/>
    <x v="4"/>
    <x v="2"/>
    <n v="21160"/>
    <s v="St Kilda"/>
    <n v="2.4"/>
    <n v="6.7"/>
    <n v="10.9"/>
    <n v="16.12"/>
    <n v="108"/>
    <s v="Greater Western Sydney"/>
    <n v="4.2"/>
    <n v="7.6"/>
    <n v="11.1"/>
    <n v="12.13"/>
    <n v="85"/>
    <x v="11"/>
    <s v="Low"/>
    <x v="1"/>
  </r>
  <r>
    <s v="2017R0702"/>
    <x v="5"/>
    <x v="6"/>
    <d v="2017-05-06T00:00:00"/>
    <n v="18.5"/>
    <n v="8.4"/>
    <n v="0"/>
    <x v="8"/>
    <x v="3"/>
    <n v="10064"/>
    <s v="North Melbourne"/>
    <n v="10.4"/>
    <n v="12.6"/>
    <n v="17.12"/>
    <n v="22.13"/>
    <n v="145"/>
    <s v="Adelaide"/>
    <n v="0"/>
    <n v="5.6"/>
    <n v="9.6999999999999993"/>
    <n v="13.8"/>
    <n v="86"/>
    <x v="10"/>
    <s v="Low"/>
    <x v="1"/>
  </r>
  <r>
    <s v="2017R0703"/>
    <x v="5"/>
    <x v="6"/>
    <d v="2017-05-06T00:00:00"/>
    <n v="19.8"/>
    <n v="9.9"/>
    <n v="0"/>
    <x v="1"/>
    <x v="9"/>
    <n v="70279"/>
    <s v="Collingwood"/>
    <n v="1.3"/>
    <n v="3.5"/>
    <n v="7.6"/>
    <n v="8.8000000000000007"/>
    <n v="56"/>
    <s v="Carlton"/>
    <n v="3.4"/>
    <n v="6.5"/>
    <n v="11.5"/>
    <n v="12.7"/>
    <n v="79"/>
    <x v="1"/>
    <s v="High"/>
    <x v="0"/>
  </r>
  <r>
    <s v="2017R0704"/>
    <x v="5"/>
    <x v="6"/>
    <d v="2017-05-06T00:00:00"/>
    <n v="20.100000000000001"/>
    <n v="9.1"/>
    <n v="0"/>
    <x v="17"/>
    <x v="43"/>
    <n v="38333"/>
    <s v="Port Adelaide"/>
    <n v="2.2999999999999998"/>
    <n v="5.7"/>
    <n v="7.13"/>
    <n v="12.15"/>
    <n v="87"/>
    <s v="West Coast"/>
    <n v="4.0999999999999996"/>
    <n v="7.3"/>
    <n v="12.4"/>
    <n v="15.7"/>
    <n v="97"/>
    <x v="7"/>
    <s v="Medium"/>
    <x v="0"/>
  </r>
  <r>
    <s v="2017R0705"/>
    <x v="5"/>
    <x v="6"/>
    <d v="2017-05-06T00:00:00"/>
    <n v="19.8"/>
    <n v="9.9"/>
    <n v="0"/>
    <x v="4"/>
    <x v="45"/>
    <n v="46387"/>
    <s v="Western Bulldogs"/>
    <n v="1.1000000000000001"/>
    <n v="4.5999999999999996"/>
    <n v="8.11"/>
    <n v="11.14"/>
    <n v="80"/>
    <s v="Richmond"/>
    <n v="5.3"/>
    <n v="7.6"/>
    <n v="9.6999999999999993"/>
    <n v="11.9"/>
    <n v="75"/>
    <x v="14"/>
    <s v="Medium"/>
    <x v="1"/>
  </r>
  <r>
    <s v="2017R0706"/>
    <x v="5"/>
    <x v="6"/>
    <d v="2017-05-06T00:00:00"/>
    <n v="24.1"/>
    <n v="15.9"/>
    <n v="0"/>
    <x v="2"/>
    <x v="45"/>
    <n v="13648"/>
    <s v="Gold Coast"/>
    <n v="5.5"/>
    <n v="9.9"/>
    <n v="12.11"/>
    <n v="18.16"/>
    <n v="124"/>
    <s v="Geelong"/>
    <n v="3.1"/>
    <n v="7.3"/>
    <n v="10.7"/>
    <n v="15.9"/>
    <n v="99"/>
    <x v="17"/>
    <s v="Low"/>
    <x v="1"/>
  </r>
  <r>
    <s v="2017R0707"/>
    <x v="5"/>
    <x v="6"/>
    <d v="2017-05-07T00:00:00"/>
    <n v="21"/>
    <n v="14.5"/>
    <n v="0"/>
    <x v="7"/>
    <x v="6"/>
    <n v="25619"/>
    <s v="Sydney"/>
    <n v="7.5"/>
    <n v="12.1"/>
    <n v="17.13"/>
    <n v="20.149999999999999"/>
    <n v="135"/>
    <s v="Brisbane"/>
    <n v="2"/>
    <n v="6.2"/>
    <n v="9.5"/>
    <n v="12.9"/>
    <n v="81"/>
    <x v="0"/>
    <s v="Low"/>
    <x v="1"/>
  </r>
  <r>
    <s v="2017R0708"/>
    <x v="5"/>
    <x v="6"/>
    <d v="2017-05-07T00:00:00"/>
    <n v="14.8"/>
    <n v="7.2"/>
    <n v="0.2"/>
    <x v="1"/>
    <x v="27"/>
    <n v="38693"/>
    <s v="Melbourne"/>
    <n v="1.1000000000000001"/>
    <n v="4.2"/>
    <n v="11.6"/>
    <n v="14.7"/>
    <n v="91"/>
    <s v="Hawthorn"/>
    <n v="5.4"/>
    <n v="8.6999999999999993"/>
    <n v="11.7"/>
    <n v="14.1"/>
    <n v="94"/>
    <x v="2"/>
    <s v="Medium"/>
    <x v="0"/>
  </r>
  <r>
    <s v="2017R0709"/>
    <x v="5"/>
    <x v="6"/>
    <d v="2017-05-07T00:00:00"/>
    <n v="30.8"/>
    <n v="11.7"/>
    <n v="0"/>
    <x v="3"/>
    <x v="10"/>
    <n v="33393"/>
    <s v="Fremantle"/>
    <n v="2.2000000000000002"/>
    <n v="5.6"/>
    <n v="11.1"/>
    <n v="17.14"/>
    <n v="116"/>
    <s v="Essendon"/>
    <n v="4.3"/>
    <n v="7.7"/>
    <n v="11.12"/>
    <n v="11.13"/>
    <n v="79"/>
    <x v="5"/>
    <s v="Medium"/>
    <x v="1"/>
  </r>
  <r>
    <s v="2017R0801"/>
    <x v="5"/>
    <x v="7"/>
    <d v="2017-05-12T00:00:00"/>
    <n v="22.5"/>
    <n v="8.6"/>
    <n v="0"/>
    <x v="3"/>
    <x v="32"/>
    <n v="38934"/>
    <s v="West Coast"/>
    <n v="4.2"/>
    <n v="8.6"/>
    <n v="9.1"/>
    <n v="9.15"/>
    <n v="69"/>
    <s v="Western Bulldogs"/>
    <n v="1.4"/>
    <n v="5.7"/>
    <n v="6.11"/>
    <n v="8.1300000000000008"/>
    <n v="61"/>
    <x v="7"/>
    <s v="Medium"/>
    <x v="1"/>
  </r>
  <r>
    <s v="2017R0802"/>
    <x v="5"/>
    <x v="7"/>
    <d v="2017-05-13T00:00:00"/>
    <n v="17"/>
    <n v="7.5"/>
    <n v="7.2"/>
    <x v="12"/>
    <x v="3"/>
    <n v="10553"/>
    <s v="Hawthorn"/>
    <n v="4.3"/>
    <n v="7.7"/>
    <n v="11.11"/>
    <n v="17.11"/>
    <n v="113"/>
    <s v="Brisbane"/>
    <n v="2.2000000000000002"/>
    <n v="5.4"/>
    <n v="7.6"/>
    <n v="11.9"/>
    <n v="75"/>
    <x v="2"/>
    <s v="Low"/>
    <x v="1"/>
  </r>
  <r>
    <s v="2017R0803"/>
    <x v="5"/>
    <x v="7"/>
    <d v="2017-05-13T00:00:00"/>
    <n v="15.8"/>
    <n v="8.3000000000000007"/>
    <n v="0"/>
    <x v="4"/>
    <x v="9"/>
    <n v="38014"/>
    <s v="St Kilda"/>
    <n v="4.3"/>
    <n v="6.5"/>
    <n v="9.8000000000000007"/>
    <n v="12.13"/>
    <n v="85"/>
    <s v="Carlton"/>
    <n v="4"/>
    <n v="6.1"/>
    <n v="9.3000000000000007"/>
    <n v="10.6"/>
    <n v="66"/>
    <x v="11"/>
    <s v="Medium"/>
    <x v="1"/>
  </r>
  <r>
    <s v="2017R0804"/>
    <x v="5"/>
    <x v="7"/>
    <d v="2017-05-13T00:00:00"/>
    <n v="22.9"/>
    <n v="12.4"/>
    <n v="0.2"/>
    <x v="14"/>
    <x v="38"/>
    <n v="11360"/>
    <s v="Greater Western Sydney"/>
    <n v="2.2000000000000002"/>
    <n v="8.5"/>
    <n v="12.8"/>
    <n v="15.12"/>
    <n v="102"/>
    <s v="Collingwood"/>
    <n v="6.4"/>
    <n v="8.6"/>
    <n v="12.7"/>
    <n v="15.9"/>
    <n v="99"/>
    <x v="15"/>
    <s v="Low"/>
    <x v="1"/>
  </r>
  <r>
    <s v="2017R0805"/>
    <x v="5"/>
    <x v="7"/>
    <d v="2017-05-13T00:00:00"/>
    <n v="15.8"/>
    <n v="8.3000000000000007"/>
    <n v="0"/>
    <x v="1"/>
    <x v="45"/>
    <n v="57173"/>
    <s v="Essendon"/>
    <n v="6.2"/>
    <n v="9.4"/>
    <n v="14.7"/>
    <n v="17.8"/>
    <n v="110"/>
    <s v="Geelong"/>
    <n v="1.5"/>
    <n v="3.8"/>
    <n v="7.9"/>
    <n v="13.15"/>
    <n v="93"/>
    <x v="6"/>
    <s v="High"/>
    <x v="1"/>
  </r>
  <r>
    <s v="2017R0806"/>
    <x v="5"/>
    <x v="7"/>
    <d v="2017-05-13T00:00:00"/>
    <n v="20.6"/>
    <n v="6.4"/>
    <n v="0"/>
    <x v="17"/>
    <x v="11"/>
    <n v="47882"/>
    <s v="Adelaide"/>
    <n v="1.4"/>
    <n v="6.7"/>
    <n v="7.8"/>
    <n v="9.1199999999999992"/>
    <n v="66"/>
    <s v="Melbourne"/>
    <n v="2.2000000000000002"/>
    <n v="5.3"/>
    <n v="12.5"/>
    <n v="17.5"/>
    <n v="107"/>
    <x v="16"/>
    <s v="Medium"/>
    <x v="0"/>
  </r>
  <r>
    <s v="2017R0807"/>
    <x v="5"/>
    <x v="7"/>
    <d v="2017-05-14T00:00:00"/>
    <n v="14.2"/>
    <n v="6.2"/>
    <n v="0.2"/>
    <x v="1"/>
    <x v="6"/>
    <n v="31200"/>
    <s v="Richmond"/>
    <n v="2.1"/>
    <n v="5.0999999999999996"/>
    <n v="5.5"/>
    <n v="10.1"/>
    <n v="70"/>
    <s v="Fremantle"/>
    <n v="2.2999999999999998"/>
    <n v="5.6"/>
    <n v="9.11"/>
    <n v="10.119999999999999"/>
    <n v="72"/>
    <x v="5"/>
    <s v="Medium"/>
    <x v="0"/>
  </r>
  <r>
    <s v="2017R0808"/>
    <x v="5"/>
    <x v="7"/>
    <d v="2017-05-14T00:00:00"/>
    <m/>
    <m/>
    <m/>
    <x v="19"/>
    <x v="20"/>
    <n v="10118"/>
    <s v="Gold Coast"/>
    <n v="1.1000000000000001"/>
    <n v="3.5"/>
    <n v="4.9000000000000004"/>
    <n v="4.1399999999999997"/>
    <n v="38"/>
    <s v="Port Adelaide"/>
    <n v="4.4000000000000004"/>
    <n v="10.5"/>
    <n v="13.1"/>
    <n v="16.14"/>
    <n v="110"/>
    <x v="8"/>
    <s v="Low"/>
    <x v="0"/>
  </r>
  <r>
    <s v="2017R0809"/>
    <x v="5"/>
    <x v="7"/>
    <d v="2017-05-14T00:00:00"/>
    <n v="14.2"/>
    <n v="6.2"/>
    <n v="0.2"/>
    <x v="4"/>
    <x v="12"/>
    <n v="21589"/>
    <s v="North Melbourne"/>
    <n v="3.3"/>
    <n v="7.5"/>
    <n v="8.8000000000000007"/>
    <n v="11.12"/>
    <n v="78"/>
    <s v="Sydney"/>
    <n v="5.2"/>
    <n v="11.7"/>
    <n v="15.9"/>
    <n v="18.12"/>
    <n v="120"/>
    <x v="0"/>
    <s v="Low"/>
    <x v="0"/>
  </r>
  <r>
    <s v="2017R0901"/>
    <x v="5"/>
    <x v="8"/>
    <d v="2017-05-19T00:00:00"/>
    <n v="16.399999999999999"/>
    <n v="10.6"/>
    <n v="0.2"/>
    <x v="10"/>
    <x v="2"/>
    <n v="30275"/>
    <s v="Geelong"/>
    <n v="3"/>
    <n v="8.5"/>
    <n v="9.5"/>
    <n v="16.8"/>
    <n v="104"/>
    <s v="Western Bulldogs"/>
    <n v="4.3"/>
    <n v="4.3"/>
    <n v="10.8"/>
    <n v="12.9"/>
    <n v="81"/>
    <x v="12"/>
    <s v="Medium"/>
    <x v="1"/>
  </r>
  <r>
    <s v="2017R0902"/>
    <x v="5"/>
    <x v="8"/>
    <d v="2017-05-20T00:00:00"/>
    <n v="18.8"/>
    <n v="9.4"/>
    <n v="0.8"/>
    <x v="4"/>
    <x v="3"/>
    <n v="29778"/>
    <s v="St Kilda"/>
    <n v="3.2"/>
    <n v="5.4"/>
    <n v="7.5"/>
    <n v="10.8"/>
    <n v="68"/>
    <s v="Sydney"/>
    <n v="4.2"/>
    <n v="7.3"/>
    <n v="12.8"/>
    <n v="18.100000000000001"/>
    <n v="118"/>
    <x v="0"/>
    <s v="Low"/>
    <x v="0"/>
  </r>
  <r>
    <s v="2017R0903"/>
    <x v="5"/>
    <x v="8"/>
    <d v="2017-05-20T00:00:00"/>
    <n v="23.6"/>
    <n v="16.2"/>
    <n v="9.6"/>
    <x v="14"/>
    <x v="38"/>
    <n v="10677"/>
    <s v="Greater Western Sydney"/>
    <n v="1.2"/>
    <n v="4.5"/>
    <n v="6.9"/>
    <n v="11.12"/>
    <n v="78"/>
    <s v="Richmond"/>
    <n v="6.3"/>
    <n v="7.8"/>
    <n v="10.1"/>
    <n v="10.15"/>
    <n v="75"/>
    <x v="15"/>
    <s v="Low"/>
    <x v="1"/>
  </r>
  <r>
    <s v="2017R0904"/>
    <x v="5"/>
    <x v="8"/>
    <d v="2017-05-20T00:00:00"/>
    <n v="25"/>
    <n v="16.5"/>
    <n v="3"/>
    <x v="6"/>
    <x v="45"/>
    <n v="13802"/>
    <s v="Brisbane"/>
    <n v="3.6"/>
    <n v="4.1100000000000003"/>
    <n v="5.12"/>
    <n v="7.18"/>
    <n v="60"/>
    <s v="Adelaide"/>
    <n v="3.3"/>
    <n v="10.5"/>
    <n v="17.899999999999999"/>
    <n v="21.14"/>
    <n v="140"/>
    <x v="4"/>
    <s v="Low"/>
    <x v="0"/>
  </r>
  <r>
    <s v="2017R0905"/>
    <x v="5"/>
    <x v="8"/>
    <d v="2017-05-20T00:00:00"/>
    <n v="18.8"/>
    <n v="9.4"/>
    <n v="0.8"/>
    <x v="1"/>
    <x v="45"/>
    <n v="54252"/>
    <s v="Collingwood"/>
    <n v="0.1"/>
    <n v="4.5999999999999996"/>
    <n v="9.11"/>
    <n v="13.12"/>
    <n v="90"/>
    <s v="Hawthorn"/>
    <n v="6.1"/>
    <n v="10.4"/>
    <n v="10.5"/>
    <n v="11.6"/>
    <n v="72"/>
    <x v="9"/>
    <s v="High"/>
    <x v="1"/>
  </r>
  <r>
    <s v="2017R0906"/>
    <x v="5"/>
    <x v="8"/>
    <d v="2017-05-21T00:00:00"/>
    <n v="18.100000000000001"/>
    <n v="8.9"/>
    <n v="0"/>
    <x v="4"/>
    <x v="6"/>
    <n v="36403"/>
    <s v="Essendon"/>
    <n v="5.2"/>
    <n v="12.8"/>
    <n v="16.100000000000001"/>
    <n v="19.11"/>
    <n v="125"/>
    <s v="West Coast"/>
    <n v="2.4"/>
    <n v="3.7"/>
    <n v="5.13"/>
    <n v="8.16"/>
    <n v="64"/>
    <x v="6"/>
    <s v="Medium"/>
    <x v="1"/>
  </r>
  <r>
    <s v="2017R0907"/>
    <x v="5"/>
    <x v="8"/>
    <d v="2017-05-21T00:00:00"/>
    <n v="18.100000000000001"/>
    <n v="8.9"/>
    <n v="0"/>
    <x v="1"/>
    <x v="27"/>
    <n v="33218"/>
    <s v="Melbourne"/>
    <n v="2.5"/>
    <n v="8.6999999999999993"/>
    <n v="9.9"/>
    <n v="13.12"/>
    <n v="90"/>
    <s v="North Melbourne"/>
    <n v="6.7"/>
    <n v="8.9"/>
    <n v="12.13"/>
    <n v="15.14"/>
    <n v="104"/>
    <x v="10"/>
    <s v="Medium"/>
    <x v="0"/>
  </r>
  <r>
    <s v="2017R0908"/>
    <x v="5"/>
    <x v="8"/>
    <d v="2017-05-21T00:00:00"/>
    <n v="18.2"/>
    <n v="12.2"/>
    <n v="17.2"/>
    <x v="3"/>
    <x v="10"/>
    <n v="30313"/>
    <s v="Fremantle"/>
    <n v="1.2"/>
    <n v="5.4"/>
    <n v="10.7"/>
    <n v="13.8"/>
    <n v="86"/>
    <s v="Carlton"/>
    <n v="4.4000000000000004"/>
    <n v="5.6"/>
    <n v="6.9"/>
    <n v="7.9"/>
    <n v="51"/>
    <x v="5"/>
    <s v="Medium"/>
    <x v="1"/>
  </r>
  <r>
    <s v="2017R1001"/>
    <x v="5"/>
    <x v="9"/>
    <d v="2017-05-25T00:00:00"/>
    <n v="18.3"/>
    <n v="10.8"/>
    <n v="0"/>
    <x v="10"/>
    <x v="0"/>
    <n v="24909"/>
    <s v="Geelong"/>
    <n v="1.5"/>
    <n v="6.8"/>
    <n v="9.14"/>
    <n v="11.15"/>
    <n v="81"/>
    <s v="Port Adelaide"/>
    <n v="3.1"/>
    <n v="5.6"/>
    <n v="9.9"/>
    <n v="11.13"/>
    <n v="79"/>
    <x v="12"/>
    <s v="Low"/>
    <x v="1"/>
  </r>
  <r>
    <s v="2017R1002"/>
    <x v="5"/>
    <x v="9"/>
    <d v="2017-05-26T00:00:00"/>
    <n v="19"/>
    <n v="9.8000000000000007"/>
    <n v="0"/>
    <x v="7"/>
    <x v="2"/>
    <n v="36221"/>
    <s v="Sydney"/>
    <n v="2.4"/>
    <n v="4.5999999999999996"/>
    <n v="9.6999999999999993"/>
    <n v="11.9"/>
    <n v="75"/>
    <s v="Hawthorn"/>
    <n v="5.0999999999999996"/>
    <n v="8.3000000000000007"/>
    <n v="10.6"/>
    <n v="12.9"/>
    <n v="81"/>
    <x v="2"/>
    <s v="Medium"/>
    <x v="0"/>
  </r>
  <r>
    <s v="2017R1003"/>
    <x v="5"/>
    <x v="9"/>
    <d v="2017-05-27T00:00:00"/>
    <n v="17.3"/>
    <n v="11.3"/>
    <n v="0"/>
    <x v="4"/>
    <x v="3"/>
    <n v="34685"/>
    <s v="Western Bulldogs"/>
    <n v="2.2000000000000002"/>
    <n v="5.6"/>
    <n v="10.9"/>
    <n v="13.12"/>
    <n v="90"/>
    <s v="St Kilda"/>
    <n v="2.1"/>
    <n v="3.2"/>
    <n v="5.5"/>
    <n v="7.8"/>
    <n v="50"/>
    <x v="14"/>
    <s v="Medium"/>
    <x v="1"/>
  </r>
  <r>
    <s v="2017R1004"/>
    <x v="5"/>
    <x v="9"/>
    <d v="2017-05-27T00:00:00"/>
    <n v="27.1"/>
    <n v="13.2"/>
    <n v="0"/>
    <x v="18"/>
    <x v="43"/>
    <n v="5072"/>
    <s v="Melbourne"/>
    <n v="2.1"/>
    <n v="4.8"/>
    <n v="9.1"/>
    <n v="18.14"/>
    <n v="122"/>
    <s v="Gold Coast"/>
    <n v="4.5"/>
    <n v="7.7"/>
    <n v="9.8000000000000007"/>
    <n v="13.9"/>
    <n v="87"/>
    <x v="16"/>
    <s v="Low"/>
    <x v="1"/>
  </r>
  <r>
    <s v="2017R1005"/>
    <x v="5"/>
    <x v="9"/>
    <d v="2017-05-27T00:00:00"/>
    <n v="17.3"/>
    <n v="11.3"/>
    <n v="0"/>
    <x v="1"/>
    <x v="45"/>
    <n v="85565"/>
    <s v="Richmond"/>
    <n v="4.4000000000000004"/>
    <n v="6.9"/>
    <n v="9.1199999999999992"/>
    <n v="11.15"/>
    <n v="81"/>
    <s v="Essendon"/>
    <n v="6"/>
    <n v="8.1"/>
    <n v="10.3"/>
    <n v="10.6"/>
    <n v="66"/>
    <x v="13"/>
    <s v="High"/>
    <x v="1"/>
  </r>
  <r>
    <s v="2017R1006"/>
    <x v="5"/>
    <x v="9"/>
    <d v="2017-05-27T00:00:00"/>
    <n v="20.3"/>
    <n v="12.4"/>
    <n v="0"/>
    <x v="17"/>
    <x v="11"/>
    <n v="42415"/>
    <s v="Adelaide"/>
    <n v="5.9"/>
    <n v="9.18"/>
    <n v="16.21"/>
    <n v="20.23"/>
    <n v="143"/>
    <s v="Fremantle"/>
    <n v="1"/>
    <n v="2.1"/>
    <n v="4.2"/>
    <n v="6.7"/>
    <n v="43"/>
    <x v="4"/>
    <s v="Medium"/>
    <x v="1"/>
  </r>
  <r>
    <s v="2017R1007"/>
    <x v="5"/>
    <x v="9"/>
    <d v="2017-05-28T00:00:00"/>
    <n v="14.6"/>
    <n v="9"/>
    <n v="6.2"/>
    <x v="1"/>
    <x v="6"/>
    <n v="32750"/>
    <s v="Collingwood"/>
    <n v="5.5"/>
    <n v="9.1"/>
    <n v="11.16"/>
    <n v="18.21"/>
    <n v="129"/>
    <s v="Brisbane"/>
    <n v="4.3"/>
    <n v="6.3"/>
    <n v="10.6"/>
    <n v="13.6"/>
    <n v="84"/>
    <x v="9"/>
    <s v="Medium"/>
    <x v="1"/>
  </r>
  <r>
    <s v="2017R1008"/>
    <x v="5"/>
    <x v="9"/>
    <d v="2017-05-28T00:00:00"/>
    <n v="14.6"/>
    <n v="9"/>
    <n v="6.2"/>
    <x v="4"/>
    <x v="27"/>
    <n v="32802"/>
    <s v="Carlton"/>
    <n v="2"/>
    <n v="7.2"/>
    <n v="12.4"/>
    <n v="15.6"/>
    <n v="96"/>
    <s v="North Melbourne"/>
    <n v="7.2"/>
    <n v="11.3"/>
    <n v="12.6"/>
    <n v="17.11"/>
    <n v="113"/>
    <x v="10"/>
    <s v="Medium"/>
    <x v="0"/>
  </r>
  <r>
    <s v="2017R1009"/>
    <x v="5"/>
    <x v="9"/>
    <d v="2017-05-28T00:00:00"/>
    <n v="19.399999999999999"/>
    <n v="4.9000000000000004"/>
    <n v="0"/>
    <x v="3"/>
    <x v="10"/>
    <n v="37057"/>
    <s v="West Coast"/>
    <n v="5"/>
    <n v="6.2"/>
    <n v="9.3000000000000007"/>
    <n v="14.6"/>
    <n v="90"/>
    <s v="Greater Western Sydney"/>
    <n v="2.4"/>
    <n v="4.7"/>
    <n v="8.1199999999999992"/>
    <n v="14.14"/>
    <n v="98"/>
    <x v="15"/>
    <s v="Medium"/>
    <x v="0"/>
  </r>
  <r>
    <s v="2017R1101"/>
    <x v="5"/>
    <x v="10"/>
    <d v="2017-06-01T00:00:00"/>
    <n v="14.5"/>
    <n v="2.9"/>
    <n v="0"/>
    <x v="17"/>
    <x v="0"/>
    <n v="37910"/>
    <s v="Port Adelaide"/>
    <n v="6.5"/>
    <n v="9.8000000000000007"/>
    <n v="10.15"/>
    <n v="13.2"/>
    <n v="98"/>
    <s v="Hawthorn"/>
    <n v="0"/>
    <n v="0.3"/>
    <n v="3.4"/>
    <n v="7.5"/>
    <n v="47"/>
    <x v="8"/>
    <s v="Medium"/>
    <x v="1"/>
  </r>
  <r>
    <s v="2017R1102"/>
    <x v="5"/>
    <x v="10"/>
    <d v="2017-06-02T00:00:00"/>
    <n v="13.6"/>
    <n v="9.3000000000000007"/>
    <n v="0"/>
    <x v="10"/>
    <x v="2"/>
    <n v="30458"/>
    <s v="Geelong"/>
    <n v="3.6"/>
    <n v="9.1"/>
    <n v="12.13"/>
    <n v="13.18"/>
    <n v="96"/>
    <s v="Adelaide"/>
    <n v="2.2999999999999998"/>
    <n v="5.5"/>
    <n v="7.9"/>
    <n v="10.14"/>
    <n v="74"/>
    <x v="12"/>
    <s v="Medium"/>
    <x v="1"/>
  </r>
  <r>
    <s v="2017R1103"/>
    <x v="5"/>
    <x v="10"/>
    <d v="2017-06-03T00:00:00"/>
    <n v="22.5"/>
    <n v="12.7"/>
    <n v="0"/>
    <x v="2"/>
    <x v="3"/>
    <n v="11402"/>
    <s v="Gold Coast"/>
    <n v="2.5"/>
    <n v="5.0999999999999996"/>
    <n v="9.1"/>
    <n v="11.14"/>
    <n v="80"/>
    <s v="West Coast"/>
    <n v="3.3"/>
    <n v="5.5"/>
    <n v="7.8"/>
    <n v="11.11"/>
    <n v="77"/>
    <x v="17"/>
    <s v="Low"/>
    <x v="1"/>
  </r>
  <r>
    <s v="2017R1104"/>
    <x v="5"/>
    <x v="10"/>
    <d v="2017-06-03T00:00:00"/>
    <n v="18.399999999999999"/>
    <n v="10.6"/>
    <n v="0"/>
    <x v="14"/>
    <x v="38"/>
    <n v="13671"/>
    <s v="Greater Western Sydney"/>
    <n v="3.3"/>
    <n v="10.5"/>
    <n v="15.5"/>
    <n v="18.899999999999999"/>
    <n v="117"/>
    <s v="Essendon"/>
    <n v="5.3"/>
    <n v="7.7"/>
    <n v="10.1"/>
    <n v="15.11"/>
    <n v="101"/>
    <x v="15"/>
    <s v="Low"/>
    <x v="1"/>
  </r>
  <r>
    <s v="2017R1105"/>
    <x v="5"/>
    <x v="10"/>
    <d v="2017-06-03T00:00:00"/>
    <n v="14.7"/>
    <n v="8.1"/>
    <n v="0"/>
    <x v="4"/>
    <x v="45"/>
    <n v="36100"/>
    <s v="North Melbourne"/>
    <n v="2.4"/>
    <n v="7.6"/>
    <n v="8.9"/>
    <n v="9.1199999999999992"/>
    <n v="66"/>
    <s v="Richmond"/>
    <n v="3.4"/>
    <n v="6.1"/>
    <n v="12.13"/>
    <n v="14.17"/>
    <n v="101"/>
    <x v="13"/>
    <s v="Medium"/>
    <x v="0"/>
  </r>
  <r>
    <s v="2017R1106"/>
    <x v="5"/>
    <x v="10"/>
    <d v="2017-06-04T00:00:00"/>
    <n v="22.2"/>
    <n v="12.1"/>
    <n v="0"/>
    <x v="3"/>
    <x v="10"/>
    <n v="34259"/>
    <s v="Fremantle"/>
    <n v="2.1"/>
    <n v="5.5"/>
    <n v="10.6"/>
    <n v="12.13"/>
    <n v="85"/>
    <s v="Collingwood"/>
    <n v="3.5"/>
    <n v="7.9"/>
    <n v="11.13"/>
    <n v="15.15"/>
    <n v="105"/>
    <x v="9"/>
    <s v="Medium"/>
    <x v="0"/>
  </r>
  <r>
    <s v="2017R1201"/>
    <x v="5"/>
    <x v="11"/>
    <d v="2017-06-08T00:00:00"/>
    <n v="17.600000000000001"/>
    <n v="11.8"/>
    <n v="46.6"/>
    <x v="7"/>
    <x v="0"/>
    <n v="20692"/>
    <s v="Sydney"/>
    <n v="2.2000000000000002"/>
    <n v="5.8"/>
    <n v="9.14"/>
    <n v="12.16"/>
    <n v="88"/>
    <s v="Western Bulldogs"/>
    <n v="1.2"/>
    <n v="2.2999999999999998"/>
    <n v="6.3"/>
    <n v="6.6"/>
    <n v="42"/>
    <x v="0"/>
    <s v="Low"/>
    <x v="1"/>
  </r>
  <r>
    <s v="2017R1202"/>
    <x v="5"/>
    <x v="11"/>
    <d v="2017-06-09T00:00:00"/>
    <n v="15"/>
    <n v="5.9"/>
    <n v="0.6"/>
    <x v="17"/>
    <x v="0"/>
    <n v="46082"/>
    <s v="Adelaide"/>
    <n v="5.6"/>
    <n v="8.9"/>
    <n v="11.11"/>
    <n v="16.149999999999999"/>
    <n v="111"/>
    <s v="St Kilda"/>
    <n v="1.1000000000000001"/>
    <n v="2.4"/>
    <n v="3.1"/>
    <n v="7.12"/>
    <n v="54"/>
    <x v="4"/>
    <s v="Medium"/>
    <x v="1"/>
  </r>
  <r>
    <s v="2017R1203"/>
    <x v="5"/>
    <x v="11"/>
    <d v="2017-06-10T00:00:00"/>
    <n v="15.6"/>
    <n v="6.3"/>
    <n v="0"/>
    <x v="1"/>
    <x v="3"/>
    <n v="27392"/>
    <s v="Hawthorn"/>
    <n v="2.2999999999999998"/>
    <n v="4.4000000000000004"/>
    <n v="7.6"/>
    <n v="12.7"/>
    <n v="79"/>
    <s v="Gold Coast"/>
    <n v="3.4"/>
    <n v="6.7"/>
    <n v="11.14"/>
    <n v="13.17"/>
    <n v="95"/>
    <x v="17"/>
    <s v="Low"/>
    <x v="0"/>
  </r>
  <r>
    <s v="2017R1204"/>
    <x v="5"/>
    <x v="11"/>
    <d v="2017-06-10T00:00:00"/>
    <n v="22.9"/>
    <n v="15.2"/>
    <n v="0"/>
    <x v="6"/>
    <x v="38"/>
    <n v="11742"/>
    <s v="Brisbane"/>
    <n v="6"/>
    <n v="11.3"/>
    <n v="15.11"/>
    <n v="18.13"/>
    <n v="121"/>
    <s v="Fremantle"/>
    <n v="2.2000000000000002"/>
    <n v="6.7"/>
    <n v="7.7"/>
    <n v="9.1"/>
    <n v="64"/>
    <x v="3"/>
    <s v="Low"/>
    <x v="1"/>
  </r>
  <r>
    <s v="2017R1205"/>
    <x v="5"/>
    <x v="11"/>
    <d v="2017-06-10T00:00:00"/>
    <n v="15.6"/>
    <n v="6.3"/>
    <n v="0"/>
    <x v="4"/>
    <x v="45"/>
    <n v="34022"/>
    <s v="Essendon"/>
    <n v="7.6"/>
    <n v="12.9"/>
    <n v="14.13"/>
    <n v="19.170000000000002"/>
    <n v="131"/>
    <s v="Port Adelaide"/>
    <n v="1.3"/>
    <n v="4.5"/>
    <n v="7.7"/>
    <n v="8.1300000000000008"/>
    <n v="61"/>
    <x v="6"/>
    <s v="Medium"/>
    <x v="1"/>
  </r>
  <r>
    <s v="2017R1206"/>
    <x v="5"/>
    <x v="11"/>
    <d v="2017-06-11T00:00:00"/>
    <n v="16.600000000000001"/>
    <n v="2.6"/>
    <n v="0"/>
    <x v="4"/>
    <x v="27"/>
    <n v="23194"/>
    <s v="Carlton"/>
    <n v="4.0999999999999996"/>
    <n v="7.4"/>
    <n v="8.6999999999999993"/>
    <n v="10.11"/>
    <n v="71"/>
    <s v="Greater Western Sydney"/>
    <n v="2.6"/>
    <n v="5.8"/>
    <n v="7.9"/>
    <n v="9.16"/>
    <n v="70"/>
    <x v="1"/>
    <s v="Low"/>
    <x v="1"/>
  </r>
  <r>
    <s v="2017R1207"/>
    <x v="5"/>
    <x v="11"/>
    <d v="2017-06-12T00:00:00"/>
    <n v="16.600000000000001"/>
    <n v="7.1"/>
    <n v="0"/>
    <x v="1"/>
    <x v="27"/>
    <n v="70926"/>
    <s v="Melbourne"/>
    <n v="4.3"/>
    <n v="6.6"/>
    <n v="12.9"/>
    <n v="15.14"/>
    <n v="104"/>
    <s v="Collingwood"/>
    <n v="3.2"/>
    <n v="10.5"/>
    <n v="12.8"/>
    <n v="15.1"/>
    <n v="100"/>
    <x v="16"/>
    <s v="High"/>
    <x v="1"/>
  </r>
  <r>
    <s v="2017R1301"/>
    <x v="5"/>
    <x v="12"/>
    <d v="2017-06-15T00:00:00"/>
    <n v="19.600000000000001"/>
    <n v="10.9"/>
    <n v="0"/>
    <x v="3"/>
    <x v="32"/>
    <n v="35719"/>
    <s v="West Coast"/>
    <n v="4.3"/>
    <n v="7.9"/>
    <n v="8.14"/>
    <n v="11.17"/>
    <n v="83"/>
    <s v="Geelong"/>
    <n v="1.2"/>
    <n v="2.2999999999999998"/>
    <n v="5.6"/>
    <n v="10.1"/>
    <n v="70"/>
    <x v="7"/>
    <s v="Medium"/>
    <x v="1"/>
  </r>
  <r>
    <s v="2017R1302"/>
    <x v="5"/>
    <x v="12"/>
    <d v="2017-06-16T00:00:00"/>
    <n v="16.899999999999999"/>
    <n v="4.4000000000000004"/>
    <n v="0"/>
    <x v="4"/>
    <x v="2"/>
    <n v="26107"/>
    <s v="North Melbourne"/>
    <n v="2.5"/>
    <n v="2.6"/>
    <n v="4.9000000000000004"/>
    <n v="10.119999999999999"/>
    <n v="72"/>
    <s v="St Kilda"/>
    <n v="5.3"/>
    <n v="8.8000000000000007"/>
    <n v="9.15"/>
    <n v="12.17"/>
    <n v="89"/>
    <x v="11"/>
    <s v="Low"/>
    <x v="0"/>
  </r>
  <r>
    <s v="2017R1303"/>
    <x v="5"/>
    <x v="12"/>
    <d v="2017-06-17T00:00:00"/>
    <n v="15.8"/>
    <n v="2.4"/>
    <n v="0"/>
    <x v="1"/>
    <x v="3"/>
    <n v="58721"/>
    <s v="Richmond"/>
    <n v="5.3"/>
    <n v="7.6"/>
    <n v="9.6999999999999993"/>
    <n v="10.11"/>
    <n v="71"/>
    <s v="Sydney"/>
    <n v="0.4"/>
    <n v="3.5"/>
    <n v="7.6"/>
    <n v="12.8"/>
    <n v="80"/>
    <x v="0"/>
    <s v="High"/>
    <x v="0"/>
  </r>
  <r>
    <s v="2017R1304"/>
    <x v="5"/>
    <x v="12"/>
    <d v="2017-06-17T00:00:00"/>
    <n v="17.100000000000001"/>
    <n v="4.7"/>
    <n v="1"/>
    <x v="17"/>
    <x v="43"/>
    <n v="31772"/>
    <s v="Port Adelaide"/>
    <n v="5.6"/>
    <n v="8.9"/>
    <n v="14.1"/>
    <n v="18.13"/>
    <n v="121"/>
    <s v="Brisbane"/>
    <n v="3.3"/>
    <n v="6.6"/>
    <n v="10.6"/>
    <n v="12.9"/>
    <n v="81"/>
    <x v="8"/>
    <s v="Medium"/>
    <x v="1"/>
  </r>
  <r>
    <s v="2017R1305"/>
    <x v="5"/>
    <x v="12"/>
    <d v="2017-06-17T00:00:00"/>
    <n v="22.8"/>
    <n v="17.7"/>
    <n v="1.8"/>
    <x v="2"/>
    <x v="45"/>
    <n v="11936"/>
    <s v="Gold Coast"/>
    <n v="1.1000000000000001"/>
    <n v="3.2"/>
    <n v="7.6"/>
    <n v="11.7"/>
    <n v="73"/>
    <s v="Carlton"/>
    <n v="4.4000000000000004"/>
    <n v="6.8"/>
    <n v="7.9"/>
    <n v="12.11"/>
    <n v="83"/>
    <x v="1"/>
    <s v="Low"/>
    <x v="0"/>
  </r>
  <r>
    <s v="2017R1306"/>
    <x v="5"/>
    <x v="12"/>
    <d v="2017-06-18T00:00:00"/>
    <n v="16"/>
    <n v="6.3"/>
    <n v="0"/>
    <x v="4"/>
    <x v="27"/>
    <n v="33667"/>
    <s v="Western Bulldogs"/>
    <n v="0.1"/>
    <n v="3.3"/>
    <n v="6.5"/>
    <n v="8.8000000000000007"/>
    <n v="56"/>
    <s v="Melbourne"/>
    <n v="4.2"/>
    <n v="8.6"/>
    <n v="14.7"/>
    <n v="17.11"/>
    <n v="113"/>
    <x v="16"/>
    <s v="Medium"/>
    <x v="0"/>
  </r>
  <r>
    <s v="2017R1401"/>
    <x v="5"/>
    <x v="13"/>
    <d v="2017-06-22T00:00:00"/>
    <n v="18.899999999999999"/>
    <n v="4.9000000000000004"/>
    <n v="0"/>
    <x v="17"/>
    <x v="0"/>
    <n v="45312"/>
    <s v="Adelaide"/>
    <n v="4.2"/>
    <n v="9.4"/>
    <n v="10.6"/>
    <n v="12.1"/>
    <n v="82"/>
    <s v="Hawthorn"/>
    <n v="4.2"/>
    <n v="6.4"/>
    <n v="9.6999999999999993"/>
    <n v="14.12"/>
    <n v="96"/>
    <x v="2"/>
    <s v="Medium"/>
    <x v="0"/>
  </r>
  <r>
    <s v="2017R1402"/>
    <x v="5"/>
    <x v="13"/>
    <d v="2017-06-23T00:00:00"/>
    <n v="19.399999999999999"/>
    <n v="8.6999999999999993"/>
    <n v="0"/>
    <x v="7"/>
    <x v="2"/>
    <n v="34575"/>
    <s v="Sydney"/>
    <n v="2.5"/>
    <n v="5.1100000000000003"/>
    <n v="8.17"/>
    <n v="11.2"/>
    <n v="86"/>
    <s v="Essendon"/>
    <n v="2.4"/>
    <n v="4.9000000000000004"/>
    <n v="7.11"/>
    <n v="12.13"/>
    <n v="85"/>
    <x v="0"/>
    <s v="Medium"/>
    <x v="1"/>
  </r>
  <r>
    <s v="2017R1403"/>
    <x v="5"/>
    <x v="13"/>
    <d v="2017-06-24T00:00:00"/>
    <n v="12.7"/>
    <n v="6.7"/>
    <n v="3.8"/>
    <x v="1"/>
    <x v="3"/>
    <n v="35933"/>
    <s v="Collingwood"/>
    <n v="1"/>
    <n v="4.3"/>
    <n v="6.7"/>
    <n v="9.8000000000000007"/>
    <n v="62"/>
    <s v="Port Adelaide"/>
    <n v="4.3"/>
    <n v="6.8"/>
    <n v="11.11"/>
    <n v="13.15"/>
    <n v="93"/>
    <x v="8"/>
    <s v="Medium"/>
    <x v="0"/>
  </r>
  <r>
    <s v="2017R1404"/>
    <x v="5"/>
    <x v="13"/>
    <d v="2017-06-24T00:00:00"/>
    <n v="24.5"/>
    <n v="10.4"/>
    <n v="0"/>
    <x v="6"/>
    <x v="38"/>
    <n v="11455"/>
    <s v="Brisbane"/>
    <n v="2.4"/>
    <n v="4.5"/>
    <n v="7.1"/>
    <n v="12.14"/>
    <n v="86"/>
    <s v="Greater Western Sydney"/>
    <n v="3.3"/>
    <n v="9.8000000000000007"/>
    <n v="18.11"/>
    <n v="22.14"/>
    <n v="146"/>
    <x v="15"/>
    <s v="Low"/>
    <x v="0"/>
  </r>
  <r>
    <s v="2017R1405"/>
    <x v="5"/>
    <x v="13"/>
    <d v="2017-06-24T00:00:00"/>
    <n v="12.7"/>
    <n v="6.7"/>
    <n v="3.8"/>
    <x v="4"/>
    <x v="45"/>
    <n v="28263"/>
    <s v="Western Bulldogs"/>
    <n v="6.4"/>
    <n v="10.8"/>
    <n v="13.14"/>
    <n v="15.17"/>
    <n v="107"/>
    <s v="North Melbourne"/>
    <n v="3.4"/>
    <n v="7.5"/>
    <n v="12.7"/>
    <n v="16.100000000000001"/>
    <n v="106"/>
    <x v="14"/>
    <s v="Low"/>
    <x v="1"/>
  </r>
  <r>
    <s v="2017R1406"/>
    <x v="5"/>
    <x v="13"/>
    <d v="2017-06-24T00:00:00"/>
    <n v="18.2"/>
    <n v="11.5"/>
    <n v="0"/>
    <x v="3"/>
    <x v="16"/>
    <n v="36622"/>
    <s v="West Coast"/>
    <n v="2.5"/>
    <n v="5.7"/>
    <n v="11.1"/>
    <n v="14.12"/>
    <n v="96"/>
    <s v="Melbourne"/>
    <n v="3.1"/>
    <n v="6.6"/>
    <n v="10.8"/>
    <n v="15.9"/>
    <n v="99"/>
    <x v="16"/>
    <s v="Medium"/>
    <x v="0"/>
  </r>
  <r>
    <s v="2017R1407"/>
    <x v="5"/>
    <x v="13"/>
    <d v="2017-06-25T00:00:00"/>
    <n v="14"/>
    <n v="6.3"/>
    <n v="0.2"/>
    <x v="10"/>
    <x v="6"/>
    <n v="29928"/>
    <s v="Geelong"/>
    <n v="2"/>
    <n v="4.5"/>
    <n v="7.9"/>
    <n v="10.14"/>
    <n v="74"/>
    <s v="Fremantle"/>
    <n v="1.1000000000000001"/>
    <n v="8.3000000000000007"/>
    <n v="11.4"/>
    <n v="11.6"/>
    <n v="72"/>
    <x v="12"/>
    <s v="Low"/>
    <x v="1"/>
  </r>
  <r>
    <s v="2017R1408"/>
    <x v="5"/>
    <x v="13"/>
    <d v="2017-06-25T00:00:00"/>
    <n v="13.5"/>
    <n v="6.7"/>
    <n v="0"/>
    <x v="1"/>
    <x v="27"/>
    <n v="64448"/>
    <s v="Richmond"/>
    <n v="3.3"/>
    <n v="5.0999999999999996"/>
    <n v="7.13"/>
    <n v="11.18"/>
    <n v="84"/>
    <s v="Carlton"/>
    <n v="4.0999999999999996"/>
    <n v="4.2"/>
    <n v="6.6"/>
    <n v="8.1"/>
    <n v="58"/>
    <x v="13"/>
    <s v="High"/>
    <x v="1"/>
  </r>
  <r>
    <s v="2017R1409"/>
    <x v="5"/>
    <x v="13"/>
    <d v="2017-06-25T00:00:00"/>
    <n v="13.5"/>
    <n v="6.7"/>
    <n v="0"/>
    <x v="4"/>
    <x v="12"/>
    <n v="16844"/>
    <s v="St Kilda"/>
    <n v="3.6"/>
    <n v="8.11"/>
    <n v="10.14"/>
    <n v="14.19"/>
    <n v="103"/>
    <s v="Gold Coast"/>
    <n v="4.2"/>
    <n v="7.5"/>
    <n v="8.9"/>
    <n v="10.119999999999999"/>
    <n v="72"/>
    <x v="11"/>
    <s v="Low"/>
    <x v="1"/>
  </r>
  <r>
    <s v="2017R1501"/>
    <x v="5"/>
    <x v="14"/>
    <d v="2017-06-30T00:00:00"/>
    <n v="12"/>
    <n v="4.7"/>
    <n v="1.2"/>
    <x v="1"/>
    <x v="2"/>
    <n v="47464"/>
    <s v="Melbourne"/>
    <n v="4"/>
    <n v="4.0999999999999996"/>
    <n v="5.4"/>
    <n v="7.8"/>
    <n v="50"/>
    <s v="Sydney"/>
    <n v="1.8"/>
    <n v="5.15"/>
    <n v="8.16"/>
    <n v="11.19"/>
    <n v="85"/>
    <x v="0"/>
    <s v="Medium"/>
    <x v="0"/>
  </r>
  <r>
    <s v="2017R1502"/>
    <x v="5"/>
    <x v="14"/>
    <d v="2017-07-01T00:00:00"/>
    <n v="12.2"/>
    <n v="-2"/>
    <n v="0.2"/>
    <x v="4"/>
    <x v="3"/>
    <n v="29671"/>
    <s v="Western Bulldogs"/>
    <n v="3.2"/>
    <n v="4.5"/>
    <n v="7.9"/>
    <n v="11.14"/>
    <n v="80"/>
    <s v="West Coast"/>
    <n v="4.5999999999999996"/>
    <n v="6.9"/>
    <n v="11.13"/>
    <n v="12.15"/>
    <n v="87"/>
    <x v="7"/>
    <s v="Low"/>
    <x v="0"/>
  </r>
  <r>
    <s v="2017R1503"/>
    <x v="5"/>
    <x v="14"/>
    <d v="2017-07-01T00:00:00"/>
    <n v="12.2"/>
    <n v="-2"/>
    <n v="0.2"/>
    <x v="1"/>
    <x v="9"/>
    <n v="33433"/>
    <s v="Carlton"/>
    <n v="1"/>
    <n v="5.0999999999999996"/>
    <n v="8.1999999999999993"/>
    <n v="12.5"/>
    <n v="77"/>
    <s v="Adelaide"/>
    <n v="4"/>
    <n v="6.1"/>
    <n v="9.6999999999999993"/>
    <n v="13.11"/>
    <n v="89"/>
    <x v="4"/>
    <s v="Medium"/>
    <x v="0"/>
  </r>
  <r>
    <s v="2017R1504"/>
    <x v="5"/>
    <x v="14"/>
    <d v="2017-07-01T00:00:00"/>
    <n v="19.100000000000001"/>
    <n v="11.2"/>
    <m/>
    <x v="2"/>
    <x v="38"/>
    <n v="12779"/>
    <s v="Gold Coast"/>
    <n v="6.3"/>
    <n v="11.5"/>
    <n v="13.6"/>
    <n v="18.100000000000001"/>
    <n v="118"/>
    <s v="North Melbourne"/>
    <n v="4.5"/>
    <n v="5.8"/>
    <n v="8.1300000000000008"/>
    <n v="14.15"/>
    <n v="99"/>
    <x v="17"/>
    <s v="Low"/>
    <x v="1"/>
  </r>
  <r>
    <s v="2017R1505"/>
    <x v="5"/>
    <x v="14"/>
    <d v="2017-07-01T00:00:00"/>
    <n v="17.100000000000001"/>
    <n v="3.2"/>
    <n v="0"/>
    <x v="14"/>
    <x v="45"/>
    <n v="15007"/>
    <s v="Greater Western Sydney"/>
    <n v="3.1"/>
    <n v="5.3"/>
    <n v="7.5"/>
    <n v="10.8"/>
    <n v="68"/>
    <s v="Geelong"/>
    <n v="3.1"/>
    <n v="6.5"/>
    <n v="9.6"/>
    <n v="10.8"/>
    <n v="68"/>
    <x v="18"/>
    <s v="Low"/>
    <x v="2"/>
  </r>
  <r>
    <s v="2017R1506"/>
    <x v="5"/>
    <x v="14"/>
    <d v="2017-07-01T00:00:00"/>
    <n v="16.2"/>
    <n v="6"/>
    <n v="0"/>
    <x v="17"/>
    <x v="11"/>
    <n v="39979"/>
    <s v="Port Adelaide"/>
    <n v="1.6"/>
    <n v="5.1100000000000003"/>
    <n v="6.14"/>
    <n v="8.15"/>
    <n v="63"/>
    <s v="Richmond"/>
    <n v="1.4"/>
    <n v="3.8"/>
    <n v="7.1"/>
    <n v="11.1"/>
    <n v="76"/>
    <x v="13"/>
    <s v="Medium"/>
    <x v="0"/>
  </r>
  <r>
    <s v="2017R1507"/>
    <x v="5"/>
    <x v="14"/>
    <d v="2017-07-02T00:00:00"/>
    <n v="13.4"/>
    <n v="1.8"/>
    <n v="0"/>
    <x v="4"/>
    <x v="6"/>
    <n v="41246"/>
    <s v="Essendon"/>
    <n v="3.5"/>
    <n v="4.0999999999999996"/>
    <n v="9.1300000000000008"/>
    <n v="11.16"/>
    <n v="82"/>
    <s v="Brisbane"/>
    <n v="1.3"/>
    <n v="4.5"/>
    <n v="7.6"/>
    <n v="13.12"/>
    <n v="90"/>
    <x v="3"/>
    <s v="Medium"/>
    <x v="0"/>
  </r>
  <r>
    <s v="2017R1508"/>
    <x v="5"/>
    <x v="14"/>
    <d v="2017-07-02T00:00:00"/>
    <n v="13.4"/>
    <n v="1.8"/>
    <n v="0"/>
    <x v="1"/>
    <x v="27"/>
    <n v="56593"/>
    <s v="Hawthorn"/>
    <n v="6.2"/>
    <n v="9.3000000000000007"/>
    <n v="12.6"/>
    <n v="18.100000000000001"/>
    <n v="118"/>
    <s v="Collingwood"/>
    <n v="3.2"/>
    <n v="8.3000000000000007"/>
    <n v="12.8"/>
    <n v="14.1"/>
    <n v="94"/>
    <x v="2"/>
    <s v="High"/>
    <x v="1"/>
  </r>
  <r>
    <s v="2017R1509"/>
    <x v="5"/>
    <x v="14"/>
    <d v="2017-07-02T00:00:00"/>
    <n v="14.6"/>
    <n v="6"/>
    <n v="21.8"/>
    <x v="3"/>
    <x v="10"/>
    <n v="30541"/>
    <s v="Fremantle"/>
    <n v="4.3"/>
    <n v="7.5"/>
    <n v="10.7"/>
    <n v="12.8"/>
    <n v="80"/>
    <s v="St Kilda"/>
    <n v="1.5"/>
    <n v="6.8"/>
    <n v="8.14"/>
    <n v="12.17"/>
    <n v="89"/>
    <x v="11"/>
    <s v="Medium"/>
    <x v="0"/>
  </r>
  <r>
    <s v="2017R1601"/>
    <x v="5"/>
    <x v="15"/>
    <d v="2017-07-07T00:00:00"/>
    <n v="15.1"/>
    <n v="8.4"/>
    <n v="2.8"/>
    <x v="17"/>
    <x v="0"/>
    <n v="41948"/>
    <s v="Adelaide"/>
    <n v="2.2000000000000002"/>
    <n v="5.5"/>
    <n v="12.5"/>
    <n v="16.8"/>
    <n v="104"/>
    <s v="Western Bulldogs"/>
    <n v="2.4"/>
    <n v="4.8"/>
    <n v="4.1100000000000003"/>
    <n v="5.15"/>
    <n v="45"/>
    <x v="4"/>
    <s v="Medium"/>
    <x v="1"/>
  </r>
  <r>
    <s v="2017R1602"/>
    <x v="5"/>
    <x v="15"/>
    <d v="2017-07-08T00:00:00"/>
    <n v="11.7"/>
    <n v="1.7"/>
    <n v="0.4"/>
    <x v="12"/>
    <x v="3"/>
    <n v="12156"/>
    <s v="Hawthorn"/>
    <n v="5.2"/>
    <n v="6.6"/>
    <n v="11.12"/>
    <n v="14.13"/>
    <n v="97"/>
    <s v="Greater Western Sydney"/>
    <n v="5.0999999999999996"/>
    <n v="8.3000000000000007"/>
    <n v="10.3"/>
    <n v="15.7"/>
    <n v="97"/>
    <x v="18"/>
    <s v="Low"/>
    <x v="2"/>
  </r>
  <r>
    <s v="2017R1603"/>
    <x v="5"/>
    <x v="15"/>
    <d v="2017-07-08T00:00:00"/>
    <n v="14.2"/>
    <n v="5.4"/>
    <n v="0"/>
    <x v="1"/>
    <x v="9"/>
    <n v="63537"/>
    <s v="Collingwood"/>
    <n v="2.2999999999999998"/>
    <n v="4.5999999999999996"/>
    <n v="9.6999999999999993"/>
    <n v="12.8"/>
    <n v="80"/>
    <s v="Essendon"/>
    <n v="5"/>
    <n v="9.3000000000000007"/>
    <n v="13.6"/>
    <n v="18.899999999999999"/>
    <n v="117"/>
    <x v="6"/>
    <s v="High"/>
    <x v="0"/>
  </r>
  <r>
    <s v="2017R1604"/>
    <x v="5"/>
    <x v="15"/>
    <d v="2017-07-08T00:00:00"/>
    <n v="19.100000000000001"/>
    <n v="6.2"/>
    <n v="0"/>
    <x v="7"/>
    <x v="38"/>
    <n v="32987"/>
    <s v="Sydney"/>
    <n v="4.3"/>
    <n v="10.5"/>
    <n v="14.1"/>
    <n v="17.16"/>
    <n v="118"/>
    <s v="Gold Coast"/>
    <n v="5.2"/>
    <n v="5.6"/>
    <n v="5.6"/>
    <n v="7.9"/>
    <n v="51"/>
    <x v="0"/>
    <s v="Medium"/>
    <x v="1"/>
  </r>
  <r>
    <s v="2017R1605"/>
    <x v="5"/>
    <x v="15"/>
    <d v="2017-07-08T00:00:00"/>
    <n v="21.9"/>
    <n v="8.6999999999999993"/>
    <n v="7"/>
    <x v="6"/>
    <x v="45"/>
    <n v="18769"/>
    <s v="Brisbane"/>
    <n v="3.5"/>
    <n v="6.6"/>
    <n v="11.8"/>
    <n v="11.12"/>
    <n v="78"/>
    <s v="Geelong"/>
    <n v="5.2"/>
    <n v="15.6"/>
    <n v="20.9"/>
    <n v="25.13"/>
    <n v="163"/>
    <x v="12"/>
    <s v="Low"/>
    <x v="0"/>
  </r>
  <r>
    <s v="2017R1606"/>
    <x v="5"/>
    <x v="15"/>
    <d v="2017-07-08T00:00:00"/>
    <n v="14.2"/>
    <n v="5.4"/>
    <n v="0"/>
    <x v="4"/>
    <x v="45"/>
    <n v="47514"/>
    <s v="St Kilda"/>
    <n v="5.3"/>
    <n v="14.8"/>
    <n v="19.8"/>
    <n v="21.12"/>
    <n v="138"/>
    <s v="Richmond"/>
    <n v="1.3"/>
    <n v="1.4"/>
    <n v="4.9000000000000004"/>
    <n v="10.11"/>
    <n v="71"/>
    <x v="11"/>
    <s v="Medium"/>
    <x v="1"/>
  </r>
  <r>
    <s v="2017R1607"/>
    <x v="5"/>
    <x v="15"/>
    <d v="2017-07-09T00:00:00"/>
    <n v="14.6"/>
    <n v="6.2"/>
    <n v="0.2"/>
    <x v="4"/>
    <x v="6"/>
    <n v="19267"/>
    <s v="North Melbourne"/>
    <n v="1.2"/>
    <n v="6.3"/>
    <n v="8.4"/>
    <n v="12.1"/>
    <n v="82"/>
    <s v="Fremantle"/>
    <n v="4.3"/>
    <n v="9.4"/>
    <n v="9.6"/>
    <n v="13.8"/>
    <n v="86"/>
    <x v="5"/>
    <s v="Low"/>
    <x v="0"/>
  </r>
  <r>
    <s v="2017R1608"/>
    <x v="5"/>
    <x v="15"/>
    <d v="2017-07-09T00:00:00"/>
    <n v="14.6"/>
    <n v="6.2"/>
    <n v="0.2"/>
    <x v="1"/>
    <x v="27"/>
    <n v="47266"/>
    <s v="Carlton"/>
    <n v="4.3"/>
    <n v="7.5"/>
    <n v="9.8000000000000007"/>
    <n v="12.1"/>
    <n v="82"/>
    <s v="Melbourne"/>
    <n v="1.2"/>
    <n v="7.4"/>
    <n v="11.5"/>
    <n v="14.6"/>
    <n v="90"/>
    <x v="16"/>
    <s v="Medium"/>
    <x v="0"/>
  </r>
  <r>
    <s v="2017R1609"/>
    <x v="5"/>
    <x v="15"/>
    <d v="2017-07-09T00:00:00"/>
    <n v="18"/>
    <n v="7.2"/>
    <n v="0"/>
    <x v="3"/>
    <x v="10"/>
    <n v="36766"/>
    <s v="West Coast"/>
    <n v="4.4000000000000004"/>
    <n v="7.7"/>
    <n v="10.8"/>
    <n v="13.1"/>
    <n v="88"/>
    <s v="Port Adelaide"/>
    <n v="4"/>
    <n v="6.2"/>
    <n v="10.8"/>
    <n v="18.12"/>
    <n v="120"/>
    <x v="8"/>
    <s v="Medium"/>
    <x v="0"/>
  </r>
  <r>
    <s v="2017R1701"/>
    <x v="5"/>
    <x v="16"/>
    <d v="2017-07-14T00:00:00"/>
    <n v="15.6"/>
    <n v="9.1"/>
    <n v="0.4"/>
    <x v="4"/>
    <x v="2"/>
    <n v="47156"/>
    <s v="St Kilda"/>
    <n v="0.2"/>
    <n v="2.6"/>
    <n v="4.1100000000000003"/>
    <n v="7.15"/>
    <n v="57"/>
    <s v="Essendon"/>
    <n v="2.5"/>
    <n v="6.1"/>
    <n v="13.12"/>
    <n v="17.16"/>
    <n v="118"/>
    <x v="6"/>
    <s v="Medium"/>
    <x v="0"/>
  </r>
  <r>
    <s v="2017R1702"/>
    <x v="5"/>
    <x v="16"/>
    <d v="2017-07-15T00:00:00"/>
    <n v="13"/>
    <n v="2.7"/>
    <n v="0.2"/>
    <x v="1"/>
    <x v="3"/>
    <n v="70345"/>
    <s v="Geelong"/>
    <n v="3.3"/>
    <n v="6.7"/>
    <n v="11.9"/>
    <n v="13.1"/>
    <n v="88"/>
    <s v="Hawthorn"/>
    <n v="3.2"/>
    <n v="7.6"/>
    <n v="9.1"/>
    <n v="12.13"/>
    <n v="85"/>
    <x v="12"/>
    <s v="High"/>
    <x v="1"/>
  </r>
  <r>
    <s v="2017R1703"/>
    <x v="5"/>
    <x v="16"/>
    <d v="2017-07-15T00:00:00"/>
    <n v="14.1"/>
    <n v="3.9"/>
    <n v="1.6"/>
    <x v="17"/>
    <x v="14"/>
    <n v="34138"/>
    <s v="Port Adelaide"/>
    <n v="8.1"/>
    <n v="11.4"/>
    <n v="14.9"/>
    <n v="19.13"/>
    <n v="127"/>
    <s v="North Melbourne"/>
    <n v="2"/>
    <n v="5.3"/>
    <n v="6.5"/>
    <n v="8.9"/>
    <n v="57"/>
    <x v="8"/>
    <s v="Medium"/>
    <x v="1"/>
  </r>
  <r>
    <s v="2017R1704"/>
    <x v="5"/>
    <x v="16"/>
    <d v="2017-07-15T00:00:00"/>
    <n v="24.2"/>
    <n v="13.2"/>
    <n v="0"/>
    <x v="2"/>
    <x v="38"/>
    <n v="17275"/>
    <s v="Gold Coast"/>
    <n v="2.1"/>
    <n v="7.5"/>
    <n v="10.8"/>
    <n v="13.1"/>
    <n v="88"/>
    <s v="Collingwood"/>
    <n v="5.4"/>
    <n v="7.5"/>
    <n v="10.9"/>
    <n v="15.13"/>
    <n v="103"/>
    <x v="9"/>
    <s v="Low"/>
    <x v="0"/>
  </r>
  <r>
    <s v="2017R1705"/>
    <x v="5"/>
    <x v="16"/>
    <d v="2017-07-15T00:00:00"/>
    <n v="19"/>
    <n v="8.6"/>
    <n v="0"/>
    <x v="14"/>
    <x v="45"/>
    <n v="21924"/>
    <s v="Greater Western Sydney"/>
    <n v="2.4"/>
    <n v="5.6"/>
    <n v="8.8000000000000007"/>
    <n v="12.11"/>
    <n v="83"/>
    <s v="Sydney"/>
    <n v="4.4000000000000004"/>
    <n v="7.5"/>
    <n v="10.9"/>
    <n v="14.12"/>
    <n v="96"/>
    <x v="0"/>
    <s v="Low"/>
    <x v="0"/>
  </r>
  <r>
    <s v="2017R1706"/>
    <x v="5"/>
    <x v="16"/>
    <d v="2017-07-15T00:00:00"/>
    <n v="32.799999999999997"/>
    <n v="18.5"/>
    <n v="0"/>
    <x v="13"/>
    <x v="11"/>
    <n v="12104"/>
    <s v="Melbourne"/>
    <n v="1.3"/>
    <n v="5.3"/>
    <n v="9.6999999999999993"/>
    <n v="10.1"/>
    <n v="70"/>
    <s v="Adelaide"/>
    <n v="7.2"/>
    <n v="11.6"/>
    <n v="12.11"/>
    <n v="17.14"/>
    <n v="116"/>
    <x v="4"/>
    <s v="Low"/>
    <x v="0"/>
  </r>
  <r>
    <s v="2017R1707"/>
    <x v="5"/>
    <x v="16"/>
    <d v="2017-07-16T00:00:00"/>
    <n v="11.9"/>
    <n v="3.6"/>
    <n v="0"/>
    <x v="4"/>
    <x v="6"/>
    <n v="28188"/>
    <s v="Richmond"/>
    <n v="4.4000000000000004"/>
    <n v="5.8"/>
    <n v="9.1300000000000008"/>
    <n v="16.16"/>
    <n v="112"/>
    <s v="Brisbane"/>
    <n v="1.3"/>
    <n v="4.5999999999999996"/>
    <n v="6.8"/>
    <n v="12.9"/>
    <n v="81"/>
    <x v="13"/>
    <s v="Low"/>
    <x v="1"/>
  </r>
  <r>
    <s v="2017R1708"/>
    <x v="5"/>
    <x v="16"/>
    <d v="2017-07-16T00:00:00"/>
    <n v="11.9"/>
    <n v="3.6"/>
    <n v="0"/>
    <x v="1"/>
    <x v="27"/>
    <n v="35157"/>
    <s v="Carlton"/>
    <n v="3.2"/>
    <n v="4.4000000000000004"/>
    <n v="6.6"/>
    <n v="9.8000000000000007"/>
    <n v="62"/>
    <s v="Western Bulldogs"/>
    <n v="2.4"/>
    <n v="7.7"/>
    <n v="10.8"/>
    <n v="12.1"/>
    <n v="82"/>
    <x v="14"/>
    <s v="Medium"/>
    <x v="0"/>
  </r>
  <r>
    <s v="2017R1709"/>
    <x v="5"/>
    <x v="16"/>
    <d v="2017-07-16T00:00:00"/>
    <n v="18.899999999999999"/>
    <n v="14.6"/>
    <n v="5"/>
    <x v="3"/>
    <x v="10"/>
    <n v="38722"/>
    <s v="Fremantle"/>
    <n v="0.3"/>
    <n v="2.8"/>
    <n v="3.13"/>
    <n v="5.14"/>
    <n v="44"/>
    <s v="West Coast"/>
    <n v="4.0999999999999996"/>
    <n v="5.4"/>
    <n v="9.6"/>
    <n v="11.8"/>
    <n v="74"/>
    <x v="7"/>
    <s v="Medium"/>
    <x v="0"/>
  </r>
  <r>
    <s v="2017R1801"/>
    <x v="5"/>
    <x v="17"/>
    <d v="2017-07-21T00:00:00"/>
    <n v="17.7"/>
    <n v="6"/>
    <n v="0"/>
    <x v="17"/>
    <x v="0"/>
    <n v="50464"/>
    <s v="Adelaide"/>
    <n v="5.2"/>
    <n v="9.5"/>
    <n v="13.9"/>
    <n v="13.13"/>
    <n v="91"/>
    <s v="Geelong"/>
    <n v="1.4"/>
    <n v="4.5999999999999996"/>
    <n v="7.8"/>
    <n v="10.1"/>
    <n v="70"/>
    <x v="4"/>
    <s v="High"/>
    <x v="1"/>
  </r>
  <r>
    <s v="2017R1802"/>
    <x v="5"/>
    <x v="17"/>
    <d v="2017-07-22T00:00:00"/>
    <n v="12"/>
    <n v="4.9000000000000004"/>
    <n v="0"/>
    <x v="4"/>
    <x v="3"/>
    <n v="40359"/>
    <s v="Essendon"/>
    <n v="4.2"/>
    <n v="8.3000000000000007"/>
    <n v="13.8"/>
    <n v="20.12"/>
    <n v="132"/>
    <s v="North Melbourne"/>
    <n v="4.4000000000000004"/>
    <n v="8.5"/>
    <n v="12.7"/>
    <n v="16.899999999999999"/>
    <n v="105"/>
    <x v="6"/>
    <s v="Medium"/>
    <x v="1"/>
  </r>
  <r>
    <s v="2017R1803"/>
    <x v="5"/>
    <x v="17"/>
    <d v="2017-07-22T00:00:00"/>
    <n v="12"/>
    <n v="4.9000000000000004"/>
    <n v="0"/>
    <x v="1"/>
    <x v="9"/>
    <n v="27068"/>
    <s v="Melbourne"/>
    <n v="4.4000000000000004"/>
    <n v="8.8000000000000007"/>
    <n v="11.8"/>
    <n v="13.1"/>
    <n v="88"/>
    <s v="Port Adelaide"/>
    <n v="0.3"/>
    <n v="3.6"/>
    <n v="6.1"/>
    <n v="9.11"/>
    <n v="65"/>
    <x v="16"/>
    <s v="Low"/>
    <x v="1"/>
  </r>
  <r>
    <s v="2017R1804"/>
    <x v="5"/>
    <x v="17"/>
    <d v="2017-07-22T00:00:00"/>
    <n v="27"/>
    <n v="18.8"/>
    <n v="0"/>
    <x v="15"/>
    <x v="38"/>
    <n v="9364"/>
    <s v="Western Bulldogs"/>
    <n v="4.4000000000000004"/>
    <n v="7.6"/>
    <n v="10.9"/>
    <n v="16.14"/>
    <n v="110"/>
    <s v="Gold Coast"/>
    <n v="3.2"/>
    <n v="4.4000000000000004"/>
    <n v="8.6999999999999993"/>
    <n v="8.8000000000000007"/>
    <n v="56"/>
    <x v="14"/>
    <s v="Low"/>
    <x v="1"/>
  </r>
  <r>
    <s v="2017R1805"/>
    <x v="5"/>
    <x v="17"/>
    <d v="2017-07-22T00:00:00"/>
    <n v="19.399999999999999"/>
    <n v="5.7"/>
    <n v="0"/>
    <x v="7"/>
    <x v="45"/>
    <n v="35773"/>
    <s v="Sydney"/>
    <n v="3.5"/>
    <n v="7.8"/>
    <n v="11.14"/>
    <n v="14.17"/>
    <n v="101"/>
    <s v="St Kilda"/>
    <n v="1.2"/>
    <n v="3.2"/>
    <n v="5.4"/>
    <n v="9.5"/>
    <n v="59"/>
    <x v="0"/>
    <s v="Medium"/>
    <x v="1"/>
  </r>
  <r>
    <s v="2017R1806"/>
    <x v="5"/>
    <x v="17"/>
    <d v="2017-07-22T00:00:00"/>
    <n v="19.3"/>
    <n v="9.1"/>
    <n v="3.2"/>
    <x v="3"/>
    <x v="16"/>
    <n v="30818"/>
    <s v="Fremantle"/>
    <n v="2"/>
    <n v="3.4"/>
    <n v="5.5"/>
    <n v="7.6"/>
    <n v="48"/>
    <s v="Hawthorn"/>
    <n v="4.3"/>
    <n v="6.6"/>
    <n v="9.9"/>
    <n v="15.1"/>
    <n v="100"/>
    <x v="2"/>
    <s v="Medium"/>
    <x v="0"/>
  </r>
  <r>
    <s v="2017R1807"/>
    <x v="5"/>
    <x v="17"/>
    <d v="2017-07-23T00:00:00"/>
    <n v="15.3"/>
    <n v="7.8"/>
    <n v="0"/>
    <x v="1"/>
    <x v="6"/>
    <n v="33467"/>
    <s v="Richmond"/>
    <n v="0.2"/>
    <n v="4.5999999999999996"/>
    <n v="8.8000000000000007"/>
    <n v="9.1"/>
    <n v="64"/>
    <s v="Greater Western Sydney"/>
    <n v="3.4"/>
    <n v="3.5"/>
    <n v="4.5"/>
    <n v="6.9"/>
    <n v="45"/>
    <x v="13"/>
    <s v="Medium"/>
    <x v="1"/>
  </r>
  <r>
    <s v="2017R1808"/>
    <x v="5"/>
    <x v="17"/>
    <d v="2017-07-23T00:00:00"/>
    <n v="15.3"/>
    <n v="7.8"/>
    <n v="0"/>
    <x v="4"/>
    <x v="27"/>
    <n v="22927"/>
    <s v="Collingwood"/>
    <n v="3.4"/>
    <n v="5.6"/>
    <n v="8.11"/>
    <n v="13.15"/>
    <n v="93"/>
    <s v="West Coast"/>
    <n v="4.2"/>
    <n v="7.3"/>
    <n v="12.5"/>
    <n v="13.7"/>
    <n v="85"/>
    <x v="9"/>
    <s v="Low"/>
    <x v="1"/>
  </r>
  <r>
    <s v="2017R1809"/>
    <x v="5"/>
    <x v="17"/>
    <d v="2017-07-23T00:00:00"/>
    <n v="23.2"/>
    <n v="8.1999999999999993"/>
    <n v="0"/>
    <x v="6"/>
    <x v="12"/>
    <n v="18847"/>
    <s v="Brisbane"/>
    <n v="6.1"/>
    <n v="12.5"/>
    <n v="13.7"/>
    <n v="17.100000000000001"/>
    <n v="112"/>
    <s v="Carlton"/>
    <n v="0.4"/>
    <n v="3.6"/>
    <n v="7.13"/>
    <n v="11.16"/>
    <n v="82"/>
    <x v="3"/>
    <s v="Low"/>
    <x v="1"/>
  </r>
  <r>
    <s v="2017R1901"/>
    <x v="5"/>
    <x v="18"/>
    <d v="2017-07-28T00:00:00"/>
    <n v="14.8"/>
    <n v="7.1"/>
    <n v="2.6"/>
    <x v="1"/>
    <x v="2"/>
    <n v="52181"/>
    <s v="Hawthorn"/>
    <n v="4.3"/>
    <n v="8.6"/>
    <n v="8.8000000000000007"/>
    <n v="10.119999999999999"/>
    <n v="72"/>
    <s v="Sydney"/>
    <n v="2.7"/>
    <n v="4.9000000000000004"/>
    <n v="6.1"/>
    <n v="9.1199999999999992"/>
    <n v="66"/>
    <x v="2"/>
    <s v="High"/>
    <x v="1"/>
  </r>
  <r>
    <s v="2017R1902"/>
    <x v="5"/>
    <x v="18"/>
    <d v="2017-07-29T00:00:00"/>
    <n v="15.3"/>
    <n v="4.3"/>
    <n v="0.2"/>
    <x v="8"/>
    <x v="3"/>
    <n v="13939"/>
    <s v="North Melbourne"/>
    <n v="4.4000000000000004"/>
    <n v="6.4"/>
    <n v="9.8000000000000007"/>
    <n v="11.1"/>
    <n v="76"/>
    <s v="Melbourne"/>
    <n v="2"/>
    <n v="8.5"/>
    <n v="8.8000000000000007"/>
    <n v="10.119999999999999"/>
    <n v="72"/>
    <x v="10"/>
    <s v="Low"/>
    <x v="1"/>
  </r>
  <r>
    <s v="2017R1903"/>
    <x v="5"/>
    <x v="18"/>
    <d v="2017-07-29T00:00:00"/>
    <n v="21.5"/>
    <n v="3"/>
    <n v="0"/>
    <x v="14"/>
    <x v="9"/>
    <n v="11233"/>
    <s v="Greater Western Sydney"/>
    <n v="3.5"/>
    <n v="6.7"/>
    <n v="8.11"/>
    <n v="13.2"/>
    <n v="98"/>
    <s v="Fremantle"/>
    <n v="3.3"/>
    <n v="6.6"/>
    <n v="11.8"/>
    <n v="13.8"/>
    <n v="86"/>
    <x v="15"/>
    <s v="Low"/>
    <x v="1"/>
  </r>
  <r>
    <s v="2017R1904"/>
    <x v="5"/>
    <x v="18"/>
    <d v="2017-07-29T00:00:00"/>
    <n v="20.8"/>
    <n v="10.199999999999999"/>
    <n v="0"/>
    <x v="17"/>
    <x v="43"/>
    <n v="30335"/>
    <s v="Port Adelaide"/>
    <n v="2.2999999999999998"/>
    <n v="3.5"/>
    <n v="5.7"/>
    <n v="9.9"/>
    <n v="63"/>
    <s v="St Kilda"/>
    <n v="1.3"/>
    <n v="2.8"/>
    <n v="3.12"/>
    <n v="8.1300000000000008"/>
    <n v="61"/>
    <x v="8"/>
    <s v="Medium"/>
    <x v="1"/>
  </r>
  <r>
    <s v="2017R1905"/>
    <x v="5"/>
    <x v="18"/>
    <d v="2017-07-29T00:00:00"/>
    <n v="16.399999999999999"/>
    <n v="8.8000000000000007"/>
    <n v="0"/>
    <x v="4"/>
    <x v="45"/>
    <n v="35460"/>
    <s v="Carlton"/>
    <n v="3"/>
    <n v="4.3"/>
    <n v="5.8"/>
    <n v="8.1"/>
    <n v="58"/>
    <s v="Geelong"/>
    <n v="5.7"/>
    <n v="9.1"/>
    <n v="13.12"/>
    <n v="18.149999999999999"/>
    <n v="123"/>
    <x v="12"/>
    <s v="Medium"/>
    <x v="0"/>
  </r>
  <r>
    <s v="2017R1906"/>
    <x v="5"/>
    <x v="18"/>
    <d v="2017-07-29T00:00:00"/>
    <n v="23.7"/>
    <n v="10.9"/>
    <n v="0"/>
    <x v="2"/>
    <x v="45"/>
    <n v="16207"/>
    <s v="Gold Coast"/>
    <n v="4.2"/>
    <n v="5.3"/>
    <n v="8.4"/>
    <n v="10.5"/>
    <n v="65"/>
    <s v="Richmond"/>
    <n v="3.4"/>
    <n v="8.8000000000000007"/>
    <n v="11.11"/>
    <n v="14.14"/>
    <n v="98"/>
    <x v="13"/>
    <s v="Low"/>
    <x v="0"/>
  </r>
  <r>
    <s v="2017R1907"/>
    <x v="5"/>
    <x v="18"/>
    <d v="2017-07-30T00:00:00"/>
    <n v="17.8"/>
    <n v="10.4"/>
    <n v="0"/>
    <x v="4"/>
    <x v="6"/>
    <n v="48754"/>
    <s v="Western Bulldogs"/>
    <n v="5.4"/>
    <n v="8.9"/>
    <n v="15.1"/>
    <n v="19.13"/>
    <n v="127"/>
    <s v="Essendon"/>
    <n v="4.5"/>
    <n v="7.1"/>
    <n v="11.15"/>
    <n v="13.19"/>
    <n v="97"/>
    <x v="14"/>
    <s v="Medium"/>
    <x v="1"/>
  </r>
  <r>
    <s v="2017R1908"/>
    <x v="5"/>
    <x v="18"/>
    <d v="2017-07-30T00:00:00"/>
    <n v="17.8"/>
    <n v="10.4"/>
    <n v="0"/>
    <x v="1"/>
    <x v="27"/>
    <n v="33269"/>
    <s v="Collingwood"/>
    <n v="4.3"/>
    <n v="9.6"/>
    <n v="12.9"/>
    <n v="15.13"/>
    <n v="103"/>
    <s v="Adelaide"/>
    <n v="2.1"/>
    <n v="3.4"/>
    <n v="10.4"/>
    <n v="16.7"/>
    <n v="103"/>
    <x v="18"/>
    <s v="Medium"/>
    <x v="2"/>
  </r>
  <r>
    <s v="2017R1909"/>
    <x v="5"/>
    <x v="18"/>
    <d v="2017-07-30T00:00:00"/>
    <n v="17.899999999999999"/>
    <n v="6.3"/>
    <n v="6.4"/>
    <x v="3"/>
    <x v="10"/>
    <n v="32652"/>
    <s v="West Coast"/>
    <n v="4.0999999999999996"/>
    <n v="9.4"/>
    <n v="12.7"/>
    <n v="17.11"/>
    <n v="113"/>
    <s v="Brisbane"/>
    <n v="3.2"/>
    <n v="3.5"/>
    <n v="5.8"/>
    <n v="6.9"/>
    <n v="45"/>
    <x v="7"/>
    <s v="Medium"/>
    <x v="1"/>
  </r>
  <r>
    <s v="2017R2001"/>
    <x v="5"/>
    <x v="19"/>
    <d v="2017-08-04T00:00:00"/>
    <n v="13.7"/>
    <n v="5.4"/>
    <n v="2.6"/>
    <x v="10"/>
    <x v="2"/>
    <n v="30833"/>
    <s v="Geelong"/>
    <n v="2.2999999999999998"/>
    <n v="5.6"/>
    <n v="7.8"/>
    <n v="8.1300000000000008"/>
    <n v="61"/>
    <s v="Sydney"/>
    <n v="7.5"/>
    <n v="10.5"/>
    <n v="11.9"/>
    <n v="16.11"/>
    <n v="107"/>
    <x v="0"/>
    <s v="Medium"/>
    <x v="0"/>
  </r>
  <r>
    <s v="2017R2002"/>
    <x v="5"/>
    <x v="19"/>
    <d v="2017-08-05T00:00:00"/>
    <n v="10.8"/>
    <n v="5"/>
    <n v="1.4"/>
    <x v="11"/>
    <x v="3"/>
    <n v="14274"/>
    <s v="Greater Western Sydney"/>
    <n v="8.6"/>
    <n v="10.7"/>
    <n v="13.12"/>
    <n v="14.13"/>
    <n v="97"/>
    <s v="Melbourne"/>
    <n v="3"/>
    <n v="5.0999999999999996"/>
    <n v="7.1"/>
    <n v="10.199999999999999"/>
    <n v="62"/>
    <x v="15"/>
    <s v="Low"/>
    <x v="1"/>
  </r>
  <r>
    <s v="2017R2003"/>
    <x v="5"/>
    <x v="19"/>
    <d v="2017-08-05T00:00:00"/>
    <n v="13.9"/>
    <n v="7.3"/>
    <n v="0.2"/>
    <x v="1"/>
    <x v="9"/>
    <n v="58562"/>
    <s v="Essendon"/>
    <n v="5.5"/>
    <n v="5.8"/>
    <n v="7.14"/>
    <n v="11.18"/>
    <n v="84"/>
    <s v="Carlton"/>
    <n v="2.1"/>
    <n v="4.4000000000000004"/>
    <n v="9.5"/>
    <n v="11.1"/>
    <n v="76"/>
    <x v="6"/>
    <s v="High"/>
    <x v="1"/>
  </r>
  <r>
    <s v="2017R2004"/>
    <x v="5"/>
    <x v="19"/>
    <d v="2017-08-05T00:00:00"/>
    <n v="23.1"/>
    <n v="9"/>
    <n v="0"/>
    <x v="6"/>
    <x v="38"/>
    <n v="16148"/>
    <s v="Brisbane"/>
    <n v="2.2000000000000002"/>
    <n v="7.6"/>
    <n v="11.9"/>
    <n v="13.11"/>
    <n v="89"/>
    <s v="Western Bulldogs"/>
    <n v="6.6"/>
    <n v="8.11"/>
    <n v="8.16"/>
    <n v="14.19"/>
    <n v="103"/>
    <x v="14"/>
    <s v="Low"/>
    <x v="0"/>
  </r>
  <r>
    <s v="2017R2005"/>
    <x v="5"/>
    <x v="19"/>
    <d v="2017-08-05T00:00:00"/>
    <n v="13.9"/>
    <n v="7.3"/>
    <n v="0.2"/>
    <x v="4"/>
    <x v="45"/>
    <n v="33394"/>
    <s v="North Melbourne"/>
    <n v="1.5"/>
    <n v="1.9"/>
    <n v="4.1100000000000003"/>
    <n v="7.15"/>
    <n v="57"/>
    <s v="Collingwood"/>
    <n v="2.7"/>
    <n v="5.1100000000000003"/>
    <n v="11.12"/>
    <n v="16.149999999999999"/>
    <n v="111"/>
    <x v="9"/>
    <s v="Medium"/>
    <x v="0"/>
  </r>
  <r>
    <s v="2017R2006"/>
    <x v="5"/>
    <x v="19"/>
    <d v="2017-08-05T00:00:00"/>
    <n v="18.600000000000001"/>
    <n v="11"/>
    <n v="0.8"/>
    <x v="3"/>
    <x v="16"/>
    <n v="27050"/>
    <s v="Fremantle"/>
    <n v="3.5"/>
    <n v="7.8"/>
    <n v="11.12"/>
    <n v="12.18"/>
    <n v="90"/>
    <s v="Gold Coast"/>
    <n v="4"/>
    <n v="5.4"/>
    <n v="8.6999999999999993"/>
    <n v="10.7"/>
    <n v="67"/>
    <x v="5"/>
    <s v="Low"/>
    <x v="1"/>
  </r>
  <r>
    <s v="2017R2007"/>
    <x v="5"/>
    <x v="19"/>
    <d v="2017-08-06T00:00:00"/>
    <n v="12.5"/>
    <n v="7.9"/>
    <n v="0"/>
    <x v="4"/>
    <x v="6"/>
    <n v="22688"/>
    <s v="St Kilda"/>
    <n v="3.2"/>
    <n v="7.5"/>
    <n v="10.7"/>
    <n v="15.13"/>
    <n v="103"/>
    <s v="West Coast"/>
    <n v="3.5"/>
    <n v="7.8"/>
    <n v="10.1"/>
    <n v="14.11"/>
    <n v="95"/>
    <x v="11"/>
    <s v="Low"/>
    <x v="1"/>
  </r>
  <r>
    <s v="2017R2008"/>
    <x v="5"/>
    <x v="19"/>
    <d v="2017-08-06T00:00:00"/>
    <n v="12.5"/>
    <n v="7.9"/>
    <n v="0"/>
    <x v="1"/>
    <x v="27"/>
    <n v="58342"/>
    <s v="Richmond"/>
    <n v="5.4"/>
    <n v="6.8"/>
    <n v="9.1"/>
    <n v="13.15"/>
    <n v="93"/>
    <s v="Hawthorn"/>
    <n v="1.3"/>
    <n v="2.5"/>
    <n v="4.8"/>
    <n v="9.1"/>
    <n v="64"/>
    <x v="13"/>
    <s v="High"/>
    <x v="1"/>
  </r>
  <r>
    <s v="2017R2009"/>
    <x v="5"/>
    <x v="19"/>
    <d v="2017-08-06T00:00:00"/>
    <n v="13.7"/>
    <n v="8"/>
    <n v="9.8000000000000007"/>
    <x v="17"/>
    <x v="7"/>
    <n v="45028"/>
    <s v="Adelaide"/>
    <n v="1.9"/>
    <n v="5.15"/>
    <n v="12.18"/>
    <n v="18.22"/>
    <n v="130"/>
    <s v="Port Adelaide"/>
    <n v="1.1000000000000001"/>
    <n v="1.3"/>
    <n v="4.4000000000000004"/>
    <n v="7.4"/>
    <n v="46"/>
    <x v="4"/>
    <s v="Medium"/>
    <x v="1"/>
  </r>
  <r>
    <s v="2017R2101"/>
    <x v="5"/>
    <x v="20"/>
    <d v="2017-08-11T00:00:00"/>
    <n v="16.600000000000001"/>
    <n v="8.1999999999999993"/>
    <n v="0"/>
    <x v="4"/>
    <x v="2"/>
    <n v="30672"/>
    <s v="Western Bulldogs"/>
    <n v="3.1"/>
    <n v="6.7"/>
    <n v="6.12"/>
    <n v="7.15"/>
    <n v="57"/>
    <s v="Greater Western Sydney"/>
    <n v="4.5"/>
    <n v="7.5"/>
    <n v="13.8"/>
    <n v="16.899999999999999"/>
    <n v="105"/>
    <x v="15"/>
    <s v="Medium"/>
    <x v="0"/>
  </r>
  <r>
    <s v="2017R2102"/>
    <x v="5"/>
    <x v="20"/>
    <d v="2017-08-12T00:00:00"/>
    <n v="21.9"/>
    <n v="10"/>
    <n v="0"/>
    <x v="7"/>
    <x v="3"/>
    <n v="39281"/>
    <s v="Sydney"/>
    <n v="8.1999999999999993"/>
    <n v="13.6"/>
    <n v="17.7"/>
    <n v="22.11"/>
    <n v="143"/>
    <s v="Fremantle"/>
    <n v="1.1000000000000001"/>
    <n v="1.3"/>
    <n v="4.5"/>
    <n v="5.9"/>
    <n v="39"/>
    <x v="0"/>
    <s v="Medium"/>
    <x v="1"/>
  </r>
  <r>
    <s v="2017R2103"/>
    <x v="5"/>
    <x v="20"/>
    <d v="2017-08-12T00:00:00"/>
    <n v="17.100000000000001"/>
    <n v="10.3"/>
    <n v="0"/>
    <x v="10"/>
    <x v="9"/>
    <n v="32266"/>
    <s v="Geelong"/>
    <n v="3.2"/>
    <n v="8.5"/>
    <n v="8.9"/>
    <n v="11.14"/>
    <n v="80"/>
    <s v="Richmond"/>
    <n v="3.4"/>
    <n v="4.5"/>
    <n v="7.9"/>
    <n v="9.1199999999999992"/>
    <n v="66"/>
    <x v="12"/>
    <s v="Medium"/>
    <x v="1"/>
  </r>
  <r>
    <s v="2017R2104"/>
    <x v="5"/>
    <x v="20"/>
    <d v="2017-08-12T00:00:00"/>
    <n v="29"/>
    <n v="10.4"/>
    <n v="0"/>
    <x v="6"/>
    <x v="38"/>
    <n v="17772"/>
    <s v="Brisbane"/>
    <n v="3.2"/>
    <n v="9.4"/>
    <n v="15.6"/>
    <n v="22.1"/>
    <n v="142"/>
    <s v="Gold Coast"/>
    <n v="6.5"/>
    <n v="8.9"/>
    <n v="9.9"/>
    <n v="12.12"/>
    <n v="84"/>
    <x v="3"/>
    <s v="Low"/>
    <x v="1"/>
  </r>
  <r>
    <s v="2017R2105"/>
    <x v="5"/>
    <x v="20"/>
    <d v="2017-08-12T00:00:00"/>
    <n v="17.2"/>
    <n v="9.4"/>
    <n v="1.2"/>
    <x v="4"/>
    <x v="45"/>
    <n v="38487"/>
    <s v="Essendon"/>
    <n v="2.2000000000000002"/>
    <n v="5.4"/>
    <n v="9.6999999999999993"/>
    <n v="12.8"/>
    <n v="80"/>
    <s v="Adelaide"/>
    <n v="5.3"/>
    <n v="10.6"/>
    <n v="14.9"/>
    <n v="18.149999999999999"/>
    <n v="123"/>
    <x v="4"/>
    <s v="Medium"/>
    <x v="0"/>
  </r>
  <r>
    <s v="2017R2106"/>
    <x v="5"/>
    <x v="20"/>
    <d v="2017-08-12T00:00:00"/>
    <n v="20.2"/>
    <n v="13.6"/>
    <n v="19.8"/>
    <x v="3"/>
    <x v="16"/>
    <n v="30491"/>
    <s v="West Coast"/>
    <n v="4"/>
    <n v="9.1999999999999993"/>
    <n v="10.4"/>
    <n v="15.1"/>
    <n v="100"/>
    <s v="Carlton"/>
    <n v="3.3"/>
    <n v="3.7"/>
    <n v="9.1"/>
    <n v="12.11"/>
    <n v="83"/>
    <x v="7"/>
    <s v="Medium"/>
    <x v="1"/>
  </r>
  <r>
    <s v="2017R2107"/>
    <x v="5"/>
    <x v="20"/>
    <d v="2017-08-13T00:00:00"/>
    <n v="18.399999999999999"/>
    <n v="7.4"/>
    <n v="0.2"/>
    <x v="1"/>
    <x v="6"/>
    <n v="53115"/>
    <s v="Melbourne"/>
    <n v="6.3"/>
    <n v="9.6"/>
    <n v="10.9"/>
    <n v="14.12"/>
    <n v="96"/>
    <s v="St Kilda"/>
    <n v="1.1000000000000001"/>
    <n v="4.4000000000000004"/>
    <n v="8.11"/>
    <n v="10.119999999999999"/>
    <n v="72"/>
    <x v="16"/>
    <s v="High"/>
    <x v="1"/>
  </r>
  <r>
    <s v="2017R2108"/>
    <x v="5"/>
    <x v="20"/>
    <d v="2017-08-13T00:00:00"/>
    <n v="11.1"/>
    <n v="-0.2"/>
    <n v="0"/>
    <x v="12"/>
    <x v="27"/>
    <n v="14509"/>
    <s v="Hawthorn"/>
    <n v="5.3"/>
    <n v="10.5"/>
    <n v="15.5"/>
    <n v="18.8"/>
    <n v="116"/>
    <s v="North Melbourne"/>
    <n v="3.1"/>
    <n v="5.2"/>
    <n v="12.4"/>
    <n v="14.5"/>
    <n v="89"/>
    <x v="2"/>
    <s v="Low"/>
    <x v="1"/>
  </r>
  <r>
    <s v="2017R2109"/>
    <x v="5"/>
    <x v="20"/>
    <d v="2017-08-13T00:00:00"/>
    <n v="22.4"/>
    <n v="8.8000000000000007"/>
    <n v="0"/>
    <x v="17"/>
    <x v="7"/>
    <n v="37533"/>
    <s v="Port Adelaide"/>
    <n v="2.4"/>
    <n v="7.8"/>
    <n v="10.11"/>
    <n v="14.14"/>
    <n v="98"/>
    <s v="Collingwood"/>
    <n v="1.3"/>
    <n v="4.4000000000000004"/>
    <n v="8.8000000000000007"/>
    <n v="10.11"/>
    <n v="71"/>
    <x v="8"/>
    <s v="Medium"/>
    <x v="1"/>
  </r>
  <r>
    <s v="2017R2201"/>
    <x v="5"/>
    <x v="21"/>
    <d v="2017-08-18T00:00:00"/>
    <n v="14.4"/>
    <n v="8.6"/>
    <n v="5.8"/>
    <x v="17"/>
    <x v="0"/>
    <n v="51466"/>
    <s v="Adelaide"/>
    <n v="2.2000000000000002"/>
    <n v="5.5"/>
    <n v="8.1"/>
    <n v="11.14"/>
    <n v="80"/>
    <s v="Sydney"/>
    <n v="5.0999999999999996"/>
    <n v="7.1"/>
    <n v="11.3"/>
    <n v="13.5"/>
    <n v="83"/>
    <x v="0"/>
    <s v="High"/>
    <x v="0"/>
  </r>
  <r>
    <s v="2017R2202"/>
    <x v="5"/>
    <x v="21"/>
    <d v="2017-08-19T00:00:00"/>
    <n v="9.1999999999999993"/>
    <n v="1.3"/>
    <n v="3.4"/>
    <x v="20"/>
    <x v="3"/>
    <n v="10087"/>
    <s v="Western Bulldogs"/>
    <n v="3.3"/>
    <n v="6.5"/>
    <n v="9.11"/>
    <n v="11.13"/>
    <n v="79"/>
    <s v="Port Adelaide"/>
    <n v="2.2000000000000002"/>
    <n v="5.5"/>
    <n v="8.1"/>
    <n v="14.12"/>
    <n v="96"/>
    <x v="8"/>
    <s v="Low"/>
    <x v="0"/>
  </r>
  <r>
    <s v="2017R2203"/>
    <x v="5"/>
    <x v="21"/>
    <d v="2017-08-19T00:00:00"/>
    <n v="11.8"/>
    <n v="4"/>
    <n v="7.8"/>
    <x v="1"/>
    <x v="9"/>
    <n v="47889"/>
    <s v="Collingwood"/>
    <n v="6.1"/>
    <n v="7.2"/>
    <n v="9.4"/>
    <n v="9.5"/>
    <n v="59"/>
    <s v="Geelong"/>
    <n v="2.2000000000000002"/>
    <n v="6.5"/>
    <n v="8.6"/>
    <n v="10.1"/>
    <n v="70"/>
    <x v="12"/>
    <s v="Medium"/>
    <x v="0"/>
  </r>
  <r>
    <s v="2017R2204"/>
    <x v="5"/>
    <x v="21"/>
    <d v="2017-08-19T00:00:00"/>
    <n v="16.5"/>
    <n v="8.4"/>
    <n v="0"/>
    <x v="14"/>
    <x v="38"/>
    <n v="15751"/>
    <s v="Greater Western Sydney"/>
    <n v="2.1"/>
    <n v="7.4"/>
    <n v="8.6"/>
    <n v="12.9"/>
    <n v="81"/>
    <s v="West Coast"/>
    <n v="3.1"/>
    <n v="6.3"/>
    <n v="8.5"/>
    <n v="9.6"/>
    <n v="60"/>
    <x v="15"/>
    <s v="Low"/>
    <x v="1"/>
  </r>
  <r>
    <s v="2017R2205"/>
    <x v="5"/>
    <x v="21"/>
    <d v="2017-08-19T00:00:00"/>
    <n v="11.8"/>
    <n v="4"/>
    <n v="7.8"/>
    <x v="4"/>
    <x v="45"/>
    <n v="35799"/>
    <s v="Carlton"/>
    <n v="4.4000000000000004"/>
    <n v="6.4"/>
    <n v="10.4"/>
    <n v="12.5"/>
    <n v="77"/>
    <s v="Hawthorn"/>
    <n v="1.1000000000000001"/>
    <n v="5.7"/>
    <n v="8.8000000000000007"/>
    <n v="10.1"/>
    <n v="70"/>
    <x v="1"/>
    <s v="Medium"/>
    <x v="1"/>
  </r>
  <r>
    <s v="2017R2206"/>
    <x v="5"/>
    <x v="21"/>
    <d v="2017-08-19T00:00:00"/>
    <n v="20.9"/>
    <n v="12.9"/>
    <n v="0"/>
    <x v="2"/>
    <x v="45"/>
    <n v="16817"/>
    <s v="Gold Coast"/>
    <n v="3.1"/>
    <n v="6.1"/>
    <n v="8.1"/>
    <n v="9.3000000000000007"/>
    <n v="57"/>
    <s v="Essendon"/>
    <n v="4.2"/>
    <n v="6.8"/>
    <n v="8.11"/>
    <n v="12.18"/>
    <n v="90"/>
    <x v="6"/>
    <s v="Low"/>
    <x v="0"/>
  </r>
  <r>
    <s v="2017R2207"/>
    <x v="5"/>
    <x v="21"/>
    <d v="2017-08-20T00:00:00"/>
    <n v="13.1"/>
    <n v="3.1"/>
    <n v="1.4"/>
    <x v="1"/>
    <x v="6"/>
    <n v="30422"/>
    <s v="Melbourne"/>
    <n v="3.3"/>
    <n v="6.6"/>
    <n v="11.8"/>
    <n v="16.8"/>
    <n v="104"/>
    <s v="Brisbane"/>
    <n v="2.2999999999999998"/>
    <n v="6.3"/>
    <n v="9.5"/>
    <n v="14.7"/>
    <n v="91"/>
    <x v="16"/>
    <s v="Medium"/>
    <x v="1"/>
  </r>
  <r>
    <s v="2017R2208"/>
    <x v="5"/>
    <x v="21"/>
    <d v="2017-08-20T00:00:00"/>
    <n v="13.1"/>
    <n v="3.1"/>
    <n v="1.4"/>
    <x v="4"/>
    <x v="27"/>
    <n v="29126"/>
    <s v="St Kilda"/>
    <n v="4.3"/>
    <n v="8.14"/>
    <n v="14.17"/>
    <n v="18.190000000000001"/>
    <n v="127"/>
    <s v="North Melbourne"/>
    <n v="5.2"/>
    <n v="6.3"/>
    <n v="8.5"/>
    <n v="12.6"/>
    <n v="78"/>
    <x v="11"/>
    <s v="Low"/>
    <x v="1"/>
  </r>
  <r>
    <s v="2017R2209"/>
    <x v="5"/>
    <x v="21"/>
    <d v="2017-08-20T00:00:00"/>
    <n v="16.899999999999999"/>
    <n v="10.3"/>
    <n v="2.8"/>
    <x v="3"/>
    <x v="10"/>
    <n v="34204"/>
    <s v="Fremantle"/>
    <n v="3.4"/>
    <n v="3.5"/>
    <n v="5.8"/>
    <n v="7.9"/>
    <n v="51"/>
    <s v="Richmond"/>
    <n v="3"/>
    <n v="11.2"/>
    <n v="18.5"/>
    <n v="25.5"/>
    <n v="155"/>
    <x v="13"/>
    <s v="Medium"/>
    <x v="0"/>
  </r>
  <r>
    <s v="2017R2301"/>
    <x v="5"/>
    <x v="22"/>
    <d v="2017-08-25T00:00:00"/>
    <n v="14.2"/>
    <n v="4.5999999999999996"/>
    <n v="1"/>
    <x v="4"/>
    <x v="2"/>
    <n v="48090"/>
    <s v="Hawthorn"/>
    <n v="5.3"/>
    <n v="9.5"/>
    <n v="12.6"/>
    <n v="15.9"/>
    <n v="99"/>
    <s v="Western Bulldogs"/>
    <n v="4.2"/>
    <n v="7.4"/>
    <n v="10.7"/>
    <n v="13.12"/>
    <n v="90"/>
    <x v="2"/>
    <s v="Medium"/>
    <x v="1"/>
  </r>
  <r>
    <s v="2017R2302"/>
    <x v="5"/>
    <x v="22"/>
    <d v="2017-08-26T00:00:00"/>
    <n v="15.1"/>
    <n v="9.1"/>
    <n v="0"/>
    <x v="1"/>
    <x v="3"/>
    <n v="51223"/>
    <s v="Collingwood"/>
    <n v="6.5"/>
    <n v="9.6"/>
    <n v="12.1"/>
    <n v="14.15"/>
    <n v="99"/>
    <s v="Melbourne"/>
    <n v="1.3"/>
    <n v="4.8"/>
    <n v="9.1"/>
    <n v="12.11"/>
    <n v="83"/>
    <x v="9"/>
    <s v="High"/>
    <x v="1"/>
  </r>
  <r>
    <s v="2017R2303"/>
    <x v="5"/>
    <x v="22"/>
    <d v="2017-08-26T00:00:00"/>
    <n v="23.9"/>
    <n v="12.5"/>
    <n v="0"/>
    <x v="6"/>
    <x v="9"/>
    <n v="15416"/>
    <s v="Brisbane"/>
    <n v="5"/>
    <n v="5.5"/>
    <n v="8.9"/>
    <n v="11.13"/>
    <n v="79"/>
    <s v="North Melbourne"/>
    <n v="1.8"/>
    <n v="5.9"/>
    <n v="13.12"/>
    <n v="19.16"/>
    <n v="130"/>
    <x v="10"/>
    <s v="Low"/>
    <x v="0"/>
  </r>
  <r>
    <s v="2017R2304"/>
    <x v="5"/>
    <x v="22"/>
    <d v="2017-08-26T00:00:00"/>
    <n v="20.5"/>
    <n v="7.2"/>
    <n v="0"/>
    <x v="7"/>
    <x v="38"/>
    <n v="38965"/>
    <s v="Sydney"/>
    <n v="3.4"/>
    <n v="6.7"/>
    <n v="13.1"/>
    <n v="21.12"/>
    <n v="138"/>
    <s v="Carlton"/>
    <n v="1"/>
    <n v="5.0999999999999996"/>
    <n v="8.4"/>
    <n v="8.9"/>
    <n v="57"/>
    <x v="0"/>
    <s v="Medium"/>
    <x v="1"/>
  </r>
  <r>
    <s v="2017R2305"/>
    <x v="5"/>
    <x v="22"/>
    <d v="2017-08-26T00:00:00"/>
    <n v="14.8"/>
    <n v="8.9"/>
    <n v="0"/>
    <x v="10"/>
    <x v="45"/>
    <n v="30087"/>
    <s v="Geelong"/>
    <n v="5.3"/>
    <n v="6.7"/>
    <n v="12.11"/>
    <n v="15.13"/>
    <n v="103"/>
    <s v="Greater Western Sydney"/>
    <n v="3.1"/>
    <n v="5.6"/>
    <n v="6.7"/>
    <n v="8.11"/>
    <n v="59"/>
    <x v="12"/>
    <s v="Medium"/>
    <x v="1"/>
  </r>
  <r>
    <s v="2017R2306"/>
    <x v="5"/>
    <x v="22"/>
    <d v="2017-08-26T00:00:00"/>
    <n v="14.3"/>
    <n v="4.0999999999999996"/>
    <n v="0"/>
    <x v="17"/>
    <x v="11"/>
    <n v="34288"/>
    <s v="Port Adelaide"/>
    <n v="2.2999999999999998"/>
    <n v="9.6"/>
    <n v="14.12"/>
    <n v="20.149999999999999"/>
    <n v="135"/>
    <s v="Gold Coast"/>
    <n v="2.1"/>
    <n v="2.1"/>
    <n v="2.1"/>
    <n v="3.2"/>
    <n v="20"/>
    <x v="8"/>
    <s v="Medium"/>
    <x v="1"/>
  </r>
  <r>
    <s v="2017R2307"/>
    <x v="5"/>
    <x v="22"/>
    <d v="2017-08-27T00:00:00"/>
    <n v="10.1"/>
    <n v="4.9000000000000004"/>
    <n v="5.8"/>
    <x v="4"/>
    <x v="6"/>
    <n v="42665"/>
    <s v="Essendon"/>
    <n v="4.3"/>
    <n v="8.5"/>
    <n v="14.8"/>
    <n v="16.11"/>
    <n v="107"/>
    <s v="Fremantle"/>
    <n v="3.1"/>
    <n v="5.3"/>
    <n v="9.6"/>
    <n v="14.8"/>
    <n v="92"/>
    <x v="6"/>
    <s v="Medium"/>
    <x v="1"/>
  </r>
  <r>
    <s v="2017R2308"/>
    <x v="5"/>
    <x v="22"/>
    <d v="2017-08-27T00:00:00"/>
    <n v="10.1"/>
    <n v="4.9000000000000004"/>
    <n v="5.8"/>
    <x v="1"/>
    <x v="27"/>
    <n v="69104"/>
    <s v="Richmond"/>
    <n v="4.2"/>
    <n v="11.5"/>
    <n v="12.7"/>
    <n v="19.8"/>
    <n v="122"/>
    <s v="St Kilda"/>
    <n v="1.2"/>
    <n v="4.3"/>
    <n v="8.6"/>
    <n v="12.9"/>
    <n v="81"/>
    <x v="13"/>
    <s v="High"/>
    <x v="1"/>
  </r>
  <r>
    <s v="2017R2309"/>
    <x v="5"/>
    <x v="22"/>
    <d v="2017-08-27T00:00:00"/>
    <n v="24.2"/>
    <n v="12.2"/>
    <n v="0"/>
    <x v="3"/>
    <x v="10"/>
    <n v="39367"/>
    <s v="West Coast"/>
    <n v="4.0999999999999996"/>
    <n v="8.4"/>
    <n v="13.5"/>
    <n v="15.1"/>
    <n v="100"/>
    <s v="Adelaide"/>
    <n v="1.1000000000000001"/>
    <n v="5.5"/>
    <n v="7.1"/>
    <n v="10.11"/>
    <n v="71"/>
    <x v="7"/>
    <s v="Medium"/>
    <x v="1"/>
  </r>
  <r>
    <s v="2017QF01"/>
    <x v="5"/>
    <x v="23"/>
    <d v="2017-09-07T00:00:00"/>
    <n v="15.4"/>
    <n v="11.3"/>
    <n v="0.2"/>
    <x v="17"/>
    <x v="0"/>
    <n v="52805"/>
    <s v="Adelaide"/>
    <n v="3.4"/>
    <n v="8.6999999999999993"/>
    <n v="12.8"/>
    <n v="12.12"/>
    <n v="84"/>
    <s v="Greater Western Sydney"/>
    <n v="1.4"/>
    <n v="1.5"/>
    <n v="5.7"/>
    <n v="6.12"/>
    <n v="48"/>
    <x v="4"/>
    <s v="High"/>
    <x v="1"/>
  </r>
  <r>
    <s v="2017QF02"/>
    <x v="5"/>
    <x v="23"/>
    <d v="2017-09-08T00:00:00"/>
    <n v="14.6"/>
    <n v="6.9"/>
    <n v="1.6"/>
    <x v="1"/>
    <x v="2"/>
    <n v="95028"/>
    <s v="Geelong"/>
    <n v="0.4"/>
    <n v="2.4"/>
    <n v="4.9000000000000004"/>
    <n v="5.0999999999999996"/>
    <n v="40"/>
    <s v="Richmond"/>
    <n v="2.4"/>
    <n v="3.7"/>
    <n v="6.1"/>
    <n v="13.13"/>
    <n v="91"/>
    <x v="13"/>
    <s v="High"/>
    <x v="0"/>
  </r>
  <r>
    <s v="2017EF01"/>
    <x v="5"/>
    <x v="24"/>
    <d v="2017-09-09T00:00:00"/>
    <n v="17.3"/>
    <n v="8.5"/>
    <n v="0"/>
    <x v="7"/>
    <x v="50"/>
    <n v="46323"/>
    <s v="Sydney"/>
    <n v="3.2"/>
    <n v="13.5"/>
    <n v="17.5"/>
    <n v="19.7"/>
    <n v="121"/>
    <s v="Essendon"/>
    <n v="1.3"/>
    <n v="3.4"/>
    <n v="5.8"/>
    <n v="8.8000000000000007"/>
    <n v="56"/>
    <x v="0"/>
    <s v="Medium"/>
    <x v="1"/>
  </r>
  <r>
    <s v="2017EF02"/>
    <x v="5"/>
    <x v="24"/>
    <d v="2017-09-09T00:00:00"/>
    <n v="14.8"/>
    <n v="7.3"/>
    <n v="0"/>
    <x v="17"/>
    <x v="0"/>
    <n v="41172"/>
    <s v="Port Adelaide"/>
    <n v="1"/>
    <n v="5.5"/>
    <n v="6.8"/>
    <n v="8.1199999999999992"/>
    <n v="76"/>
    <s v="West Coast"/>
    <n v="4.2"/>
    <n v="7.4"/>
    <n v="7.5"/>
    <n v="9.6"/>
    <n v="78"/>
    <x v="7"/>
    <s v="Medium"/>
    <x v="0"/>
  </r>
  <r>
    <s v="2017SF01"/>
    <x v="5"/>
    <x v="25"/>
    <d v="2017-09-15T00:00:00"/>
    <n v="17.2"/>
    <n v="8.9"/>
    <n v="0.2"/>
    <x v="1"/>
    <x v="2"/>
    <n v="55529"/>
    <s v="Geelong"/>
    <n v="3.1"/>
    <n v="9.4"/>
    <n v="13.4"/>
    <n v="15.8"/>
    <n v="98"/>
    <s v="Sydney"/>
    <n v="2.2000000000000002"/>
    <n v="3.4"/>
    <n v="4.9000000000000004"/>
    <n v="5.9"/>
    <n v="39"/>
    <x v="12"/>
    <s v="High"/>
    <x v="1"/>
  </r>
  <r>
    <s v="2017SF02"/>
    <x v="5"/>
    <x v="25"/>
    <d v="2017-09-16T00:00:00"/>
    <n v="24.5"/>
    <n v="8.4"/>
    <n v="0"/>
    <x v="14"/>
    <x v="45"/>
    <n v="14865"/>
    <s v="Greater Western Sydney"/>
    <n v="5.4"/>
    <n v="9.6999999999999993"/>
    <n v="15.1"/>
    <n v="19.11"/>
    <n v="125"/>
    <s v="West Coast"/>
    <n v="3"/>
    <n v="4.2"/>
    <n v="5.2"/>
    <n v="9.4"/>
    <n v="58"/>
    <x v="15"/>
    <s v="Low"/>
    <x v="1"/>
  </r>
  <r>
    <s v="2017PF01"/>
    <x v="5"/>
    <x v="26"/>
    <d v="2017-09-22T00:00:00"/>
    <n v="30"/>
    <n v="9.6999999999999993"/>
    <n v="0"/>
    <x v="17"/>
    <x v="0"/>
    <n v="53817"/>
    <s v="Adelaide"/>
    <n v="6.3"/>
    <n v="11.7"/>
    <n v="14.1"/>
    <n v="21.1"/>
    <n v="136"/>
    <s v="Geelong"/>
    <n v="1.2"/>
    <n v="5.8"/>
    <n v="8.11"/>
    <n v="10.15"/>
    <n v="75"/>
    <x v="4"/>
    <s v="High"/>
    <x v="1"/>
  </r>
  <r>
    <s v="2017PF02"/>
    <x v="5"/>
    <x v="26"/>
    <d v="2017-09-23T00:00:00"/>
    <n v="29.3"/>
    <n v="15"/>
    <n v="0"/>
    <x v="1"/>
    <x v="5"/>
    <n v="94258"/>
    <s v="Richmond"/>
    <n v="4.3"/>
    <n v="5.7"/>
    <n v="11.11"/>
    <n v="15.13"/>
    <n v="103"/>
    <s v="Greater Western Sydney"/>
    <n v="3.3"/>
    <n v="5.6"/>
    <n v="6.1"/>
    <n v="9.1300000000000008"/>
    <n v="67"/>
    <x v="13"/>
    <s v="High"/>
    <x v="1"/>
  </r>
  <r>
    <s v="2017GF01"/>
    <x v="5"/>
    <x v="27"/>
    <d v="2017-09-30T00:00:00"/>
    <n v="16.899999999999999"/>
    <n v="9.6999999999999993"/>
    <n v="0"/>
    <x v="1"/>
    <x v="26"/>
    <n v="100021"/>
    <s v="Adelaide"/>
    <n v="4.2"/>
    <n v="4.7"/>
    <n v="5.0999999999999996"/>
    <n v="8.1199999999999992"/>
    <n v="60"/>
    <s v="Richmond"/>
    <n v="2.2999999999999998"/>
    <n v="6.4"/>
    <n v="11.8"/>
    <n v="16.12"/>
    <n v="108"/>
    <x v="13"/>
    <s v="High"/>
    <x v="0"/>
  </r>
  <r>
    <s v="2018R0101"/>
    <x v="6"/>
    <x v="0"/>
    <d v="2018-03-22T00:00:00"/>
    <n v="28.7"/>
    <n v="10.5"/>
    <n v="0"/>
    <x v="1"/>
    <x v="45"/>
    <n v="90151"/>
    <s v="Richmond"/>
    <n v="4.4000000000000004"/>
    <n v="6.11"/>
    <n v="11.14"/>
    <n v="17.190000000000001"/>
    <n v="121"/>
    <s v="Carlton"/>
    <n v="6.1"/>
    <n v="8.3000000000000007"/>
    <n v="12.4"/>
    <n v="15.5"/>
    <n v="95"/>
    <x v="13"/>
    <s v="High"/>
    <x v="1"/>
  </r>
  <r>
    <s v="2018R0102"/>
    <x v="6"/>
    <x v="0"/>
    <d v="2018-03-23T00:00:00"/>
    <n v="29.7"/>
    <n v="15.6"/>
    <n v="0"/>
    <x v="4"/>
    <x v="2"/>
    <n v="43016"/>
    <s v="Essendon"/>
    <n v="4.2"/>
    <n v="5.8"/>
    <n v="8.1"/>
    <n v="14.15"/>
    <n v="99"/>
    <s v="Adelaide"/>
    <n v="3.5"/>
    <n v="4.9000000000000004"/>
    <n v="11.12"/>
    <n v="12.15"/>
    <n v="87"/>
    <x v="6"/>
    <s v="Medium"/>
    <x v="1"/>
  </r>
  <r>
    <s v="2018R0103"/>
    <x v="6"/>
    <x v="0"/>
    <d v="2018-03-24T00:00:00"/>
    <n v="24.5"/>
    <n v="20.100000000000001"/>
    <n v="0"/>
    <x v="4"/>
    <x v="46"/>
    <n v="23731"/>
    <s v="St Kilda"/>
    <n v="6.4"/>
    <n v="7.5"/>
    <n v="11.8"/>
    <n v="16.11"/>
    <n v="107"/>
    <s v="Brisbane"/>
    <n v="3.3"/>
    <n v="5.8"/>
    <n v="9.1"/>
    <n v="12.1"/>
    <n v="82"/>
    <x v="11"/>
    <s v="Low"/>
    <x v="1"/>
  </r>
  <r>
    <s v="2018R0104"/>
    <x v="6"/>
    <x v="0"/>
    <d v="2018-03-24T00:00:00"/>
    <n v="31.6"/>
    <n v="20.5"/>
    <n v="0"/>
    <x v="17"/>
    <x v="43"/>
    <n v="38324"/>
    <s v="Port Adelaide"/>
    <n v="4.3"/>
    <n v="8.6999999999999993"/>
    <n v="14.1"/>
    <n v="16.14"/>
    <n v="110"/>
    <s v="Fremantle"/>
    <n v="1.4"/>
    <n v="5.4"/>
    <n v="7.6"/>
    <n v="9.6"/>
    <n v="60"/>
    <x v="8"/>
    <s v="Medium"/>
    <x v="1"/>
  </r>
  <r>
    <s v="2018R0105"/>
    <x v="6"/>
    <x v="0"/>
    <d v="2018-03-24T00:00:00"/>
    <n v="27.6"/>
    <n v="24.4"/>
    <n v="8.1999999999999993"/>
    <x v="15"/>
    <x v="49"/>
    <n v="3722"/>
    <s v="Gold Coast"/>
    <n v="0.2"/>
    <n v="5.6"/>
    <n v="5.8"/>
    <n v="7.13"/>
    <n v="55"/>
    <s v="North Melbourne"/>
    <n v="1.2"/>
    <n v="1.6"/>
    <n v="5.7"/>
    <n v="5.9"/>
    <n v="39"/>
    <x v="17"/>
    <s v="Low"/>
    <x v="1"/>
  </r>
  <r>
    <s v="2018R0106"/>
    <x v="6"/>
    <x v="0"/>
    <d v="2018-03-24T00:00:00"/>
    <n v="24.5"/>
    <n v="20.100000000000001"/>
    <n v="0"/>
    <x v="1"/>
    <x v="45"/>
    <n v="58051"/>
    <s v="Hawthorn"/>
    <n v="4.4000000000000004"/>
    <n v="10.7"/>
    <n v="13.9"/>
    <n v="15.11"/>
    <n v="101"/>
    <s v="Collingwood"/>
    <n v="3.4"/>
    <n v="6.4"/>
    <n v="7.6"/>
    <n v="9.1300000000000008"/>
    <n v="67"/>
    <x v="2"/>
    <s v="High"/>
    <x v="1"/>
  </r>
  <r>
    <s v="2018R0107"/>
    <x v="6"/>
    <x v="0"/>
    <d v="2018-03-25T00:00:00"/>
    <n v="25"/>
    <n v="11.2"/>
    <n v="0"/>
    <x v="11"/>
    <x v="6"/>
    <n v="10454"/>
    <s v="Greater Western Sydney"/>
    <n v="4.2"/>
    <n v="11.4"/>
    <n v="17.399999999999999"/>
    <n v="20.13"/>
    <n v="133"/>
    <s v="Western Bulldogs"/>
    <n v="3.3"/>
    <n v="4.4000000000000004"/>
    <n v="5.6"/>
    <n v="7.9"/>
    <n v="51"/>
    <x v="15"/>
    <s v="Low"/>
    <x v="1"/>
  </r>
  <r>
    <s v="2018R0108"/>
    <x v="6"/>
    <x v="0"/>
    <d v="2018-03-25T00:00:00"/>
    <n v="26.6"/>
    <n v="17.2"/>
    <n v="19"/>
    <x v="1"/>
    <x v="27"/>
    <n v="54112"/>
    <s v="Melbourne"/>
    <n v="6.1"/>
    <n v="8.5"/>
    <n v="12.9"/>
    <n v="13.16"/>
    <n v="94"/>
    <s v="Geelong"/>
    <n v="5.3"/>
    <n v="12.8"/>
    <n v="13.1"/>
    <n v="14.13"/>
    <n v="97"/>
    <x v="12"/>
    <s v="High"/>
    <x v="0"/>
  </r>
  <r>
    <s v="2018R0109"/>
    <x v="6"/>
    <x v="0"/>
    <d v="2018-03-25T00:00:00"/>
    <n v="25.8"/>
    <n v="18.8"/>
    <n v="0"/>
    <x v="21"/>
    <x v="50"/>
    <n v="53553"/>
    <s v="West Coast"/>
    <n v="4.2"/>
    <n v="5.3"/>
    <n v="10.7"/>
    <n v="13.8"/>
    <n v="86"/>
    <s v="Sydney"/>
    <n v="5.0999999999999996"/>
    <n v="9.5"/>
    <n v="11.6"/>
    <n v="18.7"/>
    <n v="115"/>
    <x v="0"/>
    <s v="High"/>
    <x v="0"/>
  </r>
  <r>
    <s v="2018R0201"/>
    <x v="6"/>
    <x v="1"/>
    <d v="2018-03-29T00:00:00"/>
    <n v="22"/>
    <n v="14.2"/>
    <n v="0"/>
    <x v="17"/>
    <x v="0"/>
    <n v="49743"/>
    <s v="Adelaide"/>
    <n v="4.4000000000000004"/>
    <n v="11.4"/>
    <n v="14.7"/>
    <n v="18.100000000000001"/>
    <n v="118"/>
    <s v="Richmond"/>
    <n v="4.2"/>
    <n v="9.4"/>
    <n v="10.9"/>
    <n v="12.1"/>
    <n v="82"/>
    <x v="4"/>
    <s v="Medium"/>
    <x v="1"/>
  </r>
  <r>
    <s v="2018R0202"/>
    <x v="6"/>
    <x v="1"/>
    <d v="2018-03-30T00:00:00"/>
    <n v="24.5"/>
    <n v="11.5"/>
    <n v="0"/>
    <x v="4"/>
    <x v="50"/>
    <n v="33966"/>
    <s v="North Melbourne"/>
    <n v="0.6"/>
    <n v="2.1"/>
    <n v="6.16"/>
    <n v="13.17"/>
    <n v="95"/>
    <s v="St Kilda"/>
    <n v="1.2"/>
    <n v="2.1"/>
    <n v="5.1100000000000003"/>
    <n v="5.13"/>
    <n v="43"/>
    <x v="10"/>
    <s v="Medium"/>
    <x v="1"/>
  </r>
  <r>
    <s v="2018R0203"/>
    <x v="6"/>
    <x v="1"/>
    <d v="2018-03-31T00:00:00"/>
    <n v="23.6"/>
    <n v="11.8"/>
    <n v="0"/>
    <x v="4"/>
    <x v="3"/>
    <n v="28025"/>
    <s v="Carlton"/>
    <n v="1.1000000000000001"/>
    <n v="4.4000000000000004"/>
    <n v="6.8"/>
    <n v="9.1300000000000008"/>
    <n v="67"/>
    <s v="Gold Coast"/>
    <n v="5.5"/>
    <n v="8.6999999999999993"/>
    <n v="12.9"/>
    <n v="15.11"/>
    <n v="101"/>
    <x v="17"/>
    <s v="Low"/>
    <x v="0"/>
  </r>
  <r>
    <s v="2018R0204"/>
    <x v="6"/>
    <x v="1"/>
    <d v="2018-03-31T00:00:00"/>
    <n v="23.6"/>
    <n v="11.8"/>
    <n v="0"/>
    <x v="1"/>
    <x v="38"/>
    <n v="30941"/>
    <s v="Collingwood"/>
    <n v="3.2"/>
    <n v="5.3"/>
    <n v="9.6999999999999993"/>
    <n v="12.7"/>
    <n v="79"/>
    <s v="Greater Western Sydney"/>
    <n v="4.0999999999999996"/>
    <n v="6.2"/>
    <n v="10.199999999999999"/>
    <n v="15.5"/>
    <n v="95"/>
    <x v="15"/>
    <s v="Medium"/>
    <x v="0"/>
  </r>
  <r>
    <s v="2018R0205"/>
    <x v="6"/>
    <x v="1"/>
    <d v="2018-03-31T00:00:00"/>
    <n v="29.3"/>
    <n v="20.7"/>
    <n v="0.4"/>
    <x v="6"/>
    <x v="49"/>
    <n v="17141"/>
    <s v="Brisbane"/>
    <n v="0.3"/>
    <n v="2.6"/>
    <n v="5.1100000000000003"/>
    <n v="10.14"/>
    <n v="74"/>
    <s v="Melbourne"/>
    <n v="5.4"/>
    <n v="8.6999999999999993"/>
    <n v="9.11"/>
    <n v="14.16"/>
    <n v="100"/>
    <x v="16"/>
    <s v="Low"/>
    <x v="0"/>
  </r>
  <r>
    <s v="2018R0206"/>
    <x v="6"/>
    <x v="1"/>
    <d v="2018-03-31T00:00:00"/>
    <n v="26.5"/>
    <n v="17"/>
    <n v="0"/>
    <x v="21"/>
    <x v="40"/>
    <n v="49021"/>
    <s v="Fremantle"/>
    <n v="4.2"/>
    <n v="8.4"/>
    <n v="12.8"/>
    <n v="16.100000000000001"/>
    <n v="106"/>
    <s v="Essendon"/>
    <n v="4"/>
    <n v="7.2"/>
    <n v="9.4"/>
    <n v="14.6"/>
    <n v="90"/>
    <x v="5"/>
    <s v="Medium"/>
    <x v="1"/>
  </r>
  <r>
    <s v="2018R0207"/>
    <x v="6"/>
    <x v="1"/>
    <d v="2018-04-01T00:00:00"/>
    <n v="28.6"/>
    <n v="11.6"/>
    <n v="0"/>
    <x v="4"/>
    <x v="27"/>
    <n v="22868"/>
    <s v="Western Bulldogs"/>
    <n v="3.3"/>
    <n v="3.6"/>
    <n v="5.13"/>
    <n v="9.16"/>
    <n v="70"/>
    <s v="West Coast"/>
    <n v="3.5"/>
    <n v="9.9"/>
    <n v="12.1"/>
    <n v="18.13"/>
    <n v="121"/>
    <x v="7"/>
    <s v="Low"/>
    <x v="0"/>
  </r>
  <r>
    <s v="2018R0208"/>
    <x v="6"/>
    <x v="1"/>
    <d v="2018-04-01T00:00:00"/>
    <n v="30.6"/>
    <n v="19.100000000000001"/>
    <n v="0"/>
    <x v="7"/>
    <x v="12"/>
    <n v="34636"/>
    <s v="Sydney"/>
    <n v="2.4"/>
    <n v="6.6"/>
    <n v="8.1"/>
    <n v="10.11"/>
    <n v="71"/>
    <s v="Port Adelaide"/>
    <n v="1.2"/>
    <n v="4.4000000000000004"/>
    <n v="11.7"/>
    <n v="14.1"/>
    <n v="94"/>
    <x v="8"/>
    <s v="Medium"/>
    <x v="0"/>
  </r>
  <r>
    <s v="2018R0209"/>
    <x v="6"/>
    <x v="1"/>
    <d v="2018-04-02T00:00:00"/>
    <n v="21.1"/>
    <n v="14.1"/>
    <n v="0"/>
    <x v="1"/>
    <x v="27"/>
    <n v="73189"/>
    <s v="Geelong"/>
    <n v="5.0999999999999996"/>
    <n v="8.1999999999999993"/>
    <n v="12.7"/>
    <n v="18.899999999999999"/>
    <n v="117"/>
    <s v="Hawthorn"/>
    <n v="5.3"/>
    <n v="11.8"/>
    <n v="14.13"/>
    <n v="17.16"/>
    <n v="118"/>
    <x v="2"/>
    <s v="High"/>
    <x v="0"/>
  </r>
  <r>
    <s v="2018R0301"/>
    <x v="6"/>
    <x v="2"/>
    <d v="2018-04-06T00:00:00"/>
    <n v="21.4"/>
    <n v="13.2"/>
    <n v="0"/>
    <x v="1"/>
    <x v="2"/>
    <n v="68548"/>
    <s v="Carlton"/>
    <n v="3.2"/>
    <n v="3.4"/>
    <n v="7.8"/>
    <n v="11.1"/>
    <n v="76"/>
    <s v="Collingwood"/>
    <n v="4"/>
    <n v="9.4"/>
    <n v="13.4"/>
    <n v="16.399999999999999"/>
    <n v="100"/>
    <x v="9"/>
    <s v="High"/>
    <x v="0"/>
  </r>
  <r>
    <s v="2018R0302"/>
    <x v="6"/>
    <x v="2"/>
    <d v="2018-04-07T00:00:00"/>
    <n v="29.5"/>
    <n v="10.7"/>
    <n v="0"/>
    <x v="17"/>
    <x v="20"/>
    <n v="36363"/>
    <s v="Port Adelaide"/>
    <n v="4.5999999999999996"/>
    <n v="7.7"/>
    <n v="14.8"/>
    <n v="14.13"/>
    <n v="97"/>
    <s v="Brisbane"/>
    <n v="4"/>
    <n v="9.6"/>
    <n v="11.8"/>
    <n v="14.8"/>
    <n v="92"/>
    <x v="8"/>
    <s v="Medium"/>
    <x v="1"/>
  </r>
  <r>
    <s v="2018R0303"/>
    <x v="6"/>
    <x v="2"/>
    <d v="2018-04-07T00:00:00"/>
    <n v="22.4"/>
    <n v="7.5"/>
    <n v="0"/>
    <x v="1"/>
    <x v="9"/>
    <n v="35518"/>
    <s v="Melbourne"/>
    <n v="3.2"/>
    <n v="9.6999999999999993"/>
    <n v="12.13"/>
    <n v="18.149999999999999"/>
    <n v="123"/>
    <s v="North Melbourne"/>
    <n v="5.3"/>
    <n v="8.4"/>
    <n v="10.6"/>
    <n v="13.8"/>
    <n v="86"/>
    <x v="16"/>
    <s v="Medium"/>
    <x v="1"/>
  </r>
  <r>
    <s v="2018R0304"/>
    <x v="6"/>
    <x v="2"/>
    <d v="2018-04-07T00:00:00"/>
    <n v="24.7"/>
    <n v="16.399999999999999"/>
    <n v="0"/>
    <x v="21"/>
    <x v="41"/>
    <n v="33388"/>
    <s v="Gold Coast"/>
    <n v="2.1"/>
    <n v="6.4"/>
    <n v="9.6999999999999993"/>
    <n v="10.8"/>
    <n v="68"/>
    <s v="Fremantle"/>
    <n v="4.5"/>
    <n v="5.0999999999999996"/>
    <n v="10.130000000000001"/>
    <n v="13.18"/>
    <n v="96"/>
    <x v="5"/>
    <s v="Medium"/>
    <x v="0"/>
  </r>
  <r>
    <s v="2018R0305"/>
    <x v="6"/>
    <x v="2"/>
    <d v="2018-04-07T00:00:00"/>
    <n v="22.4"/>
    <n v="7.5"/>
    <n v="0"/>
    <x v="4"/>
    <x v="45"/>
    <n v="19324"/>
    <s v="St Kilda"/>
    <n v="2.6"/>
    <n v="3.9"/>
    <n v="4.12"/>
    <n v="7.13"/>
    <n v="55"/>
    <s v="Adelaide"/>
    <n v="3.2"/>
    <n v="5.7"/>
    <n v="11.1"/>
    <n v="15.14"/>
    <n v="104"/>
    <x v="4"/>
    <s v="Low"/>
    <x v="0"/>
  </r>
  <r>
    <s v="2018R0306"/>
    <x v="6"/>
    <x v="2"/>
    <d v="2018-04-07T00:00:00"/>
    <n v="29.2"/>
    <n v="19.5"/>
    <n v="0"/>
    <x v="7"/>
    <x v="45"/>
    <n v="34711"/>
    <s v="Sydney"/>
    <n v="3.4"/>
    <n v="7.4"/>
    <n v="12.5"/>
    <n v="16.7"/>
    <n v="103"/>
    <s v="Greater Western Sydney"/>
    <n v="2.5"/>
    <n v="5.0999999999999996"/>
    <n v="7.13"/>
    <n v="12.15"/>
    <n v="87"/>
    <x v="0"/>
    <s v="Medium"/>
    <x v="1"/>
  </r>
  <r>
    <s v="2018R0307"/>
    <x v="6"/>
    <x v="2"/>
    <d v="2018-04-08T00:00:00"/>
    <n v="30.9"/>
    <n v="9.5"/>
    <n v="0"/>
    <x v="1"/>
    <x v="6"/>
    <n v="70701"/>
    <s v="Richmond"/>
    <n v="5.3"/>
    <n v="8.6999999999999993"/>
    <n v="12.11"/>
    <n v="15.12"/>
    <n v="102"/>
    <s v="Hawthorn"/>
    <n v="2.4"/>
    <n v="5.6"/>
    <n v="7.8"/>
    <n v="13.11"/>
    <n v="89"/>
    <x v="13"/>
    <s v="High"/>
    <x v="1"/>
  </r>
  <r>
    <s v="2018R0308"/>
    <x v="6"/>
    <x v="2"/>
    <d v="2018-04-08T00:00:00"/>
    <n v="30.9"/>
    <n v="9.5"/>
    <n v="0"/>
    <x v="4"/>
    <x v="27"/>
    <n v="40499"/>
    <s v="Western Bulldogs"/>
    <n v="3.9"/>
    <n v="8.1"/>
    <n v="11.16"/>
    <n v="14.2"/>
    <n v="104"/>
    <s v="Essendon"/>
    <n v="3.2"/>
    <n v="6.6"/>
    <n v="9.6999999999999993"/>
    <n v="12.11"/>
    <n v="83"/>
    <x v="14"/>
    <s v="Medium"/>
    <x v="1"/>
  </r>
  <r>
    <s v="2018R0309"/>
    <x v="6"/>
    <x v="2"/>
    <d v="2018-04-08T00:00:00"/>
    <n v="25.4"/>
    <n v="13.2"/>
    <n v="0"/>
    <x v="21"/>
    <x v="10"/>
    <n v="54535"/>
    <s v="West Coast"/>
    <n v="4.5999999999999996"/>
    <n v="7.9"/>
    <n v="7.11"/>
    <n v="14.11"/>
    <n v="95"/>
    <s v="Geelong"/>
    <n v="2.2000000000000002"/>
    <n v="2.7"/>
    <n v="8.1"/>
    <n v="11.14"/>
    <n v="80"/>
    <x v="7"/>
    <s v="High"/>
    <x v="1"/>
  </r>
  <r>
    <s v="2018R0401"/>
    <x v="6"/>
    <x v="3"/>
    <d v="2018-04-13T00:00:00"/>
    <n v="23.2"/>
    <n v="14.4"/>
    <n v="0"/>
    <x v="17"/>
    <x v="0"/>
    <n v="45495"/>
    <s v="Adelaide"/>
    <n v="1.1000000000000001"/>
    <n v="3.2"/>
    <n v="6.3"/>
    <n v="9.4"/>
    <n v="58"/>
    <s v="Collingwood"/>
    <n v="5.2"/>
    <n v="8.5"/>
    <n v="11.9"/>
    <n v="16.100000000000001"/>
    <n v="106"/>
    <x v="9"/>
    <s v="Medium"/>
    <x v="0"/>
  </r>
  <r>
    <s v="2018R0402"/>
    <x v="6"/>
    <x v="3"/>
    <d v="2018-04-14T00:00:00"/>
    <n v="20.2"/>
    <n v="13.9"/>
    <n v="12"/>
    <x v="11"/>
    <x v="3"/>
    <n v="11356"/>
    <s v="Greater Western Sydney"/>
    <n v="1.5"/>
    <n v="5.9"/>
    <n v="8.14"/>
    <n v="11.16"/>
    <n v="82"/>
    <s v="Fremantle"/>
    <n v="3.1"/>
    <n v="5.2"/>
    <n v="5.6"/>
    <n v="7.9"/>
    <n v="51"/>
    <x v="15"/>
    <s v="Low"/>
    <x v="1"/>
  </r>
  <r>
    <s v="2018R0403"/>
    <x v="6"/>
    <x v="3"/>
    <d v="2018-04-14T00:00:00"/>
    <n v="15.9"/>
    <n v="12.7"/>
    <n v="0"/>
    <x v="1"/>
    <x v="9"/>
    <n v="32870"/>
    <s v="Richmond"/>
    <n v="5.5"/>
    <n v="8.1"/>
    <n v="11.12"/>
    <n v="16.14"/>
    <n v="110"/>
    <s v="Brisbane"/>
    <n v="0.2"/>
    <n v="0.4"/>
    <n v="1.4"/>
    <n v="2.5"/>
    <n v="17"/>
    <x v="13"/>
    <s v="Medium"/>
    <x v="1"/>
  </r>
  <r>
    <s v="2018R0404"/>
    <x v="6"/>
    <x v="3"/>
    <d v="2018-04-14T00:00:00"/>
    <n v="15.9"/>
    <n v="12.7"/>
    <n v="0"/>
    <x v="4"/>
    <x v="38"/>
    <n v="28058"/>
    <s v="Western Bulldogs"/>
    <n v="5.3"/>
    <n v="7.7"/>
    <n v="9.1"/>
    <n v="11.13"/>
    <n v="79"/>
    <s v="Sydney"/>
    <n v="4"/>
    <n v="6.3"/>
    <n v="10.4"/>
    <n v="13.8"/>
    <n v="86"/>
    <x v="0"/>
    <s v="Low"/>
    <x v="0"/>
  </r>
  <r>
    <s v="2018R0405"/>
    <x v="6"/>
    <x v="3"/>
    <d v="2018-04-14T00:00:00"/>
    <n v="17.3"/>
    <n v="11.8"/>
    <n v="0.6"/>
    <x v="8"/>
    <x v="45"/>
    <n v="14266"/>
    <s v="North Melbourne"/>
    <n v="4.5"/>
    <n v="9.6"/>
    <n v="14.7"/>
    <n v="18.8"/>
    <n v="116"/>
    <s v="Carlton"/>
    <n v="1"/>
    <n v="3.3"/>
    <n v="3.4"/>
    <n v="4.5999999999999996"/>
    <n v="30"/>
    <x v="10"/>
    <s v="Low"/>
    <x v="1"/>
  </r>
  <r>
    <s v="2018R0406"/>
    <x v="6"/>
    <x v="3"/>
    <d v="2018-04-14T00:00:00"/>
    <n v="22.7"/>
    <n v="9.4"/>
    <n v="0"/>
    <x v="21"/>
    <x v="32"/>
    <n v="51774"/>
    <s v="West Coast"/>
    <n v="4.4000000000000004"/>
    <n v="12.8"/>
    <n v="15.12"/>
    <n v="21.13"/>
    <n v="139"/>
    <s v="Gold Coast"/>
    <n v="3.1"/>
    <n v="4.2"/>
    <n v="8.4"/>
    <n v="9.5"/>
    <n v="59"/>
    <x v="7"/>
    <s v="High"/>
    <x v="1"/>
  </r>
  <r>
    <s v="2018R0407"/>
    <x v="6"/>
    <x v="3"/>
    <d v="2018-04-15T00:00:00"/>
    <n v="19.899999999999999"/>
    <n v="8.9"/>
    <n v="5.2"/>
    <x v="4"/>
    <x v="6"/>
    <n v="30900"/>
    <s v="Essendon"/>
    <n v="5.2"/>
    <n v="9.4"/>
    <n v="12.7"/>
    <n v="16.100000000000001"/>
    <n v="106"/>
    <s v="Port Adelaide"/>
    <n v="2.2000000000000002"/>
    <n v="4.7"/>
    <n v="8.8000000000000007"/>
    <n v="12.12"/>
    <n v="84"/>
    <x v="6"/>
    <s v="Medium"/>
    <x v="1"/>
  </r>
  <r>
    <s v="2018R0408"/>
    <x v="6"/>
    <x v="3"/>
    <d v="2018-04-15T00:00:00"/>
    <n v="19.899999999999999"/>
    <n v="8.9"/>
    <n v="5.2"/>
    <x v="1"/>
    <x v="27"/>
    <n v="41973"/>
    <s v="Hawthorn"/>
    <n v="3.5"/>
    <n v="7.5"/>
    <n v="11.7"/>
    <n v="18.7"/>
    <n v="115"/>
    <s v="Melbourne"/>
    <n v="5.5"/>
    <n v="5.9"/>
    <n v="5.1100000000000003"/>
    <n v="6.12"/>
    <n v="48"/>
    <x v="2"/>
    <s v="Medium"/>
    <x v="1"/>
  </r>
  <r>
    <s v="2018R0409"/>
    <x v="6"/>
    <x v="3"/>
    <d v="2018-04-15T00:00:00"/>
    <n v="17.3"/>
    <n v="10.199999999999999"/>
    <n v="7.2"/>
    <x v="10"/>
    <x v="12"/>
    <n v="27338"/>
    <s v="Geelong"/>
    <n v="4.3"/>
    <n v="8.6"/>
    <n v="13.8"/>
    <n v="15.13"/>
    <n v="103"/>
    <s v="St Kilda"/>
    <n v="1.4"/>
    <n v="3.7"/>
    <n v="5.8"/>
    <n v="7.14"/>
    <n v="56"/>
    <x v="12"/>
    <s v="Low"/>
    <x v="1"/>
  </r>
  <r>
    <s v="2018R0501"/>
    <x v="6"/>
    <x v="4"/>
    <d v="2018-04-20T00:00:00"/>
    <n v="23.2"/>
    <n v="16.600000000000001"/>
    <n v="0"/>
    <x v="7"/>
    <x v="2"/>
    <n v="38017"/>
    <s v="Sydney"/>
    <n v="3.3"/>
    <n v="6.6"/>
    <n v="8.9"/>
    <n v="10.15"/>
    <n v="75"/>
    <s v="Adelaide"/>
    <n v="4.9000000000000004"/>
    <n v="8.1"/>
    <n v="9.1199999999999992"/>
    <n v="12.13"/>
    <n v="85"/>
    <x v="4"/>
    <s v="Medium"/>
    <x v="0"/>
  </r>
  <r>
    <s v="2018R0502"/>
    <x v="6"/>
    <x v="4"/>
    <d v="2018-04-21T00:00:00"/>
    <n v="24.6"/>
    <n v="10.8"/>
    <n v="0"/>
    <x v="4"/>
    <x v="3"/>
    <n v="14956"/>
    <s v="St Kilda"/>
    <n v="2.2000000000000002"/>
    <n v="5.8"/>
    <n v="6.12"/>
    <n v="10.130000000000001"/>
    <n v="73"/>
    <s v="Greater Western Sydney"/>
    <n v="2.5"/>
    <n v="4.9000000000000004"/>
    <n v="7.15"/>
    <n v="9.19"/>
    <n v="73"/>
    <x v="18"/>
    <s v="Low"/>
    <x v="2"/>
  </r>
  <r>
    <s v="2018R0503"/>
    <x v="6"/>
    <x v="4"/>
    <d v="2018-04-21T00:00:00"/>
    <n v="24.6"/>
    <n v="10.8"/>
    <n v="0"/>
    <x v="1"/>
    <x v="38"/>
    <n v="27900"/>
    <s v="Carlton"/>
    <n v="2.1"/>
    <n v="4.5"/>
    <n v="6.6"/>
    <n v="10.9"/>
    <n v="69"/>
    <s v="West Coast"/>
    <n v="3.5"/>
    <n v="5.1100000000000003"/>
    <n v="9.16"/>
    <n v="10.19"/>
    <n v="79"/>
    <x v="7"/>
    <s v="Low"/>
    <x v="0"/>
  </r>
  <r>
    <s v="2018R0504"/>
    <x v="6"/>
    <x v="4"/>
    <d v="2018-04-21T00:00:00"/>
    <n v="29.8"/>
    <n v="17.3"/>
    <n v="1.8"/>
    <x v="17"/>
    <x v="11"/>
    <n v="45372"/>
    <s v="Port Adelaide"/>
    <n v="1.2"/>
    <n v="4.4000000000000004"/>
    <n v="7.5"/>
    <n v="7.8"/>
    <n v="50"/>
    <s v="Geelong"/>
    <n v="3.2"/>
    <n v="5.7"/>
    <n v="8.1"/>
    <n v="12.12"/>
    <n v="84"/>
    <x v="12"/>
    <s v="Medium"/>
    <x v="0"/>
  </r>
  <r>
    <s v="2018R0505"/>
    <x v="6"/>
    <x v="4"/>
    <d v="2018-04-21T00:00:00"/>
    <n v="28"/>
    <n v="11.9"/>
    <n v="0"/>
    <x v="21"/>
    <x v="51"/>
    <n v="43056"/>
    <s v="Fremantle"/>
    <n v="4"/>
    <n v="6.3"/>
    <n v="12.6"/>
    <n v="16.12"/>
    <n v="108"/>
    <s v="Western Bulldogs"/>
    <n v="1.2"/>
    <n v="3.3"/>
    <n v="4.4000000000000004"/>
    <n v="8.6"/>
    <n v="54"/>
    <x v="5"/>
    <s v="Medium"/>
    <x v="1"/>
  </r>
  <r>
    <s v="2018R0506"/>
    <x v="6"/>
    <x v="4"/>
    <d v="2018-04-22T00:00:00"/>
    <n v="22.6"/>
    <n v="9.1"/>
    <n v="0"/>
    <x v="4"/>
    <x v="27"/>
    <n v="27981"/>
    <s v="North Melbourne"/>
    <n v="7.5"/>
    <n v="11.9"/>
    <n v="12.11"/>
    <n v="14.14"/>
    <n v="98"/>
    <s v="Hawthorn"/>
    <n v="2"/>
    <n v="3"/>
    <n v="9.1999999999999993"/>
    <n v="11.4"/>
    <n v="70"/>
    <x v="10"/>
    <s v="Low"/>
    <x v="1"/>
  </r>
  <r>
    <s v="2018R0507"/>
    <x v="6"/>
    <x v="4"/>
    <d v="2018-04-22T00:00:00"/>
    <n v="25.8"/>
    <n v="17.2"/>
    <n v="0.2"/>
    <x v="6"/>
    <x v="5"/>
    <n v="16087"/>
    <s v="Brisbane"/>
    <n v="2.2999999999999998"/>
    <n v="4.7"/>
    <n v="7.9"/>
    <n v="10.11"/>
    <n v="71"/>
    <s v="Gold Coast"/>
    <n v="4.2"/>
    <n v="7.3"/>
    <n v="10.6"/>
    <n v="11.1"/>
    <n v="76"/>
    <x v="17"/>
    <s v="Low"/>
    <x v="0"/>
  </r>
  <r>
    <s v="2018R0508"/>
    <x v="6"/>
    <x v="4"/>
    <d v="2018-04-24T00:00:00"/>
    <n v="24.4"/>
    <n v="12.2"/>
    <n v="0"/>
    <x v="1"/>
    <x v="45"/>
    <n v="77071"/>
    <s v="Melbourne"/>
    <n v="1.5"/>
    <n v="2.6"/>
    <n v="5.8"/>
    <n v="8.8000000000000007"/>
    <n v="56"/>
    <s v="Richmond"/>
    <n v="2.2000000000000002"/>
    <n v="5.8"/>
    <n v="8.9"/>
    <n v="15.12"/>
    <n v="102"/>
    <x v="13"/>
    <s v="High"/>
    <x v="0"/>
  </r>
  <r>
    <s v="2018R0509"/>
    <x v="6"/>
    <x v="4"/>
    <d v="2018-04-25T00:00:00"/>
    <n v="20.5"/>
    <n v="15.5"/>
    <n v="1.4"/>
    <x v="1"/>
    <x v="27"/>
    <n v="91440"/>
    <s v="Collingwood"/>
    <n v="4.4000000000000004"/>
    <n v="6.9"/>
    <n v="8.14"/>
    <n v="14.17"/>
    <n v="101"/>
    <s v="Essendon"/>
    <n v="3.3"/>
    <n v="4.4000000000000004"/>
    <n v="4.8"/>
    <n v="7.1"/>
    <n v="52"/>
    <x v="9"/>
    <s v="High"/>
    <x v="1"/>
  </r>
  <r>
    <s v="2018R0601"/>
    <x v="6"/>
    <x v="5"/>
    <d v="2018-04-27T00:00:00"/>
    <n v="17.899999999999999"/>
    <n v="9"/>
    <n v="0"/>
    <x v="4"/>
    <x v="2"/>
    <n v="33915"/>
    <s v="Western Bulldogs"/>
    <n v="4.5"/>
    <n v="7.8"/>
    <n v="9.1199999999999992"/>
    <n v="11.14"/>
    <n v="80"/>
    <s v="Carlton"/>
    <n v="3.1"/>
    <n v="4.3"/>
    <n v="6.6"/>
    <n v="8.11"/>
    <n v="59"/>
    <x v="14"/>
    <s v="Medium"/>
    <x v="1"/>
  </r>
  <r>
    <s v="2018R0602"/>
    <x v="6"/>
    <x v="5"/>
    <d v="2018-04-28T00:00:00"/>
    <n v="21"/>
    <n v="5.8"/>
    <n v="0"/>
    <x v="10"/>
    <x v="3"/>
    <n v="31036"/>
    <s v="Geelong"/>
    <n v="2.2999999999999998"/>
    <n v="6.7"/>
    <n v="9.8000000000000007"/>
    <n v="10.9"/>
    <n v="69"/>
    <s v="Sydney"/>
    <n v="4.5999999999999996"/>
    <n v="4.7"/>
    <n v="5.0999999999999996"/>
    <n v="12.14"/>
    <n v="86"/>
    <x v="0"/>
    <s v="Medium"/>
    <x v="0"/>
  </r>
  <r>
    <s v="2018R0603"/>
    <x v="6"/>
    <x v="5"/>
    <d v="2018-04-28T00:00:00"/>
    <n v="18.600000000000001"/>
    <n v="7.2"/>
    <n v="0"/>
    <x v="4"/>
    <x v="9"/>
    <n v="17617"/>
    <s v="North Melbourne"/>
    <n v="2.1"/>
    <n v="4.5"/>
    <n v="6.7"/>
    <n v="10.9"/>
    <n v="69"/>
    <s v="Port Adelaide"/>
    <n v="4.5"/>
    <n v="8.6"/>
    <n v="12.8"/>
    <n v="15.12"/>
    <n v="102"/>
    <x v="8"/>
    <s v="Low"/>
    <x v="0"/>
  </r>
  <r>
    <s v="2018R0604"/>
    <x v="6"/>
    <x v="5"/>
    <d v="2018-04-28T00:00:00"/>
    <n v="20.5"/>
    <n v="13.9"/>
    <n v="6"/>
    <x v="14"/>
    <x v="38"/>
    <n v="10046"/>
    <s v="Greater Western Sydney"/>
    <n v="3.4"/>
    <n v="6.9"/>
    <n v="8.11"/>
    <n v="10.17"/>
    <n v="77"/>
    <s v="Brisbane"/>
    <n v="0.5"/>
    <n v="1.6"/>
    <n v="4.9000000000000004"/>
    <n v="5.13"/>
    <n v="43"/>
    <x v="15"/>
    <s v="Low"/>
    <x v="1"/>
  </r>
  <r>
    <s v="2018R0605"/>
    <x v="6"/>
    <x v="5"/>
    <d v="2018-04-28T00:00:00"/>
    <n v="17.7"/>
    <n v="3.8"/>
    <n v="0"/>
    <x v="12"/>
    <x v="45"/>
    <n v="15741"/>
    <s v="Hawthorn"/>
    <n v="3.7"/>
    <n v="4.9000000000000004"/>
    <n v="7.9"/>
    <n v="13.11"/>
    <n v="89"/>
    <s v="St Kilda"/>
    <n v="0.4"/>
    <n v="3.7"/>
    <n v="5.0999999999999996"/>
    <n v="7.12"/>
    <n v="54"/>
    <x v="2"/>
    <s v="Low"/>
    <x v="1"/>
  </r>
  <r>
    <s v="2018R0606"/>
    <x v="6"/>
    <x v="5"/>
    <d v="2018-04-28T00:00:00"/>
    <n v="21.8"/>
    <n v="8.6999999999999993"/>
    <n v="0"/>
    <x v="17"/>
    <x v="11"/>
    <n v="44835"/>
    <s v="Adelaide"/>
    <n v="4.4000000000000004"/>
    <n v="10.7"/>
    <n v="13.9"/>
    <n v="16.14"/>
    <n v="110"/>
    <s v="Gold Coast"/>
    <n v="2.1"/>
    <n v="3.4"/>
    <n v="7.6"/>
    <n v="9.8000000000000007"/>
    <n v="62"/>
    <x v="4"/>
    <s v="Medium"/>
    <x v="1"/>
  </r>
  <r>
    <s v="2018R0607"/>
    <x v="6"/>
    <x v="5"/>
    <d v="2018-04-29T00:00:00"/>
    <n v="18.600000000000001"/>
    <n v="9.6"/>
    <n v="0"/>
    <x v="4"/>
    <x v="6"/>
    <n v="35964"/>
    <s v="Essendon"/>
    <n v="2.2999999999999998"/>
    <n v="5.7"/>
    <n v="6.9"/>
    <n v="10.119999999999999"/>
    <n v="72"/>
    <s v="Melbourne"/>
    <n v="1.3"/>
    <n v="4.7"/>
    <n v="11.1"/>
    <n v="16.12"/>
    <n v="108"/>
    <x v="16"/>
    <s v="Medium"/>
    <x v="0"/>
  </r>
  <r>
    <s v="2018R0608"/>
    <x v="6"/>
    <x v="5"/>
    <d v="2018-04-29T00:00:00"/>
    <n v="18.600000000000001"/>
    <n v="9.6"/>
    <n v="0"/>
    <x v="1"/>
    <x v="27"/>
    <n v="72157"/>
    <s v="Collingwood"/>
    <n v="2.2000000000000002"/>
    <n v="5.7"/>
    <n v="7.9"/>
    <n v="10.1"/>
    <n v="70"/>
    <s v="Richmond"/>
    <n v="3.4"/>
    <n v="4.9000000000000004"/>
    <n v="8.14"/>
    <n v="16.170000000000002"/>
    <n v="113"/>
    <x v="13"/>
    <s v="High"/>
    <x v="0"/>
  </r>
  <r>
    <s v="2018R0609"/>
    <x v="6"/>
    <x v="5"/>
    <d v="2018-04-29T00:00:00"/>
    <n v="31"/>
    <n v="17"/>
    <n v="0"/>
    <x v="21"/>
    <x v="10"/>
    <n v="56521"/>
    <s v="Fremantle"/>
    <n v="4.3"/>
    <n v="5.4"/>
    <n v="9.6999999999999993"/>
    <n v="12.9"/>
    <n v="81"/>
    <s v="West Coast"/>
    <n v="1.1000000000000001"/>
    <n v="6.6"/>
    <n v="10.7"/>
    <n v="13.11"/>
    <n v="89"/>
    <x v="7"/>
    <s v="High"/>
    <x v="0"/>
  </r>
  <r>
    <s v="2018R0701"/>
    <x v="6"/>
    <x v="6"/>
    <d v="2018-05-04T00:00:00"/>
    <n v="17.399999999999999"/>
    <n v="11"/>
    <n v="0.4"/>
    <x v="10"/>
    <x v="2"/>
    <n v="25079"/>
    <s v="Geelong"/>
    <n v="4.0999999999999996"/>
    <n v="7.2"/>
    <n v="12.3"/>
    <n v="14.9"/>
    <n v="93"/>
    <s v="Greater Western Sydney"/>
    <n v="1"/>
    <n v="2.5"/>
    <n v="2.7"/>
    <n v="4.8"/>
    <n v="32"/>
    <x v="12"/>
    <s v="Low"/>
    <x v="1"/>
  </r>
  <r>
    <s v="2018R0702"/>
    <x v="6"/>
    <x v="6"/>
    <d v="2018-05-05T00:00:00"/>
    <n v="17.5"/>
    <n v="6.4"/>
    <n v="3"/>
    <x v="20"/>
    <x v="3"/>
    <n v="6833"/>
    <s v="Western Bulldogs"/>
    <n v="1.2"/>
    <n v="5.5"/>
    <n v="8.6999999999999993"/>
    <n v="11.15"/>
    <n v="81"/>
    <s v="Gold Coast"/>
    <n v="2.6"/>
    <n v="5.9"/>
    <n v="8.1"/>
    <n v="10.119999999999999"/>
    <n v="72"/>
    <x v="14"/>
    <s v="Low"/>
    <x v="1"/>
  </r>
  <r>
    <s v="2018R0703"/>
    <x v="6"/>
    <x v="6"/>
    <d v="2018-05-05T00:00:00"/>
    <n v="21.2"/>
    <n v="10.6"/>
    <n v="0.4"/>
    <x v="1"/>
    <x v="9"/>
    <n v="53018"/>
    <s v="Essendon"/>
    <n v="4.2"/>
    <n v="5.5"/>
    <n v="5.6"/>
    <n v="10.7"/>
    <n v="67"/>
    <s v="Hawthorn"/>
    <n v="2.4"/>
    <n v="4.4000000000000004"/>
    <n v="10.7"/>
    <n v="13.12"/>
    <n v="90"/>
    <x v="2"/>
    <s v="High"/>
    <x v="0"/>
  </r>
  <r>
    <s v="2018R0704"/>
    <x v="6"/>
    <x v="6"/>
    <d v="2018-05-05T00:00:00"/>
    <n v="28.8"/>
    <n v="6.7"/>
    <n v="0"/>
    <x v="21"/>
    <x v="41"/>
    <n v="50516"/>
    <s v="West Coast"/>
    <n v="4.0999999999999996"/>
    <n v="9.3000000000000007"/>
    <n v="13.4"/>
    <n v="16.600000000000001"/>
    <n v="102"/>
    <s v="Port Adelaide"/>
    <n v="2.1"/>
    <n v="3.2"/>
    <n v="8.1999999999999993"/>
    <n v="9.6"/>
    <n v="60"/>
    <x v="7"/>
    <s v="High"/>
    <x v="1"/>
  </r>
  <r>
    <s v="2018R0705"/>
    <x v="6"/>
    <x v="6"/>
    <d v="2018-05-05T00:00:00"/>
    <n v="22.4"/>
    <n v="11.6"/>
    <n v="0"/>
    <x v="7"/>
    <x v="45"/>
    <n v="29124"/>
    <s v="Sydney"/>
    <n v="2.1"/>
    <n v="4.4000000000000004"/>
    <n v="6.8"/>
    <n v="9.1199999999999992"/>
    <n v="66"/>
    <s v="North Melbourne"/>
    <n v="3.3"/>
    <n v="5.5"/>
    <n v="7.1"/>
    <n v="9.14"/>
    <n v="68"/>
    <x v="10"/>
    <s v="Low"/>
    <x v="0"/>
  </r>
  <r>
    <s v="2018R0706"/>
    <x v="6"/>
    <x v="6"/>
    <d v="2018-05-05T00:00:00"/>
    <n v="20"/>
    <n v="11.2"/>
    <n v="0"/>
    <x v="17"/>
    <x v="11"/>
    <n v="47422"/>
    <s v="Adelaide"/>
    <n v="7.2"/>
    <n v="9.3000000000000007"/>
    <n v="15.8"/>
    <n v="19.11"/>
    <n v="125"/>
    <s v="Carlton"/>
    <n v="2.1"/>
    <n v="6.4"/>
    <n v="7.8"/>
    <n v="10.1"/>
    <n v="70"/>
    <x v="4"/>
    <s v="Medium"/>
    <x v="1"/>
  </r>
  <r>
    <s v="2018R0707"/>
    <x v="6"/>
    <x v="6"/>
    <d v="2018-05-06T00:00:00"/>
    <n v="21.5"/>
    <n v="8.8000000000000007"/>
    <n v="0"/>
    <x v="1"/>
    <x v="6"/>
    <n v="43240"/>
    <s v="Richmond"/>
    <n v="4.5"/>
    <n v="7.11"/>
    <n v="7.16"/>
    <n v="15.2"/>
    <n v="110"/>
    <s v="Fremantle"/>
    <n v="1.1000000000000001"/>
    <n v="1.3"/>
    <n v="4.8"/>
    <n v="4.9000000000000004"/>
    <n v="33"/>
    <x v="13"/>
    <s v="Medium"/>
    <x v="1"/>
  </r>
  <r>
    <s v="2018R0708"/>
    <x v="6"/>
    <x v="6"/>
    <d v="2018-05-06T00:00:00"/>
    <n v="21.5"/>
    <n v="8.8000000000000007"/>
    <n v="0"/>
    <x v="4"/>
    <x v="27"/>
    <n v="25496"/>
    <s v="St Kilda"/>
    <n v="2.5"/>
    <n v="3.8"/>
    <n v="7.1"/>
    <n v="9.1300000000000008"/>
    <n v="67"/>
    <s v="Melbourne"/>
    <n v="5.0999999999999996"/>
    <n v="8.6"/>
    <n v="13.1"/>
    <n v="16.100000000000001"/>
    <n v="106"/>
    <x v="16"/>
    <s v="Low"/>
    <x v="0"/>
  </r>
  <r>
    <s v="2018R0709"/>
    <x v="6"/>
    <x v="6"/>
    <d v="2018-05-06T00:00:00"/>
    <n v="25.8"/>
    <n v="15.7"/>
    <n v="0"/>
    <x v="6"/>
    <x v="12"/>
    <n v="21850"/>
    <s v="Brisbane"/>
    <n v="3"/>
    <n v="10"/>
    <n v="14.2"/>
    <n v="18.600000000000001"/>
    <n v="114"/>
    <s v="Collingwood"/>
    <n v="4.2"/>
    <n v="10.3"/>
    <n v="15.4"/>
    <n v="19.7"/>
    <n v="121"/>
    <x v="9"/>
    <s v="Low"/>
    <x v="0"/>
  </r>
  <r>
    <s v="2018R0801"/>
    <x v="6"/>
    <x v="7"/>
    <d v="2018-05-11T00:00:00"/>
    <n v="14.1"/>
    <n v="6.5"/>
    <n v="15.4"/>
    <x v="1"/>
    <x v="2"/>
    <n v="32784"/>
    <s v="Hawthorn"/>
    <n v="4.3"/>
    <n v="5.4"/>
    <n v="9.6"/>
    <n v="10.11"/>
    <n v="71"/>
    <s v="Sydney"/>
    <n v="4.0999999999999996"/>
    <n v="6.4"/>
    <n v="7.7"/>
    <n v="12.7"/>
    <n v="79"/>
    <x v="0"/>
    <s v="Medium"/>
    <x v="0"/>
  </r>
  <r>
    <s v="2018R0802"/>
    <x v="6"/>
    <x v="7"/>
    <d v="2018-05-12T00:00:00"/>
    <n v="17.5"/>
    <n v="10.3"/>
    <n v="2"/>
    <x v="14"/>
    <x v="3"/>
    <n v="9253"/>
    <s v="Greater Western Sydney"/>
    <n v="2.2999999999999998"/>
    <n v="5.8"/>
    <n v="8.1"/>
    <n v="8.1300000000000008"/>
    <n v="61"/>
    <s v="West Coast"/>
    <n v="2.6"/>
    <n v="7.7"/>
    <n v="10.11"/>
    <n v="12.14"/>
    <n v="86"/>
    <x v="7"/>
    <s v="Low"/>
    <x v="0"/>
  </r>
  <r>
    <s v="2018R0803"/>
    <x v="6"/>
    <x v="7"/>
    <d v="2018-05-12T00:00:00"/>
    <n v="16.5"/>
    <n v="10.5"/>
    <n v="14.4"/>
    <x v="1"/>
    <x v="9"/>
    <n v="44669"/>
    <s v="Carlton"/>
    <n v="4.0999999999999996"/>
    <n v="6.2"/>
    <n v="10.6"/>
    <n v="14.7"/>
    <n v="91"/>
    <s v="Essendon"/>
    <n v="3.2"/>
    <n v="5.9"/>
    <n v="7.14"/>
    <n v="10.18"/>
    <n v="78"/>
    <x v="1"/>
    <s v="Medium"/>
    <x v="1"/>
  </r>
  <r>
    <s v="2018R0804"/>
    <x v="6"/>
    <x v="7"/>
    <d v="2018-05-12T00:00:00"/>
    <n v="22.3"/>
    <n v="12.3"/>
    <n v="0"/>
    <x v="6"/>
    <x v="38"/>
    <n v="6060"/>
    <s v="Gold Coast"/>
    <n v="3.5"/>
    <n v="5.7"/>
    <n v="9.9"/>
    <n v="11.11"/>
    <n v="77"/>
    <s v="Melbourne"/>
    <n v="4.5"/>
    <n v="8.11"/>
    <n v="13.17"/>
    <n v="21.2"/>
    <n v="146"/>
    <x v="16"/>
    <s v="Low"/>
    <x v="0"/>
  </r>
  <r>
    <s v="2018R0805"/>
    <x v="6"/>
    <x v="7"/>
    <d v="2018-05-12T00:00:00"/>
    <n v="18.100000000000001"/>
    <n v="11"/>
    <n v="0.2"/>
    <x v="17"/>
    <x v="12"/>
    <n v="50967"/>
    <s v="Port Adelaide"/>
    <n v="1.3"/>
    <n v="4.5999999999999996"/>
    <n v="11.11"/>
    <n v="14.11"/>
    <n v="95"/>
    <s v="Adelaide"/>
    <n v="4.2"/>
    <n v="8.3000000000000007"/>
    <n v="10.5"/>
    <n v="14.6"/>
    <n v="90"/>
    <x v="8"/>
    <s v="High"/>
    <x v="1"/>
  </r>
  <r>
    <s v="2018R0806"/>
    <x v="6"/>
    <x v="7"/>
    <d v="2018-05-12T00:00:00"/>
    <n v="16.5"/>
    <n v="10.5"/>
    <n v="14.4"/>
    <x v="4"/>
    <x v="45"/>
    <n v="20865"/>
    <s v="Western Bulldogs"/>
    <n v="4.3"/>
    <n v="9.5"/>
    <n v="12.8"/>
    <n v="16.11"/>
    <n v="107"/>
    <s v="Brisbane"/>
    <n v="4.0999999999999996"/>
    <n v="6.5"/>
    <n v="8.8000000000000007"/>
    <n v="14.9"/>
    <n v="93"/>
    <x v="14"/>
    <s v="Low"/>
    <x v="1"/>
  </r>
  <r>
    <s v="2018R0807"/>
    <x v="6"/>
    <x v="7"/>
    <d v="2018-05-12T00:00:00"/>
    <n v="32.700000000000003"/>
    <n v="15.2"/>
    <n v="0"/>
    <x v="21"/>
    <x v="32"/>
    <n v="41752"/>
    <s v="Fremantle"/>
    <n v="3.2"/>
    <n v="7.5"/>
    <n v="9.9"/>
    <n v="13.11"/>
    <n v="89"/>
    <s v="St Kilda"/>
    <n v="1.2"/>
    <n v="1.5"/>
    <n v="7.7"/>
    <n v="8.11"/>
    <n v="59"/>
    <x v="5"/>
    <s v="Medium"/>
    <x v="1"/>
  </r>
  <r>
    <s v="2018R0808"/>
    <x v="6"/>
    <x v="7"/>
    <d v="2018-05-13T00:00:00"/>
    <n v="16.3"/>
    <n v="11.2"/>
    <n v="1.8"/>
    <x v="4"/>
    <x v="6"/>
    <n v="29153"/>
    <s v="North Melbourne"/>
    <n v="2"/>
    <n v="5.2"/>
    <n v="9.3000000000000007"/>
    <n v="11.6"/>
    <n v="72"/>
    <s v="Richmond"/>
    <n v="3.4"/>
    <n v="8.4"/>
    <n v="9.6999999999999993"/>
    <n v="12.1"/>
    <n v="82"/>
    <x v="13"/>
    <s v="Low"/>
    <x v="0"/>
  </r>
  <r>
    <s v="2018R0809"/>
    <x v="6"/>
    <x v="7"/>
    <d v="2018-05-13T00:00:00"/>
    <n v="16.3"/>
    <n v="11.2"/>
    <n v="1.8"/>
    <x v="1"/>
    <x v="27"/>
    <n v="44602"/>
    <s v="Collingwood"/>
    <n v="1.3"/>
    <n v="1.6"/>
    <n v="4.1100000000000003"/>
    <n v="5.15"/>
    <n v="45"/>
    <s v="Geelong"/>
    <n v="2.4"/>
    <n v="4.7"/>
    <n v="7.1"/>
    <n v="9.1199999999999992"/>
    <n v="66"/>
    <x v="12"/>
    <s v="Medium"/>
    <x v="0"/>
  </r>
  <r>
    <s v="2018R0901"/>
    <x v="6"/>
    <x v="8"/>
    <d v="2018-05-18T00:00:00"/>
    <n v="18.100000000000001"/>
    <n v="13.6"/>
    <n v="1.2"/>
    <x v="17"/>
    <x v="0"/>
    <n v="39407"/>
    <s v="Adelaide"/>
    <n v="3.1"/>
    <n v="3.3"/>
    <n v="6.6"/>
    <n v="9.9"/>
    <n v="63"/>
    <s v="Western Bulldogs"/>
    <n v="0.3"/>
    <n v="1.7"/>
    <n v="1.1000000000000001"/>
    <n v="2.14"/>
    <n v="26"/>
    <x v="4"/>
    <s v="Medium"/>
    <x v="1"/>
  </r>
  <r>
    <s v="2018R0902"/>
    <x v="6"/>
    <x v="8"/>
    <d v="2018-05-19T00:00:00"/>
    <n v="15.5"/>
    <n v="6.4"/>
    <n v="0"/>
    <x v="8"/>
    <x v="3"/>
    <n v="7194"/>
    <s v="North Melbourne"/>
    <n v="5.4"/>
    <n v="7.5"/>
    <n v="14.8"/>
    <n v="17.100000000000001"/>
    <n v="112"/>
    <s v="Greater Western Sydney"/>
    <n v="1.5"/>
    <n v="7.1"/>
    <n v="8.11"/>
    <n v="9.15"/>
    <n v="69"/>
    <x v="10"/>
    <s v="Low"/>
    <x v="1"/>
  </r>
  <r>
    <s v="2018R0903"/>
    <x v="6"/>
    <x v="8"/>
    <d v="2018-05-19T00:00:00"/>
    <m/>
    <m/>
    <m/>
    <x v="19"/>
    <x v="20"/>
    <n v="10689"/>
    <s v="Gold Coast"/>
    <n v="4.2"/>
    <n v="5.3"/>
    <n v="6.6"/>
    <n v="6.6"/>
    <n v="42"/>
    <s v="Port Adelaide"/>
    <n v="5.5"/>
    <n v="6.9"/>
    <n v="8.14"/>
    <n v="11.16"/>
    <n v="82"/>
    <x v="8"/>
    <s v="Low"/>
    <x v="0"/>
  </r>
  <r>
    <s v="2018R0904"/>
    <x v="6"/>
    <x v="8"/>
    <d v="2018-05-19T00:00:00"/>
    <n v="15.5"/>
    <n v="8.4"/>
    <n v="0.8"/>
    <x v="1"/>
    <x v="38"/>
    <n v="50228"/>
    <s v="Essendon"/>
    <n v="5.2"/>
    <n v="9.5"/>
    <n v="10.11"/>
    <n v="12.12"/>
    <n v="84"/>
    <s v="Geelong"/>
    <n v="2.2000000000000002"/>
    <n v="2.2999999999999998"/>
    <n v="3.5"/>
    <n v="7.8"/>
    <n v="50"/>
    <x v="6"/>
    <s v="High"/>
    <x v="1"/>
  </r>
  <r>
    <s v="2018R0905"/>
    <x v="6"/>
    <x v="8"/>
    <d v="2018-05-19T00:00:00"/>
    <n v="15.5"/>
    <n v="8.4"/>
    <n v="0.8"/>
    <x v="4"/>
    <x v="45"/>
    <n v="33994"/>
    <s v="St Kilda"/>
    <n v="3.5"/>
    <n v="7.7"/>
    <n v="9.9"/>
    <n v="10.119999999999999"/>
    <n v="72"/>
    <s v="Collingwood"/>
    <n v="3.3"/>
    <n v="7.6"/>
    <n v="14.7"/>
    <n v="15.1"/>
    <n v="100"/>
    <x v="9"/>
    <s v="Medium"/>
    <x v="0"/>
  </r>
  <r>
    <s v="2018R0906"/>
    <x v="6"/>
    <x v="8"/>
    <d v="2018-05-19T00:00:00"/>
    <n v="19.8"/>
    <n v="10.8"/>
    <n v="0"/>
    <x v="7"/>
    <x v="45"/>
    <n v="27481"/>
    <s v="Sydney"/>
    <n v="3.3"/>
    <n v="7.4"/>
    <n v="11.6"/>
    <n v="17.899999999999999"/>
    <n v="111"/>
    <s v="Fremantle"/>
    <n v="0.4"/>
    <n v="1.7"/>
    <n v="2.9"/>
    <n v="7.1"/>
    <n v="52"/>
    <x v="0"/>
    <s v="Low"/>
    <x v="1"/>
  </r>
  <r>
    <s v="2018R0907"/>
    <x v="6"/>
    <x v="8"/>
    <d v="2018-05-20T00:00:00"/>
    <n v="15.8"/>
    <n v="9.9"/>
    <n v="0"/>
    <x v="1"/>
    <x v="6"/>
    <n v="44142"/>
    <s v="Carlton"/>
    <n v="3.1"/>
    <n v="5.3"/>
    <n v="7.6"/>
    <n v="7.8"/>
    <n v="50"/>
    <s v="Melbourne"/>
    <n v="3.4"/>
    <n v="10.4"/>
    <n v="18.600000000000001"/>
    <n v="25.9"/>
    <n v="159"/>
    <x v="16"/>
    <s v="Medium"/>
    <x v="0"/>
  </r>
  <r>
    <s v="2018R0908"/>
    <x v="6"/>
    <x v="8"/>
    <d v="2018-05-20T00:00:00"/>
    <n v="25.3"/>
    <n v="11.6"/>
    <n v="0"/>
    <x v="6"/>
    <x v="27"/>
    <n v="20628"/>
    <s v="Brisbane"/>
    <n v="4.0999999999999996"/>
    <n v="9.1"/>
    <n v="13.6"/>
    <n v="20.9"/>
    <n v="129"/>
    <s v="Hawthorn"/>
    <n v="5"/>
    <n v="7.2"/>
    <n v="9.3000000000000007"/>
    <n v="11.7"/>
    <n v="73"/>
    <x v="3"/>
    <s v="Low"/>
    <x v="1"/>
  </r>
  <r>
    <s v="2018R0909"/>
    <x v="6"/>
    <x v="8"/>
    <d v="2018-05-20T00:00:00"/>
    <n v="24.6"/>
    <n v="5.0999999999999996"/>
    <n v="0"/>
    <x v="21"/>
    <x v="10"/>
    <n v="57616"/>
    <s v="West Coast"/>
    <n v="6.1"/>
    <n v="7.2"/>
    <n v="14.6"/>
    <n v="20.100000000000001"/>
    <n v="130"/>
    <s v="Richmond"/>
    <n v="2.2999999999999998"/>
    <n v="6.8"/>
    <n v="9.8000000000000007"/>
    <n v="12.11"/>
    <n v="83"/>
    <x v="7"/>
    <s v="High"/>
    <x v="1"/>
  </r>
  <r>
    <s v="2018R1001"/>
    <x v="6"/>
    <x v="9"/>
    <d v="2018-05-25T00:00:00"/>
    <n v="16.3"/>
    <n v="9.1999999999999993"/>
    <n v="0"/>
    <x v="4"/>
    <x v="2"/>
    <n v="37985"/>
    <s v="Collingwood"/>
    <n v="1.1000000000000001"/>
    <n v="5.3"/>
    <n v="9.8000000000000007"/>
    <n v="13.12"/>
    <n v="90"/>
    <s v="Western Bulldogs"/>
    <n v="5.2"/>
    <n v="8.3000000000000007"/>
    <n v="8.5"/>
    <n v="8.6999999999999993"/>
    <n v="55"/>
    <x v="9"/>
    <s v="Medium"/>
    <x v="1"/>
  </r>
  <r>
    <s v="2018R1002"/>
    <x v="6"/>
    <x v="9"/>
    <d v="2018-05-26T00:00:00"/>
    <n v="19.8"/>
    <n v="3"/>
    <n v="0"/>
    <x v="1"/>
    <x v="3"/>
    <n v="48850"/>
    <s v="Richmond"/>
    <n v="3.3"/>
    <n v="6.4"/>
    <n v="10.9"/>
    <n v="15.15"/>
    <n v="105"/>
    <s v="St Kilda"/>
    <n v="2"/>
    <n v="4.3"/>
    <n v="9.5"/>
    <n v="12.5"/>
    <n v="77"/>
    <x v="13"/>
    <s v="Medium"/>
    <x v="1"/>
  </r>
  <r>
    <s v="2018R1003"/>
    <x v="6"/>
    <x v="9"/>
    <d v="2018-05-26T00:00:00"/>
    <n v="23.8"/>
    <n v="15.1"/>
    <n v="0"/>
    <x v="6"/>
    <x v="38"/>
    <n v="18702"/>
    <s v="Brisbane"/>
    <n v="2.2000000000000002"/>
    <n v="2.2999999999999998"/>
    <n v="4.7"/>
    <n v="6.13"/>
    <n v="49"/>
    <s v="Sydney"/>
    <n v="3"/>
    <n v="5.3"/>
    <n v="8.6"/>
    <n v="10.7"/>
    <n v="67"/>
    <x v="0"/>
    <s v="Low"/>
    <x v="0"/>
  </r>
  <r>
    <s v="2018R1004"/>
    <x v="6"/>
    <x v="9"/>
    <d v="2018-05-26T00:00:00"/>
    <n v="16.7"/>
    <n v="2.4"/>
    <n v="0"/>
    <x v="10"/>
    <x v="45"/>
    <n v="31090"/>
    <s v="Geelong"/>
    <n v="4"/>
    <n v="5.3"/>
    <n v="7.5"/>
    <n v="11.7"/>
    <n v="73"/>
    <s v="Carlton"/>
    <n v="2.1"/>
    <n v="2.7"/>
    <n v="4.1100000000000003"/>
    <n v="5.15"/>
    <n v="45"/>
    <x v="12"/>
    <s v="Medium"/>
    <x v="1"/>
  </r>
  <r>
    <s v="2018R1005"/>
    <x v="6"/>
    <x v="9"/>
    <d v="2018-05-26T00:00:00"/>
    <n v="21.2"/>
    <n v="7.6"/>
    <n v="0"/>
    <x v="14"/>
    <x v="45"/>
    <n v="10789"/>
    <s v="Greater Western Sydney"/>
    <n v="2.2999999999999998"/>
    <n v="5.6"/>
    <n v="7.9"/>
    <n v="8.1199999999999992"/>
    <n v="60"/>
    <s v="Essendon"/>
    <n v="5.2"/>
    <n v="7.3"/>
    <n v="8.8000000000000007"/>
    <n v="14.11"/>
    <n v="95"/>
    <x v="6"/>
    <s v="Low"/>
    <x v="0"/>
  </r>
  <r>
    <s v="2018R1006"/>
    <x v="6"/>
    <x v="9"/>
    <d v="2018-05-27T00:00:00"/>
    <n v="20.2"/>
    <n v="7.6"/>
    <n v="0"/>
    <x v="4"/>
    <x v="6"/>
    <n v="28077"/>
    <s v="Hawthorn"/>
    <n v="3.1"/>
    <n v="6.3"/>
    <n v="8.6"/>
    <n v="9.6"/>
    <n v="60"/>
    <s v="West Coast"/>
    <n v="3.2"/>
    <n v="6.3"/>
    <n v="9.6"/>
    <n v="11.9"/>
    <n v="75"/>
    <x v="7"/>
    <s v="Low"/>
    <x v="0"/>
  </r>
  <r>
    <s v="2018R1007"/>
    <x v="6"/>
    <x v="9"/>
    <d v="2018-05-27T00:00:00"/>
    <n v="29.7"/>
    <n v="9"/>
    <n v="0"/>
    <x v="18"/>
    <x v="29"/>
    <n v="6989"/>
    <s v="Melbourne"/>
    <n v="7.1"/>
    <n v="12.2"/>
    <n v="18.600000000000001"/>
    <n v="23.8"/>
    <n v="146"/>
    <s v="Adelaide"/>
    <n v="3.1"/>
    <n v="4.2"/>
    <n v="5.4"/>
    <n v="8.6999999999999993"/>
    <n v="55"/>
    <x v="16"/>
    <s v="Low"/>
    <x v="1"/>
  </r>
  <r>
    <s v="2018R1008"/>
    <x v="6"/>
    <x v="9"/>
    <d v="2018-05-27T00:00:00"/>
    <n v="21.3"/>
    <n v="14.8"/>
    <n v="4.2"/>
    <x v="21"/>
    <x v="10"/>
    <n v="37575"/>
    <s v="Fremantle"/>
    <n v="3.4"/>
    <n v="5.5"/>
    <n v="6.8"/>
    <n v="8.1"/>
    <n v="58"/>
    <s v="North Melbourne"/>
    <n v="1.8"/>
    <n v="4.12"/>
    <n v="7.13"/>
    <n v="12.14"/>
    <n v="86"/>
    <x v="10"/>
    <s v="Medium"/>
    <x v="0"/>
  </r>
  <r>
    <s v="2018R1101"/>
    <x v="6"/>
    <x v="10"/>
    <d v="2018-06-01T00:00:00"/>
    <n v="15.9"/>
    <n v="12.3"/>
    <n v="0"/>
    <x v="7"/>
    <x v="2"/>
    <n v="27351"/>
    <s v="Sydney"/>
    <n v="3.5"/>
    <n v="5.7"/>
    <n v="10.9"/>
    <n v="13.13"/>
    <n v="91"/>
    <s v="Carlton"/>
    <n v="3.1"/>
    <n v="6.2"/>
    <n v="6.6"/>
    <n v="9.6999999999999993"/>
    <n v="61"/>
    <x v="0"/>
    <s v="Low"/>
    <x v="1"/>
  </r>
  <r>
    <s v="2018R1102"/>
    <x v="6"/>
    <x v="10"/>
    <d v="2018-06-02T00:00:00"/>
    <n v="13.9"/>
    <n v="1.6"/>
    <n v="0"/>
    <x v="4"/>
    <x v="3"/>
    <n v="28485"/>
    <s v="Western Bulldogs"/>
    <n v="3.3"/>
    <n v="4.5999999999999996"/>
    <n v="6.8"/>
    <n v="7.9"/>
    <n v="51"/>
    <s v="Melbourne"/>
    <n v="2.1"/>
    <n v="7.4"/>
    <n v="11.7"/>
    <n v="15.1"/>
    <n v="100"/>
    <x v="16"/>
    <s v="Low"/>
    <x v="0"/>
  </r>
  <r>
    <s v="2018R1103"/>
    <x v="6"/>
    <x v="10"/>
    <d v="2018-06-02T00:00:00"/>
    <n v="15.1"/>
    <n v="1.6"/>
    <n v="0"/>
    <x v="12"/>
    <x v="9"/>
    <n v="13007"/>
    <s v="Hawthorn"/>
    <n v="1.2"/>
    <n v="5.3"/>
    <n v="7.7"/>
    <n v="9.1"/>
    <n v="64"/>
    <s v="Port Adelaide"/>
    <n v="5.2"/>
    <n v="5.3"/>
    <n v="6.6"/>
    <n v="9.6999999999999993"/>
    <n v="61"/>
    <x v="2"/>
    <s v="Low"/>
    <x v="1"/>
  </r>
  <r>
    <s v="2018R1104"/>
    <x v="6"/>
    <x v="10"/>
    <d v="2018-06-02T00:00:00"/>
    <n v="22.9"/>
    <n v="10"/>
    <n v="0"/>
    <x v="2"/>
    <x v="38"/>
    <n v="17490"/>
    <s v="Gold Coast"/>
    <n v="2.4"/>
    <n v="2.5"/>
    <n v="4.1100000000000003"/>
    <n v="4.12"/>
    <n v="36"/>
    <s v="Geelong"/>
    <n v="3.5"/>
    <n v="10.11"/>
    <n v="13.15"/>
    <n v="17.190000000000001"/>
    <n v="121"/>
    <x v="12"/>
    <s v="Low"/>
    <x v="0"/>
  </r>
  <r>
    <s v="2018R1105"/>
    <x v="6"/>
    <x v="10"/>
    <d v="2018-06-02T00:00:00"/>
    <n v="13.9"/>
    <n v="1.6"/>
    <n v="0"/>
    <x v="1"/>
    <x v="45"/>
    <n v="81046"/>
    <s v="Essendon"/>
    <n v="1.3"/>
    <n v="4.5"/>
    <n v="5.6"/>
    <n v="6.7"/>
    <n v="43"/>
    <s v="Richmond"/>
    <n v="5.4"/>
    <n v="9.6"/>
    <n v="15.1"/>
    <n v="17.12"/>
    <n v="114"/>
    <x v="13"/>
    <s v="High"/>
    <x v="0"/>
  </r>
  <r>
    <s v="2018R1106"/>
    <x v="6"/>
    <x v="10"/>
    <d v="2018-06-02T00:00:00"/>
    <n v="19.600000000000001"/>
    <n v="5.3"/>
    <n v="0"/>
    <x v="21"/>
    <x v="32"/>
    <n v="54188"/>
    <s v="West Coast"/>
    <n v="5"/>
    <n v="10.1"/>
    <n v="15.3"/>
    <n v="16.5"/>
    <n v="101"/>
    <s v="St Kilda"/>
    <n v="2.1"/>
    <n v="5.3"/>
    <n v="7.3"/>
    <n v="14.4"/>
    <n v="88"/>
    <x v="7"/>
    <s v="High"/>
    <x v="1"/>
  </r>
  <r>
    <s v="2018R1107"/>
    <x v="6"/>
    <x v="10"/>
    <d v="2018-06-03T00:00:00"/>
    <n v="13.6"/>
    <n v="4.2"/>
    <n v="0"/>
    <x v="4"/>
    <x v="6"/>
    <n v="22133"/>
    <s v="North Melbourne"/>
    <n v="5.7"/>
    <n v="12.9"/>
    <n v="16.14"/>
    <n v="21.15"/>
    <n v="141"/>
    <s v="Brisbane"/>
    <n v="0.4"/>
    <n v="3.8"/>
    <n v="7.11"/>
    <n v="12.15"/>
    <n v="87"/>
    <x v="10"/>
    <s v="Low"/>
    <x v="1"/>
  </r>
  <r>
    <s v="2018R1108"/>
    <x v="6"/>
    <x v="10"/>
    <d v="2018-06-03T00:00:00"/>
    <n v="13.6"/>
    <n v="4.2"/>
    <n v="0"/>
    <x v="1"/>
    <x v="27"/>
    <n v="34542"/>
    <s v="Collingwood"/>
    <n v="3.6"/>
    <n v="8.8000000000000007"/>
    <n v="14.9"/>
    <n v="21.12"/>
    <n v="138"/>
    <s v="Fremantle"/>
    <n v="2.2999999999999998"/>
    <n v="3.4"/>
    <n v="5.4"/>
    <n v="12.5"/>
    <n v="77"/>
    <x v="9"/>
    <s v="Medium"/>
    <x v="1"/>
  </r>
  <r>
    <s v="2018R1109"/>
    <x v="6"/>
    <x v="10"/>
    <d v="2018-06-03T00:00:00"/>
    <n v="17.2"/>
    <n v="4.2"/>
    <n v="0"/>
    <x v="17"/>
    <x v="7"/>
    <n v="44120"/>
    <s v="Adelaide"/>
    <n v="4.3"/>
    <n v="6.7"/>
    <n v="9.1"/>
    <n v="11.15"/>
    <n v="81"/>
    <s v="Greater Western Sydney"/>
    <n v="3.5"/>
    <n v="9.6999999999999993"/>
    <n v="11.1"/>
    <n v="14.13"/>
    <n v="97"/>
    <x v="15"/>
    <s v="Medium"/>
    <x v="0"/>
  </r>
  <r>
    <s v="2018R1201"/>
    <x v="6"/>
    <x v="11"/>
    <d v="2018-06-08T00:00:00"/>
    <n v="15.2"/>
    <n v="12.5"/>
    <n v="2.2000000000000002"/>
    <x v="17"/>
    <x v="0"/>
    <n v="39936"/>
    <s v="Port Adelaide"/>
    <n v="2.2000000000000002"/>
    <n v="9.5"/>
    <n v="10.7"/>
    <n v="10.119999999999999"/>
    <n v="72"/>
    <s v="Richmond"/>
    <n v="3.3"/>
    <n v="5.6"/>
    <n v="7.8"/>
    <n v="8.1"/>
    <n v="58"/>
    <x v="8"/>
    <s v="Medium"/>
    <x v="1"/>
  </r>
  <r>
    <s v="2018R1202"/>
    <x v="6"/>
    <x v="11"/>
    <d v="2018-06-09T00:00:00"/>
    <n v="16.399999999999999"/>
    <n v="6.1"/>
    <n v="0"/>
    <x v="10"/>
    <x v="3"/>
    <n v="31265"/>
    <s v="Geelong"/>
    <n v="4.4000000000000004"/>
    <n v="6.7"/>
    <n v="9.8000000000000007"/>
    <n v="14.12"/>
    <n v="96"/>
    <s v="North Melbourne"/>
    <n v="1.6"/>
    <n v="2.6"/>
    <n v="6.8"/>
    <n v="8.11"/>
    <n v="59"/>
    <x v="12"/>
    <s v="Medium"/>
    <x v="1"/>
  </r>
  <r>
    <s v="2018R1203"/>
    <x v="6"/>
    <x v="11"/>
    <d v="2018-06-09T00:00:00"/>
    <n v="16.600000000000001"/>
    <n v="10.9"/>
    <n v="9"/>
    <x v="14"/>
    <x v="38"/>
    <n v="7131"/>
    <s v="Greater Western Sydney"/>
    <n v="2.6"/>
    <n v="9.9"/>
    <n v="17.12"/>
    <n v="20.14"/>
    <n v="134"/>
    <s v="Gold Coast"/>
    <n v="1"/>
    <n v="3.1"/>
    <n v="4.0999999999999996"/>
    <n v="4.2"/>
    <n v="26"/>
    <x v="15"/>
    <s v="Low"/>
    <x v="1"/>
  </r>
  <r>
    <s v="2018R1204"/>
    <x v="6"/>
    <x v="11"/>
    <d v="2018-06-09T00:00:00"/>
    <n v="15.8"/>
    <n v="10.1"/>
    <n v="2.6"/>
    <x v="4"/>
    <x v="45"/>
    <n v="27569"/>
    <s v="St Kilda"/>
    <n v="1.1000000000000001"/>
    <n v="3.8"/>
    <n v="4.0999999999999996"/>
    <n v="7.13"/>
    <n v="55"/>
    <s v="Sydney"/>
    <n v="9.1"/>
    <n v="14.3"/>
    <n v="17.7"/>
    <n v="19.12"/>
    <n v="126"/>
    <x v="0"/>
    <s v="Low"/>
    <x v="0"/>
  </r>
  <r>
    <s v="2018R1205"/>
    <x v="6"/>
    <x v="11"/>
    <d v="2018-06-10T00:00:00"/>
    <n v="23.6"/>
    <n v="15.6"/>
    <n v="0.8"/>
    <x v="6"/>
    <x v="6"/>
    <n v="20476"/>
    <s v="Brisbane"/>
    <n v="2.4"/>
    <n v="3.7"/>
    <n v="5.9"/>
    <n v="8.14"/>
    <n v="62"/>
    <s v="Essendon"/>
    <n v="4"/>
    <n v="7.4"/>
    <n v="8.11"/>
    <n v="12.12"/>
    <n v="84"/>
    <x v="6"/>
    <s v="Low"/>
    <x v="0"/>
  </r>
  <r>
    <s v="2018R1206"/>
    <x v="6"/>
    <x v="11"/>
    <d v="2018-06-10T00:00:00"/>
    <n v="19.8"/>
    <n v="13.5"/>
    <n v="21.8"/>
    <x v="21"/>
    <x v="10"/>
    <n v="33421"/>
    <s v="Fremantle"/>
    <n v="5.2"/>
    <n v="5.6"/>
    <n v="9.8000000000000007"/>
    <n v="10.11"/>
    <n v="71"/>
    <s v="Adelaide"/>
    <n v="1.4"/>
    <n v="7.6"/>
    <n v="7.9"/>
    <n v="9.14"/>
    <n v="68"/>
    <x v="5"/>
    <s v="Medium"/>
    <x v="1"/>
  </r>
  <r>
    <s v="2018R1207"/>
    <x v="6"/>
    <x v="11"/>
    <d v="2018-06-11T00:00:00"/>
    <n v="16.600000000000001"/>
    <n v="2.7"/>
    <n v="0"/>
    <x v="1"/>
    <x v="27"/>
    <n v="83518"/>
    <s v="Melbourne"/>
    <n v="2"/>
    <n v="7.2"/>
    <n v="11.5"/>
    <n v="14.7"/>
    <n v="91"/>
    <s v="Collingwood"/>
    <n v="5.5"/>
    <n v="9.9"/>
    <n v="15.11"/>
    <n v="20.13"/>
    <n v="133"/>
    <x v="9"/>
    <s v="High"/>
    <x v="0"/>
  </r>
  <r>
    <s v="2018R1301"/>
    <x v="6"/>
    <x v="12"/>
    <d v="2018-06-14T00:00:00"/>
    <n v="16.2"/>
    <n v="11.4"/>
    <n v="1.8"/>
    <x v="17"/>
    <x v="0"/>
    <n v="26137"/>
    <s v="Port Adelaide"/>
    <n v="5.5"/>
    <n v="8.6"/>
    <n v="14.9"/>
    <n v="20.12"/>
    <n v="132"/>
    <s v="Western Bulldogs"/>
    <n v="0.1"/>
    <n v="4.5"/>
    <n v="8.6999999999999993"/>
    <n v="11.9"/>
    <n v="75"/>
    <x v="8"/>
    <s v="Low"/>
    <x v="1"/>
  </r>
  <r>
    <s v="2018R1302"/>
    <x v="6"/>
    <x v="12"/>
    <d v="2018-06-15T00:00:00"/>
    <n v="21.2"/>
    <n v="10.7"/>
    <n v="0"/>
    <x v="7"/>
    <x v="2"/>
    <n v="36402"/>
    <s v="Sydney"/>
    <n v="0.3"/>
    <n v="5.3"/>
    <n v="10.6"/>
    <n v="10.119999999999999"/>
    <n v="72"/>
    <s v="West Coast"/>
    <n v="1.3"/>
    <n v="2.7"/>
    <n v="5.0999999999999996"/>
    <n v="7.15"/>
    <n v="57"/>
    <x v="0"/>
    <s v="Medium"/>
    <x v="1"/>
  </r>
  <r>
    <s v="2018R1303"/>
    <x v="6"/>
    <x v="12"/>
    <d v="2018-06-16T00:00:00"/>
    <n v="12.5"/>
    <n v="5.8"/>
    <n v="0.8"/>
    <x v="4"/>
    <x v="3"/>
    <n v="21430"/>
    <s v="Carlton"/>
    <n v="0.4"/>
    <n v="0.7"/>
    <n v="3.7"/>
    <n v="6.1"/>
    <n v="46"/>
    <s v="Fremantle"/>
    <n v="6.3"/>
    <n v="12.5"/>
    <n v="14.1"/>
    <n v="15.13"/>
    <n v="103"/>
    <x v="5"/>
    <s v="Low"/>
    <x v="0"/>
  </r>
  <r>
    <s v="2018R1304"/>
    <x v="6"/>
    <x v="12"/>
    <d v="2018-06-16T00:00:00"/>
    <n v="22.5"/>
    <n v="7.9"/>
    <n v="0"/>
    <x v="2"/>
    <x v="38"/>
    <n v="10181"/>
    <s v="Gold Coast"/>
    <n v="4.2"/>
    <n v="9.6999999999999993"/>
    <n v="11.12"/>
    <n v="11.12"/>
    <n v="78"/>
    <s v="St Kilda"/>
    <n v="3.2"/>
    <n v="4.5999999999999996"/>
    <n v="6.11"/>
    <n v="11.14"/>
    <n v="80"/>
    <x v="11"/>
    <s v="Low"/>
    <x v="0"/>
  </r>
  <r>
    <s v="2018R1305"/>
    <x v="6"/>
    <x v="12"/>
    <d v="2018-06-16T00:00:00"/>
    <n v="12.5"/>
    <n v="5.8"/>
    <n v="0.8"/>
    <x v="1"/>
    <x v="45"/>
    <n v="26693"/>
    <s v="Hawthorn"/>
    <n v="2.5"/>
    <n v="3.9"/>
    <n v="10.11"/>
    <n v="12.16"/>
    <n v="88"/>
    <s v="Adelaide"/>
    <n v="1.2"/>
    <n v="3.5"/>
    <n v="3.5"/>
    <n v="4.8"/>
    <n v="32"/>
    <x v="2"/>
    <s v="Low"/>
    <x v="1"/>
  </r>
  <r>
    <s v="2018R1306"/>
    <x v="6"/>
    <x v="12"/>
    <d v="2018-06-17T00:00:00"/>
    <n v="12.2"/>
    <n v="7.1"/>
    <n v="12.2"/>
    <x v="1"/>
    <x v="27"/>
    <n v="46423"/>
    <s v="Geelong"/>
    <n v="4.2"/>
    <n v="5.5"/>
    <n v="8.6999999999999993"/>
    <n v="9.11"/>
    <n v="65"/>
    <s v="Richmond"/>
    <n v="1.5"/>
    <n v="5.7"/>
    <n v="8.8000000000000007"/>
    <n v="12.11"/>
    <n v="83"/>
    <x v="13"/>
    <s v="Medium"/>
    <x v="0"/>
  </r>
  <r>
    <s v="2018R1401"/>
    <x v="6"/>
    <x v="13"/>
    <d v="2018-06-21T00:00:00"/>
    <n v="20.100000000000001"/>
    <n v="9.6999999999999993"/>
    <n v="0"/>
    <x v="21"/>
    <x v="32"/>
    <n v="51409"/>
    <s v="West Coast"/>
    <n v="0.1"/>
    <n v="1.6"/>
    <n v="2.12"/>
    <n v="6.16"/>
    <n v="52"/>
    <s v="Essendon"/>
    <n v="6.2"/>
    <n v="8.4"/>
    <n v="9.6999999999999993"/>
    <n v="12.8"/>
    <n v="80"/>
    <x v="6"/>
    <s v="High"/>
    <x v="0"/>
  </r>
  <r>
    <s v="2018R1402"/>
    <x v="6"/>
    <x v="13"/>
    <d v="2018-06-22T00:00:00"/>
    <n v="15.7"/>
    <n v="2.8"/>
    <n v="0"/>
    <x v="17"/>
    <x v="0"/>
    <n v="40751"/>
    <s v="Port Adelaide"/>
    <n v="1.3"/>
    <n v="4.5999999999999996"/>
    <n v="8.6999999999999993"/>
    <n v="11.9"/>
    <n v="75"/>
    <s v="Melbourne"/>
    <n v="3.5"/>
    <n v="4.8"/>
    <n v="9.9"/>
    <n v="9.11"/>
    <n v="65"/>
    <x v="8"/>
    <s v="Medium"/>
    <x v="1"/>
  </r>
  <r>
    <s v="2018R1403"/>
    <x v="6"/>
    <x v="13"/>
    <d v="2018-06-23T00:00:00"/>
    <n v="14.3"/>
    <n v="0.9"/>
    <n v="0.2"/>
    <x v="12"/>
    <x v="3"/>
    <n v="9007"/>
    <s v="Hawthorn"/>
    <n v="2.1"/>
    <n v="5.7"/>
    <n v="8.1300000000000008"/>
    <n v="13.18"/>
    <n v="96"/>
    <s v="Gold Coast"/>
    <n v="3.4"/>
    <n v="3.6"/>
    <n v="3.9"/>
    <n v="5.13"/>
    <n v="43"/>
    <x v="2"/>
    <s v="Low"/>
    <x v="1"/>
  </r>
  <r>
    <s v="2018R1404"/>
    <x v="6"/>
    <x v="13"/>
    <d v="2018-06-23T00:00:00"/>
    <n v="23.1"/>
    <n v="9.1"/>
    <n v="0"/>
    <x v="6"/>
    <x v="38"/>
    <n v="11267"/>
    <s v="Brisbane"/>
    <n v="3.2"/>
    <n v="4.4000000000000004"/>
    <n v="7.6"/>
    <n v="12.1"/>
    <n v="82"/>
    <s v="Greater Western Sydney"/>
    <n v="5.2"/>
    <n v="8.4"/>
    <n v="10.9"/>
    <n v="16.13"/>
    <n v="109"/>
    <x v="15"/>
    <s v="Low"/>
    <x v="0"/>
  </r>
  <r>
    <s v="2018R1405"/>
    <x v="6"/>
    <x v="13"/>
    <d v="2018-06-23T00:00:00"/>
    <n v="12.9"/>
    <n v="5.6"/>
    <n v="0"/>
    <x v="4"/>
    <x v="45"/>
    <n v="26301"/>
    <s v="Western Bulldogs"/>
    <n v="2.1"/>
    <n v="6.3"/>
    <n v="8.6999999999999993"/>
    <n v="11.9"/>
    <n v="75"/>
    <s v="North Melbourne"/>
    <n v="1.1000000000000001"/>
    <n v="3.3"/>
    <n v="8.5"/>
    <n v="12.5"/>
    <n v="77"/>
    <x v="10"/>
    <s v="Low"/>
    <x v="0"/>
  </r>
  <r>
    <s v="2018R1406"/>
    <x v="6"/>
    <x v="13"/>
    <d v="2018-06-24T00:00:00"/>
    <n v="12.8"/>
    <n v="6.7"/>
    <n v="0.2"/>
    <x v="1"/>
    <x v="27"/>
    <n v="53706"/>
    <s v="Collingwood"/>
    <n v="3.2"/>
    <n v="5.8"/>
    <n v="8.1199999999999992"/>
    <n v="11.13"/>
    <n v="79"/>
    <s v="Carlton"/>
    <n v="3.2"/>
    <n v="4.3"/>
    <n v="7.4"/>
    <n v="9.5"/>
    <n v="59"/>
    <x v="9"/>
    <s v="High"/>
    <x v="1"/>
  </r>
  <r>
    <s v="2018R1501"/>
    <x v="6"/>
    <x v="14"/>
    <d v="2018-06-28T00:00:00"/>
    <n v="9.8000000000000007"/>
    <n v="3.2"/>
    <n v="0"/>
    <x v="4"/>
    <x v="0"/>
    <n v="43519"/>
    <s v="Richmond"/>
    <n v="6.1"/>
    <n v="7.2"/>
    <n v="11.5"/>
    <n v="14.9"/>
    <n v="93"/>
    <s v="Sydney"/>
    <n v="3.1"/>
    <n v="5.0999999999999996"/>
    <n v="10.1"/>
    <n v="11.1"/>
    <n v="67"/>
    <x v="13"/>
    <s v="Medium"/>
    <x v="1"/>
  </r>
  <r>
    <s v="2018R1502"/>
    <x v="6"/>
    <x v="14"/>
    <d v="2018-06-29T00:00:00"/>
    <n v="12"/>
    <n v="5.0999999999999996"/>
    <n v="0.4"/>
    <x v="4"/>
    <x v="2"/>
    <n v="29499"/>
    <s v="Western Bulldogs"/>
    <n v="4.2"/>
    <n v="9.4"/>
    <n v="13.5"/>
    <n v="16.7"/>
    <n v="103"/>
    <s v="Geelong"/>
    <n v="4.3"/>
    <n v="8.4"/>
    <n v="13.7"/>
    <n v="15.11"/>
    <n v="101"/>
    <x v="14"/>
    <s v="Low"/>
    <x v="1"/>
  </r>
  <r>
    <s v="2018R1503"/>
    <x v="6"/>
    <x v="14"/>
    <d v="2018-06-30T00:00:00"/>
    <n v="14.8"/>
    <n v="8.6999999999999993"/>
    <n v="0.4"/>
    <x v="1"/>
    <x v="3"/>
    <n v="26562"/>
    <s v="Carlton"/>
    <n v="5"/>
    <n v="6.2"/>
    <n v="8.6999999999999993"/>
    <n v="10.9"/>
    <n v="69"/>
    <s v="Port Adelaide"/>
    <n v="3.6"/>
    <n v="8.9"/>
    <n v="8.9"/>
    <n v="13.12"/>
    <n v="90"/>
    <x v="8"/>
    <s v="Low"/>
    <x v="0"/>
  </r>
  <r>
    <s v="2018R1504"/>
    <x v="6"/>
    <x v="14"/>
    <d v="2018-06-30T00:00:00"/>
    <n v="14.5"/>
    <n v="10.1"/>
    <n v="1.6"/>
    <x v="17"/>
    <x v="43"/>
    <n v="44771"/>
    <s v="Adelaide"/>
    <n v="1.3"/>
    <n v="3.8"/>
    <n v="6.1"/>
    <n v="12.16"/>
    <n v="88"/>
    <s v="West Coast"/>
    <n v="2.4"/>
    <n v="5.5"/>
    <n v="10.6"/>
    <n v="12.6"/>
    <n v="78"/>
    <x v="4"/>
    <s v="Medium"/>
    <x v="1"/>
  </r>
  <r>
    <s v="2018R1505"/>
    <x v="6"/>
    <x v="14"/>
    <d v="2018-06-30T00:00:00"/>
    <n v="23.3"/>
    <n v="13.2"/>
    <n v="0.2"/>
    <x v="2"/>
    <x v="45"/>
    <n v="13637"/>
    <s v="Gold Coast"/>
    <n v="3.2"/>
    <n v="4.4000000000000004"/>
    <n v="7.7"/>
    <n v="8.1199999999999992"/>
    <n v="60"/>
    <s v="Collingwood"/>
    <n v="4.3"/>
    <n v="10.6"/>
    <n v="13.11"/>
    <n v="14.15"/>
    <n v="99"/>
    <x v="9"/>
    <s v="Low"/>
    <x v="0"/>
  </r>
  <r>
    <s v="2018R1506"/>
    <x v="6"/>
    <x v="14"/>
    <d v="2018-06-30T00:00:00"/>
    <n v="19.5"/>
    <n v="3.3"/>
    <n v="0"/>
    <x v="14"/>
    <x v="45"/>
    <n v="10866"/>
    <s v="Greater Western Sydney"/>
    <n v="5.3"/>
    <n v="6.11"/>
    <n v="11.15"/>
    <n v="13.17"/>
    <n v="95"/>
    <s v="Hawthorn"/>
    <n v="1.3"/>
    <n v="5.4"/>
    <n v="9.5"/>
    <n v="13.6"/>
    <n v="84"/>
    <x v="15"/>
    <s v="Low"/>
    <x v="1"/>
  </r>
  <r>
    <s v="2018R1507"/>
    <x v="6"/>
    <x v="14"/>
    <d v="2018-07-01T00:00:00"/>
    <n v="14.9"/>
    <n v="2.6"/>
    <n v="0.2"/>
    <x v="1"/>
    <x v="6"/>
    <n v="38910"/>
    <s v="Melbourne"/>
    <n v="4.2"/>
    <n v="9.3000000000000007"/>
    <n v="11.6"/>
    <n v="18.899999999999999"/>
    <n v="117"/>
    <s v="St Kilda"/>
    <n v="4.3"/>
    <n v="11.6"/>
    <n v="14.1"/>
    <n v="18.11"/>
    <n v="119"/>
    <x v="11"/>
    <s v="Medium"/>
    <x v="0"/>
  </r>
  <r>
    <s v="2018R1508"/>
    <x v="6"/>
    <x v="14"/>
    <d v="2018-07-01T00:00:00"/>
    <n v="14.9"/>
    <n v="2.6"/>
    <n v="0.2"/>
    <x v="4"/>
    <x v="27"/>
    <n v="45580"/>
    <s v="Essendon"/>
    <n v="6.2"/>
    <n v="13.6"/>
    <n v="15.8"/>
    <n v="19.11"/>
    <n v="125"/>
    <s v="North Melbourne"/>
    <n v="7.2"/>
    <n v="10.4"/>
    <n v="13.8"/>
    <n v="16.12"/>
    <n v="108"/>
    <x v="6"/>
    <s v="Medium"/>
    <x v="1"/>
  </r>
  <r>
    <s v="2018R1509"/>
    <x v="6"/>
    <x v="14"/>
    <d v="2018-07-01T00:00:00"/>
    <n v="22"/>
    <n v="6.3"/>
    <n v="0"/>
    <x v="21"/>
    <x v="10"/>
    <n v="41674"/>
    <s v="Fremantle"/>
    <n v="1.4"/>
    <n v="3.6"/>
    <n v="6.9"/>
    <n v="9.1"/>
    <n v="64"/>
    <s v="Brisbane"/>
    <n v="4.3"/>
    <n v="7.6"/>
    <n v="13.8"/>
    <n v="18.11"/>
    <n v="119"/>
    <x v="3"/>
    <s v="Medium"/>
    <x v="0"/>
  </r>
  <r>
    <s v="2018R1601"/>
    <x v="6"/>
    <x v="15"/>
    <d v="2018-07-05T00:00:00"/>
    <n v="25.9"/>
    <n v="9.6999999999999993"/>
    <n v="0"/>
    <x v="7"/>
    <x v="0"/>
    <n v="34363"/>
    <s v="Sydney"/>
    <n v="2.2000000000000002"/>
    <n v="3.2"/>
    <n v="7.4"/>
    <n v="9.5"/>
    <n v="59"/>
    <s v="Geelong"/>
    <n v="1.4"/>
    <n v="4.1100000000000003"/>
    <n v="5.16"/>
    <n v="8.23"/>
    <n v="71"/>
    <x v="12"/>
    <s v="Medium"/>
    <x v="0"/>
  </r>
  <r>
    <s v="2018R1602"/>
    <x v="6"/>
    <x v="15"/>
    <d v="2018-07-06T00:00:00"/>
    <n v="14.5"/>
    <n v="11.1"/>
    <n v="0"/>
    <x v="1"/>
    <x v="2"/>
    <n v="54934"/>
    <s v="Richmond"/>
    <n v="2.2999999999999998"/>
    <n v="7.8"/>
    <n v="9.1"/>
    <n v="15.13"/>
    <n v="103"/>
    <s v="Adelaide"/>
    <n v="1.3"/>
    <n v="4.4000000000000004"/>
    <n v="7.6"/>
    <n v="8.8000000000000007"/>
    <n v="56"/>
    <x v="13"/>
    <s v="High"/>
    <x v="1"/>
  </r>
  <r>
    <s v="2018R1603"/>
    <x v="6"/>
    <x v="15"/>
    <d v="2018-07-07T00:00:00"/>
    <n v="24.9"/>
    <n v="18.2"/>
    <n v="2.6"/>
    <x v="6"/>
    <x v="3"/>
    <n v="21074"/>
    <s v="Brisbane"/>
    <n v="3.1"/>
    <n v="8.6999999999999993"/>
    <n v="14.11"/>
    <n v="18.12"/>
    <n v="120"/>
    <s v="Carlton"/>
    <n v="2.5"/>
    <n v="2.6"/>
    <n v="4.8"/>
    <n v="7.13"/>
    <n v="55"/>
    <x v="3"/>
    <s v="Low"/>
    <x v="1"/>
  </r>
  <r>
    <s v="2018R1604"/>
    <x v="6"/>
    <x v="15"/>
    <d v="2018-07-07T00:00:00"/>
    <n v="14.3"/>
    <n v="8.9"/>
    <n v="7.4"/>
    <x v="17"/>
    <x v="43"/>
    <n v="36253"/>
    <s v="Port Adelaide"/>
    <n v="3.1"/>
    <n v="5.6"/>
    <n v="8.1199999999999992"/>
    <n v="12.14"/>
    <n v="86"/>
    <s v="St Kilda"/>
    <n v="0.5"/>
    <n v="2.6"/>
    <n v="4.5999999999999996"/>
    <n v="7.8"/>
    <n v="50"/>
    <x v="8"/>
    <s v="Medium"/>
    <x v="1"/>
  </r>
  <r>
    <s v="2018R1605"/>
    <x v="6"/>
    <x v="15"/>
    <d v="2018-07-07T00:00:00"/>
    <n v="12.4"/>
    <n v="8.1"/>
    <n v="1.4"/>
    <x v="4"/>
    <x v="45"/>
    <n v="35320"/>
    <s v="Western Bulldogs"/>
    <n v="4.0999999999999996"/>
    <n v="7.4"/>
    <n v="7.5"/>
    <n v="9.5"/>
    <n v="59"/>
    <s v="Hawthorn"/>
    <n v="6"/>
    <n v="7.2"/>
    <n v="14.6"/>
    <n v="19.8"/>
    <n v="122"/>
    <x v="2"/>
    <s v="Medium"/>
    <x v="0"/>
  </r>
  <r>
    <s v="2018R1606"/>
    <x v="6"/>
    <x v="15"/>
    <d v="2018-07-07T00:00:00"/>
    <n v="32.1"/>
    <n v="20.8"/>
    <n v="0"/>
    <x v="13"/>
    <x v="11"/>
    <n v="8689"/>
    <s v="Melbourne"/>
    <n v="2.9"/>
    <n v="5.15"/>
    <n v="9.18"/>
    <n v="13.24"/>
    <n v="102"/>
    <s v="Fremantle"/>
    <n v="2"/>
    <n v="4.2"/>
    <n v="6.5"/>
    <n v="7.6"/>
    <n v="48"/>
    <x v="16"/>
    <s v="Low"/>
    <x v="1"/>
  </r>
  <r>
    <s v="2018R1607"/>
    <x v="6"/>
    <x v="15"/>
    <d v="2018-07-08T00:00:00"/>
    <n v="14.2"/>
    <n v="8.3000000000000007"/>
    <n v="0.8"/>
    <x v="4"/>
    <x v="6"/>
    <n v="14389"/>
    <s v="North Melbourne"/>
    <n v="4.2"/>
    <n v="7.4"/>
    <n v="12.6"/>
    <n v="14.11"/>
    <n v="95"/>
    <s v="Gold Coast"/>
    <n v="1"/>
    <n v="5.5"/>
    <n v="6.7"/>
    <n v="8.1"/>
    <n v="58"/>
    <x v="10"/>
    <s v="Low"/>
    <x v="1"/>
  </r>
  <r>
    <s v="2018R1608"/>
    <x v="6"/>
    <x v="15"/>
    <d v="2018-07-08T00:00:00"/>
    <n v="14.2"/>
    <n v="8.3000000000000007"/>
    <n v="0.8"/>
    <x v="1"/>
    <x v="27"/>
    <n v="69868"/>
    <s v="Essendon"/>
    <n v="1.2"/>
    <n v="4.5"/>
    <n v="7.6"/>
    <n v="9.8000000000000007"/>
    <n v="62"/>
    <s v="Collingwood"/>
    <n v="4.0999999999999996"/>
    <n v="4.4000000000000004"/>
    <n v="7.5"/>
    <n v="12.6"/>
    <n v="78"/>
    <x v="9"/>
    <s v="High"/>
    <x v="0"/>
  </r>
  <r>
    <s v="2018R1609"/>
    <x v="6"/>
    <x v="15"/>
    <d v="2018-07-08T00:00:00"/>
    <n v="19.7"/>
    <n v="5.7"/>
    <n v="0"/>
    <x v="21"/>
    <x v="10"/>
    <n v="52105"/>
    <s v="West Coast"/>
    <n v="1.2"/>
    <n v="6.3"/>
    <n v="10.3"/>
    <n v="13.8"/>
    <n v="86"/>
    <s v="Greater Western Sydney"/>
    <n v="2.2000000000000002"/>
    <n v="3.8"/>
    <n v="7.12"/>
    <n v="10.15"/>
    <n v="75"/>
    <x v="7"/>
    <s v="High"/>
    <x v="1"/>
  </r>
  <r>
    <s v="2018R1701"/>
    <x v="6"/>
    <x v="16"/>
    <d v="2018-07-12T00:00:00"/>
    <n v="14.3"/>
    <n v="7.4"/>
    <n v="0.8"/>
    <x v="17"/>
    <x v="0"/>
    <n v="46095"/>
    <s v="Adelaide"/>
    <n v="4.3"/>
    <n v="7.9"/>
    <n v="13.15"/>
    <n v="16.16"/>
    <n v="112"/>
    <s v="Geelong"/>
    <n v="3.3"/>
    <n v="6.7"/>
    <n v="10.9"/>
    <n v="14.13"/>
    <n v="97"/>
    <x v="4"/>
    <s v="Medium"/>
    <x v="1"/>
  </r>
  <r>
    <s v="2018R1702"/>
    <x v="6"/>
    <x v="16"/>
    <d v="2018-07-13T00:00:00"/>
    <n v="13.7"/>
    <n v="4.4000000000000004"/>
    <n v="0"/>
    <x v="4"/>
    <x v="2"/>
    <n v="33780"/>
    <s v="St Kilda"/>
    <n v="4.5"/>
    <n v="8.1"/>
    <n v="14.14"/>
    <n v="16.2"/>
    <n v="116"/>
    <s v="Carlton"/>
    <n v="3.3"/>
    <n v="5.5"/>
    <n v="6.8"/>
    <n v="7.1"/>
    <n v="52"/>
    <x v="11"/>
    <s v="Medium"/>
    <x v="1"/>
  </r>
  <r>
    <s v="2018R1703"/>
    <x v="6"/>
    <x v="16"/>
    <d v="2018-07-14T00:00:00"/>
    <n v="12.8"/>
    <n v="-1.8"/>
    <n v="0"/>
    <x v="12"/>
    <x v="3"/>
    <n v="12557"/>
    <s v="Hawthorn"/>
    <n v="2.5"/>
    <n v="6.7"/>
    <n v="9.1"/>
    <n v="9.11"/>
    <n v="65"/>
    <s v="Brisbane"/>
    <n v="2.1"/>
    <n v="5.2"/>
    <n v="11.6"/>
    <n v="15.8"/>
    <n v="98"/>
    <x v="3"/>
    <s v="Low"/>
    <x v="0"/>
  </r>
  <r>
    <s v="2018R1704"/>
    <x v="6"/>
    <x v="16"/>
    <d v="2018-07-14T00:00:00"/>
    <n v="14.6"/>
    <n v="1.9"/>
    <n v="0"/>
    <x v="1"/>
    <x v="38"/>
    <n v="31053"/>
    <s v="Melbourne"/>
    <n v="3.4"/>
    <n v="6.9"/>
    <n v="14.9"/>
    <n v="18.11"/>
    <n v="119"/>
    <s v="Western Bulldogs"/>
    <n v="4.0999999999999996"/>
    <n v="6.6"/>
    <n v="9.9"/>
    <n v="10.9"/>
    <n v="69"/>
    <x v="16"/>
    <s v="Medium"/>
    <x v="1"/>
  </r>
  <r>
    <s v="2018R1705"/>
    <x v="6"/>
    <x v="16"/>
    <d v="2018-07-14T00:00:00"/>
    <n v="20.7"/>
    <n v="7.8"/>
    <n v="0"/>
    <x v="2"/>
    <x v="45"/>
    <n v="13061"/>
    <s v="Gold Coast"/>
    <n v="2.8"/>
    <n v="4.1100000000000003"/>
    <n v="4.1399999999999997"/>
    <n v="6.15"/>
    <n v="51"/>
    <s v="Essendon"/>
    <n v="2.4"/>
    <n v="4.5999999999999996"/>
    <n v="8.1"/>
    <n v="13.17"/>
    <n v="95"/>
    <x v="6"/>
    <s v="Low"/>
    <x v="0"/>
  </r>
  <r>
    <s v="2018R1706"/>
    <x v="6"/>
    <x v="16"/>
    <d v="2018-07-14T00:00:00"/>
    <n v="17.3"/>
    <n v="3.1"/>
    <n v="0"/>
    <x v="14"/>
    <x v="45"/>
    <n v="14456"/>
    <s v="Greater Western Sydney"/>
    <n v="4.3"/>
    <n v="7.6"/>
    <n v="10.1"/>
    <n v="11.13"/>
    <n v="79"/>
    <s v="Richmond"/>
    <n v="2.6"/>
    <n v="6.1"/>
    <n v="6.15"/>
    <n v="10.17"/>
    <n v="77"/>
    <x v="15"/>
    <s v="Low"/>
    <x v="1"/>
  </r>
  <r>
    <s v="2018R1707"/>
    <x v="6"/>
    <x v="16"/>
    <d v="2018-07-15T00:00:00"/>
    <n v="12.8"/>
    <n v="5.4"/>
    <n v="0"/>
    <x v="1"/>
    <x v="6"/>
    <n v="53439"/>
    <s v="Collingwood"/>
    <n v="4.4000000000000004"/>
    <n v="6.9"/>
    <n v="8.1"/>
    <n v="9.1300000000000008"/>
    <n v="67"/>
    <s v="West Coast"/>
    <n v="3"/>
    <n v="8.1"/>
    <n v="12.8"/>
    <n v="15.12"/>
    <n v="102"/>
    <x v="7"/>
    <s v="High"/>
    <x v="0"/>
  </r>
  <r>
    <s v="2018R1708"/>
    <x v="6"/>
    <x v="16"/>
    <d v="2018-07-15T00:00:00"/>
    <n v="12.8"/>
    <n v="5.4"/>
    <n v="0"/>
    <x v="4"/>
    <x v="27"/>
    <n v="25633"/>
    <s v="North Melbourne"/>
    <n v="5.0999999999999996"/>
    <n v="6.2"/>
    <n v="12.5"/>
    <n v="15.8"/>
    <n v="98"/>
    <s v="Sydney"/>
    <n v="3.1"/>
    <n v="8.3000000000000007"/>
    <n v="10.6"/>
    <n v="16.8"/>
    <n v="104"/>
    <x v="0"/>
    <s v="Low"/>
    <x v="0"/>
  </r>
  <r>
    <s v="2018R1709"/>
    <x v="6"/>
    <x v="16"/>
    <d v="2018-07-15T00:00:00"/>
    <n v="17.8"/>
    <n v="8.8000000000000007"/>
    <n v="23.4"/>
    <x v="21"/>
    <x v="10"/>
    <n v="33190"/>
    <s v="Fremantle"/>
    <n v="1"/>
    <n v="1.7"/>
    <n v="5.0999999999999996"/>
    <n v="8.11"/>
    <n v="59"/>
    <s v="Port Adelaide"/>
    <n v="2.2999999999999998"/>
    <n v="2.2999999999999998"/>
    <n v="4.5999999999999996"/>
    <n v="7.8"/>
    <n v="50"/>
    <x v="5"/>
    <s v="Medium"/>
    <x v="1"/>
  </r>
  <r>
    <s v="2018R1801"/>
    <x v="6"/>
    <x v="17"/>
    <d v="2018-07-20T00:00:00"/>
    <n v="12.3"/>
    <n v="6.3"/>
    <n v="3.2"/>
    <x v="4"/>
    <x v="2"/>
    <n v="36269"/>
    <s v="St Kilda"/>
    <n v="1.2"/>
    <n v="2.2999999999999998"/>
    <n v="5.7"/>
    <n v="8.9"/>
    <n v="57"/>
    <s v="Richmond"/>
    <n v="6.4"/>
    <n v="11.7"/>
    <n v="14.1"/>
    <n v="16.149999999999999"/>
    <n v="111"/>
    <x v="13"/>
    <s v="Medium"/>
    <x v="0"/>
  </r>
  <r>
    <s v="2018R1802"/>
    <x v="6"/>
    <x v="17"/>
    <d v="2018-07-21T00:00:00"/>
    <n v="13.1"/>
    <n v="5.2"/>
    <n v="0.4"/>
    <x v="1"/>
    <x v="3"/>
    <n v="50393"/>
    <s v="Collingwood"/>
    <n v="7.2"/>
    <n v="13.3"/>
    <n v="15.5"/>
    <n v="20.100000000000001"/>
    <n v="130"/>
    <s v="North Melbourne"/>
    <n v="2.2999999999999998"/>
    <n v="5.6"/>
    <n v="7.7"/>
    <n v="9.1"/>
    <n v="64"/>
    <x v="9"/>
    <s v="High"/>
    <x v="1"/>
  </r>
  <r>
    <s v="2018R1803"/>
    <x v="6"/>
    <x v="17"/>
    <d v="2018-07-21T00:00:00"/>
    <n v="17.5"/>
    <n v="9"/>
    <n v="0"/>
    <x v="7"/>
    <x v="9"/>
    <n v="32565"/>
    <s v="Sydney"/>
    <n v="6.4"/>
    <n v="6.7"/>
    <n v="6.1"/>
    <n v="8.16"/>
    <n v="64"/>
    <s v="Gold Coast"/>
    <n v="1.5"/>
    <n v="7.7"/>
    <n v="9.1199999999999992"/>
    <n v="12.16"/>
    <n v="88"/>
    <x v="17"/>
    <s v="Medium"/>
    <x v="0"/>
  </r>
  <r>
    <s v="2018R1804"/>
    <x v="6"/>
    <x v="17"/>
    <d v="2018-07-21T00:00:00"/>
    <n v="13.1"/>
    <n v="5.2"/>
    <n v="0.4"/>
    <x v="4"/>
    <x v="38"/>
    <n v="31564"/>
    <s v="Essendon"/>
    <n v="2.5"/>
    <n v="4.1100000000000003"/>
    <n v="9.16"/>
    <n v="13.21"/>
    <n v="99"/>
    <s v="Fremantle"/>
    <n v="4"/>
    <n v="7.1"/>
    <n v="10.4"/>
    <n v="11.4"/>
    <n v="70"/>
    <x v="6"/>
    <s v="Medium"/>
    <x v="1"/>
  </r>
  <r>
    <s v="2018R1805"/>
    <x v="6"/>
    <x v="17"/>
    <d v="2018-07-21T00:00:00"/>
    <n v="20.2"/>
    <n v="9.8000000000000007"/>
    <n v="0"/>
    <x v="6"/>
    <x v="45"/>
    <n v="20475"/>
    <s v="Brisbane"/>
    <n v="4.0999999999999996"/>
    <n v="8.1999999999999993"/>
    <n v="9.6999999999999993"/>
    <n v="13.1"/>
    <n v="88"/>
    <s v="Adelaide"/>
    <n v="3.4"/>
    <n v="9.6999999999999993"/>
    <n v="12.11"/>
    <n v="13.15"/>
    <n v="93"/>
    <x v="4"/>
    <s v="Low"/>
    <x v="0"/>
  </r>
  <r>
    <s v="2018R1806"/>
    <x v="6"/>
    <x v="17"/>
    <d v="2018-07-21T00:00:00"/>
    <n v="13.9"/>
    <n v="4.7"/>
    <n v="2.6"/>
    <x v="10"/>
    <x v="45"/>
    <n v="30125"/>
    <s v="Geelong"/>
    <n v="2.1"/>
    <n v="5.3"/>
    <n v="8.4"/>
    <n v="16.399999999999999"/>
    <n v="100"/>
    <s v="Melbourne"/>
    <n v="2.2999999999999998"/>
    <n v="5.8"/>
    <n v="11.9"/>
    <n v="14.14"/>
    <n v="98"/>
    <x v="12"/>
    <s v="Medium"/>
    <x v="1"/>
  </r>
  <r>
    <s v="2018R1807"/>
    <x v="6"/>
    <x v="17"/>
    <d v="2018-07-22T00:00:00"/>
    <n v="13.9"/>
    <n v="7.1"/>
    <n v="0"/>
    <x v="4"/>
    <x v="6"/>
    <n v="30405"/>
    <s v="Carlton"/>
    <n v="0"/>
    <n v="1.2"/>
    <n v="5.7"/>
    <n v="7.1"/>
    <n v="52"/>
    <s v="Hawthorn"/>
    <n v="4.3"/>
    <n v="8.6999999999999993"/>
    <n v="11.13"/>
    <n v="18.16"/>
    <n v="124"/>
    <x v="2"/>
    <s v="Medium"/>
    <x v="0"/>
  </r>
  <r>
    <s v="2018R1808"/>
    <x v="6"/>
    <x v="17"/>
    <d v="2018-07-22T00:00:00"/>
    <n v="18.8"/>
    <n v="14"/>
    <n v="20.2"/>
    <x v="21"/>
    <x v="31"/>
    <n v="46854"/>
    <s v="West Coast"/>
    <n v="6.4"/>
    <n v="8.9"/>
    <n v="9.15"/>
    <n v="14.16"/>
    <n v="100"/>
    <s v="Western Bulldogs"/>
    <n v="2.2000000000000002"/>
    <n v="3.5"/>
    <n v="4.8"/>
    <n v="6.1"/>
    <n v="46"/>
    <x v="7"/>
    <s v="Medium"/>
    <x v="1"/>
  </r>
  <r>
    <s v="2018R1809"/>
    <x v="6"/>
    <x v="17"/>
    <d v="2018-07-22T00:00:00"/>
    <n v="17.899999999999999"/>
    <n v="9.5"/>
    <n v="0"/>
    <x v="17"/>
    <x v="7"/>
    <n v="34693"/>
    <s v="Port Adelaide"/>
    <n v="1"/>
    <n v="3.5"/>
    <n v="7.8"/>
    <n v="8.1"/>
    <n v="58"/>
    <s v="Greater Western Sydney"/>
    <n v="4.3"/>
    <n v="7.7"/>
    <n v="9.1199999999999992"/>
    <n v="11.14"/>
    <n v="80"/>
    <x v="15"/>
    <s v="Medium"/>
    <x v="0"/>
  </r>
  <r>
    <s v="2018R1901"/>
    <x v="6"/>
    <x v="18"/>
    <d v="2018-07-27T00:00:00"/>
    <n v="18.5"/>
    <n v="8.4"/>
    <n v="0"/>
    <x v="4"/>
    <x v="2"/>
    <n v="42251"/>
    <s v="Essendon"/>
    <n v="2.2999999999999998"/>
    <n v="6.7"/>
    <n v="11.11"/>
    <n v="15.19"/>
    <n v="109"/>
    <s v="Sydney"/>
    <n v="3.3"/>
    <n v="6.4"/>
    <n v="10.5"/>
    <n v="10.6"/>
    <n v="66"/>
    <x v="6"/>
    <s v="Medium"/>
    <x v="1"/>
  </r>
  <r>
    <s v="2018R1902"/>
    <x v="6"/>
    <x v="18"/>
    <d v="2018-07-28T00:00:00"/>
    <n v="17.5"/>
    <n v="8.6"/>
    <n v="0"/>
    <x v="1"/>
    <x v="3"/>
    <n v="88180"/>
    <s v="Richmond"/>
    <n v="5.2"/>
    <n v="8.3000000000000007"/>
    <n v="11.6"/>
    <n v="16.899999999999999"/>
    <n v="105"/>
    <s v="Collingwood"/>
    <n v="2.1"/>
    <n v="7.1"/>
    <n v="11.2"/>
    <n v="12.5"/>
    <n v="77"/>
    <x v="13"/>
    <s v="High"/>
    <x v="1"/>
  </r>
  <r>
    <s v="2018R1903"/>
    <x v="6"/>
    <x v="18"/>
    <d v="2018-07-28T00:00:00"/>
    <n v="18.3"/>
    <n v="4.8"/>
    <n v="0"/>
    <x v="10"/>
    <x v="9"/>
    <n v="28226"/>
    <s v="Geelong"/>
    <n v="2.4"/>
    <n v="7.6"/>
    <n v="11.11"/>
    <n v="18.12"/>
    <n v="120"/>
    <s v="Brisbane"/>
    <n v="2.4"/>
    <n v="5.7"/>
    <n v="7.9"/>
    <n v="11.12"/>
    <n v="78"/>
    <x v="12"/>
    <s v="Low"/>
    <x v="1"/>
  </r>
  <r>
    <s v="2018R1904"/>
    <x v="6"/>
    <x v="18"/>
    <d v="2018-07-28T00:00:00"/>
    <n v="22.1"/>
    <n v="4.2"/>
    <n v="0"/>
    <x v="14"/>
    <x v="38"/>
    <n v="12014"/>
    <s v="Greater Western Sydney"/>
    <n v="2"/>
    <n v="5.2"/>
    <n v="11.5"/>
    <n v="13.8"/>
    <n v="86"/>
    <s v="St Kilda"/>
    <n v="1.6"/>
    <n v="3.1"/>
    <n v="6.11"/>
    <n v="8.1300000000000008"/>
    <n v="61"/>
    <x v="15"/>
    <s v="Low"/>
    <x v="1"/>
  </r>
  <r>
    <s v="2018R1905"/>
    <x v="6"/>
    <x v="18"/>
    <d v="2018-07-28T00:00:00"/>
    <n v="25.1"/>
    <n v="14.8"/>
    <n v="0"/>
    <x v="2"/>
    <x v="45"/>
    <n v="10776"/>
    <s v="Gold Coast"/>
    <n v="3.3"/>
    <n v="3.6"/>
    <n v="4.8"/>
    <n v="5.14"/>
    <n v="44"/>
    <s v="Carlton"/>
    <n v="1.2"/>
    <n v="3.4"/>
    <n v="10.6"/>
    <n v="12.7"/>
    <n v="79"/>
    <x v="1"/>
    <s v="Low"/>
    <x v="0"/>
  </r>
  <r>
    <s v="2018R1906"/>
    <x v="6"/>
    <x v="18"/>
    <d v="2018-07-28T00:00:00"/>
    <n v="15.5"/>
    <n v="6.4"/>
    <n v="0"/>
    <x v="17"/>
    <x v="11"/>
    <n v="45880"/>
    <s v="Adelaide"/>
    <n v="4.4000000000000004"/>
    <n v="6.8"/>
    <n v="7.1"/>
    <n v="10.17"/>
    <n v="77"/>
    <s v="Melbourne"/>
    <n v="3.1"/>
    <n v="5.7"/>
    <n v="12.11"/>
    <n v="13.12"/>
    <n v="90"/>
    <x v="16"/>
    <s v="Medium"/>
    <x v="0"/>
  </r>
  <r>
    <s v="2018R1907"/>
    <x v="6"/>
    <x v="18"/>
    <d v="2018-07-29T00:00:00"/>
    <n v="10.9"/>
    <n v="4.8"/>
    <n v="3.2"/>
    <x v="8"/>
    <x v="6"/>
    <n v="11176"/>
    <s v="North Melbourne"/>
    <n v="1.4"/>
    <n v="5.4"/>
    <n v="9.6999999999999993"/>
    <n v="12.9"/>
    <n v="81"/>
    <s v="West Coast"/>
    <n v="2"/>
    <n v="5.0999999999999996"/>
    <n v="6.2"/>
    <n v="6.5"/>
    <n v="41"/>
    <x v="10"/>
    <s v="Low"/>
    <x v="1"/>
  </r>
  <r>
    <s v="2018R1908"/>
    <x v="6"/>
    <x v="18"/>
    <d v="2018-07-29T00:00:00"/>
    <n v="9.1999999999999993"/>
    <n v="5.9"/>
    <n v="10.4"/>
    <x v="20"/>
    <x v="27"/>
    <n v="6450"/>
    <s v="Western Bulldogs"/>
    <n v="2"/>
    <n v="4"/>
    <n v="5.4"/>
    <n v="5.4"/>
    <n v="34"/>
    <s v="Port Adelaide"/>
    <n v="2.2000000000000002"/>
    <n v="4.4000000000000004"/>
    <n v="7.6"/>
    <n v="11.12"/>
    <n v="78"/>
    <x v="8"/>
    <s v="Low"/>
    <x v="0"/>
  </r>
  <r>
    <s v="2018R1909"/>
    <x v="6"/>
    <x v="18"/>
    <d v="2018-07-29T00:00:00"/>
    <n v="19.8"/>
    <n v="11.4"/>
    <n v="0"/>
    <x v="21"/>
    <x v="10"/>
    <n v="41845"/>
    <s v="Fremantle"/>
    <n v="3.3"/>
    <n v="3.5"/>
    <n v="4.8"/>
    <n v="7.11"/>
    <n v="53"/>
    <s v="Hawthorn"/>
    <n v="5.2"/>
    <n v="8.6"/>
    <n v="14.8"/>
    <n v="17.100000000000001"/>
    <n v="112"/>
    <x v="2"/>
    <s v="Medium"/>
    <x v="0"/>
  </r>
  <r>
    <s v="2018R2001"/>
    <x v="6"/>
    <x v="19"/>
    <d v="2018-08-03T00:00:00"/>
    <n v="18.100000000000001"/>
    <n v="8.5"/>
    <n v="0"/>
    <x v="1"/>
    <x v="2"/>
    <n v="67054"/>
    <s v="Richmond"/>
    <n v="4.2"/>
    <n v="6.6"/>
    <n v="10.11"/>
    <n v="12.13"/>
    <n v="85"/>
    <s v="Geelong"/>
    <n v="2.4"/>
    <n v="5.7"/>
    <n v="7.8"/>
    <n v="12.1"/>
    <n v="82"/>
    <x v="13"/>
    <s v="High"/>
    <x v="1"/>
  </r>
  <r>
    <s v="2018R2002"/>
    <x v="6"/>
    <x v="19"/>
    <d v="2018-08-04T00:00:00"/>
    <n v="14.7"/>
    <n v="6.9"/>
    <n v="1.8"/>
    <x v="1"/>
    <x v="3"/>
    <n v="68857"/>
    <s v="Hawthorn"/>
    <n v="3.1"/>
    <n v="9.3000000000000007"/>
    <n v="13.5"/>
    <n v="16.11"/>
    <n v="107"/>
    <s v="Essendon"/>
    <n v="3.3"/>
    <n v="7.4"/>
    <n v="12.5"/>
    <n v="16.7"/>
    <n v="103"/>
    <x v="2"/>
    <s v="High"/>
    <x v="1"/>
  </r>
  <r>
    <s v="2018R2003"/>
    <x v="6"/>
    <x v="19"/>
    <d v="2018-08-04T00:00:00"/>
    <n v="27.1"/>
    <n v="11.7"/>
    <n v="0"/>
    <x v="6"/>
    <x v="9"/>
    <n v="18395"/>
    <s v="Brisbane"/>
    <n v="6"/>
    <n v="9.1999999999999993"/>
    <n v="13.4"/>
    <n v="16.8"/>
    <n v="104"/>
    <s v="North Melbourne"/>
    <n v="5.0999999999999996"/>
    <n v="12.6"/>
    <n v="14.9"/>
    <n v="16.11"/>
    <n v="107"/>
    <x v="10"/>
    <s v="Low"/>
    <x v="0"/>
  </r>
  <r>
    <s v="2018R2004"/>
    <x v="6"/>
    <x v="19"/>
    <d v="2018-08-04T00:00:00"/>
    <n v="17.899999999999999"/>
    <n v="9.9"/>
    <n v="1"/>
    <x v="17"/>
    <x v="43"/>
    <n v="50377"/>
    <s v="Adelaide"/>
    <n v="5.3"/>
    <n v="7.8"/>
    <n v="9.14"/>
    <n v="13.18"/>
    <n v="96"/>
    <s v="Port Adelaide"/>
    <n v="5.3"/>
    <n v="9.5"/>
    <n v="10.9"/>
    <n v="14.9"/>
    <n v="93"/>
    <x v="4"/>
    <s v="High"/>
    <x v="1"/>
  </r>
  <r>
    <s v="2018R2005"/>
    <x v="6"/>
    <x v="19"/>
    <d v="2018-08-04T00:00:00"/>
    <n v="20.7"/>
    <n v="11.3"/>
    <n v="0"/>
    <x v="7"/>
    <x v="45"/>
    <n v="39238"/>
    <s v="Sydney"/>
    <n v="3.2"/>
    <n v="4.4000000000000004"/>
    <n v="9.6"/>
    <n v="11.7"/>
    <n v="73"/>
    <s v="Collingwood"/>
    <n v="4.0999999999999996"/>
    <n v="7.3"/>
    <n v="7.6"/>
    <n v="10.11"/>
    <n v="71"/>
    <x v="0"/>
    <s v="Medium"/>
    <x v="1"/>
  </r>
  <r>
    <s v="2018R2006"/>
    <x v="6"/>
    <x v="19"/>
    <d v="2018-08-04T00:00:00"/>
    <n v="14.7"/>
    <n v="6.9"/>
    <n v="1.8"/>
    <x v="4"/>
    <x v="45"/>
    <n v="20748"/>
    <s v="St Kilda"/>
    <n v="4.2"/>
    <n v="7.4"/>
    <n v="7.9"/>
    <n v="9.14"/>
    <n v="68"/>
    <s v="Western Bulldogs"/>
    <n v="0.5"/>
    <n v="6.6"/>
    <n v="14.12"/>
    <n v="15.13"/>
    <n v="103"/>
    <x v="14"/>
    <s v="Low"/>
    <x v="0"/>
  </r>
  <r>
    <s v="2018R2007"/>
    <x v="6"/>
    <x v="19"/>
    <d v="2018-08-05T00:00:00"/>
    <n v="16.7"/>
    <n v="9.4"/>
    <n v="0"/>
    <x v="4"/>
    <x v="6"/>
    <n v="16697"/>
    <s v="Carlton"/>
    <n v="1.2"/>
    <n v="4.3"/>
    <n v="6.4"/>
    <n v="7.4"/>
    <n v="46"/>
    <s v="Greater Western Sydney"/>
    <n v="5.5"/>
    <n v="12.6"/>
    <n v="16.100000000000001"/>
    <n v="23.13"/>
    <n v="151"/>
    <x v="15"/>
    <s v="Low"/>
    <x v="0"/>
  </r>
  <r>
    <s v="2018R2008"/>
    <x v="6"/>
    <x v="19"/>
    <d v="2018-08-05T00:00:00"/>
    <n v="16.7"/>
    <n v="9.4"/>
    <n v="0"/>
    <x v="1"/>
    <x v="27"/>
    <n v="23072"/>
    <s v="Melbourne"/>
    <n v="9.3000000000000007"/>
    <n v="14.6"/>
    <n v="16.12"/>
    <n v="21.17"/>
    <n v="143"/>
    <s v="Gold Coast"/>
    <n v="1"/>
    <n v="4.2"/>
    <n v="5.4"/>
    <n v="7.5"/>
    <n v="47"/>
    <x v="16"/>
    <s v="Low"/>
    <x v="1"/>
  </r>
  <r>
    <s v="2018R2009"/>
    <x v="6"/>
    <x v="19"/>
    <d v="2018-08-05T00:00:00"/>
    <n v="14.5"/>
    <n v="7.5"/>
    <n v="12.2"/>
    <x v="21"/>
    <x v="10"/>
    <n v="57375"/>
    <s v="West Coast"/>
    <n v="4.4000000000000004"/>
    <n v="9.6999999999999993"/>
    <n v="16.100000000000001"/>
    <n v="21.16"/>
    <n v="142"/>
    <s v="Fremantle"/>
    <n v="1.2"/>
    <n v="4.4000000000000004"/>
    <n v="8.6"/>
    <n v="13.6"/>
    <n v="84"/>
    <x v="7"/>
    <s v="High"/>
    <x v="1"/>
  </r>
  <r>
    <s v="2018R2101"/>
    <x v="6"/>
    <x v="20"/>
    <d v="2018-08-10T00:00:00"/>
    <n v="19.399999999999999"/>
    <n v="8.5"/>
    <n v="0"/>
    <x v="4"/>
    <x v="2"/>
    <n v="37483"/>
    <s v="Essendon"/>
    <n v="5.3"/>
    <n v="10.8"/>
    <n v="14.13"/>
    <n v="18.14"/>
    <n v="122"/>
    <s v="St Kilda"/>
    <n v="4.4000000000000004"/>
    <n v="6.8"/>
    <n v="7.1"/>
    <n v="11.13"/>
    <n v="79"/>
    <x v="6"/>
    <s v="Medium"/>
    <x v="1"/>
  </r>
  <r>
    <s v="2018R2102"/>
    <x v="6"/>
    <x v="20"/>
    <d v="2018-08-11T00:00:00"/>
    <n v="14.1"/>
    <n v="7.8"/>
    <n v="5.8"/>
    <x v="1"/>
    <x v="3"/>
    <n v="59529"/>
    <s v="Hawthorn"/>
    <n v="0.4"/>
    <n v="5.8"/>
    <n v="9.1"/>
    <n v="10.11"/>
    <n v="71"/>
    <s v="Geelong"/>
    <n v="2.4"/>
    <n v="2.6"/>
    <n v="5.8"/>
    <n v="8.1199999999999992"/>
    <n v="60"/>
    <x v="2"/>
    <s v="High"/>
    <x v="1"/>
  </r>
  <r>
    <s v="2018R2103"/>
    <x v="6"/>
    <x v="20"/>
    <d v="2018-08-11T00:00:00"/>
    <n v="23.6"/>
    <n v="12.2"/>
    <n v="0"/>
    <x v="2"/>
    <x v="9"/>
    <n v="18102"/>
    <s v="Gold Coast"/>
    <n v="1.1000000000000001"/>
    <n v="3.5"/>
    <n v="3.8"/>
    <n v="7.9"/>
    <n v="51"/>
    <s v="Richmond"/>
    <n v="4.4000000000000004"/>
    <n v="8.5"/>
    <n v="15.9"/>
    <n v="19.11"/>
    <n v="125"/>
    <x v="13"/>
    <s v="Low"/>
    <x v="0"/>
  </r>
  <r>
    <s v="2018R2104"/>
    <x v="6"/>
    <x v="20"/>
    <d v="2018-08-11T00:00:00"/>
    <n v="12.4"/>
    <n v="8.1"/>
    <n v="7.8"/>
    <x v="17"/>
    <x v="43"/>
    <n v="32534"/>
    <s v="Port Adelaide"/>
    <n v="5.0999999999999996"/>
    <n v="6.2"/>
    <n v="9.1999999999999993"/>
    <n v="9.4"/>
    <n v="58"/>
    <s v="West Coast"/>
    <n v="1.1000000000000001"/>
    <n v="3.2"/>
    <n v="6.5"/>
    <n v="9.8000000000000007"/>
    <n v="62"/>
    <x v="7"/>
    <s v="Medium"/>
    <x v="0"/>
  </r>
  <r>
    <s v="2018R2105"/>
    <x v="6"/>
    <x v="20"/>
    <d v="2018-08-11T00:00:00"/>
    <n v="16.399999999999999"/>
    <n v="0.4"/>
    <n v="0"/>
    <x v="11"/>
    <x v="45"/>
    <n v="13249"/>
    <s v="Greater Western Sydney"/>
    <n v="4.4000000000000004"/>
    <n v="6.9"/>
    <n v="11.14"/>
    <n v="15.16"/>
    <n v="106"/>
    <s v="Adelaide"/>
    <n v="4.3"/>
    <n v="7.7"/>
    <n v="10.9"/>
    <n v="13.14"/>
    <n v="92"/>
    <x v="15"/>
    <s v="Low"/>
    <x v="1"/>
  </r>
  <r>
    <s v="2018R2106"/>
    <x v="6"/>
    <x v="20"/>
    <d v="2018-08-11T00:00:00"/>
    <n v="14.1"/>
    <n v="7.8"/>
    <n v="5.8"/>
    <x v="4"/>
    <x v="45"/>
    <n v="33390"/>
    <s v="Collingwood"/>
    <n v="1.3"/>
    <n v="5.7"/>
    <n v="11.14"/>
    <n v="14.2"/>
    <n v="104"/>
    <s v="Brisbane"/>
    <n v="3.4"/>
    <n v="5.4"/>
    <n v="8.4"/>
    <n v="11.7"/>
    <n v="73"/>
    <x v="9"/>
    <s v="Medium"/>
    <x v="1"/>
  </r>
  <r>
    <s v="2018R2107"/>
    <x v="6"/>
    <x v="20"/>
    <d v="2018-08-12T00:00:00"/>
    <n v="14.8"/>
    <n v="4"/>
    <n v="0.2"/>
    <x v="4"/>
    <x v="6"/>
    <n v="27031"/>
    <s v="North Melbourne"/>
    <n v="2.2000000000000002"/>
    <n v="9.5"/>
    <n v="11.1"/>
    <n v="12.13"/>
    <n v="85"/>
    <s v="Western Bulldogs"/>
    <n v="1.4"/>
    <n v="4.7"/>
    <n v="12.9"/>
    <n v="13.14"/>
    <n v="92"/>
    <x v="14"/>
    <s v="Low"/>
    <x v="0"/>
  </r>
  <r>
    <s v="2018R2108"/>
    <x v="6"/>
    <x v="20"/>
    <d v="2018-08-12T00:00:00"/>
    <n v="14.8"/>
    <n v="4"/>
    <n v="0.2"/>
    <x v="1"/>
    <x v="27"/>
    <n v="51424"/>
    <s v="Melbourne"/>
    <n v="2.6"/>
    <n v="3.12"/>
    <n v="7.14"/>
    <n v="10.18"/>
    <n v="78"/>
    <s v="Sydney"/>
    <n v="1.1000000000000001"/>
    <n v="7.2"/>
    <n v="13.6"/>
    <n v="13.9"/>
    <n v="87"/>
    <x v="0"/>
    <s v="High"/>
    <x v="0"/>
  </r>
  <r>
    <s v="2018R2109"/>
    <x v="6"/>
    <x v="20"/>
    <d v="2018-08-12T00:00:00"/>
    <n v="21.4"/>
    <n v="3.5"/>
    <n v="0"/>
    <x v="21"/>
    <x v="10"/>
    <n v="40028"/>
    <s v="Fremantle"/>
    <n v="1.4"/>
    <n v="5.7"/>
    <n v="12.1"/>
    <n v="15.11"/>
    <n v="101"/>
    <s v="Carlton"/>
    <n v="3.6"/>
    <n v="7.8"/>
    <n v="7.1"/>
    <n v="10.119999999999999"/>
    <n v="72"/>
    <x v="5"/>
    <s v="Medium"/>
    <x v="1"/>
  </r>
  <r>
    <s v="2018R2201"/>
    <x v="6"/>
    <x v="21"/>
    <d v="2018-08-17T00:00:00"/>
    <n v="16.100000000000001"/>
    <n v="6"/>
    <n v="0"/>
    <x v="1"/>
    <x v="2"/>
    <n v="76424"/>
    <s v="Richmond"/>
    <n v="4"/>
    <n v="5.6"/>
    <n v="10.8"/>
    <n v="12.9"/>
    <n v="81"/>
    <s v="Essendon"/>
    <n v="2.2999999999999998"/>
    <n v="4.4000000000000004"/>
    <n v="7.5"/>
    <n v="11.7"/>
    <n v="73"/>
    <x v="13"/>
    <s v="High"/>
    <x v="1"/>
  </r>
  <r>
    <s v="2018R2202"/>
    <x v="6"/>
    <x v="21"/>
    <d v="2018-08-18T00:00:00"/>
    <n v="14"/>
    <n v="7.8"/>
    <n v="0.6"/>
    <x v="1"/>
    <x v="3"/>
    <n v="46286"/>
    <s v="Collingwood"/>
    <n v="4.2"/>
    <n v="9.6999999999999993"/>
    <n v="10.11"/>
    <n v="17.13"/>
    <n v="115"/>
    <s v="Port Adelaide"/>
    <n v="4.0999999999999996"/>
    <n v="7.2"/>
    <n v="9.4"/>
    <n v="10.4"/>
    <n v="64"/>
    <x v="9"/>
    <s v="Medium"/>
    <x v="1"/>
  </r>
  <r>
    <s v="2018R2203"/>
    <x v="6"/>
    <x v="21"/>
    <d v="2018-08-18T00:00:00"/>
    <n v="12.8"/>
    <n v="7.5"/>
    <n v="1.4"/>
    <x v="10"/>
    <x v="9"/>
    <n v="24507"/>
    <s v="Geelong"/>
    <n v="1.5"/>
    <n v="11.6"/>
    <n v="17.899999999999999"/>
    <n v="24.14"/>
    <n v="158"/>
    <s v="Fremantle"/>
    <n v="3.2"/>
    <n v="3.2"/>
    <n v="3.5"/>
    <n v="3.7"/>
    <n v="25"/>
    <x v="12"/>
    <s v="Low"/>
    <x v="1"/>
  </r>
  <r>
    <s v="2018R2204"/>
    <x v="6"/>
    <x v="21"/>
    <d v="2018-08-18T00:00:00"/>
    <n v="22.6"/>
    <n v="4"/>
    <n v="0"/>
    <x v="14"/>
    <x v="38"/>
    <n v="21433"/>
    <s v="Greater Western Sydney"/>
    <n v="3.3"/>
    <n v="6.6"/>
    <n v="7.9"/>
    <n v="8.1199999999999992"/>
    <n v="60"/>
    <s v="Sydney"/>
    <n v="1.2"/>
    <n v="4.3"/>
    <n v="5.9"/>
    <n v="11.14"/>
    <n v="80"/>
    <x v="0"/>
    <s v="Low"/>
    <x v="0"/>
  </r>
  <r>
    <s v="2018R2205"/>
    <x v="6"/>
    <x v="21"/>
    <d v="2018-08-18T00:00:00"/>
    <n v="14"/>
    <n v="7.8"/>
    <n v="0.6"/>
    <x v="4"/>
    <x v="45"/>
    <n v="24795"/>
    <s v="St Kilda"/>
    <n v="1.3"/>
    <n v="6.6"/>
    <n v="10.9"/>
    <n v="11.1"/>
    <n v="76"/>
    <s v="Hawthorn"/>
    <n v="4.4000000000000004"/>
    <n v="7.5"/>
    <n v="12.6"/>
    <n v="12.8"/>
    <n v="80"/>
    <x v="2"/>
    <s v="Low"/>
    <x v="0"/>
  </r>
  <r>
    <s v="2018R2206"/>
    <x v="6"/>
    <x v="21"/>
    <d v="2018-08-18T00:00:00"/>
    <n v="24.6"/>
    <n v="9.4"/>
    <n v="0"/>
    <x v="2"/>
    <x v="45"/>
    <n v="11907"/>
    <s v="Gold Coast"/>
    <n v="1.2"/>
    <n v="6.4"/>
    <n v="8.6"/>
    <n v="11.8"/>
    <n v="74"/>
    <s v="Brisbane"/>
    <n v="3.5"/>
    <n v="6.1"/>
    <n v="7.15"/>
    <n v="10.18"/>
    <n v="78"/>
    <x v="3"/>
    <s v="Low"/>
    <x v="0"/>
  </r>
  <r>
    <s v="2018R2207"/>
    <x v="6"/>
    <x v="21"/>
    <d v="2018-08-19T00:00:00"/>
    <n v="12.4"/>
    <n v="5.7"/>
    <n v="4.2"/>
    <x v="4"/>
    <x v="6"/>
    <n v="24143"/>
    <s v="Carlton"/>
    <n v="2.2000000000000002"/>
    <n v="4.4000000000000004"/>
    <n v="5.6"/>
    <n v="7.7"/>
    <n v="49"/>
    <s v="Western Bulldogs"/>
    <n v="2.1"/>
    <n v="4.2"/>
    <n v="6.4"/>
    <n v="10.6"/>
    <n v="66"/>
    <x v="14"/>
    <s v="Low"/>
    <x v="0"/>
  </r>
  <r>
    <s v="2018R2208"/>
    <x v="6"/>
    <x v="21"/>
    <d v="2018-08-19T00:00:00"/>
    <n v="24.3"/>
    <n v="7.3"/>
    <n v="0"/>
    <x v="21"/>
    <x v="31"/>
    <n v="55824"/>
    <s v="West Coast"/>
    <n v="3"/>
    <n v="5.4"/>
    <n v="11.6"/>
    <n v="14.7"/>
    <n v="91"/>
    <s v="Melbourne"/>
    <n v="4.4000000000000004"/>
    <n v="7.6"/>
    <n v="12.8"/>
    <n v="16.12"/>
    <n v="108"/>
    <x v="16"/>
    <s v="High"/>
    <x v="0"/>
  </r>
  <r>
    <s v="2018R2209"/>
    <x v="6"/>
    <x v="21"/>
    <d v="2018-08-19T00:00:00"/>
    <n v="13.9"/>
    <n v="9.8000000000000007"/>
    <n v="0.8"/>
    <x v="17"/>
    <x v="7"/>
    <n v="41444"/>
    <s v="Adelaide"/>
    <n v="3.5"/>
    <n v="7.9"/>
    <n v="10.130000000000001"/>
    <n v="12.14"/>
    <n v="86"/>
    <s v="North Melbourne"/>
    <n v="3.2"/>
    <n v="3.5"/>
    <n v="6.7"/>
    <n v="11.11"/>
    <n v="77"/>
    <x v="4"/>
    <s v="Medium"/>
    <x v="1"/>
  </r>
  <r>
    <s v="2018R2301"/>
    <x v="6"/>
    <x v="22"/>
    <d v="2018-08-24T00:00:00"/>
    <n v="21"/>
    <n v="13"/>
    <n v="0"/>
    <x v="17"/>
    <x v="0"/>
    <n v="39168"/>
    <s v="Port Adelaide"/>
    <n v="1.1000000000000001"/>
    <n v="5.6"/>
    <n v="9.6999999999999993"/>
    <n v="13.11"/>
    <n v="89"/>
    <s v="Essendon"/>
    <n v="6.4"/>
    <n v="9.6999999999999993"/>
    <n v="15.8"/>
    <n v="17.899999999999999"/>
    <n v="111"/>
    <x v="6"/>
    <s v="Medium"/>
    <x v="0"/>
  </r>
  <r>
    <s v="2018R2302"/>
    <x v="6"/>
    <x v="22"/>
    <d v="2018-08-25T00:00:00"/>
    <n v="16"/>
    <n v="2.2999999999999998"/>
    <n v="0"/>
    <x v="10"/>
    <x v="3"/>
    <n v="28004"/>
    <s v="Geelong"/>
    <n v="4.5999999999999996"/>
    <n v="12.8"/>
    <n v="17.8"/>
    <n v="22.1"/>
    <n v="142"/>
    <s v="Gold Coast"/>
    <n v="2.1"/>
    <n v="3.2"/>
    <n v="4.8"/>
    <n v="5.0999999999999996"/>
    <n v="40"/>
    <x v="12"/>
    <s v="Low"/>
    <x v="1"/>
  </r>
  <r>
    <s v="2018R2303"/>
    <x v="6"/>
    <x v="22"/>
    <d v="2018-08-25T00:00:00"/>
    <n v="17.100000000000001"/>
    <n v="1.3"/>
    <n v="0"/>
    <x v="1"/>
    <x v="9"/>
    <n v="56998"/>
    <s v="Richmond"/>
    <n v="5.0999999999999996"/>
    <n v="7.7"/>
    <n v="12.8"/>
    <n v="15.8"/>
    <n v="98"/>
    <s v="Western Bulldogs"/>
    <n v="6"/>
    <n v="8.3000000000000007"/>
    <n v="11.6"/>
    <n v="14.11"/>
    <n v="95"/>
    <x v="13"/>
    <s v="High"/>
    <x v="1"/>
  </r>
  <r>
    <s v="2018R2304"/>
    <x v="6"/>
    <x v="22"/>
    <d v="2018-08-25T00:00:00"/>
    <n v="21"/>
    <n v="4.7"/>
    <n v="0"/>
    <x v="21"/>
    <x v="41"/>
    <n v="41320"/>
    <s v="Fremantle"/>
    <n v="5.2"/>
    <n v="6.6"/>
    <n v="8.8000000000000007"/>
    <n v="9.1300000000000008"/>
    <n v="67"/>
    <s v="Collingwood"/>
    <n v="3.2"/>
    <n v="6.3"/>
    <n v="8.8000000000000007"/>
    <n v="11.1"/>
    <n v="76"/>
    <x v="9"/>
    <s v="Medium"/>
    <x v="0"/>
  </r>
  <r>
    <s v="2018R2305"/>
    <x v="6"/>
    <x v="22"/>
    <d v="2018-08-25T00:00:00"/>
    <n v="17.100000000000001"/>
    <n v="1.3"/>
    <n v="0"/>
    <x v="4"/>
    <x v="45"/>
    <n v="17000"/>
    <s v="Carlton"/>
    <n v="1.4"/>
    <n v="5.5"/>
    <n v="7.8"/>
    <n v="8.1300000000000008"/>
    <n v="61"/>
    <s v="Adelaide"/>
    <n v="5.4"/>
    <n v="13.6"/>
    <n v="20.8"/>
    <n v="26.9"/>
    <n v="165"/>
    <x v="4"/>
    <s v="Low"/>
    <x v="0"/>
  </r>
  <r>
    <s v="2018R2306"/>
    <x v="6"/>
    <x v="22"/>
    <d v="2018-08-25T00:00:00"/>
    <n v="20"/>
    <n v="10.7"/>
    <n v="0.4"/>
    <x v="7"/>
    <x v="45"/>
    <n v="39660"/>
    <s v="Sydney"/>
    <n v="2.2999999999999998"/>
    <n v="6.7"/>
    <n v="8.8000000000000007"/>
    <n v="10.14"/>
    <n v="74"/>
    <s v="Hawthorn"/>
    <n v="2.4"/>
    <n v="3.6"/>
    <n v="7.8"/>
    <n v="12.11"/>
    <n v="83"/>
    <x v="2"/>
    <s v="Medium"/>
    <x v="0"/>
  </r>
  <r>
    <s v="2018R2307"/>
    <x v="6"/>
    <x v="22"/>
    <d v="2018-08-26T00:00:00"/>
    <n v="20.2"/>
    <n v="14"/>
    <n v="11.2"/>
    <x v="6"/>
    <x v="6"/>
    <n v="16367"/>
    <s v="Brisbane"/>
    <n v="4"/>
    <n v="4.2"/>
    <n v="7.6"/>
    <n v="11.6"/>
    <n v="72"/>
    <s v="West Coast"/>
    <n v="5.4"/>
    <n v="9.6999999999999993"/>
    <n v="12.12"/>
    <n v="14.14"/>
    <n v="98"/>
    <x v="7"/>
    <s v="Low"/>
    <x v="0"/>
  </r>
  <r>
    <s v="2018R2308"/>
    <x v="6"/>
    <x v="22"/>
    <d v="2018-08-26T00:00:00"/>
    <n v="14.9"/>
    <n v="3.2"/>
    <n v="0"/>
    <x v="1"/>
    <x v="27"/>
    <n v="37285"/>
    <s v="Melbourne"/>
    <n v="4.2"/>
    <n v="7.6"/>
    <n v="12.9"/>
    <n v="15.12"/>
    <n v="102"/>
    <s v="Greater Western Sydney"/>
    <n v="4.0999999999999996"/>
    <n v="5.5"/>
    <n v="5.8"/>
    <n v="8.9"/>
    <n v="57"/>
    <x v="16"/>
    <s v="Medium"/>
    <x v="1"/>
  </r>
  <r>
    <s v="2018R2309"/>
    <x v="6"/>
    <x v="22"/>
    <d v="2018-08-26T00:00:00"/>
    <n v="14.9"/>
    <n v="3.2"/>
    <n v="0"/>
    <x v="4"/>
    <x v="12"/>
    <n v="19866"/>
    <s v="St Kilda"/>
    <n v="3.3"/>
    <n v="6.4"/>
    <n v="11.6"/>
    <n v="14.1"/>
    <n v="94"/>
    <s v="North Melbourne"/>
    <n v="6.7"/>
    <n v="11.9"/>
    <n v="14.11"/>
    <n v="17.149999999999999"/>
    <n v="117"/>
    <x v="10"/>
    <s v="Low"/>
    <x v="0"/>
  </r>
  <r>
    <s v="2018QF01"/>
    <x v="6"/>
    <x v="23"/>
    <d v="2018-09-06T00:00:00"/>
    <n v="20.100000000000001"/>
    <n v="11.7"/>
    <n v="0"/>
    <x v="1"/>
    <x v="0"/>
    <n v="91446"/>
    <s v="Richmond"/>
    <n v="2.2000000000000002"/>
    <n v="5.7"/>
    <n v="10.130000000000001"/>
    <n v="13.17"/>
    <n v="95"/>
    <s v="Hawthorn"/>
    <n v="2.2999999999999998"/>
    <n v="3.5"/>
    <n v="5.8"/>
    <n v="9.1"/>
    <n v="64"/>
    <x v="13"/>
    <s v="High"/>
    <x v="1"/>
  </r>
  <r>
    <s v="2018EF01"/>
    <x v="6"/>
    <x v="24"/>
    <d v="2018-09-07T00:00:00"/>
    <n v="14.5"/>
    <n v="7"/>
    <n v="4.8"/>
    <x v="1"/>
    <x v="2"/>
    <n v="91767"/>
    <s v="Melbourne"/>
    <n v="5.3"/>
    <n v="5.9"/>
    <n v="6.13"/>
    <n v="10.15"/>
    <n v="75"/>
    <s v="Geelong"/>
    <n v="0.2"/>
    <n v="2.4"/>
    <n v="3.8"/>
    <n v="6.1"/>
    <n v="46"/>
    <x v="16"/>
    <s v="High"/>
    <x v="1"/>
  </r>
  <r>
    <s v="2018EF02"/>
    <x v="6"/>
    <x v="24"/>
    <d v="2018-09-08T00:00:00"/>
    <n v="15.5"/>
    <n v="12.2"/>
    <n v="32"/>
    <x v="7"/>
    <x v="50"/>
    <n v="40350"/>
    <s v="Sydney"/>
    <n v="1.4"/>
    <n v="2.4"/>
    <n v="2.6"/>
    <n v="4.5999999999999996"/>
    <n v="30"/>
    <s v="Greater Western Sydney"/>
    <n v="2.2999999999999998"/>
    <n v="4.7"/>
    <n v="7.11"/>
    <n v="10.19"/>
    <n v="79"/>
    <x v="15"/>
    <s v="Medium"/>
    <x v="0"/>
  </r>
  <r>
    <s v="2018QF02"/>
    <x v="6"/>
    <x v="23"/>
    <d v="2018-09-08T00:00:00"/>
    <n v="20.100000000000001"/>
    <n v="10.7"/>
    <n v="2.6"/>
    <x v="21"/>
    <x v="32"/>
    <n v="59585"/>
    <s v="West Coast"/>
    <n v="3.3"/>
    <n v="6.7"/>
    <n v="7.11"/>
    <n v="12.14"/>
    <n v="86"/>
    <s v="Collingwood"/>
    <n v="1.3"/>
    <n v="7.4"/>
    <n v="9.9"/>
    <n v="10.1"/>
    <n v="70"/>
    <x v="7"/>
    <s v="High"/>
    <x v="1"/>
  </r>
  <r>
    <s v="2018SF01"/>
    <x v="6"/>
    <x v="25"/>
    <d v="2018-09-14T00:00:00"/>
    <n v="22.9"/>
    <n v="9"/>
    <n v="0"/>
    <x v="1"/>
    <x v="2"/>
    <n v="90152"/>
    <s v="Hawthorn"/>
    <n v="3.1"/>
    <n v="3.7"/>
    <n v="6.9"/>
    <n v="10.11"/>
    <n v="71"/>
    <s v="Melbourne"/>
    <n v="3.1"/>
    <n v="6.2"/>
    <n v="12.5"/>
    <n v="16.8"/>
    <n v="104"/>
    <x v="16"/>
    <s v="High"/>
    <x v="0"/>
  </r>
  <r>
    <s v="2018SF02"/>
    <x v="6"/>
    <x v="25"/>
    <d v="2018-09-15T00:00:00"/>
    <n v="14.4"/>
    <n v="10.6"/>
    <n v="0"/>
    <x v="1"/>
    <x v="45"/>
    <n v="72504"/>
    <s v="Collingwood"/>
    <n v="3.6"/>
    <n v="4.9000000000000004"/>
    <n v="6.12"/>
    <n v="9.15"/>
    <n v="69"/>
    <s v="Greater Western Sydney"/>
    <n v="0.2"/>
    <n v="4.2"/>
    <n v="7.3"/>
    <n v="9.5"/>
    <n v="59"/>
    <x v="9"/>
    <s v="High"/>
    <x v="1"/>
  </r>
  <r>
    <s v="2018PF01"/>
    <x v="6"/>
    <x v="26"/>
    <d v="2018-09-21T00:00:00"/>
    <n v="19.3"/>
    <n v="6.6"/>
    <n v="0"/>
    <x v="1"/>
    <x v="2"/>
    <n v="94959"/>
    <s v="Richmond"/>
    <n v="1.3"/>
    <n v="2.8"/>
    <n v="6.1"/>
    <n v="8.1"/>
    <n v="58"/>
    <s v="Collingwood"/>
    <n v="5.2"/>
    <n v="10.4"/>
    <n v="12.7"/>
    <n v="15.7"/>
    <n v="97"/>
    <x v="9"/>
    <s v="High"/>
    <x v="0"/>
  </r>
  <r>
    <s v="2018PF02"/>
    <x v="6"/>
    <x v="26"/>
    <d v="2018-09-22T00:00:00"/>
    <n v="28"/>
    <n v="8.1999999999999993"/>
    <n v="0"/>
    <x v="21"/>
    <x v="31"/>
    <n v="59608"/>
    <s v="West Coast"/>
    <n v="4.8"/>
    <n v="10.9"/>
    <n v="15.1"/>
    <n v="18.13"/>
    <n v="121"/>
    <s v="Melbourne"/>
    <n v="0.3"/>
    <n v="0.6"/>
    <n v="5.9"/>
    <n v="7.13"/>
    <n v="55"/>
    <x v="7"/>
    <s v="High"/>
    <x v="1"/>
  </r>
  <r>
    <s v="2018GF01"/>
    <x v="6"/>
    <x v="27"/>
    <d v="2018-09-29T00:00:00"/>
    <n v="14"/>
    <n v="4"/>
    <n v="2.2000000000000002"/>
    <x v="1"/>
    <x v="26"/>
    <n v="100022"/>
    <s v="West Coast"/>
    <n v="2.2000000000000002"/>
    <n v="4.3"/>
    <n v="8.6999999999999993"/>
    <n v="11.13"/>
    <n v="79"/>
    <s v="Collingwood"/>
    <n v="5.0999999999999996"/>
    <n v="6.3"/>
    <n v="8.6999999999999993"/>
    <n v="11.8"/>
    <n v="74"/>
    <x v="7"/>
    <s v="High"/>
    <x v="1"/>
  </r>
  <r>
    <s v="2019R0101"/>
    <x v="7"/>
    <x v="0"/>
    <d v="2019-03-21T00:00:00"/>
    <n v="25.9"/>
    <n v="18.3"/>
    <n v="0"/>
    <x v="1"/>
    <x v="45"/>
    <n v="85016"/>
    <s v="Carlton"/>
    <n v="0.1"/>
    <n v="4.4000000000000004"/>
    <n v="8.8000000000000007"/>
    <n v="9.1"/>
    <n v="64"/>
    <s v="Richmond"/>
    <n v="5.4"/>
    <n v="7.8"/>
    <n v="10.9"/>
    <n v="14.13"/>
    <n v="97"/>
    <x v="13"/>
    <s v="High"/>
    <x v="0"/>
  </r>
  <r>
    <s v="2019R0102"/>
    <x v="7"/>
    <x v="0"/>
    <d v="2019-03-22T00:00:00"/>
    <n v="30"/>
    <n v="18"/>
    <n v="0"/>
    <x v="1"/>
    <x v="2"/>
    <n v="78017"/>
    <s v="Collingwood"/>
    <n v="3.5"/>
    <n v="4.9000000000000004"/>
    <n v="7.1"/>
    <n v="9.11"/>
    <n v="65"/>
    <s v="Geelong"/>
    <n v="2.2000000000000002"/>
    <n v="3.4"/>
    <n v="7.1"/>
    <n v="10.119999999999999"/>
    <n v="72"/>
    <x v="12"/>
    <s v="High"/>
    <x v="0"/>
  </r>
  <r>
    <s v="2019R0103"/>
    <x v="7"/>
    <x v="0"/>
    <d v="2019-03-23T00:00:00"/>
    <n v="31.4"/>
    <n v="18.899999999999999"/>
    <n v="0"/>
    <x v="1"/>
    <x v="3"/>
    <n v="38866"/>
    <s v="Melbourne"/>
    <n v="4.3"/>
    <n v="6.5"/>
    <n v="9.6999999999999993"/>
    <n v="9.6999999999999993"/>
    <n v="61"/>
    <s v="Port Adelaide"/>
    <n v="2.4"/>
    <n v="6.8"/>
    <n v="10.9"/>
    <n v="12.15"/>
    <n v="87"/>
    <x v="8"/>
    <s v="Medium"/>
    <x v="0"/>
  </r>
  <r>
    <s v="2019R0104"/>
    <x v="7"/>
    <x v="0"/>
    <d v="2019-03-23T00:00:00"/>
    <n v="23.7"/>
    <n v="18.7"/>
    <n v="0"/>
    <x v="17"/>
    <x v="43"/>
    <n v="50180"/>
    <s v="Adelaide"/>
    <n v="1.2"/>
    <n v="5.4"/>
    <n v="5.6"/>
    <n v="7.13"/>
    <n v="55"/>
    <s v="Hawthorn"/>
    <n v="2.4"/>
    <n v="6.7"/>
    <n v="9.14"/>
    <n v="12.15"/>
    <n v="87"/>
    <x v="2"/>
    <s v="High"/>
    <x v="0"/>
  </r>
  <r>
    <s v="2019R0105"/>
    <x v="7"/>
    <x v="0"/>
    <d v="2019-03-23T00:00:00"/>
    <n v="31.4"/>
    <n v="18.899999999999999"/>
    <n v="0"/>
    <x v="4"/>
    <x v="45"/>
    <n v="32303"/>
    <s v="Western Bulldogs"/>
    <n v="4.5"/>
    <n v="6.8"/>
    <n v="9.14"/>
    <n v="11.16"/>
    <n v="82"/>
    <s v="Sydney"/>
    <n v="1.2"/>
    <n v="1.5"/>
    <n v="5.6"/>
    <n v="9.11"/>
    <n v="65"/>
    <x v="14"/>
    <s v="Medium"/>
    <x v="1"/>
  </r>
  <r>
    <s v="2019R0106"/>
    <x v="7"/>
    <x v="0"/>
    <d v="2019-03-23T00:00:00"/>
    <n v="34.299999999999997"/>
    <n v="23.5"/>
    <n v="0"/>
    <x v="6"/>
    <x v="0"/>
    <n v="20029"/>
    <s v="Brisbane"/>
    <n v="1.5"/>
    <n v="8.6"/>
    <n v="11.1"/>
    <n v="15.12"/>
    <n v="102"/>
    <s v="West Coast"/>
    <n v="6.2"/>
    <n v="7.5"/>
    <n v="7.5"/>
    <n v="8.1"/>
    <n v="58"/>
    <x v="3"/>
    <s v="Low"/>
    <x v="1"/>
  </r>
  <r>
    <s v="2019R0107"/>
    <x v="7"/>
    <x v="0"/>
    <d v="2019-03-24T00:00:00"/>
    <n v="30.3"/>
    <n v="15.2"/>
    <n v="2.4"/>
    <x v="4"/>
    <x v="6"/>
    <n v="20291"/>
    <s v="St Kilda"/>
    <n v="4.0999999999999996"/>
    <n v="9.4"/>
    <n v="12.4"/>
    <n v="13.7"/>
    <n v="85"/>
    <s v="Gold Coast"/>
    <n v="5.2"/>
    <n v="7.3"/>
    <n v="10.4"/>
    <n v="13.6"/>
    <n v="84"/>
    <x v="11"/>
    <s v="Low"/>
    <x v="1"/>
  </r>
  <r>
    <s v="2019R0108"/>
    <x v="7"/>
    <x v="0"/>
    <d v="2019-03-24T00:00:00"/>
    <n v="31.7"/>
    <n v="19"/>
    <n v="0.6"/>
    <x v="14"/>
    <x v="27"/>
    <n v="15424"/>
    <s v="Greater Western Sydney"/>
    <n v="3.2"/>
    <n v="7.8"/>
    <n v="10.130000000000001"/>
    <n v="16.16"/>
    <n v="112"/>
    <s v="Essendon"/>
    <n v="0.4"/>
    <n v="2.5"/>
    <n v="3.8"/>
    <n v="5.0999999999999996"/>
    <n v="40"/>
    <x v="15"/>
    <s v="Low"/>
    <x v="1"/>
  </r>
  <r>
    <s v="2019R0109"/>
    <x v="7"/>
    <x v="0"/>
    <d v="2019-03-24T00:00:00"/>
    <n v="25.3"/>
    <n v="11"/>
    <n v="0"/>
    <x v="21"/>
    <x v="27"/>
    <n v="40033"/>
    <s v="Fremantle"/>
    <n v="5.4"/>
    <n v="11.9"/>
    <n v="16.13"/>
    <n v="21.15"/>
    <n v="141"/>
    <s v="North Melbourne"/>
    <n v="2"/>
    <n v="6"/>
    <n v="7.2"/>
    <n v="9.5"/>
    <n v="59"/>
    <x v="5"/>
    <s v="Medium"/>
    <x v="1"/>
  </r>
  <r>
    <s v="2019R0201"/>
    <x v="7"/>
    <x v="1"/>
    <d v="2019-03-28T00:00:00"/>
    <n v="28.5"/>
    <n v="9.6999999999999993"/>
    <n v="0"/>
    <x v="1"/>
    <x v="0"/>
    <n v="70699"/>
    <s v="Richmond"/>
    <n v="2.2000000000000002"/>
    <n v="6.3"/>
    <n v="9.4"/>
    <n v="10.6"/>
    <n v="66"/>
    <s v="Collingwood"/>
    <n v="3.2"/>
    <n v="7.3"/>
    <n v="12.4"/>
    <n v="17.8"/>
    <n v="110"/>
    <x v="9"/>
    <s v="High"/>
    <x v="0"/>
  </r>
  <r>
    <s v="2019R0202"/>
    <x v="7"/>
    <x v="1"/>
    <d v="2019-03-29T00:00:00"/>
    <n v="28.1"/>
    <n v="18.5"/>
    <n v="0"/>
    <x v="7"/>
    <x v="2"/>
    <n v="32575"/>
    <s v="Sydney"/>
    <n v="1.2"/>
    <n v="6.6"/>
    <n v="6.1"/>
    <n v="8.14"/>
    <n v="62"/>
    <s v="Adelaide"/>
    <n v="4.5"/>
    <n v="6.1"/>
    <n v="9.15"/>
    <n v="12.16"/>
    <n v="88"/>
    <x v="4"/>
    <s v="Medium"/>
    <x v="0"/>
  </r>
  <r>
    <s v="2019R0203"/>
    <x v="7"/>
    <x v="1"/>
    <d v="2019-03-30T00:00:00"/>
    <n v="17.8"/>
    <n v="8.4"/>
    <n v="0.6"/>
    <x v="4"/>
    <x v="38"/>
    <n v="44252"/>
    <s v="Essendon"/>
    <n v="0.2"/>
    <n v="4.5"/>
    <n v="7.8"/>
    <n v="9.11"/>
    <n v="65"/>
    <s v="St Kilda"/>
    <n v="2.7"/>
    <n v="7.9"/>
    <n v="8.1199999999999992"/>
    <n v="10.16"/>
    <n v="76"/>
    <x v="11"/>
    <s v="Medium"/>
    <x v="0"/>
  </r>
  <r>
    <s v="2019R0204"/>
    <x v="7"/>
    <x v="1"/>
    <d v="2019-03-30T00:00:00"/>
    <n v="17.899999999999999"/>
    <n v="10.8"/>
    <n v="1.4"/>
    <x v="17"/>
    <x v="12"/>
    <n v="41552"/>
    <s v="Port Adelaide"/>
    <n v="4.2"/>
    <n v="8.5"/>
    <n v="9.8000000000000007"/>
    <n v="13.1"/>
    <n v="88"/>
    <s v="Carlton"/>
    <n v="5.2"/>
    <n v="5.4"/>
    <n v="9.5"/>
    <n v="11.6"/>
    <n v="72"/>
    <x v="8"/>
    <s v="Medium"/>
    <x v="1"/>
  </r>
  <r>
    <s v="2019R0205"/>
    <x v="7"/>
    <x v="1"/>
    <d v="2019-03-30T00:00:00"/>
    <n v="16.8"/>
    <n v="8.3000000000000007"/>
    <n v="0"/>
    <x v="10"/>
    <x v="45"/>
    <n v="27561"/>
    <s v="Geelong"/>
    <n v="6.1"/>
    <n v="7.4"/>
    <n v="13.4"/>
    <n v="20.6"/>
    <n v="126"/>
    <s v="Melbourne"/>
    <n v="2.2000000000000002"/>
    <n v="3.4"/>
    <n v="3.9"/>
    <n v="6.1"/>
    <n v="46"/>
    <x v="12"/>
    <s v="Low"/>
    <x v="1"/>
  </r>
  <r>
    <s v="2019R0206"/>
    <x v="7"/>
    <x v="1"/>
    <d v="2019-03-30T00:00:00"/>
    <n v="30.7"/>
    <n v="14.1"/>
    <n v="0"/>
    <x v="21"/>
    <x v="40"/>
    <n v="54985"/>
    <s v="West Coast"/>
    <n v="2.2999999999999998"/>
    <n v="8.4"/>
    <n v="12.5"/>
    <n v="16.8"/>
    <n v="104"/>
    <s v="Greater Western Sydney"/>
    <n v="1.3"/>
    <n v="3.6"/>
    <n v="6.1"/>
    <n v="7.1"/>
    <n v="52"/>
    <x v="7"/>
    <s v="High"/>
    <x v="1"/>
  </r>
  <r>
    <s v="2019R0207"/>
    <x v="7"/>
    <x v="1"/>
    <d v="2019-03-31T00:00:00"/>
    <n v="19.7"/>
    <n v="8.8000000000000007"/>
    <n v="1.4"/>
    <x v="4"/>
    <x v="6"/>
    <n v="23100"/>
    <s v="North Melbourne"/>
    <n v="3.4"/>
    <n v="7.5"/>
    <n v="9.8000000000000007"/>
    <n v="13.9"/>
    <n v="87"/>
    <s v="Brisbane"/>
    <n v="1.2"/>
    <n v="5.5"/>
    <n v="9.1"/>
    <n v="16.11"/>
    <n v="107"/>
    <x v="3"/>
    <s v="Low"/>
    <x v="0"/>
  </r>
  <r>
    <s v="2019R0208"/>
    <x v="7"/>
    <x v="1"/>
    <d v="2019-03-31T00:00:00"/>
    <n v="19.7"/>
    <n v="8.8000000000000007"/>
    <n v="1.4"/>
    <x v="1"/>
    <x v="27"/>
    <n v="39368"/>
    <s v="Hawthorn"/>
    <n v="4.2"/>
    <n v="5.3"/>
    <n v="12.7"/>
    <n v="13.9"/>
    <n v="87"/>
    <s v="Western Bulldogs"/>
    <n v="3.4"/>
    <n v="5.7"/>
    <n v="7.7"/>
    <n v="16.100000000000001"/>
    <n v="106"/>
    <x v="14"/>
    <s v="Medium"/>
    <x v="0"/>
  </r>
  <r>
    <s v="2019R0209"/>
    <x v="7"/>
    <x v="1"/>
    <d v="2019-03-31T00:00:00"/>
    <n v="24.9"/>
    <n v="14.9"/>
    <n v="2.6"/>
    <x v="2"/>
    <x v="28"/>
    <n v="10119"/>
    <s v="Gold Coast"/>
    <n v="2.4"/>
    <n v="4.8"/>
    <n v="4.16"/>
    <n v="7.19"/>
    <n v="61"/>
    <s v="Fremantle"/>
    <n v="2.2999999999999998"/>
    <n v="4.5"/>
    <n v="7.7"/>
    <n v="8.1"/>
    <n v="58"/>
    <x v="17"/>
    <s v="Low"/>
    <x v="1"/>
  </r>
  <r>
    <s v="2019R0301"/>
    <x v="7"/>
    <x v="2"/>
    <d v="2019-04-04T00:00:00"/>
    <n v="31.6"/>
    <n v="20.2"/>
    <n v="0.4"/>
    <x v="17"/>
    <x v="0"/>
    <n v="45631"/>
    <s v="Adelaide"/>
    <n v="3.6"/>
    <n v="4.9000000000000004"/>
    <n v="9.1199999999999992"/>
    <n v="10.15"/>
    <n v="75"/>
    <s v="Geelong"/>
    <n v="6.2"/>
    <n v="8.8000000000000007"/>
    <n v="10.9"/>
    <n v="14.15"/>
    <n v="99"/>
    <x v="12"/>
    <s v="Medium"/>
    <x v="0"/>
  </r>
  <r>
    <s v="2019R0302"/>
    <x v="7"/>
    <x v="2"/>
    <d v="2019-04-05T00:00:00"/>
    <n v="28.7"/>
    <n v="12.1"/>
    <n v="0"/>
    <x v="1"/>
    <x v="2"/>
    <n v="52475"/>
    <s v="Melbourne"/>
    <n v="3.1"/>
    <n v="10.1"/>
    <n v="12.3"/>
    <n v="18.399999999999999"/>
    <n v="112"/>
    <s v="Essendon"/>
    <n v="6.4"/>
    <n v="8.6"/>
    <n v="15.6"/>
    <n v="20.100000000000001"/>
    <n v="130"/>
    <x v="6"/>
    <s v="High"/>
    <x v="0"/>
  </r>
  <r>
    <s v="2019R0303"/>
    <x v="7"/>
    <x v="2"/>
    <d v="2019-04-06T00:00:00"/>
    <n v="21.2"/>
    <n v="15.5"/>
    <n v="0"/>
    <x v="4"/>
    <x v="3"/>
    <n v="39290"/>
    <s v="Carlton"/>
    <n v="5.4"/>
    <n v="6.5"/>
    <n v="8.8000000000000007"/>
    <n v="10.14"/>
    <n v="74"/>
    <s v="Sydney"/>
    <n v="6.1"/>
    <n v="9.5"/>
    <n v="11.9"/>
    <n v="14.9"/>
    <n v="93"/>
    <x v="0"/>
    <s v="Medium"/>
    <x v="0"/>
  </r>
  <r>
    <s v="2019R0304"/>
    <x v="7"/>
    <x v="2"/>
    <d v="2019-04-06T00:00:00"/>
    <n v="30"/>
    <n v="15.8"/>
    <n v="1.6"/>
    <x v="14"/>
    <x v="38"/>
    <n v="12697"/>
    <s v="Greater Western Sydney"/>
    <n v="2.4"/>
    <n v="8.6999999999999993"/>
    <n v="13.1"/>
    <n v="19.11"/>
    <n v="125"/>
    <s v="Richmond"/>
    <n v="3.6"/>
    <n v="5.0999999999999996"/>
    <n v="9.14"/>
    <n v="10.16"/>
    <n v="76"/>
    <x v="15"/>
    <s v="Low"/>
    <x v="1"/>
  </r>
  <r>
    <s v="2019R0305"/>
    <x v="7"/>
    <x v="2"/>
    <d v="2019-04-06T00:00:00"/>
    <n v="27.8"/>
    <n v="18.8"/>
    <n v="0"/>
    <x v="6"/>
    <x v="49"/>
    <n v="19958"/>
    <s v="Brisbane"/>
    <n v="5.2"/>
    <n v="8.4"/>
    <n v="11.6"/>
    <n v="16.11"/>
    <n v="107"/>
    <s v="Port Adelaide"/>
    <n v="3.2"/>
    <n v="5.9"/>
    <n v="9.11"/>
    <n v="13.12"/>
    <n v="90"/>
    <x v="3"/>
    <s v="Low"/>
    <x v="1"/>
  </r>
  <r>
    <s v="2019R0306"/>
    <x v="7"/>
    <x v="2"/>
    <d v="2019-04-06T00:00:00"/>
    <n v="21.2"/>
    <n v="15.5"/>
    <n v="0"/>
    <x v="1"/>
    <x v="45"/>
    <n v="60878"/>
    <s v="Collingwood"/>
    <n v="3.1"/>
    <n v="6.3"/>
    <n v="7.6"/>
    <n v="11.1"/>
    <n v="76"/>
    <s v="West Coast"/>
    <n v="1.2"/>
    <n v="7.6"/>
    <n v="10.8"/>
    <n v="15.8"/>
    <n v="98"/>
    <x v="7"/>
    <s v="High"/>
    <x v="0"/>
  </r>
  <r>
    <s v="2019R0307"/>
    <x v="7"/>
    <x v="2"/>
    <d v="2019-04-07T00:00:00"/>
    <n v="26.8"/>
    <n v="7.4"/>
    <n v="0"/>
    <x v="4"/>
    <x v="33"/>
    <n v="22499"/>
    <s v="Western Bulldogs"/>
    <n v="2.4"/>
    <n v="4.8"/>
    <n v="5.0999999999999996"/>
    <n v="9.14"/>
    <n v="68"/>
    <s v="Gold Coast"/>
    <n v="6.4"/>
    <n v="7.6"/>
    <n v="8.11"/>
    <n v="10.130000000000001"/>
    <n v="73"/>
    <x v="17"/>
    <s v="Low"/>
    <x v="0"/>
  </r>
  <r>
    <s v="2019R0308"/>
    <x v="7"/>
    <x v="2"/>
    <d v="2019-04-07T00:00:00"/>
    <n v="26.8"/>
    <n v="7.4"/>
    <n v="0"/>
    <x v="1"/>
    <x v="27"/>
    <n v="36174"/>
    <s v="Hawthorn"/>
    <n v="1.2"/>
    <n v="5.3"/>
    <n v="8.6"/>
    <n v="13.9"/>
    <n v="87"/>
    <s v="North Melbourne"/>
    <n v="4.3"/>
    <n v="6.6"/>
    <n v="7.11"/>
    <n v="10.11"/>
    <n v="71"/>
    <x v="2"/>
    <s v="Medium"/>
    <x v="1"/>
  </r>
  <r>
    <s v="2019R0309"/>
    <x v="7"/>
    <x v="2"/>
    <d v="2019-04-07T00:00:00"/>
    <n v="25.9"/>
    <n v="11.5"/>
    <n v="0"/>
    <x v="21"/>
    <x v="27"/>
    <n v="38227"/>
    <s v="Fremantle"/>
    <n v="3.2"/>
    <n v="6.2"/>
    <n v="9.1999999999999993"/>
    <n v="11.5"/>
    <n v="71"/>
    <s v="St Kilda"/>
    <n v="1.1000000000000001"/>
    <n v="5.3"/>
    <n v="7.8"/>
    <n v="9.1199999999999992"/>
    <n v="66"/>
    <x v="5"/>
    <s v="Medium"/>
    <x v="1"/>
  </r>
  <r>
    <s v="2019R0401"/>
    <x v="7"/>
    <x v="3"/>
    <d v="2019-04-11T00:00:00"/>
    <n v="20"/>
    <n v="11.7"/>
    <n v="0"/>
    <x v="7"/>
    <x v="0"/>
    <n v="26669"/>
    <s v="Sydney"/>
    <n v="5.4"/>
    <n v="8.1"/>
    <n v="9.11"/>
    <n v="11.12"/>
    <n v="78"/>
    <s v="Melbourne"/>
    <n v="3.2"/>
    <n v="8.4"/>
    <n v="12.7"/>
    <n v="15.1"/>
    <n v="100"/>
    <x v="16"/>
    <s v="Low"/>
    <x v="0"/>
  </r>
  <r>
    <s v="2019R0402"/>
    <x v="7"/>
    <x v="3"/>
    <d v="2019-04-12T00:00:00"/>
    <n v="25.7"/>
    <n v="5.6"/>
    <n v="0"/>
    <x v="1"/>
    <x v="2"/>
    <n v="59257"/>
    <s v="Collingwood"/>
    <n v="1.2"/>
    <n v="4.5999999999999996"/>
    <n v="6.9"/>
    <n v="11.12"/>
    <n v="78"/>
    <s v="Western Bulldogs"/>
    <n v="0.3"/>
    <n v="2.7"/>
    <n v="7.8"/>
    <n v="9.1"/>
    <n v="64"/>
    <x v="9"/>
    <s v="High"/>
    <x v="1"/>
  </r>
  <r>
    <s v="2019R0403"/>
    <x v="7"/>
    <x v="3"/>
    <d v="2019-04-13T00:00:00"/>
    <n v="21.8"/>
    <n v="9.6"/>
    <n v="0"/>
    <x v="10"/>
    <x v="3"/>
    <n v="28780"/>
    <s v="Geelong"/>
    <n v="4.3"/>
    <n v="7.6"/>
    <n v="10.8"/>
    <n v="11.9"/>
    <n v="75"/>
    <s v="Greater Western Sydney"/>
    <n v="1.1000000000000001"/>
    <n v="4.3"/>
    <n v="10.7"/>
    <n v="11.13"/>
    <n v="79"/>
    <x v="15"/>
    <s v="Low"/>
    <x v="0"/>
  </r>
  <r>
    <s v="2019R0404"/>
    <x v="7"/>
    <x v="3"/>
    <d v="2019-04-13T00:00:00"/>
    <n v="21.3"/>
    <n v="9.1999999999999993"/>
    <n v="0"/>
    <x v="1"/>
    <x v="9"/>
    <n v="48289"/>
    <s v="Essendon"/>
    <n v="7.2"/>
    <n v="11.6"/>
    <n v="13.8"/>
    <n v="17.100000000000001"/>
    <n v="112"/>
    <s v="Brisbane"/>
    <n v="2.2000000000000002"/>
    <n v="3.5"/>
    <n v="7.8"/>
    <n v="9.11"/>
    <n v="65"/>
    <x v="6"/>
    <s v="Medium"/>
    <x v="1"/>
  </r>
  <r>
    <s v="2019R0405"/>
    <x v="7"/>
    <x v="3"/>
    <d v="2019-04-13T00:00:00"/>
    <n v="23.6"/>
    <n v="12.8"/>
    <n v="0"/>
    <x v="17"/>
    <x v="43"/>
    <n v="38864"/>
    <s v="Port Adelaide"/>
    <n v="4.0999999999999996"/>
    <n v="7.3"/>
    <n v="11.6"/>
    <n v="14.8"/>
    <n v="92"/>
    <s v="Richmond"/>
    <n v="2.5"/>
    <n v="6.8"/>
    <n v="11.8"/>
    <n v="15.9"/>
    <n v="99"/>
    <x v="13"/>
    <s v="Medium"/>
    <x v="0"/>
  </r>
  <r>
    <s v="2019R0406"/>
    <x v="7"/>
    <x v="3"/>
    <d v="2019-04-13T00:00:00"/>
    <n v="21.3"/>
    <n v="9.1999999999999993"/>
    <n v="0"/>
    <x v="4"/>
    <x v="45"/>
    <n v="17207"/>
    <s v="North Melbourne"/>
    <n v="1.6"/>
    <n v="3.1"/>
    <n v="7.14"/>
    <n v="9.17"/>
    <n v="71"/>
    <s v="Adelaide"/>
    <n v="2.4"/>
    <n v="6.6"/>
    <n v="7.9"/>
    <n v="8.11"/>
    <n v="59"/>
    <x v="10"/>
    <s v="Low"/>
    <x v="1"/>
  </r>
  <r>
    <s v="2019R0407"/>
    <x v="7"/>
    <x v="3"/>
    <d v="2019-04-13T00:00:00"/>
    <n v="28.8"/>
    <n v="18"/>
    <n v="0"/>
    <x v="21"/>
    <x v="32"/>
    <n v="58219"/>
    <s v="West Coast"/>
    <n v="5.0999999999999996"/>
    <n v="6.3"/>
    <n v="8.5"/>
    <n v="10.9"/>
    <n v="69"/>
    <s v="Fremantle"/>
    <n v="0.5"/>
    <n v="1.9"/>
    <n v="4.12"/>
    <n v="7.14"/>
    <n v="56"/>
    <x v="7"/>
    <s v="High"/>
    <x v="1"/>
  </r>
  <r>
    <s v="2019R0408"/>
    <x v="7"/>
    <x v="3"/>
    <d v="2019-04-14T00:00:00"/>
    <n v="26.2"/>
    <n v="17.3"/>
    <n v="0.2"/>
    <x v="2"/>
    <x v="10"/>
    <n v="14176"/>
    <s v="Gold Coast"/>
    <n v="3.1"/>
    <n v="4.4000000000000004"/>
    <n v="5.8"/>
    <n v="8.11"/>
    <n v="59"/>
    <s v="Carlton"/>
    <n v="1.3"/>
    <n v="5.4"/>
    <n v="7.7"/>
    <n v="8.9"/>
    <n v="57"/>
    <x v="17"/>
    <s v="Low"/>
    <x v="1"/>
  </r>
  <r>
    <s v="2019R0409"/>
    <x v="7"/>
    <x v="3"/>
    <d v="2019-04-14T00:00:00"/>
    <n v="23.5"/>
    <n v="10.3"/>
    <n v="0"/>
    <x v="4"/>
    <x v="27"/>
    <n v="35883"/>
    <s v="St Kilda"/>
    <n v="3.2"/>
    <n v="5.5"/>
    <n v="8.9"/>
    <n v="10.14"/>
    <n v="74"/>
    <s v="Hawthorn"/>
    <n v="3.2"/>
    <n v="6.5"/>
    <n v="10.8"/>
    <n v="10.9"/>
    <n v="69"/>
    <x v="11"/>
    <s v="Medium"/>
    <x v="1"/>
  </r>
  <r>
    <s v="2019R0501"/>
    <x v="7"/>
    <x v="4"/>
    <d v="2019-04-18T00:00:00"/>
    <n v="28.2"/>
    <n v="17.7"/>
    <n v="0.2"/>
    <x v="6"/>
    <x v="52"/>
    <n v="34017"/>
    <s v="Brisbane"/>
    <n v="3.2"/>
    <n v="5.6"/>
    <n v="7.9"/>
    <n v="8.1300000000000008"/>
    <n v="61"/>
    <s v="Collingwood"/>
    <n v="7.5"/>
    <n v="8.9"/>
    <n v="16.12"/>
    <n v="18.149999999999999"/>
    <n v="123"/>
    <x v="9"/>
    <s v="Medium"/>
    <x v="0"/>
  </r>
  <r>
    <s v="2019R0502"/>
    <x v="7"/>
    <x v="4"/>
    <d v="2019-04-19T00:00:00"/>
    <n v="22.8"/>
    <n v="8"/>
    <n v="0"/>
    <x v="4"/>
    <x v="50"/>
    <n v="48278"/>
    <s v="North Melbourne"/>
    <n v="1.6"/>
    <n v="3.7"/>
    <n v="4.12"/>
    <n v="7.16"/>
    <n v="58"/>
    <s v="Essendon"/>
    <n v="3.4"/>
    <n v="9.6999999999999993"/>
    <n v="13.11"/>
    <n v="17.14"/>
    <n v="116"/>
    <x v="6"/>
    <s v="Medium"/>
    <x v="0"/>
  </r>
  <r>
    <s v="2019R0503"/>
    <x v="7"/>
    <x v="4"/>
    <d v="2019-04-19T00:00:00"/>
    <n v="17.100000000000001"/>
    <n v="10.5"/>
    <n v="23.4"/>
    <x v="21"/>
    <x v="32"/>
    <n v="49290"/>
    <s v="West Coast"/>
    <n v="1.1000000000000001"/>
    <n v="2.2000000000000002"/>
    <n v="5.3"/>
    <n v="8.5"/>
    <n v="53"/>
    <s v="Port Adelaide"/>
    <n v="3.5"/>
    <n v="9.9"/>
    <n v="12.12"/>
    <n v="13.17"/>
    <n v="95"/>
    <x v="8"/>
    <s v="Medium"/>
    <x v="0"/>
  </r>
  <r>
    <s v="2019R0504"/>
    <x v="7"/>
    <x v="4"/>
    <d v="2019-04-20T00:00:00"/>
    <n v="25.8"/>
    <n v="9.8000000000000007"/>
    <n v="0"/>
    <x v="11"/>
    <x v="3"/>
    <n v="11277"/>
    <s v="Greater Western Sydney"/>
    <n v="3.6"/>
    <n v="7.9"/>
    <n v="10.130000000000001"/>
    <n v="11.16"/>
    <n v="82"/>
    <s v="Fremantle"/>
    <n v="4.4000000000000004"/>
    <n v="8.6999999999999993"/>
    <n v="10.9"/>
    <n v="16.100000000000001"/>
    <n v="106"/>
    <x v="5"/>
    <s v="Low"/>
    <x v="0"/>
  </r>
  <r>
    <s v="2019R0505"/>
    <x v="7"/>
    <x v="4"/>
    <d v="2019-04-20T00:00:00"/>
    <n v="30.3"/>
    <n v="7.6"/>
    <n v="0"/>
    <x v="1"/>
    <x v="38"/>
    <n v="35558"/>
    <s v="Melbourne"/>
    <n v="3.3"/>
    <n v="4.5"/>
    <n v="4.8"/>
    <n v="7.13"/>
    <n v="55"/>
    <s v="St Kilda"/>
    <n v="4.0999999999999996"/>
    <n v="7.2"/>
    <n v="12.5"/>
    <n v="15.5"/>
    <n v="95"/>
    <x v="11"/>
    <s v="Medium"/>
    <x v="0"/>
  </r>
  <r>
    <s v="2019R0506"/>
    <x v="7"/>
    <x v="4"/>
    <d v="2019-04-20T00:00:00"/>
    <n v="30.3"/>
    <n v="7.6"/>
    <n v="0"/>
    <x v="4"/>
    <x v="45"/>
    <n v="40053"/>
    <s v="Richmond"/>
    <n v="3.3"/>
    <n v="9.5"/>
    <n v="11.9"/>
    <n v="13.11"/>
    <n v="89"/>
    <s v="Sydney"/>
    <n v="2.1"/>
    <n v="4.2"/>
    <n v="6.3"/>
    <n v="10.7"/>
    <n v="67"/>
    <x v="13"/>
    <s v="Medium"/>
    <x v="1"/>
  </r>
  <r>
    <s v="2019R0507"/>
    <x v="7"/>
    <x v="4"/>
    <d v="2019-04-21T00:00:00"/>
    <n v="27.2"/>
    <n v="17.100000000000001"/>
    <n v="0"/>
    <x v="4"/>
    <x v="6"/>
    <n v="35069"/>
    <s v="Western Bulldogs"/>
    <n v="3.3"/>
    <n v="4.0999999999999996"/>
    <n v="6.12"/>
    <n v="7.15"/>
    <n v="57"/>
    <s v="Carlton"/>
    <n v="5.3"/>
    <n v="8.5"/>
    <n v="11.6"/>
    <n v="15.11"/>
    <n v="101"/>
    <x v="1"/>
    <s v="Medium"/>
    <x v="0"/>
  </r>
  <r>
    <s v="2019R0508"/>
    <x v="7"/>
    <x v="4"/>
    <d v="2019-04-21T00:00:00"/>
    <n v="20"/>
    <n v="14.6"/>
    <n v="1.4"/>
    <x v="17"/>
    <x v="7"/>
    <n v="40847"/>
    <s v="Adelaide"/>
    <n v="1.3"/>
    <n v="6.7"/>
    <n v="12.9"/>
    <n v="18.11"/>
    <n v="119"/>
    <s v="Gold Coast"/>
    <n v="0.2"/>
    <n v="1.3"/>
    <n v="4.8"/>
    <n v="6.1"/>
    <n v="46"/>
    <x v="4"/>
    <s v="Medium"/>
    <x v="1"/>
  </r>
  <r>
    <s v="2019R0509"/>
    <x v="7"/>
    <x v="4"/>
    <d v="2019-04-22T00:00:00"/>
    <n v="17.2"/>
    <n v="12.8"/>
    <n v="0"/>
    <x v="1"/>
    <x v="27"/>
    <n v="66347"/>
    <s v="Hawthorn"/>
    <n v="4.2"/>
    <n v="7.7"/>
    <n v="10.1"/>
    <n v="13.12"/>
    <n v="90"/>
    <s v="Geelong"/>
    <n v="4.3"/>
    <n v="10.6"/>
    <n v="15.1"/>
    <n v="17.11"/>
    <n v="113"/>
    <x v="12"/>
    <s v="High"/>
    <x v="0"/>
  </r>
  <r>
    <s v="2019R0601"/>
    <x v="7"/>
    <x v="5"/>
    <d v="2019-04-24T00:00:00"/>
    <n v="23.4"/>
    <n v="14"/>
    <n v="0"/>
    <x v="1"/>
    <x v="52"/>
    <n v="72704"/>
    <s v="Richmond"/>
    <n v="3.1"/>
    <n v="5.4"/>
    <n v="7.9"/>
    <n v="12.13"/>
    <n v="85"/>
    <s v="Melbourne"/>
    <n v="4.0999999999999996"/>
    <n v="4.2"/>
    <n v="5.5"/>
    <n v="6.6"/>
    <n v="42"/>
    <x v="13"/>
    <s v="High"/>
    <x v="1"/>
  </r>
  <r>
    <s v="2019R0602"/>
    <x v="7"/>
    <x v="5"/>
    <d v="2019-04-25T00:00:00"/>
    <n v="21.8"/>
    <n v="8"/>
    <n v="0"/>
    <x v="1"/>
    <x v="27"/>
    <n v="92241"/>
    <s v="Essendon"/>
    <n v="1"/>
    <n v="5.3"/>
    <n v="8.6"/>
    <n v="10.9"/>
    <n v="69"/>
    <s v="Collingwood"/>
    <n v="4.5"/>
    <n v="7.6"/>
    <n v="9.9"/>
    <n v="10.130000000000001"/>
    <n v="73"/>
    <x v="9"/>
    <s v="High"/>
    <x v="0"/>
  </r>
  <r>
    <s v="2019R0603"/>
    <x v="7"/>
    <x v="5"/>
    <d v="2019-04-26T00:00:00"/>
    <n v="18.7"/>
    <n v="15.1"/>
    <n v="0"/>
    <x v="17"/>
    <x v="0"/>
    <n v="36099"/>
    <s v="Port Adelaide"/>
    <n v="5.2"/>
    <n v="7.7"/>
    <n v="10.9"/>
    <n v="12.16"/>
    <n v="88"/>
    <s v="North Melbourne"/>
    <n v="2.2999999999999998"/>
    <n v="3.3"/>
    <n v="6.6"/>
    <n v="11.6"/>
    <n v="72"/>
    <x v="8"/>
    <s v="Medium"/>
    <x v="1"/>
  </r>
  <r>
    <s v="2019R0604"/>
    <x v="7"/>
    <x v="5"/>
    <d v="2019-04-27T00:00:00"/>
    <n v="27.4"/>
    <n v="18.2"/>
    <n v="0"/>
    <x v="2"/>
    <x v="3"/>
    <n v="13694"/>
    <s v="Gold Coast"/>
    <n v="3.2"/>
    <n v="6.2"/>
    <n v="7.3"/>
    <n v="9.8000000000000007"/>
    <n v="62"/>
    <s v="Brisbane"/>
    <n v="2.5"/>
    <n v="6.8"/>
    <n v="11.1"/>
    <n v="16.149999999999999"/>
    <n v="111"/>
    <x v="3"/>
    <s v="Low"/>
    <x v="0"/>
  </r>
  <r>
    <s v="2019R0605"/>
    <x v="7"/>
    <x v="5"/>
    <d v="2019-04-27T00:00:00"/>
    <n v="16.2"/>
    <n v="7.3"/>
    <n v="0"/>
    <x v="4"/>
    <x v="38"/>
    <n v="28404"/>
    <s v="St Kilda"/>
    <n v="3.6"/>
    <n v="5.6"/>
    <n v="8.6999999999999993"/>
    <n v="10.8"/>
    <n v="68"/>
    <s v="Adelaide"/>
    <n v="3"/>
    <n v="8.1"/>
    <n v="10.6"/>
    <n v="15.7"/>
    <n v="97"/>
    <x v="4"/>
    <s v="Low"/>
    <x v="0"/>
  </r>
  <r>
    <s v="2019R0606"/>
    <x v="7"/>
    <x v="5"/>
    <d v="2019-04-27T00:00:00"/>
    <n v="18.899999999999999"/>
    <n v="14.2"/>
    <n v="0"/>
    <x v="7"/>
    <x v="45"/>
    <n v="29780"/>
    <s v="Sydney"/>
    <n v="3.1"/>
    <n v="7.3"/>
    <n v="10.6"/>
    <n v="12.7"/>
    <n v="79"/>
    <s v="Greater Western Sydney"/>
    <n v="5.5"/>
    <n v="7.8"/>
    <n v="13.1"/>
    <n v="18.12"/>
    <n v="120"/>
    <x v="15"/>
    <s v="Low"/>
    <x v="0"/>
  </r>
  <r>
    <s v="2019R0607"/>
    <x v="7"/>
    <x v="5"/>
    <d v="2019-04-27T00:00:00"/>
    <n v="28.9"/>
    <n v="9.8000000000000007"/>
    <n v="0"/>
    <x v="21"/>
    <x v="32"/>
    <n v="43732"/>
    <s v="Fremantle"/>
    <n v="4.3"/>
    <n v="6.7"/>
    <n v="9.9"/>
    <n v="13.1"/>
    <n v="88"/>
    <s v="Western Bulldogs"/>
    <n v="2.2000000000000002"/>
    <n v="6.6"/>
    <n v="8.9"/>
    <n v="9.15"/>
    <n v="69"/>
    <x v="5"/>
    <s v="Medium"/>
    <x v="1"/>
  </r>
  <r>
    <s v="2019R0608"/>
    <x v="7"/>
    <x v="5"/>
    <d v="2019-04-28T00:00:00"/>
    <n v="20.6"/>
    <n v="10.7"/>
    <n v="0"/>
    <x v="12"/>
    <x v="27"/>
    <n v="15888"/>
    <s v="Hawthorn"/>
    <n v="2.2999999999999998"/>
    <n v="3.3"/>
    <n v="8.9"/>
    <n v="13.15"/>
    <n v="93"/>
    <s v="Carlton"/>
    <n v="6.3"/>
    <n v="8.4"/>
    <n v="9.8000000000000007"/>
    <n v="13.1"/>
    <n v="88"/>
    <x v="2"/>
    <s v="Low"/>
    <x v="1"/>
  </r>
  <r>
    <s v="2019R0609"/>
    <x v="7"/>
    <x v="5"/>
    <d v="2019-04-28T00:00:00"/>
    <n v="17.600000000000001"/>
    <n v="10.6"/>
    <n v="0"/>
    <x v="10"/>
    <x v="12"/>
    <n v="28085"/>
    <s v="Geelong"/>
    <n v="7.1"/>
    <n v="8.6"/>
    <n v="12.11"/>
    <n v="15.14"/>
    <n v="104"/>
    <s v="West Coast"/>
    <n v="2.1"/>
    <n v="3.3"/>
    <n v="5.3"/>
    <n v="7.4"/>
    <n v="46"/>
    <x v="12"/>
    <s v="Low"/>
    <x v="1"/>
  </r>
  <r>
    <s v="2019R0701"/>
    <x v="7"/>
    <x v="6"/>
    <d v="2019-05-03T00:00:00"/>
    <n v="20.7"/>
    <n v="10.6"/>
    <n v="0.6"/>
    <x v="4"/>
    <x v="2"/>
    <n v="37559"/>
    <s v="Collingwood"/>
    <n v="7.6"/>
    <n v="8.1199999999999992"/>
    <n v="11.17"/>
    <n v="15.18"/>
    <n v="108"/>
    <s v="Port Adelaide"/>
    <n v="0.3"/>
    <n v="5.6"/>
    <n v="6.7"/>
    <n v="10.9"/>
    <n v="69"/>
    <x v="9"/>
    <s v="Medium"/>
    <x v="1"/>
  </r>
  <r>
    <s v="2019R0702"/>
    <x v="7"/>
    <x v="6"/>
    <d v="2019-05-04T00:00:00"/>
    <n v="16.100000000000001"/>
    <n v="11.9"/>
    <n v="0"/>
    <x v="1"/>
    <x v="3"/>
    <n v="40864"/>
    <s v="Melbourne"/>
    <n v="2.2999999999999998"/>
    <n v="4.5"/>
    <n v="9.1"/>
    <n v="11.13"/>
    <n v="79"/>
    <s v="Hawthorn"/>
    <n v="4.5"/>
    <n v="5.8"/>
    <n v="7.8"/>
    <n v="11.8"/>
    <n v="74"/>
    <x v="16"/>
    <s v="Medium"/>
    <x v="1"/>
  </r>
  <r>
    <s v="2019R0703"/>
    <x v="7"/>
    <x v="6"/>
    <d v="2019-05-04T00:00:00"/>
    <n v="19"/>
    <n v="5"/>
    <n v="0.6"/>
    <x v="11"/>
    <x v="3"/>
    <n v="12633"/>
    <s v="Greater Western Sydney"/>
    <n v="8.1999999999999993"/>
    <n v="9.4"/>
    <n v="13.6"/>
    <n v="18.600000000000001"/>
    <n v="114"/>
    <s v="St Kilda"/>
    <n v="2.1"/>
    <n v="5.4"/>
    <n v="7.8"/>
    <n v="10.1"/>
    <n v="70"/>
    <x v="15"/>
    <s v="Low"/>
    <x v="1"/>
  </r>
  <r>
    <s v="2019R0704"/>
    <x v="7"/>
    <x v="6"/>
    <d v="2019-05-04T00:00:00"/>
    <n v="24.2"/>
    <n v="20.2"/>
    <n v="0"/>
    <x v="6"/>
    <x v="38"/>
    <n v="20075"/>
    <s v="Brisbane"/>
    <n v="5.6"/>
    <n v="7.8"/>
    <n v="11.15"/>
    <n v="14.19"/>
    <n v="103"/>
    <s v="Sydney"/>
    <n v="1.2"/>
    <n v="7.6"/>
    <n v="10.6"/>
    <n v="12.9"/>
    <n v="81"/>
    <x v="3"/>
    <s v="Low"/>
    <x v="1"/>
  </r>
  <r>
    <s v="2019R0705"/>
    <x v="7"/>
    <x v="6"/>
    <d v="2019-05-04T00:00:00"/>
    <n v="16.100000000000001"/>
    <n v="11.9"/>
    <n v="0"/>
    <x v="4"/>
    <x v="45"/>
    <n v="36151"/>
    <s v="Western Bulldogs"/>
    <n v="2.5"/>
    <n v="6.7"/>
    <n v="12.8"/>
    <n v="15.9"/>
    <n v="99"/>
    <s v="Richmond"/>
    <n v="3.2"/>
    <n v="4.5999999999999996"/>
    <n v="7.7"/>
    <n v="7.1"/>
    <n v="52"/>
    <x v="14"/>
    <s v="Medium"/>
    <x v="1"/>
  </r>
  <r>
    <s v="2019R0706"/>
    <x v="7"/>
    <x v="6"/>
    <d v="2019-05-04T00:00:00"/>
    <n v="24"/>
    <n v="11.2"/>
    <n v="2"/>
    <x v="21"/>
    <x v="32"/>
    <n v="47497"/>
    <s v="West Coast"/>
    <n v="3.6"/>
    <n v="8.8000000000000007"/>
    <n v="9.1199999999999992"/>
    <n v="11.14"/>
    <n v="80"/>
    <s v="Gold Coast"/>
    <n v="1.3"/>
    <n v="2.5"/>
    <n v="5.8"/>
    <n v="8.9"/>
    <n v="57"/>
    <x v="7"/>
    <s v="Medium"/>
    <x v="1"/>
  </r>
  <r>
    <s v="2019R0707"/>
    <x v="7"/>
    <x v="6"/>
    <d v="2019-05-05T00:00:00"/>
    <n v="17"/>
    <n v="10"/>
    <n v="1"/>
    <x v="4"/>
    <x v="6"/>
    <n v="42430"/>
    <s v="Carlton"/>
    <n v="0.2"/>
    <n v="1.7"/>
    <n v="3.1"/>
    <n v="8.14"/>
    <n v="62"/>
    <s v="North Melbourne"/>
    <n v="5.4"/>
    <n v="10.6"/>
    <n v="15.7"/>
    <n v="18.12"/>
    <n v="120"/>
    <x v="10"/>
    <s v="Medium"/>
    <x v="0"/>
  </r>
  <r>
    <s v="2019R0708"/>
    <x v="7"/>
    <x v="6"/>
    <d v="2019-05-05T00:00:00"/>
    <n v="17"/>
    <n v="10"/>
    <n v="1"/>
    <x v="1"/>
    <x v="27"/>
    <n v="63527"/>
    <s v="Geelong"/>
    <n v="4"/>
    <n v="7.3"/>
    <n v="10.7"/>
    <n v="13.8"/>
    <n v="86"/>
    <s v="Essendon"/>
    <n v="3.3"/>
    <n v="4.5"/>
    <n v="5.6"/>
    <n v="7.12"/>
    <n v="54"/>
    <x v="12"/>
    <s v="High"/>
    <x v="1"/>
  </r>
  <r>
    <s v="2019R0709"/>
    <x v="7"/>
    <x v="6"/>
    <d v="2019-05-05T00:00:00"/>
    <n v="18.5"/>
    <n v="13.1"/>
    <n v="0"/>
    <x v="17"/>
    <x v="7"/>
    <n v="42383"/>
    <s v="Adelaide"/>
    <n v="1.3"/>
    <n v="1.6"/>
    <n v="5.9"/>
    <n v="7.9"/>
    <n v="51"/>
    <s v="Fremantle"/>
    <n v="2.2000000000000002"/>
    <n v="2.2000000000000002"/>
    <n v="3.2"/>
    <n v="5.4"/>
    <n v="34"/>
    <x v="4"/>
    <s v="Medium"/>
    <x v="1"/>
  </r>
  <r>
    <s v="2019R0801"/>
    <x v="7"/>
    <x v="7"/>
    <d v="2019-05-10T00:00:00"/>
    <n v="20.9"/>
    <n v="11.5"/>
    <n v="0"/>
    <x v="7"/>
    <x v="2"/>
    <n v="26502"/>
    <s v="Sydney"/>
    <n v="2.6"/>
    <n v="6.8"/>
    <n v="9.9"/>
    <n v="11.11"/>
    <n v="77"/>
    <s v="Essendon"/>
    <n v="2.2999999999999998"/>
    <n v="7.3"/>
    <n v="8.6"/>
    <n v="10.119999999999999"/>
    <n v="72"/>
    <x v="0"/>
    <s v="Low"/>
    <x v="1"/>
  </r>
  <r>
    <s v="2019R0802"/>
    <x v="7"/>
    <x v="7"/>
    <d v="2019-05-11T00:00:00"/>
    <n v="16.600000000000001"/>
    <n v="9"/>
    <n v="16.2"/>
    <x v="1"/>
    <x v="3"/>
    <n v="69289"/>
    <s v="Carlton"/>
    <n v="1.4"/>
    <n v="5.6"/>
    <n v="10.8"/>
    <n v="13.9"/>
    <n v="87"/>
    <s v="Collingwood"/>
    <n v="2.1"/>
    <n v="5.6"/>
    <n v="9.9"/>
    <n v="16.100000000000001"/>
    <n v="106"/>
    <x v="9"/>
    <s v="High"/>
    <x v="0"/>
  </r>
  <r>
    <s v="2019R0803"/>
    <x v="7"/>
    <x v="7"/>
    <d v="2019-05-11T00:00:00"/>
    <n v="11.6"/>
    <n v="5.3"/>
    <n v="13"/>
    <x v="20"/>
    <x v="3"/>
    <n v="9039"/>
    <s v="Western Bulldogs"/>
    <n v="3.1"/>
    <n v="7.4"/>
    <n v="11.12"/>
    <n v="13.14"/>
    <n v="92"/>
    <s v="Brisbane"/>
    <n v="4.4000000000000004"/>
    <n v="6.8"/>
    <n v="8.9"/>
    <n v="11.1"/>
    <n v="76"/>
    <x v="14"/>
    <s v="Low"/>
    <x v="1"/>
  </r>
  <r>
    <s v="2019R0804"/>
    <x v="7"/>
    <x v="7"/>
    <d v="2019-05-11T00:00:00"/>
    <n v="23"/>
    <n v="12.7"/>
    <n v="0"/>
    <x v="2"/>
    <x v="38"/>
    <n v="9765"/>
    <s v="Gold Coast"/>
    <n v="2.1"/>
    <n v="3.3"/>
    <n v="5.6"/>
    <n v="9.6"/>
    <n v="60"/>
    <s v="Melbourne"/>
    <n v="3.2"/>
    <n v="3.5"/>
    <n v="5.9"/>
    <n v="8.1300000000000008"/>
    <n v="61"/>
    <x v="16"/>
    <s v="Low"/>
    <x v="0"/>
  </r>
  <r>
    <s v="2019R0805"/>
    <x v="7"/>
    <x v="7"/>
    <d v="2019-05-11T00:00:00"/>
    <n v="16.600000000000001"/>
    <n v="9"/>
    <n v="16.2"/>
    <x v="4"/>
    <x v="45"/>
    <n v="24246"/>
    <s v="St Kilda"/>
    <n v="2.1"/>
    <n v="4.5"/>
    <n v="6.8"/>
    <n v="10.1"/>
    <n v="70"/>
    <s v="West Coast"/>
    <n v="3.3"/>
    <n v="5.6"/>
    <n v="11.8"/>
    <n v="12.16"/>
    <n v="88"/>
    <x v="7"/>
    <s v="Low"/>
    <x v="0"/>
  </r>
  <r>
    <s v="2019R0806"/>
    <x v="7"/>
    <x v="7"/>
    <d v="2019-05-11T00:00:00"/>
    <n v="17.5"/>
    <n v="11.2"/>
    <n v="0.8"/>
    <x v="17"/>
    <x v="11"/>
    <n v="49675"/>
    <s v="Port Adelaide"/>
    <n v="0.2"/>
    <n v="2.8"/>
    <n v="3.12"/>
    <n v="9.14"/>
    <n v="68"/>
    <s v="Adelaide"/>
    <n v="2.1"/>
    <n v="6.5"/>
    <n v="10.8"/>
    <n v="13.1"/>
    <n v="88"/>
    <x v="4"/>
    <s v="Medium"/>
    <x v="0"/>
  </r>
  <r>
    <s v="2019R0807"/>
    <x v="7"/>
    <x v="7"/>
    <d v="2019-05-12T00:00:00"/>
    <n v="17.8"/>
    <n v="11.1"/>
    <n v="0"/>
    <x v="4"/>
    <x v="6"/>
    <n v="21156"/>
    <s v="North Melbourne"/>
    <n v="1.5"/>
    <n v="4.8"/>
    <n v="9.8000000000000007"/>
    <n v="11.14"/>
    <n v="80"/>
    <s v="Geelong"/>
    <n v="3"/>
    <n v="8.3000000000000007"/>
    <n v="14.6"/>
    <n v="16.8"/>
    <n v="104"/>
    <x v="12"/>
    <s v="Low"/>
    <x v="0"/>
  </r>
  <r>
    <s v="2019R0808"/>
    <x v="7"/>
    <x v="7"/>
    <d v="2019-05-12T00:00:00"/>
    <n v="17.8"/>
    <n v="11.1"/>
    <n v="0"/>
    <x v="1"/>
    <x v="27"/>
    <n v="14636"/>
    <s v="Hawthorn"/>
    <n v="3.1"/>
    <n v="5.5"/>
    <n v="7.9"/>
    <n v="10.11"/>
    <n v="71"/>
    <s v="Greater Western Sydney"/>
    <n v="1.3"/>
    <n v="4.4000000000000004"/>
    <n v="4.5"/>
    <n v="5.8"/>
    <n v="38"/>
    <x v="2"/>
    <s v="Low"/>
    <x v="1"/>
  </r>
  <r>
    <s v="2019R0809"/>
    <x v="7"/>
    <x v="7"/>
    <d v="2019-05-12T00:00:00"/>
    <n v="24.9"/>
    <n v="7.7"/>
    <n v="0"/>
    <x v="21"/>
    <x v="27"/>
    <n v="42641"/>
    <s v="Fremantle"/>
    <n v="3.2"/>
    <n v="5.3"/>
    <n v="8.11"/>
    <n v="12.14"/>
    <n v="86"/>
    <s v="Richmond"/>
    <n v="4.3"/>
    <n v="7.4"/>
    <n v="13.8"/>
    <n v="17.899999999999999"/>
    <n v="111"/>
    <x v="13"/>
    <s v="Medium"/>
    <x v="0"/>
  </r>
  <r>
    <s v="2019R0901"/>
    <x v="7"/>
    <x v="8"/>
    <d v="2019-05-17T00:00:00"/>
    <n v="16.7"/>
    <n v="5.3"/>
    <n v="1.8"/>
    <x v="21"/>
    <x v="32"/>
    <n v="51162"/>
    <s v="West Coast"/>
    <n v="3.2"/>
    <n v="5.4"/>
    <n v="7.6"/>
    <n v="13.7"/>
    <n v="85"/>
    <s v="Melbourne"/>
    <n v="3.4"/>
    <n v="5.8"/>
    <n v="8.1199999999999992"/>
    <n v="9.15"/>
    <n v="69"/>
    <x v="7"/>
    <s v="High"/>
    <x v="1"/>
  </r>
  <r>
    <s v="2019R0902"/>
    <x v="7"/>
    <x v="8"/>
    <d v="2019-05-18T00:00:00"/>
    <n v="22"/>
    <n v="4.0999999999999996"/>
    <n v="0"/>
    <x v="1"/>
    <x v="3"/>
    <n v="60702"/>
    <s v="Collingwood"/>
    <n v="3.1"/>
    <n v="6.2"/>
    <n v="11.4"/>
    <n v="17.100000000000001"/>
    <n v="112"/>
    <s v="St Kilda"/>
    <n v="1.3"/>
    <n v="4.9000000000000004"/>
    <n v="9.11"/>
    <n v="10.11"/>
    <n v="71"/>
    <x v="9"/>
    <s v="High"/>
    <x v="1"/>
  </r>
  <r>
    <s v="2019R0903"/>
    <x v="7"/>
    <x v="8"/>
    <d v="2019-05-18T00:00:00"/>
    <n v="23.8"/>
    <n v="15.4"/>
    <n v="1.6"/>
    <x v="6"/>
    <x v="9"/>
    <n v="20405"/>
    <s v="Brisbane"/>
    <n v="3.5"/>
    <n v="7.8"/>
    <n v="11.11"/>
    <n v="13.15"/>
    <n v="93"/>
    <s v="Adelaide"/>
    <n v="2.4"/>
    <n v="6.8"/>
    <n v="9.11"/>
    <n v="13.14"/>
    <n v="92"/>
    <x v="3"/>
    <s v="Low"/>
    <x v="1"/>
  </r>
  <r>
    <s v="2019R0904"/>
    <x v="7"/>
    <x v="8"/>
    <d v="2019-05-18T00:00:00"/>
    <n v="18.8"/>
    <n v="4.8"/>
    <n v="0"/>
    <x v="10"/>
    <x v="38"/>
    <n v="31373"/>
    <s v="Geelong"/>
    <n v="6.2"/>
    <n v="11.4"/>
    <n v="15.6"/>
    <n v="21.7"/>
    <n v="133"/>
    <s v="Western Bulldogs"/>
    <n v="4.0999999999999996"/>
    <n v="7.6"/>
    <n v="12.9"/>
    <n v="13.11"/>
    <n v="89"/>
    <x v="12"/>
    <s v="Medium"/>
    <x v="1"/>
  </r>
  <r>
    <s v="2019R0905"/>
    <x v="7"/>
    <x v="8"/>
    <d v="2019-05-18T00:00:00"/>
    <n v="22"/>
    <n v="4.0999999999999996"/>
    <n v="0"/>
    <x v="4"/>
    <x v="45"/>
    <n v="29176"/>
    <s v="Essendon"/>
    <n v="1.3"/>
    <n v="3.7"/>
    <n v="5.1100000000000003"/>
    <n v="8.1199999999999992"/>
    <n v="60"/>
    <s v="Fremantle"/>
    <n v="2.2999999999999998"/>
    <n v="3.5"/>
    <n v="4.9000000000000004"/>
    <n v="7.11"/>
    <n v="53"/>
    <x v="6"/>
    <s v="Low"/>
    <x v="1"/>
  </r>
  <r>
    <s v="2019R0906"/>
    <x v="7"/>
    <x v="8"/>
    <d v="2019-05-18T00:00:00"/>
    <n v="19.2"/>
    <n v="10.9"/>
    <n v="0"/>
    <x v="8"/>
    <x v="45"/>
    <n v="12799"/>
    <s v="North Melbourne"/>
    <n v="3.1"/>
    <n v="5.3"/>
    <n v="6.7"/>
    <n v="10.119999999999999"/>
    <n v="72"/>
    <s v="Sydney"/>
    <n v="1.4"/>
    <n v="8.6"/>
    <n v="10.1"/>
    <n v="11.11"/>
    <n v="77"/>
    <x v="0"/>
    <s v="Low"/>
    <x v="0"/>
  </r>
  <r>
    <s v="2019R0907"/>
    <x v="7"/>
    <x v="8"/>
    <d v="2019-05-19T00:00:00"/>
    <n v="23.2"/>
    <n v="18.100000000000001"/>
    <n v="0"/>
    <x v="17"/>
    <x v="22"/>
    <n v="26129"/>
    <s v="Port Adelaide"/>
    <n v="3.1"/>
    <n v="6.3"/>
    <n v="9.9"/>
    <n v="13.11"/>
    <n v="89"/>
    <s v="Gold Coast"/>
    <n v="4.4000000000000004"/>
    <n v="6.7"/>
    <n v="7.8"/>
    <n v="7.9"/>
    <n v="51"/>
    <x v="8"/>
    <s v="Low"/>
    <x v="1"/>
  </r>
  <r>
    <s v="2019R0908"/>
    <x v="7"/>
    <x v="8"/>
    <d v="2019-05-19T00:00:00"/>
    <n v="21.8"/>
    <n v="7.1"/>
    <n v="0"/>
    <x v="1"/>
    <x v="27"/>
    <n v="64936"/>
    <s v="Richmond"/>
    <n v="3.2"/>
    <n v="6.6"/>
    <n v="11.7"/>
    <n v="14.11"/>
    <n v="95"/>
    <s v="Hawthorn"/>
    <n v="2.5"/>
    <n v="3.8"/>
    <n v="6.9"/>
    <n v="8.11"/>
    <n v="59"/>
    <x v="13"/>
    <s v="High"/>
    <x v="1"/>
  </r>
  <r>
    <s v="2019R0909"/>
    <x v="7"/>
    <x v="8"/>
    <d v="2019-05-19T00:00:00"/>
    <n v="23.8"/>
    <n v="11.7"/>
    <n v="0"/>
    <x v="14"/>
    <x v="12"/>
    <n v="9599"/>
    <s v="Greater Western Sydney"/>
    <n v="7.5"/>
    <n v="13.9"/>
    <n v="18.14"/>
    <n v="20.18"/>
    <n v="138"/>
    <s v="Carlton"/>
    <n v="1.1000000000000001"/>
    <n v="2.1"/>
    <n v="5.2"/>
    <n v="7.3"/>
    <n v="45"/>
    <x v="15"/>
    <s v="Low"/>
    <x v="1"/>
  </r>
  <r>
    <s v="2019R1001"/>
    <x v="7"/>
    <x v="9"/>
    <d v="2019-05-24T00:00:00"/>
    <n v="25.9"/>
    <n v="13.8"/>
    <n v="0"/>
    <x v="7"/>
    <x v="2"/>
    <n v="34649"/>
    <s v="Sydney"/>
    <n v="3.1"/>
    <n v="5.0999999999999996"/>
    <n v="10.199999999999999"/>
    <n v="11.7"/>
    <n v="73"/>
    <s v="Collingwood"/>
    <n v="1.4"/>
    <n v="5.0999999999999996"/>
    <n v="7.12"/>
    <n v="11.14"/>
    <n v="80"/>
    <x v="9"/>
    <s v="Medium"/>
    <x v="0"/>
  </r>
  <r>
    <s v="2019R1002"/>
    <x v="7"/>
    <x v="9"/>
    <d v="2019-05-25T00:00:00"/>
    <n v="15.4"/>
    <n v="10.9"/>
    <n v="12.4"/>
    <x v="12"/>
    <x v="3"/>
    <n v="11637"/>
    <s v="Hawthorn"/>
    <n v="4.0999999999999996"/>
    <n v="6.2"/>
    <n v="9.5"/>
    <n v="12.8"/>
    <n v="80"/>
    <s v="Port Adelaide"/>
    <n v="0"/>
    <n v="2.2999999999999998"/>
    <n v="5.7"/>
    <n v="6.13"/>
    <n v="49"/>
    <x v="2"/>
    <s v="Low"/>
    <x v="1"/>
  </r>
  <r>
    <s v="2019R1003"/>
    <x v="7"/>
    <x v="9"/>
    <d v="2019-05-25T00:00:00"/>
    <n v="19.100000000000001"/>
    <n v="13.1"/>
    <n v="0.8"/>
    <x v="4"/>
    <x v="9"/>
    <n v="26156"/>
    <s v="Western Bulldogs"/>
    <n v="5.2"/>
    <n v="6.6"/>
    <n v="9.9"/>
    <n v="13.12"/>
    <n v="90"/>
    <s v="North Melbourne"/>
    <n v="5.2"/>
    <n v="10.4"/>
    <n v="13.5"/>
    <n v="18.7"/>
    <n v="115"/>
    <x v="10"/>
    <s v="Low"/>
    <x v="0"/>
  </r>
  <r>
    <s v="2019R1004"/>
    <x v="7"/>
    <x v="9"/>
    <d v="2019-05-25T00:00:00"/>
    <n v="17"/>
    <n v="11.9"/>
    <n v="3.8"/>
    <x v="17"/>
    <x v="43"/>
    <n v="41630"/>
    <s v="Adelaide"/>
    <n v="2.2000000000000002"/>
    <n v="7.8"/>
    <n v="9.1"/>
    <n v="10.130000000000001"/>
    <n v="73"/>
    <s v="West Coast"/>
    <n v="3.3"/>
    <n v="3.4"/>
    <n v="8.6"/>
    <n v="13.7"/>
    <n v="85"/>
    <x v="7"/>
    <s v="Medium"/>
    <x v="0"/>
  </r>
  <r>
    <s v="2019R1005"/>
    <x v="7"/>
    <x v="9"/>
    <d v="2019-05-25T00:00:00"/>
    <n v="19.100000000000001"/>
    <n v="13.1"/>
    <n v="0.8"/>
    <x v="1"/>
    <x v="45"/>
    <n v="80176"/>
    <s v="Richmond"/>
    <n v="1.2"/>
    <n v="4.7"/>
    <n v="8.11"/>
    <n v="10.130000000000001"/>
    <n v="73"/>
    <s v="Essendon"/>
    <n v="0.3"/>
    <n v="1.7"/>
    <n v="2.1"/>
    <n v="6.14"/>
    <n v="50"/>
    <x v="13"/>
    <s v="High"/>
    <x v="1"/>
  </r>
  <r>
    <s v="2019R1006"/>
    <x v="7"/>
    <x v="9"/>
    <d v="2019-05-25T00:00:00"/>
    <n v="23.7"/>
    <n v="15.5"/>
    <n v="0"/>
    <x v="2"/>
    <x v="45"/>
    <n v="13144"/>
    <s v="Gold Coast"/>
    <n v="4.3"/>
    <n v="6.5"/>
    <n v="9.8000000000000007"/>
    <n v="9.1"/>
    <n v="64"/>
    <s v="Geelong"/>
    <n v="4.3"/>
    <n v="6.8"/>
    <n v="9.1"/>
    <n v="13.13"/>
    <n v="91"/>
    <x v="12"/>
    <s v="Low"/>
    <x v="0"/>
  </r>
  <r>
    <s v="2019R1007"/>
    <x v="7"/>
    <x v="9"/>
    <d v="2019-05-26T00:00:00"/>
    <n v="14.5"/>
    <n v="7.1"/>
    <n v="12.4"/>
    <x v="1"/>
    <x v="6"/>
    <n v="20023"/>
    <s v="Melbourne"/>
    <n v="1.1000000000000001"/>
    <n v="1.3"/>
    <n v="3.6"/>
    <n v="10.8"/>
    <n v="68"/>
    <s v="Greater Western Sydney"/>
    <n v="2.5"/>
    <n v="6.8"/>
    <n v="12.9"/>
    <n v="14.1"/>
    <n v="94"/>
    <x v="15"/>
    <s v="Low"/>
    <x v="0"/>
  </r>
  <r>
    <s v="2019R1008"/>
    <x v="7"/>
    <x v="9"/>
    <d v="2019-05-26T00:00:00"/>
    <n v="14.5"/>
    <n v="7.1"/>
    <n v="12.4"/>
    <x v="4"/>
    <x v="27"/>
    <n v="35058"/>
    <s v="St Kilda"/>
    <n v="2.2000000000000002"/>
    <n v="5.7"/>
    <n v="8.1"/>
    <n v="9.14"/>
    <n v="68"/>
    <s v="Carlton"/>
    <n v="3.4"/>
    <n v="5.4"/>
    <n v="6.6"/>
    <n v="8.6999999999999993"/>
    <n v="55"/>
    <x v="11"/>
    <s v="Medium"/>
    <x v="1"/>
  </r>
  <r>
    <s v="2019R1009"/>
    <x v="7"/>
    <x v="9"/>
    <d v="2019-05-26T00:00:00"/>
    <n v="21.7"/>
    <n v="5.3"/>
    <n v="0"/>
    <x v="21"/>
    <x v="27"/>
    <n v="36383"/>
    <s v="Fremantle"/>
    <n v="3.4"/>
    <n v="5.6"/>
    <n v="9.6999999999999993"/>
    <n v="10.130000000000001"/>
    <n v="73"/>
    <s v="Brisbane"/>
    <n v="5.2"/>
    <n v="5.7"/>
    <n v="10.9"/>
    <n v="10.119999999999999"/>
    <n v="72"/>
    <x v="5"/>
    <s v="Medium"/>
    <x v="1"/>
  </r>
  <r>
    <s v="2019R1101"/>
    <x v="7"/>
    <x v="10"/>
    <d v="2019-05-31T00:00:00"/>
    <n v="13.7"/>
    <n v="6.9"/>
    <n v="1"/>
    <x v="4"/>
    <x v="2"/>
    <n v="29326"/>
    <s v="North Melbourne"/>
    <n v="4.0999999999999996"/>
    <n v="6.7"/>
    <n v="12.7"/>
    <n v="15.9"/>
    <n v="99"/>
    <s v="Richmond"/>
    <n v="3.2"/>
    <n v="6.3"/>
    <n v="7.4"/>
    <n v="9.8000000000000007"/>
    <n v="62"/>
    <x v="10"/>
    <s v="Low"/>
    <x v="1"/>
  </r>
  <r>
    <s v="2019R1102"/>
    <x v="7"/>
    <x v="10"/>
    <d v="2019-06-01T00:00:00"/>
    <n v="14.5"/>
    <n v="11.1"/>
    <n v="2"/>
    <x v="1"/>
    <x v="3"/>
    <n v="41774"/>
    <s v="Collingwood"/>
    <n v="3.3"/>
    <n v="6.5"/>
    <n v="8.6"/>
    <n v="11.9"/>
    <n v="75"/>
    <s v="Fremantle"/>
    <n v="3.3"/>
    <n v="4.4000000000000004"/>
    <n v="8.1"/>
    <n v="11.13"/>
    <n v="79"/>
    <x v="5"/>
    <s v="Medium"/>
    <x v="0"/>
  </r>
  <r>
    <s v="2019R1103"/>
    <x v="7"/>
    <x v="10"/>
    <d v="2019-06-01T00:00:00"/>
    <n v="18.899999999999999"/>
    <n v="7.6"/>
    <n v="0"/>
    <x v="14"/>
    <x v="3"/>
    <n v="7581"/>
    <s v="Greater Western Sydney"/>
    <n v="4.2"/>
    <n v="6.5"/>
    <n v="10.7"/>
    <n v="19.12"/>
    <n v="126"/>
    <s v="Gold Coast"/>
    <n v="3.3"/>
    <n v="3.4"/>
    <n v="4.7"/>
    <n v="6.7"/>
    <n v="43"/>
    <x v="15"/>
    <s v="Low"/>
    <x v="1"/>
  </r>
  <r>
    <s v="2019R1104"/>
    <x v="7"/>
    <x v="10"/>
    <d v="2019-06-01T00:00:00"/>
    <n v="15"/>
    <n v="11.5"/>
    <n v="0.4"/>
    <x v="10"/>
    <x v="38"/>
    <n v="29021"/>
    <s v="Geelong"/>
    <n v="5.0999999999999996"/>
    <n v="7.2"/>
    <n v="11.4"/>
    <n v="13.7"/>
    <n v="85"/>
    <s v="Sydney"/>
    <n v="3.3"/>
    <n v="5.8"/>
    <n v="6.12"/>
    <n v="8.15"/>
    <n v="63"/>
    <x v="12"/>
    <s v="Low"/>
    <x v="1"/>
  </r>
  <r>
    <s v="2019R1105"/>
    <x v="7"/>
    <x v="10"/>
    <d v="2019-06-01T00:00:00"/>
    <n v="22.9"/>
    <n v="7.6"/>
    <n v="0"/>
    <x v="6"/>
    <x v="45"/>
    <n v="25051"/>
    <s v="Brisbane"/>
    <n v="0.6"/>
    <n v="5.9"/>
    <n v="9.11"/>
    <n v="12.13"/>
    <n v="85"/>
    <s v="Hawthorn"/>
    <n v="5.0999999999999996"/>
    <n v="7.3"/>
    <n v="9.4"/>
    <n v="10.6"/>
    <n v="66"/>
    <x v="3"/>
    <s v="Low"/>
    <x v="1"/>
  </r>
  <r>
    <s v="2019R1106"/>
    <x v="7"/>
    <x v="10"/>
    <d v="2019-06-01T00:00:00"/>
    <n v="30.2"/>
    <n v="19.7"/>
    <n v="0"/>
    <x v="13"/>
    <x v="11"/>
    <n v="10634"/>
    <s v="Melbourne"/>
    <n v="6.3"/>
    <n v="9.4"/>
    <n v="11.8"/>
    <n v="12.16"/>
    <n v="88"/>
    <s v="Adelaide"/>
    <n v="4"/>
    <n v="5.3"/>
    <n v="9.4"/>
    <n v="14.6"/>
    <n v="90"/>
    <x v="4"/>
    <s v="Low"/>
    <x v="0"/>
  </r>
  <r>
    <s v="2019R1107"/>
    <x v="7"/>
    <x v="10"/>
    <d v="2019-06-02T00:00:00"/>
    <m/>
    <m/>
    <m/>
    <x v="19"/>
    <x v="53"/>
    <n v="9412"/>
    <s v="St Kilda"/>
    <n v="3.4"/>
    <n v="5.8"/>
    <n v="7.1"/>
    <n v="9.15"/>
    <n v="69"/>
    <s v="Port Adelaide"/>
    <n v="5.0999999999999996"/>
    <n v="12.3"/>
    <n v="18.3"/>
    <n v="22.7"/>
    <n v="139"/>
    <x v="8"/>
    <s v="Low"/>
    <x v="0"/>
  </r>
  <r>
    <s v="2019R1108"/>
    <x v="7"/>
    <x v="10"/>
    <d v="2019-06-02T00:00:00"/>
    <n v="14.3"/>
    <n v="10.3"/>
    <n v="0"/>
    <x v="1"/>
    <x v="27"/>
    <n v="50423"/>
    <s v="Essendon"/>
    <n v="2.2999999999999998"/>
    <n v="5.4"/>
    <n v="8.5"/>
    <n v="11.8"/>
    <n v="74"/>
    <s v="Carlton"/>
    <n v="2.2000000000000002"/>
    <n v="2.4"/>
    <n v="4.8"/>
    <n v="4.9000000000000004"/>
    <n v="33"/>
    <x v="6"/>
    <s v="High"/>
    <x v="1"/>
  </r>
  <r>
    <s v="2019R1109"/>
    <x v="7"/>
    <x v="10"/>
    <d v="2019-06-02T00:00:00"/>
    <n v="24.5"/>
    <n v="5.9"/>
    <n v="0"/>
    <x v="21"/>
    <x v="27"/>
    <n v="53195"/>
    <s v="West Coast"/>
    <n v="3.1"/>
    <n v="7.3"/>
    <n v="16.5"/>
    <n v="21.7"/>
    <n v="133"/>
    <s v="Western Bulldogs"/>
    <n v="2.7"/>
    <n v="4.0999999999999996"/>
    <n v="7.1"/>
    <n v="10.119999999999999"/>
    <n v="72"/>
    <x v="7"/>
    <s v="High"/>
    <x v="1"/>
  </r>
  <r>
    <s v="2019R1201"/>
    <x v="7"/>
    <x v="11"/>
    <d v="2019-06-07T00:00:00"/>
    <n v="17.399999999999999"/>
    <n v="10.4"/>
    <n v="0"/>
    <x v="1"/>
    <x v="2"/>
    <n v="65214"/>
    <s v="Richmond"/>
    <n v="2.1"/>
    <n v="2.4"/>
    <n v="3.6"/>
    <n v="5.7"/>
    <n v="37"/>
    <s v="Geelong"/>
    <n v="0.2"/>
    <n v="7.4"/>
    <n v="15.8"/>
    <n v="16.8"/>
    <n v="104"/>
    <x v="12"/>
    <s v="High"/>
    <x v="0"/>
  </r>
  <r>
    <s v="2019R1202"/>
    <x v="7"/>
    <x v="11"/>
    <d v="2019-06-08T00:00:00"/>
    <n v="18.5"/>
    <n v="5"/>
    <n v="0"/>
    <x v="4"/>
    <x v="3"/>
    <n v="32211"/>
    <s v="Carlton"/>
    <n v="0.3"/>
    <n v="3.4"/>
    <n v="8.9"/>
    <n v="11.12"/>
    <n v="78"/>
    <s v="Brisbane"/>
    <n v="3.3"/>
    <n v="6.4"/>
    <n v="8.5"/>
    <n v="9.9"/>
    <n v="63"/>
    <x v="1"/>
    <s v="Medium"/>
    <x v="1"/>
  </r>
  <r>
    <s v="2019R1203"/>
    <x v="7"/>
    <x v="11"/>
    <d v="2019-06-08T00:00:00"/>
    <n v="19.600000000000001"/>
    <n v="15.1"/>
    <n v="1.2"/>
    <x v="2"/>
    <x v="38"/>
    <n v="9305"/>
    <s v="Gold Coast"/>
    <n v="1.3"/>
    <n v="4.3"/>
    <n v="7.4"/>
    <n v="11.6"/>
    <n v="72"/>
    <s v="North Melbourne"/>
    <n v="7.2"/>
    <n v="9.5"/>
    <n v="12.9"/>
    <n v="14.15"/>
    <n v="99"/>
    <x v="10"/>
    <s v="Low"/>
    <x v="0"/>
  </r>
  <r>
    <s v="2019R1204"/>
    <x v="7"/>
    <x v="11"/>
    <d v="2019-06-08T00:00:00"/>
    <n v="16.8"/>
    <n v="3.6"/>
    <n v="0"/>
    <x v="17"/>
    <x v="11"/>
    <n v="41710"/>
    <s v="Adelaide"/>
    <n v="2.5"/>
    <n v="4.7"/>
    <n v="6.7"/>
    <n v="12.1"/>
    <n v="82"/>
    <s v="Greater Western Sydney"/>
    <n v="1.2"/>
    <n v="3.4"/>
    <n v="7.5"/>
    <n v="9.6999999999999993"/>
    <n v="61"/>
    <x v="4"/>
    <s v="Medium"/>
    <x v="1"/>
  </r>
  <r>
    <s v="2019R1205"/>
    <x v="7"/>
    <x v="11"/>
    <d v="2019-06-09T00:00:00"/>
    <n v="22"/>
    <n v="10.3"/>
    <n v="0"/>
    <x v="7"/>
    <x v="27"/>
    <n v="36640"/>
    <s v="Sydney"/>
    <n v="4.0999999999999996"/>
    <n v="9.6"/>
    <n v="14.7"/>
    <n v="18.8"/>
    <n v="116"/>
    <s v="West Coast"/>
    <n v="3.2"/>
    <n v="6.3"/>
    <n v="7.8"/>
    <n v="10.11"/>
    <n v="71"/>
    <x v="0"/>
    <s v="Medium"/>
    <x v="1"/>
  </r>
  <r>
    <s v="2019R1206"/>
    <x v="7"/>
    <x v="11"/>
    <d v="2019-06-10T00:00:00"/>
    <n v="18.3"/>
    <n v="11.3"/>
    <n v="3.2"/>
    <x v="1"/>
    <x v="27"/>
    <n v="74036"/>
    <s v="Collingwood"/>
    <n v="3.5"/>
    <n v="6.8"/>
    <n v="11.8"/>
    <n v="15.8"/>
    <n v="98"/>
    <s v="Melbourne"/>
    <n v="1.2"/>
    <n v="3.5"/>
    <n v="5.9"/>
    <n v="7.15"/>
    <n v="57"/>
    <x v="9"/>
    <s v="High"/>
    <x v="1"/>
  </r>
  <r>
    <s v="2019R1301"/>
    <x v="7"/>
    <x v="12"/>
    <d v="2019-06-13T00:00:00"/>
    <n v="16.899999999999999"/>
    <n v="9.9"/>
    <n v="0.8"/>
    <x v="17"/>
    <x v="0"/>
    <n v="40837"/>
    <s v="Adelaide"/>
    <n v="1.1000000000000001"/>
    <n v="3.7"/>
    <n v="10.1"/>
    <n v="15.11"/>
    <n v="101"/>
    <s v="Richmond"/>
    <n v="3.2"/>
    <n v="5.6"/>
    <n v="8.9"/>
    <n v="9.14"/>
    <n v="68"/>
    <x v="4"/>
    <s v="Medium"/>
    <x v="1"/>
  </r>
  <r>
    <s v="2019R1302"/>
    <x v="7"/>
    <x v="12"/>
    <d v="2019-06-14T00:00:00"/>
    <n v="16.8"/>
    <n v="9.1"/>
    <n v="1.4"/>
    <x v="4"/>
    <x v="2"/>
    <n v="44846"/>
    <s v="Essendon"/>
    <n v="2.2000000000000002"/>
    <n v="6.7"/>
    <n v="11.11"/>
    <n v="14.12"/>
    <n v="96"/>
    <s v="Hawthorn"/>
    <n v="2.2999999999999998"/>
    <n v="6.4"/>
    <n v="8.6"/>
    <n v="11.11"/>
    <n v="77"/>
    <x v="6"/>
    <s v="Medium"/>
    <x v="1"/>
  </r>
  <r>
    <s v="2019R1303"/>
    <x v="7"/>
    <x v="12"/>
    <d v="2019-06-15T00:00:00"/>
    <n v="27.2"/>
    <n v="16.2"/>
    <n v="0"/>
    <x v="22"/>
    <x v="3"/>
    <n v="7243"/>
    <s v="Gold Coast"/>
    <n v="3.5"/>
    <n v="5.6"/>
    <n v="8.9"/>
    <n v="11.1"/>
    <n v="76"/>
    <s v="St Kilda"/>
    <n v="0.2"/>
    <n v="2.5"/>
    <n v="7.8"/>
    <n v="11.14"/>
    <n v="80"/>
    <x v="11"/>
    <s v="Low"/>
    <x v="0"/>
  </r>
  <r>
    <s v="2019R1304"/>
    <x v="7"/>
    <x v="12"/>
    <d v="2019-06-15T00:00:00"/>
    <n v="18.600000000000001"/>
    <n v="7.5"/>
    <n v="8.8000000000000007"/>
    <x v="21"/>
    <x v="41"/>
    <n v="37451"/>
    <s v="Fremantle"/>
    <n v="3.2"/>
    <n v="8.4"/>
    <n v="12.6"/>
    <n v="15.1"/>
    <n v="100"/>
    <s v="Port Adelaide"/>
    <n v="5.0999999999999996"/>
    <n v="7.5"/>
    <n v="12.7"/>
    <n v="12.7"/>
    <n v="79"/>
    <x v="5"/>
    <s v="Medium"/>
    <x v="1"/>
  </r>
  <r>
    <s v="2019R1305"/>
    <x v="7"/>
    <x v="12"/>
    <d v="2019-06-15T00:00:00"/>
    <n v="15.5"/>
    <n v="8.1"/>
    <n v="1.8"/>
    <x v="4"/>
    <x v="45"/>
    <n v="35479"/>
    <s v="Carlton"/>
    <n v="2.1"/>
    <n v="6.3"/>
    <n v="10.9"/>
    <n v="15.1"/>
    <n v="100"/>
    <s v="Western Bulldogs"/>
    <n v="5.2"/>
    <n v="9.6"/>
    <n v="11.9"/>
    <n v="15.13"/>
    <n v="103"/>
    <x v="14"/>
    <s v="Medium"/>
    <x v="0"/>
  </r>
  <r>
    <s v="2019R1306"/>
    <x v="7"/>
    <x v="12"/>
    <d v="2019-06-16T00:00:00"/>
    <n v="12.8"/>
    <n v="3.2"/>
    <n v="0.2"/>
    <x v="8"/>
    <x v="27"/>
    <n v="7832"/>
    <s v="North Melbourne"/>
    <n v="3"/>
    <n v="7.3"/>
    <n v="8.6"/>
    <n v="10.8"/>
    <n v="68"/>
    <s v="Greater Western Sydney"/>
    <n v="3.2"/>
    <n v="7.3"/>
    <n v="11.6"/>
    <n v="14.7"/>
    <n v="91"/>
    <x v="15"/>
    <s v="Low"/>
    <x v="0"/>
  </r>
  <r>
    <s v="2019R1401"/>
    <x v="7"/>
    <x v="13"/>
    <d v="2019-06-20T00:00:00"/>
    <n v="19.7"/>
    <n v="4.4000000000000004"/>
    <n v="0"/>
    <x v="21"/>
    <x v="32"/>
    <n v="52810"/>
    <s v="West Coast"/>
    <n v="3.4"/>
    <n v="7.14"/>
    <n v="11.17"/>
    <n v="14.22"/>
    <n v="106"/>
    <s v="Essendon"/>
    <n v="4"/>
    <n v="6.1"/>
    <n v="8.1"/>
    <n v="11.5"/>
    <n v="71"/>
    <x v="7"/>
    <s v="High"/>
    <x v="1"/>
  </r>
  <r>
    <s v="2019R1402"/>
    <x v="7"/>
    <x v="13"/>
    <d v="2019-06-21T00:00:00"/>
    <n v="14.9"/>
    <n v="7.3"/>
    <n v="0"/>
    <x v="7"/>
    <x v="2"/>
    <n v="29553"/>
    <s v="Sydney"/>
    <n v="6.1"/>
    <n v="7.4"/>
    <n v="8.9"/>
    <n v="12.1"/>
    <n v="82"/>
    <s v="Hawthorn"/>
    <n v="3.1"/>
    <n v="6.3"/>
    <n v="7.7"/>
    <n v="9.9"/>
    <n v="63"/>
    <x v="0"/>
    <s v="Low"/>
    <x v="1"/>
  </r>
  <r>
    <s v="2019R1403"/>
    <x v="7"/>
    <x v="13"/>
    <d v="2019-06-22T00:00:00"/>
    <n v="11.9"/>
    <n v="5.0999999999999996"/>
    <n v="2.2000000000000002"/>
    <x v="1"/>
    <x v="3"/>
    <n v="20211"/>
    <s v="Melbourne"/>
    <n v="2.1"/>
    <n v="5.4"/>
    <n v="9.6"/>
    <n v="13.7"/>
    <n v="85"/>
    <s v="Fremantle"/>
    <n v="4.0999999999999996"/>
    <n v="6.4"/>
    <n v="10.5"/>
    <n v="11.5"/>
    <n v="71"/>
    <x v="16"/>
    <s v="Low"/>
    <x v="1"/>
  </r>
  <r>
    <s v="2019R1404"/>
    <x v="7"/>
    <x v="13"/>
    <d v="2019-06-22T00:00:00"/>
    <n v="11.9"/>
    <n v="5.0999999999999996"/>
    <n v="2.2000000000000002"/>
    <x v="4"/>
    <x v="38"/>
    <n v="22885"/>
    <s v="St Kilda"/>
    <n v="3.3"/>
    <n v="4.5999999999999996"/>
    <n v="5.7"/>
    <n v="8.11"/>
    <n v="59"/>
    <s v="Brisbane"/>
    <n v="4.5999999999999996"/>
    <n v="7.8"/>
    <n v="16.11"/>
    <n v="17.13"/>
    <n v="115"/>
    <x v="3"/>
    <s v="Low"/>
    <x v="0"/>
  </r>
  <r>
    <s v="2019R1405"/>
    <x v="7"/>
    <x v="13"/>
    <d v="2019-06-22T00:00:00"/>
    <n v="15"/>
    <n v="1.8"/>
    <n v="0"/>
    <x v="17"/>
    <x v="11"/>
    <n v="37726"/>
    <s v="Port Adelaide"/>
    <n v="3.4"/>
    <n v="6.5"/>
    <n v="7.9"/>
    <n v="9.1300000000000008"/>
    <n v="67"/>
    <s v="Geelong"/>
    <n v="1.2"/>
    <n v="3.4"/>
    <n v="6.6"/>
    <n v="8.8000000000000007"/>
    <n v="56"/>
    <x v="8"/>
    <s v="Medium"/>
    <x v="1"/>
  </r>
  <r>
    <s v="2019R1406"/>
    <x v="7"/>
    <x v="13"/>
    <d v="2019-06-23T00:00:00"/>
    <n v="9.8000000000000007"/>
    <n v="1.4"/>
    <n v="0.6"/>
    <x v="4"/>
    <x v="27"/>
    <n v="39836"/>
    <s v="Western Bulldogs"/>
    <n v="4.3"/>
    <n v="5.7"/>
    <n v="7.11"/>
    <n v="10.130000000000001"/>
    <n v="73"/>
    <s v="Collingwood"/>
    <n v="4.0999999999999996"/>
    <n v="5.2"/>
    <n v="10.4"/>
    <n v="13.4"/>
    <n v="82"/>
    <x v="9"/>
    <s v="Medium"/>
    <x v="0"/>
  </r>
  <r>
    <s v="2019R1501"/>
    <x v="7"/>
    <x v="14"/>
    <d v="2019-06-27T00:00:00"/>
    <n v="16.8"/>
    <n v="4.7"/>
    <n v="0"/>
    <x v="4"/>
    <x v="0"/>
    <n v="25195"/>
    <s v="Essendon"/>
    <n v="3.2"/>
    <n v="5.3"/>
    <n v="6.4"/>
    <n v="12.5"/>
    <n v="77"/>
    <s v="Greater Western Sydney"/>
    <n v="1.2"/>
    <n v="5.4"/>
    <n v="7.8"/>
    <n v="10.11"/>
    <n v="71"/>
    <x v="6"/>
    <s v="Low"/>
    <x v="1"/>
  </r>
  <r>
    <s v="2019R1502"/>
    <x v="7"/>
    <x v="14"/>
    <d v="2019-06-28T00:00:00"/>
    <n v="18.5"/>
    <n v="9.5"/>
    <n v="0"/>
    <x v="10"/>
    <x v="2"/>
    <n v="28108"/>
    <s v="Geelong"/>
    <n v="4.0999999999999996"/>
    <n v="7.6"/>
    <n v="11.9"/>
    <n v="14.12"/>
    <n v="96"/>
    <s v="Adelaide"/>
    <n v="5.4"/>
    <n v="7.5"/>
    <n v="9.6999999999999993"/>
    <n v="10.9"/>
    <n v="69"/>
    <x v="12"/>
    <s v="Low"/>
    <x v="1"/>
  </r>
  <r>
    <s v="2019R1503"/>
    <x v="7"/>
    <x v="14"/>
    <d v="2019-06-29T00:00:00"/>
    <n v="16.8"/>
    <n v="12.7"/>
    <n v="1"/>
    <x v="1"/>
    <x v="3"/>
    <n v="31895"/>
    <s v="Hawthorn"/>
    <n v="3.3"/>
    <n v="3.6"/>
    <n v="7.13"/>
    <n v="9.17"/>
    <n v="71"/>
    <s v="West Coast"/>
    <n v="3.5"/>
    <n v="6.8"/>
    <n v="7.8"/>
    <n v="11.11"/>
    <n v="77"/>
    <x v="7"/>
    <s v="Medium"/>
    <x v="0"/>
  </r>
  <r>
    <s v="2019R1504"/>
    <x v="7"/>
    <x v="14"/>
    <d v="2019-06-29T00:00:00"/>
    <n v="21.4"/>
    <n v="8.6"/>
    <n v="0"/>
    <x v="7"/>
    <x v="38"/>
    <n v="26194"/>
    <s v="Sydney"/>
    <n v="2.2000000000000002"/>
    <n v="6.3"/>
    <n v="10.6"/>
    <n v="14.9"/>
    <n v="93"/>
    <s v="Gold Coast"/>
    <n v="2.2999999999999998"/>
    <n v="5.5"/>
    <n v="6.7"/>
    <n v="7.9"/>
    <n v="51"/>
    <x v="0"/>
    <s v="Low"/>
    <x v="1"/>
  </r>
  <r>
    <s v="2019R1505"/>
    <x v="7"/>
    <x v="14"/>
    <d v="2019-06-29T00:00:00"/>
    <n v="16.8"/>
    <n v="12.7"/>
    <n v="1"/>
    <x v="4"/>
    <x v="45"/>
    <n v="38801"/>
    <s v="Collingwood"/>
    <n v="1.3"/>
    <n v="3.3"/>
    <n v="4.4000000000000004"/>
    <n v="5.7"/>
    <n v="37"/>
    <s v="North Melbourne"/>
    <n v="2.7"/>
    <n v="4.8"/>
    <n v="8.14"/>
    <n v="11.15"/>
    <n v="81"/>
    <x v="10"/>
    <s v="Medium"/>
    <x v="0"/>
  </r>
  <r>
    <s v="2019R1506"/>
    <x v="7"/>
    <x v="14"/>
    <d v="2019-06-29T00:00:00"/>
    <n v="14.1"/>
    <n v="10.8"/>
    <n v="10.6"/>
    <x v="17"/>
    <x v="11"/>
    <n v="25623"/>
    <s v="Port Adelaide"/>
    <n v="1.2"/>
    <n v="2.5"/>
    <n v="5.8"/>
    <n v="5.1100000000000003"/>
    <n v="41"/>
    <s v="Western Bulldogs"/>
    <n v="3.2"/>
    <n v="5.2"/>
    <n v="8.3000000000000007"/>
    <n v="10.6"/>
    <n v="66"/>
    <x v="14"/>
    <s v="Low"/>
    <x v="0"/>
  </r>
  <r>
    <s v="2019R1507"/>
    <x v="7"/>
    <x v="14"/>
    <d v="2019-06-30T00:00:00"/>
    <n v="13.5"/>
    <n v="7.6"/>
    <n v="7.4"/>
    <x v="4"/>
    <x v="6"/>
    <n v="40962"/>
    <s v="St Kilda"/>
    <n v="3"/>
    <n v="7"/>
    <n v="8.3000000000000007"/>
    <n v="10.1"/>
    <n v="70"/>
    <s v="Richmond"/>
    <n v="2"/>
    <n v="6.2"/>
    <n v="9.4"/>
    <n v="16.7"/>
    <n v="103"/>
    <x v="13"/>
    <s v="Medium"/>
    <x v="0"/>
  </r>
  <r>
    <s v="2019R1508"/>
    <x v="7"/>
    <x v="14"/>
    <d v="2019-06-30T00:00:00"/>
    <n v="25"/>
    <n v="12.6"/>
    <n v="0.6"/>
    <x v="6"/>
    <x v="27"/>
    <n v="24809"/>
    <s v="Brisbane"/>
    <n v="2.6"/>
    <n v="4.1100000000000003"/>
    <n v="10.14"/>
    <n v="15.17"/>
    <n v="107"/>
    <s v="Melbourne"/>
    <n v="3.3"/>
    <n v="6.5"/>
    <n v="9.6"/>
    <n v="11.8"/>
    <n v="74"/>
    <x v="3"/>
    <s v="Low"/>
    <x v="1"/>
  </r>
  <r>
    <s v="2019R1509"/>
    <x v="7"/>
    <x v="14"/>
    <d v="2019-06-30T00:00:00"/>
    <n v="16"/>
    <n v="10.6"/>
    <n v="0.4"/>
    <x v="21"/>
    <x v="27"/>
    <n v="37293"/>
    <s v="Fremantle"/>
    <n v="5.2"/>
    <n v="6.3"/>
    <n v="8.8000000000000007"/>
    <n v="11.9"/>
    <n v="75"/>
    <s v="Carlton"/>
    <n v="0.3"/>
    <n v="4.5"/>
    <n v="6.8"/>
    <n v="11.13"/>
    <n v="79"/>
    <x v="1"/>
    <s v="Medium"/>
    <x v="0"/>
  </r>
  <r>
    <s v="2019R1601"/>
    <x v="7"/>
    <x v="15"/>
    <d v="2019-07-05T00:00:00"/>
    <n v="17.3"/>
    <n v="1.4"/>
    <n v="0"/>
    <x v="1"/>
    <x v="2"/>
    <n v="66407"/>
    <s v="Hawthorn"/>
    <n v="1.5"/>
    <n v="3.8"/>
    <n v="4.9000000000000004"/>
    <n v="9.1300000000000008"/>
    <n v="67"/>
    <s v="Collingwood"/>
    <n v="4"/>
    <n v="5.4"/>
    <n v="6.7"/>
    <n v="9.9"/>
    <n v="63"/>
    <x v="2"/>
    <s v="High"/>
    <x v="1"/>
  </r>
  <r>
    <s v="2019R1602"/>
    <x v="7"/>
    <x v="15"/>
    <d v="2019-07-06T00:00:00"/>
    <n v="18"/>
    <n v="4.3"/>
    <n v="0"/>
    <x v="1"/>
    <x v="3"/>
    <n v="60199"/>
    <s v="Essendon"/>
    <n v="2.2999999999999998"/>
    <n v="4.5"/>
    <n v="7.5"/>
    <n v="11.1"/>
    <n v="76"/>
    <s v="Sydney"/>
    <n v="1.2"/>
    <n v="3.6"/>
    <n v="7.8"/>
    <n v="9.1199999999999992"/>
    <n v="66"/>
    <x v="6"/>
    <s v="High"/>
    <x v="1"/>
  </r>
  <r>
    <s v="2019R1603"/>
    <x v="7"/>
    <x v="15"/>
    <d v="2019-07-06T00:00:00"/>
    <n v="21"/>
    <n v="16.600000000000001"/>
    <n v="3.2"/>
    <x v="2"/>
    <x v="9"/>
    <n v="16031"/>
    <s v="Gold Coast"/>
    <n v="2.1"/>
    <n v="3.1"/>
    <n v="7.2"/>
    <n v="9.4"/>
    <n v="58"/>
    <s v="Richmond"/>
    <n v="9.1999999999999993"/>
    <n v="16.7"/>
    <n v="19.899999999999999"/>
    <n v="23.12"/>
    <n v="150"/>
    <x v="13"/>
    <s v="Low"/>
    <x v="0"/>
  </r>
  <r>
    <s v="2019R1604"/>
    <x v="7"/>
    <x v="15"/>
    <d v="2019-07-06T00:00:00"/>
    <n v="21.9"/>
    <n v="14.9"/>
    <n v="0"/>
    <x v="17"/>
    <x v="43"/>
    <n v="50544"/>
    <s v="Adelaide"/>
    <n v="2.7"/>
    <n v="4.1100000000000003"/>
    <n v="5.12"/>
    <n v="5.14"/>
    <n v="44"/>
    <s v="Port Adelaide"/>
    <n v="3.1"/>
    <n v="6.2"/>
    <n v="12.5"/>
    <n v="15.11"/>
    <n v="101"/>
    <x v="8"/>
    <s v="High"/>
    <x v="0"/>
  </r>
  <r>
    <s v="2019R1605"/>
    <x v="7"/>
    <x v="15"/>
    <d v="2019-07-06T00:00:00"/>
    <n v="18"/>
    <n v="4.3"/>
    <n v="0"/>
    <x v="4"/>
    <x v="45"/>
    <n v="35641"/>
    <s v="Western Bulldogs"/>
    <n v="1.4"/>
    <n v="3.5"/>
    <n v="5.7"/>
    <n v="10.11"/>
    <n v="71"/>
    <s v="Geelong"/>
    <n v="3.5"/>
    <n v="4.8"/>
    <n v="6.11"/>
    <n v="7.13"/>
    <n v="55"/>
    <x v="14"/>
    <s v="Medium"/>
    <x v="1"/>
  </r>
  <r>
    <s v="2019R1606"/>
    <x v="7"/>
    <x v="15"/>
    <d v="2019-07-06T00:00:00"/>
    <n v="18.2"/>
    <n v="6.8"/>
    <n v="11.2"/>
    <x v="21"/>
    <x v="32"/>
    <n v="56358"/>
    <s v="Fremantle"/>
    <n v="1.2"/>
    <n v="1.7"/>
    <n v="2.14"/>
    <n v="2.19"/>
    <n v="31"/>
    <s v="West Coast"/>
    <n v="2.5"/>
    <n v="10.7"/>
    <n v="14.7"/>
    <n v="19.8"/>
    <n v="122"/>
    <x v="7"/>
    <s v="High"/>
    <x v="0"/>
  </r>
  <r>
    <s v="2019R1607"/>
    <x v="7"/>
    <x v="15"/>
    <d v="2019-07-07T00:00:00"/>
    <n v="16.8"/>
    <n v="7.2"/>
    <n v="0"/>
    <x v="1"/>
    <x v="6"/>
    <n v="55593"/>
    <s v="Carlton"/>
    <n v="2.4"/>
    <n v="5.4"/>
    <n v="10.6"/>
    <n v="15.1"/>
    <n v="100"/>
    <s v="Melbourne"/>
    <n v="4.4000000000000004"/>
    <n v="7.11"/>
    <n v="14.12"/>
    <n v="15.15"/>
    <n v="105"/>
    <x v="16"/>
    <s v="High"/>
    <x v="0"/>
  </r>
  <r>
    <s v="2019R1608"/>
    <x v="7"/>
    <x v="15"/>
    <d v="2019-07-07T00:00:00"/>
    <n v="12.2"/>
    <n v="3.8"/>
    <n v="0"/>
    <x v="8"/>
    <x v="27"/>
    <n v="10696"/>
    <s v="North Melbourne"/>
    <n v="7.5"/>
    <n v="10.6"/>
    <n v="13.7"/>
    <n v="17.100000000000001"/>
    <n v="112"/>
    <s v="St Kilda"/>
    <n v="1.1000000000000001"/>
    <n v="6.3"/>
    <n v="8.5"/>
    <n v="11.7"/>
    <n v="73"/>
    <x v="10"/>
    <s v="Low"/>
    <x v="1"/>
  </r>
  <r>
    <s v="2019R1609"/>
    <x v="7"/>
    <x v="15"/>
    <d v="2019-07-07T00:00:00"/>
    <n v="19.3"/>
    <n v="11.2"/>
    <n v="0"/>
    <x v="14"/>
    <x v="12"/>
    <n v="12268"/>
    <s v="Greater Western Sydney"/>
    <n v="1.2"/>
    <n v="5.5"/>
    <n v="8.6"/>
    <n v="11.8"/>
    <n v="74"/>
    <s v="Brisbane"/>
    <n v="4.4000000000000004"/>
    <n v="8.6999999999999993"/>
    <n v="12.1"/>
    <n v="14.1"/>
    <n v="94"/>
    <x v="3"/>
    <s v="Low"/>
    <x v="0"/>
  </r>
  <r>
    <s v="2019R1701"/>
    <x v="7"/>
    <x v="16"/>
    <d v="2019-07-12T00:00:00"/>
    <n v="18.7"/>
    <n v="4.4000000000000004"/>
    <n v="0"/>
    <x v="21"/>
    <x v="32"/>
    <n v="56251"/>
    <s v="West Coast"/>
    <n v="6.3"/>
    <n v="10.4"/>
    <n v="12.4"/>
    <n v="12.5"/>
    <n v="77"/>
    <s v="Collingwood"/>
    <n v="6.1"/>
    <n v="8.3000000000000007"/>
    <n v="9.6"/>
    <n v="11.12"/>
    <n v="78"/>
    <x v="9"/>
    <s v="High"/>
    <x v="0"/>
  </r>
  <r>
    <s v="2019R1702"/>
    <x v="7"/>
    <x v="16"/>
    <d v="2019-07-13T00:00:00"/>
    <n v="16.2"/>
    <n v="11.3"/>
    <n v="0.4"/>
    <x v="7"/>
    <x v="3"/>
    <n v="32570"/>
    <s v="Sydney"/>
    <n v="2.5"/>
    <n v="3.1"/>
    <n v="5.12"/>
    <n v="8.14"/>
    <n v="62"/>
    <s v="Carlton"/>
    <n v="2.5"/>
    <n v="5.8"/>
    <n v="6.13"/>
    <n v="9.15"/>
    <n v="69"/>
    <x v="1"/>
    <s v="Medium"/>
    <x v="0"/>
  </r>
  <r>
    <s v="2019R1703"/>
    <x v="7"/>
    <x v="16"/>
    <d v="2019-07-13T00:00:00"/>
    <n v="12.9"/>
    <n v="1.3"/>
    <n v="0.8"/>
    <x v="12"/>
    <x v="9"/>
    <n v="13006"/>
    <s v="Hawthorn"/>
    <n v="3.1"/>
    <n v="5.5"/>
    <n v="9.8000000000000007"/>
    <n v="12.12"/>
    <n v="84"/>
    <s v="Fremantle"/>
    <n v="0.3"/>
    <n v="4.3"/>
    <n v="6.5"/>
    <n v="8.5"/>
    <n v="53"/>
    <x v="2"/>
    <s v="Low"/>
    <x v="1"/>
  </r>
  <r>
    <s v="2019R1704"/>
    <x v="7"/>
    <x v="16"/>
    <d v="2019-07-13T00:00:00"/>
    <n v="11.8"/>
    <n v="6"/>
    <n v="2.8"/>
    <x v="4"/>
    <x v="38"/>
    <n v="45682"/>
    <s v="Essendon"/>
    <n v="4.4000000000000004"/>
    <n v="6.11"/>
    <n v="11.13"/>
    <n v="12.14"/>
    <n v="86"/>
    <s v="North Melbourne"/>
    <n v="6.3"/>
    <n v="7.5"/>
    <n v="9.6999999999999993"/>
    <n v="12.9"/>
    <n v="81"/>
    <x v="6"/>
    <s v="Medium"/>
    <x v="1"/>
  </r>
  <r>
    <s v="2019R1705"/>
    <x v="7"/>
    <x v="16"/>
    <d v="2019-07-13T00:00:00"/>
    <n v="24"/>
    <n v="12.2"/>
    <n v="0"/>
    <x v="2"/>
    <x v="45"/>
    <n v="8741"/>
    <s v="Gold Coast"/>
    <n v="2.2999999999999998"/>
    <n v="2.5"/>
    <n v="4.7"/>
    <n v="8.8000000000000007"/>
    <n v="56"/>
    <s v="Adelaide"/>
    <n v="5.7"/>
    <n v="12.9"/>
    <n v="19.100000000000001"/>
    <n v="23.13"/>
    <n v="151"/>
    <x v="4"/>
    <s v="Low"/>
    <x v="0"/>
  </r>
  <r>
    <s v="2019R1706"/>
    <x v="7"/>
    <x v="16"/>
    <d v="2019-07-13T00:00:00"/>
    <n v="12.7"/>
    <n v="5.7"/>
    <n v="3.2"/>
    <x v="10"/>
    <x v="45"/>
    <n v="24035"/>
    <s v="Geelong"/>
    <n v="4.4000000000000004"/>
    <n v="5.7"/>
    <n v="8.8000000000000007"/>
    <n v="12.12"/>
    <n v="84"/>
    <s v="St Kilda"/>
    <n v="2.2000000000000002"/>
    <n v="6.3"/>
    <n v="6.7"/>
    <n v="8.9"/>
    <n v="57"/>
    <x v="12"/>
    <s v="Low"/>
    <x v="1"/>
  </r>
  <r>
    <s v="2019R1707"/>
    <x v="7"/>
    <x v="16"/>
    <d v="2019-07-14T00:00:00"/>
    <n v="13.2"/>
    <n v="5.7"/>
    <n v="3.4"/>
    <x v="1"/>
    <x v="6"/>
    <n v="38986"/>
    <s v="Richmond"/>
    <n v="4.4000000000000004"/>
    <n v="6.7"/>
    <n v="10.130000000000001"/>
    <n v="13.16"/>
    <n v="94"/>
    <s v="Greater Western Sydney"/>
    <n v="0.2"/>
    <n v="4.5"/>
    <n v="6.7"/>
    <n v="9.1300000000000008"/>
    <n v="67"/>
    <x v="13"/>
    <s v="Medium"/>
    <x v="1"/>
  </r>
  <r>
    <s v="2019R1708"/>
    <x v="7"/>
    <x v="16"/>
    <d v="2019-07-14T00:00:00"/>
    <n v="13.2"/>
    <n v="5.7"/>
    <n v="3.4"/>
    <x v="4"/>
    <x v="27"/>
    <n v="26781"/>
    <s v="Western Bulldogs"/>
    <n v="3.3"/>
    <n v="6.5"/>
    <n v="7.13"/>
    <n v="10.14"/>
    <n v="74"/>
    <s v="Melbourne"/>
    <n v="3.2"/>
    <n v="6.4"/>
    <n v="7.7"/>
    <n v="9.1199999999999992"/>
    <n v="66"/>
    <x v="14"/>
    <s v="Low"/>
    <x v="1"/>
  </r>
  <r>
    <s v="2019R1709"/>
    <x v="7"/>
    <x v="16"/>
    <d v="2019-07-14T00:00:00"/>
    <n v="13.6"/>
    <n v="10"/>
    <n v="1.6"/>
    <x v="17"/>
    <x v="7"/>
    <n v="33118"/>
    <s v="Port Adelaide"/>
    <n v="2.1"/>
    <n v="3.4"/>
    <n v="6.4"/>
    <n v="6.13"/>
    <n v="49"/>
    <s v="Brisbane"/>
    <n v="7.1"/>
    <n v="10.6"/>
    <n v="12.12"/>
    <n v="14.13"/>
    <n v="97"/>
    <x v="3"/>
    <s v="Medium"/>
    <x v="0"/>
  </r>
  <r>
    <s v="2019R1801"/>
    <x v="7"/>
    <x v="17"/>
    <d v="2019-07-19T00:00:00"/>
    <n v="18"/>
    <n v="6.9"/>
    <n v="0"/>
    <x v="17"/>
    <x v="0"/>
    <n v="47735"/>
    <s v="Adelaide"/>
    <n v="2.5"/>
    <n v="7.1"/>
    <n v="8.11"/>
    <n v="10.15"/>
    <n v="75"/>
    <s v="Essendon"/>
    <n v="1.2"/>
    <n v="5.3"/>
    <n v="9.5"/>
    <n v="15.6"/>
    <n v="96"/>
    <x v="6"/>
    <s v="Medium"/>
    <x v="0"/>
  </r>
  <r>
    <s v="2019R1802"/>
    <x v="7"/>
    <x v="17"/>
    <d v="2019-07-20T00:00:00"/>
    <n v="16.100000000000001"/>
    <n v="5.9"/>
    <n v="0"/>
    <x v="1"/>
    <x v="3"/>
    <n v="41642"/>
    <s v="Richmond"/>
    <n v="5.4"/>
    <n v="8.5"/>
    <n v="12.7"/>
    <n v="15.11"/>
    <n v="101"/>
    <s v="Port Adelaide"/>
    <n v="2.4"/>
    <n v="4.5999999999999996"/>
    <n v="7.7"/>
    <n v="9.9"/>
    <n v="63"/>
    <x v="13"/>
    <s v="Medium"/>
    <x v="1"/>
  </r>
  <r>
    <s v="2019R1803"/>
    <x v="7"/>
    <x v="17"/>
    <d v="2019-07-20T00:00:00"/>
    <n v="16.100000000000001"/>
    <n v="5.9"/>
    <n v="0"/>
    <x v="4"/>
    <x v="9"/>
    <n v="31765"/>
    <s v="Carlton"/>
    <n v="5.3"/>
    <n v="8.5"/>
    <n v="13.6"/>
    <n v="15.9"/>
    <n v="99"/>
    <s v="Gold Coast"/>
    <n v="2.2999999999999998"/>
    <n v="4.5"/>
    <n v="10.6"/>
    <n v="11.9"/>
    <n v="75"/>
    <x v="1"/>
    <s v="Medium"/>
    <x v="1"/>
  </r>
  <r>
    <s v="2019R1804"/>
    <x v="7"/>
    <x v="17"/>
    <d v="2019-07-20T00:00:00"/>
    <n v="20.6"/>
    <n v="3.2"/>
    <n v="0"/>
    <x v="14"/>
    <x v="38"/>
    <n v="15467"/>
    <s v="Greater Western Sydney"/>
    <n v="8.1999999999999993"/>
    <n v="9.1999999999999993"/>
    <n v="13.5"/>
    <n v="19.8"/>
    <n v="122"/>
    <s v="Collingwood"/>
    <n v="1.1000000000000001"/>
    <n v="3.2"/>
    <n v="7.7"/>
    <n v="11.9"/>
    <n v="75"/>
    <x v="15"/>
    <s v="Low"/>
    <x v="1"/>
  </r>
  <r>
    <s v="2019R1805"/>
    <x v="7"/>
    <x v="17"/>
    <d v="2019-07-20T00:00:00"/>
    <n v="23.1"/>
    <n v="7.9"/>
    <n v="0"/>
    <x v="6"/>
    <x v="45"/>
    <n v="23833"/>
    <s v="Brisbane"/>
    <n v="1.4"/>
    <n v="4.7"/>
    <n v="7.12"/>
    <n v="12.15"/>
    <n v="87"/>
    <s v="North Melbourne"/>
    <n v="5"/>
    <n v="8.1999999999999993"/>
    <n v="8.1999999999999993"/>
    <n v="12.3"/>
    <n v="75"/>
    <x v="3"/>
    <s v="Low"/>
    <x v="1"/>
  </r>
  <r>
    <s v="2019R1806"/>
    <x v="7"/>
    <x v="17"/>
    <d v="2019-07-20T00:00:00"/>
    <n v="17.7"/>
    <n v="8.8000000000000007"/>
    <n v="13.2"/>
    <x v="21"/>
    <x v="32"/>
    <n v="33594"/>
    <s v="Fremantle"/>
    <n v="1.1000000000000001"/>
    <n v="3.6"/>
    <n v="6.7"/>
    <n v="7.1"/>
    <n v="52"/>
    <s v="Sydney"/>
    <n v="1.4"/>
    <n v="5.4"/>
    <n v="5.6"/>
    <n v="7.9"/>
    <n v="51"/>
    <x v="5"/>
    <s v="Medium"/>
    <x v="1"/>
  </r>
  <r>
    <s v="2019R1807"/>
    <x v="7"/>
    <x v="17"/>
    <d v="2019-07-21T00:00:00"/>
    <n v="14.9"/>
    <n v="9.8000000000000007"/>
    <n v="0"/>
    <x v="1"/>
    <x v="6"/>
    <n v="53636"/>
    <s v="Geelong"/>
    <n v="2.2000000000000002"/>
    <n v="4.5"/>
    <n v="7.1"/>
    <n v="8.1300000000000008"/>
    <n v="61"/>
    <s v="Hawthorn"/>
    <n v="4.0999999999999996"/>
    <n v="7.1"/>
    <n v="10.11"/>
    <n v="12.13"/>
    <n v="85"/>
    <x v="2"/>
    <s v="High"/>
    <x v="0"/>
  </r>
  <r>
    <s v="2019R1808"/>
    <x v="7"/>
    <x v="17"/>
    <d v="2019-07-21T00:00:00"/>
    <n v="21.8"/>
    <n v="12.4"/>
    <n v="0"/>
    <x v="18"/>
    <x v="29"/>
    <n v="7164"/>
    <s v="Melbourne"/>
    <n v="1.5"/>
    <n v="7.8"/>
    <n v="10.1"/>
    <n v="11.12"/>
    <n v="78"/>
    <s v="West Coast"/>
    <n v="5.0999999999999996"/>
    <n v="8.3000000000000007"/>
    <n v="10.4"/>
    <n v="14.7"/>
    <n v="91"/>
    <x v="7"/>
    <s v="Low"/>
    <x v="0"/>
  </r>
  <r>
    <s v="2019R1809"/>
    <x v="7"/>
    <x v="17"/>
    <d v="2019-07-21T00:00:00"/>
    <n v="14.9"/>
    <n v="9.8000000000000007"/>
    <n v="0"/>
    <x v="4"/>
    <x v="12"/>
    <n v="21705"/>
    <s v="St Kilda"/>
    <n v="6.5"/>
    <n v="11.6"/>
    <n v="13.9"/>
    <n v="17.14"/>
    <n v="116"/>
    <s v="Western Bulldogs"/>
    <n v="1"/>
    <n v="4.5"/>
    <n v="10.5"/>
    <n v="14.5"/>
    <n v="89"/>
    <x v="11"/>
    <s v="Low"/>
    <x v="1"/>
  </r>
  <r>
    <s v="2019R1901"/>
    <x v="7"/>
    <x v="18"/>
    <d v="2019-07-26T00:00:00"/>
    <n v="12.8"/>
    <n v="10.1"/>
    <n v="0"/>
    <x v="1"/>
    <x v="2"/>
    <n v="78722"/>
    <s v="Collingwood"/>
    <n v="1.2"/>
    <n v="3.6"/>
    <n v="5.0999999999999996"/>
    <n v="9.1199999999999992"/>
    <n v="66"/>
    <s v="Richmond"/>
    <n v="5.4"/>
    <n v="9.6999999999999993"/>
    <n v="11.12"/>
    <n v="14.14"/>
    <n v="98"/>
    <x v="13"/>
    <s v="High"/>
    <x v="0"/>
  </r>
  <r>
    <s v="2019R1902"/>
    <x v="7"/>
    <x v="18"/>
    <d v="2019-07-27T00:00:00"/>
    <n v="11.6"/>
    <n v="0.2"/>
    <n v="0.2"/>
    <x v="12"/>
    <x v="3"/>
    <n v="15157"/>
    <s v="Hawthorn"/>
    <n v="3.4"/>
    <n v="4.9000000000000004"/>
    <n v="5.14"/>
    <n v="7.18"/>
    <n v="60"/>
    <s v="Brisbane"/>
    <n v="3.1"/>
    <n v="5.5"/>
    <n v="10.6"/>
    <n v="13.9"/>
    <n v="87"/>
    <x v="3"/>
    <s v="Low"/>
    <x v="0"/>
  </r>
  <r>
    <s v="2019R1903"/>
    <x v="7"/>
    <x v="18"/>
    <d v="2019-07-27T00:00:00"/>
    <n v="15"/>
    <n v="7.6"/>
    <n v="5.2"/>
    <x v="1"/>
    <x v="9"/>
    <n v="38369"/>
    <s v="Carlton"/>
    <n v="4.4000000000000004"/>
    <n v="7.8"/>
    <n v="10.9"/>
    <n v="13.9"/>
    <n v="87"/>
    <s v="Adelaide"/>
    <n v="4"/>
    <n v="5.4"/>
    <n v="7.5"/>
    <n v="9.6"/>
    <n v="60"/>
    <x v="1"/>
    <s v="Medium"/>
    <x v="1"/>
  </r>
  <r>
    <s v="2019R1904"/>
    <x v="7"/>
    <x v="18"/>
    <d v="2019-07-27T00:00:00"/>
    <n v="20.3"/>
    <n v="11.4"/>
    <n v="10.4"/>
    <x v="21"/>
    <x v="41"/>
    <n v="54376"/>
    <s v="West Coast"/>
    <n v="6.5"/>
    <n v="8.1"/>
    <n v="14.1"/>
    <n v="18.13"/>
    <n v="121"/>
    <s v="North Melbourne"/>
    <n v="3.1"/>
    <n v="6.4"/>
    <n v="7.6"/>
    <n v="10.119999999999999"/>
    <n v="72"/>
    <x v="7"/>
    <s v="High"/>
    <x v="1"/>
  </r>
  <r>
    <s v="2019R1905"/>
    <x v="7"/>
    <x v="18"/>
    <d v="2019-07-27T00:00:00"/>
    <n v="15"/>
    <n v="7.6"/>
    <n v="5.2"/>
    <x v="4"/>
    <x v="45"/>
    <n v="22854"/>
    <s v="St Kilda"/>
    <n v="3.2"/>
    <n v="5.7"/>
    <n v="10.1"/>
    <n v="15.14"/>
    <n v="104"/>
    <s v="Melbourne"/>
    <n v="5.3"/>
    <n v="6.4"/>
    <n v="10.6"/>
    <n v="13.7"/>
    <n v="85"/>
    <x v="11"/>
    <s v="Low"/>
    <x v="1"/>
  </r>
  <r>
    <s v="2019R1906"/>
    <x v="7"/>
    <x v="18"/>
    <d v="2019-07-27T00:00:00"/>
    <n v="15.5"/>
    <n v="6.9"/>
    <n v="0"/>
    <x v="17"/>
    <x v="11"/>
    <n v="27591"/>
    <s v="Port Adelaide"/>
    <n v="0.3"/>
    <n v="3.6"/>
    <n v="5.9"/>
    <n v="7.13"/>
    <n v="55"/>
    <s v="Greater Western Sydney"/>
    <n v="2.5"/>
    <n v="4.5999999999999996"/>
    <n v="7.7"/>
    <n v="8.8000000000000007"/>
    <n v="56"/>
    <x v="15"/>
    <s v="Low"/>
    <x v="0"/>
  </r>
  <r>
    <s v="2019R1907"/>
    <x v="7"/>
    <x v="18"/>
    <d v="2019-07-28T00:00:00"/>
    <n v="15"/>
    <n v="5.6"/>
    <n v="0"/>
    <x v="4"/>
    <x v="6"/>
    <n v="21181"/>
    <s v="Western Bulldogs"/>
    <n v="8.1999999999999993"/>
    <n v="12.6"/>
    <n v="14.11"/>
    <n v="16.170000000000002"/>
    <n v="113"/>
    <s v="Fremantle"/>
    <n v="4.3"/>
    <n v="5.5"/>
    <n v="7.9"/>
    <n v="9.1199999999999992"/>
    <n v="66"/>
    <x v="14"/>
    <s v="Low"/>
    <x v="1"/>
  </r>
  <r>
    <s v="2019R1908"/>
    <x v="7"/>
    <x v="18"/>
    <d v="2019-07-28T00:00:00"/>
    <n v="19.399999999999999"/>
    <n v="8.6999999999999993"/>
    <n v="0"/>
    <x v="7"/>
    <x v="27"/>
    <n v="32911"/>
    <s v="Sydney"/>
    <n v="3.3"/>
    <n v="6.5"/>
    <n v="7.6"/>
    <n v="12.8"/>
    <n v="80"/>
    <s v="Geelong"/>
    <n v="1.1000000000000001"/>
    <n v="6.5"/>
    <n v="10.1"/>
    <n v="16.11"/>
    <n v="107"/>
    <x v="12"/>
    <s v="Medium"/>
    <x v="0"/>
  </r>
  <r>
    <s v="2019R1909"/>
    <x v="7"/>
    <x v="18"/>
    <d v="2019-07-28T00:00:00"/>
    <n v="23.2"/>
    <n v="13"/>
    <n v="0"/>
    <x v="2"/>
    <x v="12"/>
    <n v="15759"/>
    <s v="Gold Coast"/>
    <n v="4.2"/>
    <n v="7.3"/>
    <n v="9.6"/>
    <n v="15.6"/>
    <n v="96"/>
    <s v="Essendon"/>
    <n v="1.3"/>
    <n v="4.5"/>
    <n v="10.8"/>
    <n v="16.100000000000001"/>
    <n v="106"/>
    <x v="6"/>
    <s v="Low"/>
    <x v="0"/>
  </r>
  <r>
    <s v="2019R2001"/>
    <x v="7"/>
    <x v="19"/>
    <d v="2019-08-02T00:00:00"/>
    <n v="12.9"/>
    <n v="8.5"/>
    <n v="0.2"/>
    <x v="4"/>
    <x v="2"/>
    <n v="33226"/>
    <s v="North Melbourne"/>
    <n v="1.2"/>
    <n v="5.6"/>
    <n v="9.11"/>
    <n v="12.14"/>
    <n v="86"/>
    <s v="Hawthorn"/>
    <n v="4.4000000000000004"/>
    <n v="6.5"/>
    <n v="8.6999999999999993"/>
    <n v="9.1"/>
    <n v="64"/>
    <x v="10"/>
    <s v="Medium"/>
    <x v="1"/>
  </r>
  <r>
    <s v="2019R2002"/>
    <x v="7"/>
    <x v="19"/>
    <d v="2019-08-03T00:00:00"/>
    <n v="13.5"/>
    <n v="9.8000000000000007"/>
    <n v="0"/>
    <x v="4"/>
    <x v="3"/>
    <n v="42940"/>
    <s v="Essendon"/>
    <n v="2.4"/>
    <n v="5.7"/>
    <n v="8.1"/>
    <n v="9.1300000000000008"/>
    <n v="67"/>
    <s v="Port Adelaide"/>
    <n v="5.2"/>
    <n v="8.5"/>
    <n v="14.9"/>
    <n v="19.12"/>
    <n v="126"/>
    <x v="8"/>
    <s v="Medium"/>
    <x v="0"/>
  </r>
  <r>
    <s v="2019R2003"/>
    <x v="7"/>
    <x v="19"/>
    <d v="2019-08-03T00:00:00"/>
    <n v="22.1"/>
    <n v="5.0999999999999996"/>
    <n v="0"/>
    <x v="14"/>
    <x v="9"/>
    <n v="16116"/>
    <s v="Greater Western Sydney"/>
    <n v="3.4"/>
    <n v="8.5"/>
    <n v="10.1"/>
    <n v="12.11"/>
    <n v="83"/>
    <s v="Sydney"/>
    <n v="5"/>
    <n v="6.4"/>
    <n v="10.5"/>
    <n v="12.9"/>
    <n v="81"/>
    <x v="15"/>
    <s v="Low"/>
    <x v="1"/>
  </r>
  <r>
    <s v="2019R2004"/>
    <x v="7"/>
    <x v="19"/>
    <d v="2019-08-03T00:00:00"/>
    <n v="22.3"/>
    <n v="12.1"/>
    <n v="0"/>
    <x v="21"/>
    <x v="41"/>
    <n v="36310"/>
    <s v="Fremantle"/>
    <n v="2.4"/>
    <n v="6.7"/>
    <n v="9.8000000000000007"/>
    <n v="14.11"/>
    <n v="95"/>
    <s v="Geelong"/>
    <n v="5.0999999999999996"/>
    <n v="6.4"/>
    <n v="8.6"/>
    <n v="9.6999999999999993"/>
    <n v="61"/>
    <x v="5"/>
    <s v="Medium"/>
    <x v="1"/>
  </r>
  <r>
    <s v="2019R2005"/>
    <x v="7"/>
    <x v="19"/>
    <d v="2019-08-03T00:00:00"/>
    <n v="13.5"/>
    <n v="9.8000000000000007"/>
    <n v="0"/>
    <x v="1"/>
    <x v="45"/>
    <n v="37254"/>
    <s v="Melbourne"/>
    <n v="3.1"/>
    <n v="6.2"/>
    <n v="7.4"/>
    <n v="9.6"/>
    <n v="60"/>
    <s v="Richmond"/>
    <n v="3.2"/>
    <n v="6.5"/>
    <n v="11.9"/>
    <n v="13.15"/>
    <n v="93"/>
    <x v="13"/>
    <s v="Medium"/>
    <x v="0"/>
  </r>
  <r>
    <s v="2019R2006"/>
    <x v="7"/>
    <x v="19"/>
    <d v="2019-08-03T00:00:00"/>
    <n v="13.6"/>
    <n v="9"/>
    <n v="0.2"/>
    <x v="17"/>
    <x v="11"/>
    <n v="39984"/>
    <s v="Adelaide"/>
    <n v="4.0999999999999996"/>
    <n v="6.4"/>
    <n v="10.7"/>
    <n v="14.8"/>
    <n v="92"/>
    <s v="St Kilda"/>
    <n v="3.2"/>
    <n v="5.5"/>
    <n v="7.7"/>
    <n v="10.1"/>
    <n v="70"/>
    <x v="4"/>
    <s v="Medium"/>
    <x v="1"/>
  </r>
  <r>
    <s v="2019R2007"/>
    <x v="7"/>
    <x v="19"/>
    <d v="2019-08-04T00:00:00"/>
    <n v="12.8"/>
    <n v="8"/>
    <n v="1"/>
    <x v="1"/>
    <x v="6"/>
    <n v="33577"/>
    <s v="Collingwood"/>
    <n v="4.4000000000000004"/>
    <n v="10.6"/>
    <n v="16.8"/>
    <n v="18.12"/>
    <n v="120"/>
    <s v="Gold Coast"/>
    <n v="3.2"/>
    <n v="5.2"/>
    <n v="6.3"/>
    <n v="8.3000000000000007"/>
    <n v="51"/>
    <x v="9"/>
    <s v="Medium"/>
    <x v="1"/>
  </r>
  <r>
    <s v="2019R2008"/>
    <x v="7"/>
    <x v="19"/>
    <d v="2019-08-04T00:00:00"/>
    <n v="12.8"/>
    <n v="8"/>
    <n v="1"/>
    <x v="4"/>
    <x v="27"/>
    <n v="32802"/>
    <s v="Carlton"/>
    <n v="4.0999999999999996"/>
    <n v="6.3"/>
    <n v="8.6"/>
    <n v="11.9"/>
    <n v="75"/>
    <s v="West Coast"/>
    <n v="2.5"/>
    <n v="9.5"/>
    <n v="14.7"/>
    <n v="15.9"/>
    <n v="99"/>
    <x v="7"/>
    <s v="Medium"/>
    <x v="0"/>
  </r>
  <r>
    <s v="2019R2009"/>
    <x v="7"/>
    <x v="19"/>
    <d v="2019-08-04T00:00:00"/>
    <n v="24"/>
    <n v="10.4"/>
    <n v="0"/>
    <x v="6"/>
    <x v="12"/>
    <n v="25831"/>
    <s v="Brisbane"/>
    <n v="4.3"/>
    <n v="7.7"/>
    <n v="11.9"/>
    <n v="14.14"/>
    <n v="98"/>
    <s v="Western Bulldogs"/>
    <n v="0.5"/>
    <n v="2.8"/>
    <n v="8.1"/>
    <n v="11.14"/>
    <n v="80"/>
    <x v="3"/>
    <s v="Low"/>
    <x v="1"/>
  </r>
  <r>
    <s v="2019R2101"/>
    <x v="7"/>
    <x v="20"/>
    <d v="2019-08-09T00:00:00"/>
    <n v="8.6999999999999993"/>
    <n v="4.0999999999999996"/>
    <n v="6.6"/>
    <x v="11"/>
    <x v="2"/>
    <n v="11741"/>
    <s v="Greater Western Sydney"/>
    <n v="2.1"/>
    <n v="4.0999999999999996"/>
    <n v="4.2"/>
    <n v="4.5"/>
    <n v="29"/>
    <s v="Hawthorn"/>
    <n v="3.1"/>
    <n v="6.2"/>
    <n v="10.5"/>
    <n v="13.7"/>
    <n v="85"/>
    <x v="2"/>
    <s v="Low"/>
    <x v="0"/>
  </r>
  <r>
    <s v="2019R2102"/>
    <x v="7"/>
    <x v="20"/>
    <d v="2019-08-10T00:00:00"/>
    <n v="12.7"/>
    <n v="2.9"/>
    <n v="4.4000000000000004"/>
    <x v="1"/>
    <x v="3"/>
    <n v="31903"/>
    <s v="Melbourne"/>
    <n v="1.4"/>
    <n v="2.6"/>
    <n v="3.8"/>
    <n v="7.11"/>
    <n v="53"/>
    <s v="Collingwood"/>
    <n v="0.5"/>
    <n v="5.6"/>
    <n v="9.8000000000000007"/>
    <n v="10.1"/>
    <n v="70"/>
    <x v="9"/>
    <s v="Medium"/>
    <x v="0"/>
  </r>
  <r>
    <s v="2019R2103"/>
    <x v="7"/>
    <x v="20"/>
    <d v="2019-08-10T00:00:00"/>
    <n v="13.1"/>
    <n v="7.9"/>
    <n v="3.2"/>
    <x v="17"/>
    <x v="14"/>
    <n v="29568"/>
    <s v="Port Adelaide"/>
    <n v="4.4000000000000004"/>
    <n v="7.7"/>
    <n v="12.1"/>
    <n v="15.13"/>
    <n v="103"/>
    <s v="Sydney"/>
    <n v="3.4"/>
    <n v="4.0999999999999996"/>
    <n v="7.12"/>
    <n v="7.14"/>
    <n v="56"/>
    <x v="8"/>
    <s v="Low"/>
    <x v="1"/>
  </r>
  <r>
    <s v="2019R2104"/>
    <x v="7"/>
    <x v="20"/>
    <d v="2019-08-10T00:00:00"/>
    <n v="22.9"/>
    <n v="16"/>
    <n v="0"/>
    <x v="6"/>
    <x v="38"/>
    <n v="22530"/>
    <s v="Brisbane"/>
    <n v="4.3"/>
    <n v="10.5"/>
    <n v="17.100000000000001"/>
    <n v="22.12"/>
    <n v="144"/>
    <s v="Gold Coast"/>
    <n v="2.2000000000000002"/>
    <n v="4.3"/>
    <n v="4.5"/>
    <n v="8.5"/>
    <n v="53"/>
    <x v="3"/>
    <s v="Low"/>
    <x v="1"/>
  </r>
  <r>
    <s v="2019R2105"/>
    <x v="7"/>
    <x v="20"/>
    <d v="2019-08-10T00:00:00"/>
    <n v="12.7"/>
    <n v="2.9"/>
    <n v="4.4000000000000004"/>
    <x v="4"/>
    <x v="45"/>
    <n v="41816"/>
    <s v="Essendon"/>
    <n v="1.1000000000000001"/>
    <n v="1.3"/>
    <n v="1.7"/>
    <n v="4.9000000000000004"/>
    <n v="33"/>
    <s v="Western Bulldogs"/>
    <n v="6.3"/>
    <n v="10.3"/>
    <n v="16.600000000000001"/>
    <n v="21.11"/>
    <n v="137"/>
    <x v="14"/>
    <s v="Medium"/>
    <x v="0"/>
  </r>
  <r>
    <s v="2019R2106"/>
    <x v="7"/>
    <x v="20"/>
    <d v="2019-08-10T00:00:00"/>
    <n v="12.6"/>
    <n v="3.3"/>
    <n v="5.6"/>
    <x v="10"/>
    <x v="45"/>
    <n v="21664"/>
    <s v="Geelong"/>
    <n v="1.3"/>
    <n v="3.9"/>
    <n v="6.13"/>
    <n v="9.15"/>
    <n v="69"/>
    <s v="North Melbourne"/>
    <n v="0.2"/>
    <n v="1.5"/>
    <n v="1.8"/>
    <n v="1.8"/>
    <n v="14"/>
    <x v="12"/>
    <s v="Low"/>
    <x v="1"/>
  </r>
  <r>
    <s v="2019R2107"/>
    <x v="7"/>
    <x v="20"/>
    <d v="2019-08-11T00:00:00"/>
    <n v="13.3"/>
    <n v="3.9"/>
    <n v="5.6"/>
    <x v="4"/>
    <x v="6"/>
    <n v="17715"/>
    <s v="St Kilda"/>
    <n v="4.3"/>
    <n v="6.5"/>
    <n v="8.6999999999999993"/>
    <n v="10.119999999999999"/>
    <n v="72"/>
    <s v="Fremantle"/>
    <n v="2.2999999999999998"/>
    <n v="6.4"/>
    <n v="9.8000000000000007"/>
    <n v="10.9"/>
    <n v="69"/>
    <x v="11"/>
    <s v="Low"/>
    <x v="1"/>
  </r>
  <r>
    <s v="2019R2108"/>
    <x v="7"/>
    <x v="20"/>
    <d v="2019-08-11T00:00:00"/>
    <n v="13.3"/>
    <n v="3.9"/>
    <n v="5.6"/>
    <x v="1"/>
    <x v="27"/>
    <n v="51039"/>
    <s v="Richmond"/>
    <n v="3.2"/>
    <n v="6.4"/>
    <n v="8.6"/>
    <n v="11.7"/>
    <n v="73"/>
    <s v="Carlton"/>
    <n v="0.2"/>
    <n v="1.6"/>
    <n v="4.5999999999999996"/>
    <n v="6.9"/>
    <n v="45"/>
    <x v="13"/>
    <s v="High"/>
    <x v="1"/>
  </r>
  <r>
    <s v="2019R2109"/>
    <x v="7"/>
    <x v="20"/>
    <d v="2019-08-11T00:00:00"/>
    <n v="22.5"/>
    <n v="10.199999999999999"/>
    <n v="0"/>
    <x v="21"/>
    <x v="27"/>
    <n v="54994"/>
    <s v="West Coast"/>
    <n v="3.4"/>
    <n v="6.6"/>
    <n v="11.9"/>
    <n v="13.12"/>
    <n v="90"/>
    <s v="Adelaide"/>
    <n v="1.4"/>
    <n v="6.5"/>
    <n v="8.5"/>
    <n v="12.8"/>
    <n v="80"/>
    <x v="7"/>
    <s v="High"/>
    <x v="1"/>
  </r>
  <r>
    <s v="2019R2201"/>
    <x v="7"/>
    <x v="21"/>
    <d v="2019-08-16T00:00:00"/>
    <n v="17"/>
    <n v="8.9"/>
    <n v="0"/>
    <x v="1"/>
    <x v="2"/>
    <n v="23700"/>
    <s v="Melbourne"/>
    <n v="3.1"/>
    <n v="3.3"/>
    <n v="3.7"/>
    <n v="5.12"/>
    <n v="42"/>
    <s v="Sydney"/>
    <n v="4.0999999999999996"/>
    <n v="7.3"/>
    <n v="10.3"/>
    <n v="15.5"/>
    <n v="95"/>
    <x v="0"/>
    <s v="Low"/>
    <x v="0"/>
  </r>
  <r>
    <s v="2019R2202"/>
    <x v="7"/>
    <x v="21"/>
    <d v="2019-08-17T00:00:00"/>
    <n v="15.5"/>
    <n v="4.5999999999999996"/>
    <n v="3.6"/>
    <x v="1"/>
    <x v="3"/>
    <n v="51786"/>
    <s v="Carlton"/>
    <n v="2.4"/>
    <n v="5.5"/>
    <n v="7.1"/>
    <n v="11.12"/>
    <n v="78"/>
    <s v="St Kilda"/>
    <n v="3.3"/>
    <n v="7.4"/>
    <n v="8.8000000000000007"/>
    <n v="10.8"/>
    <n v="68"/>
    <x v="1"/>
    <s v="High"/>
    <x v="1"/>
  </r>
  <r>
    <s v="2019R2203"/>
    <x v="7"/>
    <x v="21"/>
    <d v="2019-08-17T00:00:00"/>
    <n v="27.7"/>
    <n v="10.199999999999999"/>
    <n v="0"/>
    <x v="6"/>
    <x v="9"/>
    <n v="35608"/>
    <s v="Brisbane"/>
    <n v="1.3"/>
    <n v="4.8"/>
    <n v="6.12"/>
    <n v="10.15"/>
    <n v="75"/>
    <s v="Geelong"/>
    <n v="2.2000000000000002"/>
    <n v="7.7"/>
    <n v="8.9"/>
    <n v="10.14"/>
    <n v="74"/>
    <x v="3"/>
    <s v="Medium"/>
    <x v="1"/>
  </r>
  <r>
    <s v="2019R2204"/>
    <x v="7"/>
    <x v="21"/>
    <d v="2019-08-17T00:00:00"/>
    <n v="18.7"/>
    <n v="5.5"/>
    <n v="0"/>
    <x v="17"/>
    <x v="43"/>
    <n v="48175"/>
    <s v="Adelaide"/>
    <n v="0.5"/>
    <n v="2.6"/>
    <n v="3.8"/>
    <n v="6.12"/>
    <n v="48"/>
    <s v="Collingwood"/>
    <n v="2.2000000000000002"/>
    <n v="5.5"/>
    <n v="11.8"/>
    <n v="17.12"/>
    <n v="114"/>
    <x v="9"/>
    <s v="Medium"/>
    <x v="0"/>
  </r>
  <r>
    <s v="2019R2205"/>
    <x v="7"/>
    <x v="21"/>
    <d v="2019-08-17T00:00:00"/>
    <n v="15.5"/>
    <n v="4.5999999999999996"/>
    <n v="3.6"/>
    <x v="4"/>
    <x v="45"/>
    <n v="17063"/>
    <s v="North Melbourne"/>
    <n v="6.3"/>
    <n v="12.8"/>
    <n v="17.899999999999999"/>
    <n v="22.12"/>
    <n v="144"/>
    <s v="Port Adelaide"/>
    <n v="1.1000000000000001"/>
    <n v="3.4"/>
    <n v="7.6"/>
    <n v="8.1"/>
    <n v="58"/>
    <x v="10"/>
    <s v="Low"/>
    <x v="1"/>
  </r>
  <r>
    <s v="2019R2206"/>
    <x v="7"/>
    <x v="21"/>
    <d v="2019-08-17T00:00:00"/>
    <n v="16.100000000000001"/>
    <n v="6.7"/>
    <n v="26.6"/>
    <x v="21"/>
    <x v="32"/>
    <n v="47833"/>
    <s v="Fremantle"/>
    <n v="3.4"/>
    <n v="4.5999999999999996"/>
    <n v="5.0999999999999996"/>
    <n v="7.13"/>
    <n v="55"/>
    <s v="Essendon"/>
    <n v="5.0999999999999996"/>
    <n v="8.4"/>
    <n v="11.5"/>
    <n v="13.9"/>
    <n v="87"/>
    <x v="6"/>
    <s v="Medium"/>
    <x v="0"/>
  </r>
  <r>
    <s v="2019R2207"/>
    <x v="7"/>
    <x v="21"/>
    <d v="2019-08-18T00:00:00"/>
    <n v="17.8"/>
    <n v="7.8"/>
    <n v="0"/>
    <x v="1"/>
    <x v="6"/>
    <n v="57415"/>
    <s v="Richmond"/>
    <n v="3.1"/>
    <n v="6.5"/>
    <n v="8.8000000000000007"/>
    <n v="13.1"/>
    <n v="88"/>
    <s v="West Coast"/>
    <n v="7.1"/>
    <n v="8.1999999999999993"/>
    <n v="9.3000000000000007"/>
    <n v="13.4"/>
    <n v="82"/>
    <x v="13"/>
    <s v="High"/>
    <x v="1"/>
  </r>
  <r>
    <s v="2019R2208"/>
    <x v="7"/>
    <x v="21"/>
    <d v="2019-08-18T00:00:00"/>
    <n v="22.5"/>
    <n v="5.5"/>
    <n v="0"/>
    <x v="14"/>
    <x v="27"/>
    <n v="10139"/>
    <s v="Greater Western Sydney"/>
    <n v="5.3"/>
    <n v="9.6"/>
    <n v="9.1"/>
    <n v="9.11"/>
    <n v="65"/>
    <s v="Western Bulldogs"/>
    <n v="7.1"/>
    <n v="9.3000000000000007"/>
    <n v="14.9"/>
    <n v="19.12"/>
    <n v="126"/>
    <x v="14"/>
    <s v="Low"/>
    <x v="0"/>
  </r>
  <r>
    <s v="2019R2209"/>
    <x v="7"/>
    <x v="21"/>
    <d v="2019-08-18T00:00:00"/>
    <n v="17.8"/>
    <n v="7.8"/>
    <n v="0"/>
    <x v="4"/>
    <x v="12"/>
    <n v="31331"/>
    <s v="Hawthorn"/>
    <n v="6.2"/>
    <n v="10.7"/>
    <n v="13.7"/>
    <n v="18.100000000000001"/>
    <n v="118"/>
    <s v="Gold Coast"/>
    <n v="1.2"/>
    <n v="2.5"/>
    <n v="5.6"/>
    <n v="7.6"/>
    <n v="48"/>
    <x v="2"/>
    <s v="Medium"/>
    <x v="1"/>
  </r>
  <r>
    <s v="2019R2301"/>
    <x v="7"/>
    <x v="22"/>
    <d v="2019-08-23T00:00:00"/>
    <n v="14.8"/>
    <n v="2.2000000000000002"/>
    <n v="0.2"/>
    <x v="1"/>
    <x v="2"/>
    <n v="85405"/>
    <s v="Collingwood"/>
    <n v="3.1"/>
    <n v="6.7"/>
    <n v="8.9"/>
    <n v="10.16"/>
    <n v="76"/>
    <s v="Essendon"/>
    <n v="6.2"/>
    <n v="7.2"/>
    <n v="9.3000000000000007"/>
    <n v="10.5"/>
    <n v="65"/>
    <x v="9"/>
    <s v="High"/>
    <x v="1"/>
  </r>
  <r>
    <s v="2019R2302"/>
    <x v="7"/>
    <x v="22"/>
    <d v="2019-08-24T00:00:00"/>
    <n v="25.9"/>
    <n v="6.1"/>
    <n v="0"/>
    <x v="7"/>
    <x v="3"/>
    <n v="33722"/>
    <s v="Sydney"/>
    <n v="6.2"/>
    <n v="6.3"/>
    <n v="11.4"/>
    <n v="17.7"/>
    <n v="109"/>
    <s v="St Kilda"/>
    <n v="2.5"/>
    <n v="5.9"/>
    <n v="7.12"/>
    <n v="8.16"/>
    <n v="64"/>
    <x v="0"/>
    <s v="Medium"/>
    <x v="1"/>
  </r>
  <r>
    <s v="2019R2303"/>
    <x v="7"/>
    <x v="22"/>
    <d v="2019-08-24T00:00:00"/>
    <n v="17.899999999999999"/>
    <n v="7.9"/>
    <n v="0"/>
    <x v="8"/>
    <x v="9"/>
    <n v="8202"/>
    <s v="North Melbourne"/>
    <n v="3.4"/>
    <n v="5.4"/>
    <n v="10.9"/>
    <n v="13.1"/>
    <n v="88"/>
    <s v="Melbourne"/>
    <n v="4.2"/>
    <n v="5.4"/>
    <n v="11.4"/>
    <n v="12.11"/>
    <n v="83"/>
    <x v="10"/>
    <s v="Low"/>
    <x v="1"/>
  </r>
  <r>
    <s v="2019R2304"/>
    <x v="7"/>
    <x v="22"/>
    <d v="2019-08-24T00:00:00"/>
    <n v="19.3"/>
    <n v="6.4"/>
    <n v="0"/>
    <x v="10"/>
    <x v="38"/>
    <n v="31669"/>
    <s v="Geelong"/>
    <n v="5.4"/>
    <n v="12.5"/>
    <n v="14.6"/>
    <n v="19.149999999999999"/>
    <n v="129"/>
    <s v="Carlton"/>
    <n v="1.3"/>
    <n v="3.8"/>
    <n v="6.13"/>
    <n v="8.1300000000000008"/>
    <n v="61"/>
    <x v="12"/>
    <s v="Medium"/>
    <x v="1"/>
  </r>
  <r>
    <s v="2019R2305"/>
    <x v="7"/>
    <x v="22"/>
    <d v="2019-08-24T00:00:00"/>
    <n v="21.8"/>
    <n v="11.8"/>
    <n v="0"/>
    <x v="2"/>
    <x v="45"/>
    <n v="7610"/>
    <s v="Gold Coast"/>
    <n v="0.4"/>
    <n v="3.1"/>
    <n v="5.12"/>
    <n v="7.13"/>
    <n v="55"/>
    <s v="Greater Western Sydney"/>
    <n v="5"/>
    <n v="8.1999999999999993"/>
    <n v="16.5"/>
    <n v="20.7"/>
    <n v="127"/>
    <x v="15"/>
    <s v="Low"/>
    <x v="0"/>
  </r>
  <r>
    <s v="2019R2306"/>
    <x v="7"/>
    <x v="22"/>
    <d v="2019-08-24T00:00:00"/>
    <n v="16.899999999999999"/>
    <n v="3.6"/>
    <n v="0.2"/>
    <x v="21"/>
    <x v="32"/>
    <n v="55859"/>
    <s v="West Coast"/>
    <n v="4.3"/>
    <n v="5.8"/>
    <n v="7.11"/>
    <n v="9.1300000000000008"/>
    <n v="67"/>
    <s v="Hawthorn"/>
    <n v="3.3"/>
    <n v="8.6"/>
    <n v="11.6"/>
    <n v="16.899999999999999"/>
    <n v="105"/>
    <x v="2"/>
    <s v="High"/>
    <x v="0"/>
  </r>
  <r>
    <s v="2019R2307"/>
    <x v="7"/>
    <x v="22"/>
    <d v="2019-08-25T00:00:00"/>
    <n v="9.1999999999999993"/>
    <n v="2"/>
    <n v="0.8"/>
    <x v="20"/>
    <x v="6"/>
    <n v="9560"/>
    <s v="Western Bulldogs"/>
    <n v="6.5"/>
    <n v="9.8000000000000007"/>
    <n v="14.11"/>
    <n v="18.13"/>
    <n v="121"/>
    <s v="Adelaide"/>
    <n v="2"/>
    <n v="5.4"/>
    <n v="8.6"/>
    <n v="13.9"/>
    <n v="87"/>
    <x v="14"/>
    <s v="Low"/>
    <x v="1"/>
  </r>
  <r>
    <s v="2019R2308"/>
    <x v="7"/>
    <x v="22"/>
    <d v="2019-08-25T00:00:00"/>
    <n v="13.1"/>
    <n v="4.0999999999999996"/>
    <n v="0.6"/>
    <x v="1"/>
    <x v="27"/>
    <n v="76995"/>
    <s v="Richmond"/>
    <n v="6.2"/>
    <n v="8.6"/>
    <n v="10.7"/>
    <n v="12.1"/>
    <n v="82"/>
    <s v="Brisbane"/>
    <n v="2.1"/>
    <n v="4.4000000000000004"/>
    <n v="7.6"/>
    <n v="8.6999999999999993"/>
    <n v="55"/>
    <x v="13"/>
    <s v="High"/>
    <x v="1"/>
  </r>
  <r>
    <s v="2019R2309"/>
    <x v="7"/>
    <x v="22"/>
    <d v="2019-08-25T00:00:00"/>
    <n v="13.3"/>
    <n v="3.9"/>
    <n v="0"/>
    <x v="17"/>
    <x v="7"/>
    <n v="27504"/>
    <s v="Port Adelaide"/>
    <n v="3.4"/>
    <n v="7.9"/>
    <n v="11.17"/>
    <n v="15.2"/>
    <n v="110"/>
    <s v="Fremantle"/>
    <n v="5.0999999999999996"/>
    <n v="5.6"/>
    <n v="6.6"/>
    <n v="10.7"/>
    <n v="67"/>
    <x v="8"/>
    <s v="Low"/>
    <x v="1"/>
  </r>
  <r>
    <s v="2019EF01"/>
    <x v="7"/>
    <x v="24"/>
    <d v="2019-09-05T00:00:00"/>
    <n v="16.899999999999999"/>
    <n v="3.2"/>
    <n v="0"/>
    <x v="21"/>
    <x v="32"/>
    <n v="59216"/>
    <s v="West Coast"/>
    <n v="6.4"/>
    <n v="10.8"/>
    <n v="13.11"/>
    <n v="17.14"/>
    <n v="116"/>
    <s v="Essendon"/>
    <n v="3.1"/>
    <n v="6.2"/>
    <n v="8.5"/>
    <n v="9.6999999999999993"/>
    <n v="61"/>
    <x v="7"/>
    <s v="High"/>
    <x v="1"/>
  </r>
  <r>
    <s v="2019QF01"/>
    <x v="7"/>
    <x v="23"/>
    <d v="2019-09-06T00:00:00"/>
    <n v="15.8"/>
    <n v="10"/>
    <n v="3"/>
    <x v="1"/>
    <x v="2"/>
    <n v="93436"/>
    <s v="Geelong"/>
    <n v="1.2"/>
    <n v="4.4000000000000004"/>
    <n v="5.6"/>
    <n v="7.9"/>
    <n v="51"/>
    <s v="Collingwood"/>
    <n v="4.2"/>
    <n v="7.5"/>
    <n v="9.6999999999999993"/>
    <n v="9.6999999999999993"/>
    <n v="61"/>
    <x v="9"/>
    <s v="High"/>
    <x v="0"/>
  </r>
  <r>
    <s v="2019EF02"/>
    <x v="7"/>
    <x v="24"/>
    <d v="2019-09-07T00:00:00"/>
    <n v="19.600000000000001"/>
    <n v="8.9"/>
    <n v="0.4"/>
    <x v="14"/>
    <x v="27"/>
    <n v="19218"/>
    <s v="Greater Western Sydney"/>
    <n v="3.5"/>
    <n v="6.9"/>
    <n v="12.11"/>
    <n v="16.170000000000002"/>
    <n v="113"/>
    <s v="Western Bulldogs"/>
    <n v="2"/>
    <n v="5.5"/>
    <n v="7.6"/>
    <n v="8.6999999999999993"/>
    <n v="55"/>
    <x v="15"/>
    <s v="Low"/>
    <x v="1"/>
  </r>
  <r>
    <s v="2019QF02"/>
    <x v="7"/>
    <x v="23"/>
    <d v="2019-09-07T00:00:00"/>
    <n v="26.4"/>
    <n v="16.899999999999999"/>
    <n v="0"/>
    <x v="6"/>
    <x v="45"/>
    <n v="37478"/>
    <s v="Brisbane"/>
    <n v="4.5999999999999996"/>
    <n v="4.0999999999999996"/>
    <n v="6.14"/>
    <n v="8.17"/>
    <n v="65"/>
    <s v="Richmond"/>
    <n v="3"/>
    <n v="7.3"/>
    <n v="14.4"/>
    <n v="18.399999999999999"/>
    <n v="112"/>
    <x v="13"/>
    <s v="Medium"/>
    <x v="0"/>
  </r>
  <r>
    <s v="2019SF01"/>
    <x v="7"/>
    <x v="25"/>
    <d v="2019-09-13T00:00:00"/>
    <n v="18.399999999999999"/>
    <n v="7.9"/>
    <n v="0.2"/>
    <x v="1"/>
    <x v="2"/>
    <n v="51813"/>
    <s v="Geelong"/>
    <n v="5.2"/>
    <n v="7.3"/>
    <n v="9.9"/>
    <n v="13.1"/>
    <n v="88"/>
    <s v="West Coast"/>
    <n v="1.1000000000000001"/>
    <n v="5.5"/>
    <n v="10.7"/>
    <n v="10.8"/>
    <n v="68"/>
    <x v="12"/>
    <s v="High"/>
    <x v="1"/>
  </r>
  <r>
    <s v="2019SF02"/>
    <x v="7"/>
    <x v="25"/>
    <d v="2019-09-14T00:00:00"/>
    <n v="30.5"/>
    <n v="12"/>
    <n v="0"/>
    <x v="6"/>
    <x v="45"/>
    <n v="30034"/>
    <s v="Brisbane"/>
    <n v="5.2"/>
    <n v="7.4"/>
    <n v="9.9"/>
    <n v="11.14"/>
    <n v="80"/>
    <s v="Greater Western Sydney"/>
    <n v="4.2"/>
    <n v="9.4"/>
    <n v="10.1"/>
    <n v="12.11"/>
    <n v="83"/>
    <x v="15"/>
    <s v="Medium"/>
    <x v="0"/>
  </r>
  <r>
    <s v="2019PF01"/>
    <x v="7"/>
    <x v="26"/>
    <d v="2019-09-20T00:00:00"/>
    <n v="24.9"/>
    <n v="16.8"/>
    <n v="0"/>
    <x v="1"/>
    <x v="2"/>
    <n v="94423"/>
    <s v="Richmond"/>
    <n v="3.3"/>
    <n v="4.5"/>
    <n v="9.6999999999999993"/>
    <n v="12.13"/>
    <n v="85"/>
    <s v="Geelong"/>
    <n v="4.3"/>
    <n v="7.8"/>
    <n v="8.9"/>
    <n v="9.1199999999999992"/>
    <n v="66"/>
    <x v="13"/>
    <s v="High"/>
    <x v="1"/>
  </r>
  <r>
    <s v="2019PF02"/>
    <x v="7"/>
    <x v="26"/>
    <d v="2019-09-21T00:00:00"/>
    <n v="19.600000000000001"/>
    <n v="18.3"/>
    <n v="0"/>
    <x v="1"/>
    <x v="38"/>
    <n v="77828"/>
    <s v="Collingwood"/>
    <n v="2"/>
    <n v="3.2"/>
    <n v="3.5"/>
    <n v="7.1"/>
    <n v="52"/>
    <s v="Greater Western Sydney"/>
    <n v="1.3"/>
    <n v="2.5"/>
    <n v="7.7"/>
    <n v="8.8000000000000007"/>
    <n v="56"/>
    <x v="15"/>
    <s v="High"/>
    <x v="0"/>
  </r>
  <r>
    <s v="2019GF01"/>
    <x v="7"/>
    <x v="27"/>
    <d v="2019-09-28T00:00:00"/>
    <n v="14.9"/>
    <n v="4.8"/>
    <n v="0"/>
    <x v="1"/>
    <x v="26"/>
    <n v="100014"/>
    <s v="Richmond"/>
    <n v="2.2999999999999998"/>
    <n v="7.5"/>
    <n v="12.9"/>
    <n v="17.12"/>
    <n v="114"/>
    <s v="Greater Western Sydney"/>
    <n v="1.2"/>
    <n v="1.6"/>
    <n v="2.7"/>
    <n v="3.7"/>
    <n v="25"/>
    <x v="13"/>
    <s v="High"/>
    <x v="1"/>
  </r>
  <r>
    <s v="2020R0101"/>
    <x v="8"/>
    <x v="0"/>
    <d v="2020-03-19T00:00:00"/>
    <n v="30"/>
    <n v="18.7"/>
    <n v="0"/>
    <x v="1"/>
    <x v="8"/>
    <n v="0"/>
    <s v="Richmond"/>
    <n v="7.2"/>
    <n v="11.3"/>
    <n v="14.5"/>
    <n v="16.899999999999999"/>
    <n v="105"/>
    <s v="Carlton"/>
    <n v="2.1"/>
    <n v="3.5"/>
    <n v="8.6999999999999993"/>
    <n v="12.9"/>
    <n v="81"/>
    <x v="13"/>
    <s v="Low"/>
    <x v="1"/>
  </r>
  <r>
    <s v="2020R0102"/>
    <x v="8"/>
    <x v="0"/>
    <d v="2020-03-20T00:00:00"/>
    <n v="24.1"/>
    <n v="13"/>
    <n v="0"/>
    <x v="4"/>
    <x v="2"/>
    <n v="0"/>
    <s v="Western Bulldogs"/>
    <n v="1"/>
    <n v="4"/>
    <n v="5.2"/>
    <n v="5.4"/>
    <n v="34"/>
    <s v="Collingwood"/>
    <n v="5.2"/>
    <n v="8.6"/>
    <n v="10.7"/>
    <n v="13.8"/>
    <n v="86"/>
    <x v="9"/>
    <s v="Low"/>
    <x v="0"/>
  </r>
  <r>
    <s v="2020R0103"/>
    <x v="8"/>
    <x v="0"/>
    <d v="2020-03-21T00:00:00"/>
    <n v="18.7"/>
    <n v="13"/>
    <n v="0.2"/>
    <x v="4"/>
    <x v="9"/>
    <n v="0"/>
    <s v="Essendon"/>
    <n v="5.2"/>
    <n v="7.5"/>
    <n v="8.8000000000000007"/>
    <n v="9.9"/>
    <n v="63"/>
    <s v="Fremantle"/>
    <n v="2.1"/>
    <n v="3.3"/>
    <n v="4.5999999999999996"/>
    <n v="8.9"/>
    <n v="57"/>
    <x v="6"/>
    <s v="Low"/>
    <x v="1"/>
  </r>
  <r>
    <s v="2020R0104"/>
    <x v="8"/>
    <x v="0"/>
    <d v="2020-03-21T00:00:00"/>
    <n v="21.4"/>
    <n v="11.2"/>
    <n v="0"/>
    <x v="17"/>
    <x v="38"/>
    <n v="0"/>
    <s v="Adelaide"/>
    <n v="6"/>
    <n v="7.1"/>
    <n v="9.1999999999999993"/>
    <n v="11.5"/>
    <n v="71"/>
    <s v="Sydney"/>
    <n v="3"/>
    <n v="8.3000000000000007"/>
    <n v="11.4"/>
    <n v="11.8"/>
    <n v="74"/>
    <x v="0"/>
    <s v="Low"/>
    <x v="0"/>
  </r>
  <r>
    <s v="2020R0105"/>
    <x v="8"/>
    <x v="0"/>
    <d v="2020-03-21T00:00:00"/>
    <n v="31.3"/>
    <n v="20.6"/>
    <n v="0"/>
    <x v="2"/>
    <x v="23"/>
    <n v="0"/>
    <s v="Gold Coast"/>
    <n v="1.1000000000000001"/>
    <n v="3.2"/>
    <n v="4.5"/>
    <n v="4.5"/>
    <n v="29"/>
    <s v="Port Adelaide"/>
    <n v="4.2"/>
    <n v="9.6"/>
    <n v="9.9"/>
    <n v="10.16"/>
    <n v="76"/>
    <x v="8"/>
    <s v="Low"/>
    <x v="0"/>
  </r>
  <r>
    <s v="2020R0106"/>
    <x v="8"/>
    <x v="0"/>
    <d v="2020-03-21T00:00:00"/>
    <n v="26.3"/>
    <n v="16.5"/>
    <n v="0"/>
    <x v="14"/>
    <x v="8"/>
    <n v="0"/>
    <s v="Greater Western Sydney"/>
    <n v="5"/>
    <n v="9.1"/>
    <n v="13.3"/>
    <n v="17.3"/>
    <n v="105"/>
    <s v="Geelong"/>
    <n v="4.2"/>
    <n v="6.6"/>
    <n v="8.6999999999999993"/>
    <n v="11.7"/>
    <n v="73"/>
    <x v="15"/>
    <s v="Low"/>
    <x v="1"/>
  </r>
  <r>
    <s v="2020R0107"/>
    <x v="8"/>
    <x v="0"/>
    <d v="2020-03-22T00:00:00"/>
    <n v="18.399999999999999"/>
    <n v="11.6"/>
    <n v="0"/>
    <x v="4"/>
    <x v="44"/>
    <n v="0"/>
    <s v="North Melbourne"/>
    <n v="1.1000000000000001"/>
    <n v="2.2000000000000002"/>
    <n v="6.7"/>
    <n v="8.8000000000000007"/>
    <n v="56"/>
    <s v="St Kilda"/>
    <n v="3.3"/>
    <n v="6.7"/>
    <n v="6.11"/>
    <n v="7.12"/>
    <n v="54"/>
    <x v="10"/>
    <s v="Low"/>
    <x v="1"/>
  </r>
  <r>
    <s v="2020R0108"/>
    <x v="8"/>
    <x v="0"/>
    <d v="2020-03-22T00:00:00"/>
    <n v="18.399999999999999"/>
    <n v="11.6"/>
    <n v="0"/>
    <x v="1"/>
    <x v="46"/>
    <n v="0"/>
    <s v="Hawthorn"/>
    <n v="3.1"/>
    <n v="6.2"/>
    <n v="10.199999999999999"/>
    <n v="14.6"/>
    <n v="90"/>
    <s v="Brisbane"/>
    <n v="3.3"/>
    <n v="4.5"/>
    <n v="7.7"/>
    <n v="9.8000000000000007"/>
    <n v="62"/>
    <x v="2"/>
    <s v="Low"/>
    <x v="1"/>
  </r>
  <r>
    <s v="2020R0109"/>
    <x v="8"/>
    <x v="0"/>
    <d v="2020-03-22T00:00:00"/>
    <n v="31.8"/>
    <n v="18.8"/>
    <n v="0"/>
    <x v="21"/>
    <x v="28"/>
    <n v="0"/>
    <s v="West Coast"/>
    <n v="5.0999999999999996"/>
    <n v="7.3"/>
    <n v="11.6"/>
    <n v="12.6"/>
    <n v="78"/>
    <s v="Melbourne"/>
    <n v="0.4"/>
    <n v="3.6"/>
    <n v="5.9"/>
    <n v="7.9"/>
    <n v="51"/>
    <x v="7"/>
    <s v="Low"/>
    <x v="1"/>
  </r>
  <r>
    <s v="2020R0201"/>
    <x v="8"/>
    <x v="1"/>
    <d v="2020-06-11T00:00:00"/>
    <n v="16.2"/>
    <n v="3"/>
    <n v="0"/>
    <x v="1"/>
    <x v="8"/>
    <n v="0"/>
    <s v="Collingwood"/>
    <n v="4.0999999999999996"/>
    <n v="5.3"/>
    <n v="5.4"/>
    <n v="5.6"/>
    <n v="36"/>
    <s v="Richmond"/>
    <n v="0.1"/>
    <n v="3.1"/>
    <n v="5.2"/>
    <n v="5.6"/>
    <n v="36"/>
    <x v="18"/>
    <s v="Low"/>
    <x v="2"/>
  </r>
  <r>
    <s v="2020R0202"/>
    <x v="8"/>
    <x v="1"/>
    <d v="2020-06-12T00:00:00"/>
    <n v="14.8"/>
    <n v="2.2000000000000002"/>
    <n v="0"/>
    <x v="10"/>
    <x v="2"/>
    <n v="0"/>
    <s v="Geelong"/>
    <n v="5.2"/>
    <n v="7.4"/>
    <n v="13.6"/>
    <n v="17.600000000000001"/>
    <n v="108"/>
    <s v="Hawthorn"/>
    <n v="4.0999999999999996"/>
    <n v="6.4"/>
    <n v="7.5"/>
    <n v="7.5"/>
    <n v="47"/>
    <x v="12"/>
    <s v="Low"/>
    <x v="1"/>
  </r>
  <r>
    <s v="2020R0203"/>
    <x v="8"/>
    <x v="1"/>
    <d v="2020-06-13T00:00:00"/>
    <n v="24.7"/>
    <n v="13.4"/>
    <n v="0"/>
    <x v="6"/>
    <x v="3"/>
    <n v="0"/>
    <s v="Brisbane"/>
    <n v="4.2"/>
    <n v="8.1999999999999993"/>
    <n v="11.5"/>
    <n v="12.9"/>
    <n v="81"/>
    <s v="Fremantle"/>
    <n v="3"/>
    <n v="7.3"/>
    <n v="8.5"/>
    <n v="10.9"/>
    <n v="69"/>
    <x v="3"/>
    <s v="Low"/>
    <x v="1"/>
  </r>
  <r>
    <s v="2020R0204"/>
    <x v="8"/>
    <x v="1"/>
    <d v="2020-06-13T00:00:00"/>
    <n v="15.5"/>
    <n v="6.8"/>
    <n v="0"/>
    <x v="4"/>
    <x v="38"/>
    <n v="0"/>
    <s v="Carlton"/>
    <n v="0"/>
    <n v="2.5"/>
    <n v="4.5999999999999996"/>
    <n v="7.11"/>
    <n v="53"/>
    <s v="Melbourne"/>
    <n v="5.2"/>
    <n v="7.4"/>
    <n v="8.5"/>
    <n v="8.6"/>
    <n v="54"/>
    <x v="16"/>
    <s v="Low"/>
    <x v="0"/>
  </r>
  <r>
    <s v="2020R0205"/>
    <x v="8"/>
    <x v="1"/>
    <d v="2020-06-13T00:00:00"/>
    <n v="14.9"/>
    <n v="10.4"/>
    <n v="0.8"/>
    <x v="17"/>
    <x v="11"/>
    <n v="2240"/>
    <s v="Port Adelaide"/>
    <n v="4.2"/>
    <n v="8.4"/>
    <n v="14.7"/>
    <n v="17.8"/>
    <n v="110"/>
    <s v="Adelaide"/>
    <n v="2.1"/>
    <n v="3.2"/>
    <n v="4.3"/>
    <n v="5.5"/>
    <n v="35"/>
    <x v="8"/>
    <s v="Low"/>
    <x v="1"/>
  </r>
  <r>
    <s v="2020R0206"/>
    <x v="8"/>
    <x v="1"/>
    <d v="2020-06-13T00:00:00"/>
    <n v="22.7"/>
    <n v="14.3"/>
    <n v="0"/>
    <x v="2"/>
    <x v="8"/>
    <n v="0"/>
    <s v="Gold Coast"/>
    <n v="2"/>
    <n v="6.2"/>
    <n v="11.4"/>
    <n v="14.6"/>
    <n v="90"/>
    <s v="West Coast"/>
    <n v="1.4"/>
    <n v="5.5"/>
    <n v="6.8"/>
    <n v="6.1"/>
    <n v="46"/>
    <x v="17"/>
    <s v="Low"/>
    <x v="1"/>
  </r>
  <r>
    <s v="2020R0207"/>
    <x v="8"/>
    <x v="1"/>
    <d v="2020-06-14T00:00:00"/>
    <n v="21.5"/>
    <n v="12.1"/>
    <n v="7.4"/>
    <x v="14"/>
    <x v="44"/>
    <n v="350"/>
    <s v="Greater Western Sydney"/>
    <n v="1.4"/>
    <n v="2.6"/>
    <n v="5.0999999999999996"/>
    <n v="8.1199999999999992"/>
    <n v="60"/>
    <s v="North Melbourne"/>
    <n v="1.2"/>
    <n v="2.6"/>
    <n v="6.8"/>
    <n v="12.8"/>
    <n v="80"/>
    <x v="10"/>
    <s v="Low"/>
    <x v="0"/>
  </r>
  <r>
    <s v="2020R0208"/>
    <x v="8"/>
    <x v="1"/>
    <d v="2020-06-14T00:00:00"/>
    <n v="22.1"/>
    <n v="13.4"/>
    <n v="7.8"/>
    <x v="7"/>
    <x v="46"/>
    <n v="337"/>
    <s v="Sydney"/>
    <n v="2"/>
    <n v="5.3"/>
    <n v="9.4"/>
    <n v="11.7"/>
    <n v="73"/>
    <s v="Essendon"/>
    <n v="5.2"/>
    <n v="6.3"/>
    <n v="10.6"/>
    <n v="12.7"/>
    <n v="79"/>
    <x v="6"/>
    <s v="Low"/>
    <x v="0"/>
  </r>
  <r>
    <s v="2020R0209"/>
    <x v="8"/>
    <x v="1"/>
    <d v="2020-06-14T00:00:00"/>
    <n v="13.9"/>
    <n v="9.5"/>
    <n v="6"/>
    <x v="4"/>
    <x v="54"/>
    <n v="0"/>
    <s v="St Kilda"/>
    <n v="3.1"/>
    <n v="7.3"/>
    <n v="12.4"/>
    <n v="14.4"/>
    <n v="88"/>
    <s v="Western Bulldogs"/>
    <n v="2.4"/>
    <n v="3.4"/>
    <n v="5.6"/>
    <n v="7.7"/>
    <n v="49"/>
    <x v="11"/>
    <s v="Low"/>
    <x v="1"/>
  </r>
  <r>
    <s v="2020R0301"/>
    <x v="8"/>
    <x v="2"/>
    <d v="2020-06-18T00:00:00"/>
    <n v="15.9"/>
    <n v="2.8"/>
    <n v="0"/>
    <x v="1"/>
    <x v="8"/>
    <n v="0"/>
    <s v="Richmond"/>
    <n v="0.1"/>
    <n v="2.1"/>
    <n v="3.3"/>
    <n v="5.9"/>
    <n v="39"/>
    <s v="Hawthorn"/>
    <n v="5.3"/>
    <n v="7.3"/>
    <n v="10.5"/>
    <n v="11.5"/>
    <n v="71"/>
    <x v="2"/>
    <s v="Low"/>
    <x v="0"/>
  </r>
  <r>
    <s v="2020R0302"/>
    <x v="8"/>
    <x v="2"/>
    <d v="2020-06-19T00:00:00"/>
    <n v="16.3"/>
    <n v="8.1999999999999993"/>
    <n v="0"/>
    <x v="4"/>
    <x v="2"/>
    <n v="0"/>
    <s v="Western Bulldogs"/>
    <n v="2.5"/>
    <n v="4.5999999999999996"/>
    <n v="7.8"/>
    <n v="8.9"/>
    <n v="57"/>
    <s v="Greater Western Sydney"/>
    <n v="1.2"/>
    <n v="1.4"/>
    <n v="3.5"/>
    <n v="4.9000000000000004"/>
    <n v="33"/>
    <x v="14"/>
    <s v="Low"/>
    <x v="1"/>
  </r>
  <r>
    <s v="2020R0303"/>
    <x v="8"/>
    <x v="2"/>
    <d v="2020-06-20T00:00:00"/>
    <n v="16.3"/>
    <n v="11.5"/>
    <n v="2.2000000000000002"/>
    <x v="4"/>
    <x v="3"/>
    <n v="0"/>
    <s v="North Melbourne"/>
    <n v="2.2999999999999998"/>
    <n v="3.9"/>
    <n v="5.1100000000000003"/>
    <n v="8.1199999999999992"/>
    <n v="60"/>
    <s v="Sydney"/>
    <n v="2.1"/>
    <n v="5.3"/>
    <n v="10.8"/>
    <n v="10.11"/>
    <n v="71"/>
    <x v="0"/>
    <s v="Low"/>
    <x v="0"/>
  </r>
  <r>
    <s v="2020R0304"/>
    <x v="8"/>
    <x v="2"/>
    <d v="2020-06-20T00:00:00"/>
    <n v="16.3"/>
    <n v="11.5"/>
    <n v="2.2000000000000002"/>
    <x v="1"/>
    <x v="38"/>
    <n v="0"/>
    <s v="Collingwood"/>
    <n v="5.3"/>
    <n v="10.4"/>
    <n v="11.7"/>
    <n v="12.9"/>
    <n v="81"/>
    <s v="St Kilda"/>
    <n v="2.1"/>
    <n v="4.2"/>
    <n v="5.6"/>
    <n v="5.7"/>
    <n v="37"/>
    <x v="9"/>
    <s v="Low"/>
    <x v="1"/>
  </r>
  <r>
    <s v="2020R0305"/>
    <x v="8"/>
    <x v="2"/>
    <d v="2020-06-20T00:00:00"/>
    <n v="16"/>
    <n v="10.199999999999999"/>
    <n v="1.2"/>
    <x v="10"/>
    <x v="8"/>
    <n v="0"/>
    <s v="Geelong"/>
    <n v="1.2"/>
    <n v="4.5999999999999996"/>
    <n v="6.7"/>
    <n v="11.11"/>
    <n v="77"/>
    <s v="Carlton"/>
    <n v="5.3"/>
    <n v="9.5"/>
    <n v="12.6"/>
    <n v="12.7"/>
    <n v="79"/>
    <x v="1"/>
    <s v="Low"/>
    <x v="0"/>
  </r>
  <r>
    <s v="2020R0306"/>
    <x v="8"/>
    <x v="2"/>
    <d v="2020-06-20T00:00:00"/>
    <n v="19.2"/>
    <n v="13.1"/>
    <n v="1.8"/>
    <x v="6"/>
    <x v="8"/>
    <n v="1965"/>
    <s v="Brisbane"/>
    <n v="1.2"/>
    <n v="2.6"/>
    <n v="7.9"/>
    <n v="10.14"/>
    <n v="74"/>
    <s v="West Coast"/>
    <n v="2.1"/>
    <n v="3.4"/>
    <n v="5.4"/>
    <n v="6.8"/>
    <n v="44"/>
    <x v="3"/>
    <s v="Low"/>
    <x v="1"/>
  </r>
  <r>
    <s v="2020R0307"/>
    <x v="8"/>
    <x v="2"/>
    <d v="2020-06-21T00:00:00"/>
    <n v="22.7"/>
    <n v="13.7"/>
    <n v="0"/>
    <x v="2"/>
    <x v="55"/>
    <n v="1997"/>
    <s v="Gold Coast"/>
    <n v="2.7"/>
    <n v="6.7"/>
    <n v="10.8"/>
    <n v="12.1"/>
    <n v="82"/>
    <s v="Adelaide"/>
    <n v="0"/>
    <n v="1.2"/>
    <n v="1.4"/>
    <n v="4.5"/>
    <n v="29"/>
    <x v="17"/>
    <s v="Low"/>
    <x v="1"/>
  </r>
  <r>
    <s v="2020R0308"/>
    <x v="8"/>
    <x v="2"/>
    <d v="2020-06-21T00:00:00"/>
    <n v="22.7"/>
    <n v="13.7"/>
    <n v="0"/>
    <x v="2"/>
    <x v="21"/>
    <n v="180"/>
    <s v="Fremantle"/>
    <n v="4.0999999999999996"/>
    <n v="4.0999999999999996"/>
    <n v="5.2"/>
    <n v="6.5"/>
    <n v="41"/>
    <s v="Port Adelaide"/>
    <n v="3.1"/>
    <n v="8.5"/>
    <n v="9.6999999999999993"/>
    <n v="10.1"/>
    <n v="70"/>
    <x v="8"/>
    <s v="Low"/>
    <x v="0"/>
  </r>
  <r>
    <s v="2020R0401"/>
    <x v="8"/>
    <x v="3"/>
    <d v="2020-06-25T00:00:00"/>
    <n v="19.100000000000001"/>
    <n v="10.199999999999999"/>
    <n v="0"/>
    <x v="7"/>
    <x v="8"/>
    <n v="605"/>
    <s v="Sydney"/>
    <n v="0.1"/>
    <n v="1.3"/>
    <n v="2.8"/>
    <n v="5.9"/>
    <n v="39"/>
    <s v="Western Bulldogs"/>
    <n v="3.2"/>
    <n v="6.3"/>
    <n v="7.4"/>
    <n v="10.7"/>
    <n v="67"/>
    <x v="14"/>
    <s v="Low"/>
    <x v="0"/>
  </r>
  <r>
    <s v="2020R0402"/>
    <x v="8"/>
    <x v="3"/>
    <d v="2020-06-26T00:00:00"/>
    <n v="18.899999999999999"/>
    <n v="5.7"/>
    <n v="0"/>
    <x v="14"/>
    <x v="2"/>
    <n v="487"/>
    <s v="Greater Western Sydney"/>
    <n v="1.3"/>
    <n v="4.4000000000000004"/>
    <n v="8.6"/>
    <n v="10.6"/>
    <n v="66"/>
    <s v="Collingwood"/>
    <n v="2.2000000000000002"/>
    <n v="4.4000000000000004"/>
    <n v="8.5"/>
    <n v="9.1"/>
    <n v="64"/>
    <x v="15"/>
    <s v="Low"/>
    <x v="1"/>
  </r>
  <r>
    <s v="2020R0403"/>
    <x v="8"/>
    <x v="3"/>
    <d v="2020-06-27T00:00:00"/>
    <n v="21.5"/>
    <n v="11.9"/>
    <n v="0"/>
    <x v="2"/>
    <x v="3"/>
    <n v="450"/>
    <s v="Port Adelaide"/>
    <n v="4.4000000000000004"/>
    <n v="6.7"/>
    <n v="10.11"/>
    <n v="13.11"/>
    <n v="89"/>
    <s v="West Coast"/>
    <n v="1.2"/>
    <n v="2.4"/>
    <n v="5.4"/>
    <n v="6.5"/>
    <n v="41"/>
    <x v="8"/>
    <s v="Low"/>
    <x v="1"/>
  </r>
  <r>
    <s v="2020R0404"/>
    <x v="8"/>
    <x v="3"/>
    <d v="2020-06-27T00:00:00"/>
    <n v="13.1"/>
    <n v="4"/>
    <n v="0"/>
    <x v="4"/>
    <x v="38"/>
    <n v="0"/>
    <s v="St Kilda"/>
    <n v="5.2"/>
    <n v="8.1999999999999993"/>
    <n v="12.2"/>
    <n v="15.3"/>
    <n v="93"/>
    <s v="Richmond"/>
    <n v="4.0999999999999996"/>
    <n v="6.3"/>
    <n v="9.5"/>
    <n v="10.7"/>
    <n v="67"/>
    <x v="11"/>
    <s v="Low"/>
    <x v="1"/>
  </r>
  <r>
    <s v="2020R0405"/>
    <x v="8"/>
    <x v="3"/>
    <d v="2020-06-27T00:00:00"/>
    <n v="13.1"/>
    <n v="4"/>
    <n v="0"/>
    <x v="1"/>
    <x v="8"/>
    <n v="0"/>
    <s v="Essendon"/>
    <n v="2.1"/>
    <n v="4.0999999999999996"/>
    <n v="6.2"/>
    <n v="8.3000000000000007"/>
    <n v="51"/>
    <s v="Carlton"/>
    <n v="3"/>
    <n v="5.3"/>
    <n v="5.8"/>
    <n v="7.1"/>
    <n v="52"/>
    <x v="1"/>
    <s v="Low"/>
    <x v="0"/>
  </r>
  <r>
    <s v="2020R0406"/>
    <x v="8"/>
    <x v="3"/>
    <d v="2020-06-27T00:00:00"/>
    <n v="21.5"/>
    <n v="11.9"/>
    <n v="0"/>
    <x v="2"/>
    <x v="8"/>
    <n v="5106"/>
    <s v="Gold Coast"/>
    <n v="2"/>
    <n v="7"/>
    <n v="8.1999999999999993"/>
    <n v="10.4"/>
    <n v="64"/>
    <s v="Fremantle"/>
    <n v="3"/>
    <n v="6"/>
    <n v="8.1999999999999993"/>
    <n v="8.3000000000000007"/>
    <n v="51"/>
    <x v="17"/>
    <s v="Low"/>
    <x v="1"/>
  </r>
  <r>
    <s v="2020R0407"/>
    <x v="8"/>
    <x v="3"/>
    <d v="2020-06-28T00:00:00"/>
    <n v="18"/>
    <n v="14.3"/>
    <n v="0.4"/>
    <x v="6"/>
    <x v="44"/>
    <n v="7354"/>
    <s v="Brisbane"/>
    <n v="3.3"/>
    <n v="7.1"/>
    <n v="7.15"/>
    <n v="10.23"/>
    <n v="83"/>
    <s v="Adelaide"/>
    <n v="1"/>
    <n v="2"/>
    <n v="6.3"/>
    <n v="7.4"/>
    <n v="46"/>
    <x v="3"/>
    <s v="Low"/>
    <x v="1"/>
  </r>
  <r>
    <s v="2020R0408"/>
    <x v="8"/>
    <x v="3"/>
    <d v="2020-06-28T00:00:00"/>
    <n v="13.1"/>
    <n v="0.5"/>
    <n v="0"/>
    <x v="1"/>
    <x v="46"/>
    <n v="0"/>
    <s v="Melbourne"/>
    <n v="0.1"/>
    <n v="2.2999999999999998"/>
    <n v="3.5"/>
    <n v="6.8"/>
    <n v="44"/>
    <s v="Geelong"/>
    <n v="2.1"/>
    <n v="2.2000000000000002"/>
    <n v="6.4"/>
    <n v="7.5"/>
    <n v="47"/>
    <x v="12"/>
    <s v="Low"/>
    <x v="0"/>
  </r>
  <r>
    <s v="2020R0409"/>
    <x v="8"/>
    <x v="3"/>
    <d v="2020-06-28T00:00:00"/>
    <n v="13.1"/>
    <n v="0.5"/>
    <n v="0"/>
    <x v="4"/>
    <x v="32"/>
    <n v="0"/>
    <s v="Hawthorn"/>
    <n v="2.2999999999999998"/>
    <n v="5.6"/>
    <n v="7.6"/>
    <n v="8.1"/>
    <n v="58"/>
    <s v="North Melbourne"/>
    <n v="2.1"/>
    <n v="4.3"/>
    <n v="4.3"/>
    <n v="8.6"/>
    <n v="54"/>
    <x v="2"/>
    <s v="Low"/>
    <x v="1"/>
  </r>
  <r>
    <s v="2020R0501"/>
    <x v="8"/>
    <x v="4"/>
    <d v="2020-07-02T00:00:00"/>
    <n v="14.4"/>
    <n v="8.9"/>
    <n v="0.8"/>
    <x v="4"/>
    <x v="8"/>
    <n v="0"/>
    <s v="Carlton"/>
    <n v="1.1000000000000001"/>
    <n v="2.4"/>
    <n v="5.6"/>
    <n v="8.6999999999999993"/>
    <n v="55"/>
    <s v="St Kilda"/>
    <n v="4.3"/>
    <n v="7.4"/>
    <n v="9.5"/>
    <n v="11.7"/>
    <n v="73"/>
    <x v="11"/>
    <s v="Low"/>
    <x v="0"/>
  </r>
  <r>
    <s v="2020R0502"/>
    <x v="8"/>
    <x v="4"/>
    <d v="2020-07-03T00:00:00"/>
    <n v="10.199999999999999"/>
    <n v="6.5"/>
    <n v="0"/>
    <x v="1"/>
    <x v="2"/>
    <n v="0"/>
    <s v="Collingwood"/>
    <n v="3"/>
    <n v="3.1"/>
    <n v="3.5"/>
    <n v="7.6"/>
    <n v="48"/>
    <s v="Essendon"/>
    <n v="3"/>
    <n v="5"/>
    <n v="8.1999999999999993"/>
    <n v="10.3"/>
    <n v="63"/>
    <x v="6"/>
    <s v="Low"/>
    <x v="0"/>
  </r>
  <r>
    <s v="2020R0503"/>
    <x v="8"/>
    <x v="4"/>
    <d v="2020-07-04T00:00:00"/>
    <n v="20.9"/>
    <n v="13.3"/>
    <n v="0.8"/>
    <x v="2"/>
    <x v="3"/>
    <n v="2238"/>
    <s v="West Coast"/>
    <n v="3.1"/>
    <n v="5.4"/>
    <n v="8.9"/>
    <n v="11.11"/>
    <n v="77"/>
    <s v="Sydney"/>
    <n v="3.3"/>
    <n v="4.5"/>
    <n v="5.6"/>
    <n v="6.7"/>
    <n v="43"/>
    <x v="7"/>
    <s v="Low"/>
    <x v="1"/>
  </r>
  <r>
    <s v="2020R0504"/>
    <x v="8"/>
    <x v="4"/>
    <d v="2020-07-04T00:00:00"/>
    <n v="15.5"/>
    <n v="4.9000000000000004"/>
    <n v="7.2"/>
    <x v="10"/>
    <x v="38"/>
    <n v="0"/>
    <s v="Geelong"/>
    <n v="4.3"/>
    <n v="5.6"/>
    <n v="10.7"/>
    <n v="13.11"/>
    <n v="89"/>
    <s v="Gold Coast"/>
    <n v="1.1000000000000001"/>
    <n v="5.2"/>
    <n v="8.4"/>
    <n v="8.4"/>
    <n v="52"/>
    <x v="12"/>
    <s v="Low"/>
    <x v="1"/>
  </r>
  <r>
    <s v="2020R0505"/>
    <x v="8"/>
    <x v="4"/>
    <d v="2020-07-04T00:00:00"/>
    <n v="13.5"/>
    <n v="5.2"/>
    <n v="6.4"/>
    <x v="4"/>
    <x v="8"/>
    <n v="0"/>
    <s v="Western Bulldogs"/>
    <n v="2.2000000000000002"/>
    <n v="5.5"/>
    <n v="10.6"/>
    <n v="13.9"/>
    <n v="87"/>
    <s v="North Melbourne"/>
    <n v="1.2"/>
    <n v="2.2999999999999998"/>
    <n v="3.5"/>
    <n v="5.8"/>
    <n v="38"/>
    <x v="14"/>
    <s v="Low"/>
    <x v="1"/>
  </r>
  <r>
    <s v="2020R0506"/>
    <x v="8"/>
    <x v="4"/>
    <d v="2020-07-04T00:00:00"/>
    <n v="20.7"/>
    <n v="11.7"/>
    <n v="0"/>
    <x v="6"/>
    <x v="8"/>
    <n v="10161"/>
    <s v="Brisbane"/>
    <n v="2.1"/>
    <n v="8.6"/>
    <n v="11.11"/>
    <n v="12.13"/>
    <n v="85"/>
    <s v="Port Adelaide"/>
    <n v="1.6"/>
    <n v="2.7"/>
    <n v="4.0999999999999996"/>
    <n v="6.12"/>
    <n v="48"/>
    <x v="3"/>
    <s v="Low"/>
    <x v="1"/>
  </r>
  <r>
    <s v="2020R0507"/>
    <x v="8"/>
    <x v="4"/>
    <d v="2020-07-05T00:00:00"/>
    <n v="19.8"/>
    <n v="7.2"/>
    <n v="0"/>
    <x v="2"/>
    <x v="44"/>
    <n v="418"/>
    <s v="Adelaide"/>
    <n v="0.3"/>
    <n v="1.6"/>
    <n v="4.8"/>
    <n v="4.0999999999999996"/>
    <n v="34"/>
    <s v="Fremantle"/>
    <n v="3"/>
    <n v="4.0999999999999996"/>
    <n v="5.3"/>
    <n v="8.6"/>
    <n v="54"/>
    <x v="5"/>
    <s v="Low"/>
    <x v="0"/>
  </r>
  <r>
    <s v="2020R0508"/>
    <x v="8"/>
    <x v="4"/>
    <d v="2020-07-05T00:00:00"/>
    <n v="12.8"/>
    <n v="7.9"/>
    <n v="1"/>
    <x v="1"/>
    <x v="46"/>
    <n v="0"/>
    <s v="Melbourne"/>
    <n v="3.1"/>
    <n v="3.2"/>
    <n v="5.2"/>
    <n v="8.4"/>
    <n v="52"/>
    <s v="Richmond"/>
    <n v="3.2"/>
    <n v="7.3"/>
    <n v="9.6999999999999993"/>
    <n v="12.7"/>
    <n v="79"/>
    <x v="13"/>
    <s v="Low"/>
    <x v="0"/>
  </r>
  <r>
    <s v="2020R0509"/>
    <x v="8"/>
    <x v="4"/>
    <d v="2020-07-05T00:00:00"/>
    <n v="18.5"/>
    <n v="6.3"/>
    <n v="0"/>
    <x v="14"/>
    <x v="32"/>
    <n v="5674"/>
    <s v="Greater Western Sydney"/>
    <n v="4.0999999999999996"/>
    <n v="5.2"/>
    <n v="11.3"/>
    <n v="13.5"/>
    <n v="83"/>
    <s v="Hawthorn"/>
    <n v="0.2"/>
    <n v="3.4"/>
    <n v="7.6"/>
    <n v="7.7"/>
    <n v="49"/>
    <x v="15"/>
    <s v="Low"/>
    <x v="1"/>
  </r>
  <r>
    <s v="2020R0601"/>
    <x v="8"/>
    <x v="5"/>
    <d v="2020-07-09T00:00:00"/>
    <n v="18.2"/>
    <n v="8.3000000000000007"/>
    <n v="0"/>
    <x v="7"/>
    <x v="8"/>
    <n v="1311"/>
    <s v="Geelong"/>
    <n v="1.4"/>
    <n v="3.4"/>
    <n v="10.7"/>
    <n v="11.7"/>
    <n v="73"/>
    <s v="Brisbane"/>
    <n v="1.6"/>
    <n v="4.8"/>
    <n v="4.9000000000000004"/>
    <n v="6.1"/>
    <n v="46"/>
    <x v="12"/>
    <s v="Low"/>
    <x v="1"/>
  </r>
  <r>
    <s v="2020R0602"/>
    <x v="8"/>
    <x v="5"/>
    <d v="2020-07-10T00:00:00"/>
    <n v="17.7"/>
    <n v="8.1"/>
    <n v="0.2"/>
    <x v="14"/>
    <x v="2"/>
    <n v="1772"/>
    <s v="Collingwood"/>
    <n v="5.0999999999999996"/>
    <n v="6.5"/>
    <n v="7.8"/>
    <n v="8.11"/>
    <n v="59"/>
    <s v="Hawthorn"/>
    <n v="1"/>
    <n v="2.1"/>
    <n v="2.2000000000000002"/>
    <n v="3.9"/>
    <n v="27"/>
    <x v="9"/>
    <s v="Low"/>
    <x v="1"/>
  </r>
  <r>
    <s v="2020R0603"/>
    <x v="8"/>
    <x v="5"/>
    <d v="2020-07-11T00:00:00"/>
    <n v="22.4"/>
    <n v="14.6"/>
    <n v="0.8"/>
    <x v="2"/>
    <x v="56"/>
    <n v="638"/>
    <s v="Fremantle"/>
    <n v="1.2"/>
    <n v="6.4"/>
    <n v="9.6999999999999993"/>
    <n v="12.7"/>
    <n v="79"/>
    <s v="St Kilda"/>
    <n v="7.2"/>
    <n v="8.5"/>
    <n v="8.5"/>
    <n v="11.7"/>
    <n v="73"/>
    <x v="5"/>
    <s v="Low"/>
    <x v="1"/>
  </r>
  <r>
    <s v="2020R0604"/>
    <x v="8"/>
    <x v="5"/>
    <d v="2020-07-11T00:00:00"/>
    <n v="24.3"/>
    <n v="13.7"/>
    <n v="0.6"/>
    <x v="6"/>
    <x v="55"/>
    <n v="210"/>
    <s v="West Coast"/>
    <n v="2.2999999999999998"/>
    <n v="4.4000000000000004"/>
    <n v="8.6999999999999993"/>
    <n v="10.7"/>
    <n v="67"/>
    <s v="Adelaide"/>
    <n v="1.1000000000000001"/>
    <n v="2.1"/>
    <n v="3.3"/>
    <n v="5.4"/>
    <n v="34"/>
    <x v="7"/>
    <s v="Low"/>
    <x v="1"/>
  </r>
  <r>
    <s v="2020R0605"/>
    <x v="8"/>
    <x v="5"/>
    <d v="2020-07-11T00:00:00"/>
    <n v="15.8"/>
    <n v="11.5"/>
    <n v="3.6"/>
    <x v="14"/>
    <x v="54"/>
    <n v="250"/>
    <s v="Melbourne"/>
    <n v="2.1"/>
    <n v="6.5"/>
    <n v="8.8000000000000007"/>
    <n v="12.8"/>
    <n v="80"/>
    <s v="Gold Coast"/>
    <n v="3.2"/>
    <n v="5.4"/>
    <n v="8.5"/>
    <n v="9.9"/>
    <n v="63"/>
    <x v="16"/>
    <s v="Low"/>
    <x v="1"/>
  </r>
  <r>
    <s v="2020R0606"/>
    <x v="8"/>
    <x v="5"/>
    <d v="2020-07-11T00:00:00"/>
    <n v="22.4"/>
    <n v="14.6"/>
    <n v="0.8"/>
    <x v="2"/>
    <x v="8"/>
    <n v="4271"/>
    <s v="Essendon"/>
    <n v="2.5"/>
    <n v="5.1100000000000003"/>
    <n v="8.11"/>
    <n v="9.1300000000000008"/>
    <n v="67"/>
    <s v="North Melbourne"/>
    <n v="3.4"/>
    <n v="4.7"/>
    <n v="6.11"/>
    <n v="7.11"/>
    <n v="53"/>
    <x v="6"/>
    <s v="Low"/>
    <x v="1"/>
  </r>
  <r>
    <s v="2020R0607"/>
    <x v="8"/>
    <x v="5"/>
    <d v="2020-07-12T00:00:00"/>
    <n v="23.5"/>
    <n v="14.4"/>
    <n v="0"/>
    <x v="2"/>
    <x v="44"/>
    <n v="368"/>
    <s v="Port Adelaide"/>
    <n v="1.2"/>
    <n v="4.4000000000000004"/>
    <n v="5.6"/>
    <n v="9.9"/>
    <n v="63"/>
    <s v="Greater Western Sydney"/>
    <n v="0.1"/>
    <n v="2.5"/>
    <n v="4.9000000000000004"/>
    <n v="6.1"/>
    <n v="46"/>
    <x v="8"/>
    <s v="Low"/>
    <x v="1"/>
  </r>
  <r>
    <s v="2020R0608"/>
    <x v="8"/>
    <x v="5"/>
    <d v="2020-07-12T00:00:00"/>
    <n v="22.8"/>
    <n v="13.9"/>
    <n v="0.2"/>
    <x v="6"/>
    <x v="46"/>
    <n v="3606"/>
    <s v="Richmond"/>
    <n v="3.3"/>
    <n v="3.5"/>
    <n v="4.7"/>
    <n v="4.0999999999999996"/>
    <n v="34"/>
    <s v="Sydney"/>
    <n v="1.3"/>
    <n v="2.2999999999999998"/>
    <n v="2.5"/>
    <n v="3.8"/>
    <n v="26"/>
    <x v="13"/>
    <s v="Low"/>
    <x v="1"/>
  </r>
  <r>
    <s v="2020R0609"/>
    <x v="8"/>
    <x v="5"/>
    <d v="2020-07-12T00:00:00"/>
    <n v="23.5"/>
    <n v="14.4"/>
    <n v="0"/>
    <x v="2"/>
    <x v="17"/>
    <n v="2178"/>
    <s v="Carlton"/>
    <n v="5.2"/>
    <n v="8.5"/>
    <n v="10.6"/>
    <n v="16.7"/>
    <n v="103"/>
    <s v="Western Bulldogs"/>
    <n v="2.1"/>
    <n v="5.2"/>
    <n v="7.6"/>
    <n v="7.9"/>
    <n v="51"/>
    <x v="1"/>
    <s v="Low"/>
    <x v="1"/>
  </r>
  <r>
    <s v="2020R0701"/>
    <x v="8"/>
    <x v="6"/>
    <d v="2020-07-16T00:00:00"/>
    <n v="20.2"/>
    <n v="12.5"/>
    <n v="1"/>
    <x v="21"/>
    <x v="32"/>
    <n v="22077"/>
    <s v="Geelong"/>
    <n v="1.1000000000000001"/>
    <n v="1.3"/>
    <n v="3.5"/>
    <n v="5.5"/>
    <n v="35"/>
    <s v="Collingwood"/>
    <n v="2.2000000000000002"/>
    <n v="4.3"/>
    <n v="5.7"/>
    <n v="8.9"/>
    <n v="57"/>
    <x v="9"/>
    <s v="Low"/>
    <x v="0"/>
  </r>
  <r>
    <s v="2020R0702"/>
    <x v="8"/>
    <x v="6"/>
    <d v="2020-07-17T00:00:00"/>
    <n v="20.9"/>
    <n v="9.1"/>
    <n v="0"/>
    <x v="2"/>
    <x v="2"/>
    <n v="4949"/>
    <s v="Essendon"/>
    <n v="3.3"/>
    <n v="4.3"/>
    <n v="4.5999999999999996"/>
    <n v="7.9"/>
    <n v="51"/>
    <s v="Western Bulldogs"/>
    <n v="4.0999999999999996"/>
    <n v="6.4"/>
    <n v="11.7"/>
    <n v="14.9"/>
    <n v="93"/>
    <x v="14"/>
    <s v="Low"/>
    <x v="0"/>
  </r>
  <r>
    <s v="2020R0703"/>
    <x v="8"/>
    <x v="6"/>
    <d v="2020-07-18T00:00:00"/>
    <n v="18.600000000000001"/>
    <n v="8.1"/>
    <n v="0"/>
    <x v="14"/>
    <x v="3"/>
    <n v="3168"/>
    <s v="Greater Western Sydney"/>
    <n v="2.2999999999999998"/>
    <n v="4.4000000000000004"/>
    <n v="8.5"/>
    <n v="10.8"/>
    <n v="68"/>
    <s v="Brisbane"/>
    <n v="4.4000000000000004"/>
    <n v="7.5"/>
    <n v="10.6"/>
    <n v="13.1"/>
    <n v="88"/>
    <x v="3"/>
    <s v="Low"/>
    <x v="0"/>
  </r>
  <r>
    <s v="2020R0704"/>
    <x v="8"/>
    <x v="6"/>
    <d v="2020-07-18T00:00:00"/>
    <n v="17"/>
    <n v="10.7"/>
    <n v="2"/>
    <x v="7"/>
    <x v="38"/>
    <n v="6000"/>
    <s v="Sydney"/>
    <n v="2.1"/>
    <n v="5.3"/>
    <n v="9.3000000000000007"/>
    <n v="9.6"/>
    <n v="60"/>
    <s v="Gold Coast"/>
    <n v="2.2999999999999998"/>
    <n v="6.7"/>
    <n v="10.130000000000001"/>
    <n v="13.14"/>
    <n v="92"/>
    <x v="17"/>
    <s v="Low"/>
    <x v="0"/>
  </r>
  <r>
    <s v="2020R0705"/>
    <x v="8"/>
    <x v="6"/>
    <d v="2020-07-18T00:00:00"/>
    <n v="21.9"/>
    <n v="12.6"/>
    <n v="0"/>
    <x v="2"/>
    <x v="8"/>
    <n v="4337"/>
    <s v="Richmond"/>
    <n v="4.3"/>
    <n v="6.5"/>
    <n v="9.6999999999999993"/>
    <n v="11.11"/>
    <n v="77"/>
    <s v="North Melbourne"/>
    <n v="0"/>
    <n v="2.2999999999999998"/>
    <n v="2.6"/>
    <n v="2.11"/>
    <n v="23"/>
    <x v="13"/>
    <s v="Low"/>
    <x v="1"/>
  </r>
  <r>
    <s v="2020R0706"/>
    <x v="8"/>
    <x v="6"/>
    <d v="2020-07-19T00:00:00"/>
    <n v="25.1"/>
    <n v="10.1"/>
    <n v="0"/>
    <x v="6"/>
    <x v="44"/>
    <n v="3510"/>
    <s v="Carlton"/>
    <n v="4.2"/>
    <n v="5.4"/>
    <n v="6.6"/>
    <n v="9.6999999999999993"/>
    <n v="61"/>
    <s v="Port Adelaide"/>
    <n v="4.0999999999999996"/>
    <n v="6.4"/>
    <n v="7.6"/>
    <n v="9.1"/>
    <n v="64"/>
    <x v="8"/>
    <s v="Low"/>
    <x v="0"/>
  </r>
  <r>
    <s v="2020R0707"/>
    <x v="8"/>
    <x v="6"/>
    <d v="2020-07-19T00:00:00"/>
    <n v="20.5"/>
    <n v="4.9000000000000004"/>
    <n v="0"/>
    <x v="14"/>
    <x v="46"/>
    <n v="750"/>
    <s v="Hawthorn"/>
    <n v="1.2"/>
    <n v="2.2999999999999998"/>
    <n v="4.5999999999999996"/>
    <n v="7.6"/>
    <n v="48"/>
    <s v="Melbourne"/>
    <n v="3.2"/>
    <n v="7.3"/>
    <n v="11.6"/>
    <n v="14.7"/>
    <n v="91"/>
    <x v="16"/>
    <s v="Low"/>
    <x v="0"/>
  </r>
  <r>
    <s v="2020R0708"/>
    <x v="8"/>
    <x v="6"/>
    <d v="2020-07-19T00:00:00"/>
    <n v="15.4"/>
    <n v="4.4000000000000004"/>
    <n v="0.4"/>
    <x v="21"/>
    <x v="38"/>
    <n v="25306"/>
    <s v="Fremantle"/>
    <n v="2"/>
    <n v="4.0999999999999996"/>
    <n v="4.0999999999999996"/>
    <n v="5.2"/>
    <n v="32"/>
    <s v="West Coast"/>
    <n v="2.2000000000000002"/>
    <n v="6.4"/>
    <n v="8.6999999999999993"/>
    <n v="9.8000000000000007"/>
    <n v="62"/>
    <x v="7"/>
    <s v="Low"/>
    <x v="0"/>
  </r>
  <r>
    <s v="2020R0709"/>
    <x v="8"/>
    <x v="6"/>
    <d v="2020-07-20T00:00:00"/>
    <n v="13.9"/>
    <n v="5.0999999999999996"/>
    <n v="0.2"/>
    <x v="17"/>
    <x v="11"/>
    <n v="13579"/>
    <s v="Adelaide"/>
    <n v="1.2"/>
    <n v="4.2"/>
    <n v="5.6"/>
    <n v="8.6999999999999993"/>
    <n v="55"/>
    <s v="St Kilda"/>
    <n v="3.2"/>
    <n v="7.4"/>
    <n v="8.4"/>
    <n v="12.6"/>
    <n v="78"/>
    <x v="11"/>
    <s v="Low"/>
    <x v="0"/>
  </r>
  <r>
    <s v="2020R0801"/>
    <x v="8"/>
    <x v="7"/>
    <d v="2020-07-23T00:00:00"/>
    <n v="19.100000000000001"/>
    <n v="15"/>
    <n v="0"/>
    <x v="2"/>
    <x v="8"/>
    <n v="4039"/>
    <s v="Gold Coast"/>
    <n v="2.1"/>
    <n v="3.4"/>
    <n v="5.6"/>
    <n v="6.1"/>
    <n v="46"/>
    <s v="Western Bulldogs"/>
    <n v="2.2999999999999998"/>
    <n v="3.6"/>
    <n v="5.8"/>
    <n v="7.9"/>
    <n v="51"/>
    <x v="14"/>
    <s v="Low"/>
    <x v="0"/>
  </r>
  <r>
    <s v="2020R0802"/>
    <x v="8"/>
    <x v="7"/>
    <d v="2020-07-24T00:00:00"/>
    <n v="20.100000000000001"/>
    <n v="5"/>
    <n v="0"/>
    <x v="14"/>
    <x v="2"/>
    <n v="5500"/>
    <s v="Greater Western Sydney"/>
    <n v="3.4"/>
    <n v="5.4"/>
    <n v="8.6"/>
    <n v="9.8000000000000007"/>
    <n v="62"/>
    <s v="Richmond"/>
    <n v="2.6"/>
    <n v="3.9"/>
    <n v="6.1"/>
    <n v="6.14"/>
    <n v="50"/>
    <x v="15"/>
    <s v="Low"/>
    <x v="1"/>
  </r>
  <r>
    <s v="2020R0803"/>
    <x v="8"/>
    <x v="7"/>
    <d v="2020-07-25T00:00:00"/>
    <n v="20.8"/>
    <n v="14.6"/>
    <n v="3.2"/>
    <x v="6"/>
    <x v="44"/>
    <n v="3655"/>
    <s v="North Melbourne"/>
    <n v="1.2"/>
    <n v="5.2"/>
    <n v="8.1999999999999993"/>
    <n v="9.3000000000000007"/>
    <n v="57"/>
    <s v="Carlton"/>
    <n v="5.0999999999999996"/>
    <n v="7.2"/>
    <n v="8.6999999999999993"/>
    <n v="9.1"/>
    <n v="64"/>
    <x v="1"/>
    <s v="Low"/>
    <x v="0"/>
  </r>
  <r>
    <s v="2020R0804"/>
    <x v="8"/>
    <x v="7"/>
    <d v="2020-07-25T00:00:00"/>
    <n v="18.100000000000001"/>
    <n v="8.8000000000000007"/>
    <n v="0"/>
    <x v="7"/>
    <x v="46"/>
    <n v="4264"/>
    <s v="Sydney"/>
    <n v="2.1"/>
    <n v="5.0999999999999996"/>
    <n v="8.1999999999999993"/>
    <n v="9.6"/>
    <n v="60"/>
    <s v="Hawthorn"/>
    <n v="3.3"/>
    <n v="5.3"/>
    <n v="6.6"/>
    <n v="7.11"/>
    <n v="53"/>
    <x v="0"/>
    <s v="Low"/>
    <x v="1"/>
  </r>
  <r>
    <s v="2020R0805"/>
    <x v="8"/>
    <x v="7"/>
    <d v="2020-07-25T00:00:00"/>
    <n v="16"/>
    <n v="3.9"/>
    <n v="0"/>
    <x v="17"/>
    <x v="11"/>
    <n v="16727"/>
    <s v="Port Adelaide"/>
    <n v="2.1"/>
    <n v="4.4000000000000004"/>
    <n v="6.6"/>
    <n v="6.8"/>
    <n v="44"/>
    <s v="St Kilda"/>
    <n v="1.1000000000000001"/>
    <n v="5.0999999999999996"/>
    <n v="7.1"/>
    <n v="12.1"/>
    <n v="73"/>
    <x v="11"/>
    <s v="Low"/>
    <x v="0"/>
  </r>
  <r>
    <s v="2020R0806"/>
    <x v="8"/>
    <x v="7"/>
    <d v="2020-07-26T00:00:00"/>
    <n v="16.3"/>
    <n v="2.9"/>
    <n v="0"/>
    <x v="17"/>
    <x v="56"/>
    <n v="15155"/>
    <s v="Adelaide"/>
    <n v="2.1"/>
    <n v="4.3"/>
    <n v="7.5"/>
    <n v="8.11"/>
    <n v="59"/>
    <s v="Essendon"/>
    <n v="2.1"/>
    <n v="5.4"/>
    <n v="8.5"/>
    <n v="9.8000000000000007"/>
    <n v="62"/>
    <x v="6"/>
    <s v="Low"/>
    <x v="0"/>
  </r>
  <r>
    <s v="2020R0807"/>
    <x v="8"/>
    <x v="7"/>
    <d v="2020-07-26T00:00:00"/>
    <n v="20.8"/>
    <n v="13.9"/>
    <n v="2.2000000000000002"/>
    <x v="21"/>
    <x v="57"/>
    <n v="24824"/>
    <s v="West Coast"/>
    <n v="2"/>
    <n v="7.2"/>
    <n v="13.2"/>
    <n v="18.3"/>
    <n v="111"/>
    <s v="Collingwood"/>
    <n v="4.2"/>
    <n v="5.3"/>
    <n v="5.6"/>
    <n v="6.9"/>
    <n v="45"/>
    <x v="7"/>
    <s v="Low"/>
    <x v="1"/>
  </r>
  <r>
    <s v="2020R0808"/>
    <x v="8"/>
    <x v="7"/>
    <d v="2020-07-26T00:00:00"/>
    <n v="22.9"/>
    <n v="16.8"/>
    <n v="100.2"/>
    <x v="2"/>
    <x v="32"/>
    <n v="3011"/>
    <s v="Melbourne"/>
    <n v="2.2000000000000002"/>
    <n v="3.3"/>
    <n v="4.5999999999999996"/>
    <n v="7.7"/>
    <n v="49"/>
    <s v="Brisbane"/>
    <n v="2.2000000000000002"/>
    <n v="5.5"/>
    <n v="7.6"/>
    <n v="7.11"/>
    <n v="53"/>
    <x v="3"/>
    <s v="Low"/>
    <x v="0"/>
  </r>
  <r>
    <s v="2020R0809"/>
    <x v="8"/>
    <x v="7"/>
    <d v="2020-07-27T00:00:00"/>
    <n v="24.4"/>
    <n v="14.1"/>
    <n v="4.8"/>
    <x v="21"/>
    <x v="32"/>
    <n v="20251"/>
    <s v="Fremantle"/>
    <n v="0.2"/>
    <n v="0.3"/>
    <n v="1.3"/>
    <n v="2.4"/>
    <n v="16"/>
    <s v="Geelong"/>
    <n v="1.2"/>
    <n v="2.9"/>
    <n v="3.9"/>
    <n v="6.12"/>
    <n v="48"/>
    <x v="12"/>
    <s v="Low"/>
    <x v="0"/>
  </r>
  <r>
    <s v="2020R0901"/>
    <x v="8"/>
    <x v="8"/>
    <d v="2020-07-29T00:00:00"/>
    <n v="22.8"/>
    <n v="10.8"/>
    <n v="0"/>
    <x v="2"/>
    <x v="11"/>
    <n v="2824"/>
    <s v="Western Bulldogs"/>
    <n v="1.1000000000000001"/>
    <n v="3.5"/>
    <n v="4.7"/>
    <n v="7.7"/>
    <n v="49"/>
    <s v="Richmond"/>
    <n v="4.3"/>
    <n v="10.4"/>
    <n v="11.1"/>
    <n v="13.12"/>
    <n v="90"/>
    <x v="13"/>
    <s v="Low"/>
    <x v="0"/>
  </r>
  <r>
    <s v="2020R0902"/>
    <x v="8"/>
    <x v="8"/>
    <d v="2020-07-30T00:00:00"/>
    <n v="24.2"/>
    <n v="11.1"/>
    <n v="0"/>
    <x v="6"/>
    <x v="2"/>
    <n v="323"/>
    <s v="Melbourne"/>
    <n v="0.2"/>
    <n v="1.3"/>
    <n v="3.5"/>
    <n v="4.8"/>
    <n v="32"/>
    <s v="Port Adelaide"/>
    <n v="3.2"/>
    <n v="6.6"/>
    <n v="10.9"/>
    <n v="12.11"/>
    <n v="83"/>
    <x v="8"/>
    <s v="Low"/>
    <x v="0"/>
  </r>
  <r>
    <s v="2020R0903"/>
    <x v="8"/>
    <x v="8"/>
    <d v="2020-07-31T00:00:00"/>
    <n v="19.8"/>
    <n v="8.6999999999999993"/>
    <n v="0"/>
    <x v="21"/>
    <x v="28"/>
    <n v="12304"/>
    <s v="Carlton"/>
    <n v="5.0999999999999996"/>
    <n v="6.2"/>
    <n v="7.4"/>
    <n v="9.4"/>
    <n v="58"/>
    <s v="Hawthorn"/>
    <n v="2"/>
    <n v="8.3000000000000007"/>
    <n v="11.4"/>
    <n v="14.5"/>
    <n v="89"/>
    <x v="2"/>
    <s v="Low"/>
    <x v="0"/>
  </r>
  <r>
    <s v="2020R0904"/>
    <x v="8"/>
    <x v="8"/>
    <d v="2020-07-31T00:00:00"/>
    <n v="21.7"/>
    <n v="14.3"/>
    <n v="0"/>
    <x v="2"/>
    <x v="21"/>
    <n v="4860"/>
    <s v="Essendon"/>
    <n v="1.3"/>
    <n v="2.2999999999999998"/>
    <n v="3.4"/>
    <n v="3.1"/>
    <n v="28"/>
    <s v="Brisbane"/>
    <n v="5.3"/>
    <n v="5.5"/>
    <n v="10.6"/>
    <n v="14.7"/>
    <n v="91"/>
    <x v="3"/>
    <s v="Low"/>
    <x v="0"/>
  </r>
  <r>
    <s v="2020R0905"/>
    <x v="8"/>
    <x v="8"/>
    <d v="2020-08-01T00:00:00"/>
    <n v="21.8"/>
    <n v="14.1"/>
    <n v="0"/>
    <x v="2"/>
    <x v="41"/>
    <n v="522"/>
    <s v="North Melbourne"/>
    <n v="4.0999999999999996"/>
    <n v="9.1"/>
    <n v="12.2"/>
    <n v="19.5"/>
    <n v="119"/>
    <s v="Adelaide"/>
    <n v="0.2"/>
    <n v="3.3"/>
    <n v="6.7"/>
    <n v="7.8"/>
    <n v="50"/>
    <x v="10"/>
    <s v="Low"/>
    <x v="1"/>
  </r>
  <r>
    <s v="2020R0906"/>
    <x v="8"/>
    <x v="8"/>
    <d v="2020-08-01T00:00:00"/>
    <n v="22.7"/>
    <n v="11.9"/>
    <n v="0"/>
    <x v="6"/>
    <x v="40"/>
    <n v="2978"/>
    <s v="St Kilda"/>
    <n v="3.3"/>
    <n v="7.4"/>
    <n v="9.6"/>
    <n v="15.11"/>
    <n v="101"/>
    <s v="Sydney"/>
    <n v="2.1"/>
    <n v="3.6"/>
    <n v="5.0999999999999996"/>
    <n v="6.12"/>
    <n v="48"/>
    <x v="11"/>
    <s v="Low"/>
    <x v="1"/>
  </r>
  <r>
    <s v="2020R0907"/>
    <x v="8"/>
    <x v="8"/>
    <d v="2020-08-01T00:00:00"/>
    <n v="19.2"/>
    <n v="7.2"/>
    <n v="0"/>
    <x v="21"/>
    <x v="32"/>
    <n v="26211"/>
    <s v="West Coast"/>
    <n v="3"/>
    <n v="4.2"/>
    <n v="7.6"/>
    <n v="11.7"/>
    <n v="73"/>
    <s v="Geelong"/>
    <n v="4"/>
    <n v="7"/>
    <n v="9.1999999999999993"/>
    <n v="10.4"/>
    <n v="64"/>
    <x v="7"/>
    <s v="Low"/>
    <x v="1"/>
  </r>
  <r>
    <s v="2020R0908"/>
    <x v="8"/>
    <x v="8"/>
    <d v="2020-08-02T00:00:00"/>
    <n v="21.7"/>
    <n v="12"/>
    <n v="0"/>
    <x v="2"/>
    <x v="46"/>
    <n v="4363"/>
    <s v="Gold Coast"/>
    <n v="0.3"/>
    <n v="2.4"/>
    <n v="2.7"/>
    <n v="4.1100000000000003"/>
    <n v="35"/>
    <s v="Greater Western Sydney"/>
    <n v="2.4"/>
    <n v="4.5"/>
    <n v="5.7"/>
    <n v="9.6999999999999993"/>
    <n v="61"/>
    <x v="15"/>
    <s v="Low"/>
    <x v="0"/>
  </r>
  <r>
    <s v="2020R0909"/>
    <x v="8"/>
    <x v="8"/>
    <d v="2020-08-02T00:00:00"/>
    <n v="19.2"/>
    <n v="5.2"/>
    <n v="0"/>
    <x v="21"/>
    <x v="7"/>
    <n v="20912"/>
    <s v="Fremantle"/>
    <n v="0"/>
    <n v="4.0999999999999996"/>
    <n v="6.1"/>
    <n v="10.1"/>
    <n v="61"/>
    <s v="Collingwood"/>
    <n v="1.2"/>
    <n v="2.4"/>
    <n v="6.5"/>
    <n v="7.7"/>
    <n v="49"/>
    <x v="5"/>
    <s v="Low"/>
    <x v="1"/>
  </r>
  <r>
    <s v="2020R1001"/>
    <x v="8"/>
    <x v="9"/>
    <d v="2020-08-03T00:00:00"/>
    <n v="15"/>
    <n v="5.5"/>
    <n v="0"/>
    <x v="17"/>
    <x v="23"/>
    <n v="14159"/>
    <s v="Port Adelaide"/>
    <n v="1.2"/>
    <n v="3.2"/>
    <n v="7.5"/>
    <n v="8.6999999999999993"/>
    <n v="55"/>
    <s v="Western Bulldogs"/>
    <n v="2.5"/>
    <n v="3.5"/>
    <n v="3.6"/>
    <n v="5.12"/>
    <n v="42"/>
    <x v="8"/>
    <s v="Low"/>
    <x v="1"/>
  </r>
  <r>
    <s v="2020R1002"/>
    <x v="8"/>
    <x v="9"/>
    <d v="2020-08-04T00:00:00"/>
    <n v="24.1"/>
    <n v="13.4"/>
    <n v="0"/>
    <x v="2"/>
    <x v="11"/>
    <n v="5651"/>
    <s v="Richmond"/>
    <n v="3.3"/>
    <n v="8.5"/>
    <n v="9.6"/>
    <n v="12.1"/>
    <n v="82"/>
    <s v="Brisbane"/>
    <n v="2.2999999999999998"/>
    <n v="3.8"/>
    <n v="3.15"/>
    <n v="4.17"/>
    <n v="41"/>
    <x v="13"/>
    <s v="Low"/>
    <x v="1"/>
  </r>
  <r>
    <s v="2020R1003"/>
    <x v="8"/>
    <x v="9"/>
    <d v="2020-08-05T00:00:00"/>
    <n v="25.1"/>
    <n v="10.3"/>
    <n v="0"/>
    <x v="6"/>
    <x v="16"/>
    <n v="2282"/>
    <s v="Geelong"/>
    <n v="4.2"/>
    <n v="5.8"/>
    <n v="8.11"/>
    <n v="13.12"/>
    <n v="90"/>
    <s v="North Melbourne"/>
    <n v="3.1"/>
    <n v="3.2"/>
    <n v="5.2"/>
    <n v="9.3000000000000007"/>
    <n v="57"/>
    <x v="12"/>
    <s v="Low"/>
    <x v="1"/>
  </r>
  <r>
    <s v="2020R1004"/>
    <x v="8"/>
    <x v="9"/>
    <d v="2020-08-05T00:00:00"/>
    <n v="14.6"/>
    <n v="-0.3"/>
    <n v="0"/>
    <x v="17"/>
    <x v="8"/>
    <n v="12022"/>
    <s v="Adelaide"/>
    <n v="2.4"/>
    <n v="4.5"/>
    <n v="4.7"/>
    <n v="5.7"/>
    <n v="37"/>
    <s v="Melbourne"/>
    <n v="3.2"/>
    <n v="5.4"/>
    <n v="6.7"/>
    <n v="13.1"/>
    <n v="88"/>
    <x v="16"/>
    <s v="Low"/>
    <x v="0"/>
  </r>
  <r>
    <s v="2020R1005"/>
    <x v="8"/>
    <x v="9"/>
    <d v="2020-08-06T00:00:00"/>
    <n v="25.9"/>
    <n v="9.8000000000000007"/>
    <n v="0"/>
    <x v="6"/>
    <x v="16"/>
    <n v="4146"/>
    <s v="Collingwood"/>
    <n v="0.6"/>
    <n v="2.1"/>
    <n v="5.1100000000000003"/>
    <n v="6.14"/>
    <n v="50"/>
    <s v="Sydney"/>
    <n v="1"/>
    <n v="5"/>
    <n v="5.2"/>
    <n v="6.5"/>
    <n v="41"/>
    <x v="9"/>
    <s v="Low"/>
    <x v="1"/>
  </r>
  <r>
    <s v="2020R1006"/>
    <x v="8"/>
    <x v="9"/>
    <d v="2020-08-06T00:00:00"/>
    <n v="23.3"/>
    <n v="9.6999999999999993"/>
    <n v="0"/>
    <x v="2"/>
    <x v="21"/>
    <n v="3095"/>
    <s v="Gold Coast"/>
    <n v="2.1"/>
    <n v="6.5"/>
    <n v="8.6999999999999993"/>
    <n v="11.8"/>
    <n v="74"/>
    <s v="St Kilda"/>
    <n v="3.2"/>
    <n v="6.2"/>
    <n v="9.4"/>
    <n v="12.6"/>
    <n v="78"/>
    <x v="11"/>
    <s v="Low"/>
    <x v="0"/>
  </r>
  <r>
    <s v="2020R1007"/>
    <x v="8"/>
    <x v="9"/>
    <d v="2020-08-07T00:00:00"/>
    <n v="23.7"/>
    <n v="16.100000000000001"/>
    <n v="1"/>
    <x v="2"/>
    <x v="2"/>
    <n v="1178"/>
    <s v="Essendon"/>
    <n v="0.2"/>
    <n v="6.3"/>
    <n v="7.5"/>
    <n v="8.6999999999999993"/>
    <n v="55"/>
    <s v="Greater Western Sydney"/>
    <n v="0.2"/>
    <n v="2.5"/>
    <n v="4.7"/>
    <n v="8.11"/>
    <n v="59"/>
    <x v="15"/>
    <s v="Low"/>
    <x v="0"/>
  </r>
  <r>
    <s v="2020R1101"/>
    <x v="8"/>
    <x v="10"/>
    <d v="2020-08-08T00:00:00"/>
    <n v="14"/>
    <n v="7.7"/>
    <n v="1"/>
    <x v="17"/>
    <x v="43"/>
    <n v="10256"/>
    <s v="Port Adelaide"/>
    <n v="4.4000000000000004"/>
    <n v="8.6"/>
    <n v="10.11"/>
    <n v="13.15"/>
    <n v="93"/>
    <s v="Richmond"/>
    <n v="3.3"/>
    <n v="7.3"/>
    <n v="11.6"/>
    <n v="11.6"/>
    <n v="72"/>
    <x v="8"/>
    <s v="Low"/>
    <x v="1"/>
  </r>
  <r>
    <s v="2020R1102"/>
    <x v="8"/>
    <x v="10"/>
    <d v="2020-08-08T00:00:00"/>
    <n v="24.1"/>
    <n v="14.7"/>
    <n v="11.6"/>
    <x v="6"/>
    <x v="8"/>
    <n v="11061"/>
    <s v="Brisbane"/>
    <n v="3.4"/>
    <n v="9.8000000000000007"/>
    <n v="13.1"/>
    <n v="14.12"/>
    <n v="96"/>
    <s v="Western Bulldogs"/>
    <n v="3.1"/>
    <n v="5.2"/>
    <n v="8.1999999999999993"/>
    <n v="11.6"/>
    <n v="72"/>
    <x v="3"/>
    <s v="Low"/>
    <x v="1"/>
  </r>
  <r>
    <s v="2020R1103"/>
    <x v="8"/>
    <x v="10"/>
    <d v="2020-08-09T00:00:00"/>
    <n v="16.8"/>
    <n v="12.6"/>
    <n v="4.4000000000000004"/>
    <x v="21"/>
    <x v="57"/>
    <n v="19092"/>
    <s v="West Coast"/>
    <n v="2.2000000000000002"/>
    <n v="3.3"/>
    <n v="8.4"/>
    <n v="11.6"/>
    <n v="72"/>
    <s v="Carlton"/>
    <n v="2"/>
    <n v="5.4"/>
    <n v="6.5"/>
    <n v="7.8"/>
    <n v="50"/>
    <x v="7"/>
    <s v="Low"/>
    <x v="1"/>
  </r>
  <r>
    <s v="2020R1104"/>
    <x v="8"/>
    <x v="10"/>
    <d v="2020-08-09T00:00:00"/>
    <n v="15.3"/>
    <n v="6.3"/>
    <n v="0"/>
    <x v="17"/>
    <x v="16"/>
    <n v="2172"/>
    <s v="Melbourne"/>
    <n v="1.4"/>
    <n v="4.7"/>
    <n v="7.8"/>
    <n v="13.14"/>
    <n v="92"/>
    <s v="North Melbourne"/>
    <n v="3.2"/>
    <n v="4.2"/>
    <n v="5.4"/>
    <n v="5.5"/>
    <n v="35"/>
    <x v="16"/>
    <s v="Low"/>
    <x v="1"/>
  </r>
  <r>
    <s v="2020R1105"/>
    <x v="8"/>
    <x v="10"/>
    <d v="2020-08-10T00:00:00"/>
    <n v="18.8"/>
    <n v="9.8000000000000007"/>
    <n v="0"/>
    <x v="6"/>
    <x v="32"/>
    <n v="3903"/>
    <s v="St Kilda"/>
    <n v="2.1"/>
    <n v="4.5999999999999996"/>
    <n v="4.8"/>
    <n v="4.0999999999999996"/>
    <n v="34"/>
    <s v="Geelong"/>
    <n v="2.4"/>
    <n v="7.5"/>
    <n v="11.7"/>
    <n v="14.9"/>
    <n v="93"/>
    <x v="12"/>
    <s v="Low"/>
    <x v="0"/>
  </r>
  <r>
    <s v="2020R1106"/>
    <x v="8"/>
    <x v="10"/>
    <d v="2020-08-10T00:00:00"/>
    <n v="19.100000000000001"/>
    <n v="11.3"/>
    <n v="31"/>
    <x v="21"/>
    <x v="23"/>
    <n v="18512"/>
    <s v="Fremantle"/>
    <n v="3.1"/>
    <n v="4.4000000000000004"/>
    <n v="7.4"/>
    <n v="7.6"/>
    <n v="48"/>
    <s v="Hawthorn"/>
    <n v="1.1000000000000001"/>
    <n v="2.4"/>
    <n v="2.6"/>
    <n v="4.8"/>
    <n v="32"/>
    <x v="5"/>
    <s v="Low"/>
    <x v="1"/>
  </r>
  <r>
    <s v="2020R1107"/>
    <x v="8"/>
    <x v="10"/>
    <d v="2020-08-11T00:00:00"/>
    <n v="15"/>
    <n v="11.9"/>
    <n v="0"/>
    <x v="17"/>
    <x v="54"/>
    <n v="8577"/>
    <s v="Adelaide"/>
    <n v="2.1"/>
    <n v="3.4"/>
    <n v="3.8"/>
    <n v="5.8"/>
    <n v="38"/>
    <s v="Collingwood"/>
    <n v="1"/>
    <n v="2.1"/>
    <n v="7.1"/>
    <n v="10.199999999999999"/>
    <n v="62"/>
    <x v="9"/>
    <s v="Low"/>
    <x v="0"/>
  </r>
  <r>
    <s v="2020R1108"/>
    <x v="8"/>
    <x v="10"/>
    <d v="2020-08-12T00:00:00"/>
    <n v="23"/>
    <n v="13.2"/>
    <n v="0"/>
    <x v="2"/>
    <x v="11"/>
    <n v="4303"/>
    <s v="Gold Coast"/>
    <n v="3.1"/>
    <n v="7.4"/>
    <n v="9.5"/>
    <n v="11.7"/>
    <n v="73"/>
    <s v="Essendon"/>
    <n v="1.3"/>
    <n v="4.3"/>
    <n v="7.5"/>
    <n v="11.7"/>
    <n v="73"/>
    <x v="18"/>
    <s v="Low"/>
    <x v="2"/>
  </r>
  <r>
    <s v="2020R1201"/>
    <x v="8"/>
    <x v="11"/>
    <d v="2020-08-13T00:00:00"/>
    <n v="17.100000000000001"/>
    <n v="9.4"/>
    <n v="0"/>
    <x v="21"/>
    <x v="32"/>
    <n v="6464"/>
    <s v="Sydney"/>
    <n v="3.1"/>
    <n v="5.2"/>
    <n v="6.5"/>
    <n v="10.6"/>
    <n v="66"/>
    <s v="Greater Western Sydney"/>
    <n v="0.1"/>
    <n v="1.3"/>
    <n v="2.6"/>
    <n v="3.7"/>
    <n v="25"/>
    <x v="0"/>
    <s v="Low"/>
    <x v="1"/>
  </r>
  <r>
    <s v="2020R1202"/>
    <x v="8"/>
    <x v="11"/>
    <d v="2020-08-14T00:00:00"/>
    <n v="22.9"/>
    <n v="13.9"/>
    <n v="0"/>
    <x v="2"/>
    <x v="2"/>
    <n v="3378"/>
    <s v="Geelong"/>
    <n v="2.2999999999999998"/>
    <n v="4.3"/>
    <n v="7.7"/>
    <n v="14.7"/>
    <n v="91"/>
    <s v="Port Adelaide"/>
    <n v="0.1"/>
    <n v="1.6"/>
    <n v="3.7"/>
    <n v="4.7"/>
    <n v="31"/>
    <x v="12"/>
    <s v="Low"/>
    <x v="1"/>
  </r>
  <r>
    <s v="2020R1203"/>
    <x v="8"/>
    <x v="11"/>
    <d v="2020-08-15T00:00:00"/>
    <n v="23"/>
    <n v="16.600000000000001"/>
    <n v="2"/>
    <x v="2"/>
    <x v="41"/>
    <n v="2722"/>
    <s v="North Melbourne"/>
    <n v="1.3"/>
    <n v="3.3"/>
    <n v="4.3"/>
    <n v="8.4"/>
    <n v="52"/>
    <s v="Brisbane"/>
    <n v="1.5"/>
    <n v="3.6"/>
    <n v="5.9"/>
    <n v="7.11"/>
    <n v="53"/>
    <x v="3"/>
    <s v="Low"/>
    <x v="0"/>
  </r>
  <r>
    <s v="2020R1204"/>
    <x v="8"/>
    <x v="11"/>
    <d v="2020-08-15T00:00:00"/>
    <n v="24.3"/>
    <n v="16.899999999999999"/>
    <n v="1.4"/>
    <x v="6"/>
    <x v="40"/>
    <n v="5338"/>
    <s v="Melbourne"/>
    <n v="3.3"/>
    <n v="10.4"/>
    <n v="12.4"/>
    <n v="16.399999999999999"/>
    <n v="100"/>
    <s v="Collingwood"/>
    <n v="1.1000000000000001"/>
    <n v="5.2"/>
    <n v="6.6"/>
    <n v="6.8"/>
    <n v="44"/>
    <x v="16"/>
    <s v="Low"/>
    <x v="1"/>
  </r>
  <r>
    <s v="2020R1205"/>
    <x v="8"/>
    <x v="11"/>
    <d v="2020-08-15T00:00:00"/>
    <n v="21.8"/>
    <n v="10"/>
    <n v="0.6"/>
    <x v="21"/>
    <x v="32"/>
    <n v="24114"/>
    <s v="Fremantle"/>
    <n v="3.2"/>
    <n v="4.3"/>
    <n v="5.4"/>
    <n v="5.6"/>
    <n v="36"/>
    <s v="Carlton"/>
    <n v="0.1"/>
    <n v="2.2999999999999998"/>
    <n v="4.8"/>
    <n v="5.0999999999999996"/>
    <n v="40"/>
    <x v="1"/>
    <s v="Low"/>
    <x v="0"/>
  </r>
  <r>
    <s v="2020R1206"/>
    <x v="8"/>
    <x v="11"/>
    <d v="2020-08-16T00:00:00"/>
    <n v="23"/>
    <n v="11.9"/>
    <n v="0.2"/>
    <x v="2"/>
    <x v="44"/>
    <n v="613"/>
    <s v="Western Bulldogs"/>
    <n v="6.3"/>
    <n v="8.8000000000000007"/>
    <n v="12.12"/>
    <n v="16.149999999999999"/>
    <n v="111"/>
    <s v="Adelaide"/>
    <n v="4.0999999999999996"/>
    <n v="5.3"/>
    <n v="5.5"/>
    <n v="8.6"/>
    <n v="54"/>
    <x v="14"/>
    <s v="Low"/>
    <x v="1"/>
  </r>
  <r>
    <s v="2020R1207"/>
    <x v="8"/>
    <x v="11"/>
    <d v="2020-08-16T00:00:00"/>
    <n v="22.6"/>
    <n v="12.1"/>
    <n v="6.4"/>
    <x v="6"/>
    <x v="46"/>
    <n v="4686"/>
    <s v="St Kilda"/>
    <n v="4.4000000000000004"/>
    <n v="7.5"/>
    <n v="9.5"/>
    <n v="10.8"/>
    <n v="68"/>
    <s v="Essendon"/>
    <n v="1"/>
    <n v="2"/>
    <n v="4.0999999999999996"/>
    <n v="5.3"/>
    <n v="33"/>
    <x v="11"/>
    <s v="Low"/>
    <x v="1"/>
  </r>
  <r>
    <s v="2020R1208"/>
    <x v="8"/>
    <x v="11"/>
    <d v="2020-08-16T00:00:00"/>
    <n v="15.7"/>
    <n v="11"/>
    <n v="19.2"/>
    <x v="21"/>
    <x v="7"/>
    <n v="22870"/>
    <s v="West Coast"/>
    <n v="3.4"/>
    <n v="6.5"/>
    <n v="11.7"/>
    <n v="12.9"/>
    <n v="81"/>
    <s v="Hawthorn"/>
    <n v="0"/>
    <n v="2.2999999999999998"/>
    <n v="5.6"/>
    <n v="7.7"/>
    <n v="49"/>
    <x v="7"/>
    <s v="Low"/>
    <x v="1"/>
  </r>
  <r>
    <s v="2020R1209"/>
    <x v="8"/>
    <x v="11"/>
    <d v="2020-08-17T00:00:00"/>
    <n v="22.1"/>
    <n v="10.3"/>
    <n v="0"/>
    <x v="6"/>
    <x v="11"/>
    <n v="4062"/>
    <s v="Richmond"/>
    <n v="2.1"/>
    <n v="2.2000000000000002"/>
    <n v="5.2"/>
    <n v="8.5"/>
    <n v="53"/>
    <s v="Gold Coast"/>
    <n v="2.1"/>
    <n v="3.6"/>
    <n v="3.8"/>
    <n v="4.8"/>
    <n v="32"/>
    <x v="13"/>
    <s v="Low"/>
    <x v="1"/>
  </r>
  <r>
    <s v="2020R1301"/>
    <x v="8"/>
    <x v="12"/>
    <d v="2020-08-21T00:00:00"/>
    <n v="32.5"/>
    <n v="23.1"/>
    <n v="0"/>
    <x v="13"/>
    <x v="0"/>
    <n v="5172"/>
    <s v="Gold Coast"/>
    <n v="0"/>
    <n v="2"/>
    <n v="3.2"/>
    <n v="4.3"/>
    <n v="27"/>
    <s v="Carlton"/>
    <n v="1.4"/>
    <n v="5.7"/>
    <n v="6.11"/>
    <n v="7.18"/>
    <n v="60"/>
    <x v="1"/>
    <s v="Low"/>
    <x v="0"/>
  </r>
  <r>
    <s v="2020R1302"/>
    <x v="8"/>
    <x v="12"/>
    <d v="2020-08-22T00:00:00"/>
    <n v="22.2"/>
    <n v="10.8"/>
    <n v="0"/>
    <x v="2"/>
    <x v="3"/>
    <n v="1765"/>
    <s v="Western Bulldogs"/>
    <n v="2.4"/>
    <n v="4.4000000000000004"/>
    <n v="10.5"/>
    <n v="12.8"/>
    <n v="80"/>
    <s v="Melbourne"/>
    <n v="1.3"/>
    <n v="5.5"/>
    <n v="5.8"/>
    <n v="7.1"/>
    <n v="52"/>
    <x v="14"/>
    <s v="Low"/>
    <x v="1"/>
  </r>
  <r>
    <s v="2020R1303"/>
    <x v="8"/>
    <x v="12"/>
    <d v="2020-08-22T00:00:00"/>
    <n v="13.7"/>
    <n v="8.1999999999999993"/>
    <n v="2"/>
    <x v="17"/>
    <x v="43"/>
    <n v="11740"/>
    <s v="Port Adelaide"/>
    <n v="2.2999999999999998"/>
    <n v="6.5"/>
    <n v="7.1"/>
    <n v="9.14"/>
    <n v="68"/>
    <s v="Hawthorn"/>
    <n v="4.0999999999999996"/>
    <n v="5.2"/>
    <n v="8.4"/>
    <n v="9.4"/>
    <n v="58"/>
    <x v="8"/>
    <s v="Low"/>
    <x v="1"/>
  </r>
  <r>
    <s v="2020R1304"/>
    <x v="8"/>
    <x v="12"/>
    <d v="2020-08-22T00:00:00"/>
    <n v="32.200000000000003"/>
    <n v="22.4"/>
    <n v="0"/>
    <x v="13"/>
    <x v="30"/>
    <n v="5401"/>
    <s v="Essendon"/>
    <n v="1.1000000000000001"/>
    <n v="3.1"/>
    <n v="6.1"/>
    <n v="10.1"/>
    <n v="61"/>
    <s v="Richmond"/>
    <n v="1.5"/>
    <n v="3.8"/>
    <n v="7.1"/>
    <n v="10.130000000000001"/>
    <n v="73"/>
    <x v="13"/>
    <s v="Low"/>
    <x v="0"/>
  </r>
  <r>
    <s v="2020R1305"/>
    <x v="8"/>
    <x v="12"/>
    <d v="2020-08-22T00:00:00"/>
    <n v="22.2"/>
    <n v="10.5"/>
    <n v="0"/>
    <x v="21"/>
    <x v="32"/>
    <n v="24714"/>
    <s v="Fremantle"/>
    <n v="1.1000000000000001"/>
    <n v="4.4000000000000004"/>
    <n v="5.7"/>
    <n v="7.8"/>
    <n v="50"/>
    <s v="Sydney"/>
    <n v="1.2"/>
    <n v="1.4"/>
    <n v="1.4"/>
    <n v="2.7"/>
    <n v="19"/>
    <x v="5"/>
    <s v="Low"/>
    <x v="1"/>
  </r>
  <r>
    <s v="2020R1306"/>
    <x v="8"/>
    <x v="12"/>
    <d v="2020-08-23T00:00:00"/>
    <n v="13.2"/>
    <n v="9.1999999999999993"/>
    <n v="0.4"/>
    <x v="17"/>
    <x v="56"/>
    <n v="10431"/>
    <s v="Adelaide"/>
    <n v="1.3"/>
    <n v="3.4"/>
    <n v="5.6"/>
    <n v="5.7"/>
    <n v="37"/>
    <s v="Geelong"/>
    <n v="3.2"/>
    <n v="4.5"/>
    <n v="6.9"/>
    <n v="9.11"/>
    <n v="65"/>
    <x v="12"/>
    <s v="Low"/>
    <x v="0"/>
  </r>
  <r>
    <s v="2020R1307"/>
    <x v="8"/>
    <x v="12"/>
    <d v="2020-08-23T00:00:00"/>
    <n v="21.2"/>
    <n v="10.5"/>
    <n v="0"/>
    <x v="6"/>
    <x v="46"/>
    <n v="13750"/>
    <s v="Brisbane"/>
    <n v="2.5"/>
    <n v="3.6"/>
    <n v="6.13"/>
    <n v="6.14"/>
    <n v="50"/>
    <s v="St Kilda"/>
    <n v="1"/>
    <n v="3.2"/>
    <n v="6.3"/>
    <n v="7.6"/>
    <n v="48"/>
    <x v="3"/>
    <s v="Low"/>
    <x v="1"/>
  </r>
  <r>
    <s v="2020R1308"/>
    <x v="8"/>
    <x v="12"/>
    <d v="2020-08-23T00:00:00"/>
    <n v="19.5"/>
    <n v="12.6"/>
    <n v="1"/>
    <x v="21"/>
    <x v="7"/>
    <n v="27339"/>
    <s v="West Coast"/>
    <n v="4.3"/>
    <n v="5.4"/>
    <n v="8.6999999999999993"/>
    <n v="9.6999999999999993"/>
    <n v="61"/>
    <s v="Greater Western Sydney"/>
    <n v="0.1"/>
    <n v="1.6"/>
    <n v="3.6"/>
    <n v="7.7"/>
    <n v="49"/>
    <x v="7"/>
    <s v="Low"/>
    <x v="1"/>
  </r>
  <r>
    <s v="2020R1309"/>
    <x v="8"/>
    <x v="12"/>
    <d v="2020-08-24T00:00:00"/>
    <n v="23.1"/>
    <n v="9.1"/>
    <n v="0"/>
    <x v="6"/>
    <x v="11"/>
    <n v="2443"/>
    <s v="Collingwood"/>
    <n v="1.2"/>
    <n v="4.3"/>
    <n v="8.3000000000000007"/>
    <n v="10.5"/>
    <n v="65"/>
    <s v="North Melbourne"/>
    <n v="2.1"/>
    <n v="3.4"/>
    <n v="5.5"/>
    <n v="5.5"/>
    <n v="35"/>
    <x v="9"/>
    <s v="Low"/>
    <x v="1"/>
  </r>
  <r>
    <s v="2020R1401"/>
    <x v="8"/>
    <x v="13"/>
    <d v="2020-08-27T00:00:00"/>
    <n v="17.7"/>
    <n v="9.3000000000000007"/>
    <n v="0"/>
    <x v="17"/>
    <x v="7"/>
    <n v="4973"/>
    <s v="Hawthorn"/>
    <n v="3.4"/>
    <n v="7.1"/>
    <n v="8.1"/>
    <n v="10.11"/>
    <n v="71"/>
    <s v="Essendon"/>
    <n v="1.3"/>
    <n v="2.4"/>
    <n v="7.7"/>
    <n v="13.9"/>
    <n v="87"/>
    <x v="6"/>
    <s v="Low"/>
    <x v="0"/>
  </r>
  <r>
    <s v="2020R1402"/>
    <x v="8"/>
    <x v="13"/>
    <d v="2020-08-27T00:00:00"/>
    <n v="21"/>
    <n v="11.5"/>
    <n v="0"/>
    <x v="2"/>
    <x v="11"/>
    <n v="3628"/>
    <s v="Richmond"/>
    <n v="1.1000000000000001"/>
    <n v="5.2"/>
    <n v="11.2"/>
    <n v="14.4"/>
    <n v="88"/>
    <s v="West Coast"/>
    <n v="1"/>
    <n v="4.2"/>
    <n v="8.6"/>
    <n v="9.6999999999999993"/>
    <n v="61"/>
    <x v="13"/>
    <s v="Low"/>
    <x v="1"/>
  </r>
  <r>
    <s v="2020R1403"/>
    <x v="8"/>
    <x v="13"/>
    <d v="2020-08-28T00:00:00"/>
    <n v="26.2"/>
    <n v="9.8000000000000007"/>
    <n v="0"/>
    <x v="2"/>
    <x v="2"/>
    <n v="2156"/>
    <s v="Western Bulldogs"/>
    <n v="6.3"/>
    <n v="6.6"/>
    <n v="7.7"/>
    <n v="9.6999999999999993"/>
    <n v="61"/>
    <s v="Geelong"/>
    <n v="0.3"/>
    <n v="3.6"/>
    <n v="5.9"/>
    <n v="10.119999999999999"/>
    <n v="72"/>
    <x v="12"/>
    <s v="Low"/>
    <x v="0"/>
  </r>
  <r>
    <s v="2020R1404"/>
    <x v="8"/>
    <x v="13"/>
    <d v="2020-08-29T00:00:00"/>
    <n v="24.9"/>
    <n v="8"/>
    <n v="0"/>
    <x v="17"/>
    <x v="20"/>
    <n v="11801"/>
    <s v="Port Adelaide"/>
    <n v="4.3"/>
    <n v="8.3000000000000007"/>
    <n v="8.4"/>
    <n v="11.7"/>
    <n v="73"/>
    <s v="Sydney"/>
    <n v="3.1"/>
    <n v="3.1"/>
    <n v="5.4"/>
    <n v="7.5"/>
    <n v="47"/>
    <x v="8"/>
    <s v="Low"/>
    <x v="1"/>
  </r>
  <r>
    <s v="2020R1405"/>
    <x v="8"/>
    <x v="13"/>
    <d v="2020-08-29T00:00:00"/>
    <n v="17.8"/>
    <n v="11.7"/>
    <n v="2.8"/>
    <x v="21"/>
    <x v="41"/>
    <n v="24406"/>
    <s v="Fremantle"/>
    <n v="1.1000000000000001"/>
    <n v="2.2999999999999998"/>
    <n v="5.3"/>
    <n v="8.5"/>
    <n v="53"/>
    <s v="Greater Western Sydney"/>
    <n v="4.2"/>
    <n v="6.4"/>
    <n v="11.7"/>
    <n v="14.7"/>
    <n v="91"/>
    <x v="15"/>
    <s v="Low"/>
    <x v="0"/>
  </r>
  <r>
    <s v="2020R1406"/>
    <x v="8"/>
    <x v="13"/>
    <d v="2020-08-29T00:00:00"/>
    <n v="28.4"/>
    <n v="4.8"/>
    <n v="0"/>
    <x v="18"/>
    <x v="11"/>
    <n v="1917"/>
    <s v="Melbourne"/>
    <n v="4"/>
    <n v="5.0999999999999996"/>
    <n v="7.3"/>
    <n v="8.4"/>
    <n v="52"/>
    <s v="St Kilda"/>
    <n v="1.3"/>
    <n v="4.5"/>
    <n v="6.6"/>
    <n v="7.7"/>
    <n v="49"/>
    <x v="16"/>
    <s v="Low"/>
    <x v="1"/>
  </r>
  <r>
    <s v="2020R1407"/>
    <x v="8"/>
    <x v="13"/>
    <d v="2020-08-30T00:00:00"/>
    <n v="23.4"/>
    <n v="13.1"/>
    <n v="0"/>
    <x v="6"/>
    <x v="46"/>
    <n v="9033"/>
    <s v="Carlton"/>
    <n v="2"/>
    <n v="7.2"/>
    <n v="7.4"/>
    <n v="7.6"/>
    <n v="48"/>
    <s v="Collingwood"/>
    <n v="2.2000000000000002"/>
    <n v="5.6"/>
    <n v="6.8"/>
    <n v="10.119999999999999"/>
    <n v="72"/>
    <x v="9"/>
    <s v="Low"/>
    <x v="0"/>
  </r>
  <r>
    <s v="2020R1408"/>
    <x v="8"/>
    <x v="13"/>
    <d v="2020-08-30T00:00:00"/>
    <n v="22.3"/>
    <n v="14.9"/>
    <n v="1.2"/>
    <x v="2"/>
    <x v="32"/>
    <n v="3353"/>
    <s v="Gold Coast"/>
    <n v="3.4"/>
    <n v="7.8"/>
    <n v="8.14"/>
    <n v="12.19"/>
    <n v="91"/>
    <s v="North Melbourne"/>
    <n v="2.1"/>
    <n v="4.0999999999999996"/>
    <n v="4.4000000000000004"/>
    <n v="4.4000000000000004"/>
    <n v="28"/>
    <x v="17"/>
    <s v="Low"/>
    <x v="1"/>
  </r>
  <r>
    <s v="2020R1501"/>
    <x v="8"/>
    <x v="14"/>
    <d v="2020-09-01T00:00:00"/>
    <n v="19.5"/>
    <n v="4.9000000000000004"/>
    <n v="0"/>
    <x v="17"/>
    <x v="40"/>
    <n v="6191"/>
    <s v="Hawthorn"/>
    <n v="1.3"/>
    <n v="4.3"/>
    <n v="6.5"/>
    <n v="7.6"/>
    <n v="48"/>
    <s v="Adelaide"/>
    <n v="2.4"/>
    <n v="6.6"/>
    <n v="9.9"/>
    <n v="12.11"/>
    <n v="83"/>
    <x v="4"/>
    <s v="Low"/>
    <x v="0"/>
  </r>
  <r>
    <s v="2020R1502"/>
    <x v="8"/>
    <x v="14"/>
    <d v="2020-09-01T00:00:00"/>
    <n v="26.4"/>
    <n v="12.8"/>
    <n v="0"/>
    <x v="6"/>
    <x v="21"/>
    <n v="1932"/>
    <s v="West Coast"/>
    <n v="4.0999999999999996"/>
    <n v="7.3"/>
    <n v="9.5"/>
    <n v="9.6"/>
    <n v="60"/>
    <s v="Essendon"/>
    <n v="1.4"/>
    <n v="4.5"/>
    <n v="5.8"/>
    <n v="6.9"/>
    <n v="45"/>
    <x v="7"/>
    <s v="Low"/>
    <x v="1"/>
  </r>
  <r>
    <s v="2020R1503"/>
    <x v="8"/>
    <x v="14"/>
    <d v="2020-09-02T00:00:00"/>
    <n v="24.3"/>
    <n v="18.7"/>
    <n v="0"/>
    <x v="2"/>
    <x v="11"/>
    <n v="1818"/>
    <s v="Richmond"/>
    <n v="2.2000000000000002"/>
    <n v="4.3"/>
    <n v="4.4000000000000004"/>
    <n v="8.8000000000000007"/>
    <n v="56"/>
    <s v="Fremantle"/>
    <n v="1"/>
    <n v="1.2"/>
    <n v="3.4"/>
    <n v="4.5"/>
    <n v="29"/>
    <x v="13"/>
    <s v="Low"/>
    <x v="1"/>
  </r>
  <r>
    <s v="2020R1504"/>
    <x v="8"/>
    <x v="14"/>
    <d v="2020-09-03T00:00:00"/>
    <n v="30.2"/>
    <n v="19.2"/>
    <n v="0"/>
    <x v="15"/>
    <x v="12"/>
    <n v="3199"/>
    <s v="Sydney"/>
    <n v="2"/>
    <n v="7.2"/>
    <n v="7.4"/>
    <n v="10.7"/>
    <n v="67"/>
    <s v="Melbourne"/>
    <n v="2.2999999999999998"/>
    <n v="2.4"/>
    <n v="3.7"/>
    <n v="6.1"/>
    <n v="46"/>
    <x v="0"/>
    <s v="Low"/>
    <x v="1"/>
  </r>
  <r>
    <s v="2020R1505"/>
    <x v="8"/>
    <x v="14"/>
    <d v="2020-09-03T00:00:00"/>
    <n v="26.2"/>
    <n v="15.7"/>
    <n v="0"/>
    <x v="2"/>
    <x v="11"/>
    <n v="1469"/>
    <s v="Greater Western Sydney"/>
    <n v="1.5"/>
    <n v="1.9"/>
    <n v="2.11"/>
    <n v="6.12"/>
    <n v="48"/>
    <s v="Carlton"/>
    <n v="4"/>
    <n v="4.3"/>
    <n v="5.8"/>
    <n v="5.9"/>
    <n v="39"/>
    <x v="15"/>
    <s v="Low"/>
    <x v="1"/>
  </r>
  <r>
    <s v="2020R1506"/>
    <x v="8"/>
    <x v="14"/>
    <d v="2020-09-04T00:00:00"/>
    <n v="25.7"/>
    <n v="15.7"/>
    <n v="0"/>
    <x v="6"/>
    <x v="2"/>
    <n v="15036"/>
    <s v="Brisbane"/>
    <n v="0.2"/>
    <n v="5.3"/>
    <n v="6.5"/>
    <n v="6.6"/>
    <n v="42"/>
    <s v="Collingwood"/>
    <n v="1.1000000000000001"/>
    <n v="2.2999999999999998"/>
    <n v="3.3"/>
    <n v="5.4"/>
    <n v="34"/>
    <x v="3"/>
    <s v="Low"/>
    <x v="1"/>
  </r>
  <r>
    <s v="2020R1601"/>
    <x v="8"/>
    <x v="15"/>
    <d v="2020-09-05T00:00:00"/>
    <n v="25.9"/>
    <n v="15.9"/>
    <n v="0"/>
    <x v="2"/>
    <x v="8"/>
    <n v="592"/>
    <s v="North Melbourne"/>
    <n v="1.2"/>
    <n v="2.2000000000000002"/>
    <n v="4.4000000000000004"/>
    <n v="6.6"/>
    <n v="42"/>
    <s v="Port Adelaide"/>
    <n v="4.2"/>
    <n v="4.5"/>
    <n v="10.8"/>
    <n v="11.12"/>
    <n v="78"/>
    <x v="8"/>
    <s v="Low"/>
    <x v="0"/>
  </r>
  <r>
    <s v="2020R1602"/>
    <x v="8"/>
    <x v="15"/>
    <d v="2020-09-06T00:00:00"/>
    <n v="22.7"/>
    <n v="17.399999999999999"/>
    <n v="0"/>
    <x v="2"/>
    <x v="44"/>
    <n v="2740"/>
    <s v="St Kilda"/>
    <n v="4.4000000000000004"/>
    <n v="5.8"/>
    <n v="7.13"/>
    <n v="11.14"/>
    <n v="80"/>
    <s v="Hawthorn"/>
    <n v="5.0999999999999996"/>
    <n v="5.5"/>
    <n v="6.6"/>
    <n v="9.1199999999999992"/>
    <n v="66"/>
    <x v="11"/>
    <s v="Low"/>
    <x v="1"/>
  </r>
  <r>
    <s v="2020R1603"/>
    <x v="8"/>
    <x v="15"/>
    <d v="2020-09-06T00:00:00"/>
    <n v="25.6"/>
    <n v="16.399999999999999"/>
    <n v="0"/>
    <x v="6"/>
    <x v="46"/>
    <n v="5011"/>
    <s v="Geelong"/>
    <n v="6.2"/>
    <n v="12.3"/>
    <n v="14.4"/>
    <n v="17.600000000000001"/>
    <n v="108"/>
    <s v="Essendon"/>
    <n v="1.2"/>
    <n v="2.4"/>
    <n v="3.8"/>
    <n v="5.12"/>
    <n v="42"/>
    <x v="12"/>
    <s v="Low"/>
    <x v="1"/>
  </r>
  <r>
    <s v="2020R1604"/>
    <x v="8"/>
    <x v="15"/>
    <d v="2020-09-06T00:00:00"/>
    <n v="22.7"/>
    <n v="17.399999999999999"/>
    <n v="0"/>
    <x v="2"/>
    <x v="32"/>
    <n v="532"/>
    <s v="Western Bulldogs"/>
    <n v="0.3"/>
    <n v="3.8"/>
    <n v="4.0999999999999996"/>
    <n v="6.13"/>
    <n v="49"/>
    <s v="West Coast"/>
    <n v="4.0999999999999996"/>
    <n v="4.2"/>
    <n v="5.3"/>
    <n v="7.5"/>
    <n v="47"/>
    <x v="14"/>
    <s v="Low"/>
    <x v="1"/>
  </r>
  <r>
    <s v="2020R1605"/>
    <x v="8"/>
    <x v="15"/>
    <d v="2020-09-07T00:00:00"/>
    <n v="28.6"/>
    <n v="20.7"/>
    <n v="6"/>
    <x v="15"/>
    <x v="11"/>
    <n v="3279"/>
    <s v="Melbourne"/>
    <n v="0.1"/>
    <n v="1.3"/>
    <n v="2.4"/>
    <n v="4.9000000000000004"/>
    <n v="33"/>
    <s v="Fremantle"/>
    <n v="1.6"/>
    <n v="1.9"/>
    <n v="4.9000000000000004"/>
    <n v="6.11"/>
    <n v="47"/>
    <x v="5"/>
    <s v="Low"/>
    <x v="0"/>
  </r>
  <r>
    <s v="2020R1606"/>
    <x v="8"/>
    <x v="15"/>
    <d v="2020-09-08T00:00:00"/>
    <n v="16.8"/>
    <n v="15"/>
    <n v="0"/>
    <x v="17"/>
    <x v="40"/>
    <n v="12436"/>
    <s v="Adelaide"/>
    <n v="3.3"/>
    <n v="3.7"/>
    <n v="8.6999999999999993"/>
    <n v="8.11"/>
    <n v="59"/>
    <s v="Greater Western Sydney"/>
    <n v="1.1000000000000001"/>
    <n v="3.3"/>
    <n v="6.3"/>
    <n v="7.5"/>
    <n v="47"/>
    <x v="4"/>
    <s v="Low"/>
    <x v="1"/>
  </r>
  <r>
    <s v="2020R1607"/>
    <x v="8"/>
    <x v="15"/>
    <d v="2020-09-08T00:00:00"/>
    <n v="23.3"/>
    <n v="16"/>
    <n v="0"/>
    <x v="2"/>
    <x v="21"/>
    <n v="1580"/>
    <s v="Carlton"/>
    <n v="0.4"/>
    <n v="4.4000000000000004"/>
    <n v="6.9"/>
    <n v="8.9"/>
    <n v="57"/>
    <s v="Sydney"/>
    <n v="3"/>
    <n v="7.2"/>
    <n v="8.3000000000000007"/>
    <n v="8.4"/>
    <n v="52"/>
    <x v="1"/>
    <s v="Low"/>
    <x v="1"/>
  </r>
  <r>
    <s v="2020R1608"/>
    <x v="8"/>
    <x v="15"/>
    <d v="2020-09-09T00:00:00"/>
    <n v="24.9"/>
    <n v="14.1"/>
    <n v="0"/>
    <x v="6"/>
    <x v="11"/>
    <n v="11292"/>
    <s v="Brisbane"/>
    <n v="5.4"/>
    <n v="8.6"/>
    <n v="11.1"/>
    <n v="13.1"/>
    <n v="88"/>
    <s v="Gold Coast"/>
    <n v="1"/>
    <n v="4.3"/>
    <n v="5.5"/>
    <n v="6.7"/>
    <n v="43"/>
    <x v="3"/>
    <s v="Low"/>
    <x v="1"/>
  </r>
  <r>
    <s v="2020R1701"/>
    <x v="8"/>
    <x v="16"/>
    <d v="2020-09-10T00:00:00"/>
    <n v="20.9"/>
    <n v="13.4"/>
    <n v="0"/>
    <x v="6"/>
    <x v="11"/>
    <n v="1925"/>
    <s v="St Kilda"/>
    <n v="3.5"/>
    <n v="3.5"/>
    <n v="3.9"/>
    <n v="6.14"/>
    <n v="50"/>
    <s v="West Coast"/>
    <n v="2.1"/>
    <n v="5.6"/>
    <n v="5.9"/>
    <n v="9.11"/>
    <n v="65"/>
    <x v="7"/>
    <s v="Low"/>
    <x v="0"/>
  </r>
  <r>
    <s v="2020R1702"/>
    <x v="8"/>
    <x v="16"/>
    <d v="2020-09-11T00:00:00"/>
    <n v="21.4"/>
    <n v="14.7"/>
    <n v="12"/>
    <x v="2"/>
    <x v="2"/>
    <n v="7061"/>
    <s v="Geelong"/>
    <n v="0.3"/>
    <n v="1.4"/>
    <n v="1.5"/>
    <n v="4.7"/>
    <n v="31"/>
    <s v="Richmond"/>
    <n v="2.5"/>
    <n v="3.5"/>
    <n v="5.13"/>
    <n v="7.15"/>
    <n v="57"/>
    <x v="13"/>
    <s v="Low"/>
    <x v="0"/>
  </r>
  <r>
    <s v="2020R1703"/>
    <x v="8"/>
    <x v="16"/>
    <d v="2020-09-12T00:00:00"/>
    <n v="22.5"/>
    <n v="15.5"/>
    <n v="0.2"/>
    <x v="2"/>
    <x v="9"/>
    <n v="308"/>
    <s v="North Melbourne"/>
    <n v="1"/>
    <n v="2.2000000000000002"/>
    <n v="3.4"/>
    <n v="5.5"/>
    <n v="35"/>
    <s v="Fremantle"/>
    <n v="3.3"/>
    <n v="7.4"/>
    <n v="11.6"/>
    <n v="15.9"/>
    <n v="99"/>
    <x v="5"/>
    <s v="Low"/>
    <x v="0"/>
  </r>
  <r>
    <s v="2020R1704"/>
    <x v="8"/>
    <x v="16"/>
    <d v="2020-09-12T00:00:00"/>
    <n v="23.7"/>
    <n v="16.100000000000001"/>
    <n v="0"/>
    <x v="17"/>
    <x v="38"/>
    <n v="17482"/>
    <s v="Port Adelaide"/>
    <n v="1.2"/>
    <n v="6.7"/>
    <n v="7.13"/>
    <n v="11.13"/>
    <n v="79"/>
    <s v="Essendon"/>
    <n v="2.1"/>
    <n v="2.2999999999999998"/>
    <n v="3.3"/>
    <n v="4.5"/>
    <n v="29"/>
    <x v="8"/>
    <s v="Low"/>
    <x v="1"/>
  </r>
  <r>
    <s v="2020R1705"/>
    <x v="8"/>
    <x v="16"/>
    <d v="2020-09-12T00:00:00"/>
    <n v="24.3"/>
    <n v="12.6"/>
    <n v="0.2"/>
    <x v="6"/>
    <x v="8"/>
    <n v="1204"/>
    <s v="Greater Western Sydney"/>
    <n v="2.2999999999999998"/>
    <n v="7.5"/>
    <n v="10.7"/>
    <n v="11.8"/>
    <n v="74"/>
    <s v="Melbourne"/>
    <n v="5.2"/>
    <n v="7.5"/>
    <n v="9.6"/>
    <n v="12.7"/>
    <n v="79"/>
    <x v="16"/>
    <s v="Low"/>
    <x v="0"/>
  </r>
  <r>
    <s v="2020R1706"/>
    <x v="8"/>
    <x v="16"/>
    <d v="2020-09-13T00:00:00"/>
    <n v="22.4"/>
    <n v="15"/>
    <n v="7.8"/>
    <x v="2"/>
    <x v="44"/>
    <n v="2735"/>
    <s v="Carlton"/>
    <n v="0.2"/>
    <n v="1.3"/>
    <n v="4.5"/>
    <n v="8.8000000000000007"/>
    <n v="56"/>
    <s v="Adelaide"/>
    <n v="5.3"/>
    <n v="8.5"/>
    <n v="8.8000000000000007"/>
    <n v="10.119999999999999"/>
    <n v="72"/>
    <x v="4"/>
    <s v="Low"/>
    <x v="0"/>
  </r>
  <r>
    <s v="2020R1707"/>
    <x v="8"/>
    <x v="16"/>
    <d v="2020-09-13T00:00:00"/>
    <n v="15.4"/>
    <n v="9.6999999999999993"/>
    <n v="8.6"/>
    <x v="17"/>
    <x v="55"/>
    <n v="2625"/>
    <s v="Hawthorn"/>
    <n v="1.1000000000000001"/>
    <n v="1.2"/>
    <n v="5.3"/>
    <n v="6.4"/>
    <n v="40"/>
    <s v="Western Bulldogs"/>
    <n v="4.0999999999999996"/>
    <n v="7.6"/>
    <n v="9.6999999999999993"/>
    <n v="11.1"/>
    <n v="76"/>
    <x v="14"/>
    <s v="Low"/>
    <x v="0"/>
  </r>
  <r>
    <s v="2020R1708"/>
    <x v="8"/>
    <x v="16"/>
    <d v="2020-09-13T00:00:00"/>
    <n v="26.1"/>
    <n v="19.399999999999999"/>
    <n v="1.6"/>
    <x v="15"/>
    <x v="32"/>
    <n v="3700"/>
    <s v="Sydney"/>
    <n v="2"/>
    <n v="2"/>
    <n v="3.3"/>
    <n v="6.5"/>
    <n v="41"/>
    <s v="Brisbane"/>
    <n v="1.1000000000000001"/>
    <n v="3.3"/>
    <n v="5.4"/>
    <n v="11.7"/>
    <n v="73"/>
    <x v="3"/>
    <s v="Low"/>
    <x v="0"/>
  </r>
  <r>
    <s v="2020R1709"/>
    <x v="8"/>
    <x v="16"/>
    <d v="2020-09-14T00:00:00"/>
    <n v="28.1"/>
    <n v="14"/>
    <n v="0.8"/>
    <x v="6"/>
    <x v="11"/>
    <n v="2896"/>
    <s v="Collingwood"/>
    <n v="2.2000000000000002"/>
    <n v="4.5"/>
    <n v="7.5"/>
    <n v="10.8"/>
    <n v="68"/>
    <s v="Gold Coast"/>
    <n v="3.1"/>
    <n v="3.5"/>
    <n v="5.6"/>
    <n v="6.1"/>
    <n v="46"/>
    <x v="9"/>
    <s v="Low"/>
    <x v="1"/>
  </r>
  <r>
    <s v="2020R1801"/>
    <x v="8"/>
    <x v="17"/>
    <d v="2020-09-17T00:00:00"/>
    <n v="23.4"/>
    <n v="14.9"/>
    <n v="0"/>
    <x v="2"/>
    <x v="11"/>
    <n v="724"/>
    <s v="North Melbourne"/>
    <n v="2.4"/>
    <n v="2.6"/>
    <n v="3.1"/>
    <n v="4.0999999999999996"/>
    <n v="34"/>
    <s v="West Coast"/>
    <n v="0"/>
    <n v="3.1"/>
    <n v="4.4000000000000004"/>
    <n v="7.7"/>
    <n v="49"/>
    <x v="7"/>
    <s v="Low"/>
    <x v="0"/>
  </r>
  <r>
    <s v="2020R1802"/>
    <x v="8"/>
    <x v="17"/>
    <d v="2020-09-18T00:00:00"/>
    <n v="26.3"/>
    <n v="16.100000000000001"/>
    <n v="0"/>
    <x v="6"/>
    <x v="2"/>
    <n v="1528"/>
    <s v="St Kilda"/>
    <n v="3.3"/>
    <n v="5.5"/>
    <n v="8.9"/>
    <n v="12.1"/>
    <n v="82"/>
    <s v="Greater Western Sydney"/>
    <n v="1.5"/>
    <n v="3.8"/>
    <n v="3.1"/>
    <n v="3.12"/>
    <n v="30"/>
    <x v="11"/>
    <s v="Low"/>
    <x v="1"/>
  </r>
  <r>
    <s v="2020R1803"/>
    <x v="8"/>
    <x v="17"/>
    <d v="2020-09-19T00:00:00"/>
    <n v="23.4"/>
    <n v="17.3"/>
    <n v="18.399999999999999"/>
    <x v="2"/>
    <x v="9"/>
    <n v="2175"/>
    <s v="Essendon"/>
    <n v="2"/>
    <n v="2.2000000000000002"/>
    <n v="3.3"/>
    <n v="7.7"/>
    <n v="49"/>
    <s v="Melbourne"/>
    <n v="1.4"/>
    <n v="6.6"/>
    <n v="7.7"/>
    <n v="10.8"/>
    <n v="68"/>
    <x v="16"/>
    <s v="Low"/>
    <x v="0"/>
  </r>
  <r>
    <s v="2020R1804"/>
    <x v="8"/>
    <x v="17"/>
    <d v="2020-09-19T00:00:00"/>
    <n v="25.1"/>
    <n v="17.600000000000001"/>
    <n v="0"/>
    <x v="17"/>
    <x v="12"/>
    <n v="17710"/>
    <s v="Adelaide"/>
    <n v="2.2000000000000002"/>
    <n v="2.4"/>
    <n v="3.5"/>
    <n v="4.9000000000000004"/>
    <n v="33"/>
    <s v="Richmond"/>
    <n v="3"/>
    <n v="5"/>
    <n v="9.5"/>
    <n v="12.5"/>
    <n v="77"/>
    <x v="13"/>
    <s v="Low"/>
    <x v="0"/>
  </r>
  <r>
    <s v="2020R1805"/>
    <x v="8"/>
    <x v="17"/>
    <d v="2020-09-19T00:00:00"/>
    <n v="25.6"/>
    <n v="16.399999999999999"/>
    <n v="0.4"/>
    <x v="6"/>
    <x v="8"/>
    <n v="14563"/>
    <s v="Brisbane"/>
    <n v="3.2"/>
    <n v="8.5"/>
    <n v="9.6999999999999993"/>
    <n v="11.12"/>
    <n v="78"/>
    <s v="Carlton"/>
    <n v="4"/>
    <n v="4.0999999999999996"/>
    <n v="6.1"/>
    <n v="10.1"/>
    <n v="61"/>
    <x v="3"/>
    <s v="Low"/>
    <x v="1"/>
  </r>
  <r>
    <s v="2020R1806"/>
    <x v="8"/>
    <x v="17"/>
    <d v="2020-09-20T00:00:00"/>
    <n v="27.5"/>
    <n v="14"/>
    <n v="0"/>
    <x v="17"/>
    <x v="56"/>
    <n v="2136"/>
    <s v="Hawthorn"/>
    <n v="7.1"/>
    <n v="9.3000000000000007"/>
    <n v="13.6"/>
    <n v="17.600000000000001"/>
    <n v="108"/>
    <s v="Gold Coast"/>
    <n v="1.1000000000000001"/>
    <n v="3.5"/>
    <n v="5.5"/>
    <n v="8.9"/>
    <n v="57"/>
    <x v="2"/>
    <s v="Low"/>
    <x v="1"/>
  </r>
  <r>
    <s v="2020R1807"/>
    <x v="8"/>
    <x v="17"/>
    <d v="2020-09-20T00:00:00"/>
    <n v="24.8"/>
    <n v="18.5"/>
    <n v="0"/>
    <x v="2"/>
    <x v="46"/>
    <n v="2798"/>
    <s v="Sydney"/>
    <n v="5.4"/>
    <n v="5.8"/>
    <n v="7.9"/>
    <n v="9.9"/>
    <n v="63"/>
    <s v="Geelong"/>
    <n v="4.0999999999999996"/>
    <n v="4.3"/>
    <n v="7.7"/>
    <n v="10.9"/>
    <n v="69"/>
    <x v="12"/>
    <s v="Low"/>
    <x v="0"/>
  </r>
  <r>
    <s v="2020R1808"/>
    <x v="8"/>
    <x v="17"/>
    <d v="2020-09-20T00:00:00"/>
    <n v="29.6"/>
    <n v="21.1"/>
    <n v="0.2"/>
    <x v="15"/>
    <x v="32"/>
    <n v="3114"/>
    <s v="Fremantle"/>
    <n v="2.2000000000000002"/>
    <n v="5.4"/>
    <n v="6.5"/>
    <n v="6.8"/>
    <n v="44"/>
    <s v="Western Bulldogs"/>
    <n v="2.2999999999999998"/>
    <n v="7.4"/>
    <n v="8.8000000000000007"/>
    <n v="11.8"/>
    <n v="74"/>
    <x v="14"/>
    <s v="Low"/>
    <x v="0"/>
  </r>
  <r>
    <s v="2020R1809"/>
    <x v="8"/>
    <x v="17"/>
    <d v="2020-09-21T00:00:00"/>
    <n v="29.7"/>
    <n v="17"/>
    <n v="0"/>
    <x v="6"/>
    <x v="30"/>
    <n v="5424"/>
    <s v="Collingwood"/>
    <n v="2"/>
    <n v="4"/>
    <n v="6.1"/>
    <n v="7.3"/>
    <n v="45"/>
    <s v="Port Adelaide"/>
    <n v="2.2000000000000002"/>
    <n v="5.3"/>
    <n v="8.6999999999999993"/>
    <n v="9.6999999999999993"/>
    <n v="61"/>
    <x v="8"/>
    <s v="Low"/>
    <x v="0"/>
  </r>
  <r>
    <s v="2020QF01"/>
    <x v="8"/>
    <x v="23"/>
    <d v="2020-10-01T00:00:00"/>
    <n v="24.6"/>
    <n v="6.3"/>
    <n v="0.8"/>
    <x v="17"/>
    <x v="11"/>
    <n v="22755"/>
    <s v="Port Adelaide"/>
    <n v="2.1"/>
    <n v="4.2"/>
    <n v="7.4"/>
    <n v="9.4"/>
    <n v="58"/>
    <s v="Geelong"/>
    <n v="1.4"/>
    <n v="3.7"/>
    <n v="4.8"/>
    <n v="5.12"/>
    <n v="42"/>
    <x v="8"/>
    <s v="Low"/>
    <x v="1"/>
  </r>
  <r>
    <s v="2020QF02"/>
    <x v="8"/>
    <x v="23"/>
    <d v="2020-10-02T00:00:00"/>
    <n v="29"/>
    <n v="15.5"/>
    <n v="0"/>
    <x v="6"/>
    <x v="2"/>
    <n v="22104"/>
    <s v="Brisbane"/>
    <n v="3.1"/>
    <n v="7.2"/>
    <n v="9.6"/>
    <n v="10.9"/>
    <n v="69"/>
    <s v="Richmond"/>
    <n v="4.0999999999999996"/>
    <n v="5.0999999999999996"/>
    <n v="6.3"/>
    <n v="8.6"/>
    <n v="54"/>
    <x v="3"/>
    <s v="Low"/>
    <x v="1"/>
  </r>
  <r>
    <s v="2020EF01"/>
    <x v="8"/>
    <x v="24"/>
    <d v="2020-10-03T00:00:00"/>
    <n v="27.6"/>
    <n v="16.600000000000001"/>
    <n v="0"/>
    <x v="6"/>
    <x v="12"/>
    <n v="10561"/>
    <s v="St Kilda"/>
    <n v="2.2000000000000002"/>
    <n v="5.4"/>
    <n v="9.6"/>
    <n v="10.7"/>
    <n v="67"/>
    <s v="Western Bulldogs"/>
    <n v="3.1"/>
    <n v="4.3"/>
    <n v="5.6"/>
    <n v="9.1"/>
    <n v="64"/>
    <x v="11"/>
    <s v="Low"/>
    <x v="1"/>
  </r>
  <r>
    <s v="2020EF02"/>
    <x v="8"/>
    <x v="24"/>
    <d v="2020-10-03T00:00:00"/>
    <n v="17.600000000000001"/>
    <n v="6.6"/>
    <n v="2.8"/>
    <x v="21"/>
    <x v="32"/>
    <n v="32865"/>
    <s v="West Coast"/>
    <n v="1.2"/>
    <n v="5.4"/>
    <n v="7.6"/>
    <n v="11.9"/>
    <n v="75"/>
    <s v="Collingwood"/>
    <n v="4"/>
    <n v="6.1"/>
    <n v="9.4"/>
    <n v="12.4"/>
    <n v="76"/>
    <x v="9"/>
    <s v="Medium"/>
    <x v="0"/>
  </r>
  <r>
    <s v="2020SF01"/>
    <x v="8"/>
    <x v="25"/>
    <d v="2020-10-09T00:00:00"/>
    <n v="28.3"/>
    <n v="16.7"/>
    <n v="0"/>
    <x v="2"/>
    <x v="58"/>
    <n v="13778"/>
    <s v="Richmond"/>
    <n v="5.0999999999999996"/>
    <n v="9.1"/>
    <n v="10.4"/>
    <n v="12.8"/>
    <n v="80"/>
    <s v="St Kilda"/>
    <n v="2.2000000000000002"/>
    <n v="3.6"/>
    <n v="5.1100000000000003"/>
    <n v="6.13"/>
    <n v="49"/>
    <x v="13"/>
    <s v="Low"/>
    <x v="1"/>
  </r>
  <r>
    <s v="2020SF02"/>
    <x v="8"/>
    <x v="25"/>
    <d v="2020-10-10T00:00:00"/>
    <n v="28.2"/>
    <n v="14.7"/>
    <n v="0"/>
    <x v="6"/>
    <x v="23"/>
    <n v="21396"/>
    <s v="Geelong"/>
    <n v="4.4000000000000004"/>
    <n v="9.6"/>
    <n v="9.8000000000000007"/>
    <n v="15.1"/>
    <n v="100"/>
    <s v="Collingwood"/>
    <n v="1"/>
    <n v="1"/>
    <n v="1.1000000000000001"/>
    <n v="5.2"/>
    <n v="32"/>
    <x v="12"/>
    <s v="Low"/>
    <x v="1"/>
  </r>
  <r>
    <s v="2020PF01"/>
    <x v="8"/>
    <x v="26"/>
    <d v="2020-10-16T00:00:00"/>
    <n v="20.399999999999999"/>
    <n v="14.6"/>
    <n v="0.4"/>
    <x v="17"/>
    <x v="0"/>
    <n v="24292"/>
    <s v="Port Adelaide"/>
    <n v="2.2999999999999998"/>
    <n v="3.3"/>
    <n v="4.4000000000000004"/>
    <n v="6.4"/>
    <n v="40"/>
    <s v="Richmond"/>
    <n v="2.1"/>
    <n v="3.3"/>
    <n v="4.5999999999999996"/>
    <n v="6.1"/>
    <n v="46"/>
    <x v="13"/>
    <s v="Low"/>
    <x v="0"/>
  </r>
  <r>
    <s v="2020PF02"/>
    <x v="8"/>
    <x v="26"/>
    <d v="2020-10-17T00:00:00"/>
    <n v="28.1"/>
    <n v="16.899999999999999"/>
    <n v="0"/>
    <x v="6"/>
    <x v="23"/>
    <n v="29121"/>
    <s v="Brisbane"/>
    <n v="2"/>
    <n v="4.3"/>
    <n v="5.5"/>
    <n v="6.6"/>
    <n v="42"/>
    <s v="Geelong"/>
    <n v="2.5"/>
    <n v="4.8"/>
    <n v="7.11"/>
    <n v="11.16"/>
    <n v="82"/>
    <x v="12"/>
    <s v="Low"/>
    <x v="0"/>
  </r>
  <r>
    <s v="2020GF01"/>
    <x v="8"/>
    <x v="27"/>
    <d v="2020-10-24T00:00:00"/>
    <n v="26.8"/>
    <n v="21.6"/>
    <n v="0.4"/>
    <x v="6"/>
    <x v="59"/>
    <n v="29707"/>
    <s v="Richmond"/>
    <n v="2.1"/>
    <n v="3.2"/>
    <n v="7.4"/>
    <n v="12.9"/>
    <n v="81"/>
    <s v="Geelong"/>
    <n v="2.2000000000000002"/>
    <n v="5.5"/>
    <n v="6.8"/>
    <n v="7.8"/>
    <n v="50"/>
    <x v="13"/>
    <s v="Low"/>
    <x v="1"/>
  </r>
  <r>
    <s v="2021R0101"/>
    <x v="9"/>
    <x v="0"/>
    <d v="2021-03-18T00:00:00"/>
    <n v="26.3"/>
    <n v="13.1"/>
    <n v="0"/>
    <x v="1"/>
    <x v="45"/>
    <n v="49218"/>
    <s v="Richmond"/>
    <n v="3.3"/>
    <n v="8.5"/>
    <n v="10.8"/>
    <n v="15.15"/>
    <n v="105"/>
    <s v="Carlton"/>
    <n v="3.2"/>
    <n v="6.6"/>
    <n v="8.1199999999999992"/>
    <n v="11.14"/>
    <n v="80"/>
    <x v="13"/>
    <s v="Medium"/>
    <x v="1"/>
  </r>
  <r>
    <s v="2021R0102"/>
    <x v="9"/>
    <x v="0"/>
    <d v="2021-03-19T00:00:00"/>
    <n v="26.9"/>
    <n v="13.1"/>
    <n v="0"/>
    <x v="1"/>
    <x v="2"/>
    <n v="46051"/>
    <s v="Collingwood"/>
    <n v="1.2"/>
    <n v="4.5999999999999996"/>
    <n v="5.7"/>
    <n v="7.11"/>
    <n v="53"/>
    <s v="Western Bulldogs"/>
    <n v="3.2"/>
    <n v="6.5"/>
    <n v="9.6999999999999993"/>
    <n v="10.9"/>
    <n v="69"/>
    <x v="14"/>
    <s v="Medium"/>
    <x v="0"/>
  </r>
  <r>
    <s v="2021R0103"/>
    <x v="9"/>
    <x v="0"/>
    <d v="2021-03-20T00:00:00"/>
    <n v="25.2"/>
    <n v="14.4"/>
    <n v="0"/>
    <x v="1"/>
    <x v="3"/>
    <n v="21365"/>
    <s v="Melbourne"/>
    <n v="4.4000000000000004"/>
    <n v="7.6"/>
    <n v="9.8000000000000007"/>
    <n v="11.14"/>
    <n v="80"/>
    <s v="Fremantle"/>
    <n v="0.4"/>
    <n v="3.8"/>
    <n v="6.9"/>
    <n v="8.1"/>
    <n v="58"/>
    <x v="16"/>
    <s v="Low"/>
    <x v="1"/>
  </r>
  <r>
    <s v="2021R0104"/>
    <x v="9"/>
    <x v="0"/>
    <d v="2021-03-20T00:00:00"/>
    <n v="32.5"/>
    <n v="19.399999999999999"/>
    <n v="0"/>
    <x v="17"/>
    <x v="43"/>
    <n v="26985"/>
    <s v="Adelaide"/>
    <n v="4.4000000000000004"/>
    <n v="11.7"/>
    <n v="13.9"/>
    <n v="15.13"/>
    <n v="103"/>
    <s v="Geelong"/>
    <n v="2.2999999999999998"/>
    <n v="5.5"/>
    <n v="10.8"/>
    <n v="13.13"/>
    <n v="91"/>
    <x v="4"/>
    <s v="Low"/>
    <x v="1"/>
  </r>
  <r>
    <s v="2021R0105"/>
    <x v="9"/>
    <x v="0"/>
    <d v="2021-03-20T00:00:00"/>
    <n v="25.2"/>
    <n v="14.4"/>
    <n v="0"/>
    <x v="4"/>
    <x v="45"/>
    <n v="25128"/>
    <s v="Essendon"/>
    <n v="2.4"/>
    <n v="10.6"/>
    <n v="11.1"/>
    <n v="13.13"/>
    <n v="91"/>
    <s v="Hawthorn"/>
    <n v="3.1"/>
    <n v="4.3"/>
    <n v="12.3"/>
    <n v="14.8"/>
    <n v="92"/>
    <x v="2"/>
    <s v="Low"/>
    <x v="0"/>
  </r>
  <r>
    <s v="2021R0106"/>
    <x v="9"/>
    <x v="0"/>
    <d v="2021-03-20T00:00:00"/>
    <n v="28.6"/>
    <n v="21.9"/>
    <n v="20.8"/>
    <x v="6"/>
    <x v="17"/>
    <n v="22762"/>
    <s v="Brisbane"/>
    <n v="3.3"/>
    <n v="8.4"/>
    <n v="10.7"/>
    <n v="14.1"/>
    <n v="94"/>
    <s v="Sydney"/>
    <n v="2.4"/>
    <n v="8.4"/>
    <n v="17.600000000000001"/>
    <n v="19.11"/>
    <n v="125"/>
    <x v="0"/>
    <s v="Low"/>
    <x v="0"/>
  </r>
  <r>
    <s v="2021R0107"/>
    <x v="9"/>
    <x v="0"/>
    <d v="2021-03-21T00:00:00"/>
    <n v="20.5"/>
    <n v="16.399999999999999"/>
    <n v="1.6"/>
    <x v="4"/>
    <x v="6"/>
    <n v="13050"/>
    <s v="North Melbourne"/>
    <n v="2.4"/>
    <n v="3.6"/>
    <n v="5.8"/>
    <n v="9.11"/>
    <n v="65"/>
    <s v="Port Adelaide"/>
    <n v="2.2000000000000002"/>
    <n v="10.4"/>
    <n v="14.8"/>
    <n v="17.149999999999999"/>
    <n v="117"/>
    <x v="8"/>
    <s v="Low"/>
    <x v="0"/>
  </r>
  <r>
    <s v="2021R0108"/>
    <x v="9"/>
    <x v="0"/>
    <d v="2021-03-21T00:00:00"/>
    <n v="20.399999999999999"/>
    <n v="19.2"/>
    <n v="114.4"/>
    <x v="14"/>
    <x v="27"/>
    <n v="5014"/>
    <s v="Greater Western Sydney"/>
    <n v="2.2999999999999998"/>
    <n v="4.5"/>
    <n v="8.9"/>
    <n v="11.12"/>
    <n v="78"/>
    <s v="St Kilda"/>
    <n v="1.2"/>
    <n v="5.6"/>
    <n v="9.6"/>
    <n v="13.8"/>
    <n v="86"/>
    <x v="11"/>
    <s v="Low"/>
    <x v="0"/>
  </r>
  <r>
    <s v="2021R0109"/>
    <x v="9"/>
    <x v="0"/>
    <d v="2021-03-21T00:00:00"/>
    <n v="37.6"/>
    <n v="16.2"/>
    <n v="0"/>
    <x v="21"/>
    <x v="13"/>
    <n v="38493"/>
    <s v="West Coast"/>
    <n v="3.3"/>
    <n v="5.4"/>
    <n v="7.7"/>
    <n v="12.11"/>
    <n v="83"/>
    <s v="Gold Coast"/>
    <n v="2.4"/>
    <n v="4.5"/>
    <n v="7.8"/>
    <n v="8.1"/>
    <n v="58"/>
    <x v="7"/>
    <s v="Medium"/>
    <x v="1"/>
  </r>
  <r>
    <s v="2021R0201"/>
    <x v="9"/>
    <x v="1"/>
    <d v="2021-03-25T00:00:00"/>
    <n v="20.5"/>
    <n v="14.7"/>
    <n v="3.6"/>
    <x v="1"/>
    <x v="0"/>
    <n v="51723"/>
    <s v="Carlton"/>
    <n v="3.2"/>
    <n v="8.3000000000000007"/>
    <n v="12.4"/>
    <n v="13.7"/>
    <n v="85"/>
    <s v="Collingwood"/>
    <n v="6.2"/>
    <n v="11.5"/>
    <n v="13.7"/>
    <n v="16.100000000000001"/>
    <n v="106"/>
    <x v="9"/>
    <s v="High"/>
    <x v="0"/>
  </r>
  <r>
    <s v="2021R0202"/>
    <x v="9"/>
    <x v="1"/>
    <d v="2021-03-26T00:00:00"/>
    <n v="22.3"/>
    <n v="11.2"/>
    <n v="0.4"/>
    <x v="10"/>
    <x v="2"/>
    <n v="20070"/>
    <s v="Geelong"/>
    <n v="5.3"/>
    <n v="8.5"/>
    <n v="11.8"/>
    <n v="12.9"/>
    <n v="81"/>
    <s v="Brisbane"/>
    <n v="2.5"/>
    <n v="4.9000000000000004"/>
    <n v="7.11"/>
    <n v="11.14"/>
    <n v="80"/>
    <x v="12"/>
    <s v="Low"/>
    <x v="1"/>
  </r>
  <r>
    <s v="2021R0203"/>
    <x v="9"/>
    <x v="1"/>
    <d v="2021-03-27T00:00:00"/>
    <n v="27.8"/>
    <n v="17.2"/>
    <n v="0"/>
    <x v="7"/>
    <x v="3"/>
    <n v="23946"/>
    <s v="Sydney"/>
    <n v="4.0999999999999996"/>
    <n v="9.6"/>
    <n v="15.11"/>
    <n v="18.13"/>
    <n v="121"/>
    <s v="Adelaide"/>
    <n v="3.2"/>
    <n v="4.5999999999999996"/>
    <n v="6.14"/>
    <n v="11.22"/>
    <n v="88"/>
    <x v="0"/>
    <s v="Low"/>
    <x v="1"/>
  </r>
  <r>
    <s v="2021R0204"/>
    <x v="9"/>
    <x v="1"/>
    <d v="2021-03-27T00:00:00"/>
    <n v="20.8"/>
    <n v="15.9"/>
    <n v="2.8"/>
    <x v="17"/>
    <x v="43"/>
    <n v="29978"/>
    <s v="Port Adelaide"/>
    <n v="6.1"/>
    <n v="11.6"/>
    <n v="15.1"/>
    <n v="18.11"/>
    <n v="119"/>
    <s v="Essendon"/>
    <n v="1.4"/>
    <n v="4.7"/>
    <n v="6.8"/>
    <n v="9.11"/>
    <n v="65"/>
    <x v="8"/>
    <s v="Low"/>
    <x v="1"/>
  </r>
  <r>
    <s v="2021R0205"/>
    <x v="9"/>
    <x v="1"/>
    <d v="2021-03-27T00:00:00"/>
    <n v="21.7"/>
    <n v="13.5"/>
    <n v="2.8"/>
    <x v="4"/>
    <x v="45"/>
    <n v="25903"/>
    <s v="St Kilda"/>
    <n v="3.2"/>
    <n v="6.3"/>
    <n v="8.4"/>
    <n v="11.7"/>
    <n v="73"/>
    <s v="Melbourne"/>
    <n v="3.4"/>
    <n v="6.7"/>
    <n v="9.1300000000000008"/>
    <n v="12.19"/>
    <n v="91"/>
    <x v="16"/>
    <s v="Low"/>
    <x v="0"/>
  </r>
  <r>
    <s v="2021R0206"/>
    <x v="9"/>
    <x v="1"/>
    <d v="2021-03-27T00:00:00"/>
    <n v="29.8"/>
    <n v="20"/>
    <n v="0"/>
    <x v="2"/>
    <x v="11"/>
    <n v="6661"/>
    <s v="Gold Coast"/>
    <n v="3.4"/>
    <n v="9.6"/>
    <n v="11.1"/>
    <n v="14.14"/>
    <n v="98"/>
    <s v="North Melbourne"/>
    <n v="1.2"/>
    <n v="2.4"/>
    <n v="5.5"/>
    <n v="5.9"/>
    <n v="39"/>
    <x v="17"/>
    <s v="Low"/>
    <x v="1"/>
  </r>
  <r>
    <s v="2021R0207"/>
    <x v="9"/>
    <x v="1"/>
    <d v="2021-03-28T00:00:00"/>
    <n v="19.7"/>
    <n v="11.5"/>
    <n v="0"/>
    <x v="1"/>
    <x v="6"/>
    <n v="41051"/>
    <s v="Hawthorn"/>
    <n v="1.1000000000000001"/>
    <n v="5.2"/>
    <n v="6.3"/>
    <n v="7.7"/>
    <n v="49"/>
    <s v="Richmond"/>
    <n v="4.4000000000000004"/>
    <n v="8.6999999999999993"/>
    <n v="9.8000000000000007"/>
    <n v="11.12"/>
    <n v="78"/>
    <x v="13"/>
    <s v="Medium"/>
    <x v="0"/>
  </r>
  <r>
    <s v="2021R0208"/>
    <x v="9"/>
    <x v="1"/>
    <d v="2021-03-28T00:00:00"/>
    <n v="19.7"/>
    <n v="11.5"/>
    <n v="0"/>
    <x v="4"/>
    <x v="27"/>
    <n v="21391"/>
    <s v="Western Bulldogs"/>
    <n v="3.3"/>
    <n v="6.1"/>
    <n v="9.1199999999999992"/>
    <n v="14.16"/>
    <n v="100"/>
    <s v="West Coast"/>
    <n v="3.2"/>
    <n v="6.3"/>
    <n v="12.6"/>
    <n v="14.9"/>
    <n v="93"/>
    <x v="14"/>
    <s v="Low"/>
    <x v="1"/>
  </r>
  <r>
    <s v="2021R0209"/>
    <x v="9"/>
    <x v="1"/>
    <d v="2021-03-28T00:00:00"/>
    <n v="33.200000000000003"/>
    <n v="12.7"/>
    <n v="0"/>
    <x v="21"/>
    <x v="13"/>
    <n v="27625"/>
    <s v="Fremantle"/>
    <n v="4.5999999999999996"/>
    <n v="5.12"/>
    <n v="9.16"/>
    <n v="11.21"/>
    <n v="87"/>
    <s v="Greater Western Sydney"/>
    <n v="1.5"/>
    <n v="1.9"/>
    <n v="3.12"/>
    <n v="7.14"/>
    <n v="56"/>
    <x v="5"/>
    <s v="Low"/>
    <x v="1"/>
  </r>
  <r>
    <s v="2021R0301"/>
    <x v="9"/>
    <x v="2"/>
    <d v="2021-04-01T00:00:00"/>
    <n v="29.6"/>
    <n v="10"/>
    <n v="0"/>
    <x v="4"/>
    <x v="8"/>
    <n v="28057"/>
    <s v="Collingwood"/>
    <n v="4.2"/>
    <n v="7.3"/>
    <n v="9.5"/>
    <n v="11.6"/>
    <n v="72"/>
    <s v="Brisbane"/>
    <n v="2.1"/>
    <n v="6.1"/>
    <n v="8.3000000000000007"/>
    <n v="11.7"/>
    <n v="73"/>
    <x v="3"/>
    <s v="Low"/>
    <x v="0"/>
  </r>
  <r>
    <s v="2021R0302"/>
    <x v="9"/>
    <x v="2"/>
    <d v="2021-04-02T00:00:00"/>
    <n v="30.9"/>
    <n v="11.2"/>
    <n v="0"/>
    <x v="4"/>
    <x v="50"/>
    <n v="28483"/>
    <s v="North Melbourne"/>
    <n v="2.2000000000000002"/>
    <n v="3.4"/>
    <n v="3.8"/>
    <n v="5.9"/>
    <n v="39"/>
    <s v="Western Bulldogs"/>
    <n v="4.2"/>
    <n v="9.6"/>
    <n v="15.1"/>
    <n v="25.17"/>
    <n v="167"/>
    <x v="14"/>
    <s v="Low"/>
    <x v="0"/>
  </r>
  <r>
    <s v="2021R0303"/>
    <x v="9"/>
    <x v="2"/>
    <d v="2021-04-02T00:00:00"/>
    <n v="32.299999999999997"/>
    <n v="12.8"/>
    <n v="0"/>
    <x v="17"/>
    <x v="0"/>
    <n v="30175"/>
    <s v="Adelaide"/>
    <n v="5"/>
    <n v="8.1999999999999993"/>
    <n v="11.6"/>
    <n v="14.11"/>
    <n v="95"/>
    <s v="Gold Coast"/>
    <n v="5.6"/>
    <n v="5.9"/>
    <n v="9.11"/>
    <n v="12.13"/>
    <n v="85"/>
    <x v="4"/>
    <s v="Medium"/>
    <x v="1"/>
  </r>
  <r>
    <s v="2021R0304"/>
    <x v="9"/>
    <x v="2"/>
    <d v="2021-04-03T00:00:00"/>
    <n v="31.7"/>
    <n v="15.3"/>
    <n v="0"/>
    <x v="1"/>
    <x v="3"/>
    <n v="43637"/>
    <s v="Richmond"/>
    <n v="1.3"/>
    <n v="4.5999999999999996"/>
    <n v="7.9"/>
    <n v="10.119999999999999"/>
    <n v="72"/>
    <s v="Sydney"/>
    <n v="2.5"/>
    <n v="10.1"/>
    <n v="15.12"/>
    <n v="17.149999999999999"/>
    <n v="117"/>
    <x v="0"/>
    <s v="Medium"/>
    <x v="0"/>
  </r>
  <r>
    <s v="2021R0305"/>
    <x v="9"/>
    <x v="2"/>
    <d v="2021-04-03T00:00:00"/>
    <n v="31.7"/>
    <n v="15.3"/>
    <n v="0"/>
    <x v="4"/>
    <x v="38"/>
    <n v="29234"/>
    <s v="Essendon"/>
    <n v="6.4"/>
    <n v="12.6"/>
    <n v="16.100000000000001"/>
    <n v="22.11"/>
    <n v="143"/>
    <s v="St Kilda"/>
    <n v="3.3"/>
    <n v="4.5"/>
    <n v="6.9"/>
    <n v="9.14"/>
    <n v="68"/>
    <x v="6"/>
    <s v="Low"/>
    <x v="1"/>
  </r>
  <r>
    <s v="2021R0306"/>
    <x v="9"/>
    <x v="2"/>
    <d v="2021-04-03T00:00:00"/>
    <n v="31"/>
    <n v="17.899999999999999"/>
    <n v="0"/>
    <x v="21"/>
    <x v="40"/>
    <n v="42090"/>
    <s v="West Coast"/>
    <n v="5.4"/>
    <n v="10.7"/>
    <n v="13.8"/>
    <n v="16.12"/>
    <n v="108"/>
    <s v="Port Adelaide"/>
    <n v="1.1000000000000001"/>
    <n v="2.2999999999999998"/>
    <n v="6.3"/>
    <n v="11.5"/>
    <n v="71"/>
    <x v="7"/>
    <s v="Medium"/>
    <x v="1"/>
  </r>
  <r>
    <s v="2021R0307"/>
    <x v="9"/>
    <x v="2"/>
    <d v="2021-04-04T00:00:00"/>
    <n v="25.2"/>
    <n v="16.2"/>
    <n v="0"/>
    <x v="4"/>
    <x v="27"/>
    <n v="24551"/>
    <s v="Carlton"/>
    <n v="3.5"/>
    <n v="9.9"/>
    <n v="13.11"/>
    <n v="16.13"/>
    <n v="109"/>
    <s v="Fremantle"/>
    <n v="3.1"/>
    <n v="4.4000000000000004"/>
    <n v="6.7"/>
    <n v="9.1"/>
    <n v="64"/>
    <x v="1"/>
    <s v="Low"/>
    <x v="1"/>
  </r>
  <r>
    <s v="2021R0308"/>
    <x v="9"/>
    <x v="2"/>
    <d v="2021-04-04T00:00:00"/>
    <n v="28.1"/>
    <n v="5.8"/>
    <n v="0"/>
    <x v="11"/>
    <x v="32"/>
    <n v="9563"/>
    <s v="Greater Western Sydney"/>
    <n v="5.0999999999999996"/>
    <n v="7.1"/>
    <n v="8.1"/>
    <n v="11.2"/>
    <n v="68"/>
    <s v="Melbourne"/>
    <n v="2.2999999999999998"/>
    <n v="6.5"/>
    <n v="10.7"/>
    <n v="15.12"/>
    <n v="102"/>
    <x v="16"/>
    <s v="Low"/>
    <x v="0"/>
  </r>
  <r>
    <s v="2021R0309"/>
    <x v="9"/>
    <x v="2"/>
    <d v="2021-04-05T00:00:00"/>
    <n v="19.600000000000001"/>
    <n v="15.1"/>
    <n v="0"/>
    <x v="1"/>
    <x v="27"/>
    <n v="50030"/>
    <s v="Geelong"/>
    <n v="3.3"/>
    <n v="6.4"/>
    <n v="9.6999999999999993"/>
    <n v="10.9"/>
    <n v="69"/>
    <s v="Hawthorn"/>
    <n v="2.1"/>
    <n v="3.5"/>
    <n v="5.7"/>
    <n v="9.1"/>
    <n v="64"/>
    <x v="12"/>
    <s v="High"/>
    <x v="1"/>
  </r>
  <r>
    <s v="2021R0401"/>
    <x v="9"/>
    <x v="3"/>
    <d v="2021-04-08T00:00:00"/>
    <n v="25.5"/>
    <n v="18.399999999999999"/>
    <n v="2.4"/>
    <x v="7"/>
    <x v="0"/>
    <n v="28039"/>
    <s v="Sydney"/>
    <n v="2.5"/>
    <n v="7.9"/>
    <n v="9.11"/>
    <n v="11.17"/>
    <n v="83"/>
    <s v="Essendon"/>
    <n v="4.0999999999999996"/>
    <n v="7.4"/>
    <n v="10.6"/>
    <n v="12.8"/>
    <n v="80"/>
    <x v="0"/>
    <s v="Low"/>
    <x v="1"/>
  </r>
  <r>
    <s v="2021R0402"/>
    <x v="9"/>
    <x v="3"/>
    <d v="2021-04-09T00:00:00"/>
    <n v="20.7"/>
    <n v="14.4"/>
    <n v="0.6"/>
    <x v="17"/>
    <x v="0"/>
    <n v="33742"/>
    <s v="Port Adelaide"/>
    <n v="3.3"/>
    <n v="6.1"/>
    <n v="9.1199999999999992"/>
    <n v="11.13"/>
    <n v="79"/>
    <s v="Richmond"/>
    <n v="4.2"/>
    <n v="6.3"/>
    <n v="8.6999999999999993"/>
    <n v="11.11"/>
    <n v="77"/>
    <x v="8"/>
    <s v="Medium"/>
    <x v="1"/>
  </r>
  <r>
    <s v="2021R0403"/>
    <x v="9"/>
    <x v="3"/>
    <d v="2021-04-10T00:00:00"/>
    <n v="14.8"/>
    <n v="8.1"/>
    <n v="0.6"/>
    <x v="20"/>
    <x v="57"/>
    <n v="7387"/>
    <s v="Western Bulldogs"/>
    <n v="3.3"/>
    <n v="7.6"/>
    <n v="9.1"/>
    <n v="10.130000000000001"/>
    <n v="73"/>
    <s v="Brisbane"/>
    <n v="2.1"/>
    <n v="3.4"/>
    <n v="6.6"/>
    <n v="8.6"/>
    <n v="54"/>
    <x v="14"/>
    <s v="Low"/>
    <x v="1"/>
  </r>
  <r>
    <s v="2021R0404"/>
    <x v="9"/>
    <x v="3"/>
    <d v="2021-04-10T00:00:00"/>
    <n v="18.2"/>
    <n v="11.6"/>
    <n v="0"/>
    <x v="4"/>
    <x v="38"/>
    <n v="16710"/>
    <s v="St Kilda"/>
    <n v="4.2"/>
    <n v="5.5"/>
    <n v="10.11"/>
    <n v="15.12"/>
    <n v="102"/>
    <s v="West Coast"/>
    <n v="6.2"/>
    <n v="10.3"/>
    <n v="13.3"/>
    <n v="13.4"/>
    <n v="82"/>
    <x v="11"/>
    <s v="Low"/>
    <x v="1"/>
  </r>
  <r>
    <s v="2021R0405"/>
    <x v="9"/>
    <x v="3"/>
    <d v="2021-04-10T00:00:00"/>
    <n v="32.9"/>
    <n v="18.3"/>
    <n v="0"/>
    <x v="2"/>
    <x v="45"/>
    <n v="11618"/>
    <s v="Gold Coast"/>
    <n v="1.2"/>
    <n v="4.4000000000000004"/>
    <n v="8.8000000000000007"/>
    <n v="8.11"/>
    <n v="59"/>
    <s v="Carlton"/>
    <n v="2.4"/>
    <n v="6.6"/>
    <n v="8.9"/>
    <n v="9.16"/>
    <n v="70"/>
    <x v="1"/>
    <s v="Low"/>
    <x v="0"/>
  </r>
  <r>
    <s v="2021R0406"/>
    <x v="9"/>
    <x v="3"/>
    <d v="2021-04-10T00:00:00"/>
    <n v="18.2"/>
    <n v="11.6"/>
    <n v="0"/>
    <x v="1"/>
    <x v="45"/>
    <n v="29866"/>
    <s v="Collingwood"/>
    <n v="1.2"/>
    <n v="4.5"/>
    <n v="7.6"/>
    <n v="9.6"/>
    <n v="60"/>
    <s v="Greater Western Sydney"/>
    <n v="2.2000000000000002"/>
    <n v="6.3"/>
    <n v="10.3"/>
    <n v="14.6"/>
    <n v="90"/>
    <x v="15"/>
    <s v="Low"/>
    <x v="0"/>
  </r>
  <r>
    <s v="2021R0407"/>
    <x v="9"/>
    <x v="3"/>
    <d v="2021-04-11T00:00:00"/>
    <n v="15"/>
    <n v="7"/>
    <n v="4.5999999999999996"/>
    <x v="4"/>
    <x v="6"/>
    <n v="13479"/>
    <s v="North Melbourne"/>
    <n v="2.2000000000000002"/>
    <n v="6.3"/>
    <n v="9.6999999999999993"/>
    <n v="10.8"/>
    <n v="68"/>
    <s v="Adelaide"/>
    <n v="5.2"/>
    <n v="8.6"/>
    <n v="8.9"/>
    <n v="16.13"/>
    <n v="109"/>
    <x v="4"/>
    <s v="Low"/>
    <x v="0"/>
  </r>
  <r>
    <s v="2021R0408"/>
    <x v="9"/>
    <x v="3"/>
    <d v="2021-04-11T00:00:00"/>
    <n v="15"/>
    <n v="7"/>
    <n v="4.5999999999999996"/>
    <x v="1"/>
    <x v="27"/>
    <n v="33728"/>
    <s v="Melbourne"/>
    <n v="2.4"/>
    <n v="6.8"/>
    <n v="9.9"/>
    <n v="12.13"/>
    <n v="85"/>
    <s v="Geelong"/>
    <n v="1.1000000000000001"/>
    <n v="3.3"/>
    <n v="8.3000000000000007"/>
    <n v="9.6"/>
    <n v="60"/>
    <x v="16"/>
    <s v="Medium"/>
    <x v="1"/>
  </r>
  <r>
    <s v="2021R0409"/>
    <x v="9"/>
    <x v="3"/>
    <d v="2021-04-11T00:00:00"/>
    <n v="22.7"/>
    <n v="16.3"/>
    <n v="4.4000000000000004"/>
    <x v="21"/>
    <x v="10"/>
    <n v="29490"/>
    <s v="Fremantle"/>
    <n v="5.6"/>
    <n v="6.11"/>
    <n v="10.119999999999999"/>
    <n v="13.18"/>
    <n v="96"/>
    <s v="Hawthorn"/>
    <n v="0.2"/>
    <n v="5.4"/>
    <n v="8.8000000000000007"/>
    <n v="12.9"/>
    <n v="81"/>
    <x v="5"/>
    <s v="Low"/>
    <x v="1"/>
  </r>
  <r>
    <s v="2021R0501"/>
    <x v="9"/>
    <x v="4"/>
    <d v="2021-04-15T00:00:00"/>
    <n v="20.399999999999999"/>
    <n v="10.4"/>
    <n v="0"/>
    <x v="4"/>
    <x v="0"/>
    <n v="32056"/>
    <s v="St Kilda"/>
    <n v="3.4"/>
    <n v="4.5"/>
    <n v="6.6"/>
    <n v="7.6"/>
    <n v="48"/>
    <s v="Richmond"/>
    <n v="3.3"/>
    <n v="8.6"/>
    <n v="15.12"/>
    <n v="20.14"/>
    <n v="134"/>
    <x v="13"/>
    <s v="Medium"/>
    <x v="0"/>
  </r>
  <r>
    <s v="2021R0502"/>
    <x v="9"/>
    <x v="4"/>
    <d v="2021-04-16T00:00:00"/>
    <n v="26"/>
    <n v="10.6"/>
    <n v="0"/>
    <x v="21"/>
    <x v="32"/>
    <n v="54159"/>
    <s v="West Coast"/>
    <n v="3.1"/>
    <n v="9.5"/>
    <n v="14.6"/>
    <n v="16.7"/>
    <n v="103"/>
    <s v="Collingwood"/>
    <n v="5.4"/>
    <n v="7.5"/>
    <n v="7.7"/>
    <n v="11.1"/>
    <n v="76"/>
    <x v="7"/>
    <s v="High"/>
    <x v="1"/>
  </r>
  <r>
    <s v="2021R0503"/>
    <x v="9"/>
    <x v="4"/>
    <d v="2021-04-17T00:00:00"/>
    <n v="17.399999999999999"/>
    <n v="11.2"/>
    <n v="0"/>
    <x v="4"/>
    <x v="38"/>
    <n v="18920"/>
    <s v="Western Bulldogs"/>
    <n v="4.0999999999999996"/>
    <n v="11.4"/>
    <n v="13.9"/>
    <n v="17.16"/>
    <n v="118"/>
    <s v="Gold Coast"/>
    <n v="0.2"/>
    <n v="1.3"/>
    <n v="7.4"/>
    <n v="8.8000000000000007"/>
    <n v="56"/>
    <x v="14"/>
    <s v="Low"/>
    <x v="1"/>
  </r>
  <r>
    <s v="2021R0504"/>
    <x v="9"/>
    <x v="4"/>
    <d v="2021-04-17T00:00:00"/>
    <n v="19.7"/>
    <n v="14.7"/>
    <n v="0"/>
    <x v="7"/>
    <x v="38"/>
    <n v="33541"/>
    <s v="Sydney"/>
    <n v="3.3"/>
    <n v="6.4"/>
    <n v="8.8000000000000007"/>
    <n v="10.9"/>
    <n v="69"/>
    <s v="Greater Western Sydney"/>
    <n v="1.4"/>
    <n v="3.7"/>
    <n v="5.1100000000000003"/>
    <n v="9.17"/>
    <n v="71"/>
    <x v="15"/>
    <s v="Medium"/>
    <x v="0"/>
  </r>
  <r>
    <s v="2021R0505"/>
    <x v="9"/>
    <x v="4"/>
    <d v="2021-04-17T00:00:00"/>
    <n v="17.399999999999999"/>
    <n v="11.2"/>
    <n v="0"/>
    <x v="1"/>
    <x v="45"/>
    <n v="32893"/>
    <s v="Carlton"/>
    <n v="3.3"/>
    <n v="4.5"/>
    <n v="6.1"/>
    <n v="9.14"/>
    <n v="68"/>
    <s v="Port Adelaide"/>
    <n v="4.2"/>
    <n v="8.4"/>
    <n v="14.5"/>
    <n v="15.6"/>
    <n v="96"/>
    <x v="8"/>
    <s v="Medium"/>
    <x v="0"/>
  </r>
  <r>
    <s v="2021R0506"/>
    <x v="9"/>
    <x v="4"/>
    <d v="2021-04-17T00:00:00"/>
    <n v="24.7"/>
    <n v="19.5"/>
    <n v="0"/>
    <x v="6"/>
    <x v="45"/>
    <n v="23544"/>
    <s v="Brisbane"/>
    <n v="4.2"/>
    <n v="7.5"/>
    <n v="12.6"/>
    <n v="15.12"/>
    <n v="102"/>
    <s v="Essendon"/>
    <n v="0.3"/>
    <n v="1.5"/>
    <n v="4.5999999999999996"/>
    <n v="6.9"/>
    <n v="45"/>
    <x v="3"/>
    <s v="Low"/>
    <x v="1"/>
  </r>
  <r>
    <s v="2021R0507"/>
    <x v="9"/>
    <x v="4"/>
    <d v="2021-04-18T00:00:00"/>
    <n v="19.7"/>
    <n v="14.2"/>
    <n v="0"/>
    <x v="17"/>
    <x v="22"/>
    <n v="31454"/>
    <s v="Adelaide"/>
    <n v="2.1"/>
    <n v="5.5"/>
    <n v="8.6"/>
    <n v="11.6"/>
    <n v="72"/>
    <s v="Fremantle"/>
    <n v="2.1"/>
    <n v="3.5"/>
    <n v="8.6999999999999993"/>
    <n v="12.12"/>
    <n v="84"/>
    <x v="5"/>
    <s v="Medium"/>
    <x v="0"/>
  </r>
  <r>
    <s v="2021R0508"/>
    <x v="9"/>
    <x v="4"/>
    <d v="2021-04-18T00:00:00"/>
    <n v="18.5"/>
    <n v="12.1"/>
    <n v="0"/>
    <x v="1"/>
    <x v="27"/>
    <n v="36337"/>
    <s v="Hawthorn"/>
    <n v="4.3"/>
    <n v="5.3"/>
    <n v="6.6"/>
    <n v="8.6"/>
    <n v="54"/>
    <s v="Melbourne"/>
    <n v="2.5"/>
    <n v="4.7"/>
    <n v="7.1"/>
    <n v="15.14"/>
    <n v="104"/>
    <x v="16"/>
    <s v="Medium"/>
    <x v="0"/>
  </r>
  <r>
    <s v="2021R0509"/>
    <x v="9"/>
    <x v="4"/>
    <d v="2021-04-18T00:00:00"/>
    <n v="18.8"/>
    <n v="11.5"/>
    <n v="0"/>
    <x v="10"/>
    <x v="12"/>
    <n v="21282"/>
    <s v="Geelong"/>
    <n v="1.3"/>
    <n v="3.9"/>
    <n v="7.12"/>
    <n v="10.17"/>
    <n v="77"/>
    <s v="North Melbourne"/>
    <n v="3.1"/>
    <n v="3.3"/>
    <n v="5.4"/>
    <n v="7.5"/>
    <n v="47"/>
    <x v="12"/>
    <s v="Low"/>
    <x v="1"/>
  </r>
  <r>
    <s v="2021R0601"/>
    <x v="9"/>
    <x v="5"/>
    <d v="2021-04-23T00:00:00"/>
    <n v="18.3"/>
    <n v="0.5"/>
    <n v="0"/>
    <x v="11"/>
    <x v="2"/>
    <n v="10064"/>
    <s v="Greater Western Sydney"/>
    <n v="1.1000000000000001"/>
    <n v="4.5"/>
    <n v="6.8"/>
    <n v="9.11"/>
    <n v="65"/>
    <s v="Western Bulldogs"/>
    <n v="2.2999999999999998"/>
    <n v="5.7"/>
    <n v="6.11"/>
    <n v="15.14"/>
    <n v="104"/>
    <x v="14"/>
    <s v="Low"/>
    <x v="0"/>
  </r>
  <r>
    <s v="2021R0602"/>
    <x v="9"/>
    <x v="5"/>
    <d v="2021-04-24T00:00:00"/>
    <n v="18.7"/>
    <n v="11.8"/>
    <n v="0"/>
    <x v="10"/>
    <x v="3"/>
    <n v="21282"/>
    <s v="Geelong"/>
    <n v="2.2999999999999998"/>
    <n v="12.4"/>
    <n v="18.7"/>
    <n v="21.1"/>
    <n v="136"/>
    <s v="West Coast"/>
    <n v="3.2"/>
    <n v="3.3"/>
    <n v="4.4000000000000004"/>
    <n v="5.9"/>
    <n v="39"/>
    <x v="12"/>
    <s v="Low"/>
    <x v="1"/>
  </r>
  <r>
    <s v="2021R0603"/>
    <x v="9"/>
    <x v="5"/>
    <d v="2021-04-24T00:00:00"/>
    <n v="23.8"/>
    <n v="15.1"/>
    <n v="0"/>
    <x v="2"/>
    <x v="3"/>
    <n v="9819"/>
    <s v="Gold Coast"/>
    <n v="4.2"/>
    <n v="8.1999999999999993"/>
    <n v="13.6"/>
    <n v="15.1"/>
    <n v="100"/>
    <s v="Sydney"/>
    <n v="3.1"/>
    <n v="4.4000000000000004"/>
    <n v="5.5"/>
    <n v="9.6"/>
    <n v="60"/>
    <x v="17"/>
    <s v="Low"/>
    <x v="1"/>
  </r>
  <r>
    <s v="2021R0604"/>
    <x v="9"/>
    <x v="5"/>
    <d v="2021-04-24T00:00:00"/>
    <n v="17.600000000000001"/>
    <n v="11.8"/>
    <n v="0"/>
    <x v="4"/>
    <x v="38"/>
    <n v="29576"/>
    <s v="Carlton"/>
    <n v="3.5"/>
    <n v="5.7"/>
    <n v="9.11"/>
    <n v="12.13"/>
    <n v="85"/>
    <s v="Brisbane"/>
    <n v="2.2999999999999998"/>
    <n v="9.9"/>
    <n v="13.12"/>
    <n v="15.13"/>
    <n v="103"/>
    <x v="3"/>
    <s v="Low"/>
    <x v="0"/>
  </r>
  <r>
    <s v="2021R0605"/>
    <x v="9"/>
    <x v="5"/>
    <d v="2021-04-24T00:00:00"/>
    <n v="17.600000000000001"/>
    <n v="11.8"/>
    <n v="0"/>
    <x v="1"/>
    <x v="45"/>
    <n v="56418"/>
    <s v="Melbourne"/>
    <n v="2.2000000000000002"/>
    <n v="6.6"/>
    <n v="10.8"/>
    <n v="12.1"/>
    <n v="82"/>
    <s v="Richmond"/>
    <n v="3.3"/>
    <n v="3.7"/>
    <n v="5.8"/>
    <n v="6.12"/>
    <n v="48"/>
    <x v="16"/>
    <s v="High"/>
    <x v="1"/>
  </r>
  <r>
    <s v="2021R0606"/>
    <x v="9"/>
    <x v="5"/>
    <d v="2021-04-24T00:00:00"/>
    <n v="31.2"/>
    <n v="12.8"/>
    <n v="0"/>
    <x v="21"/>
    <x v="51"/>
    <n v="0"/>
    <s v="Fremantle"/>
    <n v="3.4"/>
    <n v="7.9"/>
    <n v="11.13"/>
    <n v="14.15"/>
    <n v="99"/>
    <s v="North Melbourne"/>
    <n v="2.2000000000000002"/>
    <n v="3.5"/>
    <n v="5.9"/>
    <n v="6.12"/>
    <n v="48"/>
    <x v="5"/>
    <s v="Low"/>
    <x v="1"/>
  </r>
  <r>
    <s v="2021R0607"/>
    <x v="9"/>
    <x v="5"/>
    <d v="2021-04-25T00:00:00"/>
    <n v="19"/>
    <n v="1.3"/>
    <n v="0"/>
    <x v="12"/>
    <x v="60"/>
    <n v="9007"/>
    <s v="Hawthorn"/>
    <n v="5.2"/>
    <n v="9.5"/>
    <n v="13.6"/>
    <n v="15.12"/>
    <n v="102"/>
    <s v="Adelaide"/>
    <n v="4"/>
    <n v="14"/>
    <n v="16.100000000000001"/>
    <n v="16.3"/>
    <n v="99"/>
    <x v="2"/>
    <s v="Low"/>
    <x v="1"/>
  </r>
  <r>
    <s v="2021R0608"/>
    <x v="9"/>
    <x v="5"/>
    <d v="2021-04-25T00:00:00"/>
    <n v="17"/>
    <n v="7.3"/>
    <n v="2"/>
    <x v="1"/>
    <x v="27"/>
    <n v="78113"/>
    <s v="Collingwood"/>
    <n v="4.0999999999999996"/>
    <n v="8.1"/>
    <n v="11.5"/>
    <n v="13.7"/>
    <n v="85"/>
    <s v="Essendon"/>
    <n v="4.4000000000000004"/>
    <n v="8.6999999999999993"/>
    <n v="11.1"/>
    <n v="16.13"/>
    <n v="109"/>
    <x v="6"/>
    <s v="High"/>
    <x v="0"/>
  </r>
  <r>
    <s v="2021R0609"/>
    <x v="9"/>
    <x v="5"/>
    <d v="2021-04-25T00:00:00"/>
    <n v="19.8"/>
    <n v="8"/>
    <n v="0"/>
    <x v="17"/>
    <x v="32"/>
    <n v="33125"/>
    <s v="Port Adelaide"/>
    <n v="4.0999999999999996"/>
    <n v="8.3000000000000007"/>
    <n v="11.8"/>
    <n v="14.9"/>
    <n v="93"/>
    <s v="St Kilda"/>
    <n v="1.4"/>
    <n v="2.5"/>
    <n v="3.7"/>
    <n v="5.9"/>
    <n v="39"/>
    <x v="8"/>
    <s v="Medium"/>
    <x v="1"/>
  </r>
  <r>
    <s v="2021R0701"/>
    <x v="9"/>
    <x v="6"/>
    <d v="2021-04-30T00:00:00"/>
    <n v="24.4"/>
    <n v="6.6"/>
    <n v="0"/>
    <x v="1"/>
    <x v="2"/>
    <n v="52402"/>
    <s v="Richmond"/>
    <n v="1.4"/>
    <n v="2.8"/>
    <n v="7.1"/>
    <n v="11.11"/>
    <n v="77"/>
    <s v="Western Bulldogs"/>
    <n v="3.6"/>
    <n v="5.9"/>
    <n v="6.1"/>
    <n v="7.13"/>
    <n v="55"/>
    <x v="13"/>
    <s v="High"/>
    <x v="1"/>
  </r>
  <r>
    <s v="2021R0702"/>
    <x v="9"/>
    <x v="6"/>
    <d v="2021-05-01T00:00:00"/>
    <n v="25.2"/>
    <n v="9.1"/>
    <n v="0"/>
    <x v="1"/>
    <x v="3"/>
    <n v="24397"/>
    <s v="Collingwood"/>
    <n v="2.2999999999999998"/>
    <n v="2.8"/>
    <n v="5.1100000000000003"/>
    <n v="7.13"/>
    <n v="55"/>
    <s v="Gold Coast"/>
    <n v="2.2000000000000002"/>
    <n v="6.3"/>
    <n v="9.3000000000000007"/>
    <n v="12.7"/>
    <n v="79"/>
    <x v="17"/>
    <s v="Low"/>
    <x v="0"/>
  </r>
  <r>
    <s v="2021R0703"/>
    <x v="9"/>
    <x v="6"/>
    <d v="2021-05-01T00:00:00"/>
    <n v="28.9"/>
    <n v="14.8"/>
    <n v="0"/>
    <x v="17"/>
    <x v="14"/>
    <n v="28853"/>
    <s v="Adelaide"/>
    <n v="1.1000000000000001"/>
    <n v="2.4"/>
    <n v="3.9"/>
    <n v="4.1500000000000004"/>
    <n v="39"/>
    <s v="Greater Western Sydney"/>
    <n v="1.8"/>
    <n v="6.12"/>
    <n v="10.14"/>
    <n v="15.16"/>
    <n v="106"/>
    <x v="15"/>
    <s v="Low"/>
    <x v="0"/>
  </r>
  <r>
    <s v="2021R0704"/>
    <x v="9"/>
    <x v="6"/>
    <d v="2021-05-01T00:00:00"/>
    <n v="25.2"/>
    <n v="9.1"/>
    <n v="0"/>
    <x v="4"/>
    <x v="38"/>
    <n v="26433"/>
    <s v="St Kilda"/>
    <n v="5.4"/>
    <n v="10.9"/>
    <n v="14.11"/>
    <n v="19.14"/>
    <n v="128"/>
    <s v="Hawthorn"/>
    <n v="0"/>
    <n v="4.2"/>
    <n v="6.3"/>
    <n v="9.5"/>
    <n v="59"/>
    <x v="11"/>
    <s v="Low"/>
    <x v="1"/>
  </r>
  <r>
    <s v="2021R0705"/>
    <x v="9"/>
    <x v="6"/>
    <d v="2021-05-01T00:00:00"/>
    <n v="23.9"/>
    <n v="14.2"/>
    <n v="0"/>
    <x v="7"/>
    <x v="45"/>
    <n v="29123"/>
    <s v="Sydney"/>
    <n v="2.1"/>
    <n v="7.2"/>
    <n v="10.6"/>
    <n v="14.6"/>
    <n v="90"/>
    <s v="Geelong"/>
    <n v="6.5"/>
    <n v="7.8"/>
    <n v="10.1"/>
    <n v="12.16"/>
    <n v="88"/>
    <x v="0"/>
    <s v="Low"/>
    <x v="1"/>
  </r>
  <r>
    <s v="2021R0706"/>
    <x v="9"/>
    <x v="6"/>
    <d v="2021-05-01T00:00:00"/>
    <n v="22.3"/>
    <n v="16.7"/>
    <n v="6.2"/>
    <x v="6"/>
    <x v="45"/>
    <n v="20007"/>
    <s v="Brisbane"/>
    <n v="4.5"/>
    <n v="8.8000000000000007"/>
    <n v="11.15"/>
    <n v="13.15"/>
    <n v="93"/>
    <s v="Port Adelaide"/>
    <n v="1.2"/>
    <n v="2.6"/>
    <n v="3.9"/>
    <n v="5.14"/>
    <n v="44"/>
    <x v="3"/>
    <s v="Low"/>
    <x v="1"/>
  </r>
  <r>
    <s v="2021R0707"/>
    <x v="9"/>
    <x v="6"/>
    <d v="2021-05-02T00:00:00"/>
    <m/>
    <m/>
    <m/>
    <x v="8"/>
    <x v="6"/>
    <n v="6009"/>
    <s v="North Melbourne"/>
    <n v="4.0999999999999996"/>
    <n v="9.5"/>
    <n v="10.6"/>
    <n v="11.7"/>
    <n v="73"/>
    <s v="Melbourne"/>
    <n v="3.2"/>
    <n v="6.4"/>
    <n v="12.7"/>
    <n v="16.7"/>
    <n v="103"/>
    <x v="16"/>
    <s v="Low"/>
    <x v="0"/>
  </r>
  <r>
    <s v="2021R0708"/>
    <x v="9"/>
    <x v="6"/>
    <d v="2021-05-02T00:00:00"/>
    <n v="25.8"/>
    <n v="13.1"/>
    <n v="0"/>
    <x v="1"/>
    <x v="27"/>
    <n v="57447"/>
    <s v="Essendon"/>
    <n v="6.4"/>
    <n v="8.6999999999999993"/>
    <n v="12.8"/>
    <n v="16.11"/>
    <n v="107"/>
    <s v="Carlton"/>
    <n v="4.2"/>
    <n v="8.5"/>
    <n v="14.7"/>
    <n v="19.899999999999999"/>
    <n v="123"/>
    <x v="1"/>
    <s v="High"/>
    <x v="0"/>
  </r>
  <r>
    <s v="2021R0709"/>
    <x v="9"/>
    <x v="6"/>
    <d v="2021-05-02T00:00:00"/>
    <n v="23.4"/>
    <n v="7.2"/>
    <n v="0"/>
    <x v="21"/>
    <x v="10"/>
    <n v="0"/>
    <s v="West Coast"/>
    <n v="4.2"/>
    <n v="11.4"/>
    <n v="17.8"/>
    <n v="20.12"/>
    <n v="132"/>
    <s v="Fremantle"/>
    <n v="4"/>
    <n v="9.3000000000000007"/>
    <n v="11.5"/>
    <n v="11.7"/>
    <n v="73"/>
    <x v="7"/>
    <s v="Low"/>
    <x v="1"/>
  </r>
  <r>
    <s v="2021R0801"/>
    <x v="9"/>
    <x v="7"/>
    <d v="2021-05-07T00:00:00"/>
    <n v="22"/>
    <n v="8.3000000000000007"/>
    <n v="0.2"/>
    <x v="1"/>
    <x v="2"/>
    <n v="54857"/>
    <s v="Richmond"/>
    <n v="4.3"/>
    <n v="7.7"/>
    <n v="8.9"/>
    <n v="9.9"/>
    <n v="63"/>
    <s v="Geelong"/>
    <n v="1.3"/>
    <n v="6.4"/>
    <n v="14.8"/>
    <n v="19.12"/>
    <n v="126"/>
    <x v="12"/>
    <s v="High"/>
    <x v="0"/>
  </r>
  <r>
    <s v="2021R0802"/>
    <x v="9"/>
    <x v="7"/>
    <d v="2021-05-08T00:00:00"/>
    <n v="24.7"/>
    <n v="17.399999999999999"/>
    <n v="0"/>
    <x v="2"/>
    <x v="3"/>
    <n v="9271"/>
    <s v="Gold Coast"/>
    <n v="1.4"/>
    <n v="3.7"/>
    <n v="7.9"/>
    <n v="7.12"/>
    <n v="54"/>
    <s v="St Kilda"/>
    <n v="0.3"/>
    <n v="3.7"/>
    <n v="4.12"/>
    <n v="8.15"/>
    <n v="63"/>
    <x v="11"/>
    <s v="Low"/>
    <x v="0"/>
  </r>
  <r>
    <s v="2021R0803"/>
    <x v="9"/>
    <x v="7"/>
    <d v="2021-05-08T00:00:00"/>
    <n v="26.3"/>
    <n v="14"/>
    <n v="1.4"/>
    <x v="14"/>
    <x v="9"/>
    <n v="8526"/>
    <s v="Greater Western Sydney"/>
    <n v="6.2"/>
    <n v="7.4"/>
    <n v="14.8"/>
    <n v="16.11"/>
    <n v="107"/>
    <s v="Essendon"/>
    <n v="2.2000000000000002"/>
    <n v="5.7"/>
    <n v="10.7"/>
    <n v="16.899999999999999"/>
    <n v="105"/>
    <x v="15"/>
    <s v="Low"/>
    <x v="1"/>
  </r>
  <r>
    <s v="2021R0804"/>
    <x v="9"/>
    <x v="7"/>
    <d v="2021-05-08T00:00:00"/>
    <n v="19.7"/>
    <n v="11.7"/>
    <n v="0"/>
    <x v="4"/>
    <x v="38"/>
    <n v="22329"/>
    <s v="North Melbourne"/>
    <n v="2.2000000000000002"/>
    <n v="3.6"/>
    <n v="8.6999999999999993"/>
    <n v="11.1"/>
    <n v="76"/>
    <s v="Collingwood"/>
    <n v="3.2"/>
    <n v="8.6"/>
    <n v="12.1"/>
    <n v="14.1"/>
    <n v="94"/>
    <x v="9"/>
    <s v="Low"/>
    <x v="0"/>
  </r>
  <r>
    <s v="2021R0805"/>
    <x v="9"/>
    <x v="7"/>
    <d v="2021-05-08T00:00:00"/>
    <n v="19.7"/>
    <n v="11.7"/>
    <n v="0"/>
    <x v="1"/>
    <x v="45"/>
    <n v="35567"/>
    <s v="Melbourne"/>
    <n v="3.1"/>
    <n v="5.6"/>
    <n v="8.6"/>
    <n v="10.7"/>
    <n v="67"/>
    <s v="Sydney"/>
    <n v="3.3"/>
    <n v="3.7"/>
    <n v="6.8"/>
    <n v="8.1"/>
    <n v="58"/>
    <x v="16"/>
    <s v="Medium"/>
    <x v="1"/>
  </r>
  <r>
    <s v="2021R0806"/>
    <x v="9"/>
    <x v="7"/>
    <d v="2021-05-08T00:00:00"/>
    <n v="19.5"/>
    <n v="11.4"/>
    <n v="0"/>
    <x v="17"/>
    <x v="11"/>
    <n v="43069"/>
    <s v="Port Adelaide"/>
    <n v="2.4"/>
    <n v="4.5999999999999996"/>
    <n v="9.1"/>
    <n v="12.15"/>
    <n v="87"/>
    <s v="Adelaide"/>
    <n v="1"/>
    <n v="1.4"/>
    <n v="4.5"/>
    <n v="5.8"/>
    <n v="38"/>
    <x v="8"/>
    <s v="Medium"/>
    <x v="1"/>
  </r>
  <r>
    <s v="2021R0807"/>
    <x v="9"/>
    <x v="7"/>
    <d v="2021-05-09T00:00:00"/>
    <n v="19.8"/>
    <n v="10.3"/>
    <n v="0.8"/>
    <x v="1"/>
    <x v="6"/>
    <n v="15277"/>
    <s v="Hawthorn"/>
    <n v="0.3"/>
    <n v="3.6"/>
    <n v="5.0999999999999996"/>
    <n v="8.1199999999999992"/>
    <n v="60"/>
    <s v="West Coast"/>
    <n v="0.5"/>
    <n v="7.9"/>
    <n v="11.11"/>
    <n v="14.14"/>
    <n v="98"/>
    <x v="7"/>
    <s v="Low"/>
    <x v="0"/>
  </r>
  <r>
    <s v="2021R0808"/>
    <x v="9"/>
    <x v="7"/>
    <d v="2021-05-09T00:00:00"/>
    <n v="19.8"/>
    <n v="10.3"/>
    <n v="0.8"/>
    <x v="4"/>
    <x v="27"/>
    <n v="27663"/>
    <s v="Western Bulldogs"/>
    <n v="4.3"/>
    <n v="6.6"/>
    <n v="10.8"/>
    <n v="16.11"/>
    <n v="107"/>
    <s v="Carlton"/>
    <n v="3.3"/>
    <n v="8.6"/>
    <n v="12.1"/>
    <n v="13.13"/>
    <n v="91"/>
    <x v="14"/>
    <s v="Low"/>
    <x v="1"/>
  </r>
  <r>
    <s v="2021R0809"/>
    <x v="9"/>
    <x v="7"/>
    <d v="2021-05-09T00:00:00"/>
    <n v="26.6"/>
    <n v="16.7"/>
    <n v="0"/>
    <x v="6"/>
    <x v="12"/>
    <n v="15403"/>
    <s v="Brisbane"/>
    <n v="5.4"/>
    <n v="8.6999999999999993"/>
    <n v="12.9"/>
    <n v="14.11"/>
    <n v="95"/>
    <s v="Fremantle"/>
    <n v="2.1"/>
    <n v="3.3"/>
    <n v="7.7"/>
    <n v="10.11"/>
    <n v="71"/>
    <x v="3"/>
    <s v="Low"/>
    <x v="1"/>
  </r>
  <r>
    <s v="2021R0901"/>
    <x v="9"/>
    <x v="8"/>
    <d v="2021-05-14T00:00:00"/>
    <n v="15"/>
    <n v="6"/>
    <n v="3.2"/>
    <x v="4"/>
    <x v="2"/>
    <n v="26712"/>
    <s v="St Kilda"/>
    <n v="0.7"/>
    <n v="3.11"/>
    <n v="4.13"/>
    <n v="5.17"/>
    <n v="47"/>
    <s v="Geelong"/>
    <n v="2.1"/>
    <n v="4.2"/>
    <n v="6.6"/>
    <n v="10.8"/>
    <n v="68"/>
    <x v="12"/>
    <s v="Low"/>
    <x v="0"/>
  </r>
  <r>
    <s v="2021R0902"/>
    <x v="9"/>
    <x v="8"/>
    <d v="2021-05-15T00:00:00"/>
    <n v="17.8"/>
    <n v="10.5"/>
    <n v="0"/>
    <x v="7"/>
    <x v="3"/>
    <n v="31448"/>
    <s v="Sydney"/>
    <n v="1.2"/>
    <n v="4.3"/>
    <n v="7.7"/>
    <n v="10.119999999999999"/>
    <n v="72"/>
    <s v="Collingwood"/>
    <n v="4.2"/>
    <n v="4.4000000000000004"/>
    <n v="4.5999999999999996"/>
    <n v="5.12"/>
    <n v="42"/>
    <x v="0"/>
    <s v="Medium"/>
    <x v="1"/>
  </r>
  <r>
    <s v="2021R0903"/>
    <x v="9"/>
    <x v="8"/>
    <d v="2021-05-15T00:00:00"/>
    <n v="13.6"/>
    <n v="1.6"/>
    <n v="0"/>
    <x v="12"/>
    <x v="9"/>
    <n v="9121"/>
    <s v="Hawthorn"/>
    <n v="5.3"/>
    <n v="8.6"/>
    <n v="9.8000000000000007"/>
    <n v="12.8"/>
    <n v="80"/>
    <s v="North Melbourne"/>
    <n v="1.1000000000000001"/>
    <n v="5.2"/>
    <n v="9.6999999999999993"/>
    <n v="13.9"/>
    <n v="87"/>
    <x v="10"/>
    <s v="Low"/>
    <x v="0"/>
  </r>
  <r>
    <s v="2021R0904"/>
    <x v="9"/>
    <x v="8"/>
    <d v="2021-05-15T00:00:00"/>
    <n v="24.5"/>
    <n v="11.4"/>
    <n v="0"/>
    <x v="2"/>
    <x v="38"/>
    <n v="12636"/>
    <s v="Gold Coast"/>
    <n v="2.2999999999999998"/>
    <n v="3.6"/>
    <n v="3.7"/>
    <n v="7.9"/>
    <n v="51"/>
    <s v="Brisbane"/>
    <n v="3.3"/>
    <n v="8.5"/>
    <n v="16.7"/>
    <n v="19.100000000000001"/>
    <n v="124"/>
    <x v="3"/>
    <s v="Low"/>
    <x v="0"/>
  </r>
  <r>
    <s v="2021R0905"/>
    <x v="9"/>
    <x v="8"/>
    <d v="2021-05-15T00:00:00"/>
    <n v="12.2"/>
    <n v="6.1"/>
    <n v="3.6"/>
    <x v="4"/>
    <x v="45"/>
    <n v="18798"/>
    <s v="Richmond"/>
    <n v="3"/>
    <n v="6.2"/>
    <n v="10.5"/>
    <n v="13.9"/>
    <n v="87"/>
    <s v="Greater Western Sydney"/>
    <n v="4.3"/>
    <n v="9.5"/>
    <n v="10.8"/>
    <n v="12.11"/>
    <n v="83"/>
    <x v="13"/>
    <s v="Low"/>
    <x v="1"/>
  </r>
  <r>
    <s v="2021R0906"/>
    <x v="9"/>
    <x v="8"/>
    <d v="2021-05-15T00:00:00"/>
    <n v="16.600000000000001"/>
    <n v="12.5"/>
    <n v="0.4"/>
    <x v="17"/>
    <x v="11"/>
    <n v="32787"/>
    <s v="Port Adelaide"/>
    <n v="2.1"/>
    <n v="8.1"/>
    <n v="9.4"/>
    <n v="12.5"/>
    <n v="77"/>
    <s v="Western Bulldogs"/>
    <n v="6.2"/>
    <n v="8.1999999999999993"/>
    <n v="12.5"/>
    <n v="15.6"/>
    <n v="96"/>
    <x v="14"/>
    <s v="Medium"/>
    <x v="0"/>
  </r>
  <r>
    <s v="2021R0907"/>
    <x v="9"/>
    <x v="8"/>
    <d v="2021-05-16T00:00:00"/>
    <n v="15.3"/>
    <n v="6.6"/>
    <n v="0.8"/>
    <x v="4"/>
    <x v="6"/>
    <n v="26357"/>
    <s v="Essendon"/>
    <n v="3.2"/>
    <n v="5.2"/>
    <n v="7.6"/>
    <n v="10.8"/>
    <n v="68"/>
    <s v="Fremantle"/>
    <n v="2.2000000000000002"/>
    <n v="4.5999999999999996"/>
    <n v="7.9"/>
    <n v="8.1300000000000008"/>
    <n v="61"/>
    <x v="6"/>
    <s v="Low"/>
    <x v="1"/>
  </r>
  <r>
    <s v="2021R0908"/>
    <x v="9"/>
    <x v="8"/>
    <d v="2021-05-16T00:00:00"/>
    <n v="15.3"/>
    <n v="6.6"/>
    <n v="0.8"/>
    <x v="1"/>
    <x v="27"/>
    <n v="38581"/>
    <s v="Melbourne"/>
    <n v="4.3"/>
    <n v="8.6"/>
    <n v="12.9"/>
    <n v="13.16"/>
    <n v="94"/>
    <s v="Carlton"/>
    <n v="3.2"/>
    <n v="6.5"/>
    <n v="8.6999999999999993"/>
    <n v="10.8"/>
    <n v="68"/>
    <x v="16"/>
    <s v="Medium"/>
    <x v="1"/>
  </r>
  <r>
    <s v="2021R0909"/>
    <x v="9"/>
    <x v="8"/>
    <d v="2021-05-16T00:00:00"/>
    <n v="24.2"/>
    <n v="14.9"/>
    <n v="0"/>
    <x v="21"/>
    <x v="10"/>
    <n v="43427"/>
    <s v="West Coast"/>
    <n v="2.5"/>
    <n v="9.6"/>
    <n v="14.7"/>
    <n v="16.100000000000001"/>
    <n v="106"/>
    <s v="Adelaide"/>
    <n v="2.2999999999999998"/>
    <n v="4.7"/>
    <n v="8.8000000000000007"/>
    <n v="11.1"/>
    <n v="76"/>
    <x v="7"/>
    <s v="Medium"/>
    <x v="1"/>
  </r>
  <r>
    <s v="2021R1001"/>
    <x v="9"/>
    <x v="9"/>
    <d v="2021-05-21T00:00:00"/>
    <n v="23.4"/>
    <n v="12.2"/>
    <n v="0"/>
    <x v="6"/>
    <x v="2"/>
    <n v="31127"/>
    <s v="Brisbane"/>
    <n v="3.5"/>
    <n v="7.9"/>
    <n v="11.11"/>
    <n v="15.12"/>
    <n v="102"/>
    <s v="Richmond"/>
    <n v="5.0999999999999996"/>
    <n v="7.2"/>
    <n v="8.5"/>
    <n v="11.8"/>
    <n v="74"/>
    <x v="3"/>
    <s v="Medium"/>
    <x v="1"/>
  </r>
  <r>
    <s v="2021R1002"/>
    <x v="9"/>
    <x v="9"/>
    <d v="2021-05-22T00:00:00"/>
    <n v="18.7"/>
    <n v="0.4"/>
    <n v="0.2"/>
    <x v="1"/>
    <x v="3"/>
    <n v="45741"/>
    <s v="Carlton"/>
    <n v="4.0999999999999996"/>
    <n v="8.3000000000000007"/>
    <n v="12.4"/>
    <n v="13.8"/>
    <n v="86"/>
    <s v="Hawthorn"/>
    <n v="2.2999999999999998"/>
    <n v="7.6"/>
    <n v="8.9"/>
    <n v="9.9"/>
    <n v="63"/>
    <x v="1"/>
    <s v="Medium"/>
    <x v="1"/>
  </r>
  <r>
    <s v="2021R1003"/>
    <x v="9"/>
    <x v="9"/>
    <d v="2021-05-22T00:00:00"/>
    <n v="19.3"/>
    <n v="2.1"/>
    <n v="0"/>
    <x v="10"/>
    <x v="9"/>
    <n v="22055"/>
    <s v="Geelong"/>
    <n v="4"/>
    <n v="6.1"/>
    <n v="10.3"/>
    <n v="14.7"/>
    <n v="91"/>
    <s v="Gold Coast"/>
    <n v="1.1000000000000001"/>
    <n v="3.6"/>
    <n v="4.8"/>
    <n v="8.9"/>
    <n v="57"/>
    <x v="12"/>
    <s v="Low"/>
    <x v="1"/>
  </r>
  <r>
    <s v="2021R1004"/>
    <x v="9"/>
    <x v="9"/>
    <d v="2021-05-22T00:00:00"/>
    <n v="23.5"/>
    <n v="9.3000000000000007"/>
    <n v="0"/>
    <x v="17"/>
    <x v="43"/>
    <n v="31373"/>
    <s v="Adelaide"/>
    <n v="4.2"/>
    <n v="8.4"/>
    <n v="11.5"/>
    <n v="15.6"/>
    <n v="96"/>
    <s v="Melbourne"/>
    <n v="5.0999999999999996"/>
    <n v="8.4"/>
    <n v="11.8"/>
    <n v="14.11"/>
    <n v="95"/>
    <x v="4"/>
    <s v="Medium"/>
    <x v="1"/>
  </r>
  <r>
    <s v="2021R1005"/>
    <x v="9"/>
    <x v="9"/>
    <d v="2021-05-22T00:00:00"/>
    <n v="18.7"/>
    <n v="0.4"/>
    <n v="0.2"/>
    <x v="4"/>
    <x v="45"/>
    <n v="28720"/>
    <s v="Western Bulldogs"/>
    <n v="3.5"/>
    <n v="10.1"/>
    <n v="15.13"/>
    <n v="21.18"/>
    <n v="144"/>
    <s v="St Kilda"/>
    <n v="2"/>
    <n v="3.1"/>
    <n v="4.2"/>
    <n v="5.3"/>
    <n v="33"/>
    <x v="14"/>
    <s v="Low"/>
    <x v="1"/>
  </r>
  <r>
    <s v="2021R1006"/>
    <x v="9"/>
    <x v="9"/>
    <d v="2021-05-22T00:00:00"/>
    <n v="20.2"/>
    <n v="13.1"/>
    <n v="0"/>
    <x v="21"/>
    <x v="16"/>
    <n v="29134"/>
    <s v="Fremantle"/>
    <n v="3.2"/>
    <n v="6.6"/>
    <n v="10.11"/>
    <n v="12.14"/>
    <n v="86"/>
    <s v="Sydney"/>
    <n v="4"/>
    <n v="9.3000000000000007"/>
    <n v="9.4"/>
    <n v="13.6"/>
    <n v="84"/>
    <x v="5"/>
    <s v="Low"/>
    <x v="1"/>
  </r>
  <r>
    <s v="2021R1007"/>
    <x v="9"/>
    <x v="9"/>
    <d v="2021-05-23T00:00:00"/>
    <n v="20.100000000000001"/>
    <n v="9.1999999999999993"/>
    <n v="0"/>
    <x v="14"/>
    <x v="6"/>
    <n v="9046"/>
    <s v="Greater Western Sydney"/>
    <n v="4.2"/>
    <n v="7.8"/>
    <n v="10.130000000000001"/>
    <n v="13.15"/>
    <n v="93"/>
    <s v="West Coast"/>
    <n v="3.4"/>
    <n v="7.7"/>
    <n v="10.9"/>
    <n v="11.11"/>
    <n v="77"/>
    <x v="15"/>
    <s v="Low"/>
    <x v="1"/>
  </r>
  <r>
    <s v="2021R1008"/>
    <x v="9"/>
    <x v="9"/>
    <d v="2021-05-23T00:00:00"/>
    <n v="19.7"/>
    <n v="3.1"/>
    <n v="0"/>
    <x v="1"/>
    <x v="27"/>
    <n v="23415"/>
    <s v="Collingwood"/>
    <n v="3.1"/>
    <n v="4.5999999999999996"/>
    <n v="6.9"/>
    <n v="8.1"/>
    <n v="58"/>
    <s v="Port Adelaide"/>
    <n v="0.1"/>
    <n v="2.2999999999999998"/>
    <n v="4.8"/>
    <n v="8.11"/>
    <n v="59"/>
    <x v="8"/>
    <s v="Low"/>
    <x v="0"/>
  </r>
  <r>
    <s v="2021R1009"/>
    <x v="9"/>
    <x v="9"/>
    <d v="2021-05-23T00:00:00"/>
    <n v="19.7"/>
    <n v="3.1"/>
    <n v="0"/>
    <x v="4"/>
    <x v="12"/>
    <n v="33121"/>
    <s v="Essendon"/>
    <n v="6.4"/>
    <n v="11.5"/>
    <n v="15.6"/>
    <n v="22.9"/>
    <n v="141"/>
    <s v="North Melbourne"/>
    <n v="2.1"/>
    <n v="3.3"/>
    <n v="8.8000000000000007"/>
    <n v="10.9"/>
    <n v="69"/>
    <x v="6"/>
    <s v="Medium"/>
    <x v="1"/>
  </r>
  <r>
    <s v="2021R1101"/>
    <x v="9"/>
    <x v="10"/>
    <d v="2021-05-28T00:00:00"/>
    <n v="13.6"/>
    <n v="9.1"/>
    <n v="0.6"/>
    <x v="4"/>
    <x v="2"/>
    <n v="0"/>
    <s v="Western Bulldogs"/>
    <n v="2.2000000000000002"/>
    <n v="6.5"/>
    <n v="6.8"/>
    <n v="8.11"/>
    <n v="59"/>
    <s v="Melbourne"/>
    <n v="6.5"/>
    <n v="9.6"/>
    <n v="12.8"/>
    <n v="13.9"/>
    <n v="87"/>
    <x v="16"/>
    <s v="Low"/>
    <x v="0"/>
  </r>
  <r>
    <s v="2021R1102"/>
    <x v="9"/>
    <x v="10"/>
    <d v="2021-05-29T00:00:00"/>
    <n v="13.4"/>
    <n v="9.8000000000000007"/>
    <n v="0"/>
    <x v="1"/>
    <x v="3"/>
    <n v="0"/>
    <s v="Collingwood"/>
    <n v="0.3"/>
    <n v="0.7"/>
    <n v="1.1100000000000001"/>
    <n v="6.15"/>
    <n v="51"/>
    <s v="Geelong"/>
    <n v="2.2999999999999998"/>
    <n v="5.8"/>
    <n v="5.1100000000000003"/>
    <n v="8.1300000000000008"/>
    <n v="61"/>
    <x v="12"/>
    <s v="Low"/>
    <x v="0"/>
  </r>
  <r>
    <s v="2021R1103"/>
    <x v="9"/>
    <x v="10"/>
    <d v="2021-05-29T00:00:00"/>
    <n v="21"/>
    <n v="11"/>
    <n v="0"/>
    <x v="6"/>
    <x v="9"/>
    <n v="22038"/>
    <s v="Brisbane"/>
    <n v="6.4"/>
    <n v="10.7"/>
    <n v="14.1"/>
    <n v="19.149999999999999"/>
    <n v="129"/>
    <s v="Greater Western Sydney"/>
    <n v="1"/>
    <n v="4.0999999999999996"/>
    <n v="5.3"/>
    <n v="10.5"/>
    <n v="65"/>
    <x v="3"/>
    <s v="Low"/>
    <x v="1"/>
  </r>
  <r>
    <s v="2021R1104"/>
    <x v="9"/>
    <x v="10"/>
    <d v="2021-05-29T00:00:00"/>
    <n v="13.4"/>
    <n v="9.8000000000000007"/>
    <n v="0"/>
    <x v="4"/>
    <x v="38"/>
    <n v="0"/>
    <s v="St Kilda"/>
    <n v="3.6"/>
    <n v="7.11"/>
    <n v="11.14"/>
    <n v="12.16"/>
    <n v="88"/>
    <s v="North Melbourne"/>
    <n v="1"/>
    <n v="3.4"/>
    <n v="5.7"/>
    <n v="10.8"/>
    <n v="68"/>
    <x v="11"/>
    <s v="Low"/>
    <x v="1"/>
  </r>
  <r>
    <s v="2021R1105"/>
    <x v="9"/>
    <x v="10"/>
    <d v="2021-05-29T00:00:00"/>
    <n v="20.6"/>
    <n v="15.2"/>
    <n v="11.4"/>
    <x v="21"/>
    <x v="16"/>
    <n v="41883"/>
    <s v="West Coast"/>
    <n v="3"/>
    <n v="9"/>
    <n v="10.5"/>
    <n v="11.5"/>
    <n v="71"/>
    <s v="Essendon"/>
    <n v="2.4"/>
    <n v="5.7"/>
    <n v="9.8000000000000007"/>
    <n v="12.15"/>
    <n v="87"/>
    <x v="6"/>
    <s v="Medium"/>
    <x v="0"/>
  </r>
  <r>
    <s v="2021R1106"/>
    <x v="9"/>
    <x v="10"/>
    <d v="2021-05-29T00:00:00"/>
    <n v="15.3"/>
    <n v="8.5"/>
    <n v="0"/>
    <x v="7"/>
    <x v="8"/>
    <n v="1241"/>
    <s v="Gold Coast"/>
    <n v="4.5"/>
    <n v="10.8"/>
    <n v="13.1"/>
    <n v="17.11"/>
    <n v="113"/>
    <s v="Hawthorn"/>
    <n v="3.2"/>
    <n v="6.4"/>
    <n v="8.5"/>
    <n v="11.1"/>
    <n v="76"/>
    <x v="17"/>
    <s v="Low"/>
    <x v="1"/>
  </r>
  <r>
    <s v="2021R1107"/>
    <x v="9"/>
    <x v="10"/>
    <d v="2021-05-30T00:00:00"/>
    <n v="16.2"/>
    <n v="10.4"/>
    <n v="0"/>
    <x v="14"/>
    <x v="9"/>
    <n v="4236"/>
    <s v="Richmond"/>
    <n v="3.1"/>
    <n v="8.3000000000000007"/>
    <n v="14.6"/>
    <n v="17.899999999999999"/>
    <n v="111"/>
    <s v="Adelaide"/>
    <n v="6.3"/>
    <n v="7.7"/>
    <n v="8.9"/>
    <n v="12.11"/>
    <n v="83"/>
    <x v="13"/>
    <s v="Low"/>
    <x v="1"/>
  </r>
  <r>
    <s v="2021R1108"/>
    <x v="9"/>
    <x v="10"/>
    <d v="2021-05-30T00:00:00"/>
    <n v="15.3"/>
    <n v="10.3"/>
    <n v="0"/>
    <x v="7"/>
    <x v="27"/>
    <n v="29882"/>
    <s v="Sydney"/>
    <n v="5.3"/>
    <n v="8.4"/>
    <n v="11.6"/>
    <n v="15.1"/>
    <n v="100"/>
    <s v="Carlton"/>
    <n v="4.3"/>
    <n v="8.5"/>
    <n v="10.9"/>
    <n v="11.12"/>
    <n v="78"/>
    <x v="0"/>
    <s v="Low"/>
    <x v="1"/>
  </r>
  <r>
    <s v="2021R1109"/>
    <x v="9"/>
    <x v="10"/>
    <d v="2021-05-30T00:00:00"/>
    <n v="16.7"/>
    <n v="2.2000000000000002"/>
    <n v="0"/>
    <x v="17"/>
    <x v="61"/>
    <n v="26759"/>
    <s v="Port Adelaide"/>
    <n v="7.5"/>
    <n v="12.5"/>
    <n v="14.5"/>
    <n v="18.7"/>
    <n v="115"/>
    <s v="Fremantle"/>
    <n v="0.7"/>
    <n v="6.1"/>
    <n v="8.1300000000000008"/>
    <n v="9.15"/>
    <n v="69"/>
    <x v="8"/>
    <s v="Low"/>
    <x v="1"/>
  </r>
  <r>
    <s v="2021R1201"/>
    <x v="9"/>
    <x v="11"/>
    <d v="2021-06-04T00:00:00"/>
    <n v="20.100000000000001"/>
    <n v="8.5"/>
    <n v="7"/>
    <x v="14"/>
    <x v="2"/>
    <n v="3772"/>
    <s v="Melbourne"/>
    <n v="2.2999999999999998"/>
    <n v="5.4"/>
    <n v="10.9"/>
    <n v="14.13"/>
    <n v="97"/>
    <s v="Brisbane"/>
    <n v="4.4000000000000004"/>
    <n v="8.6"/>
    <n v="10.8"/>
    <n v="11.9"/>
    <n v="75"/>
    <x v="16"/>
    <s v="Low"/>
    <x v="1"/>
  </r>
  <r>
    <s v="2021R1202"/>
    <x v="9"/>
    <x v="11"/>
    <d v="2021-06-05T00:00:00"/>
    <n v="17.8"/>
    <n v="8.6"/>
    <n v="0"/>
    <x v="7"/>
    <x v="3"/>
    <n v="19020"/>
    <s v="Sydney"/>
    <n v="4.5999999999999996"/>
    <n v="6.7"/>
    <n v="10.11"/>
    <n v="13.14"/>
    <n v="92"/>
    <s v="St Kilda"/>
    <n v="3.4"/>
    <n v="5.7"/>
    <n v="9.6999999999999993"/>
    <n v="12.11"/>
    <n v="83"/>
    <x v="0"/>
    <s v="Low"/>
    <x v="1"/>
  </r>
  <r>
    <s v="2021R1203"/>
    <x v="9"/>
    <x v="11"/>
    <d v="2021-06-05T00:00:00"/>
    <n v="16.899999999999999"/>
    <n v="6.1"/>
    <n v="0"/>
    <x v="17"/>
    <x v="43"/>
    <n v="30446"/>
    <s v="Adelaide"/>
    <n v="1.1000000000000001"/>
    <n v="5.6"/>
    <n v="8.1"/>
    <n v="10.130000000000001"/>
    <n v="73"/>
    <s v="Collingwood"/>
    <n v="5"/>
    <n v="7"/>
    <n v="11.3"/>
    <n v="12.6"/>
    <n v="78"/>
    <x v="9"/>
    <s v="Medium"/>
    <x v="0"/>
  </r>
  <r>
    <s v="2021R1204"/>
    <x v="9"/>
    <x v="11"/>
    <d v="2021-06-05T00:00:00"/>
    <n v="21.8"/>
    <n v="5.7"/>
    <n v="0"/>
    <x v="21"/>
    <x v="16"/>
    <n v="55656"/>
    <s v="Essendon"/>
    <n v="1.2"/>
    <n v="5.4"/>
    <n v="8.1"/>
    <n v="12.12"/>
    <n v="84"/>
    <s v="Richmond"/>
    <n v="4.3"/>
    <n v="8.6999999999999993"/>
    <n v="12.8"/>
    <n v="19.899999999999999"/>
    <n v="123"/>
    <x v="13"/>
    <s v="High"/>
    <x v="0"/>
  </r>
  <r>
    <s v="2021R1205"/>
    <x v="9"/>
    <x v="11"/>
    <d v="2021-06-06T00:00:00"/>
    <n v="19.399999999999999"/>
    <n v="7.9"/>
    <n v="0"/>
    <x v="7"/>
    <x v="27"/>
    <n v="5137"/>
    <s v="Carlton"/>
    <n v="3.6"/>
    <n v="6.9"/>
    <n v="9.1"/>
    <n v="10.130000000000001"/>
    <n v="73"/>
    <s v="West Coast"/>
    <n v="4.0999999999999996"/>
    <n v="8.5"/>
    <n v="12.8"/>
    <n v="14.11"/>
    <n v="95"/>
    <x v="7"/>
    <s v="Low"/>
    <x v="0"/>
  </r>
  <r>
    <s v="2021R1206"/>
    <x v="9"/>
    <x v="11"/>
    <d v="2021-06-06T00:00:00"/>
    <n v="20.6"/>
    <n v="7.4"/>
    <n v="0"/>
    <x v="21"/>
    <x v="12"/>
    <n v="32875"/>
    <s v="Fremantle"/>
    <n v="2.2000000000000002"/>
    <n v="4.4000000000000004"/>
    <n v="7.8"/>
    <n v="9.11"/>
    <n v="65"/>
    <s v="Western Bulldogs"/>
    <n v="3.3"/>
    <n v="6.8"/>
    <n v="8.1"/>
    <n v="13.15"/>
    <n v="93"/>
    <x v="14"/>
    <s v="Medium"/>
    <x v="0"/>
  </r>
  <r>
    <s v="2021R1301"/>
    <x v="9"/>
    <x v="12"/>
    <d v="2021-06-10T00:00:00"/>
    <n v="14.8"/>
    <n v="9.3000000000000007"/>
    <n v="0.2"/>
    <x v="17"/>
    <x v="11"/>
    <n v="28718"/>
    <s v="Port Adelaide"/>
    <n v="5.0999999999999996"/>
    <n v="8.1999999999999993"/>
    <n v="10.4"/>
    <n v="14.7"/>
    <n v="91"/>
    <s v="Geelong"/>
    <n v="4.3"/>
    <n v="8.5"/>
    <n v="11.8"/>
    <n v="17.100000000000001"/>
    <n v="112"/>
    <x v="12"/>
    <s v="Low"/>
    <x v="0"/>
  </r>
  <r>
    <s v="2021R1302"/>
    <x v="9"/>
    <x v="12"/>
    <d v="2021-06-11T00:00:00"/>
    <n v="16.7"/>
    <n v="4.5999999999999996"/>
    <n v="6.6"/>
    <x v="7"/>
    <x v="2"/>
    <n v="25904"/>
    <s v="Sydney"/>
    <n v="3.2"/>
    <n v="5.3"/>
    <n v="6.4"/>
    <n v="7.9"/>
    <n v="51"/>
    <s v="Hawthorn"/>
    <n v="4.2"/>
    <n v="9.3000000000000007"/>
    <n v="10.4"/>
    <n v="14.5"/>
    <n v="89"/>
    <x v="2"/>
    <s v="Low"/>
    <x v="0"/>
  </r>
  <r>
    <s v="2021R1303"/>
    <x v="9"/>
    <x v="12"/>
    <d v="2021-06-12T00:00:00"/>
    <n v="21"/>
    <n v="10.5"/>
    <n v="0.2"/>
    <x v="21"/>
    <x v="47"/>
    <n v="27318"/>
    <s v="Fremantle"/>
    <n v="2.2000000000000002"/>
    <n v="3.4"/>
    <n v="9.6999999999999993"/>
    <n v="11.1"/>
    <n v="76"/>
    <s v="Gold Coast"/>
    <n v="1.3"/>
    <n v="1.8"/>
    <n v="5.9"/>
    <n v="6.13"/>
    <n v="49"/>
    <x v="5"/>
    <s v="Low"/>
    <x v="1"/>
  </r>
  <r>
    <s v="2021R1304"/>
    <x v="9"/>
    <x v="12"/>
    <d v="2021-06-12T00:00:00"/>
    <n v="26"/>
    <n v="20.2"/>
    <m/>
    <x v="15"/>
    <x v="45"/>
    <n v="5969"/>
    <s v="St Kilda"/>
    <n v="4.3"/>
    <n v="7.6"/>
    <n v="8.9"/>
    <n v="8.1199999999999992"/>
    <n v="60"/>
    <s v="Adelaide"/>
    <n v="0"/>
    <n v="2.6"/>
    <n v="6.6"/>
    <n v="9.1199999999999992"/>
    <n v="66"/>
    <x v="4"/>
    <s v="Low"/>
    <x v="0"/>
  </r>
  <r>
    <s v="2021R1305"/>
    <x v="9"/>
    <x v="12"/>
    <d v="2021-06-13T00:00:00"/>
    <n v="15.3"/>
    <n v="11.6"/>
    <n v="3.4"/>
    <x v="8"/>
    <x v="27"/>
    <n v="3462"/>
    <s v="North Melbourne"/>
    <n v="5.0999999999999996"/>
    <n v="9.4"/>
    <n v="13.7"/>
    <n v="14.1"/>
    <n v="94"/>
    <s v="Greater Western Sydney"/>
    <n v="4.0999999999999996"/>
    <n v="8.4"/>
    <n v="8.9"/>
    <n v="14.1"/>
    <n v="94"/>
    <x v="18"/>
    <s v="Low"/>
    <x v="2"/>
  </r>
  <r>
    <s v="2021R1306"/>
    <x v="9"/>
    <x v="12"/>
    <d v="2021-06-13T00:00:00"/>
    <n v="20.100000000000001"/>
    <n v="8.4"/>
    <n v="0"/>
    <x v="21"/>
    <x v="62"/>
    <n v="50834"/>
    <s v="West Coast"/>
    <n v="3"/>
    <n v="7.1"/>
    <n v="8.3000000000000007"/>
    <n v="13.7"/>
    <n v="85"/>
    <s v="Richmond"/>
    <n v="2.2000000000000002"/>
    <n v="7.5"/>
    <n v="9.9"/>
    <n v="12.9"/>
    <n v="81"/>
    <x v="7"/>
    <s v="High"/>
    <x v="1"/>
  </r>
  <r>
    <s v="2021R1307"/>
    <x v="9"/>
    <x v="12"/>
    <d v="2021-06-14T00:00:00"/>
    <n v="17.3"/>
    <n v="9.8000000000000007"/>
    <n v="0"/>
    <x v="7"/>
    <x v="27"/>
    <n v="16453"/>
    <s v="Melbourne"/>
    <n v="2.2000000000000002"/>
    <n v="4.4000000000000004"/>
    <n v="8.6"/>
    <n v="9.9"/>
    <n v="63"/>
    <s v="Collingwood"/>
    <n v="1.4"/>
    <n v="6.8"/>
    <n v="8.11"/>
    <n v="11.14"/>
    <n v="80"/>
    <x v="9"/>
    <s v="Low"/>
    <x v="0"/>
  </r>
  <r>
    <s v="2021R1401"/>
    <x v="9"/>
    <x v="13"/>
    <d v="2021-06-18T00:00:00"/>
    <n v="14.9"/>
    <n v="3.3"/>
    <n v="0"/>
    <x v="10"/>
    <x v="2"/>
    <n v="6583"/>
    <s v="Geelong"/>
    <n v="1.4"/>
    <n v="6.6"/>
    <n v="9.1"/>
    <n v="12.11"/>
    <n v="83"/>
    <s v="Western Bulldogs"/>
    <n v="1.4"/>
    <n v="5.5"/>
    <n v="9.8000000000000007"/>
    <n v="11.12"/>
    <n v="78"/>
    <x v="12"/>
    <s v="Low"/>
    <x v="1"/>
  </r>
  <r>
    <s v="2021R1402"/>
    <x v="9"/>
    <x v="13"/>
    <d v="2021-06-19T00:00:00"/>
    <n v="20.399999999999999"/>
    <n v="13"/>
    <n v="0"/>
    <x v="2"/>
    <x v="3"/>
    <n v="7117"/>
    <s v="Gold Coast"/>
    <n v="1"/>
    <n v="2.1"/>
    <n v="2.4"/>
    <n v="4.7"/>
    <n v="31"/>
    <s v="Port Adelaide"/>
    <n v="3.3"/>
    <n v="7.5"/>
    <n v="11.8"/>
    <n v="12.9"/>
    <n v="81"/>
    <x v="8"/>
    <s v="Low"/>
    <x v="0"/>
  </r>
  <r>
    <s v="2021R1403"/>
    <x v="9"/>
    <x v="13"/>
    <d v="2021-06-19T00:00:00"/>
    <n v="14.1"/>
    <n v="7.1"/>
    <n v="0.6"/>
    <x v="8"/>
    <x v="38"/>
    <n v="5060"/>
    <s v="North Melbourne"/>
    <n v="1.2"/>
    <n v="4.3"/>
    <n v="5.6"/>
    <n v="6.9"/>
    <n v="45"/>
    <s v="Brisbane"/>
    <n v="2.4"/>
    <n v="3.7"/>
    <n v="6.9"/>
    <n v="9.14"/>
    <n v="68"/>
    <x v="3"/>
    <s v="Low"/>
    <x v="0"/>
  </r>
  <r>
    <s v="2021R1404"/>
    <x v="9"/>
    <x v="13"/>
    <d v="2021-06-19T00:00:00"/>
    <n v="15.2"/>
    <n v="10.7"/>
    <n v="2.4"/>
    <x v="14"/>
    <x v="45"/>
    <n v="7035"/>
    <s v="Greater Western Sydney"/>
    <n v="5.3"/>
    <n v="8.4"/>
    <n v="11.4"/>
    <n v="16.600000000000001"/>
    <n v="102"/>
    <s v="Carlton"/>
    <n v="2.1"/>
    <n v="3.4"/>
    <n v="7.1"/>
    <n v="9.1199999999999992"/>
    <n v="66"/>
    <x v="15"/>
    <s v="Low"/>
    <x v="1"/>
  </r>
  <r>
    <s v="2021R1405"/>
    <x v="9"/>
    <x v="13"/>
    <d v="2021-06-20T00:00:00"/>
    <n v="13.4"/>
    <n v="0.2"/>
    <n v="0"/>
    <x v="12"/>
    <x v="27"/>
    <n v="14834"/>
    <s v="Hawthorn"/>
    <n v="1.3"/>
    <n v="4.7"/>
    <n v="8.8000000000000007"/>
    <n v="10.130000000000001"/>
    <n v="73"/>
    <s v="Essendon"/>
    <n v="3.2"/>
    <n v="5.3"/>
    <n v="9.5"/>
    <n v="13.8"/>
    <n v="86"/>
    <x v="6"/>
    <s v="Low"/>
    <x v="0"/>
  </r>
  <r>
    <s v="2021R1501"/>
    <x v="9"/>
    <x v="14"/>
    <d v="2021-06-24T00:00:00"/>
    <n v="22.8"/>
    <n v="15.1"/>
    <n v="0.8"/>
    <x v="6"/>
    <x v="42"/>
    <n v="29024"/>
    <s v="Brisbane"/>
    <n v="4.7"/>
    <n v="8.9"/>
    <n v="11.13"/>
    <n v="13.16"/>
    <n v="94"/>
    <s v="Geelong"/>
    <n v="0.1"/>
    <n v="3.5"/>
    <n v="5.6"/>
    <n v="7.8"/>
    <n v="50"/>
    <x v="3"/>
    <s v="Low"/>
    <x v="1"/>
  </r>
  <r>
    <s v="2021R1502"/>
    <x v="9"/>
    <x v="14"/>
    <d v="2021-06-25T00:00:00"/>
    <n v="12.9"/>
    <n v="9.9"/>
    <n v="0.6"/>
    <x v="1"/>
    <x v="2"/>
    <n v="14787"/>
    <s v="Richmond"/>
    <n v="0.5"/>
    <n v="1.6"/>
    <n v="2.7"/>
    <n v="2.1"/>
    <n v="22"/>
    <s v="St Kilda"/>
    <n v="3.2"/>
    <n v="5.3"/>
    <n v="8.6999999999999993"/>
    <n v="9.8000000000000007"/>
    <n v="62"/>
    <x v="11"/>
    <s v="Low"/>
    <x v="0"/>
  </r>
  <r>
    <s v="2021R1503"/>
    <x v="9"/>
    <x v="14"/>
    <d v="2021-06-26T00:00:00"/>
    <n v="12.9"/>
    <n v="8.3000000000000007"/>
    <n v="14.2"/>
    <x v="4"/>
    <x v="3"/>
    <n v="11570"/>
    <s v="Collingwood"/>
    <n v="2.2000000000000002"/>
    <n v="4.4000000000000004"/>
    <n v="7.6"/>
    <n v="12.7"/>
    <n v="79"/>
    <s v="Fremantle"/>
    <n v="3.3"/>
    <n v="7.5"/>
    <n v="10.6"/>
    <n v="14.7"/>
    <n v="91"/>
    <x v="5"/>
    <s v="Low"/>
    <x v="0"/>
  </r>
  <r>
    <s v="2021R1504"/>
    <x v="9"/>
    <x v="14"/>
    <d v="2021-06-26T00:00:00"/>
    <n v="11.9"/>
    <n v="4.8"/>
    <n v="0"/>
    <x v="8"/>
    <x v="3"/>
    <n v="6719"/>
    <s v="North Melbourne"/>
    <n v="4.4000000000000004"/>
    <n v="5.8"/>
    <n v="8.15"/>
    <n v="9.18"/>
    <n v="72"/>
    <s v="Gold Coast"/>
    <n v="3"/>
    <n v="7.4"/>
    <n v="8.4"/>
    <n v="9.9"/>
    <n v="63"/>
    <x v="10"/>
    <s v="Low"/>
    <x v="1"/>
  </r>
  <r>
    <s v="2021R1505"/>
    <x v="9"/>
    <x v="14"/>
    <d v="2021-06-26T00:00:00"/>
    <n v="13.7"/>
    <n v="9.5"/>
    <n v="2.2000000000000002"/>
    <x v="17"/>
    <x v="43"/>
    <n v="29631"/>
    <s v="Port Adelaide"/>
    <n v="4.3"/>
    <n v="7.4"/>
    <n v="10.6"/>
    <n v="12.9"/>
    <n v="81"/>
    <s v="Sydney"/>
    <n v="5.3"/>
    <n v="6.6"/>
    <n v="7.9"/>
    <n v="10.11"/>
    <n v="71"/>
    <x v="8"/>
    <s v="Low"/>
    <x v="1"/>
  </r>
  <r>
    <s v="2021R1506"/>
    <x v="9"/>
    <x v="14"/>
    <d v="2021-06-26T00:00:00"/>
    <n v="12.9"/>
    <n v="8.3000000000000007"/>
    <n v="14.2"/>
    <x v="1"/>
    <x v="45"/>
    <n v="19414"/>
    <s v="Essendon"/>
    <n v="2.2999999999999998"/>
    <n v="4.5"/>
    <n v="6.7"/>
    <n v="8.9"/>
    <n v="57"/>
    <s v="Melbourne"/>
    <n v="1.5"/>
    <n v="4.8"/>
    <n v="8.1199999999999992"/>
    <n v="9.14"/>
    <n v="68"/>
    <x v="16"/>
    <s v="Low"/>
    <x v="0"/>
  </r>
  <r>
    <s v="2021R1507"/>
    <x v="9"/>
    <x v="14"/>
    <d v="2021-06-27T00:00:00"/>
    <n v="16"/>
    <n v="8.1"/>
    <n v="0"/>
    <x v="1"/>
    <x v="6"/>
    <n v="9897"/>
    <s v="Greater Western Sydney"/>
    <n v="5.0999999999999996"/>
    <n v="5.4"/>
    <n v="8.6"/>
    <n v="11.6"/>
    <n v="72"/>
    <s v="Hawthorn"/>
    <n v="2.2999999999999998"/>
    <n v="6.6"/>
    <n v="8.9"/>
    <n v="13.12"/>
    <n v="90"/>
    <x v="2"/>
    <s v="Low"/>
    <x v="0"/>
  </r>
  <r>
    <s v="2021R1508"/>
    <x v="9"/>
    <x v="14"/>
    <d v="2021-06-27T00:00:00"/>
    <n v="16"/>
    <n v="8.4"/>
    <n v="0"/>
    <x v="21"/>
    <x v="31"/>
    <n v="0"/>
    <s v="West Coast"/>
    <n v="1.1000000000000001"/>
    <n v="2.4"/>
    <n v="5.6"/>
    <n v="6.7"/>
    <n v="43"/>
    <s v="Western Bulldogs"/>
    <n v="2.8"/>
    <n v="4.12"/>
    <n v="7.15"/>
    <n v="13.2"/>
    <n v="98"/>
    <x v="14"/>
    <s v="Low"/>
    <x v="0"/>
  </r>
  <r>
    <s v="2021R1509"/>
    <x v="9"/>
    <x v="14"/>
    <d v="2021-06-27T00:00:00"/>
    <n v="16"/>
    <n v="8.1"/>
    <n v="0"/>
    <x v="4"/>
    <x v="7"/>
    <n v="14930"/>
    <s v="Carlton"/>
    <n v="2"/>
    <n v="10.4"/>
    <n v="12.6"/>
    <n v="12.11"/>
    <n v="83"/>
    <s v="Adelaide"/>
    <n v="2.6"/>
    <n v="5.6"/>
    <n v="8.9"/>
    <n v="10.130000000000001"/>
    <n v="73"/>
    <x v="1"/>
    <s v="Low"/>
    <x v="1"/>
  </r>
  <r>
    <s v="2021R1601"/>
    <x v="9"/>
    <x v="15"/>
    <d v="2021-07-01T00:00:00"/>
    <n v="16.2"/>
    <n v="10.3"/>
    <n v="0"/>
    <x v="4"/>
    <x v="0"/>
    <n v="9327"/>
    <s v="Gold Coast"/>
    <n v="2.7"/>
    <n v="5.0999999999999996"/>
    <n v="8.14"/>
    <n v="10.17"/>
    <n v="77"/>
    <s v="Richmond"/>
    <n v="2.1"/>
    <n v="5.4"/>
    <n v="8.5"/>
    <n v="10.7"/>
    <n v="67"/>
    <x v="17"/>
    <s v="Low"/>
    <x v="1"/>
  </r>
  <r>
    <s v="2021R1602"/>
    <x v="9"/>
    <x v="15"/>
    <d v="2021-07-02T00:00:00"/>
    <n v="16.5"/>
    <n v="9.1999999999999993"/>
    <n v="0.6"/>
    <x v="10"/>
    <x v="2"/>
    <n v="15579"/>
    <s v="Geelong"/>
    <n v="1.1000000000000001"/>
    <n v="9.3000000000000007"/>
    <n v="11.5"/>
    <n v="15.8"/>
    <n v="98"/>
    <s v="Essendon"/>
    <n v="4.2"/>
    <n v="5.3"/>
    <n v="7.8"/>
    <n v="8.9"/>
    <n v="57"/>
    <x v="12"/>
    <s v="Low"/>
    <x v="1"/>
  </r>
  <r>
    <s v="2021R1603"/>
    <x v="9"/>
    <x v="15"/>
    <d v="2021-07-03T00:00:00"/>
    <n v="10.199999999999999"/>
    <n v="5.3"/>
    <n v="5.2"/>
    <x v="1"/>
    <x v="3"/>
    <n v="16963"/>
    <s v="Melbourne"/>
    <n v="1.3"/>
    <n v="3.6"/>
    <n v="5.9"/>
    <n v="7.13"/>
    <n v="55"/>
    <s v="Greater Western Sydney"/>
    <n v="2.2000000000000002"/>
    <n v="6.6"/>
    <n v="8.8000000000000007"/>
    <n v="9.1"/>
    <n v="64"/>
    <x v="15"/>
    <s v="Low"/>
    <x v="0"/>
  </r>
  <r>
    <s v="2021R1604"/>
    <x v="9"/>
    <x v="15"/>
    <d v="2021-07-03T00:00:00"/>
    <n v="13.3"/>
    <n v="7.5"/>
    <n v="2.8"/>
    <x v="17"/>
    <x v="43"/>
    <n v="16178"/>
    <s v="Adelaide"/>
    <n v="2.1"/>
    <n v="4.4000000000000004"/>
    <n v="7.7"/>
    <n v="8.11"/>
    <n v="59"/>
    <s v="Brisbane"/>
    <n v="3.4"/>
    <n v="5.6"/>
    <n v="11.7"/>
    <n v="17.899999999999999"/>
    <n v="111"/>
    <x v="3"/>
    <s v="Low"/>
    <x v="0"/>
  </r>
  <r>
    <s v="2021R1605"/>
    <x v="9"/>
    <x v="15"/>
    <d v="2021-07-03T00:00:00"/>
    <n v="10.199999999999999"/>
    <n v="5.3"/>
    <n v="5.2"/>
    <x v="1"/>
    <x v="8"/>
    <n v="12103"/>
    <s v="Fremantle"/>
    <n v="0.4"/>
    <n v="4.8"/>
    <n v="8.15"/>
    <n v="8.16"/>
    <n v="64"/>
    <s v="Carlton"/>
    <n v="4.2"/>
    <n v="7.2"/>
    <n v="10.3"/>
    <n v="12.8"/>
    <n v="80"/>
    <x v="1"/>
    <s v="Low"/>
    <x v="0"/>
  </r>
  <r>
    <s v="2021R1606"/>
    <x v="9"/>
    <x v="15"/>
    <d v="2021-07-03T00:00:00"/>
    <n v="10.199999999999999"/>
    <n v="5.3"/>
    <n v="5.2"/>
    <x v="4"/>
    <x v="8"/>
    <n v="18251"/>
    <s v="Hawthorn"/>
    <n v="1.4"/>
    <n v="1.5"/>
    <n v="4.8"/>
    <n v="7.11"/>
    <n v="53"/>
    <s v="Port Adelaide"/>
    <n v="3.2"/>
    <n v="8.5"/>
    <n v="9.6999999999999993"/>
    <n v="13.9"/>
    <n v="87"/>
    <x v="8"/>
    <s v="Low"/>
    <x v="0"/>
  </r>
  <r>
    <s v="2021R1607"/>
    <x v="9"/>
    <x v="15"/>
    <d v="2021-07-04T00:00:00"/>
    <n v="13.1"/>
    <n v="4.9000000000000004"/>
    <n v="1"/>
    <x v="10"/>
    <x v="6"/>
    <n v="9520"/>
    <s v="Sydney"/>
    <n v="5.2"/>
    <n v="11.4"/>
    <n v="13.8"/>
    <n v="18.100000000000001"/>
    <n v="118"/>
    <s v="West Coast"/>
    <n v="1.3"/>
    <n v="1.3"/>
    <n v="3.5"/>
    <n v="3.8"/>
    <n v="26"/>
    <x v="0"/>
    <s v="Low"/>
    <x v="1"/>
  </r>
  <r>
    <s v="2021R1608"/>
    <x v="9"/>
    <x v="15"/>
    <d v="2021-07-04T00:00:00"/>
    <n v="12.5"/>
    <n v="5.4"/>
    <n v="0"/>
    <x v="1"/>
    <x v="27"/>
    <n v="18082"/>
    <s v="Collingwood"/>
    <n v="1.2"/>
    <n v="1.5"/>
    <n v="3.7"/>
    <n v="8.1300000000000008"/>
    <n v="61"/>
    <s v="St Kilda"/>
    <n v="3.1"/>
    <n v="4.5"/>
    <n v="10.8"/>
    <n v="10.1"/>
    <n v="70"/>
    <x v="11"/>
    <s v="Low"/>
    <x v="0"/>
  </r>
  <r>
    <s v="2021R1609"/>
    <x v="9"/>
    <x v="15"/>
    <d v="2021-07-04T00:00:00"/>
    <n v="12.5"/>
    <n v="5.4"/>
    <n v="0"/>
    <x v="4"/>
    <x v="12"/>
    <n v="18216"/>
    <s v="Western Bulldogs"/>
    <n v="5.0999999999999996"/>
    <n v="9.6"/>
    <n v="13.8"/>
    <n v="16.12"/>
    <n v="108"/>
    <s v="North Melbourne"/>
    <n v="3.1"/>
    <n v="5.3"/>
    <n v="7.5"/>
    <n v="11.13"/>
    <n v="79"/>
    <x v="14"/>
    <s v="Low"/>
    <x v="1"/>
  </r>
  <r>
    <s v="2021R1701"/>
    <x v="9"/>
    <x v="16"/>
    <d v="2021-07-08T00:00:00"/>
    <n v="15.9"/>
    <n v="8.5"/>
    <n v="0"/>
    <x v="17"/>
    <x v="11"/>
    <n v="30908"/>
    <s v="Port Adelaide"/>
    <n v="2.2000000000000002"/>
    <n v="5.3"/>
    <n v="7.5"/>
    <n v="8.6999999999999993"/>
    <n v="55"/>
    <s v="Melbourne"/>
    <n v="3.2"/>
    <n v="8.4"/>
    <n v="10.9"/>
    <n v="12.14"/>
    <n v="86"/>
    <x v="16"/>
    <s v="Medium"/>
    <x v="0"/>
  </r>
  <r>
    <s v="2021R1702"/>
    <x v="9"/>
    <x v="16"/>
    <d v="2021-07-09T00:00:00"/>
    <n v="12.6"/>
    <n v="0.1"/>
    <n v="0"/>
    <x v="4"/>
    <x v="2"/>
    <n v="23604"/>
    <s v="Essendon"/>
    <n v="2.5"/>
    <n v="6.8"/>
    <n v="9.1199999999999992"/>
    <n v="11.18"/>
    <n v="84"/>
    <s v="Adelaide"/>
    <n v="0.2"/>
    <n v="1.3"/>
    <n v="2.7"/>
    <n v="2.9"/>
    <n v="21"/>
    <x v="6"/>
    <s v="Low"/>
    <x v="1"/>
  </r>
  <r>
    <s v="2021R1703"/>
    <x v="9"/>
    <x v="16"/>
    <d v="2021-07-10T00:00:00"/>
    <n v="14"/>
    <n v="-1.9"/>
    <n v="0"/>
    <x v="12"/>
    <x v="3"/>
    <n v="9111"/>
    <s v="Hawthorn"/>
    <n v="2"/>
    <n v="4.5"/>
    <n v="5.7"/>
    <n v="6.1"/>
    <n v="46"/>
    <s v="Fremantle"/>
    <n v="5.5"/>
    <n v="8.6999999999999993"/>
    <n v="11.12"/>
    <n v="16.12"/>
    <n v="108"/>
    <x v="5"/>
    <s v="Low"/>
    <x v="0"/>
  </r>
  <r>
    <s v="2021R1704"/>
    <x v="9"/>
    <x v="16"/>
    <d v="2021-07-10T00:00:00"/>
    <n v="13.7"/>
    <n v="2.1"/>
    <n v="0"/>
    <x v="1"/>
    <x v="38"/>
    <n v="31834"/>
    <s v="Carlton"/>
    <n v="1.5"/>
    <n v="1.9"/>
    <n v="2.13"/>
    <n v="5.14"/>
    <n v="44"/>
    <s v="Geelong"/>
    <n v="2.1"/>
    <n v="3.4"/>
    <n v="6.7"/>
    <n v="10.1"/>
    <n v="70"/>
    <x v="12"/>
    <s v="Medium"/>
    <x v="0"/>
  </r>
  <r>
    <s v="2021R1705"/>
    <x v="9"/>
    <x v="16"/>
    <d v="2021-07-10T00:00:00"/>
    <n v="21.1"/>
    <n v="12.6"/>
    <n v="1.6"/>
    <x v="2"/>
    <x v="45"/>
    <n v="9075"/>
    <s v="Brisbane"/>
    <n v="1.5"/>
    <n v="4.8"/>
    <n v="7.8"/>
    <n v="8.15"/>
    <n v="63"/>
    <s v="St Kilda"/>
    <n v="1.3"/>
    <n v="6.6"/>
    <n v="9.9"/>
    <n v="14.11"/>
    <n v="95"/>
    <x v="11"/>
    <s v="Low"/>
    <x v="0"/>
  </r>
  <r>
    <s v="2021R1706"/>
    <x v="9"/>
    <x v="16"/>
    <d v="2021-07-11T00:00:00"/>
    <n v="10.4"/>
    <n v="-1"/>
    <n v="0.2"/>
    <x v="20"/>
    <x v="22"/>
    <n v="2952"/>
    <s v="Greater Western Sydney"/>
    <n v="2.4"/>
    <n v="3.4"/>
    <n v="8.1"/>
    <n v="9.1"/>
    <n v="64"/>
    <s v="Gold Coast"/>
    <n v="1.1000000000000001"/>
    <n v="5.3"/>
    <n v="7.3"/>
    <n v="10.5"/>
    <n v="65"/>
    <x v="17"/>
    <s v="Low"/>
    <x v="0"/>
  </r>
  <r>
    <s v="2021R1707"/>
    <x v="9"/>
    <x v="16"/>
    <d v="2021-07-11T00:00:00"/>
    <n v="15"/>
    <n v="3.8"/>
    <n v="0.2"/>
    <x v="4"/>
    <x v="27"/>
    <n v="24817"/>
    <s v="Western Bulldogs"/>
    <n v="3.2"/>
    <n v="5.5"/>
    <n v="6.6"/>
    <n v="8.1199999999999992"/>
    <n v="60"/>
    <s v="Sydney"/>
    <n v="4.2"/>
    <n v="7.4"/>
    <n v="9.8000000000000007"/>
    <n v="11.13"/>
    <n v="79"/>
    <x v="0"/>
    <s v="Low"/>
    <x v="0"/>
  </r>
  <r>
    <s v="2021R1708"/>
    <x v="9"/>
    <x v="16"/>
    <d v="2021-07-11T00:00:00"/>
    <n v="15"/>
    <n v="3.8"/>
    <n v="0.2"/>
    <x v="1"/>
    <x v="7"/>
    <n v="29437"/>
    <s v="Richmond"/>
    <n v="4"/>
    <n v="7.2"/>
    <n v="10.3"/>
    <n v="11.5"/>
    <n v="71"/>
    <s v="Collingwood"/>
    <n v="1.1000000000000001"/>
    <n v="4.3"/>
    <n v="6.7"/>
    <n v="13.9"/>
    <n v="87"/>
    <x v="9"/>
    <s v="Low"/>
    <x v="0"/>
  </r>
  <r>
    <s v="2021R1709"/>
    <x v="9"/>
    <x v="16"/>
    <d v="2021-07-12T00:00:00"/>
    <n v="21.7"/>
    <n v="11.6"/>
    <n v="9.6"/>
    <x v="21"/>
    <x v="16"/>
    <n v="30515"/>
    <s v="West Coast"/>
    <n v="2.5"/>
    <n v="3.1"/>
    <n v="3.12"/>
    <n v="8.1199999999999992"/>
    <n v="60"/>
    <s v="North Melbourne"/>
    <n v="2"/>
    <n v="3.2"/>
    <n v="6.5"/>
    <n v="10.1"/>
    <n v="70"/>
    <x v="10"/>
    <s v="Medium"/>
    <x v="0"/>
  </r>
  <r>
    <s v="2021R1801"/>
    <x v="9"/>
    <x v="17"/>
    <d v="2021-07-15T00:00:00"/>
    <n v="17.899999999999999"/>
    <n v="12.8"/>
    <n v="2"/>
    <x v="21"/>
    <x v="32"/>
    <n v="35271"/>
    <s v="Fremantle"/>
    <n v="1.3"/>
    <n v="1.7"/>
    <n v="3.1"/>
    <n v="3.13"/>
    <n v="31"/>
    <s v="Geelong"/>
    <n v="3.5"/>
    <n v="8.8000000000000007"/>
    <n v="11.12"/>
    <n v="14.16"/>
    <n v="100"/>
    <x v="12"/>
    <s v="Medium"/>
    <x v="0"/>
  </r>
  <r>
    <s v="2021R1802"/>
    <x v="9"/>
    <x v="17"/>
    <d v="2021-07-16T00:00:00"/>
    <n v="22.8"/>
    <n v="16.7"/>
    <n v="0.4"/>
    <x v="2"/>
    <x v="63"/>
    <n v="4119"/>
    <s v="Richmond"/>
    <n v="4.2"/>
    <n v="7.4"/>
    <n v="12.6"/>
    <n v="16.100000000000001"/>
    <n v="106"/>
    <s v="Brisbane"/>
    <n v="3.1"/>
    <n v="8.4"/>
    <n v="10.7"/>
    <n v="13.8"/>
    <n v="86"/>
    <x v="13"/>
    <s v="Low"/>
    <x v="1"/>
  </r>
  <r>
    <s v="2021R1803"/>
    <x v="9"/>
    <x v="17"/>
    <d v="2021-07-17T00:00:00"/>
    <n v="12.8"/>
    <n v="6.4"/>
    <n v="0.2"/>
    <x v="4"/>
    <x v="3"/>
    <n v="0"/>
    <s v="St Kilda"/>
    <n v="2.4"/>
    <n v="3.5"/>
    <n v="6.9"/>
    <n v="8.1300000000000008"/>
    <n v="61"/>
    <s v="Port Adelaide"/>
    <n v="1"/>
    <n v="4.5999999999999996"/>
    <n v="7.11"/>
    <n v="10.14"/>
    <n v="74"/>
    <x v="8"/>
    <s v="Low"/>
    <x v="0"/>
  </r>
  <r>
    <s v="2021R1804"/>
    <x v="9"/>
    <x v="17"/>
    <d v="2021-07-17T00:00:00"/>
    <n v="21.9"/>
    <n v="14.3"/>
    <n v="0.4"/>
    <x v="2"/>
    <x v="38"/>
    <n v="8244"/>
    <s v="Gold Coast"/>
    <n v="4.0999999999999996"/>
    <n v="6.5"/>
    <n v="8.6999999999999993"/>
    <n v="11.13"/>
    <n v="79"/>
    <s v="Western Bulldogs"/>
    <n v="3.2"/>
    <n v="8.4"/>
    <n v="11.5"/>
    <n v="14.6"/>
    <n v="90"/>
    <x v="14"/>
    <s v="Low"/>
    <x v="0"/>
  </r>
  <r>
    <s v="2021R1805"/>
    <x v="9"/>
    <x v="17"/>
    <d v="2021-07-17T00:00:00"/>
    <n v="12.8"/>
    <n v="6.4"/>
    <n v="0.2"/>
    <x v="1"/>
    <x v="45"/>
    <n v="0"/>
    <s v="Melbourne"/>
    <n v="4.4000000000000004"/>
    <n v="6.7"/>
    <n v="9.1"/>
    <n v="11.13"/>
    <n v="79"/>
    <s v="Hawthorn"/>
    <n v="1.2"/>
    <n v="5.2"/>
    <n v="10.3"/>
    <n v="12.7"/>
    <n v="79"/>
    <x v="18"/>
    <s v="Low"/>
    <x v="2"/>
  </r>
  <r>
    <s v="2021R1806"/>
    <x v="9"/>
    <x v="17"/>
    <d v="2021-07-18T00:00:00"/>
    <n v="21.3"/>
    <n v="8.6999999999999993"/>
    <n v="0"/>
    <x v="2"/>
    <x v="56"/>
    <n v="5114"/>
    <s v="North Melbourne"/>
    <n v="4.4000000000000004"/>
    <n v="6.4"/>
    <n v="7.8"/>
    <n v="11.8"/>
    <n v="74"/>
    <s v="Essendon"/>
    <n v="3"/>
    <n v="4.5999999999999996"/>
    <n v="8.1"/>
    <n v="13.14"/>
    <n v="92"/>
    <x v="6"/>
    <s v="Low"/>
    <x v="0"/>
  </r>
  <r>
    <s v="2021R1807"/>
    <x v="9"/>
    <x v="17"/>
    <d v="2021-07-18T00:00:00"/>
    <n v="13.3"/>
    <n v="8"/>
    <n v="3"/>
    <x v="1"/>
    <x v="27"/>
    <n v="0"/>
    <s v="Collingwood"/>
    <n v="3.2"/>
    <n v="6.4"/>
    <n v="9.5"/>
    <n v="9.8000000000000007"/>
    <n v="62"/>
    <s v="Carlton"/>
    <n v="1.3"/>
    <n v="4.5999999999999996"/>
    <n v="7.9"/>
    <n v="13.13"/>
    <n v="91"/>
    <x v="1"/>
    <s v="Low"/>
    <x v="0"/>
  </r>
  <r>
    <s v="2021R1808"/>
    <x v="9"/>
    <x v="17"/>
    <d v="2021-07-18T00:00:00"/>
    <n v="13.3"/>
    <n v="8.4"/>
    <n v="0.4"/>
    <x v="17"/>
    <x v="7"/>
    <n v="24554"/>
    <s v="Adelaide"/>
    <n v="1.3"/>
    <n v="4.4000000000000004"/>
    <n v="6.6"/>
    <n v="8.8000000000000007"/>
    <n v="56"/>
    <s v="West Coast"/>
    <n v="0.3"/>
    <n v="4.5999999999999996"/>
    <n v="9.9"/>
    <n v="14.14"/>
    <n v="98"/>
    <x v="7"/>
    <s v="Low"/>
    <x v="0"/>
  </r>
  <r>
    <s v="2021R1809"/>
    <x v="9"/>
    <x v="17"/>
    <d v="2021-07-18T00:00:00"/>
    <n v="21.3"/>
    <n v="8.6999999999999993"/>
    <n v="0"/>
    <x v="2"/>
    <x v="32"/>
    <n v="2374"/>
    <s v="Greater Western Sydney"/>
    <n v="6.1"/>
    <n v="9.1999999999999993"/>
    <n v="9.5"/>
    <n v="11.6"/>
    <n v="72"/>
    <s v="Sydney"/>
    <n v="1.2"/>
    <n v="6.4"/>
    <n v="12.6"/>
    <n v="15.8"/>
    <n v="98"/>
    <x v="0"/>
    <s v="Low"/>
    <x v="0"/>
  </r>
  <r>
    <s v="2021R1901"/>
    <x v="9"/>
    <x v="18"/>
    <d v="2021-07-23T00:00:00"/>
    <n v="10.8"/>
    <n v="6.2"/>
    <n v="0"/>
    <x v="4"/>
    <x v="11"/>
    <n v="0"/>
    <s v="Port Adelaide"/>
    <n v="2.4"/>
    <n v="6.8"/>
    <n v="11.11"/>
    <n v="14.13"/>
    <n v="97"/>
    <s v="Collingwood"/>
    <n v="3.3"/>
    <n v="3.7"/>
    <n v="8.8000000000000007"/>
    <n v="10.9"/>
    <n v="69"/>
    <x v="8"/>
    <s v="Low"/>
    <x v="1"/>
  </r>
  <r>
    <s v="2021R1902"/>
    <x v="9"/>
    <x v="18"/>
    <d v="2021-07-24T00:00:00"/>
    <n v="13.4"/>
    <n v="6.5"/>
    <n v="0"/>
    <x v="4"/>
    <x v="3"/>
    <n v="0"/>
    <s v="Carlton"/>
    <n v="2.5"/>
    <n v="5.6"/>
    <n v="5.0999999999999996"/>
    <n v="11.11"/>
    <n v="77"/>
    <s v="North Melbourne"/>
    <n v="3.1"/>
    <n v="5.4"/>
    <n v="12.6"/>
    <n v="18.8"/>
    <n v="116"/>
    <x v="10"/>
    <s v="Low"/>
    <x v="0"/>
  </r>
  <r>
    <s v="2021R1903"/>
    <x v="9"/>
    <x v="18"/>
    <d v="2021-07-24T00:00:00"/>
    <n v="22.1"/>
    <n v="13.1"/>
    <n v="4.2"/>
    <x v="6"/>
    <x v="13"/>
    <n v="16660"/>
    <s v="Brisbane"/>
    <n v="2.4"/>
    <n v="4.9000000000000004"/>
    <n v="9.14"/>
    <n v="17.18"/>
    <n v="120"/>
    <s v="Gold Coast"/>
    <n v="3.3"/>
    <n v="9.6"/>
    <n v="9.8000000000000007"/>
    <n v="10.11"/>
    <n v="71"/>
    <x v="3"/>
    <s v="Low"/>
    <x v="1"/>
  </r>
  <r>
    <s v="2021R1904"/>
    <x v="9"/>
    <x v="18"/>
    <d v="2021-07-24T00:00:00"/>
    <n v="18.100000000000001"/>
    <n v="9.8000000000000007"/>
    <n v="2"/>
    <x v="21"/>
    <x v="41"/>
    <n v="43657"/>
    <s v="West Coast"/>
    <n v="2.2000000000000002"/>
    <n v="8.6"/>
    <n v="11.7"/>
    <n v="14.1"/>
    <n v="94"/>
    <s v="St Kilda"/>
    <n v="2.1"/>
    <n v="4.2"/>
    <n v="7.6"/>
    <n v="13.8"/>
    <n v="86"/>
    <x v="7"/>
    <s v="Medium"/>
    <x v="1"/>
  </r>
  <r>
    <s v="2021R1905"/>
    <x v="9"/>
    <x v="18"/>
    <d v="2021-07-24T00:00:00"/>
    <n v="13.4"/>
    <n v="6.5"/>
    <n v="0"/>
    <x v="1"/>
    <x v="45"/>
    <n v="0"/>
    <s v="Melbourne"/>
    <n v="1.4"/>
    <n v="2.7"/>
    <n v="7.9"/>
    <n v="9.11"/>
    <n v="65"/>
    <s v="Western Bulldogs"/>
    <n v="3.2"/>
    <n v="6.4"/>
    <n v="10.5"/>
    <n v="13.7"/>
    <n v="85"/>
    <x v="14"/>
    <s v="Low"/>
    <x v="0"/>
  </r>
  <r>
    <s v="2021R1906"/>
    <x v="9"/>
    <x v="18"/>
    <d v="2021-07-24T00:00:00"/>
    <n v="13.4"/>
    <n v="6.5"/>
    <n v="0"/>
    <x v="4"/>
    <x v="8"/>
    <n v="0"/>
    <s v="Adelaide"/>
    <n v="6.1"/>
    <n v="9.1"/>
    <n v="12.4"/>
    <n v="16.600000000000001"/>
    <n v="102"/>
    <s v="Hawthorn"/>
    <n v="4.0999999999999996"/>
    <n v="6.4"/>
    <n v="10.4"/>
    <n v="13.5"/>
    <n v="83"/>
    <x v="4"/>
    <s v="Low"/>
    <x v="1"/>
  </r>
  <r>
    <s v="2021R1907"/>
    <x v="9"/>
    <x v="18"/>
    <d v="2021-07-25T00:00:00"/>
    <n v="21.8"/>
    <n v="11.7"/>
    <n v="0"/>
    <x v="2"/>
    <x v="60"/>
    <n v="2875"/>
    <s v="Sydney"/>
    <n v="3.3"/>
    <n v="6.8"/>
    <n v="11.11"/>
    <n v="14.14"/>
    <n v="98"/>
    <s v="Fremantle"/>
    <n v="4.4000000000000004"/>
    <n v="6.5"/>
    <n v="6.6"/>
    <n v="8.1"/>
    <n v="58"/>
    <x v="0"/>
    <s v="Low"/>
    <x v="1"/>
  </r>
  <r>
    <s v="2021R1908"/>
    <x v="9"/>
    <x v="18"/>
    <d v="2021-07-25T00:00:00"/>
    <n v="12"/>
    <n v="5.3"/>
    <n v="1"/>
    <x v="1"/>
    <x v="27"/>
    <n v="0"/>
    <s v="Geelong"/>
    <n v="3"/>
    <n v="8.3000000000000007"/>
    <n v="10.3"/>
    <n v="15.5"/>
    <n v="95"/>
    <s v="Richmond"/>
    <n v="1.2"/>
    <n v="1.4"/>
    <n v="3.7"/>
    <n v="8.9"/>
    <n v="57"/>
    <x v="12"/>
    <s v="Low"/>
    <x v="1"/>
  </r>
  <r>
    <s v="2021R1909"/>
    <x v="9"/>
    <x v="18"/>
    <d v="2021-07-25T00:00:00"/>
    <n v="21.8"/>
    <n v="11.7"/>
    <n v="0"/>
    <x v="2"/>
    <x v="32"/>
    <n v="2681"/>
    <s v="Essendon"/>
    <n v="4.3"/>
    <n v="6.4"/>
    <n v="6.8"/>
    <n v="7.11"/>
    <n v="53"/>
    <s v="Greater Western Sydney"/>
    <n v="2.4"/>
    <n v="3.6"/>
    <n v="7.1"/>
    <n v="9.1199999999999992"/>
    <n v="66"/>
    <x v="15"/>
    <s v="Low"/>
    <x v="0"/>
  </r>
  <r>
    <s v="2021R2001"/>
    <x v="9"/>
    <x v="19"/>
    <d v="2021-07-30T00:00:00"/>
    <n v="14"/>
    <n v="5.7"/>
    <n v="0"/>
    <x v="4"/>
    <x v="2"/>
    <n v="0"/>
    <s v="St Kilda"/>
    <n v="3.1"/>
    <n v="5.3"/>
    <n v="7.7"/>
    <n v="12.9"/>
    <n v="81"/>
    <s v="Carlton"/>
    <n v="5.0999999999999996"/>
    <n v="10.1"/>
    <n v="15.2"/>
    <n v="18.399999999999999"/>
    <n v="112"/>
    <x v="1"/>
    <s v="Low"/>
    <x v="0"/>
  </r>
  <r>
    <s v="2021R2002"/>
    <x v="9"/>
    <x v="19"/>
    <d v="2021-07-31T00:00:00"/>
    <n v="13.8"/>
    <n v="5.2"/>
    <n v="0.2"/>
    <x v="20"/>
    <x v="53"/>
    <n v="0"/>
    <s v="Western Bulldogs"/>
    <n v="5.3"/>
    <n v="9.9"/>
    <n v="10.11"/>
    <n v="15.15"/>
    <n v="105"/>
    <s v="Adelaide"/>
    <n v="3.3"/>
    <n v="4.4000000000000004"/>
    <n v="5.6"/>
    <n v="8.8000000000000007"/>
    <n v="56"/>
    <x v="14"/>
    <s v="Low"/>
    <x v="1"/>
  </r>
  <r>
    <s v="2021R2003"/>
    <x v="9"/>
    <x v="19"/>
    <d v="2021-07-31T00:00:00"/>
    <n v="17.7"/>
    <n v="8.5"/>
    <n v="0.4"/>
    <x v="8"/>
    <x v="20"/>
    <n v="8033"/>
    <s v="North Melbourne"/>
    <n v="3.2"/>
    <n v="4.4000000000000004"/>
    <n v="5.6"/>
    <n v="6.6"/>
    <n v="42"/>
    <s v="Geelong"/>
    <n v="2.4"/>
    <n v="5.6"/>
    <n v="6.11"/>
    <n v="8.14"/>
    <n v="62"/>
    <x v="12"/>
    <s v="Low"/>
    <x v="0"/>
  </r>
  <r>
    <s v="2021R2004"/>
    <x v="9"/>
    <x v="19"/>
    <d v="2021-07-31T00:00:00"/>
    <n v="17.399999999999999"/>
    <n v="8.5"/>
    <n v="0"/>
    <x v="1"/>
    <x v="36"/>
    <n v="0"/>
    <s v="Collingwood"/>
    <n v="4.0999999999999996"/>
    <n v="10.1"/>
    <n v="11.4"/>
    <n v="14.6"/>
    <n v="90"/>
    <s v="West Coast"/>
    <n v="0.4"/>
    <n v="1.5"/>
    <n v="2.7"/>
    <n v="6.9"/>
    <n v="45"/>
    <x v="9"/>
    <s v="Low"/>
    <x v="1"/>
  </r>
  <r>
    <s v="2021R2005"/>
    <x v="9"/>
    <x v="19"/>
    <d v="2021-08-01T00:00:00"/>
    <n v="15"/>
    <n v="8"/>
    <n v="17.2"/>
    <x v="4"/>
    <x v="37"/>
    <n v="0"/>
    <s v="Gold Coast"/>
    <n v="3.2"/>
    <n v="3.3"/>
    <n v="3.3"/>
    <n v="4.5999999999999996"/>
    <n v="30"/>
    <s v="Melbourne"/>
    <n v="6.4"/>
    <n v="12.8"/>
    <n v="17.14"/>
    <n v="18.2"/>
    <n v="128"/>
    <x v="16"/>
    <s v="Low"/>
    <x v="0"/>
  </r>
  <r>
    <s v="2021R2006"/>
    <x v="9"/>
    <x v="19"/>
    <d v="2021-08-01T00:00:00"/>
    <n v="13.1"/>
    <n v="5.6"/>
    <n v="13"/>
    <x v="12"/>
    <x v="9"/>
    <n v="5381"/>
    <s v="Hawthorn"/>
    <n v="4.3"/>
    <n v="7.4"/>
    <n v="13.5"/>
    <n v="14.8"/>
    <n v="92"/>
    <s v="Brisbane"/>
    <n v="0.1"/>
    <n v="3.4"/>
    <n v="4.5999999999999996"/>
    <n v="12.8"/>
    <n v="80"/>
    <x v="2"/>
    <s v="Low"/>
    <x v="1"/>
  </r>
  <r>
    <s v="2021R2007"/>
    <x v="9"/>
    <x v="19"/>
    <d v="2021-08-01T00:00:00"/>
    <n v="15"/>
    <n v="8"/>
    <n v="17.2"/>
    <x v="1"/>
    <x v="13"/>
    <n v="0"/>
    <s v="Essendon"/>
    <n v="3.3"/>
    <n v="6.5"/>
    <n v="11.5"/>
    <n v="16.600000000000001"/>
    <n v="102"/>
    <s v="Sydney"/>
    <n v="2.1"/>
    <n v="4.5"/>
    <n v="11.7"/>
    <n v="17.7"/>
    <n v="109"/>
    <x v="0"/>
    <s v="Low"/>
    <x v="0"/>
  </r>
  <r>
    <s v="2021R2008"/>
    <x v="9"/>
    <x v="19"/>
    <d v="2021-08-01T00:00:00"/>
    <n v="15.1"/>
    <n v="9.6999999999999993"/>
    <n v="8.8000000000000007"/>
    <x v="21"/>
    <x v="13"/>
    <n v="24979"/>
    <s v="Fremantle"/>
    <n v="2.6"/>
    <n v="2.1"/>
    <n v="5.12"/>
    <n v="7.13"/>
    <n v="55"/>
    <s v="Richmond"/>
    <n v="1.1000000000000001"/>
    <n v="1.8"/>
    <n v="3.14"/>
    <n v="6.15"/>
    <n v="51"/>
    <x v="5"/>
    <s v="Low"/>
    <x v="1"/>
  </r>
  <r>
    <s v="2021R2009"/>
    <x v="9"/>
    <x v="19"/>
    <d v="2021-08-01T00:00:00"/>
    <n v="15"/>
    <n v="8"/>
    <n v="17.2"/>
    <x v="4"/>
    <x v="32"/>
    <n v="0"/>
    <s v="Greater Western Sydney"/>
    <n v="1.1000000000000001"/>
    <n v="7.2"/>
    <n v="10.5"/>
    <n v="11.7"/>
    <n v="73"/>
    <s v="Port Adelaide"/>
    <n v="3.4"/>
    <n v="8.4"/>
    <n v="11.6"/>
    <n v="15.1"/>
    <n v="100"/>
    <x v="8"/>
    <s v="Low"/>
    <x v="0"/>
  </r>
  <r>
    <s v="2021R2101"/>
    <x v="9"/>
    <x v="20"/>
    <d v="2021-08-06T00:00:00"/>
    <n v="14.6"/>
    <n v="9.9"/>
    <n v="0.2"/>
    <x v="10"/>
    <x v="2"/>
    <n v="0"/>
    <s v="Geelong"/>
    <n v="1.3"/>
    <n v="3.9"/>
    <n v="5.0999999999999996"/>
    <n v="8.17"/>
    <n v="65"/>
    <s v="Greater Western Sydney"/>
    <n v="4.3"/>
    <n v="7.4"/>
    <n v="11.5"/>
    <n v="13.6"/>
    <n v="84"/>
    <x v="15"/>
    <s v="Low"/>
    <x v="0"/>
  </r>
  <r>
    <s v="2021R2102"/>
    <x v="9"/>
    <x v="20"/>
    <d v="2021-08-07T00:00:00"/>
    <n v="14.6"/>
    <n v="9.3000000000000007"/>
    <n v="0.2"/>
    <x v="4"/>
    <x v="3"/>
    <n v="0"/>
    <s v="Carlton"/>
    <n v="3.2"/>
    <n v="5.5"/>
    <n v="6.8"/>
    <n v="8.9"/>
    <n v="57"/>
    <s v="Gold Coast"/>
    <n v="1.4"/>
    <n v="3.8"/>
    <n v="7.9"/>
    <n v="11.1"/>
    <n v="76"/>
    <x v="17"/>
    <s v="Low"/>
    <x v="0"/>
  </r>
  <r>
    <s v="2021R2103"/>
    <x v="9"/>
    <x v="20"/>
    <d v="2021-08-07T00:00:00"/>
    <n v="14.6"/>
    <n v="9.3000000000000007"/>
    <n v="0.2"/>
    <x v="1"/>
    <x v="38"/>
    <n v="0"/>
    <s v="Richmond"/>
    <n v="0.3"/>
    <n v="2.4"/>
    <n v="9.6"/>
    <n v="13.11"/>
    <n v="89"/>
    <s v="North Melbourne"/>
    <n v="3.4"/>
    <n v="5.6"/>
    <n v="7.8"/>
    <n v="8.8000000000000007"/>
    <n v="56"/>
    <x v="13"/>
    <s v="Low"/>
    <x v="1"/>
  </r>
  <r>
    <s v="2021R2104"/>
    <x v="9"/>
    <x v="20"/>
    <d v="2021-08-07T00:00:00"/>
    <n v="15"/>
    <n v="10.7"/>
    <n v="1.2"/>
    <x v="17"/>
    <x v="11"/>
    <n v="14736"/>
    <s v="Adelaide"/>
    <n v="1.3"/>
    <n v="4.5999999999999996"/>
    <n v="6.8"/>
    <n v="7.9"/>
    <n v="51"/>
    <s v="Port Adelaide"/>
    <n v="1.2"/>
    <n v="1.5"/>
    <n v="4.0999999999999996"/>
    <n v="7.13"/>
    <n v="55"/>
    <x v="8"/>
    <s v="Low"/>
    <x v="0"/>
  </r>
  <r>
    <s v="2021R2105"/>
    <x v="9"/>
    <x v="20"/>
    <d v="2021-08-07T00:00:00"/>
    <n v="14.6"/>
    <n v="9.3000000000000007"/>
    <n v="0.2"/>
    <x v="4"/>
    <x v="8"/>
    <n v="0"/>
    <s v="St Kilda"/>
    <n v="5"/>
    <n v="8.1999999999999993"/>
    <n v="12.4"/>
    <n v="14.9"/>
    <n v="93"/>
    <s v="Sydney"/>
    <n v="4.0999999999999996"/>
    <n v="5.2"/>
    <n v="8.4"/>
    <n v="10.4"/>
    <n v="64"/>
    <x v="11"/>
    <s v="Low"/>
    <x v="1"/>
  </r>
  <r>
    <s v="2021R2106"/>
    <x v="9"/>
    <x v="20"/>
    <d v="2021-08-08T00:00:00"/>
    <n v="15.6"/>
    <n v="3.5"/>
    <n v="0.2"/>
    <x v="1"/>
    <x v="9"/>
    <n v="0"/>
    <s v="Hawthorn"/>
    <n v="4.2"/>
    <n v="8.3000000000000007"/>
    <n v="13.5"/>
    <n v="15.7"/>
    <n v="97"/>
    <s v="Collingwood"/>
    <n v="2.2000000000000002"/>
    <n v="3.3"/>
    <n v="8.5"/>
    <n v="12.6"/>
    <n v="78"/>
    <x v="2"/>
    <s v="Low"/>
    <x v="1"/>
  </r>
  <r>
    <s v="2021R2107"/>
    <x v="9"/>
    <x v="20"/>
    <d v="2021-08-08T00:00:00"/>
    <n v="15.6"/>
    <n v="3.5"/>
    <n v="0.2"/>
    <x v="4"/>
    <x v="27"/>
    <n v="0"/>
    <s v="Western Bulldogs"/>
    <n v="3.3"/>
    <n v="6.5"/>
    <n v="8.11"/>
    <n v="12.12"/>
    <n v="84"/>
    <s v="Essendon"/>
    <n v="1.2"/>
    <n v="7.2"/>
    <n v="11.4"/>
    <n v="15.7"/>
    <n v="97"/>
    <x v="6"/>
    <s v="Low"/>
    <x v="0"/>
  </r>
  <r>
    <s v="2021R2108"/>
    <x v="9"/>
    <x v="20"/>
    <d v="2021-08-08T00:00:00"/>
    <n v="19.5"/>
    <n v="11.8"/>
    <n v="3.8"/>
    <x v="21"/>
    <x v="13"/>
    <n v="29589"/>
    <s v="Fremantle"/>
    <n v="2.1"/>
    <n v="3.3"/>
    <n v="6.3"/>
    <n v="8.6"/>
    <n v="54"/>
    <s v="Brisbane"/>
    <n v="6.4"/>
    <n v="10.6"/>
    <n v="14.8"/>
    <n v="18.100000000000001"/>
    <n v="118"/>
    <x v="3"/>
    <s v="Low"/>
    <x v="0"/>
  </r>
  <r>
    <s v="2021R2109"/>
    <x v="9"/>
    <x v="20"/>
    <d v="2021-08-09T00:00:00"/>
    <n v="19.399999999999999"/>
    <n v="13.8"/>
    <n v="5.2"/>
    <x v="21"/>
    <x v="32"/>
    <n v="31584"/>
    <s v="West Coast"/>
    <n v="2"/>
    <n v="4.5"/>
    <n v="5.6"/>
    <n v="9.9"/>
    <n v="63"/>
    <s v="Melbourne"/>
    <n v="4.2"/>
    <n v="5.3"/>
    <n v="10.8"/>
    <n v="10.119999999999999"/>
    <n v="72"/>
    <x v="16"/>
    <s v="Medium"/>
    <x v="0"/>
  </r>
  <r>
    <s v="2021R2201"/>
    <x v="9"/>
    <x v="21"/>
    <d v="2021-08-13T00:00:00"/>
    <n v="17.2"/>
    <n v="7.3"/>
    <n v="0"/>
    <x v="4"/>
    <x v="2"/>
    <n v="0"/>
    <s v="Greater Western Sydney"/>
    <n v="7.3"/>
    <n v="12.5"/>
    <n v="15.8"/>
    <n v="16.100000000000001"/>
    <n v="106"/>
    <s v="Richmond"/>
    <n v="2.2000000000000002"/>
    <n v="4.3"/>
    <n v="6.4"/>
    <n v="10.7"/>
    <n v="67"/>
    <x v="15"/>
    <s v="Low"/>
    <x v="1"/>
  </r>
  <r>
    <s v="2021R2202"/>
    <x v="9"/>
    <x v="21"/>
    <d v="2021-08-14T00:00:00"/>
    <n v="14.9"/>
    <n v="3.5"/>
    <n v="0"/>
    <x v="12"/>
    <x v="3"/>
    <n v="7822"/>
    <s v="Hawthorn"/>
    <n v="0.2"/>
    <n v="3.7"/>
    <n v="7.8"/>
    <n v="9.1"/>
    <n v="64"/>
    <s v="Western Bulldogs"/>
    <n v="1.3"/>
    <n v="2.4"/>
    <n v="5.6"/>
    <n v="5.7"/>
    <n v="37"/>
    <x v="2"/>
    <s v="Low"/>
    <x v="1"/>
  </r>
  <r>
    <s v="2021R2203"/>
    <x v="9"/>
    <x v="21"/>
    <d v="2021-08-14T00:00:00"/>
    <n v="17.600000000000001"/>
    <n v="5.2"/>
    <n v="0"/>
    <x v="17"/>
    <x v="43"/>
    <n v="13943"/>
    <s v="Port Adelaide"/>
    <n v="2.2000000000000002"/>
    <n v="8.6"/>
    <n v="12.11"/>
    <n v="21.14"/>
    <n v="140"/>
    <s v="Carlton"/>
    <n v="2.6"/>
    <n v="5.9"/>
    <n v="5.12"/>
    <n v="5.15"/>
    <n v="45"/>
    <x v="8"/>
    <s v="Low"/>
    <x v="1"/>
  </r>
  <r>
    <s v="2021R2204"/>
    <x v="9"/>
    <x v="21"/>
    <d v="2021-08-14T00:00:00"/>
    <n v="17.3"/>
    <n v="7.3"/>
    <n v="0"/>
    <x v="10"/>
    <x v="38"/>
    <n v="0"/>
    <s v="Geelong"/>
    <n v="2"/>
    <n v="6.2"/>
    <n v="10.5"/>
    <n v="13.7"/>
    <n v="85"/>
    <s v="St Kilda"/>
    <n v="5.0999999999999996"/>
    <n v="7.2"/>
    <n v="10.3"/>
    <n v="11.5"/>
    <n v="71"/>
    <x v="12"/>
    <s v="Low"/>
    <x v="1"/>
  </r>
  <r>
    <s v="2021R2205"/>
    <x v="9"/>
    <x v="21"/>
    <d v="2021-08-14T00:00:00"/>
    <n v="25.1"/>
    <n v="15.2"/>
    <n v="1.8"/>
    <x v="6"/>
    <x v="45"/>
    <n v="15146"/>
    <s v="Brisbane"/>
    <n v="4.2"/>
    <n v="11.4"/>
    <n v="18.600000000000001"/>
    <n v="22.1"/>
    <n v="142"/>
    <s v="Collingwood"/>
    <n v="3.2"/>
    <n v="5.3"/>
    <n v="6.7"/>
    <n v="8.9"/>
    <n v="57"/>
    <x v="3"/>
    <s v="Low"/>
    <x v="1"/>
  </r>
  <r>
    <s v="2021R2206"/>
    <x v="9"/>
    <x v="21"/>
    <d v="2021-08-14T00:00:00"/>
    <n v="17.7"/>
    <n v="6"/>
    <n v="0"/>
    <x v="4"/>
    <x v="8"/>
    <n v="0"/>
    <s v="North Melbourne"/>
    <n v="2.2000000000000002"/>
    <n v="3.3"/>
    <n v="7.4"/>
    <n v="12.5"/>
    <n v="77"/>
    <s v="Sydney"/>
    <n v="5.2"/>
    <n v="8.4"/>
    <n v="10.8"/>
    <n v="13.13"/>
    <n v="91"/>
    <x v="0"/>
    <s v="Low"/>
    <x v="0"/>
  </r>
  <r>
    <s v="2021R2207"/>
    <x v="9"/>
    <x v="21"/>
    <d v="2021-08-15T00:00:00"/>
    <n v="18.399999999999999"/>
    <n v="9"/>
    <n v="0"/>
    <x v="1"/>
    <x v="9"/>
    <n v="0"/>
    <s v="Melbourne"/>
    <n v="3.3"/>
    <n v="7.4"/>
    <n v="12.7"/>
    <n v="16.8"/>
    <n v="104"/>
    <s v="Adelaide"/>
    <n v="1.6"/>
    <n v="3.7"/>
    <n v="8.8000000000000007"/>
    <n v="9.9"/>
    <n v="63"/>
    <x v="16"/>
    <s v="Low"/>
    <x v="1"/>
  </r>
  <r>
    <s v="2021R2208"/>
    <x v="9"/>
    <x v="21"/>
    <d v="2021-08-15T00:00:00"/>
    <n v="18.8"/>
    <n v="8.4"/>
    <n v="0"/>
    <x v="10"/>
    <x v="27"/>
    <n v="0"/>
    <s v="Gold Coast"/>
    <n v="2.2000000000000002"/>
    <n v="3.4"/>
    <n v="3.6"/>
    <n v="4.5999999999999996"/>
    <n v="30"/>
    <s v="Essendon"/>
    <n v="2.2000000000000002"/>
    <n v="8.8000000000000007"/>
    <n v="12.12"/>
    <n v="14.14"/>
    <n v="98"/>
    <x v="6"/>
    <s v="Low"/>
    <x v="0"/>
  </r>
  <r>
    <s v="2021R2209"/>
    <x v="9"/>
    <x v="21"/>
    <d v="2021-08-15T00:00:00"/>
    <n v="22.6"/>
    <n v="7.1"/>
    <n v="0"/>
    <x v="21"/>
    <x v="13"/>
    <n v="51692"/>
    <s v="Fremantle"/>
    <n v="8.1999999999999993"/>
    <n v="10.199999999999999"/>
    <n v="11.2"/>
    <n v="12.7"/>
    <n v="79"/>
    <s v="West Coast"/>
    <n v="3.2"/>
    <n v="4.7"/>
    <n v="7.9"/>
    <n v="9.1"/>
    <n v="64"/>
    <x v="5"/>
    <s v="High"/>
    <x v="1"/>
  </r>
  <r>
    <s v="2021R2301"/>
    <x v="9"/>
    <x v="22"/>
    <d v="2021-08-20T00:00:00"/>
    <n v="16.5"/>
    <n v="7.5"/>
    <n v="0.8"/>
    <x v="4"/>
    <x v="2"/>
    <n v="0"/>
    <s v="Western Bulldogs"/>
    <n v="4.0999999999999996"/>
    <n v="5.3"/>
    <n v="9.3000000000000007"/>
    <n v="10.4"/>
    <n v="64"/>
    <s v="Port Adelaide"/>
    <n v="1.3"/>
    <n v="1.8"/>
    <n v="6.1"/>
    <n v="9.1199999999999992"/>
    <n v="66"/>
    <x v="8"/>
    <s v="Low"/>
    <x v="0"/>
  </r>
  <r>
    <s v="2021R2302"/>
    <x v="9"/>
    <x v="22"/>
    <d v="2021-08-21T00:00:00"/>
    <n v="19.5"/>
    <n v="9.6"/>
    <n v="0.2"/>
    <x v="1"/>
    <x v="57"/>
    <n v="0"/>
    <s v="Richmond"/>
    <n v="3.2"/>
    <n v="4.5999999999999996"/>
    <n v="6.1"/>
    <n v="12.11"/>
    <n v="83"/>
    <s v="Hawthorn"/>
    <n v="2.2000000000000002"/>
    <n v="6.6"/>
    <n v="9.8000000000000007"/>
    <n v="12.11"/>
    <n v="83"/>
    <x v="18"/>
    <s v="Low"/>
    <x v="2"/>
  </r>
  <r>
    <s v="2021R2303"/>
    <x v="9"/>
    <x v="22"/>
    <d v="2021-08-21T00:00:00"/>
    <n v="19.5"/>
    <n v="9.6"/>
    <n v="0.2"/>
    <x v="4"/>
    <x v="3"/>
    <n v="0"/>
    <s v="Sydney"/>
    <n v="6.4"/>
    <n v="9.6999999999999993"/>
    <n v="13.7"/>
    <n v="21.1"/>
    <n v="136"/>
    <s v="Gold Coast"/>
    <n v="0.4"/>
    <n v="3.8"/>
    <n v="5.9"/>
    <n v="6.13"/>
    <n v="49"/>
    <x v="0"/>
    <s v="Low"/>
    <x v="1"/>
  </r>
  <r>
    <s v="2021R2304"/>
    <x v="9"/>
    <x v="22"/>
    <d v="2021-08-21T00:00:00"/>
    <n v="26.4"/>
    <n v="12"/>
    <n v="0"/>
    <x v="6"/>
    <x v="38"/>
    <n v="21845"/>
    <s v="Brisbane"/>
    <n v="7.2"/>
    <n v="10.4"/>
    <n v="13.6"/>
    <n v="19.11"/>
    <n v="125"/>
    <s v="West Coast"/>
    <n v="3.3"/>
    <n v="8.5"/>
    <n v="10.7"/>
    <n v="13.9"/>
    <n v="87"/>
    <x v="3"/>
    <s v="Low"/>
    <x v="1"/>
  </r>
  <r>
    <s v="2021R2305"/>
    <x v="9"/>
    <x v="22"/>
    <d v="2021-08-21T00:00:00"/>
    <n v="19.100000000000001"/>
    <n v="8.5"/>
    <n v="0"/>
    <x v="10"/>
    <x v="45"/>
    <n v="0"/>
    <s v="Geelong"/>
    <n v="2.1"/>
    <n v="10.199999999999999"/>
    <n v="12.3"/>
    <n v="12.5"/>
    <n v="77"/>
    <s v="Melbourne"/>
    <n v="2.2999999999999998"/>
    <n v="3.5"/>
    <n v="6.7"/>
    <n v="12.9"/>
    <n v="81"/>
    <x v="16"/>
    <s v="Low"/>
    <x v="0"/>
  </r>
  <r>
    <s v="2021R2306"/>
    <x v="9"/>
    <x v="22"/>
    <d v="2021-08-21T00:00:00"/>
    <n v="19.5"/>
    <n v="9.6"/>
    <n v="0.2"/>
    <x v="4"/>
    <x v="8"/>
    <n v="0"/>
    <s v="Carlton"/>
    <n v="2.4"/>
    <n v="6.6"/>
    <n v="7.7"/>
    <n v="11.9"/>
    <n v="75"/>
    <s v="Greater Western Sydney"/>
    <n v="1.3"/>
    <n v="6.5"/>
    <n v="9.1"/>
    <n v="12.17"/>
    <n v="89"/>
    <x v="15"/>
    <s v="Low"/>
    <x v="0"/>
  </r>
  <r>
    <s v="2021R2307"/>
    <x v="9"/>
    <x v="22"/>
    <d v="2021-08-22T00:00:00"/>
    <n v="18.3"/>
    <n v="9.6999999999999993"/>
    <n v="0"/>
    <x v="8"/>
    <x v="64"/>
    <n v="3082"/>
    <s v="St Kilda"/>
    <n v="3"/>
    <n v="6.2"/>
    <n v="10.5"/>
    <n v="17.5"/>
    <n v="107"/>
    <s v="Fremantle"/>
    <n v="1.4"/>
    <n v="3.5"/>
    <n v="4.8"/>
    <n v="6.13"/>
    <n v="49"/>
    <x v="11"/>
    <s v="Low"/>
    <x v="1"/>
  </r>
  <r>
    <s v="2021R2308"/>
    <x v="9"/>
    <x v="22"/>
    <d v="2021-08-22T00:00:00"/>
    <n v="21.6"/>
    <n v="11"/>
    <n v="0"/>
    <x v="1"/>
    <x v="27"/>
    <n v="0"/>
    <s v="Essendon"/>
    <n v="5.2"/>
    <n v="11.2"/>
    <n v="13.5"/>
    <n v="16.600000000000001"/>
    <n v="102"/>
    <s v="Collingwood"/>
    <n v="4.2"/>
    <n v="5.4"/>
    <n v="7.8"/>
    <n v="9.1"/>
    <n v="64"/>
    <x v="6"/>
    <s v="Low"/>
    <x v="1"/>
  </r>
  <r>
    <s v="2021R2309"/>
    <x v="9"/>
    <x v="22"/>
    <d v="2021-08-22T00:00:00"/>
    <n v="23.6"/>
    <n v="8.1999999999999993"/>
    <n v="0"/>
    <x v="17"/>
    <x v="7"/>
    <n v="13103"/>
    <s v="Adelaide"/>
    <n v="4.5999999999999996"/>
    <n v="5.9"/>
    <n v="8.15"/>
    <n v="13.2"/>
    <n v="98"/>
    <s v="North Melbourne"/>
    <n v="2.1"/>
    <n v="2.2999999999999998"/>
    <n v="5.4"/>
    <n v="8.6"/>
    <n v="54"/>
    <x v="4"/>
    <s v="Low"/>
    <x v="1"/>
  </r>
  <r>
    <s v="2021QF01"/>
    <x v="9"/>
    <x v="23"/>
    <d v="2021-08-27T00:00:00"/>
    <n v="17.5"/>
    <n v="2"/>
    <n v="0"/>
    <x v="17"/>
    <x v="0"/>
    <n v="19712"/>
    <s v="Port Adelaide"/>
    <n v="4.3"/>
    <n v="8.6999999999999993"/>
    <n v="9.1"/>
    <n v="12.14"/>
    <n v="86"/>
    <s v="Geelong"/>
    <n v="2.5"/>
    <n v="3.8"/>
    <n v="3.11"/>
    <n v="5.13"/>
    <n v="43"/>
    <x v="8"/>
    <s v="Low"/>
    <x v="1"/>
  </r>
  <r>
    <s v="2021EF01"/>
    <x v="9"/>
    <x v="24"/>
    <d v="2021-08-28T00:00:00"/>
    <n v="13.1"/>
    <n v="2.1"/>
    <n v="0"/>
    <x v="12"/>
    <x v="27"/>
    <n v="8635"/>
    <s v="Sydney"/>
    <n v="3.2"/>
    <n v="5.4"/>
    <n v="8.6"/>
    <n v="10.130000000000001"/>
    <n v="73"/>
    <s v="Greater Western Sydney"/>
    <n v="3.2"/>
    <n v="9.3000000000000007"/>
    <n v="11.7"/>
    <n v="11.8"/>
    <n v="74"/>
    <x v="15"/>
    <s v="Low"/>
    <x v="0"/>
  </r>
  <r>
    <s v="2021QF02"/>
    <x v="9"/>
    <x v="23"/>
    <d v="2021-08-28T00:00:00"/>
    <n v="16.3"/>
    <n v="8.5"/>
    <n v="0"/>
    <x v="17"/>
    <x v="65"/>
    <n v="13784"/>
    <s v="Melbourne"/>
    <n v="5.4"/>
    <n v="9.1"/>
    <n v="9.1199999999999992"/>
    <n v="13.15"/>
    <n v="93"/>
    <s v="Brisbane"/>
    <n v="4.2"/>
    <n v="5.4"/>
    <n v="7.5"/>
    <n v="9.6"/>
    <n v="60"/>
    <x v="16"/>
    <s v="Low"/>
    <x v="1"/>
  </r>
  <r>
    <s v="2021EF02"/>
    <x v="9"/>
    <x v="24"/>
    <d v="2021-08-29T00:00:00"/>
    <n v="11.7"/>
    <n v="3"/>
    <n v="0"/>
    <x v="12"/>
    <x v="27"/>
    <n v="9760"/>
    <s v="Western Bulldogs"/>
    <n v="2.1"/>
    <n v="5.4"/>
    <n v="8.5"/>
    <n v="13.7"/>
    <n v="85"/>
    <s v="Essendon"/>
    <n v="1.4"/>
    <n v="4.7"/>
    <n v="4.0999999999999996"/>
    <n v="4.12"/>
    <n v="36"/>
    <x v="14"/>
    <s v="Low"/>
    <x v="1"/>
  </r>
  <r>
    <s v="2021SF01"/>
    <x v="9"/>
    <x v="25"/>
    <d v="2021-09-03T00:00:00"/>
    <n v="17"/>
    <n v="4.7"/>
    <n v="4.5999999999999996"/>
    <x v="21"/>
    <x v="66"/>
    <n v="44091"/>
    <s v="Geelong"/>
    <n v="2.5"/>
    <n v="5.8"/>
    <n v="10.9"/>
    <n v="15.13"/>
    <n v="103"/>
    <s v="Greater Western Sydney"/>
    <n v="0.3"/>
    <n v="3.5"/>
    <n v="5.7"/>
    <n v="10.8"/>
    <n v="68"/>
    <x v="12"/>
    <s v="Medium"/>
    <x v="1"/>
  </r>
  <r>
    <s v="2021SF02"/>
    <x v="9"/>
    <x v="25"/>
    <d v="2021-09-04T00:00:00"/>
    <n v="24.3"/>
    <n v="14.4"/>
    <n v="2.2000000000000002"/>
    <x v="6"/>
    <x v="0"/>
    <n v="30647"/>
    <s v="Brisbane"/>
    <n v="5.3"/>
    <n v="6.5"/>
    <n v="9.9"/>
    <n v="11.12"/>
    <n v="78"/>
    <s v="Western Bulldogs"/>
    <n v="3.4"/>
    <n v="6.6"/>
    <n v="7.11"/>
    <n v="11.13"/>
    <n v="79"/>
    <x v="14"/>
    <s v="Medium"/>
    <x v="0"/>
  </r>
  <r>
    <s v="2021PF01"/>
    <x v="9"/>
    <x v="26"/>
    <d v="2021-09-10T00:00:00"/>
    <n v="19.3"/>
    <n v="7.5"/>
    <n v="3.2"/>
    <x v="21"/>
    <x v="66"/>
    <n v="58599"/>
    <s v="Melbourne"/>
    <n v="5.3"/>
    <n v="9.6"/>
    <n v="17.8"/>
    <n v="19.11"/>
    <n v="125"/>
    <s v="Geelong"/>
    <n v="1"/>
    <n v="5.0999999999999996"/>
    <n v="5.2"/>
    <n v="6.6"/>
    <n v="42"/>
    <x v="16"/>
    <s v="High"/>
    <x v="1"/>
  </r>
  <r>
    <s v="2021PF02"/>
    <x v="9"/>
    <x v="26"/>
    <d v="2021-09-11T00:00:00"/>
    <n v="18.8"/>
    <n v="10.6"/>
    <n v="0"/>
    <x v="17"/>
    <x v="11"/>
    <n v="26400"/>
    <s v="Port Adelaide"/>
    <n v="1.1000000000000001"/>
    <n v="3.4"/>
    <n v="5.8"/>
    <n v="6.9"/>
    <n v="45"/>
    <s v="Western Bulldogs"/>
    <n v="7.2"/>
    <n v="12.8"/>
    <n v="14.12"/>
    <n v="17.14"/>
    <n v="116"/>
    <x v="14"/>
    <s v="Low"/>
    <x v="0"/>
  </r>
  <r>
    <s v="2021GF01"/>
    <x v="9"/>
    <x v="27"/>
    <d v="2021-09-25T00:00:00"/>
    <n v="23.4"/>
    <n v="11"/>
    <n v="0"/>
    <x v="21"/>
    <x v="25"/>
    <n v="61118"/>
    <s v="Melbourne"/>
    <n v="4.5"/>
    <n v="5.9"/>
    <n v="12.11"/>
    <n v="21.14"/>
    <n v="140"/>
    <s v="Western Bulldogs"/>
    <n v="1.2"/>
    <n v="7.5"/>
    <n v="9.5"/>
    <n v="10.6"/>
    <n v="66"/>
    <x v="16"/>
    <s v="High"/>
    <x v="1"/>
  </r>
  <r>
    <s v="2022R0101"/>
    <x v="10"/>
    <x v="0"/>
    <d v="2022-03-16T00:00:00"/>
    <n v="23.3"/>
    <n v="17"/>
    <n v="0"/>
    <x v="1"/>
    <x v="11"/>
    <n v="58002"/>
    <s v="Melbourne"/>
    <n v="4.5"/>
    <n v="6.6"/>
    <n v="10.8"/>
    <n v="14.13"/>
    <n v="97"/>
    <s v="Western Bulldogs"/>
    <n v="2.2000000000000002"/>
    <n v="8.3000000000000007"/>
    <n v="8.5"/>
    <n v="11.5"/>
    <n v="71"/>
    <x v="16"/>
    <s v="High"/>
    <x v="1"/>
  </r>
  <r>
    <s v="2022R0102"/>
    <x v="10"/>
    <x v="0"/>
    <d v="2022-03-17T00:00:00"/>
    <n v="29.5"/>
    <n v="17.2"/>
    <n v="0"/>
    <x v="1"/>
    <x v="45"/>
    <n v="72179"/>
    <s v="Carlton"/>
    <n v="1.3"/>
    <n v="5.9"/>
    <n v="7.12"/>
    <n v="14.17"/>
    <n v="101"/>
    <s v="Richmond"/>
    <n v="4.5"/>
    <n v="4.7"/>
    <n v="10.9"/>
    <n v="11.1"/>
    <n v="76"/>
    <x v="1"/>
    <s v="High"/>
    <x v="1"/>
  </r>
  <r>
    <s v="2022R0103"/>
    <x v="10"/>
    <x v="0"/>
    <d v="2022-03-18T00:00:00"/>
    <n v="22.9"/>
    <n v="18.100000000000001"/>
    <n v="0.4"/>
    <x v="4"/>
    <x v="2"/>
    <n v="40129"/>
    <s v="St Kilda"/>
    <n v="3.2"/>
    <n v="5.6"/>
    <n v="9.1199999999999992"/>
    <n v="12.13"/>
    <n v="85"/>
    <s v="Collingwood"/>
    <n v="4.5"/>
    <n v="7.9"/>
    <n v="10.11"/>
    <n v="15.12"/>
    <n v="102"/>
    <x v="9"/>
    <s v="Medium"/>
    <x v="0"/>
  </r>
  <r>
    <s v="2022R0104"/>
    <x v="10"/>
    <x v="0"/>
    <d v="2022-03-19T00:00:00"/>
    <n v="30.4"/>
    <n v="13.3"/>
    <n v="0.2"/>
    <x v="1"/>
    <x v="9"/>
    <n v="54495"/>
    <s v="Geelong"/>
    <n v="7.5"/>
    <n v="12.9"/>
    <n v="17.14"/>
    <n v="20.18"/>
    <n v="138"/>
    <s v="Essendon"/>
    <n v="2.1"/>
    <n v="3.3"/>
    <n v="6.3"/>
    <n v="11.6"/>
    <n v="72"/>
    <x v="12"/>
    <s v="High"/>
    <x v="1"/>
  </r>
  <r>
    <s v="2022R0105"/>
    <x v="10"/>
    <x v="0"/>
    <d v="2022-03-19T00:00:00"/>
    <n v="23.1"/>
    <n v="19.100000000000001"/>
    <n v="35.6"/>
    <x v="0"/>
    <x v="40"/>
    <n v="25572"/>
    <s v="Greater Western Sydney"/>
    <n v="5.3"/>
    <n v="10.7"/>
    <n v="12.1"/>
    <n v="13.14"/>
    <n v="92"/>
    <s v="Sydney"/>
    <n v="3"/>
    <n v="9.4"/>
    <n v="13.9"/>
    <n v="17.100000000000001"/>
    <n v="112"/>
    <x v="0"/>
    <s v="Low"/>
    <x v="0"/>
  </r>
  <r>
    <s v="2022R0106"/>
    <x v="10"/>
    <x v="0"/>
    <d v="2022-03-19T00:00:00"/>
    <n v="29.2"/>
    <n v="19.399999999999999"/>
    <n v="0"/>
    <x v="6"/>
    <x v="11"/>
    <n v="25100"/>
    <s v="Brisbane"/>
    <n v="2.2000000000000002"/>
    <n v="4.5999999999999996"/>
    <n v="6.1"/>
    <n v="11.14"/>
    <n v="80"/>
    <s v="Port Adelaide"/>
    <n v="1.1000000000000001"/>
    <n v="5.4"/>
    <n v="9.6999999999999993"/>
    <n v="10.9"/>
    <n v="69"/>
    <x v="3"/>
    <s v="Low"/>
    <x v="1"/>
  </r>
  <r>
    <s v="2022R0107"/>
    <x v="10"/>
    <x v="0"/>
    <d v="2022-03-20T00:00:00"/>
    <n v="26.8"/>
    <n v="13.9"/>
    <n v="0"/>
    <x v="1"/>
    <x v="6"/>
    <n v="38297"/>
    <s v="Hawthorn"/>
    <n v="2.4"/>
    <n v="4.7"/>
    <n v="7.9"/>
    <n v="11.12"/>
    <n v="78"/>
    <s v="North Melbourne"/>
    <n v="2.5"/>
    <n v="5.8"/>
    <n v="6.8"/>
    <n v="8.1"/>
    <n v="58"/>
    <x v="2"/>
    <s v="Medium"/>
    <x v="1"/>
  </r>
  <r>
    <s v="2022R0108"/>
    <x v="10"/>
    <x v="0"/>
    <d v="2022-03-20T00:00:00"/>
    <n v="29.2"/>
    <n v="20"/>
    <n v="0"/>
    <x v="17"/>
    <x v="28"/>
    <n v="28186"/>
    <s v="Adelaide"/>
    <n v="2"/>
    <n v="5.2"/>
    <n v="11.5"/>
    <n v="12.1"/>
    <n v="82"/>
    <s v="Fremantle"/>
    <n v="4.5"/>
    <n v="8.9"/>
    <n v="8.1300000000000008"/>
    <n v="11.17"/>
    <n v="83"/>
    <x v="5"/>
    <s v="Low"/>
    <x v="0"/>
  </r>
  <r>
    <s v="2022R0109"/>
    <x v="10"/>
    <x v="0"/>
    <d v="2022-03-20T00:00:00"/>
    <n v="28.2"/>
    <n v="18.8"/>
    <n v="0"/>
    <x v="21"/>
    <x v="12"/>
    <n v="20932"/>
    <s v="West Coast"/>
    <n v="5.0999999999999996"/>
    <n v="7.3"/>
    <n v="10.5"/>
    <n v="12.8"/>
    <n v="80"/>
    <s v="Gold Coast"/>
    <n v="2.2000000000000002"/>
    <n v="5.6"/>
    <n v="8.11"/>
    <n v="16.11"/>
    <n v="107"/>
    <x v="17"/>
    <s v="Low"/>
    <x v="0"/>
  </r>
  <r>
    <s v="2022R0201"/>
    <x v="10"/>
    <x v="1"/>
    <d v="2022-03-24T00:00:00"/>
    <n v="20.8"/>
    <n v="11.6"/>
    <n v="0"/>
    <x v="4"/>
    <x v="0"/>
    <n v="34961"/>
    <s v="Western Bulldogs"/>
    <n v="4.0999999999999996"/>
    <n v="7.3"/>
    <n v="11.5"/>
    <n v="13.12"/>
    <n v="90"/>
    <s v="Carlton"/>
    <n v="5.2"/>
    <n v="12.4"/>
    <n v="14.5"/>
    <n v="16.600000000000001"/>
    <n v="102"/>
    <x v="1"/>
    <s v="Medium"/>
    <x v="0"/>
  </r>
  <r>
    <s v="2022R0202"/>
    <x v="10"/>
    <x v="1"/>
    <d v="2022-03-25T00:00:00"/>
    <n v="23.1"/>
    <n v="17.5"/>
    <n v="9.8000000000000007"/>
    <x v="7"/>
    <x v="2"/>
    <n v="36578"/>
    <s v="Sydney"/>
    <n v="4.3"/>
    <n v="11.3"/>
    <n v="15.4"/>
    <n v="17.5"/>
    <n v="107"/>
    <s v="Geelong"/>
    <n v="2.4"/>
    <n v="6.7"/>
    <n v="8.1300000000000008"/>
    <n v="10.17"/>
    <n v="77"/>
    <x v="0"/>
    <s v="Medium"/>
    <x v="1"/>
  </r>
  <r>
    <s v="2022R0203"/>
    <x v="10"/>
    <x v="1"/>
    <d v="2022-03-26T00:00:00"/>
    <n v="24.3"/>
    <n v="9.6999999999999993"/>
    <n v="0"/>
    <x v="1"/>
    <x v="3"/>
    <n v="36843"/>
    <s v="Collingwood"/>
    <n v="5.3"/>
    <n v="7.5"/>
    <n v="14.7"/>
    <n v="15.1"/>
    <n v="100"/>
    <s v="Adelaide"/>
    <n v="1.5"/>
    <n v="3.6"/>
    <n v="7.6"/>
    <n v="8.1"/>
    <n v="58"/>
    <x v="9"/>
    <s v="Medium"/>
    <x v="1"/>
  </r>
  <r>
    <s v="2022R0204"/>
    <x v="10"/>
    <x v="1"/>
    <d v="2022-03-26T00:00:00"/>
    <n v="24.3"/>
    <n v="9.6999999999999993"/>
    <n v="0"/>
    <x v="4"/>
    <x v="38"/>
    <n v="30631"/>
    <s v="Essendon"/>
    <n v="4.5"/>
    <n v="5.9"/>
    <n v="8.1300000000000008"/>
    <n v="10.15"/>
    <n v="75"/>
    <s v="Brisbane"/>
    <n v="1.1000000000000001"/>
    <n v="7.2"/>
    <n v="13.5"/>
    <n v="15.7"/>
    <n v="97"/>
    <x v="3"/>
    <s v="Medium"/>
    <x v="0"/>
  </r>
  <r>
    <s v="2022R0205"/>
    <x v="10"/>
    <x v="1"/>
    <d v="2022-03-26T00:00:00"/>
    <n v="23.8"/>
    <n v="11.6"/>
    <n v="0"/>
    <x v="17"/>
    <x v="11"/>
    <n v="30267"/>
    <s v="Port Adelaide"/>
    <n v="0.3"/>
    <n v="3.6"/>
    <n v="7.1"/>
    <n v="7.14"/>
    <n v="56"/>
    <s v="Hawthorn"/>
    <n v="3.2"/>
    <n v="8.4"/>
    <n v="14.4"/>
    <n v="19.600000000000001"/>
    <n v="120"/>
    <x v="2"/>
    <s v="Medium"/>
    <x v="0"/>
  </r>
  <r>
    <s v="2022R0206"/>
    <x v="10"/>
    <x v="1"/>
    <d v="2022-03-26T00:00:00"/>
    <n v="27.2"/>
    <n v="20"/>
    <n v="49.4"/>
    <x v="2"/>
    <x v="65"/>
    <n v="8280"/>
    <s v="Gold Coast"/>
    <n v="2.2999999999999998"/>
    <n v="6.5"/>
    <n v="8.6999999999999993"/>
    <n v="10.9"/>
    <n v="69"/>
    <s v="Melbourne"/>
    <n v="3.1"/>
    <n v="9.1"/>
    <n v="12.5"/>
    <n v="12.1"/>
    <n v="82"/>
    <x v="16"/>
    <s v="Low"/>
    <x v="0"/>
  </r>
  <r>
    <s v="2022R0207"/>
    <x v="10"/>
    <x v="1"/>
    <d v="2022-03-27T00:00:00"/>
    <n v="29.1"/>
    <n v="11.2"/>
    <n v="0"/>
    <x v="4"/>
    <x v="6"/>
    <n v="14204"/>
    <s v="North Melbourne"/>
    <n v="3.3"/>
    <n v="6.1"/>
    <n v="8.11"/>
    <n v="10.14"/>
    <n v="74"/>
    <s v="West Coast"/>
    <n v="2.2999999999999998"/>
    <n v="4.4000000000000004"/>
    <n v="6.6"/>
    <n v="8.11"/>
    <n v="59"/>
    <x v="10"/>
    <s v="Low"/>
    <x v="1"/>
  </r>
  <r>
    <s v="2022R0208"/>
    <x v="10"/>
    <x v="1"/>
    <d v="2022-03-27T00:00:00"/>
    <n v="29.1"/>
    <n v="11.2"/>
    <n v="0"/>
    <x v="1"/>
    <x v="27"/>
    <n v="28813"/>
    <s v="Richmond"/>
    <n v="1.5"/>
    <n v="7.7"/>
    <n v="11.9"/>
    <n v="16.13"/>
    <n v="109"/>
    <s v="Greater Western Sydney"/>
    <n v="1.2"/>
    <n v="4.5"/>
    <n v="7.9"/>
    <n v="10.130000000000001"/>
    <n v="73"/>
    <x v="13"/>
    <s v="Low"/>
    <x v="1"/>
  </r>
  <r>
    <s v="2022R0209"/>
    <x v="10"/>
    <x v="1"/>
    <d v="2022-03-27T00:00:00"/>
    <n v="24.9"/>
    <n v="20.7"/>
    <n v="0"/>
    <x v="21"/>
    <x v="27"/>
    <n v="25284"/>
    <s v="Fremantle"/>
    <n v="3"/>
    <n v="5.0999999999999996"/>
    <n v="6.4"/>
    <n v="8.6999999999999993"/>
    <n v="55"/>
    <s v="St Kilda"/>
    <n v="0.4"/>
    <n v="2.7"/>
    <n v="8.1"/>
    <n v="9.11"/>
    <n v="65"/>
    <x v="11"/>
    <s v="Low"/>
    <x v="0"/>
  </r>
  <r>
    <s v="2022R0301"/>
    <x v="10"/>
    <x v="2"/>
    <d v="2022-03-31T00:00:00"/>
    <n v="21.9"/>
    <n v="14.1"/>
    <n v="0"/>
    <x v="4"/>
    <x v="0"/>
    <n v="24327"/>
    <s v="Western Bulldogs"/>
    <n v="3.3"/>
    <n v="4.0999999999999996"/>
    <n v="6.15"/>
    <n v="9.17"/>
    <n v="71"/>
    <s v="Sydney"/>
    <n v="1.3"/>
    <n v="1.3"/>
    <n v="5.3"/>
    <n v="9.6"/>
    <n v="60"/>
    <x v="14"/>
    <s v="Low"/>
    <x v="1"/>
  </r>
  <r>
    <s v="2022R0302"/>
    <x v="10"/>
    <x v="2"/>
    <d v="2022-04-01T00:00:00"/>
    <n v="20"/>
    <n v="12.7"/>
    <n v="0.4"/>
    <x v="1"/>
    <x v="0"/>
    <n v="44503"/>
    <s v="Melbourne"/>
    <n v="3.5"/>
    <n v="4.8"/>
    <n v="9.1199999999999992"/>
    <n v="14.15"/>
    <n v="99"/>
    <s v="Essendon"/>
    <n v="0.4"/>
    <n v="3.5"/>
    <n v="8.5"/>
    <n v="10.1"/>
    <n v="70"/>
    <x v="16"/>
    <s v="Medium"/>
    <x v="1"/>
  </r>
  <r>
    <s v="2022R0303"/>
    <x v="10"/>
    <x v="2"/>
    <d v="2022-04-01T00:00:00"/>
    <n v="24.5"/>
    <n v="11.3"/>
    <n v="0"/>
    <x v="17"/>
    <x v="2"/>
    <n v="39190"/>
    <s v="Adelaide"/>
    <n v="2.1"/>
    <n v="7.3"/>
    <n v="10.5"/>
    <n v="15.6"/>
    <n v="96"/>
    <s v="Port Adelaide"/>
    <n v="5.2"/>
    <n v="9.6999999999999993"/>
    <n v="11.12"/>
    <n v="13.14"/>
    <n v="92"/>
    <x v="4"/>
    <s v="Medium"/>
    <x v="1"/>
  </r>
  <r>
    <s v="2022R0304"/>
    <x v="10"/>
    <x v="2"/>
    <d v="2022-04-02T00:00:00"/>
    <n v="22.9"/>
    <n v="15"/>
    <n v="0.4"/>
    <x v="14"/>
    <x v="38"/>
    <n v="4014"/>
    <s v="Greater Western Sydney"/>
    <n v="5.4"/>
    <n v="8.6999999999999993"/>
    <n v="9.9"/>
    <n v="12.11"/>
    <n v="83"/>
    <s v="Gold Coast"/>
    <n v="1.4"/>
    <n v="3.5"/>
    <n v="4.5999999999999996"/>
    <n v="8.9"/>
    <n v="57"/>
    <x v="15"/>
    <s v="Low"/>
    <x v="1"/>
  </r>
  <r>
    <s v="2022R0305"/>
    <x v="10"/>
    <x v="2"/>
    <d v="2022-04-02T00:00:00"/>
    <n v="17.7"/>
    <n v="12.7"/>
    <n v="0"/>
    <x v="1"/>
    <x v="45"/>
    <n v="52974"/>
    <s v="Collingwood"/>
    <n v="3.7"/>
    <n v="4.1100000000000003"/>
    <n v="13.12"/>
    <n v="13.13"/>
    <n v="91"/>
    <s v="Geelong"/>
    <n v="2.2999999999999998"/>
    <n v="6.4"/>
    <n v="9.6"/>
    <n v="16.8"/>
    <n v="104"/>
    <x v="12"/>
    <s v="High"/>
    <x v="0"/>
  </r>
  <r>
    <s v="2022R0306"/>
    <x v="10"/>
    <x v="2"/>
    <d v="2022-04-02T00:00:00"/>
    <n v="27.6"/>
    <n v="17.399999999999999"/>
    <n v="0"/>
    <x v="6"/>
    <x v="65"/>
    <n v="19817"/>
    <s v="Brisbane"/>
    <n v="7.2"/>
    <n v="11.6"/>
    <n v="14.13"/>
    <n v="23.18"/>
    <n v="156"/>
    <s v="North Melbourne"/>
    <n v="2.2000000000000002"/>
    <n v="5.3"/>
    <n v="6.5"/>
    <n v="7.6"/>
    <n v="48"/>
    <x v="3"/>
    <s v="Low"/>
    <x v="1"/>
  </r>
  <r>
    <s v="2022R0307"/>
    <x v="10"/>
    <x v="2"/>
    <d v="2022-04-03T00:00:00"/>
    <n v="17.8"/>
    <n v="13.8"/>
    <n v="2.8"/>
    <x v="1"/>
    <x v="6"/>
    <n v="66317"/>
    <s v="Carlton"/>
    <n v="7.1"/>
    <n v="9.5"/>
    <n v="10.6"/>
    <n v="11.8"/>
    <n v="74"/>
    <s v="Hawthorn"/>
    <n v="1.3"/>
    <n v="4.5"/>
    <n v="7.7"/>
    <n v="11.7"/>
    <n v="73"/>
    <x v="1"/>
    <s v="High"/>
    <x v="1"/>
  </r>
  <r>
    <s v="2022R0308"/>
    <x v="10"/>
    <x v="2"/>
    <d v="2022-04-03T00:00:00"/>
    <n v="17.8"/>
    <n v="13.8"/>
    <n v="2.8"/>
    <x v="4"/>
    <x v="27"/>
    <n v="31933"/>
    <s v="St Kilda"/>
    <n v="6.2"/>
    <n v="8.4"/>
    <n v="11.8"/>
    <n v="18.899999999999999"/>
    <n v="117"/>
    <s v="Richmond"/>
    <n v="6.4"/>
    <n v="10.5"/>
    <n v="12.6"/>
    <n v="13.6"/>
    <n v="84"/>
    <x v="11"/>
    <s v="Medium"/>
    <x v="1"/>
  </r>
  <r>
    <s v="2022R0309"/>
    <x v="10"/>
    <x v="2"/>
    <d v="2022-04-03T00:00:00"/>
    <n v="31.3"/>
    <n v="22.2"/>
    <n v="0"/>
    <x v="21"/>
    <x v="50"/>
    <n v="38920"/>
    <s v="West Coast"/>
    <n v="1.2"/>
    <n v="1.2"/>
    <n v="4.4000000000000004"/>
    <n v="7.5"/>
    <n v="47"/>
    <s v="Fremantle"/>
    <n v="2.4"/>
    <n v="6.6"/>
    <n v="9.1"/>
    <n v="15.12"/>
    <n v="102"/>
    <x v="5"/>
    <s v="Medium"/>
    <x v="0"/>
  </r>
  <r>
    <s v="2022R0401"/>
    <x v="10"/>
    <x v="3"/>
    <d v="2022-04-07T00:00:00"/>
    <n v="23.3"/>
    <n v="14.5"/>
    <n v="0"/>
    <x v="17"/>
    <x v="11"/>
    <n v="23058"/>
    <s v="Port Adelaide"/>
    <n v="0.3"/>
    <n v="0.5"/>
    <n v="1.8"/>
    <n v="4.12"/>
    <n v="36"/>
    <s v="Melbourne"/>
    <n v="1.3"/>
    <n v="6.6"/>
    <n v="9.6999999999999993"/>
    <n v="10.8"/>
    <n v="68"/>
    <x v="16"/>
    <s v="Low"/>
    <x v="0"/>
  </r>
  <r>
    <s v="2022R0402"/>
    <x v="10"/>
    <x v="3"/>
    <d v="2022-04-08T00:00:00"/>
    <n v="23.7"/>
    <n v="11.5"/>
    <n v="0"/>
    <x v="10"/>
    <x v="2"/>
    <n v="20505"/>
    <s v="Geelong"/>
    <n v="2.2000000000000002"/>
    <n v="7.6"/>
    <n v="9.8000000000000007"/>
    <n v="11.14"/>
    <n v="80"/>
    <s v="Brisbane"/>
    <n v="2.2000000000000002"/>
    <n v="6.3"/>
    <n v="10.3"/>
    <n v="11.4"/>
    <n v="70"/>
    <x v="12"/>
    <s v="Low"/>
    <x v="1"/>
  </r>
  <r>
    <s v="2022R0403"/>
    <x v="10"/>
    <x v="3"/>
    <d v="2022-04-09T00:00:00"/>
    <n v="24.2"/>
    <n v="17.7"/>
    <n v="4.8"/>
    <x v="7"/>
    <x v="10"/>
    <n v="22307"/>
    <s v="Sydney"/>
    <n v="3.2"/>
    <n v="6.4"/>
    <n v="9.6"/>
    <n v="13.8"/>
    <n v="86"/>
    <s v="North Melbourne"/>
    <n v="4"/>
    <n v="6.1"/>
    <n v="11.1"/>
    <n v="12.3"/>
    <n v="75"/>
    <x v="0"/>
    <s v="Low"/>
    <x v="1"/>
  </r>
  <r>
    <s v="2022R0404"/>
    <x v="10"/>
    <x v="3"/>
    <d v="2022-04-09T00:00:00"/>
    <n v="25.5"/>
    <n v="15.6"/>
    <n v="0"/>
    <x v="4"/>
    <x v="38"/>
    <n v="25897"/>
    <s v="Collingwood"/>
    <n v="1.2"/>
    <n v="6.6"/>
    <n v="9.1"/>
    <n v="10.14"/>
    <n v="74"/>
    <s v="West Coast"/>
    <n v="2.2000000000000002"/>
    <n v="7.2"/>
    <n v="9.3000000000000007"/>
    <n v="14.3"/>
    <n v="87"/>
    <x v="7"/>
    <s v="Low"/>
    <x v="0"/>
  </r>
  <r>
    <s v="2022R0405"/>
    <x v="10"/>
    <x v="3"/>
    <d v="2022-04-09T00:00:00"/>
    <n v="22.5"/>
    <n v="13.7"/>
    <n v="7.6"/>
    <x v="21"/>
    <x v="67"/>
    <n v="30201"/>
    <s v="Fremantle"/>
    <n v="3.5"/>
    <n v="5.7"/>
    <n v="7.1"/>
    <n v="13.1"/>
    <n v="88"/>
    <s v="Greater Western Sydney"/>
    <n v="2.1"/>
    <n v="5.0999999999999996"/>
    <n v="8.1999999999999993"/>
    <n v="8.6"/>
    <n v="54"/>
    <x v="5"/>
    <s v="Medium"/>
    <x v="1"/>
  </r>
  <r>
    <s v="2022R0406"/>
    <x v="10"/>
    <x v="3"/>
    <d v="2022-04-09T00:00:00"/>
    <n v="25.5"/>
    <n v="15.6"/>
    <n v="0"/>
    <x v="1"/>
    <x v="45"/>
    <n v="43645"/>
    <s v="Richmond"/>
    <n v="2.2000000000000002"/>
    <n v="7.3"/>
    <n v="12.5"/>
    <n v="15.9"/>
    <n v="99"/>
    <s v="Western Bulldogs"/>
    <n v="2.7"/>
    <n v="4.0999999999999996"/>
    <n v="6.17"/>
    <n v="7.19"/>
    <n v="61"/>
    <x v="13"/>
    <s v="Medium"/>
    <x v="1"/>
  </r>
  <r>
    <s v="2022R0407"/>
    <x v="10"/>
    <x v="3"/>
    <d v="2022-04-10T00:00:00"/>
    <n v="26.6"/>
    <n v="15.1"/>
    <n v="0"/>
    <x v="4"/>
    <x v="6"/>
    <n v="24906"/>
    <s v="Essendon"/>
    <n v="5.3"/>
    <n v="9.6"/>
    <n v="12.11"/>
    <n v="15.13"/>
    <n v="103"/>
    <s v="Adelaide"/>
    <n v="4.2"/>
    <n v="8.4"/>
    <n v="12.6"/>
    <n v="15.9"/>
    <n v="99"/>
    <x v="6"/>
    <s v="Low"/>
    <x v="1"/>
  </r>
  <r>
    <s v="2022R0408"/>
    <x v="10"/>
    <x v="3"/>
    <d v="2022-04-10T00:00:00"/>
    <n v="26.6"/>
    <n v="15.1"/>
    <n v="0"/>
    <x v="1"/>
    <x v="27"/>
    <n v="30926"/>
    <s v="Hawthorn"/>
    <n v="3.3"/>
    <n v="5.8"/>
    <n v="7.11"/>
    <n v="10.130000000000001"/>
    <n v="73"/>
    <s v="St Kilda"/>
    <n v="6.1"/>
    <n v="12.3"/>
    <n v="15.8"/>
    <n v="22.1"/>
    <n v="142"/>
    <x v="11"/>
    <s v="Medium"/>
    <x v="0"/>
  </r>
  <r>
    <s v="2022R0409"/>
    <x v="10"/>
    <x v="3"/>
    <d v="2022-04-10T00:00:00"/>
    <n v="26.4"/>
    <n v="19.100000000000001"/>
    <n v="1.6"/>
    <x v="2"/>
    <x v="7"/>
    <n v="14349"/>
    <s v="Gold Coast"/>
    <n v="5.5"/>
    <n v="7.7"/>
    <n v="12.1"/>
    <n v="13.14"/>
    <n v="92"/>
    <s v="Carlton"/>
    <n v="3.2"/>
    <n v="5.5"/>
    <n v="6.9"/>
    <n v="8.14"/>
    <n v="62"/>
    <x v="17"/>
    <s v="Low"/>
    <x v="1"/>
  </r>
  <r>
    <s v="2022R0501"/>
    <x v="10"/>
    <x v="4"/>
    <d v="2022-04-14T00:00:00"/>
    <n v="26.2"/>
    <n v="16.7"/>
    <n v="1.2"/>
    <x v="6"/>
    <x v="52"/>
    <n v="32312"/>
    <s v="Brisbane"/>
    <n v="3.2"/>
    <n v="9.4"/>
    <n v="12.5"/>
    <n v="15.8"/>
    <n v="98"/>
    <s v="Collingwood"/>
    <n v="5.2"/>
    <n v="7.3"/>
    <n v="9.5"/>
    <n v="14.7"/>
    <n v="91"/>
    <x v="3"/>
    <s v="Medium"/>
    <x v="1"/>
  </r>
  <r>
    <s v="2022R0502"/>
    <x v="10"/>
    <x v="4"/>
    <d v="2022-04-15T00:00:00"/>
    <n v="26.4"/>
    <n v="12"/>
    <n v="0"/>
    <x v="4"/>
    <x v="50"/>
    <n v="32162"/>
    <s v="North Melbourne"/>
    <n v="1"/>
    <n v="6.2"/>
    <n v="8.4"/>
    <n v="11.5"/>
    <n v="71"/>
    <s v="Western Bulldogs"/>
    <n v="8.3000000000000007"/>
    <n v="10.4"/>
    <n v="15.5"/>
    <n v="21.13"/>
    <n v="139"/>
    <x v="14"/>
    <s v="Medium"/>
    <x v="0"/>
  </r>
  <r>
    <s v="2022R0503"/>
    <x v="10"/>
    <x v="4"/>
    <d v="2022-04-15T00:00:00"/>
    <n v="29.2"/>
    <n v="14"/>
    <m/>
    <x v="21"/>
    <x v="16"/>
    <n v="42888"/>
    <s v="West Coast"/>
    <n v="0"/>
    <n v="2"/>
    <n v="4.3"/>
    <n v="9.4"/>
    <n v="58"/>
    <s v="Sydney"/>
    <n v="5.4"/>
    <n v="10.1"/>
    <n v="11.12"/>
    <n v="18.13"/>
    <n v="121"/>
    <x v="0"/>
    <s v="Medium"/>
    <x v="0"/>
  </r>
  <r>
    <s v="2022R0504"/>
    <x v="10"/>
    <x v="4"/>
    <d v="2022-04-16T00:00:00"/>
    <n v="28.6"/>
    <n v="13.8"/>
    <n v="0"/>
    <x v="4"/>
    <x v="3"/>
    <n v="18724"/>
    <s v="St Kilda"/>
    <n v="3.3"/>
    <n v="6.7"/>
    <n v="9.8000000000000007"/>
    <n v="13.9"/>
    <n v="87"/>
    <s v="Gold Coast"/>
    <n v="3.1"/>
    <n v="6.1"/>
    <n v="7.4"/>
    <n v="9.6999999999999993"/>
    <n v="61"/>
    <x v="11"/>
    <s v="Low"/>
    <x v="1"/>
  </r>
  <r>
    <s v="2022R0505"/>
    <x v="10"/>
    <x v="4"/>
    <d v="2022-04-16T00:00:00"/>
    <n v="27.2"/>
    <n v="12.8"/>
    <n v="0"/>
    <x v="17"/>
    <x v="43"/>
    <n v="33031"/>
    <s v="Adelaide"/>
    <n v="4.0999999999999996"/>
    <n v="9.4"/>
    <n v="13.6"/>
    <n v="15.11"/>
    <n v="101"/>
    <s v="Richmond"/>
    <n v="3.1"/>
    <n v="6.3"/>
    <n v="10.1"/>
    <n v="12.1"/>
    <n v="82"/>
    <x v="4"/>
    <s v="Medium"/>
    <x v="1"/>
  </r>
  <r>
    <s v="2022R0506"/>
    <x v="10"/>
    <x v="4"/>
    <d v="2022-04-16T00:00:00"/>
    <n v="28.6"/>
    <n v="13.8"/>
    <n v="0"/>
    <x v="1"/>
    <x v="45"/>
    <n v="20791"/>
    <s v="Melbourne"/>
    <n v="4"/>
    <n v="6.2"/>
    <n v="16.399999999999999"/>
    <n v="19.600000000000001"/>
    <n v="120"/>
    <s v="Greater Western Sydney"/>
    <n v="0.5"/>
    <n v="3.6"/>
    <n v="5.8"/>
    <n v="7.11"/>
    <n v="53"/>
    <x v="16"/>
    <s v="Low"/>
    <x v="1"/>
  </r>
  <r>
    <s v="2022R0507"/>
    <x v="10"/>
    <x v="4"/>
    <d v="2022-04-17T00:00:00"/>
    <n v="28.4"/>
    <n v="16.3"/>
    <n v="0"/>
    <x v="1"/>
    <x v="14"/>
    <n v="33433"/>
    <s v="Carlton"/>
    <n v="6.4"/>
    <n v="12.6"/>
    <n v="13.8"/>
    <n v="14.1"/>
    <n v="94"/>
    <s v="Port Adelaide"/>
    <n v="2.2999999999999998"/>
    <n v="4.5"/>
    <n v="10.9"/>
    <n v="13.13"/>
    <n v="91"/>
    <x v="1"/>
    <s v="Medium"/>
    <x v="1"/>
  </r>
  <r>
    <s v="2022R0508"/>
    <x v="10"/>
    <x v="4"/>
    <d v="2022-04-17T00:00:00"/>
    <n v="28.4"/>
    <n v="16.3"/>
    <n v="0"/>
    <x v="4"/>
    <x v="12"/>
    <n v="23935"/>
    <s v="Essendon"/>
    <n v="1.4"/>
    <n v="5.8"/>
    <n v="5.0999999999999996"/>
    <n v="8.11"/>
    <n v="59"/>
    <s v="Fremantle"/>
    <n v="2.2000000000000002"/>
    <n v="6.5"/>
    <n v="12.8"/>
    <n v="16.11"/>
    <n v="107"/>
    <x v="5"/>
    <s v="Low"/>
    <x v="0"/>
  </r>
  <r>
    <s v="2022R0509"/>
    <x v="10"/>
    <x v="4"/>
    <d v="2022-04-18T00:00:00"/>
    <n v="16.899999999999999"/>
    <n v="15.5"/>
    <n v="15.4"/>
    <x v="1"/>
    <x v="27"/>
    <n v="48030"/>
    <s v="Hawthorn"/>
    <n v="5.3"/>
    <n v="8.4"/>
    <n v="10.4"/>
    <n v="14.8"/>
    <n v="92"/>
    <s v="Geelong"/>
    <n v="1.4"/>
    <n v="6.6"/>
    <n v="11.1"/>
    <n v="11.14"/>
    <n v="80"/>
    <x v="2"/>
    <s v="Medium"/>
    <x v="1"/>
  </r>
  <r>
    <s v="2022R0601"/>
    <x v="10"/>
    <x v="5"/>
    <d v="2022-04-22T00:00:00"/>
    <n v="16.600000000000001"/>
    <n v="3.1"/>
    <n v="0"/>
    <x v="11"/>
    <x v="2"/>
    <n v="11207"/>
    <s v="Greater Western Sydney"/>
    <n v="3.4"/>
    <n v="7.7"/>
    <n v="7.9"/>
    <n v="8.1199999999999992"/>
    <n v="60"/>
    <s v="St Kilda"/>
    <n v="4.5"/>
    <n v="5.8"/>
    <n v="9.1199999999999992"/>
    <n v="10.17"/>
    <n v="77"/>
    <x v="11"/>
    <s v="Low"/>
    <x v="0"/>
  </r>
  <r>
    <s v="2022R0602"/>
    <x v="10"/>
    <x v="5"/>
    <d v="2022-04-23T00:00:00"/>
    <n v="18.2"/>
    <n v="7.3"/>
    <n v="0"/>
    <x v="20"/>
    <x v="3"/>
    <n v="10412"/>
    <s v="Western Bulldogs"/>
    <n v="3.5"/>
    <n v="3.7"/>
    <n v="5.8"/>
    <n v="9.8000000000000007"/>
    <n v="62"/>
    <s v="Adelaide"/>
    <n v="2.4"/>
    <n v="3.7"/>
    <n v="5.1100000000000003"/>
    <n v="8.15"/>
    <n v="63"/>
    <x v="4"/>
    <s v="Low"/>
    <x v="0"/>
  </r>
  <r>
    <s v="2022R0603"/>
    <x v="10"/>
    <x v="5"/>
    <d v="2022-04-23T00:00:00"/>
    <n v="24.5"/>
    <n v="11.2"/>
    <n v="0"/>
    <x v="17"/>
    <x v="43"/>
    <n v="28587"/>
    <s v="Port Adelaide"/>
    <n v="1.2"/>
    <n v="8.5"/>
    <n v="11.8"/>
    <n v="18.899999999999999"/>
    <n v="117"/>
    <s v="West Coast"/>
    <n v="1.2"/>
    <n v="1.4"/>
    <n v="1.8"/>
    <n v="4.9000000000000004"/>
    <n v="33"/>
    <x v="8"/>
    <s v="Low"/>
    <x v="1"/>
  </r>
  <r>
    <s v="2022R0604"/>
    <x v="10"/>
    <x v="5"/>
    <d v="2022-04-23T00:00:00"/>
    <n v="26.5"/>
    <n v="13.9"/>
    <n v="0"/>
    <x v="21"/>
    <x v="16"/>
    <n v="42302"/>
    <s v="Fremantle"/>
    <n v="1.4"/>
    <n v="7.6"/>
    <n v="11.9"/>
    <n v="14.13"/>
    <n v="97"/>
    <s v="Carlton"/>
    <n v="2.2000000000000002"/>
    <n v="4.5"/>
    <n v="6.7"/>
    <n v="9.8000000000000007"/>
    <n v="62"/>
    <x v="5"/>
    <s v="Medium"/>
    <x v="1"/>
  </r>
  <r>
    <s v="2022R0605"/>
    <x v="10"/>
    <x v="5"/>
    <d v="2022-04-24T00:00:00"/>
    <n v="19.3"/>
    <n v="7.3"/>
    <n v="0"/>
    <x v="8"/>
    <x v="6"/>
    <n v="8663"/>
    <s v="North Melbourne"/>
    <n v="1.2"/>
    <n v="2.4"/>
    <n v="4.5"/>
    <n v="9.6999999999999993"/>
    <n v="61"/>
    <s v="Geelong"/>
    <n v="3.7"/>
    <n v="7.11"/>
    <n v="13.15"/>
    <n v="17.190000000000001"/>
    <n v="121"/>
    <x v="12"/>
    <s v="Low"/>
    <x v="0"/>
  </r>
  <r>
    <s v="2022R0606"/>
    <x v="10"/>
    <x v="5"/>
    <d v="2022-04-24T00:00:00"/>
    <n v="23.4"/>
    <n v="17.600000000000001"/>
    <n v="8.1999999999999993"/>
    <x v="2"/>
    <x v="7"/>
    <n v="14897"/>
    <s v="Gold Coast"/>
    <n v="2.4"/>
    <n v="4.0999999999999996"/>
    <n v="7.12"/>
    <n v="11.14"/>
    <n v="80"/>
    <s v="Brisbane"/>
    <n v="5.0999999999999996"/>
    <n v="9.3000000000000007"/>
    <n v="14.4"/>
    <n v="21.6"/>
    <n v="132"/>
    <x v="3"/>
    <s v="Low"/>
    <x v="0"/>
  </r>
  <r>
    <s v="2022R0607"/>
    <x v="10"/>
    <x v="5"/>
    <d v="2022-04-24T00:00:00"/>
    <n v="18.2"/>
    <n v="6.8"/>
    <n v="0"/>
    <x v="1"/>
    <x v="45"/>
    <n v="70334"/>
    <s v="Richmond"/>
    <n v="2.2000000000000002"/>
    <n v="5.3"/>
    <n v="7.4"/>
    <n v="8.6"/>
    <n v="54"/>
    <s v="Melbourne"/>
    <n v="2.6"/>
    <n v="3.12"/>
    <n v="8.19"/>
    <n v="9.2200000000000006"/>
    <n v="76"/>
    <x v="16"/>
    <s v="High"/>
    <x v="0"/>
  </r>
  <r>
    <s v="2022R0608"/>
    <x v="10"/>
    <x v="5"/>
    <d v="2022-04-25T00:00:00"/>
    <n v="18"/>
    <n v="7.6"/>
    <n v="0"/>
    <x v="12"/>
    <x v="60"/>
    <n v="14107"/>
    <s v="Hawthorn"/>
    <n v="5.4"/>
    <n v="7.5"/>
    <n v="9.8000000000000007"/>
    <n v="10.8"/>
    <n v="68"/>
    <s v="Sydney"/>
    <n v="3.2"/>
    <n v="4.8"/>
    <n v="7.11"/>
    <n v="16.13"/>
    <n v="109"/>
    <x v="0"/>
    <s v="Low"/>
    <x v="0"/>
  </r>
  <r>
    <s v="2022R0609"/>
    <x v="10"/>
    <x v="5"/>
    <d v="2022-04-25T00:00:00"/>
    <n v="23.3"/>
    <n v="6.6"/>
    <n v="0"/>
    <x v="1"/>
    <x v="27"/>
    <n v="84205"/>
    <s v="Essendon"/>
    <n v="2.2000000000000002"/>
    <n v="4.5999999999999996"/>
    <n v="8.8000000000000007"/>
    <n v="12.1"/>
    <n v="82"/>
    <s v="Collingwood"/>
    <n v="3.2"/>
    <n v="6.2"/>
    <n v="9.3000000000000007"/>
    <n v="15.3"/>
    <n v="93"/>
    <x v="9"/>
    <s v="High"/>
    <x v="0"/>
  </r>
  <r>
    <s v="2022R0701"/>
    <x v="10"/>
    <x v="6"/>
    <d v="2022-04-29T00:00:00"/>
    <n v="22.5"/>
    <n v="7.4"/>
    <n v="3.2"/>
    <x v="21"/>
    <x v="32"/>
    <n v="39430"/>
    <s v="West Coast"/>
    <n v="1.2"/>
    <n v="2.4"/>
    <n v="4.7"/>
    <n v="8.8000000000000007"/>
    <n v="56"/>
    <s v="Richmond"/>
    <n v="7.3"/>
    <n v="12.7"/>
    <n v="18.11"/>
    <n v="25.15"/>
    <n v="165"/>
    <x v="13"/>
    <s v="Medium"/>
    <x v="0"/>
  </r>
  <r>
    <s v="2022R0702"/>
    <x v="10"/>
    <x v="6"/>
    <d v="2022-04-30T00:00:00"/>
    <n v="18.100000000000001"/>
    <n v="11"/>
    <n v="37"/>
    <x v="10"/>
    <x v="3"/>
    <n v="20136"/>
    <s v="Geelong"/>
    <n v="5"/>
    <n v="5.0999999999999996"/>
    <n v="6.3"/>
    <n v="10.6"/>
    <n v="66"/>
    <s v="Fremantle"/>
    <n v="3.3"/>
    <n v="4.7"/>
    <n v="8.8000000000000007"/>
    <n v="10.9"/>
    <n v="69"/>
    <x v="5"/>
    <s v="Low"/>
    <x v="0"/>
  </r>
  <r>
    <s v="2022R0703"/>
    <x v="10"/>
    <x v="6"/>
    <d v="2022-04-30T00:00:00"/>
    <n v="19.3"/>
    <n v="15.4"/>
    <n v="6"/>
    <x v="17"/>
    <x v="14"/>
    <n v="31811"/>
    <s v="Adelaide"/>
    <n v="1.1000000000000001"/>
    <n v="2.2999999999999998"/>
    <n v="3.4"/>
    <n v="8.6"/>
    <n v="54"/>
    <s v="Greater Western Sydney"/>
    <n v="5.4"/>
    <n v="11.8"/>
    <n v="14.1"/>
    <n v="17.11"/>
    <n v="113"/>
    <x v="15"/>
    <s v="Medium"/>
    <x v="0"/>
  </r>
  <r>
    <s v="2022R0704"/>
    <x v="10"/>
    <x v="6"/>
    <d v="2022-04-30T00:00:00"/>
    <n v="18"/>
    <n v="11"/>
    <n v="34"/>
    <x v="1"/>
    <x v="38"/>
    <n v="39425"/>
    <s v="Melbourne"/>
    <n v="3.3"/>
    <n v="7.5"/>
    <n v="13.9"/>
    <n v="13.13"/>
    <n v="91"/>
    <s v="Hawthorn"/>
    <n v="3.5"/>
    <n v="5.8"/>
    <n v="8.11"/>
    <n v="11.15"/>
    <n v="81"/>
    <x v="16"/>
    <s v="Medium"/>
    <x v="1"/>
  </r>
  <r>
    <s v="2022R0705"/>
    <x v="10"/>
    <x v="6"/>
    <d v="2022-04-30T00:00:00"/>
    <n v="18"/>
    <n v="11"/>
    <n v="34"/>
    <x v="4"/>
    <x v="45"/>
    <n v="40129"/>
    <s v="Carlton"/>
    <n v="5.2"/>
    <n v="8.5"/>
    <n v="15.8"/>
    <n v="17.12"/>
    <n v="114"/>
    <s v="North Melbourne"/>
    <n v="2.2999999999999998"/>
    <n v="7.3"/>
    <n v="9.4"/>
    <n v="10.4"/>
    <n v="64"/>
    <x v="1"/>
    <s v="Medium"/>
    <x v="1"/>
  </r>
  <r>
    <s v="2022R0706"/>
    <x v="10"/>
    <x v="6"/>
    <d v="2022-04-30T00:00:00"/>
    <n v="26.8"/>
    <n v="22.7"/>
    <n v="9.4"/>
    <x v="15"/>
    <x v="45"/>
    <n v="6645"/>
    <s v="St Kilda"/>
    <n v="2.2999999999999998"/>
    <n v="3.6"/>
    <n v="3.13"/>
    <n v="4.18"/>
    <n v="42"/>
    <s v="Port Adelaide"/>
    <n v="0.2"/>
    <n v="1.4"/>
    <n v="4.5999999999999996"/>
    <n v="5.13"/>
    <n v="43"/>
    <x v="8"/>
    <s v="Low"/>
    <x v="0"/>
  </r>
  <r>
    <s v="2022R0707"/>
    <x v="10"/>
    <x v="6"/>
    <d v="2022-05-01T00:00:00"/>
    <n v="19.8"/>
    <n v="10.8"/>
    <n v="0"/>
    <x v="1"/>
    <x v="6"/>
    <n v="28916"/>
    <s v="Collingwood"/>
    <n v="7.3"/>
    <n v="11.5"/>
    <n v="15.1"/>
    <n v="17.13"/>
    <n v="115"/>
    <s v="Gold Coast"/>
    <n v="3.1"/>
    <n v="8.1999999999999993"/>
    <n v="11.3"/>
    <n v="14.6"/>
    <n v="90"/>
    <x v="9"/>
    <s v="Low"/>
    <x v="1"/>
  </r>
  <r>
    <s v="2022R0708"/>
    <x v="10"/>
    <x v="6"/>
    <d v="2022-05-01T00:00:00"/>
    <n v="19.8"/>
    <n v="10.8"/>
    <n v="0"/>
    <x v="4"/>
    <x v="27"/>
    <n v="33677"/>
    <s v="Western Bulldogs"/>
    <n v="3.1"/>
    <n v="6.3"/>
    <n v="13.4"/>
    <n v="16.7"/>
    <n v="103"/>
    <s v="Essendon"/>
    <n v="2.2999999999999998"/>
    <n v="3.7"/>
    <n v="6.1"/>
    <n v="10.11"/>
    <n v="71"/>
    <x v="14"/>
    <s v="Medium"/>
    <x v="1"/>
  </r>
  <r>
    <s v="2022R0709"/>
    <x v="10"/>
    <x v="6"/>
    <d v="2022-05-01T00:00:00"/>
    <n v="21.8"/>
    <n v="13.6"/>
    <n v="1.8"/>
    <x v="7"/>
    <x v="12"/>
    <n v="30110"/>
    <s v="Sydney"/>
    <n v="1.3"/>
    <n v="2.4"/>
    <n v="8.6"/>
    <n v="13.11"/>
    <n v="89"/>
    <s v="Brisbane"/>
    <n v="1.3"/>
    <n v="7.7"/>
    <n v="12.11"/>
    <n v="17.11"/>
    <n v="113"/>
    <x v="3"/>
    <s v="Medium"/>
    <x v="0"/>
  </r>
  <r>
    <s v="2022R0801"/>
    <x v="10"/>
    <x v="7"/>
    <d v="2022-05-06T00:00:00"/>
    <n v="15.8"/>
    <n v="5.3"/>
    <n v="3.4"/>
    <x v="17"/>
    <x v="65"/>
    <n v="29290"/>
    <s v="Port Adelaide"/>
    <n v="5"/>
    <n v="7.4"/>
    <n v="12.8"/>
    <n v="12.14"/>
    <n v="86"/>
    <s v="Western Bulldogs"/>
    <n v="4.4000000000000004"/>
    <n v="6.6"/>
    <n v="8.8000000000000007"/>
    <n v="10.9"/>
    <n v="69"/>
    <x v="8"/>
    <s v="Low"/>
    <x v="1"/>
  </r>
  <r>
    <s v="2022R0802"/>
    <x v="10"/>
    <x v="7"/>
    <d v="2022-05-06T00:00:00"/>
    <n v="23.4"/>
    <n v="9"/>
    <n v="0"/>
    <x v="21"/>
    <x v="23"/>
    <n v="37040"/>
    <s v="Fremantle"/>
    <n v="5.0999999999999996"/>
    <n v="8.5"/>
    <n v="12.9"/>
    <n v="15.12"/>
    <n v="102"/>
    <s v="North Melbourne"/>
    <n v="0.2"/>
    <n v="2.2999999999999998"/>
    <n v="2.5"/>
    <n v="3.6"/>
    <n v="24"/>
    <x v="5"/>
    <s v="Medium"/>
    <x v="1"/>
  </r>
  <r>
    <s v="2022R0803"/>
    <x v="10"/>
    <x v="7"/>
    <d v="2022-05-07T00:00:00"/>
    <n v="15.3"/>
    <n v="8.5"/>
    <n v="2.2000000000000002"/>
    <x v="1"/>
    <x v="3"/>
    <n v="64481"/>
    <s v="Richmond"/>
    <n v="3.3"/>
    <n v="9.6999999999999993"/>
    <n v="13.1"/>
    <n v="17.11"/>
    <n v="113"/>
    <s v="Collingwood"/>
    <n v="2.2999999999999998"/>
    <n v="5.7"/>
    <n v="8.11"/>
    <n v="12.14"/>
    <n v="86"/>
    <x v="13"/>
    <s v="High"/>
    <x v="1"/>
  </r>
  <r>
    <s v="2022R0804"/>
    <x v="10"/>
    <x v="7"/>
    <d v="2022-05-07T00:00:00"/>
    <n v="19.899999999999999"/>
    <n v="9.3000000000000007"/>
    <n v="0"/>
    <x v="7"/>
    <x v="3"/>
    <n v="20420"/>
    <s v="Sydney"/>
    <n v="1.4"/>
    <n v="4.7"/>
    <n v="8.11"/>
    <n v="8.1300000000000008"/>
    <n v="61"/>
    <s v="Gold Coast"/>
    <n v="3.6"/>
    <n v="7.6"/>
    <n v="8.11"/>
    <n v="10.15"/>
    <n v="75"/>
    <x v="17"/>
    <s v="Low"/>
    <x v="0"/>
  </r>
  <r>
    <s v="2022R0805"/>
    <x v="10"/>
    <x v="7"/>
    <d v="2022-05-07T00:00:00"/>
    <n v="12.7"/>
    <n v="2.9"/>
    <n v="0"/>
    <x v="11"/>
    <x v="38"/>
    <n v="11661"/>
    <s v="Greater Western Sydney"/>
    <n v="2.2000000000000002"/>
    <n v="3.5"/>
    <n v="3.9"/>
    <n v="4.1100000000000003"/>
    <n v="35"/>
    <s v="Geelong"/>
    <n v="4.3"/>
    <n v="6.7"/>
    <n v="8.11"/>
    <n v="12.16"/>
    <n v="88"/>
    <x v="12"/>
    <s v="Low"/>
    <x v="0"/>
  </r>
  <r>
    <s v="2022R0806"/>
    <x v="10"/>
    <x v="7"/>
    <d v="2022-05-07T00:00:00"/>
    <n v="15.3"/>
    <n v="8.5"/>
    <n v="2.2000000000000002"/>
    <x v="4"/>
    <x v="45"/>
    <n v="33042"/>
    <s v="Essendon"/>
    <n v="2.2000000000000002"/>
    <n v="6.3"/>
    <n v="8.1"/>
    <n v="16.12"/>
    <n v="108"/>
    <s v="Hawthorn"/>
    <n v="3.7"/>
    <n v="8.9"/>
    <n v="10.130000000000001"/>
    <n v="11.15"/>
    <n v="81"/>
    <x v="6"/>
    <s v="Medium"/>
    <x v="1"/>
  </r>
  <r>
    <s v="2022R0807"/>
    <x v="10"/>
    <x v="7"/>
    <d v="2022-05-07T00:00:00"/>
    <n v="25.3"/>
    <n v="18.8"/>
    <n v="0.4"/>
    <x v="6"/>
    <x v="45"/>
    <n v="19331"/>
    <s v="Brisbane"/>
    <n v="3.3"/>
    <n v="5.6"/>
    <n v="9.6999999999999993"/>
    <n v="16.899999999999999"/>
    <n v="105"/>
    <s v="West Coast"/>
    <n v="1"/>
    <n v="1.1000000000000001"/>
    <n v="3.2"/>
    <n v="4.5999999999999996"/>
    <n v="30"/>
    <x v="3"/>
    <s v="Low"/>
    <x v="1"/>
  </r>
  <r>
    <s v="2022R0808"/>
    <x v="10"/>
    <x v="7"/>
    <d v="2022-05-08T00:00:00"/>
    <n v="15"/>
    <n v="9.3000000000000007"/>
    <n v="0.4"/>
    <x v="1"/>
    <x v="6"/>
    <n v="35767"/>
    <s v="Melbourne"/>
    <n v="4.2"/>
    <n v="9.3000000000000007"/>
    <n v="10.5"/>
    <n v="14.9"/>
    <n v="93"/>
    <s v="St Kilda"/>
    <n v="0.3"/>
    <n v="3.4"/>
    <n v="5.7"/>
    <n v="8.6999999999999993"/>
    <n v="55"/>
    <x v="16"/>
    <s v="Medium"/>
    <x v="1"/>
  </r>
  <r>
    <s v="2022R0809"/>
    <x v="10"/>
    <x v="7"/>
    <d v="2022-05-08T00:00:00"/>
    <n v="15"/>
    <n v="9.3000000000000007"/>
    <n v="0.4"/>
    <x v="4"/>
    <x v="12"/>
    <n v="25376"/>
    <s v="Carlton"/>
    <n v="3.3"/>
    <n v="9.6"/>
    <n v="15.12"/>
    <n v="17.14"/>
    <n v="116"/>
    <s v="Adelaide"/>
    <n v="2.2000000000000002"/>
    <n v="5.4"/>
    <n v="5.6"/>
    <n v="10.8"/>
    <n v="68"/>
    <x v="1"/>
    <s v="Low"/>
    <x v="1"/>
  </r>
  <r>
    <s v="2022R0901"/>
    <x v="10"/>
    <x v="8"/>
    <d v="2022-05-13T00:00:00"/>
    <n v="17.5"/>
    <n v="13.3"/>
    <n v="0.8"/>
    <x v="4"/>
    <x v="2"/>
    <n v="44029"/>
    <s v="Collingwood"/>
    <n v="1.3"/>
    <n v="2.6"/>
    <n v="4.7"/>
    <n v="7.9"/>
    <n v="51"/>
    <s v="Western Bulldogs"/>
    <n v="6.5"/>
    <n v="7.1"/>
    <n v="11.11"/>
    <n v="14.15"/>
    <n v="99"/>
    <x v="14"/>
    <s v="Medium"/>
    <x v="0"/>
  </r>
  <r>
    <s v="2022R0902"/>
    <x v="10"/>
    <x v="8"/>
    <d v="2022-05-14T00:00:00"/>
    <n v="18.100000000000001"/>
    <n v="14"/>
    <n v="0.4"/>
    <x v="1"/>
    <x v="3"/>
    <n v="40663"/>
    <s v="Hawthorn"/>
    <n v="4.4000000000000004"/>
    <n v="8.5"/>
    <n v="9.8000000000000007"/>
    <n v="14.1"/>
    <n v="94"/>
    <s v="Richmond"/>
    <n v="3.3"/>
    <n v="9.5"/>
    <n v="12.9"/>
    <n v="17.149999999999999"/>
    <n v="117"/>
    <x v="13"/>
    <s v="Medium"/>
    <x v="0"/>
  </r>
  <r>
    <s v="2022R0903"/>
    <x v="10"/>
    <x v="8"/>
    <d v="2022-05-14T00:00:00"/>
    <n v="17.7"/>
    <n v="9.8000000000000007"/>
    <n v="3.2"/>
    <x v="8"/>
    <x v="9"/>
    <n v="5114"/>
    <s v="North Melbourne"/>
    <n v="1.3"/>
    <n v="3.7"/>
    <n v="5.9"/>
    <n v="6.1"/>
    <n v="46"/>
    <s v="Port Adelaide"/>
    <n v="6.5"/>
    <n v="8.8000000000000007"/>
    <n v="10.11"/>
    <n v="17.13"/>
    <n v="115"/>
    <x v="8"/>
    <s v="Low"/>
    <x v="0"/>
  </r>
  <r>
    <s v="2022R0904"/>
    <x v="10"/>
    <x v="8"/>
    <d v="2022-05-14T00:00:00"/>
    <n v="18.100000000000001"/>
    <n v="14"/>
    <n v="0.4"/>
    <x v="4"/>
    <x v="38"/>
    <n v="32517"/>
    <s v="St Kilda"/>
    <n v="2.2000000000000002"/>
    <n v="4.4000000000000004"/>
    <n v="11.8"/>
    <n v="13.12"/>
    <n v="90"/>
    <s v="Geelong"/>
    <n v="4.3"/>
    <n v="6.8"/>
    <n v="8.1"/>
    <n v="11.14"/>
    <n v="80"/>
    <x v="11"/>
    <s v="Medium"/>
    <x v="1"/>
  </r>
  <r>
    <s v="2022R0905"/>
    <x v="10"/>
    <x v="8"/>
    <d v="2022-05-14T00:00:00"/>
    <n v="25.6"/>
    <n v="17.7"/>
    <n v="0.6"/>
    <x v="7"/>
    <x v="45"/>
    <n v="27464"/>
    <s v="Sydney"/>
    <n v="5.5"/>
    <n v="9.1199999999999992"/>
    <n v="12.16"/>
    <n v="14.21"/>
    <n v="105"/>
    <s v="Essendon"/>
    <n v="2.2999999999999998"/>
    <n v="4.4000000000000004"/>
    <n v="5.7"/>
    <n v="6.11"/>
    <n v="47"/>
    <x v="0"/>
    <s v="Low"/>
    <x v="1"/>
  </r>
  <r>
    <s v="2022R0906"/>
    <x v="10"/>
    <x v="8"/>
    <d v="2022-05-14T00:00:00"/>
    <n v="21.3"/>
    <n v="16.8"/>
    <n v="0"/>
    <x v="17"/>
    <x v="11"/>
    <n v="36579"/>
    <s v="Adelaide"/>
    <n v="3.3"/>
    <n v="7.6"/>
    <n v="8.8000000000000007"/>
    <n v="9.1199999999999992"/>
    <n v="66"/>
    <s v="Brisbane"/>
    <n v="5.2"/>
    <n v="7.3"/>
    <n v="13.6"/>
    <n v="16.600000000000001"/>
    <n v="102"/>
    <x v="3"/>
    <s v="Medium"/>
    <x v="0"/>
  </r>
  <r>
    <s v="2022R0907"/>
    <x v="10"/>
    <x v="8"/>
    <d v="2022-05-15T00:00:00"/>
    <n v="24.3"/>
    <n v="20.100000000000001"/>
    <n v="19.399999999999999"/>
    <x v="2"/>
    <x v="14"/>
    <n v="6136"/>
    <s v="Gold Coast"/>
    <n v="2.1"/>
    <n v="5.5"/>
    <n v="6.8"/>
    <n v="10.9"/>
    <n v="69"/>
    <s v="Fremantle"/>
    <n v="2.2999999999999998"/>
    <n v="2.4"/>
    <n v="2.5"/>
    <n v="4.9000000000000004"/>
    <n v="33"/>
    <x v="17"/>
    <s v="Low"/>
    <x v="1"/>
  </r>
  <r>
    <s v="2022R0908"/>
    <x v="10"/>
    <x v="8"/>
    <d v="2022-05-15T00:00:00"/>
    <n v="25.7"/>
    <n v="17.5"/>
    <m/>
    <x v="14"/>
    <x v="27"/>
    <n v="8754"/>
    <s v="Greater Western Sydney"/>
    <n v="3.3"/>
    <n v="7.5"/>
    <n v="10.6"/>
    <n v="11.9"/>
    <n v="75"/>
    <s v="Carlton"/>
    <n v="5.3"/>
    <n v="7.5"/>
    <n v="10.119999999999999"/>
    <n v="15.15"/>
    <n v="105"/>
    <x v="1"/>
    <s v="Low"/>
    <x v="0"/>
  </r>
  <r>
    <s v="2022R0909"/>
    <x v="10"/>
    <x v="8"/>
    <d v="2022-05-15T00:00:00"/>
    <n v="19.5"/>
    <n v="12.6"/>
    <n v="2"/>
    <x v="21"/>
    <x v="27"/>
    <n v="27488"/>
    <s v="West Coast"/>
    <n v="1"/>
    <n v="1.3"/>
    <n v="3.4"/>
    <n v="5.8"/>
    <n v="38"/>
    <s v="Melbourne"/>
    <n v="6.5"/>
    <n v="7.9"/>
    <n v="9.1199999999999992"/>
    <n v="16.16"/>
    <n v="112"/>
    <x v="16"/>
    <s v="Low"/>
    <x v="0"/>
  </r>
  <r>
    <s v="2022R1001"/>
    <x v="10"/>
    <x v="9"/>
    <d v="2022-05-20T00:00:00"/>
    <n v="14.2"/>
    <n v="10"/>
    <n v="0"/>
    <x v="4"/>
    <x v="2"/>
    <n v="44769"/>
    <s v="Carlton"/>
    <n v="3.5"/>
    <n v="12.8"/>
    <n v="14.9"/>
    <n v="15.12"/>
    <n v="102"/>
    <s v="Sydney"/>
    <n v="4"/>
    <n v="7"/>
    <n v="12.4"/>
    <n v="13.9"/>
    <n v="87"/>
    <x v="1"/>
    <s v="Medium"/>
    <x v="1"/>
  </r>
  <r>
    <s v="2022R1002"/>
    <x v="10"/>
    <x v="9"/>
    <d v="2022-05-21T00:00:00"/>
    <n v="17.100000000000001"/>
    <n v="4.3"/>
    <n v="0"/>
    <x v="20"/>
    <x v="3"/>
    <n v="6040"/>
    <s v="Western Bulldogs"/>
    <n v="4.5"/>
    <n v="6.12"/>
    <n v="10.15"/>
    <n v="15.16"/>
    <n v="106"/>
    <s v="Gold Coast"/>
    <n v="3.3"/>
    <n v="6.5"/>
    <n v="9.6999999999999993"/>
    <n v="13.9"/>
    <n v="87"/>
    <x v="14"/>
    <s v="Low"/>
    <x v="1"/>
  </r>
  <r>
    <s v="2022R1003"/>
    <x v="10"/>
    <x v="9"/>
    <d v="2022-05-21T00:00:00"/>
    <n v="15.1"/>
    <n v="3.7"/>
    <n v="0"/>
    <x v="10"/>
    <x v="3"/>
    <n v="18721"/>
    <s v="Geelong"/>
    <n v="3.6"/>
    <n v="4.8"/>
    <n v="9.11"/>
    <n v="11.16"/>
    <n v="82"/>
    <s v="Port Adelaide"/>
    <n v="2.1"/>
    <n v="5.3"/>
    <n v="6.3"/>
    <n v="7.5"/>
    <n v="47"/>
    <x v="12"/>
    <s v="Low"/>
    <x v="1"/>
  </r>
  <r>
    <s v="2022R1004"/>
    <x v="10"/>
    <x v="9"/>
    <d v="2022-05-21T00:00:00"/>
    <n v="15.6"/>
    <n v="2.6"/>
    <n v="0"/>
    <x v="4"/>
    <x v="38"/>
    <n v="13422"/>
    <s v="North Melbourne"/>
    <n v="3"/>
    <n v="6.1"/>
    <n v="8.3000000000000007"/>
    <n v="8.5"/>
    <n v="53"/>
    <s v="Melbourne"/>
    <n v="4.4000000000000004"/>
    <n v="8.9"/>
    <n v="10.130000000000001"/>
    <n v="14.16"/>
    <n v="100"/>
    <x v="16"/>
    <s v="Low"/>
    <x v="0"/>
  </r>
  <r>
    <s v="2022R1005"/>
    <x v="10"/>
    <x v="9"/>
    <d v="2022-05-21T00:00:00"/>
    <n v="19.399999999999999"/>
    <n v="6.1"/>
    <n v="0"/>
    <x v="17"/>
    <x v="65"/>
    <n v="28783"/>
    <s v="Adelaide"/>
    <n v="1.5"/>
    <n v="4.8"/>
    <n v="6.13"/>
    <n v="9.15"/>
    <n v="69"/>
    <s v="St Kilda"/>
    <n v="2.1"/>
    <n v="3.3"/>
    <n v="6.4"/>
    <n v="14.6"/>
    <n v="90"/>
    <x v="11"/>
    <s v="Low"/>
    <x v="0"/>
  </r>
  <r>
    <s v="2022R1006"/>
    <x v="10"/>
    <x v="9"/>
    <d v="2022-05-21T00:00:00"/>
    <n v="15.6"/>
    <n v="2.6"/>
    <n v="0"/>
    <x v="1"/>
    <x v="42"/>
    <n v="70226"/>
    <s v="Richmond"/>
    <n v="2.2999999999999998"/>
    <n v="7.5"/>
    <n v="9.1199999999999992"/>
    <n v="11.14"/>
    <n v="80"/>
    <s v="Essendon"/>
    <n v="1.2"/>
    <n v="3.3"/>
    <n v="6.3"/>
    <n v="7.6"/>
    <n v="48"/>
    <x v="13"/>
    <s v="High"/>
    <x v="1"/>
  </r>
  <r>
    <s v="2022R1007"/>
    <x v="10"/>
    <x v="9"/>
    <d v="2022-05-22T00:00:00"/>
    <n v="18.7"/>
    <n v="12.9"/>
    <n v="10"/>
    <x v="14"/>
    <x v="9"/>
    <n v="5057"/>
    <s v="Greater Western Sydney"/>
    <n v="7.3"/>
    <n v="14.3"/>
    <n v="17.7"/>
    <n v="21.12"/>
    <n v="138"/>
    <s v="West Coast"/>
    <n v="4.0999999999999996"/>
    <n v="5.4"/>
    <n v="9.5"/>
    <n v="13.8"/>
    <n v="86"/>
    <x v="15"/>
    <s v="Low"/>
    <x v="1"/>
  </r>
  <r>
    <s v="2022R1008"/>
    <x v="10"/>
    <x v="9"/>
    <d v="2022-05-22T00:00:00"/>
    <n v="13.9"/>
    <n v="2.6"/>
    <n v="0"/>
    <x v="12"/>
    <x v="27"/>
    <n v="12007"/>
    <s v="Hawthorn"/>
    <n v="5.2"/>
    <n v="10.3"/>
    <n v="13.5"/>
    <n v="18.899999999999999"/>
    <n v="117"/>
    <s v="Brisbane"/>
    <n v="6.2"/>
    <n v="9.8000000000000007"/>
    <n v="13.9"/>
    <n v="17.100000000000001"/>
    <n v="112"/>
    <x v="2"/>
    <s v="Low"/>
    <x v="1"/>
  </r>
  <r>
    <s v="2022R1009"/>
    <x v="10"/>
    <x v="9"/>
    <d v="2022-05-22T00:00:00"/>
    <n v="24.2"/>
    <n v="10.4"/>
    <n v="0"/>
    <x v="21"/>
    <x v="27"/>
    <n v="35534"/>
    <s v="Fremantle"/>
    <n v="2.2000000000000002"/>
    <n v="2.4"/>
    <n v="3.6"/>
    <n v="6.8"/>
    <n v="44"/>
    <s v="Collingwood"/>
    <n v="2.2000000000000002"/>
    <n v="5.3"/>
    <n v="7.4"/>
    <n v="12.8"/>
    <n v="80"/>
    <x v="9"/>
    <s v="Medium"/>
    <x v="0"/>
  </r>
  <r>
    <s v="2022R1101"/>
    <x v="10"/>
    <x v="10"/>
    <d v="2022-05-27T00:00:00"/>
    <n v="22.5"/>
    <n v="12"/>
    <n v="0"/>
    <x v="7"/>
    <x v="2"/>
    <n v="31387"/>
    <s v="Sydney"/>
    <n v="3.4"/>
    <n v="6.7"/>
    <n v="10.1"/>
    <n v="16.100000000000001"/>
    <n v="106"/>
    <s v="Richmond"/>
    <n v="5"/>
    <n v="11.2"/>
    <n v="12.4"/>
    <n v="15.1"/>
    <n v="100"/>
    <x v="0"/>
    <s v="Medium"/>
    <x v="1"/>
  </r>
  <r>
    <s v="2022R1102"/>
    <x v="10"/>
    <x v="10"/>
    <d v="2022-05-28T00:00:00"/>
    <n v="16"/>
    <n v="6.3"/>
    <n v="0.2"/>
    <x v="10"/>
    <x v="3"/>
    <n v="19051"/>
    <s v="Geelong"/>
    <n v="2.4"/>
    <n v="8.5"/>
    <n v="11.5"/>
    <n v="15.7"/>
    <n v="97"/>
    <s v="Adelaide"/>
    <n v="0.6"/>
    <n v="3.7"/>
    <n v="6.11"/>
    <n v="7.13"/>
    <n v="55"/>
    <x v="12"/>
    <s v="Low"/>
    <x v="1"/>
  </r>
  <r>
    <s v="2022R1103"/>
    <x v="10"/>
    <x v="10"/>
    <d v="2022-05-28T00:00:00"/>
    <n v="24.8"/>
    <n v="14.3"/>
    <n v="0"/>
    <x v="6"/>
    <x v="3"/>
    <n v="22068"/>
    <s v="Brisbane"/>
    <n v="6.1"/>
    <n v="9.4"/>
    <n v="14.11"/>
    <n v="16.14"/>
    <n v="110"/>
    <s v="Greater Western Sydney"/>
    <n v="8.1"/>
    <n v="10.1"/>
    <n v="12.2"/>
    <n v="15.6"/>
    <n v="96"/>
    <x v="3"/>
    <s v="Low"/>
    <x v="1"/>
  </r>
  <r>
    <s v="2022R1104"/>
    <x v="10"/>
    <x v="10"/>
    <d v="2022-05-28T00:00:00"/>
    <n v="15.4"/>
    <n v="6.3"/>
    <n v="0"/>
    <x v="1"/>
    <x v="38"/>
    <n v="29812"/>
    <s v="Melbourne"/>
    <n v="2.2000000000000002"/>
    <n v="6.8"/>
    <n v="7.1"/>
    <n v="7.14"/>
    <n v="56"/>
    <s v="Fremantle"/>
    <n v="1.6"/>
    <n v="2.7"/>
    <n v="10.9"/>
    <n v="14.1"/>
    <n v="94"/>
    <x v="5"/>
    <s v="Low"/>
    <x v="0"/>
  </r>
  <r>
    <s v="2022R1105"/>
    <x v="10"/>
    <x v="10"/>
    <d v="2022-05-28T00:00:00"/>
    <n v="22.9"/>
    <n v="11.5"/>
    <n v="0"/>
    <x v="21"/>
    <x v="68"/>
    <n v="31838"/>
    <s v="West Coast"/>
    <n v="3"/>
    <n v="5.5"/>
    <n v="7.5"/>
    <n v="9.6"/>
    <n v="60"/>
    <s v="Western Bulldogs"/>
    <n v="6.3"/>
    <n v="10.7"/>
    <n v="18.899999999999999"/>
    <n v="25.11"/>
    <n v="161"/>
    <x v="14"/>
    <s v="Medium"/>
    <x v="0"/>
  </r>
  <r>
    <s v="2022R1106"/>
    <x v="10"/>
    <x v="10"/>
    <d v="2022-05-28T00:00:00"/>
    <n v="32.799999999999997"/>
    <n v="21.8"/>
    <n v="0"/>
    <x v="13"/>
    <x v="11"/>
    <n v="7516"/>
    <s v="Gold Coast"/>
    <n v="4.3"/>
    <n v="10.8"/>
    <n v="14.12"/>
    <n v="18.13"/>
    <n v="121"/>
    <s v="Hawthorn"/>
    <n v="1.3"/>
    <n v="4.3"/>
    <n v="5.5"/>
    <n v="7.12"/>
    <n v="54"/>
    <x v="17"/>
    <s v="Low"/>
    <x v="1"/>
  </r>
  <r>
    <s v="2022R1107"/>
    <x v="10"/>
    <x v="10"/>
    <d v="2022-05-29T00:00:00"/>
    <n v="15.9"/>
    <n v="4.9000000000000004"/>
    <n v="0"/>
    <x v="4"/>
    <x v="6"/>
    <n v="23464"/>
    <s v="St Kilda"/>
    <n v="5.2"/>
    <n v="6.5"/>
    <n v="12.7"/>
    <n v="16.7"/>
    <n v="103"/>
    <s v="North Melbourne"/>
    <n v="2.2000000000000002"/>
    <n v="2.2999999999999998"/>
    <n v="4.4000000000000004"/>
    <n v="7.8"/>
    <n v="50"/>
    <x v="11"/>
    <s v="Low"/>
    <x v="1"/>
  </r>
  <r>
    <s v="2022R1108"/>
    <x v="10"/>
    <x v="10"/>
    <d v="2022-05-29T00:00:00"/>
    <n v="15.9"/>
    <n v="4.9000000000000004"/>
    <n v="0"/>
    <x v="1"/>
    <x v="27"/>
    <n v="80627"/>
    <s v="Collingwood"/>
    <n v="3.4"/>
    <n v="4.8"/>
    <n v="7.12"/>
    <n v="11.13"/>
    <n v="79"/>
    <s v="Carlton"/>
    <n v="2.2000000000000002"/>
    <n v="6.2"/>
    <n v="6.7"/>
    <n v="11.9"/>
    <n v="75"/>
    <x v="9"/>
    <s v="High"/>
    <x v="1"/>
  </r>
  <r>
    <s v="2022R1109"/>
    <x v="10"/>
    <x v="10"/>
    <d v="2022-05-29T00:00:00"/>
    <n v="19.3"/>
    <n v="7.3"/>
    <n v="3.6"/>
    <x v="17"/>
    <x v="7"/>
    <n v="25877"/>
    <s v="Port Adelaide"/>
    <n v="4.2"/>
    <n v="8.4"/>
    <n v="9.8000000000000007"/>
    <n v="9.1199999999999992"/>
    <n v="66"/>
    <s v="Essendon"/>
    <n v="0.6"/>
    <n v="2.9"/>
    <n v="6.12"/>
    <n v="6.14"/>
    <n v="50"/>
    <x v="8"/>
    <s v="Low"/>
    <x v="1"/>
  </r>
  <r>
    <s v="2022R1201"/>
    <x v="10"/>
    <x v="11"/>
    <d v="2022-06-03T00:00:00"/>
    <n v="12.4"/>
    <n v="4.3"/>
    <n v="0"/>
    <x v="4"/>
    <x v="2"/>
    <n v="34370"/>
    <s v="Western Bulldogs"/>
    <n v="1.5"/>
    <n v="4.5999999999999996"/>
    <n v="6.9"/>
    <n v="10.1"/>
    <n v="70"/>
    <s v="Geelong"/>
    <n v="7.2"/>
    <n v="8.6"/>
    <n v="8.8000000000000007"/>
    <n v="12.11"/>
    <n v="83"/>
    <x v="12"/>
    <s v="Medium"/>
    <x v="0"/>
  </r>
  <r>
    <s v="2022R1202"/>
    <x v="10"/>
    <x v="11"/>
    <d v="2022-06-04T00:00:00"/>
    <n v="15.8"/>
    <n v="11.3"/>
    <n v="2.4"/>
    <x v="17"/>
    <x v="20"/>
    <n v="22859"/>
    <s v="Adelaide"/>
    <n v="5.2"/>
    <n v="9.6"/>
    <n v="10.1"/>
    <n v="13.1"/>
    <n v="88"/>
    <s v="West Coast"/>
    <n v="0.1"/>
    <n v="3.4"/>
    <n v="5.5"/>
    <n v="8.9"/>
    <n v="57"/>
    <x v="4"/>
    <s v="Low"/>
    <x v="1"/>
  </r>
  <r>
    <s v="2022R1203"/>
    <x v="10"/>
    <x v="11"/>
    <d v="2022-06-04T00:00:00"/>
    <n v="33.9"/>
    <n v="25"/>
    <n v="0"/>
    <x v="13"/>
    <x v="43"/>
    <n v="5523"/>
    <s v="Gold Coast"/>
    <n v="1.4"/>
    <n v="8.11"/>
    <n v="11.13"/>
    <n v="15.19"/>
    <n v="109"/>
    <s v="North Melbourne"/>
    <n v="4.3"/>
    <n v="4.3"/>
    <n v="7.3"/>
    <n v="7.5"/>
    <n v="47"/>
    <x v="17"/>
    <s v="Low"/>
    <x v="1"/>
  </r>
  <r>
    <s v="2022R1204"/>
    <x v="10"/>
    <x v="11"/>
    <d v="2022-06-04T00:00:00"/>
    <n v="14.5"/>
    <n v="7.6"/>
    <n v="0"/>
    <x v="1"/>
    <x v="45"/>
    <n v="32753"/>
    <s v="Melbourne"/>
    <n v="5.0999999999999996"/>
    <n v="7.1"/>
    <n v="8.6"/>
    <n v="9.6999999999999993"/>
    <n v="61"/>
    <s v="Sydney"/>
    <n v="1.5"/>
    <n v="6.9"/>
    <n v="6.11"/>
    <n v="10.130000000000001"/>
    <n v="73"/>
    <x v="0"/>
    <s v="Medium"/>
    <x v="0"/>
  </r>
  <r>
    <s v="2022R1205"/>
    <x v="10"/>
    <x v="11"/>
    <d v="2022-06-05T00:00:00"/>
    <n v="13.4"/>
    <n v="9.8000000000000007"/>
    <n v="0"/>
    <x v="1"/>
    <x v="9"/>
    <n v="43939"/>
    <s v="Hawthorn"/>
    <n v="2.2000000000000002"/>
    <n v="4.4000000000000004"/>
    <n v="8.5"/>
    <n v="10.8"/>
    <n v="68"/>
    <s v="Collingwood"/>
    <n v="5.4"/>
    <n v="7.9"/>
    <n v="8.1"/>
    <n v="10.119999999999999"/>
    <n v="72"/>
    <x v="9"/>
    <s v="Medium"/>
    <x v="0"/>
  </r>
  <r>
    <s v="2022R1206"/>
    <x v="10"/>
    <x v="11"/>
    <d v="2022-06-05T00:00:00"/>
    <n v="18.100000000000001"/>
    <n v="3.3"/>
    <n v="0"/>
    <x v="21"/>
    <x v="27"/>
    <n v="47214"/>
    <s v="Fremantle"/>
    <n v="1.1000000000000001"/>
    <n v="4.3"/>
    <n v="10.5"/>
    <n v="15.9"/>
    <n v="99"/>
    <s v="Brisbane"/>
    <n v="3.2"/>
    <n v="4.4000000000000004"/>
    <n v="7.6"/>
    <n v="13.7"/>
    <n v="85"/>
    <x v="5"/>
    <s v="Medium"/>
    <x v="1"/>
  </r>
  <r>
    <s v="2022R1301"/>
    <x v="10"/>
    <x v="12"/>
    <d v="2022-06-09T00:00:00"/>
    <n v="13.6"/>
    <n v="8"/>
    <n v="0.2"/>
    <x v="1"/>
    <x v="0"/>
    <n v="21757"/>
    <s v="Richmond"/>
    <n v="5.2"/>
    <n v="6.4"/>
    <n v="8.5"/>
    <n v="11.11"/>
    <n v="77"/>
    <s v="Port Adelaide"/>
    <n v="2.1"/>
    <n v="5.2"/>
    <n v="8.4"/>
    <n v="10.5"/>
    <n v="65"/>
    <x v="13"/>
    <s v="Low"/>
    <x v="1"/>
  </r>
  <r>
    <s v="2022R1302"/>
    <x v="10"/>
    <x v="12"/>
    <d v="2022-06-10T00:00:00"/>
    <n v="13.8"/>
    <n v="8.3000000000000007"/>
    <n v="0.6"/>
    <x v="1"/>
    <x v="2"/>
    <n v="65440"/>
    <s v="Essendon"/>
    <n v="3.2"/>
    <n v="5.4"/>
    <n v="7.8"/>
    <n v="7.12"/>
    <n v="54"/>
    <s v="Carlton"/>
    <n v="4.0999999999999996"/>
    <n v="9.4"/>
    <n v="12.6"/>
    <n v="12.8"/>
    <n v="80"/>
    <x v="1"/>
    <s v="High"/>
    <x v="0"/>
  </r>
  <r>
    <s v="2022R1303"/>
    <x v="10"/>
    <x v="12"/>
    <d v="2022-06-11T00:00:00"/>
    <n v="21.6"/>
    <n v="16"/>
    <n v="7.6"/>
    <x v="21"/>
    <x v="9"/>
    <n v="39428"/>
    <s v="Fremantle"/>
    <n v="4.3"/>
    <n v="6.6"/>
    <n v="12.9"/>
    <n v="14.11"/>
    <n v="95"/>
    <s v="Hawthorn"/>
    <n v="5"/>
    <n v="8.4"/>
    <n v="10.7"/>
    <n v="12.1"/>
    <n v="82"/>
    <x v="5"/>
    <s v="Medium"/>
    <x v="1"/>
  </r>
  <r>
    <s v="2022R1304"/>
    <x v="10"/>
    <x v="12"/>
    <d v="2022-06-11T00:00:00"/>
    <n v="18.8"/>
    <n v="7.5"/>
    <n v="0"/>
    <x v="6"/>
    <x v="45"/>
    <n v="26610"/>
    <s v="Brisbane"/>
    <n v="2.4"/>
    <n v="3.6"/>
    <n v="7.1"/>
    <n v="10.18"/>
    <n v="78"/>
    <s v="St Kilda"/>
    <n v="2.1"/>
    <n v="5.6"/>
    <n v="7.7"/>
    <n v="8.9"/>
    <n v="57"/>
    <x v="3"/>
    <s v="Low"/>
    <x v="1"/>
  </r>
  <r>
    <s v="2022R1305"/>
    <x v="10"/>
    <x v="12"/>
    <d v="2022-06-12T00:00:00"/>
    <n v="13.4"/>
    <n v="9"/>
    <n v="0.2"/>
    <x v="4"/>
    <x v="27"/>
    <n v="13742"/>
    <s v="North Melbourne"/>
    <n v="0.3"/>
    <n v="2.5"/>
    <n v="4.7"/>
    <n v="7.11"/>
    <n v="53"/>
    <s v="Greater Western Sydney"/>
    <n v="5.3"/>
    <n v="10.4"/>
    <n v="12.9"/>
    <n v="15.12"/>
    <n v="102"/>
    <x v="15"/>
    <s v="Low"/>
    <x v="0"/>
  </r>
  <r>
    <s v="2022R1306"/>
    <x v="10"/>
    <x v="12"/>
    <d v="2022-06-13T00:00:00"/>
    <n v="12.6"/>
    <n v="8.1999999999999993"/>
    <n v="3.8"/>
    <x v="1"/>
    <x v="27"/>
    <n v="76059"/>
    <s v="Collingwood"/>
    <n v="0.5"/>
    <n v="3.8"/>
    <n v="6.1"/>
    <n v="12.1"/>
    <n v="82"/>
    <s v="Melbourne"/>
    <n v="3.1"/>
    <n v="5.4"/>
    <n v="7.6"/>
    <n v="8.8000000000000007"/>
    <n v="56"/>
    <x v="9"/>
    <s v="High"/>
    <x v="1"/>
  </r>
  <r>
    <s v="2022R1401"/>
    <x v="10"/>
    <x v="13"/>
    <d v="2022-06-16T00:00:00"/>
    <n v="14.2"/>
    <n v="9.3000000000000007"/>
    <n v="0.2"/>
    <x v="1"/>
    <x v="0"/>
    <n v="50741"/>
    <s v="Richmond"/>
    <n v="3.2"/>
    <n v="7.6"/>
    <n v="8.1"/>
    <n v="11.15"/>
    <n v="81"/>
    <s v="Carlton"/>
    <n v="0.4"/>
    <n v="3.5"/>
    <n v="6.8"/>
    <n v="9.1199999999999992"/>
    <n v="66"/>
    <x v="13"/>
    <s v="High"/>
    <x v="1"/>
  </r>
  <r>
    <s v="2022R1402"/>
    <x v="10"/>
    <x v="13"/>
    <d v="2022-06-17T00:00:00"/>
    <n v="13.9"/>
    <n v="9.9"/>
    <n v="9.6"/>
    <x v="4"/>
    <x v="2"/>
    <n v="33274"/>
    <s v="St Kilda"/>
    <n v="2.1"/>
    <n v="3.3"/>
    <n v="8.4"/>
    <n v="11.6"/>
    <n v="72"/>
    <s v="Essendon"/>
    <n v="4.5"/>
    <n v="7.7"/>
    <n v="13.11"/>
    <n v="15.17"/>
    <n v="107"/>
    <x v="6"/>
    <s v="Medium"/>
    <x v="0"/>
  </r>
  <r>
    <s v="2022R1403"/>
    <x v="10"/>
    <x v="13"/>
    <d v="2022-06-18T00:00:00"/>
    <n v="17.7"/>
    <n v="7.8"/>
    <n v="0"/>
    <x v="17"/>
    <x v="20"/>
    <n v="30445"/>
    <s v="Port Adelaide"/>
    <n v="4.3"/>
    <n v="6.6"/>
    <n v="12.8"/>
    <n v="12.1"/>
    <n v="82"/>
    <s v="Sydney"/>
    <n v="3.1"/>
    <n v="5.8"/>
    <n v="6.1"/>
    <n v="8.11"/>
    <n v="59"/>
    <x v="8"/>
    <s v="Medium"/>
    <x v="1"/>
  </r>
  <r>
    <s v="2022R1404"/>
    <x v="10"/>
    <x v="13"/>
    <d v="2022-06-18T00:00:00"/>
    <n v="18.2"/>
    <n v="13.5"/>
    <n v="10.6"/>
    <x v="21"/>
    <x v="41"/>
    <n v="32526"/>
    <s v="West Coast"/>
    <n v="2.2999999999999998"/>
    <n v="6.5"/>
    <n v="8.6"/>
    <n v="9.9"/>
    <n v="63"/>
    <s v="Geelong"/>
    <n v="4.4000000000000004"/>
    <n v="6.5"/>
    <n v="11.6"/>
    <n v="12.9"/>
    <n v="81"/>
    <x v="12"/>
    <s v="Medium"/>
    <x v="0"/>
  </r>
  <r>
    <s v="2022R1405"/>
    <x v="10"/>
    <x v="13"/>
    <d v="2022-06-18T00:00:00"/>
    <n v="18.7"/>
    <n v="9.1999999999999993"/>
    <n v="0"/>
    <x v="14"/>
    <x v="45"/>
    <n v="6208"/>
    <s v="Greater Western Sydney"/>
    <n v="5.4"/>
    <n v="9.6999999999999993"/>
    <n v="11.8"/>
    <n v="16.899999999999999"/>
    <n v="105"/>
    <s v="Western Bulldogs"/>
    <n v="6.1"/>
    <n v="10.6"/>
    <n v="16.899999999999999"/>
    <n v="19.11"/>
    <n v="125"/>
    <x v="14"/>
    <s v="Low"/>
    <x v="0"/>
  </r>
  <r>
    <s v="2022R1406"/>
    <x v="10"/>
    <x v="13"/>
    <d v="2022-06-19T00:00:00"/>
    <n v="22.7"/>
    <n v="10.9"/>
    <n v="0"/>
    <x v="2"/>
    <x v="27"/>
    <n v="10507"/>
    <s v="Gold Coast"/>
    <n v="1.2"/>
    <n v="7.5"/>
    <n v="10.7"/>
    <n v="18.8"/>
    <n v="116"/>
    <s v="Adelaide"/>
    <n v="2.2000000000000002"/>
    <n v="3.6"/>
    <n v="6.11"/>
    <n v="10.130000000000001"/>
    <n v="73"/>
    <x v="17"/>
    <s v="Low"/>
    <x v="1"/>
  </r>
  <r>
    <s v="2022R1501"/>
    <x v="10"/>
    <x v="14"/>
    <d v="2022-06-23T00:00:00"/>
    <n v="15.9"/>
    <n v="10.4"/>
    <n v="0"/>
    <x v="1"/>
    <x v="0"/>
    <n v="37728"/>
    <s v="Melbourne"/>
    <n v="2.4"/>
    <n v="8.1"/>
    <n v="11.17"/>
    <n v="16.21"/>
    <n v="117"/>
    <s v="Brisbane"/>
    <n v="3.4"/>
    <n v="4.4000000000000004"/>
    <n v="6.7"/>
    <n v="7.11"/>
    <n v="53"/>
    <x v="16"/>
    <s v="Medium"/>
    <x v="1"/>
  </r>
  <r>
    <s v="2022R1502"/>
    <x v="10"/>
    <x v="14"/>
    <d v="2022-06-24T00:00:00"/>
    <n v="16.100000000000001"/>
    <n v="11.2"/>
    <n v="2.2000000000000002"/>
    <x v="4"/>
    <x v="65"/>
    <n v="32505"/>
    <s v="Western Bulldogs"/>
    <n v="1.2"/>
    <n v="6.6"/>
    <n v="12.1"/>
    <n v="19.11"/>
    <n v="125"/>
    <s v="Hawthorn"/>
    <n v="4.3"/>
    <n v="5.7"/>
    <n v="5.1100000000000003"/>
    <n v="12.11"/>
    <n v="83"/>
    <x v="14"/>
    <s v="Medium"/>
    <x v="1"/>
  </r>
  <r>
    <s v="2022R1503"/>
    <x v="10"/>
    <x v="14"/>
    <d v="2022-06-24T00:00:00"/>
    <n v="19.2"/>
    <n v="8.6"/>
    <n v="0.8"/>
    <x v="21"/>
    <x v="23"/>
    <n v="40933"/>
    <s v="West Coast"/>
    <n v="3.3"/>
    <n v="9.3000000000000007"/>
    <n v="13.6"/>
    <n v="16.11"/>
    <n v="107"/>
    <s v="Essendon"/>
    <n v="5.5"/>
    <n v="7.1"/>
    <n v="10.130000000000001"/>
    <n v="14.13"/>
    <n v="97"/>
    <x v="7"/>
    <s v="Medium"/>
    <x v="1"/>
  </r>
  <r>
    <s v="2022R1504"/>
    <x v="10"/>
    <x v="14"/>
    <d v="2022-06-25T00:00:00"/>
    <n v="15.2"/>
    <n v="7.9"/>
    <n v="0.2"/>
    <x v="4"/>
    <x v="3"/>
    <n v="35441"/>
    <s v="Carlton"/>
    <n v="1.3"/>
    <n v="6.5"/>
    <n v="9.6999999999999993"/>
    <n v="12.9"/>
    <n v="81"/>
    <s v="Fremantle"/>
    <n v="3"/>
    <n v="4.2"/>
    <n v="6.5"/>
    <n v="7.8"/>
    <n v="50"/>
    <x v="1"/>
    <s v="Medium"/>
    <x v="1"/>
  </r>
  <r>
    <s v="2022R1505"/>
    <x v="10"/>
    <x v="14"/>
    <d v="2022-06-25T00:00:00"/>
    <n v="15.2"/>
    <n v="7.9"/>
    <n v="0.2"/>
    <x v="1"/>
    <x v="38"/>
    <n v="59335"/>
    <s v="Geelong"/>
    <n v="5.2"/>
    <n v="8.5"/>
    <n v="9.8000000000000007"/>
    <n v="13.11"/>
    <n v="89"/>
    <s v="Richmond"/>
    <n v="2"/>
    <n v="5.3"/>
    <n v="10.7"/>
    <n v="13.8"/>
    <n v="86"/>
    <x v="12"/>
    <s v="High"/>
    <x v="1"/>
  </r>
  <r>
    <s v="2022R1506"/>
    <x v="10"/>
    <x v="14"/>
    <d v="2022-06-25T00:00:00"/>
    <n v="20.7"/>
    <n v="9.6"/>
    <n v="0"/>
    <x v="7"/>
    <x v="45"/>
    <n v="31513"/>
    <s v="Sydney"/>
    <n v="3.1"/>
    <n v="4.5999999999999996"/>
    <n v="9.1"/>
    <n v="12.11"/>
    <n v="83"/>
    <s v="St Kilda"/>
    <n v="1.2"/>
    <n v="2.2000000000000002"/>
    <n v="2.6"/>
    <n v="4.8"/>
    <n v="32"/>
    <x v="0"/>
    <s v="Medium"/>
    <x v="1"/>
  </r>
  <r>
    <s v="2022R1507"/>
    <x v="10"/>
    <x v="14"/>
    <d v="2022-06-26T00:00:00"/>
    <n v="11.5"/>
    <n v="7.9"/>
    <n v="3.8"/>
    <x v="8"/>
    <x v="6"/>
    <n v="5072"/>
    <s v="North Melbourne"/>
    <n v="4"/>
    <n v="4.4000000000000004"/>
    <n v="6.8"/>
    <n v="8.1"/>
    <n v="58"/>
    <s v="Adelaide"/>
    <n v="5.3"/>
    <n v="7.6"/>
    <n v="11.9"/>
    <n v="17.13"/>
    <n v="115"/>
    <x v="4"/>
    <s v="Low"/>
    <x v="0"/>
  </r>
  <r>
    <s v="2022R1508"/>
    <x v="10"/>
    <x v="14"/>
    <d v="2022-06-26T00:00:00"/>
    <n v="12.8"/>
    <n v="9.1999999999999993"/>
    <n v="0"/>
    <x v="1"/>
    <x v="27"/>
    <n v="30804"/>
    <s v="Collingwood"/>
    <n v="3.4"/>
    <n v="5.9"/>
    <n v="9.17"/>
    <n v="11.22"/>
    <n v="88"/>
    <s v="Greater Western Sydney"/>
    <n v="2.4"/>
    <n v="2.4"/>
    <n v="5.4"/>
    <n v="12.5"/>
    <n v="77"/>
    <x v="9"/>
    <s v="Medium"/>
    <x v="1"/>
  </r>
  <r>
    <s v="2022R1509"/>
    <x v="10"/>
    <x v="14"/>
    <d v="2022-06-26T00:00:00"/>
    <n v="15.6"/>
    <n v="9.8000000000000007"/>
    <n v="1.2"/>
    <x v="17"/>
    <x v="28"/>
    <n v="26241"/>
    <s v="Port Adelaide"/>
    <n v="5.4"/>
    <n v="6.8"/>
    <n v="12.11"/>
    <n v="13.15"/>
    <n v="93"/>
    <s v="Gold Coast"/>
    <n v="2.4"/>
    <n v="5.9"/>
    <n v="10.1"/>
    <n v="13.13"/>
    <n v="91"/>
    <x v="8"/>
    <s v="Low"/>
    <x v="1"/>
  </r>
  <r>
    <s v="2022R1601"/>
    <x v="10"/>
    <x v="15"/>
    <d v="2022-06-30T00:00:00"/>
    <n v="21.3"/>
    <n v="13.2"/>
    <n v="0.8"/>
    <x v="6"/>
    <x v="0"/>
    <n v="25011"/>
    <s v="Brisbane"/>
    <n v="1.5"/>
    <n v="6.9"/>
    <n v="12.11"/>
    <n v="16.12"/>
    <n v="108"/>
    <s v="Western Bulldogs"/>
    <n v="2.5"/>
    <n v="5.7"/>
    <n v="7.9"/>
    <n v="9.1300000000000008"/>
    <n v="67"/>
    <x v="3"/>
    <s v="Low"/>
    <x v="1"/>
  </r>
  <r>
    <s v="2022R1602"/>
    <x v="10"/>
    <x v="15"/>
    <d v="2022-07-01T00:00:00"/>
    <n v="12.3"/>
    <n v="4.9000000000000004"/>
    <n v="0"/>
    <x v="4"/>
    <x v="2"/>
    <n v="43194"/>
    <s v="Carlton"/>
    <n v="2.4"/>
    <n v="6.7"/>
    <n v="7.13"/>
    <n v="10.18"/>
    <n v="78"/>
    <s v="St Kilda"/>
    <n v="3.6"/>
    <n v="7.6"/>
    <n v="10.7"/>
    <n v="14.9"/>
    <n v="93"/>
    <x v="11"/>
    <s v="Medium"/>
    <x v="0"/>
  </r>
  <r>
    <s v="2022R1603"/>
    <x v="10"/>
    <x v="15"/>
    <d v="2022-07-02T00:00:00"/>
    <n v="12.2"/>
    <n v="5.2"/>
    <n v="0"/>
    <x v="1"/>
    <x v="3"/>
    <n v="43163"/>
    <s v="Essendon"/>
    <n v="2.2000000000000002"/>
    <n v="7.2"/>
    <n v="9.3000000000000007"/>
    <n v="15.5"/>
    <n v="95"/>
    <s v="Sydney"/>
    <n v="5.2"/>
    <n v="7.6"/>
    <n v="9.14"/>
    <n v="12.14"/>
    <n v="86"/>
    <x v="6"/>
    <s v="Medium"/>
    <x v="1"/>
  </r>
  <r>
    <s v="2022R1604"/>
    <x v="10"/>
    <x v="15"/>
    <d v="2022-07-02T00:00:00"/>
    <n v="13"/>
    <n v="4.2"/>
    <n v="0"/>
    <x v="17"/>
    <x v="43"/>
    <n v="30702"/>
    <s v="Adelaide"/>
    <n v="4"/>
    <n v="6.2"/>
    <n v="7.4"/>
    <n v="10.5"/>
    <n v="65"/>
    <s v="Melbourne"/>
    <n v="5.0999999999999996"/>
    <n v="6.3"/>
    <n v="9.9"/>
    <n v="14.1"/>
    <n v="94"/>
    <x v="16"/>
    <s v="Medium"/>
    <x v="0"/>
  </r>
  <r>
    <s v="2022R1605"/>
    <x v="10"/>
    <x v="15"/>
    <d v="2022-07-02T00:00:00"/>
    <n v="17.8"/>
    <n v="14.3"/>
    <n v="27.2"/>
    <x v="2"/>
    <x v="45"/>
    <n v="16027"/>
    <s v="Gold Coast"/>
    <n v="3.4"/>
    <n v="5.6"/>
    <n v="6.11"/>
    <n v="8.14"/>
    <n v="62"/>
    <s v="Collingwood"/>
    <n v="3.4"/>
    <n v="6.9"/>
    <n v="6.1"/>
    <n v="9.1300000000000008"/>
    <n v="67"/>
    <x v="9"/>
    <s v="Low"/>
    <x v="0"/>
  </r>
  <r>
    <s v="2022R1606"/>
    <x v="10"/>
    <x v="15"/>
    <d v="2022-07-02T00:00:00"/>
    <n v="12.5"/>
    <n v="3.7"/>
    <n v="0.2"/>
    <x v="10"/>
    <x v="45"/>
    <n v="18091"/>
    <s v="Geelong"/>
    <n v="3.5"/>
    <n v="8.8000000000000007"/>
    <n v="15.12"/>
    <n v="21.18"/>
    <n v="144"/>
    <s v="North Melbourne"/>
    <n v="3.1"/>
    <n v="4.0999999999999996"/>
    <n v="5.0999999999999996"/>
    <n v="5.2"/>
    <n v="32"/>
    <x v="12"/>
    <s v="Low"/>
    <x v="1"/>
  </r>
  <r>
    <s v="2022R1607"/>
    <x v="10"/>
    <x v="15"/>
    <d v="2022-07-03T00:00:00"/>
    <n v="12.4"/>
    <n v="3.3"/>
    <n v="0"/>
    <x v="1"/>
    <x v="9"/>
    <n v="39391"/>
    <s v="Richmond"/>
    <n v="4.2"/>
    <n v="11.4"/>
    <n v="15.5"/>
    <n v="20.8"/>
    <n v="128"/>
    <s v="West Coast"/>
    <n v="2.4"/>
    <n v="5.6"/>
    <n v="11.11"/>
    <n v="13.15"/>
    <n v="93"/>
    <x v="13"/>
    <s v="Medium"/>
    <x v="1"/>
  </r>
  <r>
    <s v="2022R1608"/>
    <x v="10"/>
    <x v="15"/>
    <d v="2022-07-03T00:00:00"/>
    <n v="17.100000000000001"/>
    <n v="12.3"/>
    <n v="93.4"/>
    <x v="14"/>
    <x v="27"/>
    <n v="4812"/>
    <s v="Greater Western Sydney"/>
    <n v="3.1"/>
    <n v="6.2"/>
    <n v="9.1999999999999993"/>
    <n v="11.6"/>
    <n v="72"/>
    <s v="Hawthorn"/>
    <n v="4.0999999999999996"/>
    <n v="4.5999999999999996"/>
    <n v="6.7"/>
    <n v="7.8"/>
    <n v="50"/>
    <x v="15"/>
    <s v="Low"/>
    <x v="1"/>
  </r>
  <r>
    <s v="2022R1609"/>
    <x v="10"/>
    <x v="15"/>
    <d v="2022-07-03T00:00:00"/>
    <n v="19.2"/>
    <n v="2.5"/>
    <n v="0"/>
    <x v="21"/>
    <x v="27"/>
    <n v="41326"/>
    <s v="Fremantle"/>
    <n v="4.2"/>
    <n v="10.4"/>
    <n v="14.8"/>
    <n v="15.9"/>
    <n v="99"/>
    <s v="Port Adelaide"/>
    <n v="4.2"/>
    <n v="6.3"/>
    <n v="9.4"/>
    <n v="14.7"/>
    <n v="91"/>
    <x v="5"/>
    <s v="Medium"/>
    <x v="1"/>
  </r>
  <r>
    <s v="2022R1701"/>
    <x v="10"/>
    <x v="16"/>
    <d v="2022-07-07T00:00:00"/>
    <n v="14.5"/>
    <n v="3.2"/>
    <n v="0"/>
    <x v="10"/>
    <x v="0"/>
    <n v="21501"/>
    <s v="Geelong"/>
    <n v="3.3"/>
    <n v="5.8"/>
    <n v="8.1199999999999992"/>
    <n v="12.19"/>
    <n v="91"/>
    <s v="Melbourne"/>
    <n v="3.1"/>
    <n v="5.4"/>
    <n v="7.6"/>
    <n v="9.9"/>
    <n v="63"/>
    <x v="12"/>
    <s v="Low"/>
    <x v="1"/>
  </r>
  <r>
    <s v="2022R1702"/>
    <x v="10"/>
    <x v="16"/>
    <d v="2022-07-08T00:00:00"/>
    <n v="15.6"/>
    <n v="7.5"/>
    <n v="0"/>
    <x v="7"/>
    <x v="2"/>
    <n v="22226"/>
    <s v="Sydney"/>
    <n v="7.8"/>
    <n v="9.11"/>
    <n v="15.15"/>
    <n v="17.18"/>
    <n v="120"/>
    <s v="Western Bulldogs"/>
    <n v="2.1"/>
    <n v="5.6"/>
    <n v="8.8000000000000007"/>
    <n v="9.1300000000000008"/>
    <n v="67"/>
    <x v="0"/>
    <s v="Low"/>
    <x v="1"/>
  </r>
  <r>
    <s v="2022R1703"/>
    <x v="10"/>
    <x v="16"/>
    <d v="2022-07-09T00:00:00"/>
    <n v="12.6"/>
    <n v="6.2"/>
    <n v="10.4"/>
    <x v="1"/>
    <x v="3"/>
    <n v="45039"/>
    <s v="Collingwood"/>
    <n v="4.2"/>
    <n v="5.2"/>
    <n v="8.5"/>
    <n v="13.1"/>
    <n v="88"/>
    <s v="North Melbourne"/>
    <n v="4.2"/>
    <n v="8.4"/>
    <n v="12.7"/>
    <n v="12.9"/>
    <n v="81"/>
    <x v="9"/>
    <s v="Medium"/>
    <x v="1"/>
  </r>
  <r>
    <s v="2022R1704"/>
    <x v="10"/>
    <x v="16"/>
    <d v="2022-07-09T00:00:00"/>
    <n v="17.8"/>
    <n v="8.1999999999999993"/>
    <n v="0"/>
    <x v="2"/>
    <x v="38"/>
    <n v="18031"/>
    <s v="Gold Coast"/>
    <n v="3.3"/>
    <n v="4.4000000000000004"/>
    <n v="8.6999999999999993"/>
    <n v="14.1"/>
    <n v="94"/>
    <s v="Richmond"/>
    <n v="5.3"/>
    <n v="9.8000000000000007"/>
    <n v="12.11"/>
    <n v="13.14"/>
    <n v="92"/>
    <x v="17"/>
    <s v="Low"/>
    <x v="1"/>
  </r>
  <r>
    <s v="2022R1705"/>
    <x v="10"/>
    <x v="16"/>
    <d v="2022-07-09T00:00:00"/>
    <n v="12.6"/>
    <n v="6.2"/>
    <n v="10.4"/>
    <x v="4"/>
    <x v="45"/>
    <n v="21652"/>
    <s v="St Kilda"/>
    <n v="4.4000000000000004"/>
    <n v="7.6"/>
    <n v="9.8000000000000007"/>
    <n v="10.1"/>
    <n v="70"/>
    <s v="Fremantle"/>
    <n v="4.3"/>
    <n v="6.4"/>
    <n v="13.8"/>
    <n v="17.899999999999999"/>
    <n v="111"/>
    <x v="5"/>
    <s v="Low"/>
    <x v="0"/>
  </r>
  <r>
    <s v="2022R1706"/>
    <x v="10"/>
    <x v="16"/>
    <d v="2022-07-09T00:00:00"/>
    <n v="13.9"/>
    <n v="6.3"/>
    <n v="1.8"/>
    <x v="17"/>
    <x v="65"/>
    <n v="24744"/>
    <s v="Port Adelaide"/>
    <n v="4.2"/>
    <n v="8.6"/>
    <n v="9.9"/>
    <n v="12.12"/>
    <n v="84"/>
    <s v="Greater Western Sydney"/>
    <n v="1.4"/>
    <n v="2.4"/>
    <n v="3.9"/>
    <n v="3.11"/>
    <n v="29"/>
    <x v="8"/>
    <s v="Low"/>
    <x v="1"/>
  </r>
  <r>
    <s v="2022R1707"/>
    <x v="10"/>
    <x v="16"/>
    <d v="2022-07-10T00:00:00"/>
    <n v="20"/>
    <n v="7.3"/>
    <n v="0"/>
    <x v="6"/>
    <x v="6"/>
    <n v="29101"/>
    <s v="Brisbane"/>
    <n v="2.2999999999999998"/>
    <n v="4.8"/>
    <n v="9.9"/>
    <n v="13.12"/>
    <n v="90"/>
    <s v="Essendon"/>
    <n v="2.2999999999999998"/>
    <n v="7.6"/>
    <n v="11.9"/>
    <n v="15.1"/>
    <n v="100"/>
    <x v="6"/>
    <s v="Low"/>
    <x v="0"/>
  </r>
  <r>
    <s v="2022R1708"/>
    <x v="10"/>
    <x v="16"/>
    <d v="2022-07-10T00:00:00"/>
    <n v="15.3"/>
    <n v="3.9"/>
    <n v="0.4"/>
    <x v="4"/>
    <x v="27"/>
    <n v="18833"/>
    <s v="Hawthorn"/>
    <n v="6.3"/>
    <n v="9.4"/>
    <n v="9.6999999999999993"/>
    <n v="13.8"/>
    <n v="86"/>
    <s v="Adelaide"/>
    <n v="1.2"/>
    <n v="3.2"/>
    <n v="5.5"/>
    <n v="8.6"/>
    <n v="54"/>
    <x v="2"/>
    <s v="Low"/>
    <x v="1"/>
  </r>
  <r>
    <s v="2022R1709"/>
    <x v="10"/>
    <x v="16"/>
    <d v="2022-07-10T00:00:00"/>
    <n v="17.399999999999999"/>
    <n v="12.8"/>
    <n v="25.2"/>
    <x v="21"/>
    <x v="10"/>
    <n v="43359"/>
    <s v="West Coast"/>
    <n v="0"/>
    <n v="7.3"/>
    <n v="8.5"/>
    <n v="8.5"/>
    <n v="53"/>
    <s v="Carlton"/>
    <n v="5.4"/>
    <n v="8.6999999999999993"/>
    <n v="10.1"/>
    <n v="17.14"/>
    <n v="116"/>
    <x v="1"/>
    <s v="Medium"/>
    <x v="0"/>
  </r>
  <r>
    <s v="2022R1801"/>
    <x v="10"/>
    <x v="17"/>
    <d v="2022-07-15T00:00:00"/>
    <n v="15"/>
    <n v="5.7"/>
    <n v="0"/>
    <x v="4"/>
    <x v="2"/>
    <n v="25981"/>
    <s v="Western Bulldogs"/>
    <n v="5.2"/>
    <n v="8.4"/>
    <n v="12.5"/>
    <n v="13.6"/>
    <n v="84"/>
    <s v="St Kilda"/>
    <n v="0.2"/>
    <n v="2.4"/>
    <n v="3.9"/>
    <n v="7.14"/>
    <n v="56"/>
    <x v="14"/>
    <s v="Low"/>
    <x v="1"/>
  </r>
  <r>
    <s v="2022R1802"/>
    <x v="10"/>
    <x v="17"/>
    <d v="2022-07-16T00:00:00"/>
    <n v="14.3"/>
    <n v="9.1999999999999993"/>
    <n v="0"/>
    <x v="17"/>
    <x v="20"/>
    <n v="30110"/>
    <s v="Adelaide"/>
    <n v="3.2"/>
    <n v="7.6"/>
    <n v="10.8"/>
    <n v="13.8"/>
    <n v="86"/>
    <s v="Collingwood"/>
    <n v="4.0999999999999996"/>
    <n v="6.3"/>
    <n v="10.5"/>
    <n v="14.7"/>
    <n v="91"/>
    <x v="9"/>
    <s v="Medium"/>
    <x v="0"/>
  </r>
  <r>
    <s v="2022R1803"/>
    <x v="10"/>
    <x v="17"/>
    <d v="2022-07-16T00:00:00"/>
    <n v="10.6"/>
    <n v="-3.2"/>
    <n v="0"/>
    <x v="11"/>
    <x v="3"/>
    <n v="9010"/>
    <s v="Greater Western Sydney"/>
    <n v="1.1000000000000001"/>
    <n v="5.2"/>
    <n v="6.2"/>
    <n v="9.5"/>
    <n v="59"/>
    <s v="Brisbane"/>
    <n v="4.0999999999999996"/>
    <n v="6.3"/>
    <n v="11.8"/>
    <n v="15.9"/>
    <n v="99"/>
    <x v="3"/>
    <s v="Low"/>
    <x v="0"/>
  </r>
  <r>
    <s v="2022R1804"/>
    <x v="10"/>
    <x v="17"/>
    <d v="2022-07-16T00:00:00"/>
    <n v="12.7"/>
    <n v="7.8"/>
    <n v="0"/>
    <x v="4"/>
    <x v="38"/>
    <n v="22666"/>
    <s v="North Melbourne"/>
    <n v="4"/>
    <n v="10.199999999999999"/>
    <n v="12.2"/>
    <n v="14.8"/>
    <n v="92"/>
    <s v="Richmond"/>
    <n v="2.5"/>
    <n v="3.12"/>
    <n v="8.16"/>
    <n v="11.22"/>
    <n v="88"/>
    <x v="10"/>
    <s v="Low"/>
    <x v="1"/>
  </r>
  <r>
    <s v="2022R1805"/>
    <x v="10"/>
    <x v="17"/>
    <d v="2022-07-16T00:00:00"/>
    <n v="12.7"/>
    <n v="7.8"/>
    <n v="0"/>
    <x v="1"/>
    <x v="45"/>
    <n v="68208"/>
    <s v="Carlton"/>
    <n v="4.0999999999999996"/>
    <n v="5.0999999999999996"/>
    <n v="6.3"/>
    <n v="8.6999999999999993"/>
    <n v="55"/>
    <s v="Geelong"/>
    <n v="3.4"/>
    <n v="7.6"/>
    <n v="10.8"/>
    <n v="12.13"/>
    <n v="85"/>
    <x v="12"/>
    <s v="High"/>
    <x v="0"/>
  </r>
  <r>
    <s v="2022R1806"/>
    <x v="10"/>
    <x v="17"/>
    <d v="2022-07-16T00:00:00"/>
    <n v="20.100000000000001"/>
    <n v="8.6"/>
    <n v="0"/>
    <x v="21"/>
    <x v="68"/>
    <n v="46596"/>
    <s v="Fremantle"/>
    <n v="3.3"/>
    <n v="6.5"/>
    <n v="6.9"/>
    <n v="9.11"/>
    <n v="65"/>
    <s v="Sydney"/>
    <n v="1.1000000000000001"/>
    <n v="3.8"/>
    <n v="6.12"/>
    <n v="11.16"/>
    <n v="82"/>
    <x v="0"/>
    <s v="Medium"/>
    <x v="0"/>
  </r>
  <r>
    <s v="2022R1807"/>
    <x v="10"/>
    <x v="17"/>
    <d v="2022-07-17T00:00:00"/>
    <n v="15.8"/>
    <n v="8"/>
    <n v="0"/>
    <x v="1"/>
    <x v="6"/>
    <n v="22598"/>
    <s v="Hawthorn"/>
    <n v="2.2999999999999998"/>
    <n v="9.3000000000000007"/>
    <n v="11.7"/>
    <n v="15.12"/>
    <n v="102"/>
    <s v="West Coast"/>
    <n v="4.2"/>
    <n v="7.3"/>
    <n v="9.5"/>
    <n v="12.5"/>
    <n v="77"/>
    <x v="2"/>
    <s v="Low"/>
    <x v="1"/>
  </r>
  <r>
    <s v="2022R1808"/>
    <x v="10"/>
    <x v="17"/>
    <d v="2022-07-17T00:00:00"/>
    <n v="24.6"/>
    <n v="-0.2"/>
    <n v="0"/>
    <x v="18"/>
    <x v="29"/>
    <n v="6312"/>
    <s v="Melbourne"/>
    <n v="0.4"/>
    <n v="5.7"/>
    <n v="8.1"/>
    <n v="12.11"/>
    <n v="83"/>
    <s v="Port Adelaide"/>
    <n v="2.1"/>
    <n v="5.3"/>
    <n v="7.6"/>
    <n v="10.9"/>
    <n v="69"/>
    <x v="16"/>
    <s v="Low"/>
    <x v="1"/>
  </r>
  <r>
    <s v="2022R1809"/>
    <x v="10"/>
    <x v="17"/>
    <d v="2022-07-17T00:00:00"/>
    <n v="15.8"/>
    <n v="8"/>
    <n v="0"/>
    <x v="4"/>
    <x v="12"/>
    <n v="23484"/>
    <s v="Essendon"/>
    <n v="4.4000000000000004"/>
    <n v="9.1"/>
    <n v="11.16"/>
    <n v="14.19"/>
    <n v="103"/>
    <s v="Gold Coast"/>
    <n v="4.0999999999999996"/>
    <n v="5.4"/>
    <n v="5.6"/>
    <n v="8.6999999999999993"/>
    <n v="55"/>
    <x v="6"/>
    <s v="Low"/>
    <x v="1"/>
  </r>
  <r>
    <s v="2022R1901"/>
    <x v="10"/>
    <x v="18"/>
    <d v="2022-07-22T00:00:00"/>
    <n v="17.899999999999999"/>
    <n v="1.5"/>
    <n v="0"/>
    <x v="4"/>
    <x v="2"/>
    <n v="23549"/>
    <s v="Richmond"/>
    <n v="3.5"/>
    <n v="5.8"/>
    <n v="6.1"/>
    <n v="7.1"/>
    <n v="52"/>
    <s v="Fremantle"/>
    <n v="3.3"/>
    <n v="5.5"/>
    <n v="5.9"/>
    <n v="7.1"/>
    <n v="52"/>
    <x v="18"/>
    <s v="Low"/>
    <x v="2"/>
  </r>
  <r>
    <s v="2022R1902"/>
    <x v="10"/>
    <x v="18"/>
    <d v="2022-07-23T00:00:00"/>
    <n v="17.2"/>
    <n v="11.2"/>
    <n v="6.2"/>
    <x v="7"/>
    <x v="3"/>
    <n v="25084"/>
    <s v="Sydney"/>
    <n v="9.3000000000000007"/>
    <n v="11.7"/>
    <n v="13.14"/>
    <n v="17.16"/>
    <n v="118"/>
    <s v="Adelaide"/>
    <n v="2.2999999999999998"/>
    <n v="6.5"/>
    <n v="9.1"/>
    <n v="12.13"/>
    <n v="85"/>
    <x v="0"/>
    <s v="Low"/>
    <x v="1"/>
  </r>
  <r>
    <s v="2022R1903"/>
    <x v="10"/>
    <x v="18"/>
    <d v="2022-07-23T00:00:00"/>
    <n v="15.4"/>
    <n v="4.5999999999999996"/>
    <n v="0"/>
    <x v="8"/>
    <x v="3"/>
    <n v="9713"/>
    <s v="North Melbourne"/>
    <n v="0.3"/>
    <n v="2.5"/>
    <n v="4.8"/>
    <n v="11.9"/>
    <n v="75"/>
    <s v="Hawthorn"/>
    <n v="8.1"/>
    <n v="9.4"/>
    <n v="14.5"/>
    <n v="19.7"/>
    <n v="121"/>
    <x v="2"/>
    <s v="Low"/>
    <x v="0"/>
  </r>
  <r>
    <s v="2022R1904"/>
    <x v="10"/>
    <x v="18"/>
    <d v="2022-07-23T00:00:00"/>
    <n v="16.8"/>
    <n v="11.8"/>
    <n v="0.2"/>
    <x v="17"/>
    <x v="43"/>
    <n v="30937"/>
    <s v="Port Adelaide"/>
    <n v="4.3"/>
    <n v="5.5"/>
    <n v="13.7"/>
    <n v="14.1"/>
    <n v="94"/>
    <s v="Geelong"/>
    <n v="5.0999999999999996"/>
    <n v="11.3"/>
    <n v="12.6"/>
    <n v="16.100000000000001"/>
    <n v="106"/>
    <x v="12"/>
    <s v="Medium"/>
    <x v="0"/>
  </r>
  <r>
    <s v="2022R1905"/>
    <x v="10"/>
    <x v="18"/>
    <d v="2022-07-23T00:00:00"/>
    <n v="21.6"/>
    <n v="14.3"/>
    <n v="4.4000000000000004"/>
    <x v="6"/>
    <x v="11"/>
    <n v="21467"/>
    <s v="Brisbane"/>
    <n v="4.3"/>
    <n v="6.9"/>
    <n v="11.11"/>
    <n v="16.14"/>
    <n v="110"/>
    <s v="Gold Coast"/>
    <n v="3.1"/>
    <n v="8.3000000000000007"/>
    <n v="13.6"/>
    <n v="14.9"/>
    <n v="93"/>
    <x v="3"/>
    <s v="Low"/>
    <x v="1"/>
  </r>
  <r>
    <s v="2022R1906"/>
    <x v="10"/>
    <x v="18"/>
    <d v="2022-07-23T00:00:00"/>
    <n v="13.4"/>
    <n v="6.2"/>
    <n v="0.6"/>
    <x v="4"/>
    <x v="45"/>
    <n v="26501"/>
    <s v="Western Bulldogs"/>
    <n v="4"/>
    <n v="9.1999999999999993"/>
    <n v="12.6"/>
    <n v="17.8"/>
    <n v="110"/>
    <s v="Melbourne"/>
    <n v="6.3"/>
    <n v="11.5"/>
    <n v="14.7"/>
    <n v="15.1"/>
    <n v="100"/>
    <x v="14"/>
    <s v="Low"/>
    <x v="1"/>
  </r>
  <r>
    <s v="2022R1907"/>
    <x v="10"/>
    <x v="18"/>
    <d v="2022-07-24T00:00:00"/>
    <n v="18.2"/>
    <n v="9.3000000000000007"/>
    <n v="6.4"/>
    <x v="4"/>
    <x v="6"/>
    <n v="30295"/>
    <s v="Carlton"/>
    <n v="3.4"/>
    <n v="5.6"/>
    <n v="9.8000000000000007"/>
    <n v="13.12"/>
    <n v="90"/>
    <s v="Greater Western Sydney"/>
    <n v="2"/>
    <n v="5.3"/>
    <n v="7.3"/>
    <n v="8.6"/>
    <n v="54"/>
    <x v="1"/>
    <s v="Medium"/>
    <x v="1"/>
  </r>
  <r>
    <s v="2022R1908"/>
    <x v="10"/>
    <x v="18"/>
    <d v="2022-07-24T00:00:00"/>
    <n v="18.2"/>
    <n v="9.3000000000000007"/>
    <n v="6.4"/>
    <x v="1"/>
    <x v="27"/>
    <n v="72402"/>
    <s v="Collingwood"/>
    <n v="6.2"/>
    <n v="7.4"/>
    <n v="8.5"/>
    <n v="12.8"/>
    <n v="80"/>
    <s v="Essendon"/>
    <n v="0.1"/>
    <n v="5.3"/>
    <n v="10.7"/>
    <n v="11.1"/>
    <n v="76"/>
    <x v="9"/>
    <s v="High"/>
    <x v="1"/>
  </r>
  <r>
    <s v="2022R1909"/>
    <x v="10"/>
    <x v="18"/>
    <d v="2022-07-24T00:00:00"/>
    <n v="16.7"/>
    <n v="7"/>
    <n v="22.2"/>
    <x v="21"/>
    <x v="10"/>
    <n v="35665"/>
    <s v="West Coast"/>
    <n v="3.1"/>
    <n v="7.1"/>
    <n v="9.1999999999999993"/>
    <n v="10.199999999999999"/>
    <n v="62"/>
    <s v="St Kilda"/>
    <n v="2.2000000000000002"/>
    <n v="9.5"/>
    <n v="10.5"/>
    <n v="14.6"/>
    <n v="90"/>
    <x v="11"/>
    <s v="Medium"/>
    <x v="0"/>
  </r>
  <r>
    <s v="2022R2001"/>
    <x v="10"/>
    <x v="19"/>
    <d v="2022-07-29T00:00:00"/>
    <n v="19.100000000000001"/>
    <n v="14.2"/>
    <n v="13.2"/>
    <x v="21"/>
    <x v="32"/>
    <n v="46313"/>
    <s v="Fremantle"/>
    <n v="2.2000000000000002"/>
    <n v="3.4"/>
    <n v="4.5"/>
    <n v="5.9"/>
    <n v="39"/>
    <s v="Melbourne"/>
    <n v="4.3"/>
    <n v="7.7"/>
    <n v="10.11"/>
    <n v="12.13"/>
    <n v="85"/>
    <x v="16"/>
    <s v="Medium"/>
    <x v="0"/>
  </r>
  <r>
    <s v="2022R2002"/>
    <x v="10"/>
    <x v="19"/>
    <d v="2022-07-30T00:00:00"/>
    <n v="12.4"/>
    <n v="-1.2"/>
    <n v="0"/>
    <x v="1"/>
    <x v="3"/>
    <n v="40716"/>
    <s v="Collingwood"/>
    <n v="4.3"/>
    <n v="7.5"/>
    <n v="11.8"/>
    <n v="13.1"/>
    <n v="88"/>
    <s v="Port Adelaide"/>
    <n v="6.3"/>
    <n v="6.6"/>
    <n v="8.9"/>
    <n v="12.1"/>
    <n v="82"/>
    <x v="9"/>
    <s v="Medium"/>
    <x v="1"/>
  </r>
  <r>
    <s v="2022R2003"/>
    <x v="10"/>
    <x v="19"/>
    <d v="2022-07-30T00:00:00"/>
    <n v="17.3"/>
    <n v="5.0999999999999996"/>
    <n v="0"/>
    <x v="7"/>
    <x v="9"/>
    <n v="31916"/>
    <s v="Sydney"/>
    <n v="6.2"/>
    <n v="9.6"/>
    <n v="13.8"/>
    <n v="17.100000000000001"/>
    <n v="112"/>
    <s v="Greater Western Sydney"/>
    <n v="3.1"/>
    <n v="3.5"/>
    <n v="5.6"/>
    <n v="5.9"/>
    <n v="39"/>
    <x v="0"/>
    <s v="Medium"/>
    <x v="1"/>
  </r>
  <r>
    <s v="2022R2004"/>
    <x v="10"/>
    <x v="19"/>
    <d v="2022-07-30T00:00:00"/>
    <n v="12.4"/>
    <n v="-1.2"/>
    <n v="0"/>
    <x v="4"/>
    <x v="38"/>
    <n v="25348"/>
    <s v="St Kilda"/>
    <n v="2.2000000000000002"/>
    <n v="5.7"/>
    <n v="9.1"/>
    <n v="10.15"/>
    <n v="75"/>
    <s v="Hawthorn"/>
    <n v="1.2"/>
    <n v="1.5"/>
    <n v="4.5999999999999996"/>
    <n v="9.9"/>
    <n v="63"/>
    <x v="11"/>
    <s v="Low"/>
    <x v="1"/>
  </r>
  <r>
    <s v="2022R2005"/>
    <x v="10"/>
    <x v="19"/>
    <d v="2022-07-30T00:00:00"/>
    <n v="14.3"/>
    <n v="-0.4"/>
    <n v="0"/>
    <x v="10"/>
    <x v="45"/>
    <n v="22106"/>
    <s v="Geelong"/>
    <n v="1.2"/>
    <n v="4.5999999999999996"/>
    <n v="12.8"/>
    <n v="14.1"/>
    <n v="94"/>
    <s v="Western Bulldogs"/>
    <n v="4.3"/>
    <n v="6.5"/>
    <n v="6.8"/>
    <n v="9.1199999999999992"/>
    <n v="66"/>
    <x v="12"/>
    <s v="Low"/>
    <x v="1"/>
  </r>
  <r>
    <s v="2022R2006"/>
    <x v="10"/>
    <x v="19"/>
    <d v="2022-07-30T00:00:00"/>
    <n v="15.8"/>
    <n v="9.6"/>
    <n v="0"/>
    <x v="17"/>
    <x v="65"/>
    <n v="35666"/>
    <s v="Adelaide"/>
    <n v="2.4"/>
    <n v="5.6"/>
    <n v="8.9"/>
    <n v="12.12"/>
    <n v="84"/>
    <s v="Carlton"/>
    <n v="3.1"/>
    <n v="5.2"/>
    <n v="6.6"/>
    <n v="8.6999999999999993"/>
    <n v="55"/>
    <x v="4"/>
    <s v="Medium"/>
    <x v="1"/>
  </r>
  <r>
    <s v="2022R2007"/>
    <x v="10"/>
    <x v="19"/>
    <d v="2022-07-31T00:00:00"/>
    <n v="19.399999999999999"/>
    <n v="12.9"/>
    <n v="5.2"/>
    <x v="2"/>
    <x v="6"/>
    <n v="8282"/>
    <s v="Gold Coast"/>
    <n v="5.0999999999999996"/>
    <n v="10.5"/>
    <n v="13.8"/>
    <n v="16.11"/>
    <n v="107"/>
    <s v="West Coast"/>
    <n v="2.4"/>
    <n v="5.5"/>
    <n v="9.6999999999999993"/>
    <n v="16.8"/>
    <n v="104"/>
    <x v="17"/>
    <s v="Low"/>
    <x v="1"/>
  </r>
  <r>
    <s v="2022R2008"/>
    <x v="10"/>
    <x v="19"/>
    <d v="2022-07-31T00:00:00"/>
    <n v="14.1"/>
    <n v="6.8"/>
    <n v="0"/>
    <x v="1"/>
    <x v="27"/>
    <n v="39056"/>
    <s v="Richmond"/>
    <n v="2.2999999999999998"/>
    <n v="5.6"/>
    <n v="11.1"/>
    <n v="15.14"/>
    <n v="104"/>
    <s v="Brisbane"/>
    <n v="7.2"/>
    <n v="11.6"/>
    <n v="13.9"/>
    <n v="14.13"/>
    <n v="97"/>
    <x v="13"/>
    <s v="Medium"/>
    <x v="1"/>
  </r>
  <r>
    <s v="2022R2009"/>
    <x v="10"/>
    <x v="19"/>
    <d v="2022-07-31T00:00:00"/>
    <n v="14.1"/>
    <n v="6.8"/>
    <n v="0"/>
    <x v="4"/>
    <x v="12"/>
    <n v="29549"/>
    <s v="Essendon"/>
    <n v="5.0999999999999996"/>
    <n v="9.5"/>
    <n v="13.6"/>
    <n v="17.12"/>
    <n v="114"/>
    <s v="North Melbourne"/>
    <n v="2.4"/>
    <n v="5.6"/>
    <n v="7.9"/>
    <n v="9.1199999999999992"/>
    <n v="66"/>
    <x v="6"/>
    <s v="Low"/>
    <x v="1"/>
  </r>
  <r>
    <s v="2022R2101"/>
    <x v="10"/>
    <x v="20"/>
    <d v="2022-08-05T00:00:00"/>
    <n v="14.3"/>
    <n v="11.3"/>
    <n v="0"/>
    <x v="1"/>
    <x v="2"/>
    <n v="70596"/>
    <s v="Melbourne"/>
    <n v="6.2"/>
    <n v="10.7"/>
    <n v="11.11"/>
    <n v="13.11"/>
    <n v="89"/>
    <s v="Collingwood"/>
    <n v="5"/>
    <n v="8.1999999999999993"/>
    <n v="11.4"/>
    <n v="15.6"/>
    <n v="96"/>
    <x v="9"/>
    <s v="High"/>
    <x v="0"/>
  </r>
  <r>
    <s v="2022R2102"/>
    <x v="10"/>
    <x v="20"/>
    <d v="2022-08-06T00:00:00"/>
    <n v="12.9"/>
    <n v="3.2"/>
    <n v="1.8"/>
    <x v="12"/>
    <x v="3"/>
    <n v="9022"/>
    <s v="Hawthorn"/>
    <n v="3.5"/>
    <n v="8.8000000000000007"/>
    <n v="10.9"/>
    <n v="10.1"/>
    <n v="70"/>
    <s v="Gold Coast"/>
    <n v="2.2999999999999998"/>
    <n v="5.5"/>
    <n v="7.1"/>
    <n v="8.15"/>
    <n v="63"/>
    <x v="2"/>
    <s v="Low"/>
    <x v="1"/>
  </r>
  <r>
    <s v="2022R2103"/>
    <x v="10"/>
    <x v="20"/>
    <d v="2022-08-06T00:00:00"/>
    <n v="20.5"/>
    <n v="10.199999999999999"/>
    <n v="0"/>
    <x v="14"/>
    <x v="9"/>
    <n v="7772"/>
    <s v="Greater Western Sydney"/>
    <n v="3.5"/>
    <n v="7.7"/>
    <n v="11.9"/>
    <n v="14.12"/>
    <n v="96"/>
    <s v="Essendon"/>
    <n v="3.3"/>
    <n v="7.5"/>
    <n v="9.8000000000000007"/>
    <n v="10.9"/>
    <n v="69"/>
    <x v="15"/>
    <s v="Low"/>
    <x v="1"/>
  </r>
  <r>
    <s v="2022R2104"/>
    <x v="10"/>
    <x v="20"/>
    <d v="2022-08-06T00:00:00"/>
    <n v="14.2"/>
    <n v="6.8"/>
    <n v="5.6"/>
    <x v="4"/>
    <x v="38"/>
    <n v="24130"/>
    <s v="Western Bulldogs"/>
    <n v="3.4"/>
    <n v="5.5"/>
    <n v="9.9"/>
    <n v="11.12"/>
    <n v="78"/>
    <s v="Fremantle"/>
    <n v="5.0999999999999996"/>
    <n v="9.4"/>
    <n v="13.8"/>
    <n v="14.11"/>
    <n v="95"/>
    <x v="5"/>
    <s v="Low"/>
    <x v="0"/>
  </r>
  <r>
    <s v="2022R2105"/>
    <x v="10"/>
    <x v="20"/>
    <d v="2022-08-06T00:00:00"/>
    <n v="14.4"/>
    <n v="4.7"/>
    <n v="2.6"/>
    <x v="10"/>
    <x v="45"/>
    <n v="20583"/>
    <s v="Geelong"/>
    <n v="6.4"/>
    <n v="8.5"/>
    <n v="12.7"/>
    <n v="17.8"/>
    <n v="110"/>
    <s v="St Kilda"/>
    <n v="3"/>
    <n v="7.1"/>
    <n v="7.4"/>
    <n v="10.5"/>
    <n v="65"/>
    <x v="12"/>
    <s v="Low"/>
    <x v="1"/>
  </r>
  <r>
    <s v="2022R2106"/>
    <x v="10"/>
    <x v="20"/>
    <d v="2022-08-06T00:00:00"/>
    <n v="14.8"/>
    <n v="10.4"/>
    <n v="9"/>
    <x v="17"/>
    <x v="11"/>
    <n v="27091"/>
    <s v="Port Adelaide"/>
    <n v="3.1"/>
    <n v="6.4"/>
    <n v="9.6"/>
    <n v="10.11"/>
    <n v="71"/>
    <s v="Richmond"/>
    <n v="4.4000000000000004"/>
    <n v="7.6"/>
    <n v="14.1"/>
    <n v="16.13"/>
    <n v="109"/>
    <x v="13"/>
    <s v="Low"/>
    <x v="0"/>
  </r>
  <r>
    <s v="2022R2107"/>
    <x v="10"/>
    <x v="20"/>
    <d v="2022-08-07T00:00:00"/>
    <n v="14.3"/>
    <n v="7.6"/>
    <n v="1.2"/>
    <x v="4"/>
    <x v="6"/>
    <n v="19091"/>
    <s v="North Melbourne"/>
    <n v="2"/>
    <n v="5.0999999999999996"/>
    <n v="8.5"/>
    <n v="13.1"/>
    <n v="88"/>
    <s v="Sydney"/>
    <n v="4.5"/>
    <n v="8.1"/>
    <n v="14.15"/>
    <n v="18.18"/>
    <n v="126"/>
    <x v="0"/>
    <s v="Low"/>
    <x v="0"/>
  </r>
  <r>
    <s v="2022R2108"/>
    <x v="10"/>
    <x v="20"/>
    <d v="2022-08-07T00:00:00"/>
    <n v="21.9"/>
    <n v="10.8"/>
    <n v="0.2"/>
    <x v="6"/>
    <x v="27"/>
    <n v="31011"/>
    <s v="Brisbane"/>
    <n v="4.5999999999999996"/>
    <n v="8.9"/>
    <n v="13.11"/>
    <n v="17.12"/>
    <n v="114"/>
    <s v="Carlton"/>
    <n v="0.1"/>
    <n v="3.4"/>
    <n v="4.8"/>
    <n v="12.9"/>
    <n v="81"/>
    <x v="3"/>
    <s v="Medium"/>
    <x v="1"/>
  </r>
  <r>
    <s v="2022R2109"/>
    <x v="10"/>
    <x v="20"/>
    <d v="2022-08-07T00:00:00"/>
    <n v="18.2"/>
    <n v="12"/>
    <n v="15.6"/>
    <x v="21"/>
    <x v="9"/>
    <n v="50117"/>
    <s v="West Coast"/>
    <n v="3.3"/>
    <n v="7.4"/>
    <n v="9.5"/>
    <n v="13.8"/>
    <n v="86"/>
    <s v="Adelaide"/>
    <n v="4"/>
    <n v="7.2"/>
    <n v="12.4"/>
    <n v="16.600000000000001"/>
    <n v="102"/>
    <x v="4"/>
    <s v="High"/>
    <x v="0"/>
  </r>
  <r>
    <s v="2022R2201"/>
    <x v="10"/>
    <x v="21"/>
    <d v="2022-08-12T00:00:00"/>
    <n v="15.2"/>
    <n v="10.199999999999999"/>
    <n v="3.8"/>
    <x v="4"/>
    <x v="2"/>
    <n v="22211"/>
    <s v="St Kilda"/>
    <n v="3.1"/>
    <n v="4.2"/>
    <n v="9.6999999999999993"/>
    <n v="9.1199999999999992"/>
    <n v="66"/>
    <s v="Brisbane"/>
    <n v="3.2"/>
    <n v="7.6"/>
    <n v="8.8000000000000007"/>
    <n v="12.9"/>
    <n v="81"/>
    <x v="3"/>
    <s v="Low"/>
    <x v="0"/>
  </r>
  <r>
    <s v="2022R2202"/>
    <x v="10"/>
    <x v="21"/>
    <d v="2022-08-13T00:00:00"/>
    <n v="16.899999999999999"/>
    <n v="5.5"/>
    <n v="0"/>
    <x v="4"/>
    <x v="3"/>
    <n v="18301"/>
    <s v="Western Bulldogs"/>
    <n v="3"/>
    <n v="4.0999999999999996"/>
    <n v="8.1999999999999993"/>
    <n v="9.8000000000000007"/>
    <n v="62"/>
    <s v="Greater Western Sydney"/>
    <n v="1.1000000000000001"/>
    <n v="3.3"/>
    <n v="8.6"/>
    <n v="8.9"/>
    <n v="57"/>
    <x v="14"/>
    <s v="Low"/>
    <x v="1"/>
  </r>
  <r>
    <s v="2022R2203"/>
    <x v="10"/>
    <x v="21"/>
    <d v="2022-08-13T00:00:00"/>
    <n v="14.5"/>
    <n v="9.8000000000000007"/>
    <n v="0.8"/>
    <x v="17"/>
    <x v="14"/>
    <n v="28802"/>
    <s v="Adelaide"/>
    <n v="4.7"/>
    <n v="7.7"/>
    <n v="10.1"/>
    <n v="15.13"/>
    <n v="103"/>
    <s v="North Melbourne"/>
    <n v="3.3"/>
    <n v="8.9"/>
    <n v="10.1"/>
    <n v="10.14"/>
    <n v="74"/>
    <x v="4"/>
    <s v="Low"/>
    <x v="1"/>
  </r>
  <r>
    <s v="2022R2204"/>
    <x v="10"/>
    <x v="21"/>
    <d v="2022-08-13T00:00:00"/>
    <n v="17.5"/>
    <n v="15.6"/>
    <n v="1.2"/>
    <x v="2"/>
    <x v="38"/>
    <n v="14728"/>
    <s v="Gold Coast"/>
    <n v="2.2000000000000002"/>
    <n v="4.2"/>
    <n v="7.2"/>
    <n v="9.5"/>
    <n v="59"/>
    <s v="Geelong"/>
    <n v="7.3"/>
    <n v="12.5"/>
    <n v="15.9"/>
    <n v="18.11"/>
    <n v="119"/>
    <x v="12"/>
    <s v="Low"/>
    <x v="0"/>
  </r>
  <r>
    <s v="2022R2205"/>
    <x v="10"/>
    <x v="21"/>
    <d v="2022-08-13T00:00:00"/>
    <n v="16.899999999999999"/>
    <n v="5.5"/>
    <n v="0"/>
    <x v="1"/>
    <x v="45"/>
    <n v="55705"/>
    <s v="Melbourne"/>
    <n v="1.2"/>
    <n v="4.5999999999999996"/>
    <n v="7.11"/>
    <n v="11.13"/>
    <n v="79"/>
    <s v="Carlton"/>
    <n v="1.3"/>
    <n v="3.4"/>
    <n v="7.8"/>
    <n v="10.14"/>
    <n v="74"/>
    <x v="16"/>
    <s v="High"/>
    <x v="1"/>
  </r>
  <r>
    <s v="2022R2206"/>
    <x v="10"/>
    <x v="21"/>
    <d v="2022-08-13T00:00:00"/>
    <n v="17.899999999999999"/>
    <n v="11"/>
    <n v="0"/>
    <x v="21"/>
    <x v="16"/>
    <n v="53818"/>
    <s v="Fremantle"/>
    <n v="3.4"/>
    <n v="5.6"/>
    <n v="7.14"/>
    <n v="9.17"/>
    <n v="71"/>
    <s v="West Coast"/>
    <n v="4"/>
    <n v="5.2"/>
    <n v="6.3"/>
    <n v="7.5"/>
    <n v="47"/>
    <x v="5"/>
    <s v="High"/>
    <x v="1"/>
  </r>
  <r>
    <s v="2022R2207"/>
    <x v="10"/>
    <x v="21"/>
    <d v="2022-08-14T00:00:00"/>
    <n v="14.7"/>
    <n v="7.2"/>
    <n v="2.8"/>
    <x v="1"/>
    <x v="6"/>
    <n v="59338"/>
    <s v="Richmond"/>
    <n v="6.2"/>
    <n v="9.3000000000000007"/>
    <n v="18.5"/>
    <n v="20.8"/>
    <n v="128"/>
    <s v="Hawthorn"/>
    <n v="1.1000000000000001"/>
    <n v="4.5"/>
    <n v="5.0999999999999996"/>
    <n v="9.1300000000000008"/>
    <n v="67"/>
    <x v="13"/>
    <s v="High"/>
    <x v="1"/>
  </r>
  <r>
    <s v="2022R2208"/>
    <x v="10"/>
    <x v="21"/>
    <d v="2022-08-14T00:00:00"/>
    <n v="18.600000000000001"/>
    <n v="10.4"/>
    <n v="0"/>
    <x v="7"/>
    <x v="27"/>
    <n v="44659"/>
    <s v="Sydney"/>
    <n v="4.4000000000000004"/>
    <n v="5.7"/>
    <n v="9.1"/>
    <n v="11.11"/>
    <n v="77"/>
    <s v="Collingwood"/>
    <n v="2.2999999999999998"/>
    <n v="3.4"/>
    <n v="6.5"/>
    <n v="7.8"/>
    <n v="50"/>
    <x v="0"/>
    <s v="Medium"/>
    <x v="1"/>
  </r>
  <r>
    <s v="2022R2209"/>
    <x v="10"/>
    <x v="21"/>
    <d v="2022-08-14T00:00:00"/>
    <n v="14.7"/>
    <n v="7.2"/>
    <n v="2.8"/>
    <x v="4"/>
    <x v="12"/>
    <n v="20568"/>
    <s v="Essendon"/>
    <n v="3.4"/>
    <n v="3.5"/>
    <n v="6.5"/>
    <n v="9.8000000000000007"/>
    <n v="62"/>
    <s v="Port Adelaide"/>
    <n v="5"/>
    <n v="12.2"/>
    <n v="14.6"/>
    <n v="23.8"/>
    <n v="146"/>
    <x v="8"/>
    <s v="Low"/>
    <x v="0"/>
  </r>
  <r>
    <s v="2022R2301"/>
    <x v="10"/>
    <x v="22"/>
    <d v="2022-08-19T00:00:00"/>
    <n v="28.1"/>
    <n v="8.4"/>
    <n v="0"/>
    <x v="6"/>
    <x v="2"/>
    <n v="32172"/>
    <s v="Brisbane"/>
    <n v="1.1000000000000001"/>
    <n v="2.2999999999999998"/>
    <n v="5.6"/>
    <n v="8.9"/>
    <n v="57"/>
    <s v="Melbourne"/>
    <n v="6.2"/>
    <n v="13.3"/>
    <n v="17.399999999999999"/>
    <n v="18.7"/>
    <n v="115"/>
    <x v="16"/>
    <s v="Medium"/>
    <x v="0"/>
  </r>
  <r>
    <s v="2022R2302"/>
    <x v="10"/>
    <x v="22"/>
    <d v="2022-08-20T00:00:00"/>
    <n v="13"/>
    <n v="4.4000000000000004"/>
    <n v="1"/>
    <x v="11"/>
    <x v="3"/>
    <n v="7338"/>
    <s v="Greater Western Sydney"/>
    <n v="4.3"/>
    <n v="7.4"/>
    <n v="8.6999999999999993"/>
    <n v="10.9"/>
    <n v="69"/>
    <s v="Fremantle"/>
    <n v="2.2000000000000002"/>
    <n v="5.5"/>
    <n v="8.8000000000000007"/>
    <n v="13.11"/>
    <n v="89"/>
    <x v="5"/>
    <s v="Low"/>
    <x v="0"/>
  </r>
  <r>
    <s v="2022R2303"/>
    <x v="10"/>
    <x v="22"/>
    <d v="2022-08-20T00:00:00"/>
    <n v="13.2"/>
    <n v="9.6999999999999993"/>
    <n v="2.8"/>
    <x v="4"/>
    <x v="9"/>
    <n v="14196"/>
    <s v="North Melbourne"/>
    <n v="1.5"/>
    <n v="3.6"/>
    <n v="5.9"/>
    <n v="6.11"/>
    <n v="47"/>
    <s v="Gold Coast"/>
    <n v="4.2"/>
    <n v="6.8"/>
    <n v="12.12"/>
    <n v="16.18"/>
    <n v="114"/>
    <x v="17"/>
    <s v="Low"/>
    <x v="0"/>
  </r>
  <r>
    <s v="2022R2304"/>
    <x v="10"/>
    <x v="22"/>
    <d v="2022-08-20T00:00:00"/>
    <n v="13.7"/>
    <n v="8.9"/>
    <n v="2.8"/>
    <x v="10"/>
    <x v="38"/>
    <n v="21098"/>
    <s v="Geelong"/>
    <n v="6.4"/>
    <n v="12.7"/>
    <n v="15.12"/>
    <n v="19.170000000000002"/>
    <n v="131"/>
    <s v="West Coast"/>
    <n v="3.2"/>
    <n v="4.4000000000000004"/>
    <n v="6.4"/>
    <n v="7.4"/>
    <n v="46"/>
    <x v="12"/>
    <s v="Low"/>
    <x v="1"/>
  </r>
  <r>
    <s v="2022R2305"/>
    <x v="10"/>
    <x v="22"/>
    <d v="2022-08-20T00:00:00"/>
    <n v="13.2"/>
    <n v="9.6999999999999993"/>
    <n v="2.8"/>
    <x v="1"/>
    <x v="45"/>
    <n v="58366"/>
    <s v="Essendon"/>
    <n v="3.2"/>
    <n v="7.6"/>
    <n v="9.8000000000000007"/>
    <n v="11.9"/>
    <n v="75"/>
    <s v="Richmond"/>
    <n v="6.3"/>
    <n v="10.7"/>
    <n v="16.100000000000001"/>
    <n v="21.15"/>
    <n v="141"/>
    <x v="13"/>
    <s v="High"/>
    <x v="0"/>
  </r>
  <r>
    <s v="2022R2306"/>
    <x v="10"/>
    <x v="22"/>
    <d v="2022-08-20T00:00:00"/>
    <n v="15.1"/>
    <n v="12.4"/>
    <n v="0"/>
    <x v="17"/>
    <x v="65"/>
    <n v="50090"/>
    <s v="Port Adelaide"/>
    <n v="2.4"/>
    <n v="5.7"/>
    <n v="9.1300000000000008"/>
    <n v="16.149999999999999"/>
    <n v="111"/>
    <s v="Adelaide"/>
    <n v="2.2999999999999998"/>
    <n v="4.5999999999999996"/>
    <n v="5.9"/>
    <n v="7.13"/>
    <n v="55"/>
    <x v="8"/>
    <s v="High"/>
    <x v="1"/>
  </r>
  <r>
    <s v="2022R2307"/>
    <x v="10"/>
    <x v="22"/>
    <d v="2022-08-21T00:00:00"/>
    <n v="12.1"/>
    <n v="1.5"/>
    <n v="0"/>
    <x v="12"/>
    <x v="6"/>
    <n v="13105"/>
    <s v="Hawthorn"/>
    <n v="4.0999999999999996"/>
    <n v="8.1"/>
    <n v="9.1999999999999993"/>
    <n v="10.4"/>
    <n v="64"/>
    <s v="Western Bulldogs"/>
    <n v="2.1"/>
    <n v="8.4"/>
    <n v="9.1199999999999992"/>
    <n v="12.15"/>
    <n v="87"/>
    <x v="14"/>
    <s v="Low"/>
    <x v="0"/>
  </r>
  <r>
    <s v="2022R2308"/>
    <x v="10"/>
    <x v="22"/>
    <d v="2022-08-21T00:00:00"/>
    <n v="14.2"/>
    <n v="6.3"/>
    <n v="0"/>
    <x v="1"/>
    <x v="27"/>
    <n v="88287"/>
    <s v="Carlton"/>
    <n v="0.3"/>
    <n v="2.5"/>
    <n v="10.8"/>
    <n v="10.14"/>
    <n v="74"/>
    <s v="Collingwood"/>
    <n v="3.5"/>
    <n v="5.6"/>
    <n v="6.8"/>
    <n v="11.9"/>
    <n v="75"/>
    <x v="9"/>
    <s v="High"/>
    <x v="0"/>
  </r>
  <r>
    <s v="2022R2309"/>
    <x v="10"/>
    <x v="22"/>
    <d v="2022-08-21T00:00:00"/>
    <n v="14.2"/>
    <n v="6.3"/>
    <n v="0"/>
    <x v="4"/>
    <x v="12"/>
    <n v="23344"/>
    <s v="St Kilda"/>
    <n v="3.3"/>
    <n v="5.5"/>
    <n v="7.7"/>
    <n v="11.8"/>
    <n v="74"/>
    <s v="Sydney"/>
    <n v="4.2"/>
    <n v="9.3000000000000007"/>
    <n v="11.6"/>
    <n v="13.1"/>
    <n v="88"/>
    <x v="0"/>
    <s v="Low"/>
    <x v="0"/>
  </r>
  <r>
    <s v="2022EF01"/>
    <x v="10"/>
    <x v="24"/>
    <d v="2022-09-01T00:00:00"/>
    <n v="22.8"/>
    <n v="13.3"/>
    <n v="0"/>
    <x v="6"/>
    <x v="0"/>
    <n v="35013"/>
    <s v="Brisbane"/>
    <n v="4.3"/>
    <n v="8.5"/>
    <n v="13.7"/>
    <n v="16.100000000000001"/>
    <n v="106"/>
    <s v="Richmond"/>
    <n v="4.3"/>
    <n v="9.5"/>
    <n v="14.6"/>
    <n v="16.8"/>
    <n v="104"/>
    <x v="3"/>
    <s v="Medium"/>
    <x v="1"/>
  </r>
  <r>
    <s v="2022QF01"/>
    <x v="10"/>
    <x v="23"/>
    <d v="2022-09-02T00:00:00"/>
    <n v="12.5"/>
    <n v="7"/>
    <n v="8.4"/>
    <x v="1"/>
    <x v="2"/>
    <n v="78377"/>
    <s v="Melbourne"/>
    <n v="4.0999999999999996"/>
    <n v="5.4"/>
    <n v="10.5"/>
    <n v="10.9"/>
    <n v="69"/>
    <s v="Sydney"/>
    <n v="2.2999999999999998"/>
    <n v="6.4"/>
    <n v="12.5"/>
    <n v="14.7"/>
    <n v="91"/>
    <x v="0"/>
    <s v="High"/>
    <x v="0"/>
  </r>
  <r>
    <s v="2022EF02"/>
    <x v="10"/>
    <x v="24"/>
    <d v="2022-09-03T00:00:00"/>
    <n v="16.100000000000001"/>
    <n v="11.7"/>
    <n v="7.6"/>
    <x v="21"/>
    <x v="32"/>
    <n v="58982"/>
    <s v="Fremantle"/>
    <n v="0.1"/>
    <n v="4.3"/>
    <n v="7.5"/>
    <n v="11.7"/>
    <n v="73"/>
    <s v="Western Bulldogs"/>
    <n v="5.5"/>
    <n v="6.6"/>
    <n v="7.11"/>
    <n v="8.1199999999999992"/>
    <n v="60"/>
    <x v="5"/>
    <s v="High"/>
    <x v="1"/>
  </r>
  <r>
    <s v="2022QF02"/>
    <x v="10"/>
    <x v="23"/>
    <d v="2022-09-03T00:00:00"/>
    <n v="14.7"/>
    <n v="4.5999999999999996"/>
    <n v="0"/>
    <x v="1"/>
    <x v="38"/>
    <n v="91525"/>
    <s v="Geelong"/>
    <n v="1.3"/>
    <n v="4.7"/>
    <n v="7.1"/>
    <n v="11.12"/>
    <n v="78"/>
    <s v="Collingwood"/>
    <n v="3.5"/>
    <n v="4.8"/>
    <n v="8.11"/>
    <n v="10.119999999999999"/>
    <n v="72"/>
    <x v="12"/>
    <s v="High"/>
    <x v="1"/>
  </r>
  <r>
    <s v="2022SF01"/>
    <x v="10"/>
    <x v="25"/>
    <d v="2022-09-09T00:00:00"/>
    <n v="20.5"/>
    <n v="10.8"/>
    <n v="0.2"/>
    <x v="1"/>
    <x v="2"/>
    <n v="62162"/>
    <s v="Melbourne"/>
    <n v="3.6"/>
    <n v="6.8"/>
    <n v="8.11"/>
    <n v="11.13"/>
    <n v="79"/>
    <s v="Brisbane"/>
    <n v="1.3"/>
    <n v="3.4"/>
    <n v="9.5"/>
    <n v="14.8"/>
    <n v="92"/>
    <x v="3"/>
    <s v="High"/>
    <x v="0"/>
  </r>
  <r>
    <s v="2022SF02"/>
    <x v="10"/>
    <x v="25"/>
    <d v="2022-09-10T00:00:00"/>
    <n v="16.100000000000001"/>
    <n v="10.199999999999999"/>
    <n v="6"/>
    <x v="1"/>
    <x v="45"/>
    <n v="90612"/>
    <s v="Collingwood"/>
    <n v="4"/>
    <n v="6.6"/>
    <n v="8.1199999999999992"/>
    <n v="11.13"/>
    <n v="79"/>
    <s v="Fremantle"/>
    <n v="0.1"/>
    <n v="2.2000000000000002"/>
    <n v="4.4000000000000004"/>
    <n v="9.5"/>
    <n v="59"/>
    <x v="9"/>
    <s v="High"/>
    <x v="1"/>
  </r>
  <r>
    <s v="2022PF01"/>
    <x v="10"/>
    <x v="26"/>
    <d v="2022-09-16T00:00:00"/>
    <n v="17"/>
    <n v="10"/>
    <n v="0"/>
    <x v="1"/>
    <x v="2"/>
    <n v="77677"/>
    <s v="Geelong"/>
    <n v="4.2"/>
    <n v="7.7"/>
    <n v="14.11"/>
    <n v="18.12"/>
    <n v="120"/>
    <s v="Brisbane"/>
    <n v="2"/>
    <n v="3.1"/>
    <n v="5.2"/>
    <n v="7.7"/>
    <n v="49"/>
    <x v="12"/>
    <s v="High"/>
    <x v="1"/>
  </r>
  <r>
    <s v="2022PF02"/>
    <x v="10"/>
    <x v="26"/>
    <d v="2022-09-17T00:00:00"/>
    <n v="23"/>
    <n v="15.3"/>
    <n v="0"/>
    <x v="7"/>
    <x v="5"/>
    <n v="45608"/>
    <s v="Sydney"/>
    <n v="6.3"/>
    <n v="11.7"/>
    <n v="13.1"/>
    <n v="14.11"/>
    <n v="95"/>
    <s v="Collingwood"/>
    <n v="3"/>
    <n v="7.1"/>
    <n v="10.5"/>
    <n v="14.1"/>
    <n v="94"/>
    <x v="0"/>
    <s v="Medium"/>
    <x v="1"/>
  </r>
  <r>
    <s v="2022GF01"/>
    <x v="10"/>
    <x v="27"/>
    <d v="2022-09-24T00:00:00"/>
    <n v="14.9"/>
    <n v="7.5"/>
    <n v="3"/>
    <x v="1"/>
    <x v="26"/>
    <n v="100024"/>
    <s v="Geelong"/>
    <n v="6.5"/>
    <n v="9.8000000000000007"/>
    <n v="15.11"/>
    <n v="20.13"/>
    <n v="133"/>
    <s v="Sydney"/>
    <n v="1"/>
    <n v="4.2"/>
    <n v="4.3"/>
    <n v="8.4"/>
    <n v="52"/>
    <x v="12"/>
    <s v="High"/>
    <x v="1"/>
  </r>
  <r>
    <s v="2023R0101"/>
    <x v="11"/>
    <x v="0"/>
    <d v="2023-03-16T00:00:00"/>
    <n v="30.5"/>
    <n v="16.8"/>
    <n v="0"/>
    <x v="1"/>
    <x v="0"/>
    <n v="88084"/>
    <s v="Richmond"/>
    <n v="1.4"/>
    <n v="2.4"/>
    <n v="7.8"/>
    <n v="8.1"/>
    <n v="58"/>
    <s v="Carlton"/>
    <n v="3.1"/>
    <n v="4.5999999999999996"/>
    <n v="6.9"/>
    <n v="8.1"/>
    <n v="58"/>
    <x v="18"/>
    <s v="High"/>
    <x v="2"/>
  </r>
  <r>
    <s v="2023R0102"/>
    <x v="11"/>
    <x v="0"/>
    <d v="2023-03-17T00:00:00"/>
    <n v="26.3"/>
    <n v="15.3"/>
    <n v="0.2"/>
    <x v="1"/>
    <x v="8"/>
    <n v="86595"/>
    <s v="Geelong"/>
    <n v="6"/>
    <n v="12.1"/>
    <n v="16.3"/>
    <n v="16.7"/>
    <n v="103"/>
    <s v="Collingwood"/>
    <n v="5.3"/>
    <n v="9.6"/>
    <n v="14.9"/>
    <n v="19.11"/>
    <n v="125"/>
    <x v="9"/>
    <s v="High"/>
    <x v="0"/>
  </r>
  <r>
    <s v="2023R0103"/>
    <x v="11"/>
    <x v="0"/>
    <d v="2023-03-18T00:00:00"/>
    <n v="37.6"/>
    <n v="13.1"/>
    <n v="0"/>
    <x v="4"/>
    <x v="3"/>
    <n v="21274"/>
    <s v="North Melbourne"/>
    <n v="3.4"/>
    <n v="7.7"/>
    <n v="10.9"/>
    <n v="12.15"/>
    <n v="87"/>
    <s v="West Coast"/>
    <n v="3.3"/>
    <n v="4.4000000000000004"/>
    <n v="8.6"/>
    <n v="12.1"/>
    <n v="82"/>
    <x v="10"/>
    <s v="Low"/>
    <x v="1"/>
  </r>
  <r>
    <s v="2023R0104"/>
    <x v="11"/>
    <x v="0"/>
    <d v="2023-03-18T00:00:00"/>
    <n v="23.4"/>
    <n v="20.399999999999999"/>
    <n v="0"/>
    <x v="17"/>
    <x v="43"/>
    <n v="34255"/>
    <s v="Port Adelaide"/>
    <n v="3.5"/>
    <n v="5.9"/>
    <n v="13.13"/>
    <n v="18.18"/>
    <n v="126"/>
    <s v="Brisbane"/>
    <n v="2.1"/>
    <n v="8.3000000000000007"/>
    <n v="9.5"/>
    <n v="11.6"/>
    <n v="72"/>
    <x v="8"/>
    <s v="Medium"/>
    <x v="1"/>
  </r>
  <r>
    <s v="2023R0105"/>
    <x v="11"/>
    <x v="0"/>
    <d v="2023-03-18T00:00:00"/>
    <n v="37.6"/>
    <n v="13.1"/>
    <n v="0"/>
    <x v="1"/>
    <x v="45"/>
    <n v="48103"/>
    <s v="Melbourne"/>
    <n v="3.3"/>
    <n v="9.4"/>
    <n v="13.8"/>
    <n v="17.13"/>
    <n v="115"/>
    <s v="Western Bulldogs"/>
    <n v="2.4"/>
    <n v="5.9"/>
    <n v="8.1"/>
    <n v="9.11"/>
    <n v="65"/>
    <x v="16"/>
    <s v="Medium"/>
    <x v="1"/>
  </r>
  <r>
    <s v="2023R0106"/>
    <x v="11"/>
    <x v="0"/>
    <d v="2023-03-18T00:00:00"/>
    <n v="28.6"/>
    <n v="22.1"/>
    <n v="0"/>
    <x v="2"/>
    <x v="65"/>
    <n v="13648"/>
    <s v="Gold Coast"/>
    <n v="2.1"/>
    <n v="3.2"/>
    <n v="6.4"/>
    <n v="9.6999999999999993"/>
    <n v="61"/>
    <s v="Sydney"/>
    <n v="5.4"/>
    <n v="7.7"/>
    <n v="13.1"/>
    <n v="16.14"/>
    <n v="110"/>
    <x v="0"/>
    <s v="Low"/>
    <x v="0"/>
  </r>
  <r>
    <s v="2023R0107"/>
    <x v="11"/>
    <x v="0"/>
    <d v="2023-03-19T00:00:00"/>
    <n v="35.4"/>
    <n v="20.100000000000001"/>
    <n v="0"/>
    <x v="14"/>
    <x v="6"/>
    <n v="8169"/>
    <s v="Greater Western Sydney"/>
    <n v="2.2000000000000002"/>
    <n v="4.8"/>
    <n v="10.11"/>
    <n v="15.16"/>
    <n v="106"/>
    <s v="Adelaide"/>
    <n v="4.9000000000000004"/>
    <n v="8.1199999999999992"/>
    <n v="10.16"/>
    <n v="12.18"/>
    <n v="90"/>
    <x v="15"/>
    <s v="Low"/>
    <x v="1"/>
  </r>
  <r>
    <s v="2023R0108"/>
    <x v="11"/>
    <x v="0"/>
    <d v="2023-03-19T00:00:00"/>
    <n v="19.399999999999999"/>
    <n v="16.8"/>
    <n v="0"/>
    <x v="1"/>
    <x v="27"/>
    <n v="68691"/>
    <s v="Hawthorn"/>
    <n v="4.5"/>
    <n v="5.7"/>
    <n v="5.9"/>
    <n v="9.11"/>
    <n v="65"/>
    <s v="Essendon"/>
    <n v="3.1"/>
    <n v="8.5"/>
    <n v="14.8"/>
    <n v="19.100000000000001"/>
    <n v="124"/>
    <x v="6"/>
    <s v="High"/>
    <x v="0"/>
  </r>
  <r>
    <s v="2023R0109"/>
    <x v="11"/>
    <x v="0"/>
    <d v="2023-03-19T00:00:00"/>
    <n v="19.399999999999999"/>
    <n v="16.8"/>
    <n v="0"/>
    <x v="4"/>
    <x v="12"/>
    <n v="23429"/>
    <s v="St Kilda"/>
    <n v="3.3"/>
    <n v="5.4"/>
    <n v="6.6"/>
    <n v="10.7"/>
    <n v="67"/>
    <s v="Fremantle"/>
    <n v="2.1"/>
    <n v="5.4"/>
    <n v="7.6"/>
    <n v="7.1"/>
    <n v="52"/>
    <x v="11"/>
    <s v="Low"/>
    <x v="1"/>
  </r>
  <r>
    <s v="2023R0201"/>
    <x v="11"/>
    <x v="1"/>
    <d v="2023-03-23T00:00:00"/>
    <n v="23.3"/>
    <n v="14.7"/>
    <n v="4.4000000000000004"/>
    <x v="1"/>
    <x v="0"/>
    <n v="55861"/>
    <s v="Carlton"/>
    <n v="2.6"/>
    <n v="6.8"/>
    <n v="12.11"/>
    <n v="13.12"/>
    <n v="90"/>
    <s v="Geelong"/>
    <n v="2.1"/>
    <n v="5.6"/>
    <n v="9.6"/>
    <n v="12.1"/>
    <n v="82"/>
    <x v="1"/>
    <s v="High"/>
    <x v="1"/>
  </r>
  <r>
    <s v="2023R0202"/>
    <x v="11"/>
    <x v="1"/>
    <d v="2023-03-24T00:00:00"/>
    <n v="31.2"/>
    <n v="19"/>
    <n v="0"/>
    <x v="6"/>
    <x v="35"/>
    <n v="30047"/>
    <s v="Brisbane"/>
    <n v="6.2"/>
    <n v="8.4"/>
    <n v="13.5"/>
    <n v="14.9"/>
    <n v="93"/>
    <s v="Melbourne"/>
    <n v="2.1"/>
    <n v="5.2"/>
    <n v="7.3"/>
    <n v="13.4"/>
    <n v="82"/>
    <x v="3"/>
    <s v="Medium"/>
    <x v="1"/>
  </r>
  <r>
    <s v="2023R0203"/>
    <x v="11"/>
    <x v="1"/>
    <d v="2023-03-25T00:00:00"/>
    <n v="20.3"/>
    <n v="11"/>
    <n v="0"/>
    <x v="1"/>
    <x v="3"/>
    <n v="60744"/>
    <s v="Collingwood"/>
    <n v="7.2"/>
    <n v="13.5"/>
    <n v="15.7"/>
    <n v="21.9"/>
    <n v="135"/>
    <s v="Port Adelaide"/>
    <n v="3.3"/>
    <n v="5.4"/>
    <n v="8.6999999999999993"/>
    <n v="9.1"/>
    <n v="64"/>
    <x v="9"/>
    <s v="High"/>
    <x v="1"/>
  </r>
  <r>
    <s v="2023R0204"/>
    <x v="11"/>
    <x v="1"/>
    <d v="2023-03-25T00:00:00"/>
    <n v="24.9"/>
    <n v="13.9"/>
    <n v="0"/>
    <x v="17"/>
    <x v="43"/>
    <n v="38492"/>
    <s v="Adelaide"/>
    <n v="1.3"/>
    <n v="3.6"/>
    <n v="8.14"/>
    <n v="10.16"/>
    <n v="76"/>
    <s v="Richmond"/>
    <n v="4.0999999999999996"/>
    <n v="11.3"/>
    <n v="12.4"/>
    <n v="17.600000000000001"/>
    <n v="108"/>
    <x v="13"/>
    <s v="Medium"/>
    <x v="0"/>
  </r>
  <r>
    <s v="2023R0205"/>
    <x v="11"/>
    <x v="1"/>
    <d v="2023-03-25T00:00:00"/>
    <n v="20.3"/>
    <n v="11"/>
    <n v="0"/>
    <x v="4"/>
    <x v="45"/>
    <n v="33294"/>
    <s v="Western Bulldogs"/>
    <n v="0.1"/>
    <n v="4.5"/>
    <n v="5.8"/>
    <n v="5.1100000000000003"/>
    <n v="41"/>
    <s v="St Kilda"/>
    <n v="4.0999999999999996"/>
    <n v="5.4"/>
    <n v="11.5"/>
    <n v="14.8"/>
    <n v="92"/>
    <x v="11"/>
    <s v="Medium"/>
    <x v="0"/>
  </r>
  <r>
    <s v="2023R0206"/>
    <x v="11"/>
    <x v="1"/>
    <d v="2023-03-25T00:00:00"/>
    <n v="30.8"/>
    <n v="16.8"/>
    <n v="1.2"/>
    <x v="21"/>
    <x v="69"/>
    <n v="40487"/>
    <s v="Fremantle"/>
    <n v="2.2999999999999998"/>
    <n v="3.6"/>
    <n v="6.8"/>
    <n v="10.119999999999999"/>
    <n v="72"/>
    <s v="North Melbourne"/>
    <n v="4.0999999999999996"/>
    <n v="5.2"/>
    <n v="8.6"/>
    <n v="11.7"/>
    <n v="73"/>
    <x v="10"/>
    <s v="Medium"/>
    <x v="0"/>
  </r>
  <r>
    <s v="2023R0207"/>
    <x v="11"/>
    <x v="1"/>
    <d v="2023-03-26T00:00:00"/>
    <n v="25.8"/>
    <n v="19.2"/>
    <n v="4"/>
    <x v="7"/>
    <x v="6"/>
    <n v="37052"/>
    <s v="Sydney"/>
    <n v="4.5999999999999996"/>
    <n v="8.6999999999999993"/>
    <n v="13.11"/>
    <n v="17.16"/>
    <n v="118"/>
    <s v="Hawthorn"/>
    <n v="1.5"/>
    <n v="2.7"/>
    <n v="2.9"/>
    <n v="4.13"/>
    <n v="37"/>
    <x v="0"/>
    <s v="Medium"/>
    <x v="1"/>
  </r>
  <r>
    <s v="2023R0208"/>
    <x v="11"/>
    <x v="1"/>
    <d v="2023-03-26T00:00:00"/>
    <n v="19.399999999999999"/>
    <n v="10.3"/>
    <n v="0"/>
    <x v="4"/>
    <x v="27"/>
    <n v="32915"/>
    <s v="Essendon"/>
    <n v="3.4"/>
    <n v="7.6"/>
    <n v="11.6"/>
    <n v="16.12"/>
    <n v="108"/>
    <s v="Gold Coast"/>
    <n v="3.2"/>
    <n v="6.6"/>
    <n v="10.119999999999999"/>
    <n v="11.14"/>
    <n v="80"/>
    <x v="6"/>
    <s v="Medium"/>
    <x v="1"/>
  </r>
  <r>
    <s v="2023R0209"/>
    <x v="11"/>
    <x v="1"/>
    <d v="2023-03-26T00:00:00"/>
    <n v="27"/>
    <n v="18.5"/>
    <n v="0.2"/>
    <x v="21"/>
    <x v="27"/>
    <n v="44649"/>
    <s v="West Coast"/>
    <n v="2.2999999999999998"/>
    <n v="10.6"/>
    <n v="13.1"/>
    <n v="14.16"/>
    <n v="100"/>
    <s v="Greater Western Sydney"/>
    <n v="3.4"/>
    <n v="5.5"/>
    <n v="8.1"/>
    <n v="11.15"/>
    <n v="81"/>
    <x v="7"/>
    <s v="Medium"/>
    <x v="1"/>
  </r>
  <r>
    <s v="2023R0301"/>
    <x v="11"/>
    <x v="2"/>
    <d v="2023-03-30T00:00:00"/>
    <n v="20.3"/>
    <n v="11.8"/>
    <n v="3.4"/>
    <x v="4"/>
    <x v="0"/>
    <n v="23665"/>
    <s v="Western Bulldogs"/>
    <n v="1.2"/>
    <n v="4.3"/>
    <n v="8.4"/>
    <n v="10.7"/>
    <n v="67"/>
    <s v="Brisbane"/>
    <n v="1.3"/>
    <n v="2.7"/>
    <n v="6.8"/>
    <n v="7.11"/>
    <n v="53"/>
    <x v="14"/>
    <s v="Low"/>
    <x v="1"/>
  </r>
  <r>
    <s v="2023R0302"/>
    <x v="11"/>
    <x v="2"/>
    <d v="2023-03-31T00:00:00"/>
    <n v="21.4"/>
    <n v="12.8"/>
    <n v="0"/>
    <x v="1"/>
    <x v="2"/>
    <n v="85241"/>
    <s v="Collingwood"/>
    <n v="2.6"/>
    <n v="3.1"/>
    <n v="7.15"/>
    <n v="8.15"/>
    <n v="63"/>
    <s v="Richmond"/>
    <n v="1"/>
    <n v="1.3"/>
    <n v="4.5"/>
    <n v="7.7"/>
    <n v="49"/>
    <x v="9"/>
    <s v="High"/>
    <x v="1"/>
  </r>
  <r>
    <s v="2023R0303"/>
    <x v="11"/>
    <x v="2"/>
    <d v="2023-04-01T00:00:00"/>
    <n v="19"/>
    <n v="2.9"/>
    <n v="0"/>
    <x v="12"/>
    <x v="3"/>
    <n v="11007"/>
    <s v="Hawthorn"/>
    <n v="3.4"/>
    <n v="8.4"/>
    <n v="9.5"/>
    <n v="11.14"/>
    <n v="80"/>
    <s v="North Melbourne"/>
    <n v="1.3"/>
    <n v="4.3"/>
    <n v="7.5"/>
    <n v="9.6999999999999993"/>
    <n v="61"/>
    <x v="2"/>
    <s v="Low"/>
    <x v="1"/>
  </r>
  <r>
    <s v="2023R0304"/>
    <x v="11"/>
    <x v="2"/>
    <d v="2023-04-01T00:00:00"/>
    <n v="20.6"/>
    <n v="12.2"/>
    <n v="0"/>
    <x v="14"/>
    <x v="38"/>
    <n v="9691"/>
    <s v="Greater Western Sydney"/>
    <n v="5.3"/>
    <n v="6.5"/>
    <n v="7.9"/>
    <n v="9.1"/>
    <n v="64"/>
    <s v="Carlton"/>
    <n v="4.5999999999999996"/>
    <n v="7.11"/>
    <n v="7.16"/>
    <n v="9.1999999999999993"/>
    <n v="74"/>
    <x v="1"/>
    <s v="Low"/>
    <x v="0"/>
  </r>
  <r>
    <s v="2023R0305"/>
    <x v="11"/>
    <x v="2"/>
    <d v="2023-04-01T00:00:00"/>
    <n v="15.9"/>
    <n v="9.4"/>
    <n v="3.4"/>
    <x v="1"/>
    <x v="45"/>
    <n v="69255"/>
    <s v="St Kilda"/>
    <n v="5.4"/>
    <n v="7.5"/>
    <n v="9.6999999999999993"/>
    <n v="14.8"/>
    <n v="92"/>
    <s v="Essendon"/>
    <n v="1.1000000000000001"/>
    <n v="4.5"/>
    <n v="6.6"/>
    <n v="11.8"/>
    <n v="74"/>
    <x v="11"/>
    <s v="High"/>
    <x v="1"/>
  </r>
  <r>
    <s v="2023R0306"/>
    <x v="11"/>
    <x v="2"/>
    <d v="2023-04-01T00:00:00"/>
    <n v="18.899999999999999"/>
    <n v="11.9"/>
    <n v="0"/>
    <x v="17"/>
    <x v="65"/>
    <n v="48962"/>
    <s v="Port Adelaide"/>
    <n v="6.1"/>
    <n v="9.3000000000000007"/>
    <n v="11.5"/>
    <n v="13.8"/>
    <n v="86"/>
    <s v="Adelaide"/>
    <n v="5.0999999999999996"/>
    <n v="9.3000000000000007"/>
    <n v="11.8"/>
    <n v="18.899999999999999"/>
    <n v="117"/>
    <x v="4"/>
    <s v="Medium"/>
    <x v="0"/>
  </r>
  <r>
    <s v="2023R0307"/>
    <x v="11"/>
    <x v="2"/>
    <d v="2023-04-02T00:00:00"/>
    <n v="27.2"/>
    <n v="17.3"/>
    <n v="0"/>
    <x v="2"/>
    <x v="9"/>
    <n v="13122"/>
    <s v="Gold Coast"/>
    <n v="2.2999999999999998"/>
    <n v="3.9"/>
    <n v="6.11"/>
    <n v="10.130000000000001"/>
    <n v="73"/>
    <s v="Geelong"/>
    <n v="3.4"/>
    <n v="3.6"/>
    <n v="5.0999999999999996"/>
    <n v="7.12"/>
    <n v="54"/>
    <x v="17"/>
    <s v="Low"/>
    <x v="1"/>
  </r>
  <r>
    <s v="2023R0308"/>
    <x v="11"/>
    <x v="2"/>
    <d v="2023-04-02T00:00:00"/>
    <n v="19.100000000000001"/>
    <n v="6.7"/>
    <n v="1.6"/>
    <x v="1"/>
    <x v="27"/>
    <n v="42423"/>
    <s v="Melbourne"/>
    <n v="6.1"/>
    <n v="9.3000000000000007"/>
    <n v="14.4"/>
    <n v="21.8"/>
    <n v="134"/>
    <s v="Sydney"/>
    <n v="1.3"/>
    <n v="6.6"/>
    <n v="9.9"/>
    <n v="12.12"/>
    <n v="84"/>
    <x v="16"/>
    <s v="Medium"/>
    <x v="1"/>
  </r>
  <r>
    <s v="2023R0309"/>
    <x v="11"/>
    <x v="2"/>
    <d v="2023-04-02T00:00:00"/>
    <n v="27.1"/>
    <n v="15.2"/>
    <n v="0"/>
    <x v="21"/>
    <x v="27"/>
    <n v="56090"/>
    <s v="Fremantle"/>
    <n v="5.0999999999999996"/>
    <n v="9.5"/>
    <n v="10.8"/>
    <n v="16.12"/>
    <n v="108"/>
    <s v="West Coast"/>
    <n v="5.2"/>
    <n v="5.7"/>
    <n v="8.1199999999999992"/>
    <n v="9.1300000000000008"/>
    <n v="67"/>
    <x v="5"/>
    <s v="High"/>
    <x v="1"/>
  </r>
  <r>
    <s v="2023R0401"/>
    <x v="11"/>
    <x v="3"/>
    <d v="2023-04-06T00:00:00"/>
    <n v="29.6"/>
    <n v="18.8"/>
    <n v="0.2"/>
    <x v="6"/>
    <x v="52"/>
    <n v="33565"/>
    <s v="Brisbane"/>
    <n v="3.2"/>
    <n v="9.4"/>
    <n v="14.6"/>
    <n v="18.8"/>
    <n v="116"/>
    <s v="Collingwood"/>
    <n v="5.3"/>
    <n v="5.6"/>
    <n v="8.1199999999999992"/>
    <n v="11.17"/>
    <n v="83"/>
    <x v="3"/>
    <s v="Medium"/>
    <x v="1"/>
  </r>
  <r>
    <s v="2023R0402"/>
    <x v="11"/>
    <x v="3"/>
    <d v="2023-04-07T00:00:00"/>
    <n v="19.8"/>
    <n v="15.7"/>
    <n v="6.4"/>
    <x v="4"/>
    <x v="50"/>
    <n v="49062"/>
    <s v="North Melbourne"/>
    <n v="3.4"/>
    <n v="5.8"/>
    <n v="6.12"/>
    <n v="11.18"/>
    <n v="84"/>
    <s v="Carlton"/>
    <n v="2.4"/>
    <n v="5.6"/>
    <n v="11.7"/>
    <n v="16.11"/>
    <n v="107"/>
    <x v="1"/>
    <s v="Medium"/>
    <x v="0"/>
  </r>
  <r>
    <s v="2023R0403"/>
    <x v="11"/>
    <x v="3"/>
    <d v="2023-04-08T00:00:00"/>
    <n v="19.3"/>
    <n v="14.8"/>
    <n v="4.5999999999999996"/>
    <x v="17"/>
    <x v="20"/>
    <n v="33725"/>
    <s v="Adelaide"/>
    <n v="6.1"/>
    <n v="10.4"/>
    <n v="11.8"/>
    <n v="17.899999999999999"/>
    <n v="111"/>
    <s v="Fremantle"/>
    <n v="3.2"/>
    <n v="4.4000000000000004"/>
    <n v="6.6"/>
    <n v="10.119999999999999"/>
    <n v="72"/>
    <x v="4"/>
    <s v="Medium"/>
    <x v="1"/>
  </r>
  <r>
    <s v="2023R0404"/>
    <x v="11"/>
    <x v="3"/>
    <d v="2023-04-08T00:00:00"/>
    <n v="19.2"/>
    <n v="12.8"/>
    <n v="11.6"/>
    <x v="1"/>
    <x v="38"/>
    <n v="56449"/>
    <s v="Richmond"/>
    <n v="2.4"/>
    <n v="10.7"/>
    <n v="10.11"/>
    <n v="12.12"/>
    <n v="84"/>
    <s v="Western Bulldogs"/>
    <n v="6.3"/>
    <n v="8.5"/>
    <n v="9.11"/>
    <n v="12.17"/>
    <n v="89"/>
    <x v="14"/>
    <s v="High"/>
    <x v="0"/>
  </r>
  <r>
    <s v="2023R0405"/>
    <x v="11"/>
    <x v="3"/>
    <d v="2023-04-08T00:00:00"/>
    <n v="24.5"/>
    <n v="14.8"/>
    <n v="6.2"/>
    <x v="7"/>
    <x v="42"/>
    <n v="31686"/>
    <s v="Sydney"/>
    <n v="3.2"/>
    <n v="4.5999999999999996"/>
    <n v="7.1"/>
    <n v="9.1"/>
    <n v="64"/>
    <s v="Port Adelaide"/>
    <n v="0.3"/>
    <n v="4.5999999999999996"/>
    <n v="5.8"/>
    <n v="9.1199999999999992"/>
    <n v="66"/>
    <x v="8"/>
    <s v="Medium"/>
    <x v="0"/>
  </r>
  <r>
    <s v="2023R0406"/>
    <x v="11"/>
    <x v="3"/>
    <d v="2023-04-08T00:00:00"/>
    <n v="19.2"/>
    <n v="12.8"/>
    <n v="11.6"/>
    <x v="4"/>
    <x v="42"/>
    <n v="21049"/>
    <s v="St Kilda"/>
    <n v="3.2"/>
    <n v="8.6"/>
    <n v="13.1"/>
    <n v="17.11"/>
    <n v="113"/>
    <s v="Gold Coast"/>
    <n v="3.4"/>
    <n v="4.8"/>
    <n v="5.1100000000000003"/>
    <n v="8.1199999999999992"/>
    <n v="60"/>
    <x v="11"/>
    <s v="Low"/>
    <x v="1"/>
  </r>
  <r>
    <s v="2023R0407"/>
    <x v="11"/>
    <x v="3"/>
    <d v="2023-04-09T00:00:00"/>
    <n v="16.2"/>
    <n v="9.9"/>
    <n v="0.6"/>
    <x v="4"/>
    <x v="9"/>
    <n v="28815"/>
    <s v="Essendon"/>
    <n v="2.8"/>
    <n v="3.13"/>
    <n v="8.19"/>
    <n v="11.22"/>
    <n v="88"/>
    <s v="Greater Western Sydney"/>
    <n v="4"/>
    <n v="6.5"/>
    <n v="9.6999999999999993"/>
    <n v="11.9"/>
    <n v="75"/>
    <x v="6"/>
    <s v="Low"/>
    <x v="1"/>
  </r>
  <r>
    <s v="2023R0408"/>
    <x v="11"/>
    <x v="3"/>
    <d v="2023-04-09T00:00:00"/>
    <n v="23.8"/>
    <n v="16.3"/>
    <n v="0"/>
    <x v="21"/>
    <x v="27"/>
    <n v="42458"/>
    <s v="West Coast"/>
    <n v="2.2000000000000002"/>
    <n v="4.4000000000000004"/>
    <n v="6.8"/>
    <n v="9.9"/>
    <n v="63"/>
    <s v="Melbourne"/>
    <n v="5.0999999999999996"/>
    <n v="8.4"/>
    <n v="14.9"/>
    <n v="19.12"/>
    <n v="126"/>
    <x v="16"/>
    <s v="Medium"/>
    <x v="0"/>
  </r>
  <r>
    <s v="2023R0409"/>
    <x v="11"/>
    <x v="3"/>
    <d v="2023-04-10T00:00:00"/>
    <n v="15.2"/>
    <n v="9.1999999999999993"/>
    <n v="2.4"/>
    <x v="1"/>
    <x v="27"/>
    <n v="65335"/>
    <s v="Geelong"/>
    <n v="3.2"/>
    <n v="4.3"/>
    <n v="14.8"/>
    <n v="19.13"/>
    <n v="127"/>
    <s v="Hawthorn"/>
    <n v="3.3"/>
    <n v="5.6"/>
    <n v="5.6"/>
    <n v="6.9"/>
    <n v="45"/>
    <x v="12"/>
    <s v="High"/>
    <x v="1"/>
  </r>
  <r>
    <s v="2023R0501"/>
    <x v="11"/>
    <x v="4"/>
    <d v="2023-04-13T00:00:00"/>
    <n v="19.600000000000001"/>
    <n v="14.6"/>
    <n v="0"/>
    <x v="17"/>
    <x v="11"/>
    <n v="47395"/>
    <s v="Adelaide"/>
    <n v="8.3000000000000007"/>
    <n v="10.5"/>
    <n v="13.7"/>
    <n v="18.100000000000001"/>
    <n v="118"/>
    <s v="Carlton"/>
    <n v="2.1"/>
    <n v="5.4"/>
    <n v="7.7"/>
    <n v="9.8000000000000007"/>
    <n v="62"/>
    <x v="4"/>
    <s v="Medium"/>
    <x v="1"/>
  </r>
  <r>
    <s v="2023R0502"/>
    <x v="11"/>
    <x v="4"/>
    <d v="2023-04-14T00:00:00"/>
    <n v="27.2"/>
    <n v="9.9"/>
    <n v="0"/>
    <x v="23"/>
    <x v="12"/>
    <n v="9329"/>
    <s v="Fremantle"/>
    <n v="3"/>
    <n v="6.2"/>
    <n v="11.5"/>
    <n v="15.1"/>
    <n v="100"/>
    <s v="Gold Coast"/>
    <n v="4.4000000000000004"/>
    <n v="9.6999999999999993"/>
    <n v="11.11"/>
    <n v="13.12"/>
    <n v="90"/>
    <x v="5"/>
    <s v="Low"/>
    <x v="1"/>
  </r>
  <r>
    <s v="2023R0503"/>
    <x v="11"/>
    <x v="4"/>
    <d v="2023-04-14T00:00:00"/>
    <n v="27.2"/>
    <n v="9.9"/>
    <n v="0"/>
    <x v="17"/>
    <x v="8"/>
    <n v="42134"/>
    <s v="Richmond"/>
    <n v="2.2000000000000002"/>
    <n v="3.8"/>
    <n v="10.9"/>
    <n v="11.12"/>
    <n v="78"/>
    <s v="Sydney"/>
    <n v="4.4000000000000004"/>
    <n v="7.5"/>
    <n v="11.1"/>
    <n v="18.14"/>
    <n v="122"/>
    <x v="0"/>
    <s v="Medium"/>
    <x v="0"/>
  </r>
  <r>
    <s v="2023R0504"/>
    <x v="11"/>
    <x v="4"/>
    <d v="2023-04-15T00:00:00"/>
    <n v="17.399999999999999"/>
    <n v="7.5"/>
    <n v="9.8000000000000007"/>
    <x v="24"/>
    <x v="22"/>
    <n v="7329"/>
    <s v="Brisbane"/>
    <n v="5.0999999999999996"/>
    <n v="10.6"/>
    <n v="17.13"/>
    <n v="22.2"/>
    <n v="152"/>
    <s v="North Melbourne"/>
    <n v="5.0999999999999996"/>
    <n v="7.1"/>
    <n v="9.1999999999999993"/>
    <n v="12.5"/>
    <n v="77"/>
    <x v="3"/>
    <s v="Low"/>
    <x v="1"/>
  </r>
  <r>
    <s v="2023R0505"/>
    <x v="11"/>
    <x v="4"/>
    <d v="2023-04-15T00:00:00"/>
    <n v="19.899999999999999"/>
    <n v="15.3"/>
    <n v="7.2"/>
    <x v="17"/>
    <x v="28"/>
    <n v="33832"/>
    <s v="Essendon"/>
    <n v="5.4"/>
    <n v="9.1"/>
    <n v="12.13"/>
    <n v="15.14"/>
    <n v="104"/>
    <s v="Melbourne"/>
    <n v="4.2"/>
    <n v="7.5"/>
    <n v="7.7"/>
    <n v="11.11"/>
    <n v="77"/>
    <x v="6"/>
    <s v="Medium"/>
    <x v="1"/>
  </r>
  <r>
    <s v="2023R0506"/>
    <x v="11"/>
    <x v="4"/>
    <d v="2023-04-15T00:00:00"/>
    <n v="19.899999999999999"/>
    <n v="15.3"/>
    <n v="7.2"/>
    <x v="17"/>
    <x v="0"/>
    <n v="45115"/>
    <s v="Port Adelaide"/>
    <n v="3.5"/>
    <n v="5.8"/>
    <n v="6.1"/>
    <n v="10.1"/>
    <n v="70"/>
    <s v="Western Bulldogs"/>
    <n v="1.2"/>
    <n v="4.5"/>
    <n v="7.6"/>
    <n v="8.8000000000000007"/>
    <n v="56"/>
    <x v="8"/>
    <s v="Medium"/>
    <x v="1"/>
  </r>
  <r>
    <s v="2023R0507"/>
    <x v="11"/>
    <x v="4"/>
    <d v="2023-04-16T00:00:00"/>
    <n v="18.3"/>
    <n v="12.2"/>
    <n v="8"/>
    <x v="17"/>
    <x v="22"/>
    <n v="30120"/>
    <s v="Geelong"/>
    <n v="5.3"/>
    <n v="14.5"/>
    <n v="19.7"/>
    <n v="21.1"/>
    <n v="136"/>
    <s v="West Coast"/>
    <n v="2.2999999999999998"/>
    <n v="3.7"/>
    <n v="9.8000000000000007"/>
    <n v="13.11"/>
    <n v="89"/>
    <x v="12"/>
    <s v="Medium"/>
    <x v="1"/>
  </r>
  <r>
    <s v="2023R0508"/>
    <x v="11"/>
    <x v="4"/>
    <d v="2023-04-16T00:00:00"/>
    <n v="18.3"/>
    <n v="12.2"/>
    <n v="8"/>
    <x v="23"/>
    <x v="29"/>
    <n v="9057"/>
    <s v="Greater Western Sydney"/>
    <n v="2.2000000000000002"/>
    <n v="5.7"/>
    <n v="6.11"/>
    <n v="10.17"/>
    <n v="77"/>
    <s v="Hawthorn"/>
    <n v="2.2999999999999998"/>
    <n v="4.5"/>
    <n v="8.6999999999999993"/>
    <n v="11.9"/>
    <n v="75"/>
    <x v="15"/>
    <s v="Low"/>
    <x v="1"/>
  </r>
  <r>
    <s v="2023R0509"/>
    <x v="11"/>
    <x v="4"/>
    <d v="2023-04-16T00:00:00"/>
    <n v="18.3"/>
    <n v="12.2"/>
    <n v="8"/>
    <x v="17"/>
    <x v="50"/>
    <n v="43976"/>
    <s v="Collingwood"/>
    <n v="2.2000000000000002"/>
    <n v="4.4000000000000004"/>
    <n v="6.1"/>
    <n v="10.1"/>
    <n v="70"/>
    <s v="St Kilda"/>
    <n v="2.2000000000000002"/>
    <n v="4.3"/>
    <n v="6.4"/>
    <n v="9.1"/>
    <n v="64"/>
    <x v="9"/>
    <s v="Medium"/>
    <x v="1"/>
  </r>
  <r>
    <s v="2023R0601"/>
    <x v="11"/>
    <x v="5"/>
    <d v="2023-04-21T00:00:00"/>
    <n v="28.4"/>
    <n v="8.6"/>
    <n v="0"/>
    <x v="21"/>
    <x v="32"/>
    <n v="47503"/>
    <s v="Fremantle"/>
    <n v="3.1"/>
    <n v="6.2"/>
    <n v="9.6"/>
    <n v="10.9"/>
    <n v="69"/>
    <s v="Western Bulldogs"/>
    <n v="3.7"/>
    <n v="8.9"/>
    <n v="12.11"/>
    <n v="17.16"/>
    <n v="118"/>
    <x v="14"/>
    <s v="Medium"/>
    <x v="0"/>
  </r>
  <r>
    <s v="2023R0602"/>
    <x v="11"/>
    <x v="5"/>
    <d v="2023-04-22T00:00:00"/>
    <n v="21.6"/>
    <n v="9.3000000000000007"/>
    <n v="0"/>
    <x v="17"/>
    <x v="20"/>
    <n v="31638"/>
    <s v="Port Adelaide"/>
    <n v="3.2"/>
    <n v="9.6"/>
    <n v="13.9"/>
    <n v="16.13"/>
    <n v="109"/>
    <s v="West Coast"/>
    <n v="2.2999999999999998"/>
    <n v="3.6"/>
    <n v="7.8"/>
    <n v="10.9"/>
    <n v="69"/>
    <x v="8"/>
    <s v="Medium"/>
    <x v="1"/>
  </r>
  <r>
    <s v="2023R0603"/>
    <x v="11"/>
    <x v="5"/>
    <d v="2023-04-22T00:00:00"/>
    <n v="21.7"/>
    <n v="2.1"/>
    <n v="0"/>
    <x v="11"/>
    <x v="38"/>
    <n v="10461"/>
    <s v="Greater Western Sydney"/>
    <n v="2.2000000000000002"/>
    <n v="6.4"/>
    <n v="10.7"/>
    <n v="13.9"/>
    <n v="87"/>
    <s v="Brisbane"/>
    <n v="5.3"/>
    <n v="9.5"/>
    <n v="14.5"/>
    <n v="16.12"/>
    <n v="108"/>
    <x v="3"/>
    <s v="Low"/>
    <x v="0"/>
  </r>
  <r>
    <s v="2023R0604"/>
    <x v="11"/>
    <x v="5"/>
    <d v="2023-04-22T00:00:00"/>
    <n v="17.399999999999999"/>
    <n v="12.7"/>
    <n v="0"/>
    <x v="10"/>
    <x v="45"/>
    <n v="23134"/>
    <s v="Geelong"/>
    <n v="6.3"/>
    <n v="11.3"/>
    <n v="18.5"/>
    <n v="20.100000000000001"/>
    <n v="130"/>
    <s v="Sydney"/>
    <n v="2"/>
    <n v="5.4"/>
    <n v="5.5"/>
    <n v="5.7"/>
    <n v="37"/>
    <x v="12"/>
    <s v="Low"/>
    <x v="1"/>
  </r>
  <r>
    <s v="2023R0605"/>
    <x v="11"/>
    <x v="5"/>
    <d v="2023-04-23T00:00:00"/>
    <n v="21.7"/>
    <n v="6.3"/>
    <n v="0"/>
    <x v="12"/>
    <x v="6"/>
    <n v="10119"/>
    <s v="Hawthorn"/>
    <n v="2.1"/>
    <n v="5.4"/>
    <n v="8.8000000000000007"/>
    <n v="11.1"/>
    <n v="76"/>
    <s v="Adelaide"/>
    <n v="2.2999999999999998"/>
    <n v="5.7"/>
    <n v="8.9"/>
    <n v="11.13"/>
    <n v="79"/>
    <x v="4"/>
    <s v="Low"/>
    <x v="0"/>
  </r>
  <r>
    <s v="2023R0606"/>
    <x v="11"/>
    <x v="5"/>
    <d v="2023-04-23T00:00:00"/>
    <n v="19.7"/>
    <n v="14"/>
    <n v="0"/>
    <x v="4"/>
    <x v="27"/>
    <n v="45770"/>
    <s v="Carlton"/>
    <n v="3.4"/>
    <n v="6.7"/>
    <n v="7.1"/>
    <n v="8.1199999999999992"/>
    <n v="60"/>
    <s v="St Kilda"/>
    <n v="3.2"/>
    <n v="6.3"/>
    <n v="11.7"/>
    <n v="12.1"/>
    <n v="82"/>
    <x v="11"/>
    <s v="Medium"/>
    <x v="0"/>
  </r>
  <r>
    <s v="2023R0607"/>
    <x v="11"/>
    <x v="5"/>
    <d v="2023-04-23T00:00:00"/>
    <n v="25.4"/>
    <n v="18.3"/>
    <n v="0.4"/>
    <x v="2"/>
    <x v="12"/>
    <n v="9672"/>
    <s v="Gold Coast"/>
    <n v="4.3"/>
    <n v="7.6"/>
    <n v="10.1"/>
    <n v="14.13"/>
    <n v="97"/>
    <s v="North Melbourne"/>
    <n v="1.2"/>
    <n v="4.3"/>
    <n v="4.5"/>
    <n v="7.12"/>
    <n v="54"/>
    <x v="17"/>
    <s v="Low"/>
    <x v="1"/>
  </r>
  <r>
    <s v="2023R0608"/>
    <x v="11"/>
    <x v="5"/>
    <d v="2023-04-24T00:00:00"/>
    <n v="24.7"/>
    <n v="8.1999999999999993"/>
    <n v="0.2"/>
    <x v="1"/>
    <x v="45"/>
    <n v="83985"/>
    <s v="Melbourne"/>
    <n v="2.2000000000000002"/>
    <n v="6.2"/>
    <n v="10.5"/>
    <n v="15.6"/>
    <n v="96"/>
    <s v="Richmond"/>
    <n v="5.2"/>
    <n v="8.4"/>
    <n v="10.7"/>
    <n v="11.12"/>
    <n v="78"/>
    <x v="16"/>
    <s v="High"/>
    <x v="1"/>
  </r>
  <r>
    <s v="2023R0609"/>
    <x v="11"/>
    <x v="5"/>
    <d v="2023-04-25T00:00:00"/>
    <n v="25.6"/>
    <n v="11.2"/>
    <n v="0"/>
    <x v="1"/>
    <x v="27"/>
    <n v="95179"/>
    <s v="Collingwood"/>
    <n v="1.4"/>
    <n v="5.7"/>
    <n v="6.1"/>
    <n v="13.12"/>
    <n v="90"/>
    <s v="Essendon"/>
    <n v="3.2"/>
    <n v="5.5"/>
    <n v="11.8"/>
    <n v="11.11"/>
    <n v="77"/>
    <x v="9"/>
    <s v="High"/>
    <x v="1"/>
  </r>
  <r>
    <s v="2023R0701"/>
    <x v="11"/>
    <x v="6"/>
    <d v="2023-04-28T00:00:00"/>
    <n v="21.4"/>
    <n v="15.7"/>
    <n v="0"/>
    <x v="4"/>
    <x v="2"/>
    <n v="25845"/>
    <s v="St Kilda"/>
    <n v="5.2"/>
    <n v="5.6"/>
    <n v="8.8000000000000007"/>
    <n v="11.1"/>
    <n v="76"/>
    <s v="Port Adelaide"/>
    <n v="2.2000000000000002"/>
    <n v="6.7"/>
    <n v="9.1"/>
    <n v="12.11"/>
    <n v="83"/>
    <x v="8"/>
    <s v="Low"/>
    <x v="0"/>
  </r>
  <r>
    <s v="2023R0702"/>
    <x v="11"/>
    <x v="6"/>
    <d v="2023-04-29T00:00:00"/>
    <n v="25.1"/>
    <n v="15.3"/>
    <n v="0.2"/>
    <x v="6"/>
    <x v="3"/>
    <n v="25528"/>
    <s v="Brisbane"/>
    <n v="3.5"/>
    <n v="8.6999999999999993"/>
    <n v="13.1"/>
    <n v="17.13"/>
    <n v="115"/>
    <s v="Fremantle"/>
    <n v="1.3"/>
    <n v="3.6"/>
    <n v="8.6"/>
    <n v="10.7"/>
    <n v="67"/>
    <x v="3"/>
    <s v="Low"/>
    <x v="1"/>
  </r>
  <r>
    <s v="2023R0703"/>
    <x v="11"/>
    <x v="6"/>
    <d v="2023-04-29T00:00:00"/>
    <n v="19.600000000000001"/>
    <n v="17.5"/>
    <n v="1"/>
    <x v="7"/>
    <x v="9"/>
    <n v="31615"/>
    <s v="Sydney"/>
    <n v="3.2"/>
    <n v="7.5"/>
    <n v="13.9"/>
    <n v="16.100000000000001"/>
    <n v="106"/>
    <s v="Greater Western Sydney"/>
    <n v="4.0999999999999996"/>
    <n v="9.3000000000000007"/>
    <n v="12.3"/>
    <n v="17.5"/>
    <n v="107"/>
    <x v="15"/>
    <s v="Medium"/>
    <x v="0"/>
  </r>
  <r>
    <s v="2023R0704"/>
    <x v="11"/>
    <x v="6"/>
    <d v="2023-04-29T00:00:00"/>
    <n v="15.9"/>
    <n v="7.4"/>
    <n v="6"/>
    <x v="4"/>
    <x v="38"/>
    <n v="40119"/>
    <s v="Western Bulldogs"/>
    <n v="3.2"/>
    <n v="7.3"/>
    <n v="10.6"/>
    <n v="14.1"/>
    <n v="94"/>
    <s v="Hawthorn"/>
    <n v="3.3"/>
    <n v="7.6"/>
    <n v="7.9"/>
    <n v="9.11"/>
    <n v="65"/>
    <x v="14"/>
    <s v="Medium"/>
    <x v="1"/>
  </r>
  <r>
    <s v="2023R0705"/>
    <x v="11"/>
    <x v="6"/>
    <d v="2023-04-29T00:00:00"/>
    <n v="15.9"/>
    <n v="7.4"/>
    <n v="6"/>
    <x v="1"/>
    <x v="45"/>
    <n v="29455"/>
    <s v="Melbourne"/>
    <n v="8.1999999999999993"/>
    <n v="13.3"/>
    <n v="16.399999999999999"/>
    <n v="22.7"/>
    <n v="139"/>
    <s v="North Melbourne"/>
    <n v="1"/>
    <n v="2.2999999999999998"/>
    <n v="4.5999999999999996"/>
    <n v="7.7"/>
    <n v="49"/>
    <x v="16"/>
    <s v="Low"/>
    <x v="1"/>
  </r>
  <r>
    <s v="2023R0706"/>
    <x v="11"/>
    <x v="6"/>
    <d v="2023-04-29T00:00:00"/>
    <n v="20.8"/>
    <n v="5.0999999999999996"/>
    <n v="0"/>
    <x v="21"/>
    <x v="68"/>
    <n v="47940"/>
    <s v="West Coast"/>
    <n v="2.2999999999999998"/>
    <n v="3.4"/>
    <n v="3.7"/>
    <n v="6.8"/>
    <n v="44"/>
    <s v="Carlton"/>
    <n v="5.6"/>
    <n v="9.8000000000000007"/>
    <n v="14.12"/>
    <n v="23.14"/>
    <n v="152"/>
    <x v="1"/>
    <s v="Medium"/>
    <x v="0"/>
  </r>
  <r>
    <s v="2023R0707"/>
    <x v="11"/>
    <x v="6"/>
    <d v="2023-04-30T00:00:00"/>
    <n v="16.399999999999999"/>
    <n v="2.5"/>
    <n v="0"/>
    <x v="1"/>
    <x v="6"/>
    <n v="67457"/>
    <s v="Essendon"/>
    <n v="2"/>
    <n v="7.2"/>
    <n v="11.6"/>
    <n v="16.8"/>
    <n v="104"/>
    <s v="Geelong"/>
    <n v="6.3"/>
    <n v="14.4"/>
    <n v="17.600000000000001"/>
    <n v="20.12"/>
    <n v="132"/>
    <x v="12"/>
    <s v="High"/>
    <x v="0"/>
  </r>
  <r>
    <s v="2023R0708"/>
    <x v="11"/>
    <x v="6"/>
    <d v="2023-04-30T00:00:00"/>
    <n v="16.399999999999999"/>
    <n v="2.5"/>
    <n v="0"/>
    <x v="4"/>
    <x v="27"/>
    <n v="23664"/>
    <s v="Richmond"/>
    <n v="1.5"/>
    <n v="2.9"/>
    <n v="4.1100000000000003"/>
    <n v="6.12"/>
    <n v="48"/>
    <s v="Gold Coast"/>
    <n v="2.1"/>
    <n v="4.2"/>
    <n v="10.3"/>
    <n v="11.6"/>
    <n v="72"/>
    <x v="17"/>
    <s v="Low"/>
    <x v="0"/>
  </r>
  <r>
    <s v="2023R0709"/>
    <x v="11"/>
    <x v="6"/>
    <d v="2023-04-30T00:00:00"/>
    <n v="17.899999999999999"/>
    <n v="10.5"/>
    <n v="0.6"/>
    <x v="17"/>
    <x v="7"/>
    <n v="43942"/>
    <s v="Adelaide"/>
    <n v="3.6"/>
    <n v="3.1"/>
    <n v="6.15"/>
    <n v="7.16"/>
    <n v="58"/>
    <s v="Collingwood"/>
    <n v="0.2"/>
    <n v="3.4"/>
    <n v="5.5"/>
    <n v="8.11"/>
    <n v="59"/>
    <x v="9"/>
    <s v="Medium"/>
    <x v="0"/>
  </r>
  <r>
    <s v="2023R0801"/>
    <x v="11"/>
    <x v="7"/>
    <d v="2023-05-05T00:00:00"/>
    <n v="16.899999999999999"/>
    <n v="8.8000000000000007"/>
    <n v="0"/>
    <x v="4"/>
    <x v="2"/>
    <n v="45458"/>
    <s v="Carlton"/>
    <n v="5.0999999999999996"/>
    <n v="6.3"/>
    <n v="6.5"/>
    <n v="11.8"/>
    <n v="74"/>
    <s v="Brisbane"/>
    <n v="5.3"/>
    <n v="7.7"/>
    <n v="12.9"/>
    <n v="15.1"/>
    <n v="100"/>
    <x v="3"/>
    <s v="Medium"/>
    <x v="0"/>
  </r>
  <r>
    <s v="2023R0802"/>
    <x v="11"/>
    <x v="7"/>
    <d v="2023-05-06T00:00:00"/>
    <n v="11.5"/>
    <n v="9.3000000000000007"/>
    <n v="15.4"/>
    <x v="1"/>
    <x v="3"/>
    <n v="28293"/>
    <s v="Richmond"/>
    <n v="1.2"/>
    <n v="5.8"/>
    <n v="10.119999999999999"/>
    <n v="15.14"/>
    <n v="104"/>
    <s v="West Coast"/>
    <n v="2.2999999999999998"/>
    <n v="4.5"/>
    <n v="7.6"/>
    <n v="8.1"/>
    <n v="58"/>
    <x v="13"/>
    <s v="Low"/>
    <x v="1"/>
  </r>
  <r>
    <s v="2023R0803"/>
    <x v="11"/>
    <x v="7"/>
    <d v="2023-05-06T00:00:00"/>
    <n v="13.5"/>
    <n v="9.1999999999999993"/>
    <n v="5.2"/>
    <x v="10"/>
    <x v="9"/>
    <n v="21415"/>
    <s v="Geelong"/>
    <n v="2.6"/>
    <n v="8.8000000000000007"/>
    <n v="10.11"/>
    <n v="14.14"/>
    <n v="98"/>
    <s v="Adelaide"/>
    <n v="2.4"/>
    <n v="6.4"/>
    <n v="8.5"/>
    <n v="11.6"/>
    <n v="72"/>
    <x v="12"/>
    <s v="Low"/>
    <x v="1"/>
  </r>
  <r>
    <s v="2023R0804"/>
    <x v="11"/>
    <x v="7"/>
    <d v="2023-05-06T00:00:00"/>
    <n v="23.8"/>
    <n v="15.5"/>
    <n v="0"/>
    <x v="2"/>
    <x v="38"/>
    <n v="11440"/>
    <s v="Gold Coast"/>
    <n v="3.3"/>
    <n v="7.4"/>
    <n v="11.6"/>
    <n v="13.7"/>
    <n v="85"/>
    <s v="Melbourne"/>
    <n v="4.4000000000000004"/>
    <n v="8.5"/>
    <n v="11.6"/>
    <n v="13.12"/>
    <n v="90"/>
    <x v="16"/>
    <s v="Low"/>
    <x v="0"/>
  </r>
  <r>
    <s v="2023R0805"/>
    <x v="11"/>
    <x v="7"/>
    <d v="2023-05-06T00:00:00"/>
    <n v="16.899999999999999"/>
    <n v="11.5"/>
    <n v="2"/>
    <x v="21"/>
    <x v="68"/>
    <n v="37160"/>
    <s v="Fremantle"/>
    <n v="5.3"/>
    <n v="10.4"/>
    <n v="14.6"/>
    <n v="18.899999999999999"/>
    <n v="117"/>
    <s v="Hawthorn"/>
    <n v="3.2"/>
    <n v="5.3"/>
    <n v="5.5"/>
    <n v="7.6"/>
    <n v="48"/>
    <x v="5"/>
    <s v="Medium"/>
    <x v="1"/>
  </r>
  <r>
    <s v="2023R0806"/>
    <x v="11"/>
    <x v="7"/>
    <d v="2023-05-06T00:00:00"/>
    <n v="16.399999999999999"/>
    <n v="-1.3"/>
    <n v="0.2"/>
    <x v="11"/>
    <x v="42"/>
    <n v="10039"/>
    <s v="Greater Western Sydney"/>
    <n v="2.2999999999999998"/>
    <n v="5.4"/>
    <n v="5.9"/>
    <n v="10.11"/>
    <n v="71"/>
    <s v="Western Bulldogs"/>
    <n v="4.0999999999999996"/>
    <n v="7.4"/>
    <n v="11.6"/>
    <n v="13.8"/>
    <n v="86"/>
    <x v="14"/>
    <s v="Low"/>
    <x v="0"/>
  </r>
  <r>
    <s v="2023R0807"/>
    <x v="11"/>
    <x v="7"/>
    <d v="2023-05-07T00:00:00"/>
    <n v="15.9"/>
    <n v="3.9"/>
    <n v="0.6"/>
    <x v="17"/>
    <x v="22"/>
    <n v="36247"/>
    <s v="Port Adelaide"/>
    <n v="3.4"/>
    <n v="5.1100000000000003"/>
    <n v="9.16"/>
    <n v="12.2"/>
    <n v="92"/>
    <s v="Essendon"/>
    <n v="6.1"/>
    <n v="9.1"/>
    <n v="11.3"/>
    <n v="13.9"/>
    <n v="87"/>
    <x v="8"/>
    <s v="Medium"/>
    <x v="1"/>
  </r>
  <r>
    <s v="2023R0808"/>
    <x v="11"/>
    <x v="7"/>
    <d v="2023-05-07T00:00:00"/>
    <n v="12.1"/>
    <n v="5.4"/>
    <n v="9.8000000000000007"/>
    <x v="1"/>
    <x v="27"/>
    <n v="71463"/>
    <s v="Collingwood"/>
    <n v="3.5"/>
    <n v="4.5999999999999996"/>
    <n v="6.9"/>
    <n v="11.11"/>
    <n v="77"/>
    <s v="Sydney"/>
    <n v="1.2"/>
    <n v="5.8"/>
    <n v="5.0999999999999996"/>
    <n v="6.12"/>
    <n v="48"/>
    <x v="9"/>
    <s v="High"/>
    <x v="1"/>
  </r>
  <r>
    <s v="2023R0809"/>
    <x v="11"/>
    <x v="7"/>
    <d v="2023-05-07T00:00:00"/>
    <n v="12.1"/>
    <n v="5.4"/>
    <n v="9.8000000000000007"/>
    <x v="4"/>
    <x v="12"/>
    <n v="22065"/>
    <s v="North Melbourne"/>
    <n v="0.4"/>
    <n v="0.7"/>
    <n v="3.7"/>
    <n v="4.0999999999999996"/>
    <n v="34"/>
    <s v="St Kilda"/>
    <n v="1.6"/>
    <n v="3.9"/>
    <n v="6.15"/>
    <n v="8.16"/>
    <n v="64"/>
    <x v="11"/>
    <s v="Low"/>
    <x v="0"/>
  </r>
  <r>
    <s v="2023R0901"/>
    <x v="11"/>
    <x v="8"/>
    <d v="2023-05-12T00:00:00"/>
    <n v="18.2"/>
    <n v="9.5"/>
    <n v="0"/>
    <x v="1"/>
    <x v="0"/>
    <n v="58141"/>
    <s v="Richmond"/>
    <n v="6"/>
    <n v="8.3000000000000007"/>
    <n v="11.5"/>
    <n v="16.600000000000001"/>
    <n v="102"/>
    <s v="Geelong"/>
    <n v="2.7"/>
    <n v="5.1100000000000003"/>
    <n v="7.11"/>
    <n v="11.12"/>
    <n v="78"/>
    <x v="13"/>
    <s v="High"/>
    <x v="1"/>
  </r>
  <r>
    <s v="2023R0902"/>
    <x v="11"/>
    <x v="8"/>
    <d v="2023-05-12T00:00:00"/>
    <n v="23.3"/>
    <n v="5.4"/>
    <n v="0"/>
    <x v="21"/>
    <x v="23"/>
    <n v="36219"/>
    <s v="West Coast"/>
    <n v="2.2999999999999998"/>
    <n v="3.5"/>
    <n v="5.7"/>
    <n v="6.7"/>
    <n v="43"/>
    <s v="Gold Coast"/>
    <n v="3.2"/>
    <n v="11.7"/>
    <n v="11.1"/>
    <n v="16.170000000000002"/>
    <n v="113"/>
    <x v="17"/>
    <s v="Medium"/>
    <x v="0"/>
  </r>
  <r>
    <s v="2023R0903"/>
    <x v="11"/>
    <x v="8"/>
    <d v="2023-05-13T00:00:00"/>
    <n v="20.5"/>
    <n v="12.4"/>
    <n v="0"/>
    <x v="7"/>
    <x v="3"/>
    <n v="28927"/>
    <s v="Sydney"/>
    <n v="3.1"/>
    <n v="5.2"/>
    <n v="9.5"/>
    <n v="13.8"/>
    <n v="86"/>
    <s v="Fremantle"/>
    <n v="1.1000000000000001"/>
    <n v="7.3"/>
    <n v="12.4"/>
    <n v="16.7"/>
    <n v="103"/>
    <x v="5"/>
    <s v="Low"/>
    <x v="0"/>
  </r>
  <r>
    <s v="2023R0904"/>
    <x v="11"/>
    <x v="8"/>
    <d v="2023-05-13T00:00:00"/>
    <n v="16.399999999999999"/>
    <n v="7.3"/>
    <n v="0"/>
    <x v="8"/>
    <x v="9"/>
    <n v="6310"/>
    <s v="North Melbourne"/>
    <n v="3.2"/>
    <n v="4.4000000000000004"/>
    <n v="8.5"/>
    <n v="10.5"/>
    <n v="65"/>
    <s v="Port Adelaide"/>
    <n v="3.3"/>
    <n v="11.7"/>
    <n v="15.11"/>
    <n v="20.149999999999999"/>
    <n v="135"/>
    <x v="8"/>
    <s v="Low"/>
    <x v="0"/>
  </r>
  <r>
    <s v="2023R0905"/>
    <x v="11"/>
    <x v="8"/>
    <d v="2023-05-13T00:00:00"/>
    <n v="16.8"/>
    <n v="8"/>
    <n v="0"/>
    <x v="1"/>
    <x v="38"/>
    <n v="39818"/>
    <s v="Hawthorn"/>
    <n v="0.1"/>
    <n v="1.3"/>
    <n v="6.5"/>
    <n v="7.7"/>
    <n v="49"/>
    <s v="Melbourne"/>
    <n v="5.5"/>
    <n v="8.6"/>
    <n v="11.1"/>
    <n v="15.13"/>
    <n v="103"/>
    <x v="16"/>
    <s v="Medium"/>
    <x v="0"/>
  </r>
  <r>
    <s v="2023R0906"/>
    <x v="11"/>
    <x v="8"/>
    <d v="2023-05-13T00:00:00"/>
    <n v="24.3"/>
    <n v="13.6"/>
    <n v="0.4"/>
    <x v="6"/>
    <x v="45"/>
    <n v="31898"/>
    <s v="Brisbane"/>
    <n v="2.2000000000000002"/>
    <n v="2.7"/>
    <n v="7.11"/>
    <n v="12.15"/>
    <n v="87"/>
    <s v="Essendon"/>
    <n v="1.3"/>
    <n v="4.5"/>
    <n v="5.6"/>
    <n v="6.9"/>
    <n v="45"/>
    <x v="3"/>
    <s v="Medium"/>
    <x v="1"/>
  </r>
  <r>
    <s v="2023R0907"/>
    <x v="11"/>
    <x v="8"/>
    <d v="2023-05-13T00:00:00"/>
    <n v="16.8"/>
    <n v="8"/>
    <n v="0"/>
    <x v="4"/>
    <x v="42"/>
    <n v="42756"/>
    <s v="Carlton"/>
    <n v="0.3"/>
    <n v="1.4"/>
    <n v="5.8"/>
    <n v="8.11"/>
    <n v="59"/>
    <s v="Western Bulldogs"/>
    <n v="2.2000000000000002"/>
    <n v="4.4000000000000004"/>
    <n v="6.1"/>
    <n v="11.13"/>
    <n v="79"/>
    <x v="14"/>
    <s v="Medium"/>
    <x v="0"/>
  </r>
  <r>
    <s v="2023R0908"/>
    <x v="11"/>
    <x v="8"/>
    <d v="2023-05-14T00:00:00"/>
    <n v="23.8"/>
    <n v="9"/>
    <n v="0"/>
    <x v="17"/>
    <x v="22"/>
    <n v="33805"/>
    <s v="Adelaide"/>
    <n v="6.2"/>
    <n v="10.199999999999999"/>
    <n v="15.6"/>
    <n v="19.7"/>
    <n v="121"/>
    <s v="St Kilda"/>
    <n v="1.1000000000000001"/>
    <n v="5.5"/>
    <n v="7.7"/>
    <n v="10.9"/>
    <n v="69"/>
    <x v="4"/>
    <s v="Medium"/>
    <x v="1"/>
  </r>
  <r>
    <s v="2023R0909"/>
    <x v="11"/>
    <x v="8"/>
    <d v="2023-05-14T00:00:00"/>
    <n v="20.2"/>
    <n v="4.7"/>
    <n v="0"/>
    <x v="1"/>
    <x v="12"/>
    <n v="37631"/>
    <s v="Collingwood"/>
    <n v="5.0999999999999996"/>
    <n v="9.4"/>
    <n v="13.8"/>
    <n v="18.12"/>
    <n v="120"/>
    <s v="Greater Western Sydney"/>
    <n v="2.4"/>
    <n v="3.8"/>
    <n v="6.9"/>
    <n v="7.13"/>
    <n v="55"/>
    <x v="9"/>
    <s v="Medium"/>
    <x v="1"/>
  </r>
  <r>
    <s v="2023R1001"/>
    <x v="11"/>
    <x v="9"/>
    <d v="2023-05-19T00:00:00"/>
    <n v="17"/>
    <n v="6.2"/>
    <n v="2.4"/>
    <x v="17"/>
    <x v="0"/>
    <n v="37565"/>
    <s v="Port Adelaide"/>
    <n v="3.2"/>
    <n v="5.7"/>
    <n v="8.8000000000000007"/>
    <n v="11.14"/>
    <n v="80"/>
    <s v="Melbourne"/>
    <n v="1.2"/>
    <n v="3.5"/>
    <n v="10.7"/>
    <n v="11.1"/>
    <n v="76"/>
    <x v="8"/>
    <s v="Medium"/>
    <x v="1"/>
  </r>
  <r>
    <s v="2023R1002"/>
    <x v="11"/>
    <x v="9"/>
    <d v="2023-05-20T00:00:00"/>
    <n v="14.7"/>
    <n v="7.2"/>
    <n v="1.8"/>
    <x v="4"/>
    <x v="3"/>
    <n v="21003"/>
    <s v="North Melbourne"/>
    <n v="3.3"/>
    <n v="5.3"/>
    <n v="10.4"/>
    <n v="14.6"/>
    <n v="90"/>
    <s v="Sydney"/>
    <n v="3.6"/>
    <n v="7.7"/>
    <n v="11.7"/>
    <n v="14.9"/>
    <n v="93"/>
    <x v="0"/>
    <s v="Low"/>
    <x v="0"/>
  </r>
  <r>
    <s v="2023R1003"/>
    <x v="11"/>
    <x v="9"/>
    <d v="2023-05-20T00:00:00"/>
    <n v="12.5"/>
    <n v="1.9"/>
    <n v="3.2"/>
    <x v="20"/>
    <x v="9"/>
    <n v="10114"/>
    <s v="Western Bulldogs"/>
    <n v="4.7"/>
    <n v="5.13"/>
    <n v="9.19"/>
    <n v="11.19"/>
    <n v="85"/>
    <s v="Adelaide"/>
    <n v="1.2"/>
    <n v="3.4"/>
    <n v="4.5999999999999996"/>
    <n v="5.0999999999999996"/>
    <n v="40"/>
    <x v="14"/>
    <s v="Low"/>
    <x v="1"/>
  </r>
  <r>
    <s v="2023R1004"/>
    <x v="11"/>
    <x v="9"/>
    <d v="2023-05-20T00:00:00"/>
    <n v="23.4"/>
    <n v="12"/>
    <n v="0"/>
    <x v="21"/>
    <x v="41"/>
    <n v="45811"/>
    <s v="Fremantle"/>
    <n v="3.2"/>
    <n v="8.4"/>
    <n v="13.6"/>
    <n v="16.100000000000001"/>
    <n v="106"/>
    <s v="Geelong"/>
    <n v="3.4"/>
    <n v="6.7"/>
    <n v="11.8"/>
    <n v="11.11"/>
    <n v="77"/>
    <x v="5"/>
    <s v="Medium"/>
    <x v="1"/>
  </r>
  <r>
    <s v="2023R1005"/>
    <x v="11"/>
    <x v="9"/>
    <d v="2023-05-20T00:00:00"/>
    <n v="22.6"/>
    <n v="8.8000000000000007"/>
    <n v="0"/>
    <x v="6"/>
    <x v="42"/>
    <n v="23286"/>
    <s v="Brisbane"/>
    <n v="4.2"/>
    <n v="6.6"/>
    <n v="10.8"/>
    <n v="16.11"/>
    <n v="107"/>
    <s v="Gold Coast"/>
    <n v="2.5"/>
    <n v="5.6"/>
    <n v="8.9"/>
    <n v="9.1"/>
    <n v="64"/>
    <x v="3"/>
    <s v="Low"/>
    <x v="1"/>
  </r>
  <r>
    <s v="2023R1006"/>
    <x v="11"/>
    <x v="9"/>
    <d v="2023-05-20T00:00:00"/>
    <n v="14.7"/>
    <n v="7.2"/>
    <n v="1.8"/>
    <x v="1"/>
    <x v="8"/>
    <n v="78300"/>
    <s v="Essendon"/>
    <n v="4.0999999999999996"/>
    <n v="5.7"/>
    <n v="6.1"/>
    <n v="10.11"/>
    <n v="71"/>
    <s v="Richmond"/>
    <n v="3.5"/>
    <n v="6.6"/>
    <n v="8.1"/>
    <n v="10.1"/>
    <n v="70"/>
    <x v="6"/>
    <s v="High"/>
    <x v="1"/>
  </r>
  <r>
    <s v="2023R1007"/>
    <x v="11"/>
    <x v="9"/>
    <d v="2023-05-21T00:00:00"/>
    <n v="16.600000000000001"/>
    <n v="2.2999999999999998"/>
    <n v="0"/>
    <x v="12"/>
    <x v="6"/>
    <n v="9135"/>
    <s v="Hawthorn"/>
    <n v="7.1"/>
    <n v="11.4"/>
    <n v="14.8"/>
    <n v="22.1"/>
    <n v="142"/>
    <s v="West Coast"/>
    <n v="2"/>
    <n v="4"/>
    <n v="4.0999999999999996"/>
    <n v="4.2"/>
    <n v="26"/>
    <x v="2"/>
    <s v="Low"/>
    <x v="1"/>
  </r>
  <r>
    <s v="2023R1008"/>
    <x v="11"/>
    <x v="9"/>
    <d v="2023-05-21T00:00:00"/>
    <n v="14.8"/>
    <n v="9.1999999999999993"/>
    <n v="1.6"/>
    <x v="1"/>
    <x v="27"/>
    <n v="80354"/>
    <s v="Carlton"/>
    <n v="1.2"/>
    <n v="4.5999999999999996"/>
    <n v="5.0999999999999996"/>
    <n v="7.15"/>
    <n v="57"/>
    <s v="Collingwood"/>
    <n v="5.2"/>
    <n v="10.5"/>
    <n v="11.6"/>
    <n v="13.7"/>
    <n v="85"/>
    <x v="9"/>
    <s v="High"/>
    <x v="0"/>
  </r>
  <r>
    <s v="2023R1009"/>
    <x v="11"/>
    <x v="9"/>
    <d v="2023-05-21T00:00:00"/>
    <n v="19.899999999999999"/>
    <n v="7.1"/>
    <n v="0"/>
    <x v="14"/>
    <x v="12"/>
    <n v="7508"/>
    <s v="Greater Western Sydney"/>
    <n v="4.0999999999999996"/>
    <n v="8.3000000000000007"/>
    <n v="11.4"/>
    <n v="12.8"/>
    <n v="80"/>
    <s v="St Kilda"/>
    <n v="3.3"/>
    <n v="8.3000000000000007"/>
    <n v="11.7"/>
    <n v="13.14"/>
    <n v="92"/>
    <x v="11"/>
    <s v="Low"/>
    <x v="0"/>
  </r>
  <r>
    <s v="2023R1101"/>
    <x v="11"/>
    <x v="10"/>
    <d v="2023-05-26T00:00:00"/>
    <n v="17.3"/>
    <n v="12.9"/>
    <n v="0"/>
    <x v="7"/>
    <x v="2"/>
    <n v="36310"/>
    <s v="Sydney"/>
    <n v="4.0999999999999996"/>
    <n v="6.2"/>
    <n v="8.8000000000000007"/>
    <n v="11.11"/>
    <n v="77"/>
    <s v="Carlton"/>
    <n v="3.4"/>
    <n v="4.8"/>
    <n v="6.12"/>
    <n v="6.15"/>
    <n v="51"/>
    <x v="0"/>
    <s v="Medium"/>
    <x v="1"/>
  </r>
  <r>
    <s v="2023R1102"/>
    <x v="11"/>
    <x v="10"/>
    <d v="2023-05-27T00:00:00"/>
    <n v="15.6"/>
    <n v="8.3000000000000007"/>
    <n v="0.2"/>
    <x v="4"/>
    <x v="3"/>
    <n v="32022"/>
    <s v="St Kilda"/>
    <n v="3.2"/>
    <n v="5.4"/>
    <n v="11.4"/>
    <n v="12.6"/>
    <n v="78"/>
    <s v="Hawthorn"/>
    <n v="2.4"/>
    <n v="4.0999999999999996"/>
    <n v="7.14"/>
    <n v="12.16"/>
    <n v="88"/>
    <x v="2"/>
    <s v="Medium"/>
    <x v="0"/>
  </r>
  <r>
    <s v="2023R1103"/>
    <x v="11"/>
    <x v="10"/>
    <d v="2023-05-27T00:00:00"/>
    <n v="15.6"/>
    <n v="8.3000000000000007"/>
    <n v="0.2"/>
    <x v="1"/>
    <x v="9"/>
    <n v="29154"/>
    <s v="Melbourne"/>
    <n v="3.2"/>
    <n v="4.5"/>
    <n v="6.8"/>
    <n v="10.119999999999999"/>
    <n v="72"/>
    <s v="Fremantle"/>
    <n v="2"/>
    <n v="4.3"/>
    <n v="9.5"/>
    <n v="12.7"/>
    <n v="79"/>
    <x v="5"/>
    <s v="Low"/>
    <x v="0"/>
  </r>
  <r>
    <s v="2023R1104"/>
    <x v="11"/>
    <x v="10"/>
    <d v="2023-05-27T00:00:00"/>
    <n v="15.6"/>
    <n v="8.4"/>
    <n v="0"/>
    <x v="10"/>
    <x v="38"/>
    <n v="21349"/>
    <s v="Geelong"/>
    <n v="2.4"/>
    <n v="3.6"/>
    <n v="6.9"/>
    <n v="10.14"/>
    <n v="74"/>
    <s v="Greater Western Sydney"/>
    <n v="2.2999999999999998"/>
    <n v="6.5"/>
    <n v="8.9"/>
    <n v="12.9"/>
    <n v="81"/>
    <x v="15"/>
    <s v="Low"/>
    <x v="0"/>
  </r>
  <r>
    <s v="2023R1105"/>
    <x v="11"/>
    <x v="10"/>
    <d v="2023-05-27T00:00:00"/>
    <n v="31.3"/>
    <n v="21.8"/>
    <n v="0"/>
    <x v="13"/>
    <x v="35"/>
    <n v="9316"/>
    <s v="Gold Coast"/>
    <n v="4.0999999999999996"/>
    <n v="8.3000000000000007"/>
    <n v="11.5"/>
    <n v="13.6"/>
    <n v="84"/>
    <s v="Western Bulldogs"/>
    <n v="4.3"/>
    <n v="4.5"/>
    <n v="8.6"/>
    <n v="11.11"/>
    <n v="77"/>
    <x v="17"/>
    <s v="Low"/>
    <x v="1"/>
  </r>
  <r>
    <s v="2023R1106"/>
    <x v="11"/>
    <x v="10"/>
    <d v="2023-05-27T00:00:00"/>
    <n v="19.899999999999999"/>
    <n v="2.7"/>
    <n v="0"/>
    <x v="21"/>
    <x v="16"/>
    <n v="39269"/>
    <s v="West Coast"/>
    <n v="2.2999999999999998"/>
    <n v="4.5"/>
    <n v="5.9"/>
    <n v="6.1"/>
    <n v="46"/>
    <s v="Essendon"/>
    <n v="4.0999999999999996"/>
    <n v="8.5"/>
    <n v="11.6"/>
    <n v="14.12"/>
    <n v="96"/>
    <x v="6"/>
    <s v="Medium"/>
    <x v="0"/>
  </r>
  <r>
    <s v="2023R1107"/>
    <x v="11"/>
    <x v="10"/>
    <d v="2023-05-28T00:00:00"/>
    <n v="16.100000000000001"/>
    <n v="10.3"/>
    <n v="5.2"/>
    <x v="1"/>
    <x v="6"/>
    <n v="30357"/>
    <s v="Richmond"/>
    <n v="1.3"/>
    <n v="3.1"/>
    <n v="6.12"/>
    <n v="9.1300000000000008"/>
    <n v="67"/>
    <s v="Port Adelaide"/>
    <n v="5.4"/>
    <n v="5.9"/>
    <n v="7.14"/>
    <n v="10.17"/>
    <n v="77"/>
    <x v="8"/>
    <s v="Medium"/>
    <x v="0"/>
  </r>
  <r>
    <s v="2023R1108"/>
    <x v="11"/>
    <x v="10"/>
    <d v="2023-05-28T00:00:00"/>
    <n v="16.100000000000001"/>
    <n v="10.3"/>
    <n v="5.2"/>
    <x v="4"/>
    <x v="27"/>
    <n v="39467"/>
    <s v="Collingwood"/>
    <n v="4.3"/>
    <n v="7.5"/>
    <n v="13.8"/>
    <n v="16.899999999999999"/>
    <n v="105"/>
    <s v="North Melbourne"/>
    <n v="0.3"/>
    <n v="2.8"/>
    <n v="4.9000000000000004"/>
    <n v="10.1"/>
    <n v="70"/>
    <x v="9"/>
    <s v="Medium"/>
    <x v="1"/>
  </r>
  <r>
    <s v="2023R1109"/>
    <x v="11"/>
    <x v="10"/>
    <d v="2023-05-28T00:00:00"/>
    <n v="18.100000000000001"/>
    <n v="13"/>
    <n v="2.4"/>
    <x v="17"/>
    <x v="7"/>
    <n v="33188"/>
    <s v="Adelaide"/>
    <n v="3.3"/>
    <n v="7.7"/>
    <n v="10.8"/>
    <n v="14.11"/>
    <n v="95"/>
    <s v="Brisbane"/>
    <n v="3.5"/>
    <n v="5.8"/>
    <n v="6.17"/>
    <n v="10.18"/>
    <n v="78"/>
    <x v="4"/>
    <s v="Medium"/>
    <x v="1"/>
  </r>
  <r>
    <s v="2023R1201"/>
    <x v="11"/>
    <x v="11"/>
    <d v="2023-06-02T00:00:00"/>
    <n v="14.1"/>
    <n v="2.2999999999999998"/>
    <n v="0"/>
    <x v="1"/>
    <x v="2"/>
    <n v="49872"/>
    <s v="Melbourne"/>
    <n v="3.3"/>
    <n v="5.6"/>
    <n v="7.11"/>
    <n v="8.1300000000000008"/>
    <n v="61"/>
    <s v="Carlton"/>
    <n v="1.2"/>
    <n v="2.5"/>
    <n v="5.6"/>
    <n v="6.8"/>
    <n v="44"/>
    <x v="16"/>
    <s v="Medium"/>
    <x v="1"/>
  </r>
  <r>
    <s v="2023R1202"/>
    <x v="11"/>
    <x v="11"/>
    <d v="2023-06-03T00:00:00"/>
    <n v="25.3"/>
    <n v="13.8"/>
    <n v="0"/>
    <x v="17"/>
    <x v="20"/>
    <n v="34234"/>
    <s v="Port Adelaide"/>
    <n v="9.3000000000000007"/>
    <n v="16.899999999999999"/>
    <n v="21.12"/>
    <n v="23.13"/>
    <n v="151"/>
    <s v="Hawthorn"/>
    <n v="2.2999999999999998"/>
    <n v="3.5"/>
    <n v="8.8000000000000007"/>
    <n v="14.12"/>
    <n v="96"/>
    <x v="8"/>
    <s v="Medium"/>
    <x v="1"/>
  </r>
  <r>
    <s v="2023R1203"/>
    <x v="11"/>
    <x v="11"/>
    <d v="2023-06-03T00:00:00"/>
    <n v="18.8"/>
    <n v="4.0999999999999996"/>
    <n v="0"/>
    <x v="21"/>
    <x v="41"/>
    <n v="41713"/>
    <s v="West Coast"/>
    <n v="0.3"/>
    <n v="4.3"/>
    <n v="8.6999999999999993"/>
    <n v="8.9"/>
    <n v="57"/>
    <s v="Collingwood"/>
    <n v="4.3"/>
    <n v="8.5"/>
    <n v="12.9"/>
    <n v="18.12"/>
    <n v="120"/>
    <x v="9"/>
    <s v="Medium"/>
    <x v="0"/>
  </r>
  <r>
    <s v="2023R1204"/>
    <x v="11"/>
    <x v="11"/>
    <d v="2023-06-03T00:00:00"/>
    <n v="15.7"/>
    <n v="7.1"/>
    <n v="3.2"/>
    <x v="4"/>
    <x v="45"/>
    <n v="41944"/>
    <s v="Western Bulldogs"/>
    <n v="5.4"/>
    <n v="8.6999999999999993"/>
    <n v="10.119999999999999"/>
    <n v="10.15"/>
    <n v="75"/>
    <s v="Geelong"/>
    <n v="5.2"/>
    <n v="8.5"/>
    <n v="12.6"/>
    <n v="15.7"/>
    <n v="97"/>
    <x v="12"/>
    <s v="Medium"/>
    <x v="0"/>
  </r>
  <r>
    <s v="2023R1205"/>
    <x v="11"/>
    <x v="11"/>
    <d v="2023-06-03T00:00:00"/>
    <n v="31.1"/>
    <n v="21.1"/>
    <n v="0"/>
    <x v="13"/>
    <x v="65"/>
    <n v="10772"/>
    <s v="Gold Coast"/>
    <n v="2.4"/>
    <n v="5.5"/>
    <n v="11.1"/>
    <n v="16.16"/>
    <n v="112"/>
    <s v="Adelaide"/>
    <n v="6.1"/>
    <n v="8.4"/>
    <n v="11.6"/>
    <n v="13.9"/>
    <n v="87"/>
    <x v="17"/>
    <s v="Low"/>
    <x v="1"/>
  </r>
  <r>
    <s v="2023R1206"/>
    <x v="11"/>
    <x v="11"/>
    <d v="2023-06-04T00:00:00"/>
    <n v="17.8"/>
    <n v="14.8"/>
    <n v="2.6"/>
    <x v="14"/>
    <x v="6"/>
    <n v="9723"/>
    <s v="Greater Western Sydney"/>
    <n v="2.4"/>
    <n v="6.9"/>
    <n v="8.1199999999999992"/>
    <n v="15.14"/>
    <n v="104"/>
    <s v="Richmond"/>
    <n v="6.4"/>
    <n v="9.4"/>
    <n v="11.1"/>
    <n v="16.14"/>
    <n v="110"/>
    <x v="13"/>
    <s v="Low"/>
    <x v="0"/>
  </r>
  <r>
    <s v="2023R1207"/>
    <x v="11"/>
    <x v="11"/>
    <d v="2023-06-04T00:00:00"/>
    <n v="18.399999999999999"/>
    <n v="8.1"/>
    <n v="0.2"/>
    <x v="4"/>
    <x v="12"/>
    <n v="40488"/>
    <s v="Essendon"/>
    <n v="6.2"/>
    <n v="6.6"/>
    <n v="12.7"/>
    <n v="16.899999999999999"/>
    <n v="105"/>
    <s v="North Melbourne"/>
    <n v="3"/>
    <n v="6.4"/>
    <n v="10.8"/>
    <n v="15.9"/>
    <n v="99"/>
    <x v="6"/>
    <s v="Medium"/>
    <x v="1"/>
  </r>
  <r>
    <s v="2023R1301"/>
    <x v="11"/>
    <x v="12"/>
    <d v="2023-06-08T00:00:00"/>
    <n v="19.3"/>
    <n v="11.9"/>
    <n v="0"/>
    <x v="7"/>
    <x v="11"/>
    <n v="30123"/>
    <s v="Sydney"/>
    <n v="0"/>
    <n v="5.5"/>
    <n v="7.1"/>
    <n v="9.1199999999999992"/>
    <n v="66"/>
    <s v="St Kilda"/>
    <n v="1.1000000000000001"/>
    <n v="4.2"/>
    <n v="7.4"/>
    <n v="12.8"/>
    <n v="80"/>
    <x v="11"/>
    <s v="Medium"/>
    <x v="0"/>
  </r>
  <r>
    <s v="2023R1302"/>
    <x v="11"/>
    <x v="12"/>
    <d v="2023-06-09T00:00:00"/>
    <n v="14.7"/>
    <n v="8.1"/>
    <n v="1.2"/>
    <x v="4"/>
    <x v="2"/>
    <n v="23110"/>
    <s v="Western Bulldogs"/>
    <n v="4.5"/>
    <n v="7.5"/>
    <n v="9.6"/>
    <n v="13.7"/>
    <n v="85"/>
    <s v="Port Adelaide"/>
    <n v="6.1"/>
    <n v="8.3000000000000007"/>
    <n v="12.7"/>
    <n v="16.11"/>
    <n v="107"/>
    <x v="8"/>
    <s v="Low"/>
    <x v="0"/>
  </r>
  <r>
    <s v="2023R1303"/>
    <x v="11"/>
    <x v="12"/>
    <d v="2023-06-10T00:00:00"/>
    <n v="15.9"/>
    <n v="7.8"/>
    <n v="0"/>
    <x v="1"/>
    <x v="3"/>
    <n v="35869"/>
    <s v="Hawthorn"/>
    <n v="4.0999999999999996"/>
    <n v="5.4"/>
    <n v="11.7"/>
    <n v="15.8"/>
    <n v="98"/>
    <s v="Brisbane"/>
    <n v="3.2"/>
    <n v="8.3000000000000007"/>
    <n v="10.3"/>
    <n v="11.7"/>
    <n v="73"/>
    <x v="2"/>
    <s v="Medium"/>
    <x v="1"/>
  </r>
  <r>
    <s v="2023R1304"/>
    <x v="11"/>
    <x v="12"/>
    <d v="2023-06-10T00:00:00"/>
    <n v="16.5"/>
    <n v="9.1"/>
    <n v="1.6"/>
    <x v="17"/>
    <x v="43"/>
    <n v="39450"/>
    <s v="Adelaide"/>
    <n v="7.5"/>
    <n v="14.8"/>
    <n v="21.1"/>
    <n v="27.12"/>
    <n v="174"/>
    <s v="West Coast"/>
    <n v="2.1"/>
    <n v="4.2"/>
    <n v="6.3"/>
    <n v="8.4"/>
    <n v="52"/>
    <x v="4"/>
    <s v="Medium"/>
    <x v="1"/>
  </r>
  <r>
    <s v="2023R1305"/>
    <x v="11"/>
    <x v="12"/>
    <d v="2023-06-10T00:00:00"/>
    <n v="19.3"/>
    <n v="11.8"/>
    <n v="19"/>
    <x v="21"/>
    <x v="67"/>
    <n v="46843"/>
    <s v="Fremantle"/>
    <n v="1.3"/>
    <n v="4.4000000000000004"/>
    <n v="8.9"/>
    <n v="10.1"/>
    <n v="70"/>
    <s v="Richmond"/>
    <n v="4.3"/>
    <n v="6.7"/>
    <n v="11.1"/>
    <n v="12.13"/>
    <n v="85"/>
    <x v="13"/>
    <s v="Medium"/>
    <x v="0"/>
  </r>
  <r>
    <s v="2023R1306"/>
    <x v="11"/>
    <x v="12"/>
    <d v="2023-06-11T00:00:00"/>
    <n v="16.8"/>
    <n v="10.6"/>
    <n v="8.4"/>
    <x v="8"/>
    <x v="27"/>
    <n v="5025"/>
    <s v="North Melbourne"/>
    <n v="2.4"/>
    <n v="6.6"/>
    <n v="8.6999999999999993"/>
    <n v="11.9"/>
    <n v="75"/>
    <s v="Greater Western Sydney"/>
    <n v="4.3"/>
    <n v="7.5"/>
    <n v="12.9"/>
    <n v="15.13"/>
    <n v="103"/>
    <x v="15"/>
    <s v="Low"/>
    <x v="0"/>
  </r>
  <r>
    <s v="2023R1307"/>
    <x v="11"/>
    <x v="12"/>
    <d v="2023-06-11T00:00:00"/>
    <n v="16.600000000000001"/>
    <n v="9.6"/>
    <n v="0"/>
    <x v="1"/>
    <x v="30"/>
    <n v="83638"/>
    <s v="Carlton"/>
    <n v="1.5"/>
    <n v="3.1"/>
    <n v="5.0999999999999996"/>
    <n v="6.16"/>
    <n v="52"/>
    <s v="Essendon"/>
    <n v="2.4"/>
    <n v="4.5999999999999996"/>
    <n v="11.7"/>
    <n v="13.8"/>
    <n v="86"/>
    <x v="6"/>
    <s v="High"/>
    <x v="0"/>
  </r>
  <r>
    <s v="2023R1308"/>
    <x v="11"/>
    <x v="12"/>
    <d v="2023-06-12T00:00:00"/>
    <n v="14.1"/>
    <n v="10.1"/>
    <n v="0"/>
    <x v="1"/>
    <x v="27"/>
    <n v="83578"/>
    <s v="Melbourne"/>
    <n v="1.4"/>
    <n v="3.8"/>
    <n v="6.11"/>
    <n v="8.18"/>
    <n v="66"/>
    <s v="Collingwood"/>
    <n v="3.1"/>
    <n v="5.4"/>
    <n v="6.5"/>
    <n v="9.8000000000000007"/>
    <n v="62"/>
    <x v="16"/>
    <s v="High"/>
    <x v="1"/>
  </r>
  <r>
    <s v="2023R1401"/>
    <x v="11"/>
    <x v="13"/>
    <d v="2023-06-15T00:00:00"/>
    <n v="17.100000000000001"/>
    <n v="9.4"/>
    <n v="2.2000000000000002"/>
    <x v="17"/>
    <x v="11"/>
    <n v="36316"/>
    <s v="Port Adelaide"/>
    <n v="2.6"/>
    <n v="5.8"/>
    <n v="12.9"/>
    <n v="16.14"/>
    <n v="110"/>
    <s v="Geelong"/>
    <n v="6.2"/>
    <n v="7.3"/>
    <n v="10.4"/>
    <n v="11.6"/>
    <n v="72"/>
    <x v="8"/>
    <s v="Medium"/>
    <x v="1"/>
  </r>
  <r>
    <s v="2023R1402"/>
    <x v="11"/>
    <x v="13"/>
    <d v="2023-06-16T00:00:00"/>
    <n v="21.9"/>
    <n v="7.3"/>
    <n v="0"/>
    <x v="6"/>
    <x v="2"/>
    <n v="28561"/>
    <s v="Brisbane"/>
    <n v="2.2000000000000002"/>
    <n v="7.5"/>
    <n v="10.130000000000001"/>
    <n v="13.19"/>
    <n v="97"/>
    <s v="Sydney"/>
    <n v="4.2"/>
    <n v="6.6"/>
    <n v="8.6"/>
    <n v="12.9"/>
    <n v="81"/>
    <x v="3"/>
    <s v="Low"/>
    <x v="1"/>
  </r>
  <r>
    <s v="2023R1403"/>
    <x v="11"/>
    <x v="13"/>
    <d v="2023-06-17T00:00:00"/>
    <n v="21.1"/>
    <n v="4.8"/>
    <n v="0"/>
    <x v="14"/>
    <x v="38"/>
    <n v="8633"/>
    <s v="Greater Western Sydney"/>
    <n v="4.0999999999999996"/>
    <n v="8.4"/>
    <n v="12.7"/>
    <n v="16.100000000000001"/>
    <n v="106"/>
    <s v="Fremantle"/>
    <n v="0.2"/>
    <n v="3.4"/>
    <n v="4.4000000000000004"/>
    <n v="5.6"/>
    <n v="36"/>
    <x v="15"/>
    <s v="Low"/>
    <x v="1"/>
  </r>
  <r>
    <s v="2023R1404"/>
    <x v="11"/>
    <x v="13"/>
    <d v="2023-06-17T00:00:00"/>
    <n v="16"/>
    <n v="8.9"/>
    <n v="0"/>
    <x v="1"/>
    <x v="45"/>
    <n v="62686"/>
    <s v="Richmond"/>
    <n v="6.4"/>
    <n v="10.7"/>
    <n v="11.1"/>
    <n v="13.12"/>
    <n v="90"/>
    <s v="St Kilda"/>
    <n v="5"/>
    <n v="8.1999999999999993"/>
    <n v="11.3"/>
    <n v="11.4"/>
    <n v="70"/>
    <x v="13"/>
    <s v="High"/>
    <x v="1"/>
  </r>
  <r>
    <s v="2023R1405"/>
    <x v="11"/>
    <x v="13"/>
    <d v="2023-06-18T00:00:00"/>
    <n v="14"/>
    <n v="6"/>
    <n v="6.6"/>
    <x v="1"/>
    <x v="6"/>
    <n v="29602"/>
    <s v="Carlton"/>
    <n v="1.2"/>
    <n v="10.5"/>
    <n v="13.8"/>
    <n v="18.12"/>
    <n v="120"/>
    <s v="Gold Coast"/>
    <n v="2.6"/>
    <n v="2.9"/>
    <n v="5.1100000000000003"/>
    <n v="8.1300000000000008"/>
    <n v="61"/>
    <x v="1"/>
    <s v="Low"/>
    <x v="1"/>
  </r>
  <r>
    <s v="2023R1406"/>
    <x v="11"/>
    <x v="13"/>
    <d v="2023-06-18T00:00:00"/>
    <n v="14"/>
    <n v="6"/>
    <n v="6.6"/>
    <x v="4"/>
    <x v="12"/>
    <n v="23829"/>
    <s v="North Melbourne"/>
    <n v="4.0999999999999996"/>
    <n v="5.2"/>
    <n v="8.5"/>
    <n v="13.6"/>
    <n v="84"/>
    <s v="Western Bulldogs"/>
    <n v="1.5"/>
    <n v="5.8"/>
    <n v="10.9"/>
    <n v="15.15"/>
    <n v="105"/>
    <x v="14"/>
    <s v="Low"/>
    <x v="0"/>
  </r>
  <r>
    <s v="2023R1501"/>
    <x v="11"/>
    <x v="14"/>
    <d v="2023-06-22T00:00:00"/>
    <n v="12"/>
    <n v="5.4"/>
    <n v="0"/>
    <x v="10"/>
    <x v="0"/>
    <n v="19617"/>
    <s v="Geelong"/>
    <n v="3.4"/>
    <n v="4.7"/>
    <n v="5.0999999999999996"/>
    <n v="11.12"/>
    <n v="78"/>
    <s v="Melbourne"/>
    <n v="2.1"/>
    <n v="4.8"/>
    <n v="6.11"/>
    <n v="8.15"/>
    <n v="63"/>
    <x v="12"/>
    <s v="Low"/>
    <x v="1"/>
  </r>
  <r>
    <s v="2023R1502"/>
    <x v="11"/>
    <x v="14"/>
    <d v="2023-06-23T00:00:00"/>
    <n v="10.7"/>
    <n v="7.7"/>
    <n v="0.8"/>
    <x v="4"/>
    <x v="2"/>
    <n v="28985"/>
    <s v="St Kilda"/>
    <n v="1"/>
    <n v="2.2999999999999998"/>
    <n v="6.5"/>
    <n v="8.8000000000000007"/>
    <n v="56"/>
    <s v="Brisbane"/>
    <n v="3.4"/>
    <n v="5.8"/>
    <n v="9.8000000000000007"/>
    <n v="12.12"/>
    <n v="84"/>
    <x v="3"/>
    <s v="Low"/>
    <x v="0"/>
  </r>
  <r>
    <s v="2023R1503"/>
    <x v="11"/>
    <x v="14"/>
    <d v="2023-06-24T00:00:00"/>
    <n v="21"/>
    <n v="9.1999999999999993"/>
    <n v="0"/>
    <x v="7"/>
    <x v="38"/>
    <n v="31367"/>
    <s v="Sydney"/>
    <n v="9.4"/>
    <n v="14.9"/>
    <n v="25.14"/>
    <n v="31.19"/>
    <n v="205"/>
    <s v="West Coast"/>
    <n v="1"/>
    <n v="4.0999999999999996"/>
    <n v="4.3"/>
    <n v="5.4"/>
    <n v="34"/>
    <x v="0"/>
    <s v="Medium"/>
    <x v="1"/>
  </r>
  <r>
    <s v="2023R1504"/>
    <x v="11"/>
    <x v="14"/>
    <d v="2023-06-24T00:00:00"/>
    <n v="15.9"/>
    <n v="8.6999999999999993"/>
    <n v="4"/>
    <x v="21"/>
    <x v="67"/>
    <n v="43063"/>
    <s v="Fremantle"/>
    <n v="3.3"/>
    <n v="8.6999999999999993"/>
    <n v="12.8"/>
    <n v="14.9"/>
    <n v="93"/>
    <s v="Essendon"/>
    <n v="2.2999999999999998"/>
    <n v="5.3"/>
    <n v="6.5"/>
    <n v="9.6999999999999993"/>
    <n v="61"/>
    <x v="5"/>
    <s v="Medium"/>
    <x v="1"/>
  </r>
  <r>
    <s v="2023R1505"/>
    <x v="11"/>
    <x v="14"/>
    <d v="2023-06-25T00:00:00"/>
    <n v="12.8"/>
    <n v="7.4"/>
    <n v="3.6"/>
    <x v="1"/>
    <x v="6"/>
    <n v="65930"/>
    <s v="Collingwood"/>
    <n v="2.4"/>
    <n v="7.5"/>
    <n v="7.8"/>
    <n v="12.1"/>
    <n v="82"/>
    <s v="Adelaide"/>
    <n v="1.5"/>
    <n v="2.8"/>
    <n v="9.9"/>
    <n v="11.14"/>
    <n v="80"/>
    <x v="9"/>
    <s v="High"/>
    <x v="1"/>
  </r>
  <r>
    <s v="2023R1506"/>
    <x v="11"/>
    <x v="14"/>
    <d v="2023-06-25T00:00:00"/>
    <n v="25.6"/>
    <n v="9.3000000000000007"/>
    <n v="0"/>
    <x v="2"/>
    <x v="12"/>
    <n v="14242"/>
    <s v="Gold Coast"/>
    <n v="2"/>
    <n v="4.8"/>
    <n v="9.1199999999999992"/>
    <n v="14.17"/>
    <n v="101"/>
    <s v="Hawthorn"/>
    <n v="3.1"/>
    <n v="3.4"/>
    <n v="5.4"/>
    <n v="5.4"/>
    <n v="34"/>
    <x v="17"/>
    <s v="Low"/>
    <x v="1"/>
  </r>
  <r>
    <s v="2023R1601"/>
    <x v="11"/>
    <x v="15"/>
    <d v="2023-06-29T00:00:00"/>
    <n v="22.1"/>
    <n v="14.8"/>
    <n v="0"/>
    <x v="6"/>
    <x v="0"/>
    <n v="30022"/>
    <s v="Brisbane"/>
    <n v="4.5999999999999996"/>
    <n v="9.6999999999999993"/>
    <n v="15.13"/>
    <n v="20.14"/>
    <n v="134"/>
    <s v="Richmond"/>
    <n v="1.3"/>
    <n v="1.7"/>
    <n v="4.7"/>
    <n v="7.11"/>
    <n v="53"/>
    <x v="3"/>
    <s v="Medium"/>
    <x v="1"/>
  </r>
  <r>
    <s v="2023R1602"/>
    <x v="11"/>
    <x v="15"/>
    <d v="2023-06-30T00:00:00"/>
    <n v="19.2"/>
    <n v="7.3"/>
    <n v="0"/>
    <x v="7"/>
    <x v="2"/>
    <n v="32098"/>
    <s v="Sydney"/>
    <n v="1.6"/>
    <n v="4.12"/>
    <n v="5.15"/>
    <n v="6.18"/>
    <n v="54"/>
    <s v="Geelong"/>
    <n v="3.3"/>
    <n v="4.4000000000000004"/>
    <n v="6.8"/>
    <n v="7.12"/>
    <n v="54"/>
    <x v="18"/>
    <s v="Medium"/>
    <x v="2"/>
  </r>
  <r>
    <s v="2023R1603"/>
    <x v="11"/>
    <x v="15"/>
    <d v="2023-07-01T00:00:00"/>
    <n v="15"/>
    <n v="9.9"/>
    <n v="2.8"/>
    <x v="17"/>
    <x v="20"/>
    <n v="35226"/>
    <s v="Adelaide"/>
    <n v="7.2"/>
    <n v="12.5"/>
    <n v="17.8"/>
    <n v="21.12"/>
    <n v="138"/>
    <s v="North Melbourne"/>
    <n v="4.0999999999999996"/>
    <n v="8.3000000000000007"/>
    <n v="9.3000000000000007"/>
    <n v="11.6"/>
    <n v="72"/>
    <x v="4"/>
    <s v="Medium"/>
    <x v="1"/>
  </r>
  <r>
    <s v="2023R1604"/>
    <x v="11"/>
    <x v="15"/>
    <d v="2023-07-01T00:00:00"/>
    <n v="13.7"/>
    <n v="8.1999999999999993"/>
    <n v="0"/>
    <x v="4"/>
    <x v="3"/>
    <n v="25412"/>
    <s v="Western Bulldogs"/>
    <n v="3.1"/>
    <n v="7.3"/>
    <n v="9.4"/>
    <n v="16.600000000000001"/>
    <n v="102"/>
    <s v="Fremantle"/>
    <n v="3"/>
    <n v="6.3"/>
    <n v="7.5"/>
    <n v="11.7"/>
    <n v="73"/>
    <x v="14"/>
    <s v="Low"/>
    <x v="1"/>
  </r>
  <r>
    <s v="2023R1605"/>
    <x v="11"/>
    <x v="15"/>
    <d v="2023-07-01T00:00:00"/>
    <n v="19.600000000000001"/>
    <n v="9.1999999999999993"/>
    <n v="0"/>
    <x v="2"/>
    <x v="38"/>
    <n v="22483"/>
    <s v="Gold Coast"/>
    <n v="0.2"/>
    <n v="1.4"/>
    <n v="5.7"/>
    <n v="5.12"/>
    <n v="42"/>
    <s v="Collingwood"/>
    <n v="4.4000000000000004"/>
    <n v="11.6"/>
    <n v="14.1"/>
    <n v="18.12"/>
    <n v="120"/>
    <x v="9"/>
    <s v="Low"/>
    <x v="0"/>
  </r>
  <r>
    <s v="2023R1606"/>
    <x v="11"/>
    <x v="15"/>
    <d v="2023-07-01T00:00:00"/>
    <n v="13.7"/>
    <n v="8.1999999999999993"/>
    <n v="0"/>
    <x v="1"/>
    <x v="45"/>
    <n v="38957"/>
    <s v="Essendon"/>
    <n v="2.2000000000000002"/>
    <n v="4.8"/>
    <n v="7.12"/>
    <n v="10.14"/>
    <n v="74"/>
    <s v="Port Adelaide"/>
    <n v="2.7"/>
    <n v="5.8"/>
    <n v="6.9"/>
    <n v="11.12"/>
    <n v="78"/>
    <x v="8"/>
    <s v="Medium"/>
    <x v="0"/>
  </r>
  <r>
    <s v="2023R1607"/>
    <x v="11"/>
    <x v="15"/>
    <d v="2023-07-02T00:00:00"/>
    <n v="12.4"/>
    <n v="8.3000000000000007"/>
    <n v="0.4"/>
    <x v="1"/>
    <x v="6"/>
    <n v="66337"/>
    <s v="Hawthorn"/>
    <n v="0.3"/>
    <n v="0.5"/>
    <n v="5.8"/>
    <n v="7.1"/>
    <n v="52"/>
    <s v="Carlton"/>
    <n v="3.4"/>
    <n v="8.6999999999999993"/>
    <n v="11.1"/>
    <n v="17.100000000000001"/>
    <n v="112"/>
    <x v="1"/>
    <s v="High"/>
    <x v="0"/>
  </r>
  <r>
    <s v="2023R1608"/>
    <x v="11"/>
    <x v="15"/>
    <d v="2023-07-02T00:00:00"/>
    <n v="8.9"/>
    <n v="6.1"/>
    <n v="3.8"/>
    <x v="18"/>
    <x v="29"/>
    <n v="3413"/>
    <s v="Melbourne"/>
    <n v="1.5"/>
    <n v="2.9"/>
    <n v="4.12"/>
    <n v="5.15"/>
    <n v="45"/>
    <s v="Greater Western Sydney"/>
    <n v="1"/>
    <n v="3.3"/>
    <n v="6.4"/>
    <n v="7.5"/>
    <n v="47"/>
    <x v="15"/>
    <s v="Low"/>
    <x v="0"/>
  </r>
  <r>
    <s v="2023R1609"/>
    <x v="11"/>
    <x v="15"/>
    <d v="2023-07-02T00:00:00"/>
    <n v="19.399999999999999"/>
    <n v="3.1"/>
    <n v="0"/>
    <x v="21"/>
    <x v="10"/>
    <n v="35579"/>
    <s v="West Coast"/>
    <n v="4.0999999999999996"/>
    <n v="9.1999999999999993"/>
    <n v="12.2"/>
    <n v="12.5"/>
    <n v="77"/>
    <s v="St Kilda"/>
    <n v="3"/>
    <n v="5.2"/>
    <n v="11.7"/>
    <n v="12.13"/>
    <n v="85"/>
    <x v="11"/>
    <s v="Medium"/>
    <x v="0"/>
  </r>
  <r>
    <s v="2023R1701"/>
    <x v="11"/>
    <x v="16"/>
    <d v="2023-07-06T00:00:00"/>
    <n v="14.9"/>
    <n v="9.4"/>
    <n v="0.2"/>
    <x v="1"/>
    <x v="0"/>
    <n v="48443"/>
    <s v="Richmond"/>
    <n v="2.1"/>
    <n v="5.6"/>
    <n v="8.1199999999999992"/>
    <n v="12.16"/>
    <n v="88"/>
    <s v="Sydney"/>
    <n v="4.4000000000000004"/>
    <n v="8.6"/>
    <n v="10.8"/>
    <n v="11.9"/>
    <n v="75"/>
    <x v="13"/>
    <s v="Medium"/>
    <x v="1"/>
  </r>
  <r>
    <s v="2023R1702"/>
    <x v="11"/>
    <x v="16"/>
    <d v="2023-07-07T00:00:00"/>
    <n v="15"/>
    <n v="8.5"/>
    <m/>
    <x v="4"/>
    <x v="2"/>
    <n v="43482"/>
    <s v="Western Bulldogs"/>
    <n v="3.1"/>
    <n v="6.5"/>
    <n v="7.7"/>
    <n v="11.11"/>
    <n v="77"/>
    <s v="Collingwood"/>
    <n v="1.4"/>
    <n v="5.6"/>
    <n v="11.8"/>
    <n v="13.11"/>
    <n v="89"/>
    <x v="9"/>
    <s v="Medium"/>
    <x v="0"/>
  </r>
  <r>
    <s v="2023R1703"/>
    <x v="11"/>
    <x v="16"/>
    <d v="2023-07-08T00:00:00"/>
    <n v="21.9"/>
    <n v="6.7"/>
    <n v="0"/>
    <x v="6"/>
    <x v="3"/>
    <n v="24843"/>
    <s v="Brisbane"/>
    <n v="7.3"/>
    <n v="10.8"/>
    <n v="13.14"/>
    <n v="16.2"/>
    <n v="116"/>
    <s v="West Coast"/>
    <n v="2"/>
    <n v="2.2000000000000002"/>
    <n v="3.3"/>
    <n v="5.5"/>
    <n v="35"/>
    <x v="3"/>
    <s v="Low"/>
    <x v="1"/>
  </r>
  <r>
    <s v="2023R1704"/>
    <x v="11"/>
    <x v="16"/>
    <d v="2023-07-08T00:00:00"/>
    <n v="20.5"/>
    <n v="5.4"/>
    <n v="0"/>
    <x v="14"/>
    <x v="38"/>
    <n v="9007"/>
    <s v="Greater Western Sydney"/>
    <n v="5.3"/>
    <n v="7.9"/>
    <n v="9.1300000000000008"/>
    <n v="12.13"/>
    <n v="85"/>
    <s v="Hawthorn"/>
    <n v="3.4"/>
    <n v="7.7"/>
    <n v="8.8000000000000007"/>
    <n v="10.119999999999999"/>
    <n v="72"/>
    <x v="15"/>
    <s v="Low"/>
    <x v="1"/>
  </r>
  <r>
    <s v="2023R1705"/>
    <x v="11"/>
    <x v="16"/>
    <d v="2023-07-08T00:00:00"/>
    <n v="14.7"/>
    <n v="9.6999999999999993"/>
    <n v="0.4"/>
    <x v="4"/>
    <x v="45"/>
    <n v="30749"/>
    <s v="St Kilda"/>
    <n v="3.5"/>
    <n v="4.7"/>
    <n v="6.8"/>
    <n v="8.1"/>
    <n v="58"/>
    <s v="Melbourne"/>
    <n v="5"/>
    <n v="7.2"/>
    <n v="9.5"/>
    <n v="12.7"/>
    <n v="79"/>
    <x v="16"/>
    <s v="Medium"/>
    <x v="0"/>
  </r>
  <r>
    <s v="2023R1706"/>
    <x v="11"/>
    <x v="16"/>
    <d v="2023-07-08T00:00:00"/>
    <n v="15.1"/>
    <n v="11"/>
    <n v="7.2"/>
    <x v="17"/>
    <x v="11"/>
    <n v="31053"/>
    <s v="Port Adelaide"/>
    <n v="2.2000000000000002"/>
    <n v="5.3"/>
    <n v="14.5"/>
    <n v="16.100000000000001"/>
    <n v="106"/>
    <s v="Gold Coast"/>
    <n v="4.0999999999999996"/>
    <n v="6.3"/>
    <n v="7.4"/>
    <n v="11.7"/>
    <n v="73"/>
    <x v="8"/>
    <s v="Medium"/>
    <x v="1"/>
  </r>
  <r>
    <s v="2023R1707"/>
    <x v="11"/>
    <x v="16"/>
    <d v="2023-07-09T00:00:00"/>
    <n v="16.2"/>
    <n v="9.6999999999999993"/>
    <n v="0"/>
    <x v="10"/>
    <x v="6"/>
    <n v="21066"/>
    <s v="Geelong"/>
    <n v="8.5"/>
    <n v="11.5"/>
    <n v="14.8"/>
    <n v="19.11"/>
    <n v="125"/>
    <s v="North Melbourne"/>
    <n v="2"/>
    <n v="2.4"/>
    <n v="5.7"/>
    <n v="9.9"/>
    <n v="63"/>
    <x v="12"/>
    <s v="Low"/>
    <x v="1"/>
  </r>
  <r>
    <s v="2023R1708"/>
    <x v="11"/>
    <x v="16"/>
    <d v="2023-07-09T00:00:00"/>
    <n v="16.5"/>
    <n v="10"/>
    <n v="0"/>
    <x v="4"/>
    <x v="27"/>
    <n v="39606"/>
    <s v="Essendon"/>
    <n v="7.6"/>
    <n v="12.9"/>
    <n v="14.13"/>
    <n v="17.13"/>
    <n v="115"/>
    <s v="Adelaide"/>
    <n v="5.0999999999999996"/>
    <n v="7.2"/>
    <n v="9.5"/>
    <n v="15.7"/>
    <n v="97"/>
    <x v="6"/>
    <s v="Medium"/>
    <x v="1"/>
  </r>
  <r>
    <s v="2023R1709"/>
    <x v="11"/>
    <x v="16"/>
    <d v="2023-07-09T00:00:00"/>
    <n v="20.3"/>
    <n v="12.3"/>
    <n v="0.8"/>
    <x v="21"/>
    <x v="10"/>
    <n v="49469"/>
    <s v="Fremantle"/>
    <n v="0.3"/>
    <n v="2.7"/>
    <n v="2.8"/>
    <n v="6.9"/>
    <n v="45"/>
    <s v="Carlton"/>
    <n v="4.3"/>
    <n v="6.8"/>
    <n v="12.12"/>
    <n v="14.14"/>
    <n v="98"/>
    <x v="1"/>
    <s v="Medium"/>
    <x v="0"/>
  </r>
  <r>
    <s v="2023R1801"/>
    <x v="11"/>
    <x v="17"/>
    <d v="2023-07-13T00:00:00"/>
    <n v="21.5"/>
    <n v="7.3"/>
    <n v="0"/>
    <x v="7"/>
    <x v="0"/>
    <n v="26221"/>
    <s v="Sydney"/>
    <n v="2.2999999999999998"/>
    <n v="6.7"/>
    <n v="8.9"/>
    <n v="11.12"/>
    <n v="78"/>
    <s v="Western Bulldogs"/>
    <n v="5.4"/>
    <n v="6.4"/>
    <n v="9.6"/>
    <n v="11.1"/>
    <n v="76"/>
    <x v="0"/>
    <s v="Low"/>
    <x v="1"/>
  </r>
  <r>
    <s v="2023R1802"/>
    <x v="11"/>
    <x v="17"/>
    <d v="2023-07-14T00:00:00"/>
    <n v="13.9"/>
    <n v="9.1999999999999993"/>
    <n v="0"/>
    <x v="1"/>
    <x v="2"/>
    <n v="38030"/>
    <s v="Melbourne"/>
    <n v="6.2"/>
    <n v="8.3000000000000007"/>
    <n v="12.4"/>
    <n v="16.899999999999999"/>
    <n v="105"/>
    <s v="Brisbane"/>
    <n v="3.3"/>
    <n v="8.4"/>
    <n v="15.7"/>
    <n v="16.8"/>
    <n v="104"/>
    <x v="16"/>
    <s v="Medium"/>
    <x v="1"/>
  </r>
  <r>
    <s v="2023R1803"/>
    <x v="11"/>
    <x v="17"/>
    <d v="2023-07-15T00:00:00"/>
    <n v="13.5"/>
    <n v="8.8000000000000007"/>
    <n v="0"/>
    <x v="1"/>
    <x v="3"/>
    <n v="61157"/>
    <s v="Collingwood"/>
    <n v="4.0999999999999996"/>
    <n v="14.2"/>
    <n v="16.399999999999999"/>
    <n v="18.5"/>
    <n v="113"/>
    <s v="Fremantle"/>
    <n v="3.2"/>
    <n v="5.3"/>
    <n v="7.4"/>
    <n v="10.7"/>
    <n v="67"/>
    <x v="9"/>
    <s v="High"/>
    <x v="1"/>
  </r>
  <r>
    <s v="2023R1804"/>
    <x v="11"/>
    <x v="17"/>
    <d v="2023-07-15T00:00:00"/>
    <n v="21.8"/>
    <n v="12.7"/>
    <n v="0"/>
    <x v="2"/>
    <x v="9"/>
    <n v="13015"/>
    <s v="Gold Coast"/>
    <n v="3.2"/>
    <n v="5.6"/>
    <n v="9.6999999999999993"/>
    <n v="11.11"/>
    <n v="77"/>
    <s v="St Kilda"/>
    <n v="0.1"/>
    <n v="2.2000000000000002"/>
    <n v="5.3"/>
    <n v="8.3000000000000007"/>
    <n v="51"/>
    <x v="17"/>
    <s v="Low"/>
    <x v="1"/>
  </r>
  <r>
    <s v="2023R1805"/>
    <x v="11"/>
    <x v="17"/>
    <d v="2023-07-15T00:00:00"/>
    <n v="13.5"/>
    <n v="8.8000000000000007"/>
    <n v="0"/>
    <x v="4"/>
    <x v="38"/>
    <n v="34306"/>
    <s v="Carlton"/>
    <n v="3.6"/>
    <n v="9.8000000000000007"/>
    <n v="14.1"/>
    <n v="18.14"/>
    <n v="122"/>
    <s v="Port Adelaide"/>
    <n v="2.2000000000000002"/>
    <n v="4.7"/>
    <n v="9.9"/>
    <n v="10.119999999999999"/>
    <n v="72"/>
    <x v="1"/>
    <s v="Medium"/>
    <x v="1"/>
  </r>
  <r>
    <s v="2023R1806"/>
    <x v="11"/>
    <x v="17"/>
    <d v="2023-07-15T00:00:00"/>
    <n v="11.7"/>
    <n v="7"/>
    <n v="0"/>
    <x v="10"/>
    <x v="45"/>
    <n v="23185"/>
    <s v="Geelong"/>
    <n v="7.5"/>
    <n v="9.1"/>
    <n v="14.11"/>
    <n v="18.14"/>
    <n v="122"/>
    <s v="Essendon"/>
    <n v="0.1"/>
    <n v="3.2"/>
    <n v="4.2"/>
    <n v="7.3"/>
    <n v="45"/>
    <x v="12"/>
    <s v="Low"/>
    <x v="1"/>
  </r>
  <r>
    <s v="2023R1807"/>
    <x v="11"/>
    <x v="17"/>
    <d v="2023-07-15T00:00:00"/>
    <n v="14.1"/>
    <n v="6.9"/>
    <n v="0"/>
    <x v="17"/>
    <x v="11"/>
    <n v="36674"/>
    <s v="Adelaide"/>
    <n v="4.3"/>
    <n v="6.5"/>
    <n v="8.8000000000000007"/>
    <n v="8.9"/>
    <n v="57"/>
    <s v="Greater Western Sydney"/>
    <n v="3.4"/>
    <n v="3.6"/>
    <n v="5.9"/>
    <n v="10.11"/>
    <n v="71"/>
    <x v="15"/>
    <s v="Medium"/>
    <x v="0"/>
  </r>
  <r>
    <s v="2023R1808"/>
    <x v="11"/>
    <x v="17"/>
    <d v="2023-07-16T00:00:00"/>
    <n v="14.7"/>
    <n v="5.0999999999999996"/>
    <n v="0.2"/>
    <x v="4"/>
    <x v="6"/>
    <n v="30201"/>
    <s v="North Melbourne"/>
    <n v="1.1000000000000001"/>
    <n v="4.0999999999999996"/>
    <n v="5.2"/>
    <n v="6.4"/>
    <n v="40"/>
    <s v="Hawthorn"/>
    <n v="3.8"/>
    <n v="3.13"/>
    <n v="8.14"/>
    <n v="12.16"/>
    <n v="88"/>
    <x v="2"/>
    <s v="Medium"/>
    <x v="0"/>
  </r>
  <r>
    <s v="2023R1809"/>
    <x v="11"/>
    <x v="17"/>
    <d v="2023-07-16T00:00:00"/>
    <n v="19"/>
    <n v="1.9"/>
    <n v="0"/>
    <x v="21"/>
    <x v="10"/>
    <n v="40501"/>
    <s v="West Coast"/>
    <n v="1.1000000000000001"/>
    <n v="2.5"/>
    <n v="6.8"/>
    <n v="8.1199999999999992"/>
    <n v="60"/>
    <s v="Richmond"/>
    <n v="2.6"/>
    <n v="5.9"/>
    <n v="10.130000000000001"/>
    <n v="14.14"/>
    <n v="98"/>
    <x v="13"/>
    <s v="Medium"/>
    <x v="0"/>
  </r>
  <r>
    <s v="2023R1901"/>
    <x v="11"/>
    <x v="18"/>
    <d v="2023-07-21T00:00:00"/>
    <n v="13.5"/>
    <n v="5.5"/>
    <n v="1"/>
    <x v="4"/>
    <x v="2"/>
    <n v="43634"/>
    <s v="Essendon"/>
    <n v="3.2"/>
    <n v="5.3"/>
    <n v="6.5"/>
    <n v="7.7"/>
    <n v="49"/>
    <s v="Western Bulldogs"/>
    <n v="1.3"/>
    <n v="7.5"/>
    <n v="9.6999999999999993"/>
    <n v="13.12"/>
    <n v="90"/>
    <x v="14"/>
    <s v="Medium"/>
    <x v="0"/>
  </r>
  <r>
    <s v="2023R1902"/>
    <x v="11"/>
    <x v="18"/>
    <d v="2023-07-22T00:00:00"/>
    <n v="14.7"/>
    <n v="5"/>
    <n v="0"/>
    <x v="1"/>
    <x v="3"/>
    <n v="57654"/>
    <s v="Richmond"/>
    <n v="3.2"/>
    <n v="6.6"/>
    <n v="9.9"/>
    <n v="14.12"/>
    <n v="96"/>
    <s v="Hawthorn"/>
    <n v="4.2"/>
    <n v="10.3"/>
    <n v="15.3"/>
    <n v="15.5"/>
    <n v="95"/>
    <x v="13"/>
    <s v="High"/>
    <x v="1"/>
  </r>
  <r>
    <s v="2023R1903"/>
    <x v="11"/>
    <x v="18"/>
    <d v="2023-07-22T00:00:00"/>
    <n v="14.7"/>
    <n v="5"/>
    <n v="0"/>
    <x v="4"/>
    <x v="9"/>
    <n v="34954"/>
    <s v="Carlton"/>
    <n v="9.5"/>
    <n v="15.8"/>
    <n v="17.11"/>
    <n v="21.14"/>
    <n v="140"/>
    <s v="West Coast"/>
    <n v="0.2"/>
    <n v="2.4"/>
    <n v="5.8"/>
    <n v="10.9"/>
    <n v="69"/>
    <x v="1"/>
    <s v="Medium"/>
    <x v="1"/>
  </r>
  <r>
    <s v="2023R1904"/>
    <x v="11"/>
    <x v="18"/>
    <d v="2023-07-22T00:00:00"/>
    <n v="22.3"/>
    <n v="10"/>
    <n v="0"/>
    <x v="6"/>
    <x v="38"/>
    <n v="32586"/>
    <s v="Brisbane"/>
    <n v="2.5"/>
    <n v="4.8"/>
    <n v="7.9"/>
    <n v="9.1"/>
    <n v="64"/>
    <s v="Geelong"/>
    <n v="0.3"/>
    <n v="1.5"/>
    <n v="3.8"/>
    <n v="7.11"/>
    <n v="53"/>
    <x v="3"/>
    <s v="Medium"/>
    <x v="1"/>
  </r>
  <r>
    <s v="2023R1905"/>
    <x v="11"/>
    <x v="18"/>
    <d v="2023-07-22T00:00:00"/>
    <n v="19.100000000000001"/>
    <n v="6.5"/>
    <n v="2"/>
    <x v="21"/>
    <x v="16"/>
    <n v="42433"/>
    <s v="Fremantle"/>
    <n v="2.1"/>
    <n v="5.0999999999999996"/>
    <n v="9.1999999999999993"/>
    <n v="12.4"/>
    <n v="76"/>
    <s v="Sydney"/>
    <n v="6.2"/>
    <n v="10.5"/>
    <n v="13.7"/>
    <n v="16.899999999999999"/>
    <n v="105"/>
    <x v="0"/>
    <s v="Medium"/>
    <x v="0"/>
  </r>
  <r>
    <s v="2023R1906"/>
    <x v="11"/>
    <x v="18"/>
    <d v="2023-07-22T00:00:00"/>
    <n v="14.6"/>
    <n v="8.1999999999999993"/>
    <n v="0.2"/>
    <x v="17"/>
    <x v="11"/>
    <n v="47965"/>
    <s v="Port Adelaide"/>
    <n v="4"/>
    <n v="6.4"/>
    <n v="9.9"/>
    <n v="12.11"/>
    <n v="83"/>
    <s v="Collingwood"/>
    <n v="4.3"/>
    <n v="5.3"/>
    <n v="7.4"/>
    <n v="13.7"/>
    <n v="85"/>
    <x v="9"/>
    <s v="Medium"/>
    <x v="0"/>
  </r>
  <r>
    <s v="2023R1907"/>
    <x v="11"/>
    <x v="18"/>
    <d v="2023-07-23T00:00:00"/>
    <n v="14.4"/>
    <n v="-5.4"/>
    <n v="0"/>
    <x v="11"/>
    <x v="6"/>
    <n v="10026"/>
    <s v="Greater Western Sydney"/>
    <n v="3.2"/>
    <n v="6.7"/>
    <n v="12.8"/>
    <n v="15.13"/>
    <n v="103"/>
    <s v="Gold Coast"/>
    <n v="4.3"/>
    <n v="6.5"/>
    <n v="7.7"/>
    <n v="9.9"/>
    <n v="63"/>
    <x v="15"/>
    <s v="Low"/>
    <x v="1"/>
  </r>
  <r>
    <s v="2023R1908"/>
    <x v="11"/>
    <x v="18"/>
    <d v="2023-07-23T00:00:00"/>
    <n v="12.2"/>
    <n v="6.5"/>
    <n v="0"/>
    <x v="1"/>
    <x v="27"/>
    <n v="33122"/>
    <s v="Melbourne"/>
    <n v="2.2000000000000002"/>
    <n v="6.4"/>
    <n v="11.7"/>
    <n v="14.13"/>
    <n v="97"/>
    <s v="Adelaide"/>
    <n v="1.4"/>
    <n v="3.9"/>
    <n v="6.13"/>
    <n v="13.15"/>
    <n v="93"/>
    <x v="16"/>
    <s v="Medium"/>
    <x v="1"/>
  </r>
  <r>
    <s v="2023R1909"/>
    <x v="11"/>
    <x v="18"/>
    <d v="2023-07-23T00:00:00"/>
    <n v="12.2"/>
    <n v="6.5"/>
    <n v="0"/>
    <x v="4"/>
    <x v="12"/>
    <n v="18279"/>
    <s v="St Kilda"/>
    <n v="3.3"/>
    <n v="3.7"/>
    <n v="4.12"/>
    <n v="9.15"/>
    <n v="69"/>
    <s v="North Melbourne"/>
    <n v="2"/>
    <n v="6.1"/>
    <n v="8.4"/>
    <n v="9.6999999999999993"/>
    <n v="61"/>
    <x v="11"/>
    <s v="Low"/>
    <x v="1"/>
  </r>
  <r>
    <s v="2023R2001"/>
    <x v="11"/>
    <x v="19"/>
    <d v="2023-07-28T00:00:00"/>
    <n v="18"/>
    <n v="9.1999999999999993"/>
    <n v="8.1999999999999993"/>
    <x v="1"/>
    <x v="2"/>
    <n v="86785"/>
    <s v="Collingwood"/>
    <n v="3.4"/>
    <n v="4.5999999999999996"/>
    <n v="6.11"/>
    <n v="10.16"/>
    <n v="76"/>
    <s v="Carlton"/>
    <n v="3.4"/>
    <n v="7.5"/>
    <n v="10.6"/>
    <n v="14.9"/>
    <n v="93"/>
    <x v="1"/>
    <s v="High"/>
    <x v="0"/>
  </r>
  <r>
    <s v="2023R2002"/>
    <x v="11"/>
    <x v="19"/>
    <d v="2023-07-29T00:00:00"/>
    <n v="14"/>
    <n v="4.9000000000000004"/>
    <n v="0.2"/>
    <x v="20"/>
    <x v="3"/>
    <n v="9080"/>
    <s v="Western Bulldogs"/>
    <n v="3.5"/>
    <n v="6.1"/>
    <n v="9.1"/>
    <n v="10.130000000000001"/>
    <n v="73"/>
    <s v="Greater Western Sydney"/>
    <n v="1.3"/>
    <n v="2.5"/>
    <n v="8.8000000000000007"/>
    <n v="11.12"/>
    <n v="78"/>
    <x v="15"/>
    <s v="Low"/>
    <x v="0"/>
  </r>
  <r>
    <s v="2023R2003"/>
    <x v="11"/>
    <x v="19"/>
    <d v="2023-07-29T00:00:00"/>
    <n v="18.100000000000001"/>
    <n v="7.5"/>
    <n v="0"/>
    <x v="10"/>
    <x v="3"/>
    <n v="21619"/>
    <s v="Geelong"/>
    <n v="2.2000000000000002"/>
    <n v="5.4"/>
    <n v="6.1"/>
    <n v="9.1"/>
    <n v="64"/>
    <s v="Fremantle"/>
    <n v="0.2"/>
    <n v="5.5"/>
    <n v="7.7"/>
    <n v="10.11"/>
    <n v="71"/>
    <x v="5"/>
    <s v="Low"/>
    <x v="0"/>
  </r>
  <r>
    <s v="2023R2004"/>
    <x v="11"/>
    <x v="19"/>
    <d v="2023-07-29T00:00:00"/>
    <n v="24.3"/>
    <n v="11.7"/>
    <n v="0"/>
    <x v="2"/>
    <x v="38"/>
    <n v="14097"/>
    <s v="Gold Coast"/>
    <n v="2.2000000000000002"/>
    <n v="5.3"/>
    <n v="10.3"/>
    <n v="15.6"/>
    <n v="96"/>
    <s v="Brisbane"/>
    <n v="3.3"/>
    <n v="4.5999999999999996"/>
    <n v="6.1"/>
    <n v="7.13"/>
    <n v="55"/>
    <x v="17"/>
    <s v="Low"/>
    <x v="1"/>
  </r>
  <r>
    <s v="2023R2005"/>
    <x v="11"/>
    <x v="19"/>
    <d v="2023-07-29T00:00:00"/>
    <n v="18.3"/>
    <n v="10.4"/>
    <n v="0"/>
    <x v="4"/>
    <x v="45"/>
    <n v="38329"/>
    <s v="Essendon"/>
    <n v="5.2"/>
    <n v="7.4"/>
    <n v="10.6"/>
    <n v="15.9"/>
    <n v="99"/>
    <s v="Sydney"/>
    <n v="5.0999999999999996"/>
    <n v="10.5"/>
    <n v="14.7"/>
    <n v="15.11"/>
    <n v="101"/>
    <x v="0"/>
    <s v="Medium"/>
    <x v="0"/>
  </r>
  <r>
    <s v="2023R2006"/>
    <x v="11"/>
    <x v="19"/>
    <d v="2023-07-29T00:00:00"/>
    <n v="17"/>
    <n v="8.6999999999999993"/>
    <n v="0"/>
    <x v="17"/>
    <x v="11"/>
    <n v="50023"/>
    <s v="Adelaide"/>
    <n v="4.2"/>
    <n v="8.8000000000000007"/>
    <n v="11.11"/>
    <n v="16.16"/>
    <n v="112"/>
    <s v="Port Adelaide"/>
    <n v="2.2000000000000002"/>
    <n v="4.3"/>
    <n v="7.7"/>
    <n v="9.11"/>
    <n v="65"/>
    <x v="4"/>
    <s v="High"/>
    <x v="1"/>
  </r>
  <r>
    <s v="2023R2007"/>
    <x v="11"/>
    <x v="19"/>
    <d v="2023-07-30T00:00:00"/>
    <n v="17"/>
    <n v="8.9"/>
    <n v="0"/>
    <x v="4"/>
    <x v="6"/>
    <n v="22769"/>
    <s v="Hawthorn"/>
    <n v="3.1"/>
    <n v="6.4"/>
    <n v="12.6"/>
    <n v="14.9"/>
    <n v="93"/>
    <s v="St Kilda"/>
    <n v="9.1999999999999993"/>
    <n v="11.3"/>
    <n v="14.5"/>
    <n v="19.8"/>
    <n v="122"/>
    <x v="11"/>
    <s v="Low"/>
    <x v="0"/>
  </r>
  <r>
    <s v="2023R2008"/>
    <x v="11"/>
    <x v="19"/>
    <d v="2023-07-30T00:00:00"/>
    <n v="17"/>
    <n v="8.9"/>
    <n v="0"/>
    <x v="1"/>
    <x v="27"/>
    <n v="52294"/>
    <s v="Richmond"/>
    <n v="5.4"/>
    <n v="9.6999999999999993"/>
    <n v="13.8"/>
    <n v="15.8"/>
    <n v="98"/>
    <s v="Melbourne"/>
    <n v="3.5"/>
    <n v="8.5"/>
    <n v="14.6"/>
    <n v="20.100000000000001"/>
    <n v="130"/>
    <x v="16"/>
    <s v="High"/>
    <x v="0"/>
  </r>
  <r>
    <s v="2023R2009"/>
    <x v="11"/>
    <x v="19"/>
    <d v="2023-07-30T00:00:00"/>
    <n v="18.3"/>
    <n v="12.3"/>
    <n v="0.8"/>
    <x v="21"/>
    <x v="10"/>
    <n v="38231"/>
    <s v="West Coast"/>
    <n v="4.2"/>
    <n v="7.5"/>
    <n v="10.11"/>
    <n v="10.119999999999999"/>
    <n v="72"/>
    <s v="North Melbourne"/>
    <n v="1.1000000000000001"/>
    <n v="6.4"/>
    <n v="6.4"/>
    <n v="10.7"/>
    <n v="67"/>
    <x v="7"/>
    <s v="Medium"/>
    <x v="1"/>
  </r>
  <r>
    <s v="2023R2101"/>
    <x v="11"/>
    <x v="20"/>
    <d v="2023-08-04T00:00:00"/>
    <n v="17.3"/>
    <n v="12.3"/>
    <n v="0"/>
    <x v="4"/>
    <x v="2"/>
    <n v="39304"/>
    <s v="Western Bulldogs"/>
    <n v="9.3000000000000007"/>
    <n v="12.5"/>
    <n v="16.7"/>
    <n v="19.12"/>
    <n v="126"/>
    <s v="Richmond"/>
    <n v="2.1"/>
    <n v="5.5"/>
    <n v="7.8"/>
    <n v="10.11"/>
    <n v="71"/>
    <x v="14"/>
    <s v="Medium"/>
    <x v="1"/>
  </r>
  <r>
    <s v="2023R2102"/>
    <x v="11"/>
    <x v="20"/>
    <d v="2023-08-05T00:00:00"/>
    <n v="13.1"/>
    <n v="7.4"/>
    <n v="0"/>
    <x v="4"/>
    <x v="3"/>
    <n v="30742"/>
    <s v="Essendon"/>
    <n v="1.6"/>
    <n v="7.8"/>
    <n v="8.1"/>
    <n v="10.130000000000001"/>
    <n v="73"/>
    <s v="West Coast"/>
    <n v="2.2000000000000002"/>
    <n v="4.3"/>
    <n v="6.5"/>
    <n v="11.6"/>
    <n v="72"/>
    <x v="6"/>
    <s v="Medium"/>
    <x v="1"/>
  </r>
  <r>
    <s v="2023R2103"/>
    <x v="11"/>
    <x v="20"/>
    <d v="2023-08-05T00:00:00"/>
    <n v="13.4"/>
    <n v="5.9"/>
    <n v="0.2"/>
    <x v="17"/>
    <x v="14"/>
    <n v="35777"/>
    <s v="Adelaide"/>
    <n v="5.2"/>
    <n v="8.4"/>
    <n v="8.11"/>
    <n v="13.11"/>
    <n v="89"/>
    <s v="Gold Coast"/>
    <n v="0.3"/>
    <n v="3.6"/>
    <n v="6.6"/>
    <n v="9.6999999999999993"/>
    <n v="61"/>
    <x v="4"/>
    <s v="Medium"/>
    <x v="1"/>
  </r>
  <r>
    <s v="2023R2104"/>
    <x v="11"/>
    <x v="20"/>
    <d v="2023-08-05T00:00:00"/>
    <n v="13.1"/>
    <n v="7.4"/>
    <n v="0"/>
    <x v="1"/>
    <x v="38"/>
    <n v="62134"/>
    <s v="Hawthorn"/>
    <n v="4.2"/>
    <n v="6.4"/>
    <n v="12.7"/>
    <n v="16.899999999999999"/>
    <n v="105"/>
    <s v="Collingwood"/>
    <n v="0.3"/>
    <n v="4.5"/>
    <n v="8.5"/>
    <n v="11.7"/>
    <n v="73"/>
    <x v="2"/>
    <s v="High"/>
    <x v="1"/>
  </r>
  <r>
    <s v="2023R2105"/>
    <x v="11"/>
    <x v="20"/>
    <d v="2023-08-05T00:00:00"/>
    <n v="15.1"/>
    <n v="8.1"/>
    <n v="0"/>
    <x v="10"/>
    <x v="45"/>
    <n v="21279"/>
    <s v="Geelong"/>
    <n v="7.2"/>
    <n v="9.5"/>
    <n v="10.9"/>
    <n v="14.13"/>
    <n v="97"/>
    <s v="Port Adelaide"/>
    <n v="5.0999999999999996"/>
    <n v="6.6"/>
    <n v="10.8"/>
    <n v="12.13"/>
    <n v="85"/>
    <x v="12"/>
    <s v="Low"/>
    <x v="1"/>
  </r>
  <r>
    <s v="2023R2106"/>
    <x v="11"/>
    <x v="20"/>
    <d v="2023-08-05T00:00:00"/>
    <n v="17.899999999999999"/>
    <n v="9.5"/>
    <n v="0"/>
    <x v="14"/>
    <x v="42"/>
    <n v="19332"/>
    <s v="Greater Western Sydney"/>
    <n v="4.2"/>
    <n v="7.6"/>
    <n v="10.9"/>
    <n v="12.13"/>
    <n v="85"/>
    <s v="Sydney"/>
    <n v="5"/>
    <n v="11"/>
    <n v="13.2"/>
    <n v="15.6"/>
    <n v="96"/>
    <x v="0"/>
    <s v="Low"/>
    <x v="0"/>
  </r>
  <r>
    <s v="2023R2107"/>
    <x v="11"/>
    <x v="20"/>
    <d v="2023-08-06T00:00:00"/>
    <n v="15"/>
    <n v="7.9"/>
    <n v="0"/>
    <x v="8"/>
    <x v="6"/>
    <n v="8034"/>
    <s v="North Melbourne"/>
    <n v="5.5"/>
    <n v="8.8000000000000007"/>
    <n v="9.9"/>
    <n v="10.11"/>
    <n v="71"/>
    <s v="Melbourne"/>
    <n v="1.3"/>
    <n v="8.4"/>
    <n v="14.7"/>
    <n v="15.13"/>
    <n v="103"/>
    <x v="16"/>
    <s v="Low"/>
    <x v="0"/>
  </r>
  <r>
    <s v="2023R2108"/>
    <x v="11"/>
    <x v="20"/>
    <d v="2023-08-06T00:00:00"/>
    <n v="13.6"/>
    <n v="7.9"/>
    <n v="0"/>
    <x v="4"/>
    <x v="27"/>
    <n v="42656"/>
    <s v="St Kilda"/>
    <n v="3.1"/>
    <n v="7.2"/>
    <n v="8.3000000000000007"/>
    <n v="8.6"/>
    <n v="54"/>
    <s v="Carlton"/>
    <n v="2.4"/>
    <n v="3.4"/>
    <n v="6.7"/>
    <n v="10.130000000000001"/>
    <n v="73"/>
    <x v="1"/>
    <s v="Medium"/>
    <x v="0"/>
  </r>
  <r>
    <s v="2023R2109"/>
    <x v="11"/>
    <x v="20"/>
    <d v="2023-08-06T00:00:00"/>
    <n v="22.1"/>
    <n v="4.5"/>
    <n v="0"/>
    <x v="21"/>
    <x v="10"/>
    <n v="37845"/>
    <s v="Fremantle"/>
    <n v="2.2000000000000002"/>
    <n v="5.4"/>
    <n v="8.8000000000000007"/>
    <n v="11.8"/>
    <n v="74"/>
    <s v="Brisbane"/>
    <n v="1.4"/>
    <n v="3.5"/>
    <n v="8.8000000000000007"/>
    <n v="11.11"/>
    <n v="77"/>
    <x v="3"/>
    <s v="Medium"/>
    <x v="0"/>
  </r>
  <r>
    <s v="2023R2201"/>
    <x v="11"/>
    <x v="21"/>
    <d v="2023-08-11T00:00:00"/>
    <n v="14.8"/>
    <n v="8.6"/>
    <n v="0.4"/>
    <x v="1"/>
    <x v="2"/>
    <n v="78749"/>
    <s v="Collingwood"/>
    <n v="3.4"/>
    <n v="7.8"/>
    <n v="13.11"/>
    <n v="16.13"/>
    <n v="109"/>
    <s v="Geelong"/>
    <n v="6.2"/>
    <n v="8.3000000000000007"/>
    <n v="10.5"/>
    <n v="15.11"/>
    <n v="101"/>
    <x v="9"/>
    <s v="High"/>
    <x v="1"/>
  </r>
  <r>
    <s v="2023R2202"/>
    <x v="11"/>
    <x v="21"/>
    <d v="2023-08-12T00:00:00"/>
    <n v="15.7"/>
    <n v="9.8000000000000007"/>
    <n v="0.2"/>
    <x v="4"/>
    <x v="3"/>
    <n v="37231"/>
    <s v="North Melbourne"/>
    <n v="3"/>
    <n v="6.1"/>
    <n v="9.3000000000000007"/>
    <n v="12.5"/>
    <n v="77"/>
    <s v="Essendon"/>
    <n v="2.1"/>
    <n v="5.2"/>
    <n v="10.4"/>
    <n v="13.8"/>
    <n v="86"/>
    <x v="6"/>
    <s v="Medium"/>
    <x v="0"/>
  </r>
  <r>
    <s v="2023R2203"/>
    <x v="11"/>
    <x v="21"/>
    <d v="2023-08-12T00:00:00"/>
    <n v="22.3"/>
    <n v="7.7"/>
    <n v="0"/>
    <x v="7"/>
    <x v="3"/>
    <n v="33911"/>
    <s v="Sydney"/>
    <n v="3.2"/>
    <n v="9.1999999999999993"/>
    <n v="15.4"/>
    <n v="18.600000000000001"/>
    <n v="114"/>
    <s v="Gold Coast"/>
    <n v="4.0999999999999996"/>
    <n v="9.4"/>
    <n v="11.6"/>
    <n v="13.12"/>
    <n v="90"/>
    <x v="0"/>
    <s v="Medium"/>
    <x v="1"/>
  </r>
  <r>
    <s v="2023R2204"/>
    <x v="11"/>
    <x v="21"/>
    <d v="2023-08-12T00:00:00"/>
    <n v="26.4"/>
    <n v="10.1"/>
    <n v="0"/>
    <x v="6"/>
    <x v="38"/>
    <n v="30107"/>
    <s v="Brisbane"/>
    <n v="4.4000000000000004"/>
    <n v="7.6"/>
    <n v="14.8"/>
    <n v="15.9"/>
    <n v="99"/>
    <s v="Adelaide"/>
    <n v="4.0999999999999996"/>
    <n v="7.7"/>
    <n v="11.1"/>
    <n v="13.15"/>
    <n v="93"/>
    <x v="3"/>
    <s v="Medium"/>
    <x v="1"/>
  </r>
  <r>
    <s v="2023R2205"/>
    <x v="11"/>
    <x v="21"/>
    <d v="2023-08-12T00:00:00"/>
    <n v="15.7"/>
    <n v="9.8000000000000007"/>
    <n v="0.2"/>
    <x v="1"/>
    <x v="42"/>
    <n v="68577"/>
    <s v="Carlton"/>
    <n v="1.3"/>
    <n v="3.5"/>
    <n v="6.6"/>
    <n v="9.6"/>
    <n v="60"/>
    <s v="Melbourne"/>
    <n v="1"/>
    <n v="3.3"/>
    <n v="6.6"/>
    <n v="8.8000000000000007"/>
    <n v="56"/>
    <x v="1"/>
    <s v="High"/>
    <x v="1"/>
  </r>
  <r>
    <s v="2023R2206"/>
    <x v="11"/>
    <x v="21"/>
    <d v="2023-08-12T00:00:00"/>
    <n v="16.600000000000001"/>
    <n v="5.6"/>
    <n v="0"/>
    <x v="21"/>
    <x v="32"/>
    <n v="51172"/>
    <s v="West Coast"/>
    <n v="2.2000000000000002"/>
    <n v="2.5"/>
    <n v="2.6"/>
    <n v="4.9000000000000004"/>
    <n v="33"/>
    <s v="Fremantle"/>
    <n v="4.4000000000000004"/>
    <n v="10.8"/>
    <n v="17.11"/>
    <n v="20.14"/>
    <n v="134"/>
    <x v="5"/>
    <s v="High"/>
    <x v="0"/>
  </r>
  <r>
    <s v="2023R2207"/>
    <x v="11"/>
    <x v="21"/>
    <d v="2023-08-13T00:00:00"/>
    <n v="12"/>
    <n v="-1"/>
    <n v="0"/>
    <x v="12"/>
    <x v="6"/>
    <n v="12480"/>
    <s v="Hawthorn"/>
    <n v="1.1000000000000001"/>
    <n v="4.8"/>
    <n v="6.9"/>
    <n v="9.1300000000000008"/>
    <n v="67"/>
    <s v="Western Bulldogs"/>
    <n v="4.3"/>
    <n v="6.5"/>
    <n v="6.8"/>
    <n v="9.1"/>
    <n v="64"/>
    <x v="2"/>
    <s v="Low"/>
    <x v="1"/>
  </r>
  <r>
    <s v="2023R2208"/>
    <x v="11"/>
    <x v="21"/>
    <d v="2023-08-13T00:00:00"/>
    <n v="13"/>
    <n v="5.8"/>
    <n v="4.2"/>
    <x v="4"/>
    <x v="27"/>
    <n v="31119"/>
    <s v="St Kilda"/>
    <n v="5"/>
    <n v="10.199999999999999"/>
    <n v="13.6"/>
    <n v="14.9"/>
    <n v="93"/>
    <s v="Richmond"/>
    <n v="2.1"/>
    <n v="5.3"/>
    <n v="6.5"/>
    <n v="8.9"/>
    <n v="57"/>
    <x v="11"/>
    <s v="Medium"/>
    <x v="1"/>
  </r>
  <r>
    <s v="2023R2209"/>
    <x v="11"/>
    <x v="21"/>
    <d v="2023-08-13T00:00:00"/>
    <n v="14.9"/>
    <n v="10.4"/>
    <n v="1.6"/>
    <x v="17"/>
    <x v="7"/>
    <n v="32597"/>
    <s v="Port Adelaide"/>
    <n v="7.3"/>
    <n v="10.7"/>
    <n v="16.899999999999999"/>
    <n v="21.1"/>
    <n v="136"/>
    <s v="Greater Western Sydney"/>
    <n v="3"/>
    <n v="4.2"/>
    <n v="8.5"/>
    <n v="13.7"/>
    <n v="85"/>
    <x v="8"/>
    <s v="Medium"/>
    <x v="1"/>
  </r>
  <r>
    <s v="2023R2301"/>
    <x v="11"/>
    <x v="22"/>
    <d v="2023-08-18T00:00:00"/>
    <n v="14.1"/>
    <n v="7.8"/>
    <n v="4.8"/>
    <x v="4"/>
    <x v="2"/>
    <n v="38350"/>
    <s v="Collingwood"/>
    <n v="4.2"/>
    <n v="6.5"/>
    <n v="12.7"/>
    <n v="15.1"/>
    <n v="100"/>
    <s v="Brisbane"/>
    <n v="6.2"/>
    <n v="9.3000000000000007"/>
    <n v="14.7"/>
    <n v="19.100000000000001"/>
    <n v="124"/>
    <x v="3"/>
    <s v="Medium"/>
    <x v="0"/>
  </r>
  <r>
    <s v="2023R2302"/>
    <x v="11"/>
    <x v="22"/>
    <d v="2023-08-19T00:00:00"/>
    <n v="18.399999999999999"/>
    <n v="7.6"/>
    <n v="0"/>
    <x v="1"/>
    <x v="3"/>
    <n v="59555"/>
    <s v="Richmond"/>
    <n v="3.2"/>
    <n v="10.5"/>
    <n v="11.1"/>
    <n v="14.17"/>
    <n v="101"/>
    <s v="North Melbourne"/>
    <n v="2.2999999999999998"/>
    <n v="6.7"/>
    <n v="10.7"/>
    <n v="10.119999999999999"/>
    <n v="72"/>
    <x v="13"/>
    <s v="High"/>
    <x v="1"/>
  </r>
  <r>
    <s v="2023R2303"/>
    <x v="11"/>
    <x v="22"/>
    <d v="2023-08-19T00:00:00"/>
    <n v="20.9"/>
    <n v="14.4"/>
    <n v="0"/>
    <x v="2"/>
    <x v="9"/>
    <n v="19253"/>
    <s v="Gold Coast"/>
    <n v="6.5"/>
    <n v="7.7"/>
    <n v="9.6999999999999993"/>
    <n v="13.9"/>
    <n v="87"/>
    <s v="Carlton"/>
    <n v="1.2"/>
    <n v="7.5"/>
    <n v="8.1199999999999992"/>
    <n v="13.13"/>
    <n v="91"/>
    <x v="1"/>
    <s v="Low"/>
    <x v="0"/>
  </r>
  <r>
    <s v="2023R2304"/>
    <x v="11"/>
    <x v="22"/>
    <d v="2023-08-19T00:00:00"/>
    <n v="19.600000000000001"/>
    <n v="5.0999999999999996"/>
    <n v="0"/>
    <x v="14"/>
    <x v="38"/>
    <n v="10281"/>
    <s v="Greater Western Sydney"/>
    <n v="7.3"/>
    <n v="13.5"/>
    <n v="20.6"/>
    <n v="25.12"/>
    <n v="162"/>
    <s v="Essendon"/>
    <n v="1"/>
    <n v="2.1"/>
    <n v="4.4000000000000004"/>
    <n v="5.6"/>
    <n v="36"/>
    <x v="15"/>
    <s v="Low"/>
    <x v="1"/>
  </r>
  <r>
    <s v="2023R2305"/>
    <x v="11"/>
    <x v="22"/>
    <d v="2023-08-19T00:00:00"/>
    <n v="18.399999999999999"/>
    <n v="7.6"/>
    <n v="0"/>
    <x v="4"/>
    <x v="45"/>
    <n v="40103"/>
    <s v="St Kilda"/>
    <n v="4.3"/>
    <n v="6.8"/>
    <n v="9.14"/>
    <n v="12.16"/>
    <n v="88"/>
    <s v="Geelong"/>
    <n v="2.2999999999999998"/>
    <n v="4.4000000000000004"/>
    <n v="6.5"/>
    <n v="8.6999999999999993"/>
    <n v="55"/>
    <x v="11"/>
    <s v="Medium"/>
    <x v="1"/>
  </r>
  <r>
    <s v="2023R2306"/>
    <x v="11"/>
    <x v="22"/>
    <d v="2023-08-19T00:00:00"/>
    <n v="15.2"/>
    <n v="11.8"/>
    <n v="0.8"/>
    <x v="17"/>
    <x v="11"/>
    <n v="44817"/>
    <s v="Adelaide"/>
    <n v="1.3"/>
    <n v="4.3"/>
    <n v="6.5"/>
    <n v="10.130000000000001"/>
    <n v="73"/>
    <s v="Sydney"/>
    <n v="4.3"/>
    <n v="9.5"/>
    <n v="11.7"/>
    <n v="11.8"/>
    <n v="74"/>
    <x v="0"/>
    <s v="Medium"/>
    <x v="0"/>
  </r>
  <r>
    <s v="2023R2307"/>
    <x v="11"/>
    <x v="22"/>
    <d v="2023-08-20T00:00:00"/>
    <n v="18.7"/>
    <n v="12.3"/>
    <n v="0"/>
    <x v="4"/>
    <x v="6"/>
    <n v="23965"/>
    <s v="Western Bulldogs"/>
    <n v="3.2"/>
    <n v="5.7"/>
    <n v="10.1"/>
    <n v="12.13"/>
    <n v="85"/>
    <s v="West Coast"/>
    <n v="5.3"/>
    <n v="7.6"/>
    <n v="9.6999999999999993"/>
    <n v="14.8"/>
    <n v="92"/>
    <x v="7"/>
    <s v="Low"/>
    <x v="0"/>
  </r>
  <r>
    <s v="2023R2308"/>
    <x v="11"/>
    <x v="22"/>
    <d v="2023-08-20T00:00:00"/>
    <n v="18.7"/>
    <n v="12.3"/>
    <n v="0"/>
    <x v="1"/>
    <x v="27"/>
    <n v="50142"/>
    <s v="Melbourne"/>
    <n v="3.2"/>
    <n v="6.5"/>
    <n v="10.6"/>
    <n v="13.9"/>
    <n v="87"/>
    <s v="Hawthorn"/>
    <n v="4.2"/>
    <n v="6.3"/>
    <n v="8.5"/>
    <n v="9.6"/>
    <n v="60"/>
    <x v="16"/>
    <s v="High"/>
    <x v="1"/>
  </r>
  <r>
    <s v="2023R2309"/>
    <x v="11"/>
    <x v="22"/>
    <d v="2023-08-20T00:00:00"/>
    <n v="19.899999999999999"/>
    <n v="7"/>
    <n v="0"/>
    <x v="21"/>
    <x v="10"/>
    <n v="38360"/>
    <s v="Fremantle"/>
    <n v="2.4"/>
    <n v="4.7"/>
    <n v="5.8"/>
    <n v="8.1"/>
    <n v="58"/>
    <s v="Port Adelaide"/>
    <n v="2.2999999999999998"/>
    <n v="6.4"/>
    <n v="9.6"/>
    <n v="11.8"/>
    <n v="74"/>
    <x v="8"/>
    <s v="Medium"/>
    <x v="0"/>
  </r>
  <r>
    <s v="2023R2401"/>
    <x v="11"/>
    <x v="28"/>
    <d v="2023-08-25T00:00:00"/>
    <n v="21"/>
    <n v="10.4"/>
    <n v="0"/>
    <x v="1"/>
    <x v="2"/>
    <n v="74344"/>
    <s v="Essendon"/>
    <n v="0.2"/>
    <n v="2.4"/>
    <n v="2.1"/>
    <n v="3.13"/>
    <n v="31"/>
    <s v="Collingwood"/>
    <n v="8.1"/>
    <n v="12.2"/>
    <n v="14.3"/>
    <n v="16.5"/>
    <n v="101"/>
    <x v="9"/>
    <s v="High"/>
    <x v="0"/>
  </r>
  <r>
    <s v="2023R2402"/>
    <x v="11"/>
    <x v="28"/>
    <d v="2023-08-26T00:00:00"/>
    <n v="14.6"/>
    <n v="10.3"/>
    <n v="0"/>
    <x v="1"/>
    <x v="3"/>
    <n v="27951"/>
    <s v="Hawthorn"/>
    <n v="2"/>
    <n v="4.0999999999999996"/>
    <n v="7.4"/>
    <n v="8.8000000000000007"/>
    <n v="56"/>
    <s v="Fremantle"/>
    <n v="3.4"/>
    <n v="8.6"/>
    <n v="11.8"/>
    <n v="14.9"/>
    <n v="93"/>
    <x v="5"/>
    <s v="Low"/>
    <x v="0"/>
  </r>
  <r>
    <s v="2023R2403"/>
    <x v="11"/>
    <x v="28"/>
    <d v="2023-08-26T00:00:00"/>
    <n v="12.1"/>
    <n v="4.0999999999999996"/>
    <n v="0.6"/>
    <x v="8"/>
    <x v="3"/>
    <n v="4378"/>
    <s v="North Melbourne"/>
    <n v="2.2999999999999998"/>
    <n v="7.6"/>
    <n v="13.7"/>
    <n v="20.12"/>
    <n v="132"/>
    <s v="Gold Coast"/>
    <n v="4.2"/>
    <n v="8.6"/>
    <n v="10.9"/>
    <n v="14.13"/>
    <n v="97"/>
    <x v="10"/>
    <s v="Low"/>
    <x v="1"/>
  </r>
  <r>
    <s v="2023R2404"/>
    <x v="11"/>
    <x v="28"/>
    <d v="2023-08-26T00:00:00"/>
    <n v="24.1"/>
    <n v="11.8"/>
    <n v="0"/>
    <x v="6"/>
    <x v="38"/>
    <n v="31689"/>
    <s v="Brisbane"/>
    <n v="2.8"/>
    <n v="4.1100000000000003"/>
    <n v="7.11"/>
    <n v="9.18"/>
    <n v="72"/>
    <s v="St Kilda"/>
    <n v="3.1"/>
    <n v="3.3"/>
    <n v="7.5"/>
    <n v="9.6"/>
    <n v="60"/>
    <x v="3"/>
    <s v="Medium"/>
    <x v="1"/>
  </r>
  <r>
    <s v="2023R2405"/>
    <x v="11"/>
    <x v="28"/>
    <d v="2023-08-26T00:00:00"/>
    <n v="13.9"/>
    <n v="9.4"/>
    <n v="0"/>
    <x v="10"/>
    <x v="45"/>
    <n v="20533"/>
    <s v="Geelong"/>
    <n v="2.5"/>
    <n v="7.11"/>
    <n v="10.130000000000001"/>
    <n v="11.13"/>
    <n v="79"/>
    <s v="Western Bulldogs"/>
    <n v="3.1"/>
    <n v="6.2"/>
    <n v="10.5"/>
    <n v="16.8"/>
    <n v="104"/>
    <x v="14"/>
    <s v="Low"/>
    <x v="0"/>
  </r>
  <r>
    <s v="2023R2406"/>
    <x v="11"/>
    <x v="28"/>
    <d v="2023-08-26T00:00:00"/>
    <n v="24.3"/>
    <n v="9.5"/>
    <n v="0"/>
    <x v="21"/>
    <x v="32"/>
    <n v="47027"/>
    <s v="West Coast"/>
    <n v="3.1"/>
    <n v="8.3000000000000007"/>
    <n v="12.4"/>
    <n v="12.6"/>
    <n v="78"/>
    <s v="Adelaide"/>
    <n v="4.5"/>
    <n v="5.0999999999999996"/>
    <n v="11.17"/>
    <n v="17.21"/>
    <n v="123"/>
    <x v="4"/>
    <s v="Medium"/>
    <x v="0"/>
  </r>
  <r>
    <s v="2023R2407"/>
    <x v="11"/>
    <x v="28"/>
    <d v="2023-08-27T00:00:00"/>
    <n v="16"/>
    <n v="9.1"/>
    <n v="0"/>
    <x v="17"/>
    <x v="70"/>
    <n v="39860"/>
    <s v="Port Adelaide"/>
    <n v="4.3"/>
    <n v="6.7"/>
    <n v="8.1300000000000008"/>
    <n v="13.16"/>
    <n v="94"/>
    <s v="Richmond"/>
    <n v="3.4"/>
    <n v="5.1100000000000003"/>
    <n v="7.13"/>
    <n v="8.15"/>
    <n v="63"/>
    <x v="8"/>
    <s v="Medium"/>
    <x v="1"/>
  </r>
  <r>
    <s v="2023R2408"/>
    <x v="11"/>
    <x v="28"/>
    <d v="2023-08-27T00:00:00"/>
    <n v="20.8"/>
    <n v="9.8000000000000007"/>
    <n v="0"/>
    <x v="7"/>
    <x v="27"/>
    <n v="41753"/>
    <s v="Sydney"/>
    <n v="2.5"/>
    <n v="3.8"/>
    <n v="7.12"/>
    <n v="7.14"/>
    <n v="56"/>
    <s v="Melbourne"/>
    <n v="3.2"/>
    <n v="5.4"/>
    <n v="7.8"/>
    <n v="11.11"/>
    <n v="77"/>
    <x v="16"/>
    <s v="Medium"/>
    <x v="0"/>
  </r>
  <r>
    <s v="2023R2409"/>
    <x v="11"/>
    <x v="28"/>
    <d v="2023-08-27T00:00:00"/>
    <n v="16.399999999999999"/>
    <n v="7.6"/>
    <n v="0"/>
    <x v="4"/>
    <x v="32"/>
    <n v="44354"/>
    <s v="Carlton"/>
    <n v="4.3"/>
    <n v="7.5"/>
    <n v="9.5"/>
    <n v="11.7"/>
    <n v="73"/>
    <s v="Greater Western Sydney"/>
    <n v="3.2"/>
    <n v="8.4"/>
    <n v="13.7"/>
    <n v="16.899999999999999"/>
    <n v="105"/>
    <x v="15"/>
    <s v="Medium"/>
    <x v="0"/>
  </r>
  <r>
    <s v="2023QF01"/>
    <x v="11"/>
    <x v="23"/>
    <d v="2023-09-07T00:00:00"/>
    <n v="21.3"/>
    <n v="11"/>
    <n v="0"/>
    <x v="1"/>
    <x v="0"/>
    <n v="92636"/>
    <s v="Collingwood"/>
    <n v="4.2"/>
    <n v="5.3"/>
    <n v="9.4"/>
    <n v="9.6"/>
    <n v="60"/>
    <s v="Melbourne"/>
    <n v="1"/>
    <n v="2.4"/>
    <n v="4.9000000000000004"/>
    <n v="7.11"/>
    <n v="53"/>
    <x v="9"/>
    <s v="High"/>
    <x v="1"/>
  </r>
  <r>
    <s v="2023EF01"/>
    <x v="11"/>
    <x v="24"/>
    <d v="2023-09-08T00:00:00"/>
    <n v="11.5"/>
    <n v="7.2"/>
    <n v="4.5999999999999996"/>
    <x v="1"/>
    <x v="2"/>
    <n v="92026"/>
    <s v="Carlton"/>
    <n v="3.2"/>
    <n v="7.5"/>
    <n v="10.6"/>
    <n v="11.8"/>
    <n v="74"/>
    <s v="Sydney"/>
    <n v="1.5"/>
    <n v="2.6"/>
    <n v="7.9"/>
    <n v="9.14"/>
    <n v="68"/>
    <x v="1"/>
    <s v="High"/>
    <x v="1"/>
  </r>
  <r>
    <s v="2023EF02"/>
    <x v="11"/>
    <x v="24"/>
    <d v="2023-09-09T00:00:00"/>
    <n v="14.2"/>
    <n v="5.4"/>
    <n v="0.4"/>
    <x v="1"/>
    <x v="27"/>
    <n v="68465"/>
    <s v="St Kilda"/>
    <n v="2.2999999999999998"/>
    <n v="6.6"/>
    <n v="9.8000000000000007"/>
    <n v="11.11"/>
    <n v="77"/>
    <s v="Greater Western Sydney"/>
    <n v="5.3"/>
    <n v="10.5"/>
    <n v="13.9"/>
    <n v="15.11"/>
    <n v="101"/>
    <x v="15"/>
    <s v="High"/>
    <x v="0"/>
  </r>
  <r>
    <s v="2023QF02"/>
    <x v="11"/>
    <x v="23"/>
    <d v="2023-09-09T00:00:00"/>
    <n v="24.9"/>
    <n v="15.1"/>
    <n v="0"/>
    <x v="6"/>
    <x v="45"/>
    <n v="36020"/>
    <s v="Brisbane"/>
    <n v="3.3"/>
    <n v="8.4"/>
    <n v="16.5"/>
    <n v="19.899999999999999"/>
    <n v="123"/>
    <s v="Port Adelaide"/>
    <n v="1.4"/>
    <n v="5.6"/>
    <n v="9.9"/>
    <n v="11.9"/>
    <n v="75"/>
    <x v="3"/>
    <s v="Medium"/>
    <x v="1"/>
  </r>
  <r>
    <s v="2023SF01"/>
    <x v="11"/>
    <x v="25"/>
    <d v="2023-09-15T00:00:00"/>
    <n v="24.5"/>
    <n v="14.4"/>
    <n v="0"/>
    <x v="1"/>
    <x v="2"/>
    <n v="96412"/>
    <s v="Melbourne"/>
    <n v="3.3"/>
    <n v="4.7"/>
    <n v="7.11"/>
    <n v="9.17"/>
    <n v="71"/>
    <s v="Carlton"/>
    <n v="2.2000000000000002"/>
    <n v="5.3"/>
    <n v="7.5"/>
    <n v="11.7"/>
    <n v="73"/>
    <x v="1"/>
    <s v="High"/>
    <x v="0"/>
  </r>
  <r>
    <s v="2023SF02"/>
    <x v="11"/>
    <x v="25"/>
    <d v="2023-09-16T00:00:00"/>
    <n v="24"/>
    <n v="7.6"/>
    <n v="0"/>
    <x v="17"/>
    <x v="11"/>
    <n v="45520"/>
    <s v="Port Adelaide"/>
    <n v="4.0999999999999996"/>
    <n v="5.6"/>
    <n v="8.6999999999999993"/>
    <n v="9.16"/>
    <n v="70"/>
    <s v="Greater Western Sydney"/>
    <n v="4.4000000000000004"/>
    <n v="9.11"/>
    <n v="11.15"/>
    <n v="13.15"/>
    <n v="93"/>
    <x v="15"/>
    <s v="Medium"/>
    <x v="0"/>
  </r>
  <r>
    <s v="2023PF01"/>
    <x v="11"/>
    <x v="26"/>
    <d v="2023-09-22T00:00:00"/>
    <n v="15.3"/>
    <n v="5.7"/>
    <n v="0.6"/>
    <x v="1"/>
    <x v="2"/>
    <n v="97665"/>
    <s v="Collingwood"/>
    <n v="2.2000000000000002"/>
    <n v="2.6"/>
    <n v="7.7"/>
    <n v="8.1"/>
    <n v="58"/>
    <s v="Greater Western Sydney"/>
    <n v="0.3"/>
    <n v="4.4000000000000004"/>
    <n v="6.9"/>
    <n v="8.9"/>
    <n v="57"/>
    <x v="9"/>
    <s v="High"/>
    <x v="1"/>
  </r>
  <r>
    <s v="2023PF02"/>
    <x v="11"/>
    <x v="26"/>
    <d v="2023-09-23T00:00:00"/>
    <n v="24.1"/>
    <n v="14.2"/>
    <n v="0"/>
    <x v="6"/>
    <x v="25"/>
    <n v="36012"/>
    <s v="Brisbane"/>
    <n v="1.2"/>
    <n v="6.6"/>
    <n v="9.9"/>
    <n v="11.13"/>
    <n v="79"/>
    <s v="Carlton"/>
    <n v="5.0999999999999996"/>
    <n v="6.3"/>
    <n v="6.7"/>
    <n v="9.9"/>
    <n v="63"/>
    <x v="3"/>
    <s v="Medium"/>
    <x v="1"/>
  </r>
  <r>
    <s v="2023GF01"/>
    <x v="11"/>
    <x v="27"/>
    <d v="2023-09-30T00:00:00"/>
    <n v="29.4"/>
    <n v="17"/>
    <n v="0"/>
    <x v="1"/>
    <x v="26"/>
    <n v="100024"/>
    <s v="Collingwood"/>
    <n v="4.4000000000000004"/>
    <n v="9.9"/>
    <n v="10.15"/>
    <n v="12.18"/>
    <n v="90"/>
    <s v="Brisbane"/>
    <n v="3"/>
    <n v="9.3000000000000007"/>
    <n v="11.5"/>
    <n v="13.8"/>
    <n v="86"/>
    <x v="9"/>
    <s v="High"/>
    <x v="1"/>
  </r>
  <r>
    <s v="2024OOR"/>
    <x v="12"/>
    <x v="29"/>
    <d v="2024-03-07T00:00:00"/>
    <n v="25.5"/>
    <n v="21.4"/>
    <n v="0"/>
    <x v="7"/>
    <x v="42"/>
    <n v="40012"/>
    <s v="Sydney"/>
    <n v="3.3"/>
    <n v="4.3"/>
    <n v="7.1"/>
    <n v="12.14"/>
    <n v="86"/>
    <s v="Melbourne"/>
    <n v="1.6"/>
    <n v="2.8"/>
    <n v="7.8"/>
    <n v="9.1"/>
    <n v="64"/>
    <x v="0"/>
    <s v="Medium"/>
    <x v="1"/>
  </r>
  <r>
    <s v="2024OR01"/>
    <x v="12"/>
    <x v="29"/>
    <d v="2024-03-08T00:00:00"/>
    <n v="29.6"/>
    <n v="20.6"/>
    <n v="2.4"/>
    <x v="6"/>
    <x v="23"/>
    <n v="33367"/>
    <s v="Brisbane"/>
    <n v="7.2"/>
    <n v="9.5"/>
    <n v="10.11"/>
    <n v="12.13"/>
    <n v="85"/>
    <s v="Carlton"/>
    <n v="2"/>
    <n v="4.4000000000000004"/>
    <n v="11.6"/>
    <n v="13.8"/>
    <n v="86"/>
    <x v="1"/>
    <s v="Medium"/>
    <x v="0"/>
  </r>
  <r>
    <s v="2024OR02"/>
    <x v="12"/>
    <x v="29"/>
    <d v="2024-03-09T00:00:00"/>
    <n v="27.9"/>
    <n v="21.8"/>
    <n v="3.2"/>
    <x v="2"/>
    <x v="27"/>
    <n v="22086"/>
    <s v="Gold Coast"/>
    <n v="5.4"/>
    <n v="11.8"/>
    <n v="11.11"/>
    <n v="14.15"/>
    <n v="99"/>
    <s v="Richmond"/>
    <n v="1"/>
    <n v="2.1"/>
    <n v="8.3000000000000007"/>
    <n v="9.6"/>
    <n v="60"/>
    <x v="17"/>
    <s v="Low"/>
    <x v="1"/>
  </r>
  <r>
    <s v="2024OR03"/>
    <x v="12"/>
    <x v="29"/>
    <d v="2024-03-09T00:00:00"/>
    <n v="31.1"/>
    <n v="18.2"/>
    <n v="0.2"/>
    <x v="14"/>
    <x v="42"/>
    <n v="21235"/>
    <s v="Greater Western Sydney"/>
    <n v="5.2"/>
    <n v="10.5"/>
    <n v="14.5"/>
    <n v="18.600000000000001"/>
    <n v="114"/>
    <s v="Collingwood"/>
    <n v="3.6"/>
    <n v="6.1"/>
    <n v="6.13"/>
    <n v="11.16"/>
    <n v="82"/>
    <x v="15"/>
    <s v="Low"/>
    <x v="1"/>
  </r>
  <r>
    <s v="2024OR01"/>
    <x v="12"/>
    <x v="29"/>
    <d v="2024-03-14T00:00:00"/>
    <n v="24"/>
    <n v="14.9"/>
    <n v="2.8"/>
    <x v="1"/>
    <x v="42"/>
    <n v="83881"/>
    <s v="Carlton"/>
    <n v="3.3"/>
    <n v="6.9"/>
    <n v="9.11"/>
    <n v="12.14"/>
    <n v="86"/>
    <s v="Richmond"/>
    <n v="5.2"/>
    <n v="7.4"/>
    <n v="11.7"/>
    <n v="12.9"/>
    <n v="81"/>
    <x v="1"/>
    <s v="High"/>
    <x v="1"/>
  </r>
  <r>
    <s v="2024OR02"/>
    <x v="12"/>
    <x v="29"/>
    <d v="2024-03-15T00:00:00"/>
    <n v="27.8"/>
    <n v="13.4"/>
    <n v="0"/>
    <x v="1"/>
    <x v="8"/>
    <n v="78933"/>
    <s v="Collingwood"/>
    <n v="3.1"/>
    <n v="5.2"/>
    <n v="6.5"/>
    <n v="10.9"/>
    <n v="69"/>
    <s v="Sydney"/>
    <n v="2.6"/>
    <n v="7.8"/>
    <n v="12.1"/>
    <n v="15.12"/>
    <n v="102"/>
    <x v="0"/>
    <s v="High"/>
    <x v="0"/>
  </r>
  <r>
    <s v="2024OR03"/>
    <x v="12"/>
    <x v="29"/>
    <d v="2024-03-16T00:00:00"/>
    <n v="30.1"/>
    <n v="13.6"/>
    <n v="0"/>
    <x v="1"/>
    <x v="3"/>
    <n v="73805"/>
    <s v="Essendon"/>
    <n v="4.2"/>
    <n v="7.3"/>
    <n v="12.3"/>
    <n v="17.5"/>
    <n v="107"/>
    <s v="Hawthorn"/>
    <n v="2.7"/>
    <n v="5.1100000000000003"/>
    <n v="9.14"/>
    <n v="11.17"/>
    <n v="83"/>
    <x v="6"/>
    <s v="High"/>
    <x v="1"/>
  </r>
  <r>
    <s v="2024OR04"/>
    <x v="12"/>
    <x v="29"/>
    <d v="2024-03-16T00:00:00"/>
    <n v="25.7"/>
    <n v="16"/>
    <n v="0.2"/>
    <x v="14"/>
    <x v="38"/>
    <n v="8034"/>
    <s v="Greater Western Sydney"/>
    <n v="4.3"/>
    <n v="10.7"/>
    <n v="15.11"/>
    <n v="17.190000000000001"/>
    <n v="121"/>
    <s v="North Melbourne"/>
    <n v="2"/>
    <n v="8"/>
    <n v="10.4"/>
    <n v="13.4"/>
    <n v="82"/>
    <x v="15"/>
    <s v="Low"/>
    <x v="1"/>
  </r>
  <r>
    <s v="2024OR05"/>
    <x v="12"/>
    <x v="29"/>
    <d v="2024-03-16T00:00:00"/>
    <n v="29.6"/>
    <n v="12.1"/>
    <n v="0"/>
    <x v="10"/>
    <x v="42"/>
    <n v="39352"/>
    <s v="Geelong"/>
    <n v="2.2999999999999998"/>
    <n v="6.7"/>
    <n v="6.13"/>
    <n v="10.16"/>
    <n v="76"/>
    <s v="St Kilda"/>
    <n v="1.5"/>
    <n v="4.5999999999999996"/>
    <n v="5.9"/>
    <n v="9.14"/>
    <n v="68"/>
    <x v="12"/>
    <s v="Medium"/>
    <x v="1"/>
  </r>
  <r>
    <s v="2024OR06"/>
    <x v="12"/>
    <x v="29"/>
    <d v="2024-03-16T00:00:00"/>
    <n v="27.1"/>
    <n v="20.6"/>
    <n v="2.2000000000000002"/>
    <x v="2"/>
    <x v="11"/>
    <n v="11466"/>
    <s v="Gold Coast"/>
    <n v="3.2"/>
    <n v="5.4"/>
    <n v="7.9"/>
    <n v="8.1199999999999992"/>
    <n v="60"/>
    <s v="Adelaide"/>
    <n v="1.1000000000000001"/>
    <n v="1.2"/>
    <n v="3.4"/>
    <n v="8.6"/>
    <n v="54"/>
    <x v="17"/>
    <s v="Low"/>
    <x v="1"/>
  </r>
  <r>
    <s v="2024OR07"/>
    <x v="12"/>
    <x v="29"/>
    <d v="2024-03-17T00:00:00"/>
    <n v="30.5"/>
    <n v="17.3"/>
    <n v="0"/>
    <x v="1"/>
    <x v="71"/>
    <n v="44100"/>
    <s v="Melbourne"/>
    <n v="4.4000000000000004"/>
    <n v="8.5"/>
    <n v="10.8"/>
    <n v="16.13"/>
    <n v="109"/>
    <s v="Western Bulldogs"/>
    <n v="4.3"/>
    <n v="6.5"/>
    <n v="7.7"/>
    <n v="9.1"/>
    <n v="64"/>
    <x v="16"/>
    <s v="Medium"/>
    <x v="1"/>
  </r>
  <r>
    <s v="2024OR08"/>
    <x v="12"/>
    <x v="29"/>
    <d v="2024-03-17T00:00:00"/>
    <n v="29.9"/>
    <n v="20.3"/>
    <n v="1.6"/>
    <x v="17"/>
    <x v="72"/>
    <n v="34078"/>
    <s v="Port Adelaide"/>
    <n v="3.6"/>
    <n v="9.1"/>
    <n v="11.15"/>
    <n v="16.239999999999998"/>
    <n v="120"/>
    <s v="West Coast"/>
    <n v="3.1"/>
    <n v="5.3"/>
    <n v="7.7"/>
    <n v="10.1"/>
    <n v="70"/>
    <x v="8"/>
    <s v="Medium"/>
    <x v="1"/>
  </r>
  <r>
    <s v="2024OR09"/>
    <x v="12"/>
    <x v="29"/>
    <d v="2024-03-17T00:00:00"/>
    <n v="28.9"/>
    <n v="16.2"/>
    <n v="0"/>
    <x v="21"/>
    <x v="73"/>
    <n v="40604"/>
    <s v="Fremantle"/>
    <n v="2.2000000000000002"/>
    <n v="7.5"/>
    <n v="11.9"/>
    <n v="14.9"/>
    <n v="93"/>
    <s v="Brisbane"/>
    <n v="4.3"/>
    <n v="4.5"/>
    <n v="5.7"/>
    <n v="10.1"/>
    <n v="70"/>
    <x v="5"/>
    <s v="Medium"/>
    <x v="1"/>
  </r>
  <r>
    <s v="2024R0101"/>
    <x v="12"/>
    <x v="0"/>
    <d v="2024-03-21T00:00:00"/>
    <n v="21.2"/>
    <n v="8.8000000000000007"/>
    <n v="0"/>
    <x v="1"/>
    <x v="42"/>
    <n v="69517"/>
    <s v="St Kilda"/>
    <n v="5.0999999999999996"/>
    <n v="6.2"/>
    <n v="11.7"/>
    <n v="14.1"/>
    <n v="94"/>
    <s v="Collingwood"/>
    <n v="3.1"/>
    <n v="7.4"/>
    <n v="8.5"/>
    <n v="12.7"/>
    <n v="79"/>
    <x v="11"/>
    <s v="High"/>
    <x v="1"/>
  </r>
  <r>
    <s v="2024R0102"/>
    <x v="12"/>
    <x v="0"/>
    <d v="2024-03-22T00:00:00"/>
    <n v="24.9"/>
    <n v="10.199999999999999"/>
    <n v="0"/>
    <x v="17"/>
    <x v="11"/>
    <n v="44758"/>
    <s v="Adelaide"/>
    <n v="3.2"/>
    <n v="5.5"/>
    <n v="8.6999999999999993"/>
    <n v="11.11"/>
    <n v="77"/>
    <s v="Geelong"/>
    <n v="6.3"/>
    <n v="7.5"/>
    <n v="12.7"/>
    <n v="14.12"/>
    <n v="96"/>
    <x v="12"/>
    <s v="Medium"/>
    <x v="0"/>
  </r>
  <r>
    <s v="2024R0103"/>
    <x v="12"/>
    <x v="0"/>
    <d v="2024-03-23T00:00:00"/>
    <n v="20.5"/>
    <n v="11.9"/>
    <n v="0"/>
    <x v="4"/>
    <x v="3"/>
    <n v="17589"/>
    <s v="North Melbourne"/>
    <n v="4.0999999999999996"/>
    <n v="8.4"/>
    <n v="9.5"/>
    <n v="11.1"/>
    <n v="76"/>
    <s v="Fremantle"/>
    <n v="2.1"/>
    <n v="5.5"/>
    <n v="12.1"/>
    <n v="15.12"/>
    <n v="102"/>
    <x v="5"/>
    <s v="Low"/>
    <x v="0"/>
  </r>
  <r>
    <s v="2024R0104"/>
    <x v="12"/>
    <x v="0"/>
    <d v="2024-03-23T00:00:00"/>
    <n v="20.5"/>
    <n v="11.9"/>
    <n v="0"/>
    <x v="1"/>
    <x v="38"/>
    <n v="43960"/>
    <s v="Hawthorn"/>
    <n v="0.1"/>
    <n v="2.2999999999999998"/>
    <n v="4.5999999999999996"/>
    <n v="5.8"/>
    <n v="38"/>
    <s v="Melbourne"/>
    <n v="5.3"/>
    <n v="6.5"/>
    <n v="10.7"/>
    <n v="14.9"/>
    <n v="93"/>
    <x v="16"/>
    <s v="Medium"/>
    <x v="0"/>
  </r>
  <r>
    <s v="2024R0105"/>
    <x v="12"/>
    <x v="0"/>
    <d v="2024-03-23T00:00:00"/>
    <n v="24.2"/>
    <n v="16.2"/>
    <n v="0"/>
    <x v="7"/>
    <x v="42"/>
    <n v="34954"/>
    <s v="Sydney"/>
    <n v="4.4000000000000004"/>
    <n v="8.9"/>
    <n v="13.13"/>
    <n v="19.170000000000002"/>
    <n v="131"/>
    <s v="Essendon"/>
    <n v="4.0999999999999996"/>
    <n v="8.5"/>
    <n v="10.8"/>
    <n v="15.11"/>
    <n v="101"/>
    <x v="0"/>
    <s v="Medium"/>
    <x v="1"/>
  </r>
  <r>
    <s v="2024R0106"/>
    <x v="12"/>
    <x v="0"/>
    <d v="2024-03-24T00:00:00"/>
    <n v="20.7"/>
    <n v="5.3"/>
    <n v="0"/>
    <x v="20"/>
    <x v="71"/>
    <n v="9752"/>
    <s v="Western Bulldogs"/>
    <n v="9.1"/>
    <n v="10.3"/>
    <n v="14.4"/>
    <n v="18.7"/>
    <n v="115"/>
    <s v="Gold Coast"/>
    <n v="2.2000000000000002"/>
    <n v="5.5"/>
    <n v="9.6"/>
    <n v="10.7"/>
    <n v="67"/>
    <x v="14"/>
    <s v="Low"/>
    <x v="1"/>
  </r>
  <r>
    <s v="2024R0107"/>
    <x v="12"/>
    <x v="0"/>
    <d v="2024-03-24T00:00:00"/>
    <n v="23.8"/>
    <n v="10.3"/>
    <n v="0"/>
    <x v="1"/>
    <x v="74"/>
    <n v="30254"/>
    <s v="Richmond"/>
    <n v="3.2"/>
    <n v="7.8"/>
    <n v="11.11"/>
    <n v="13.14"/>
    <n v="92"/>
    <s v="Port Adelaide"/>
    <n v="3.7"/>
    <n v="5.9"/>
    <n v="12.12"/>
    <n v="18.14"/>
    <n v="122"/>
    <x v="8"/>
    <s v="Medium"/>
    <x v="0"/>
  </r>
  <r>
    <s v="2024R0108"/>
    <x v="12"/>
    <x v="0"/>
    <d v="2024-03-24T00:00:00"/>
    <n v="28.7"/>
    <n v="15.6"/>
    <n v="0"/>
    <x v="21"/>
    <x v="73"/>
    <n v="42401"/>
    <s v="West Coast"/>
    <n v="2.2999999999999998"/>
    <n v="2.5"/>
    <n v="2.7"/>
    <n v="5.13"/>
    <n v="43"/>
    <s v="Greater Western Sydney"/>
    <n v="5.4"/>
    <n v="8.8000000000000007"/>
    <n v="11.11"/>
    <n v="16.12"/>
    <n v="108"/>
    <x v="15"/>
    <s v="Medium"/>
    <x v="0"/>
  </r>
  <r>
    <s v="2024R0201"/>
    <x v="12"/>
    <x v="1"/>
    <d v="2024-03-28T00:00:00"/>
    <n v="28.6"/>
    <n v="20.100000000000001"/>
    <n v="7.2"/>
    <x v="6"/>
    <x v="59"/>
    <n v="34022"/>
    <s v="Brisbane"/>
    <n v="1.3"/>
    <n v="5.8"/>
    <n v="6.1"/>
    <n v="10.119999999999999"/>
    <n v="72"/>
    <s v="Collingwood"/>
    <n v="5.3"/>
    <n v="5.3"/>
    <n v="10.6"/>
    <n v="14.8"/>
    <n v="92"/>
    <x v="9"/>
    <s v="Medium"/>
    <x v="0"/>
  </r>
  <r>
    <s v="2024R0202"/>
    <x v="12"/>
    <x v="1"/>
    <d v="2024-03-29T00:00:00"/>
    <n v="30.3"/>
    <n v="11.9"/>
    <n v="0"/>
    <x v="4"/>
    <x v="50"/>
    <n v="47565"/>
    <s v="North Melbourne"/>
    <n v="3.2"/>
    <n v="6.3"/>
    <n v="11.5"/>
    <n v="12.9"/>
    <n v="81"/>
    <s v="Carlton"/>
    <n v="5.6"/>
    <n v="10.8"/>
    <n v="16.100000000000001"/>
    <n v="21.11"/>
    <n v="137"/>
    <x v="1"/>
    <s v="Medium"/>
    <x v="0"/>
  </r>
  <r>
    <s v="2024R0203"/>
    <x v="12"/>
    <x v="1"/>
    <d v="2024-03-29T00:00:00"/>
    <n v="26.9"/>
    <n v="12.5"/>
    <n v="0"/>
    <x v="21"/>
    <x v="69"/>
    <n v="51037"/>
    <s v="Fremantle"/>
    <n v="2.2000000000000002"/>
    <n v="4.7"/>
    <n v="5.12"/>
    <n v="9.15"/>
    <n v="69"/>
    <s v="Adelaide"/>
    <n v="2.5"/>
    <n v="3.5"/>
    <n v="4.8"/>
    <n v="4.0999999999999996"/>
    <n v="34"/>
    <x v="5"/>
    <s v="High"/>
    <x v="1"/>
  </r>
  <r>
    <s v="2024R0204"/>
    <x v="12"/>
    <x v="1"/>
    <d v="2024-03-30T00:00:00"/>
    <n v="24.8"/>
    <n v="11.6"/>
    <n v="0"/>
    <x v="4"/>
    <x v="50"/>
    <n v="44412"/>
    <s v="Essendon"/>
    <n v="3.1"/>
    <n v="5.3"/>
    <n v="8.5"/>
    <n v="10.11"/>
    <n v="71"/>
    <s v="St Kilda"/>
    <n v="4.4000000000000004"/>
    <n v="6.8"/>
    <n v="8.1199999999999992"/>
    <n v="9.1300000000000008"/>
    <n v="67"/>
    <x v="6"/>
    <s v="Medium"/>
    <x v="1"/>
  </r>
  <r>
    <s v="2024R0205"/>
    <x v="12"/>
    <x v="1"/>
    <d v="2024-03-30T00:00:00"/>
    <n v="28.8"/>
    <n v="13.7"/>
    <n v="0"/>
    <x v="17"/>
    <x v="65"/>
    <n v="38105"/>
    <s v="Port Adelaide"/>
    <n v="4.0999999999999996"/>
    <n v="7.3"/>
    <n v="10.8"/>
    <n v="13.11"/>
    <n v="89"/>
    <s v="Melbourne"/>
    <n v="3.2"/>
    <n v="7.3"/>
    <n v="10.4"/>
    <n v="15.6"/>
    <n v="96"/>
    <x v="16"/>
    <s v="Medium"/>
    <x v="0"/>
  </r>
  <r>
    <s v="2024R0206"/>
    <x v="12"/>
    <x v="1"/>
    <d v="2024-03-31T00:00:00"/>
    <n v="22.6"/>
    <n v="13.3"/>
    <n v="0"/>
    <x v="4"/>
    <x v="71"/>
    <n v="22991"/>
    <s v="Western Bulldogs"/>
    <n v="2.4"/>
    <n v="8.6"/>
    <n v="11.8"/>
    <n v="16.100000000000001"/>
    <n v="106"/>
    <s v="West Coast"/>
    <n v="2.2000000000000002"/>
    <n v="2.2999999999999998"/>
    <n v="2.7"/>
    <n v="3.12"/>
    <n v="30"/>
    <x v="14"/>
    <s v="Low"/>
    <x v="1"/>
  </r>
  <r>
    <s v="2024R0207"/>
    <x v="12"/>
    <x v="1"/>
    <d v="2024-03-31T00:00:00"/>
    <n v="22.6"/>
    <n v="13.3"/>
    <n v="0"/>
    <x v="1"/>
    <x v="74"/>
    <n v="45112"/>
    <s v="Richmond"/>
    <n v="4.3"/>
    <n v="5.9"/>
    <n v="10.130000000000001"/>
    <n v="11.16"/>
    <n v="82"/>
    <s v="Sydney"/>
    <n v="2.1"/>
    <n v="7.5"/>
    <n v="8.9"/>
    <n v="11.11"/>
    <n v="77"/>
    <x v="13"/>
    <s v="Medium"/>
    <x v="1"/>
  </r>
  <r>
    <s v="2024R0208"/>
    <x v="12"/>
    <x v="1"/>
    <d v="2024-04-01T00:00:00"/>
    <n v="27.8"/>
    <n v="12.8"/>
    <n v="0"/>
    <x v="1"/>
    <x v="27"/>
    <n v="67020"/>
    <s v="Hawthorn"/>
    <n v="1.1000000000000001"/>
    <n v="6.3"/>
    <n v="8.4"/>
    <n v="10.1"/>
    <n v="70"/>
    <s v="Geelong"/>
    <n v="7.1"/>
    <n v="8.1999999999999993"/>
    <n v="14.4"/>
    <n v="17.399999999999999"/>
    <n v="106"/>
    <x v="12"/>
    <s v="High"/>
    <x v="0"/>
  </r>
  <r>
    <s v="2024R0301"/>
    <x v="12"/>
    <x v="2"/>
    <d v="2024-04-04T00:00:00"/>
    <n v="21.3"/>
    <n v="13.1"/>
    <n v="0.4"/>
    <x v="17"/>
    <x v="11"/>
    <n v="48020"/>
    <s v="Adelaide"/>
    <n v="2.5"/>
    <n v="3.8"/>
    <n v="6.9"/>
    <n v="8.15"/>
    <n v="63"/>
    <s v="Melbourne"/>
    <n v="2"/>
    <n v="6.7"/>
    <n v="10.130000000000001"/>
    <n v="10.18"/>
    <n v="78"/>
    <x v="16"/>
    <s v="Medium"/>
    <x v="0"/>
  </r>
  <r>
    <s v="2024R0302"/>
    <x v="12"/>
    <x v="2"/>
    <d v="2024-04-05T00:00:00"/>
    <n v="22.1"/>
    <n v="13.1"/>
    <n v="0"/>
    <x v="23"/>
    <x v="12"/>
    <n v="9037"/>
    <s v="Brisbane"/>
    <n v="7.3"/>
    <n v="11.9"/>
    <n v="13.11"/>
    <n v="16.16"/>
    <n v="112"/>
    <s v="North Melbourne"/>
    <n v="2"/>
    <n v="3.1"/>
    <n v="5.5"/>
    <n v="6.6"/>
    <n v="42"/>
    <x v="3"/>
    <s v="Low"/>
    <x v="1"/>
  </r>
  <r>
    <s v="2024R0303"/>
    <x v="12"/>
    <x v="2"/>
    <d v="2024-04-05T00:00:00"/>
    <n v="22.1"/>
    <n v="13.1"/>
    <n v="0"/>
    <x v="17"/>
    <x v="8"/>
    <n v="47461"/>
    <s v="Port Adelaide"/>
    <n v="4"/>
    <n v="10.3"/>
    <n v="13.7"/>
    <n v="17.899999999999999"/>
    <n v="111"/>
    <s v="Essendon"/>
    <n v="3.3"/>
    <n v="4.4000000000000004"/>
    <n v="6.5"/>
    <n v="6.6"/>
    <n v="42"/>
    <x v="8"/>
    <s v="Medium"/>
    <x v="1"/>
  </r>
  <r>
    <s v="2024R0304"/>
    <x v="12"/>
    <x v="2"/>
    <d v="2024-04-06T00:00:00"/>
    <n v="23.1"/>
    <n v="6.6"/>
    <n v="7.4"/>
    <x v="24"/>
    <x v="71"/>
    <n v="9225"/>
    <s v="West Coast"/>
    <n v="2"/>
    <n v="7.6"/>
    <n v="8.6999999999999993"/>
    <n v="11.12"/>
    <n v="78"/>
    <s v="Sydney"/>
    <n v="3.5"/>
    <n v="6.7"/>
    <n v="10.1"/>
    <n v="15.14"/>
    <n v="104"/>
    <x v="0"/>
    <s v="Low"/>
    <x v="0"/>
  </r>
  <r>
    <s v="2024R0305"/>
    <x v="12"/>
    <x v="2"/>
    <d v="2024-04-06T00:00:00"/>
    <n v="22.6"/>
    <n v="10.4"/>
    <n v="0"/>
    <x v="17"/>
    <x v="73"/>
    <n v="43158"/>
    <s v="Fremantle"/>
    <n v="2.2000000000000002"/>
    <n v="4.2"/>
    <n v="7.7"/>
    <n v="9.9"/>
    <n v="63"/>
    <s v="Carlton"/>
    <n v="2.1"/>
    <n v="3.5"/>
    <n v="5.0999999999999996"/>
    <n v="10.130000000000001"/>
    <n v="73"/>
    <x v="1"/>
    <s v="Medium"/>
    <x v="0"/>
  </r>
  <r>
    <s v="2024R0306"/>
    <x v="12"/>
    <x v="2"/>
    <d v="2024-04-06T00:00:00"/>
    <n v="22.6"/>
    <n v="10.4"/>
    <n v="0"/>
    <x v="17"/>
    <x v="8"/>
    <n v="45970"/>
    <s v="Western Bulldogs"/>
    <n v="2.1"/>
    <n v="6.3"/>
    <n v="11.5"/>
    <n v="14.7"/>
    <n v="91"/>
    <s v="Geelong"/>
    <n v="3.3"/>
    <n v="7.6"/>
    <n v="13.9"/>
    <n v="14.11"/>
    <n v="95"/>
    <x v="12"/>
    <s v="Medium"/>
    <x v="0"/>
  </r>
  <r>
    <s v="2024R0307"/>
    <x v="12"/>
    <x v="2"/>
    <d v="2024-04-07T00:00:00"/>
    <n v="21.1"/>
    <n v="8.5"/>
    <n v="0"/>
    <x v="24"/>
    <x v="70"/>
    <n v="9337"/>
    <s v="Gold Coast"/>
    <n v="3.3"/>
    <n v="7.7"/>
    <n v="11.8"/>
    <n v="13.11"/>
    <n v="89"/>
    <s v="Greater Western Sydney"/>
    <n v="5"/>
    <n v="8.3000000000000007"/>
    <n v="13.4"/>
    <n v="18.899999999999999"/>
    <n v="117"/>
    <x v="15"/>
    <s v="Low"/>
    <x v="0"/>
  </r>
  <r>
    <s v="2024R0308"/>
    <x v="12"/>
    <x v="2"/>
    <d v="2024-04-07T00:00:00"/>
    <n v="20.100000000000001"/>
    <n v="10.4"/>
    <n v="0"/>
    <x v="23"/>
    <x v="29"/>
    <n v="9425"/>
    <s v="Richmond"/>
    <n v="4.0999999999999996"/>
    <n v="5.3"/>
    <n v="7.3"/>
    <n v="9.6"/>
    <n v="60"/>
    <s v="St Kilda"/>
    <n v="0.4"/>
    <n v="1.5"/>
    <n v="7.11"/>
    <n v="9.1300000000000008"/>
    <n v="67"/>
    <x v="11"/>
    <s v="Low"/>
    <x v="0"/>
  </r>
  <r>
    <s v="2024R0309"/>
    <x v="12"/>
    <x v="2"/>
    <d v="2024-04-07T00:00:00"/>
    <n v="20.100000000000001"/>
    <n v="10.4"/>
    <n v="0"/>
    <x v="17"/>
    <x v="12"/>
    <n v="43198"/>
    <s v="Collingwood"/>
    <n v="4.0999999999999996"/>
    <n v="9.4"/>
    <n v="11.6"/>
    <n v="11.11"/>
    <n v="77"/>
    <s v="Hawthorn"/>
    <n v="1.1000000000000001"/>
    <n v="3.2"/>
    <n v="7.5"/>
    <n v="11.6"/>
    <n v="72"/>
    <x v="9"/>
    <s v="Medium"/>
    <x v="1"/>
  </r>
  <r>
    <s v="2024R0401"/>
    <x v="12"/>
    <x v="3"/>
    <d v="2024-04-11T00:00:00"/>
    <n v="17.3"/>
    <n v="12.2"/>
    <n v="0.8"/>
    <x v="1"/>
    <x v="42"/>
    <n v="43098"/>
    <s v="Melbourne"/>
    <n v="2"/>
    <n v="2.4"/>
    <n v="3.7"/>
    <n v="8.1199999999999992"/>
    <n v="60"/>
    <s v="Brisbane"/>
    <n v="4.2"/>
    <n v="7.4"/>
    <n v="10.8"/>
    <n v="12.1"/>
    <n v="82"/>
    <x v="3"/>
    <s v="Medium"/>
    <x v="0"/>
  </r>
  <r>
    <s v="2024R0402"/>
    <x v="12"/>
    <x v="3"/>
    <d v="2024-04-12T00:00:00"/>
    <n v="16.7"/>
    <n v="11.8"/>
    <n v="0.2"/>
    <x v="4"/>
    <x v="8"/>
    <n v="50144"/>
    <s v="Western Bulldogs"/>
    <n v="4.2"/>
    <n v="6.6"/>
    <n v="7.9"/>
    <n v="9.1300000000000008"/>
    <n v="67"/>
    <s v="Essendon"/>
    <n v="5"/>
    <n v="8.1999999999999993"/>
    <n v="10.5"/>
    <n v="15.6"/>
    <n v="96"/>
    <x v="6"/>
    <s v="High"/>
    <x v="0"/>
  </r>
  <r>
    <s v="2024R0403"/>
    <x v="12"/>
    <x v="3"/>
    <d v="2024-04-13T00:00:00"/>
    <n v="20.9"/>
    <n v="3.3"/>
    <n v="0"/>
    <x v="11"/>
    <x v="3"/>
    <n v="12448"/>
    <s v="Greater Western Sydney"/>
    <n v="4.4000000000000004"/>
    <n v="7.6"/>
    <n v="10.1"/>
    <n v="11.14"/>
    <n v="80"/>
    <s v="St Kilda"/>
    <n v="1.3"/>
    <n v="4.5"/>
    <n v="6.5"/>
    <n v="12.7"/>
    <n v="79"/>
    <x v="15"/>
    <s v="Low"/>
    <x v="1"/>
  </r>
  <r>
    <s v="2024R0404"/>
    <x v="12"/>
    <x v="3"/>
    <d v="2024-04-13T00:00:00"/>
    <n v="18.3"/>
    <n v="10.1"/>
    <n v="0"/>
    <x v="4"/>
    <x v="38"/>
    <n v="46283"/>
    <s v="Carlton"/>
    <n v="5.0999999999999996"/>
    <n v="8.1999999999999993"/>
    <n v="11.9"/>
    <n v="14.14"/>
    <n v="98"/>
    <s v="Adelaide"/>
    <n v="4"/>
    <n v="7.2"/>
    <n v="12.3"/>
    <n v="16.399999999999999"/>
    <n v="100"/>
    <x v="4"/>
    <s v="Medium"/>
    <x v="0"/>
  </r>
  <r>
    <s v="2024R0405"/>
    <x v="12"/>
    <x v="3"/>
    <d v="2024-04-13T00:00:00"/>
    <n v="19.100000000000001"/>
    <n v="9.6"/>
    <n v="0"/>
    <x v="17"/>
    <x v="65"/>
    <n v="35658"/>
    <s v="Port Adelaide"/>
    <n v="3.3"/>
    <n v="4.5"/>
    <n v="6.9"/>
    <n v="9.1199999999999992"/>
    <n v="66"/>
    <s v="Fremantle"/>
    <n v="2.2000000000000002"/>
    <n v="5.5"/>
    <n v="7.7"/>
    <n v="9.9"/>
    <n v="63"/>
    <x v="8"/>
    <s v="Medium"/>
    <x v="1"/>
  </r>
  <r>
    <s v="2024R0406"/>
    <x v="12"/>
    <x v="3"/>
    <d v="2024-04-13T00:00:00"/>
    <n v="25.3"/>
    <n v="17.100000000000001"/>
    <n v="0"/>
    <x v="2"/>
    <x v="42"/>
    <n v="13900"/>
    <s v="Gold Coast"/>
    <n v="4.4000000000000004"/>
    <n v="6.8"/>
    <n v="11.1"/>
    <n v="16.13"/>
    <n v="109"/>
    <s v="Hawthorn"/>
    <n v="1.4"/>
    <n v="3.4"/>
    <n v="5.6"/>
    <n v="8.8000000000000007"/>
    <n v="56"/>
    <x v="17"/>
    <s v="Low"/>
    <x v="1"/>
  </r>
  <r>
    <s v="2024R0407"/>
    <x v="12"/>
    <x v="3"/>
    <d v="2024-04-14T00:00:00"/>
    <n v="19.899999999999999"/>
    <n v="10.1"/>
    <n v="0"/>
    <x v="10"/>
    <x v="71"/>
    <n v="31194"/>
    <s v="Geelong"/>
    <n v="5.2"/>
    <n v="12.6"/>
    <n v="15.1"/>
    <n v="21.13"/>
    <n v="139"/>
    <s v="North Melbourne"/>
    <n v="3.1"/>
    <n v="4.3"/>
    <n v="6.4"/>
    <n v="10.4"/>
    <n v="64"/>
    <x v="12"/>
    <s v="Medium"/>
    <x v="1"/>
  </r>
  <r>
    <s v="2024R0408"/>
    <x v="12"/>
    <x v="3"/>
    <d v="2024-04-14T00:00:00"/>
    <n v="26.6"/>
    <n v="10.7"/>
    <n v="0"/>
    <x v="21"/>
    <x v="75"/>
    <n v="47665"/>
    <s v="West Coast"/>
    <n v="3.1"/>
    <n v="11.2"/>
    <n v="15.8"/>
    <n v="16.13"/>
    <n v="109"/>
    <s v="Richmond"/>
    <n v="4.3"/>
    <n v="7.7"/>
    <n v="8.8000000000000007"/>
    <n v="10.1"/>
    <n v="70"/>
    <x v="7"/>
    <s v="Medium"/>
    <x v="1"/>
  </r>
  <r>
    <s v="2024R0501"/>
    <x v="12"/>
    <x v="4"/>
    <d v="2024-04-18T00:00:00"/>
    <n v="16.8"/>
    <n v="10.199999999999999"/>
    <n v="2.6"/>
    <x v="4"/>
    <x v="42"/>
    <n v="26719"/>
    <s v="St Kilda"/>
    <n v="1"/>
    <n v="4.3"/>
    <n v="5.7"/>
    <n v="9.1"/>
    <n v="64"/>
    <s v="Western Bulldogs"/>
    <n v="7.1"/>
    <n v="12.4"/>
    <n v="17.600000000000001"/>
    <n v="19.100000000000001"/>
    <n v="124"/>
    <x v="14"/>
    <s v="Low"/>
    <x v="0"/>
  </r>
  <r>
    <s v="2024R0502"/>
    <x v="12"/>
    <x v="4"/>
    <d v="2024-04-19T00:00:00"/>
    <n v="20"/>
    <n v="12.8"/>
    <n v="2.6"/>
    <x v="17"/>
    <x v="11"/>
    <n v="46700"/>
    <s v="Adelaide"/>
    <n v="2.2000000000000002"/>
    <n v="5.4"/>
    <n v="9.5"/>
    <n v="11.9"/>
    <n v="75"/>
    <s v="Essendon"/>
    <n v="2.4"/>
    <n v="5.9"/>
    <n v="8.14"/>
    <n v="10.18"/>
    <n v="78"/>
    <x v="6"/>
    <s v="Medium"/>
    <x v="0"/>
  </r>
  <r>
    <s v="2024R0503"/>
    <x v="12"/>
    <x v="4"/>
    <d v="2024-04-20T00:00:00"/>
    <n v="17.399999999999999"/>
    <n v="8.4"/>
    <n v="0"/>
    <x v="1"/>
    <x v="3"/>
    <n v="65834"/>
    <s v="Collingwood"/>
    <n v="3.4"/>
    <n v="9.9"/>
    <n v="14.15"/>
    <n v="17.21"/>
    <n v="123"/>
    <s v="Port Adelaide"/>
    <n v="6.3"/>
    <n v="8.3000000000000007"/>
    <n v="10.4"/>
    <n v="12.9"/>
    <n v="81"/>
    <x v="9"/>
    <s v="High"/>
    <x v="1"/>
  </r>
  <r>
    <s v="2024R0504"/>
    <x v="12"/>
    <x v="4"/>
    <d v="2024-04-20T00:00:00"/>
    <n v="17.399999999999999"/>
    <n v="8.4"/>
    <n v="0"/>
    <x v="4"/>
    <x v="38"/>
    <n v="40474"/>
    <s v="Carlton"/>
    <n v="5.0999999999999996"/>
    <n v="7.7"/>
    <n v="14.1"/>
    <n v="17.149999999999999"/>
    <n v="117"/>
    <s v="Greater Western Sydney"/>
    <n v="4.0999999999999996"/>
    <n v="9.4"/>
    <n v="12.7"/>
    <n v="15.8"/>
    <n v="98"/>
    <x v="1"/>
    <s v="Medium"/>
    <x v="1"/>
  </r>
  <r>
    <s v="2024R0505"/>
    <x v="12"/>
    <x v="4"/>
    <d v="2024-04-20T00:00:00"/>
    <n v="25.7"/>
    <n v="17.100000000000001"/>
    <n v="0"/>
    <x v="6"/>
    <x v="42"/>
    <n v="30429"/>
    <s v="Brisbane"/>
    <n v="2.5"/>
    <n v="3.8"/>
    <n v="4.1100000000000003"/>
    <n v="4.13"/>
    <n v="37"/>
    <s v="Geelong"/>
    <n v="2.1"/>
    <n v="4.4000000000000004"/>
    <n v="6.6"/>
    <n v="9.9"/>
    <n v="63"/>
    <x v="12"/>
    <s v="Medium"/>
    <x v="0"/>
  </r>
  <r>
    <s v="2024R0506"/>
    <x v="12"/>
    <x v="4"/>
    <d v="2024-04-20T00:00:00"/>
    <n v="31"/>
    <n v="11.7"/>
    <n v="0"/>
    <x v="21"/>
    <x v="32"/>
    <n v="54473"/>
    <s v="West Coast"/>
    <n v="4.0999999999999996"/>
    <n v="9.4"/>
    <n v="14.9"/>
    <n v="16.899999999999999"/>
    <n v="105"/>
    <s v="Fremantle"/>
    <n v="0.3"/>
    <n v="3.3"/>
    <n v="4.5"/>
    <n v="10.8"/>
    <n v="68"/>
    <x v="7"/>
    <s v="High"/>
    <x v="1"/>
  </r>
  <r>
    <s v="2024R0507"/>
    <x v="12"/>
    <x v="4"/>
    <d v="2024-04-21T00:00:00"/>
    <n v="20.6"/>
    <n v="15.8"/>
    <n v="7"/>
    <x v="7"/>
    <x v="44"/>
    <n v="35649"/>
    <s v="Sydney"/>
    <n v="5.3"/>
    <n v="5.4"/>
    <n v="12.8"/>
    <n v="17.8"/>
    <n v="110"/>
    <s v="Gold Coast"/>
    <n v="1.2"/>
    <n v="3.5"/>
    <n v="5.7"/>
    <n v="8.9"/>
    <n v="57"/>
    <x v="0"/>
    <s v="Medium"/>
    <x v="1"/>
  </r>
  <r>
    <s v="2024R0508"/>
    <x v="12"/>
    <x v="4"/>
    <d v="2024-04-21T00:00:00"/>
    <n v="17.399999999999999"/>
    <n v="10.4"/>
    <n v="0"/>
    <x v="4"/>
    <x v="43"/>
    <n v="30648"/>
    <s v="North Melbourne"/>
    <n v="2.2000000000000002"/>
    <n v="5.5"/>
    <n v="8.6"/>
    <n v="10.8"/>
    <n v="68"/>
    <s v="Hawthorn"/>
    <n v="3.3"/>
    <n v="11.6"/>
    <n v="14.8"/>
    <n v="17.11"/>
    <n v="113"/>
    <x v="2"/>
    <s v="Medium"/>
    <x v="0"/>
  </r>
  <r>
    <s v="2024R0601"/>
    <x v="12"/>
    <x v="5"/>
    <d v="2024-04-24T00:00:00"/>
    <n v="16.2"/>
    <n v="9.5"/>
    <n v="5.8"/>
    <x v="1"/>
    <x v="45"/>
    <n v="72840"/>
    <s v="Richmond"/>
    <n v="1.3"/>
    <n v="3.6"/>
    <n v="4.8"/>
    <n v="5.12"/>
    <n v="42"/>
    <s v="Melbourne"/>
    <n v="2.2999999999999998"/>
    <n v="3.5"/>
    <n v="8.6999999999999993"/>
    <n v="13.7"/>
    <n v="85"/>
    <x v="16"/>
    <s v="High"/>
    <x v="0"/>
  </r>
  <r>
    <s v="2024R0602"/>
    <x v="12"/>
    <x v="5"/>
    <d v="2024-04-25T00:00:00"/>
    <n v="16.100000000000001"/>
    <n v="9.8000000000000007"/>
    <n v="0"/>
    <x v="1"/>
    <x v="27"/>
    <n v="93644"/>
    <s v="Essendon"/>
    <n v="6.1"/>
    <n v="7.6"/>
    <n v="9.11"/>
    <n v="12.13"/>
    <n v="85"/>
    <s v="Collingwood"/>
    <n v="2.6"/>
    <n v="6.11"/>
    <n v="9.1199999999999992"/>
    <n v="12.13"/>
    <n v="85"/>
    <x v="18"/>
    <s v="High"/>
    <x v="2"/>
  </r>
  <r>
    <s v="2024R0603"/>
    <x v="12"/>
    <x v="5"/>
    <d v="2024-04-25T00:00:00"/>
    <n v="18.2"/>
    <n v="-0.5"/>
    <n v="0"/>
    <x v="11"/>
    <x v="52"/>
    <n v="13080"/>
    <s v="Greater Western Sydney"/>
    <n v="4.3"/>
    <n v="8.4"/>
    <n v="13.6"/>
    <n v="17.11"/>
    <n v="113"/>
    <s v="Brisbane"/>
    <n v="2.4"/>
    <n v="6.8"/>
    <n v="6.1"/>
    <n v="8.11"/>
    <n v="59"/>
    <x v="15"/>
    <s v="Low"/>
    <x v="1"/>
  </r>
  <r>
    <s v="2024R0604"/>
    <x v="12"/>
    <x v="5"/>
    <d v="2024-04-26T00:00:00"/>
    <n v="17"/>
    <n v="10.199999999999999"/>
    <n v="0"/>
    <x v="17"/>
    <x v="11"/>
    <n v="40306"/>
    <s v="Port Adelaide"/>
    <n v="1.8"/>
    <n v="6.9"/>
    <n v="9.1300000000000008"/>
    <n v="11.16"/>
    <n v="82"/>
    <s v="St Kilda"/>
    <n v="3.3"/>
    <n v="5.5"/>
    <n v="8.6"/>
    <n v="11.6"/>
    <n v="72"/>
    <x v="8"/>
    <s v="Medium"/>
    <x v="1"/>
  </r>
  <r>
    <s v="2024R0605"/>
    <x v="12"/>
    <x v="5"/>
    <d v="2024-04-27T00:00:00"/>
    <n v="18.7"/>
    <n v="7.1"/>
    <n v="0"/>
    <x v="8"/>
    <x v="3"/>
    <n v="5365"/>
    <s v="North Melbourne"/>
    <n v="2.2999999999999998"/>
    <n v="6.4"/>
    <n v="7.7"/>
    <n v="12.9"/>
    <n v="81"/>
    <s v="Adelaide"/>
    <n v="5.5"/>
    <n v="11.9"/>
    <n v="16.12"/>
    <n v="20.18"/>
    <n v="138"/>
    <x v="4"/>
    <s v="Low"/>
    <x v="0"/>
  </r>
  <r>
    <s v="2024R0606"/>
    <x v="12"/>
    <x v="5"/>
    <d v="2024-04-27T00:00:00"/>
    <n v="19.7"/>
    <n v="7.8"/>
    <n v="0"/>
    <x v="1"/>
    <x v="38"/>
    <n v="87775"/>
    <s v="Geelong"/>
    <n v="5.2"/>
    <n v="10.4"/>
    <n v="13.9"/>
    <n v="18.100000000000001"/>
    <n v="118"/>
    <s v="Carlton"/>
    <n v="2.8"/>
    <n v="6.9"/>
    <n v="11.1"/>
    <n v="15.15"/>
    <n v="105"/>
    <x v="12"/>
    <s v="High"/>
    <x v="1"/>
  </r>
  <r>
    <s v="2024R0607"/>
    <x v="12"/>
    <x v="5"/>
    <d v="2024-04-27T00:00:00"/>
    <n v="23.6"/>
    <n v="11.1"/>
    <n v="0"/>
    <x v="21"/>
    <x v="16"/>
    <n v="45931"/>
    <s v="Fremantle"/>
    <n v="4.4000000000000004"/>
    <n v="7.6"/>
    <n v="10.9"/>
    <n v="14.11"/>
    <n v="95"/>
    <s v="Western Bulldogs"/>
    <n v="3.2"/>
    <n v="7.3"/>
    <n v="9.1"/>
    <n v="10.11"/>
    <n v="71"/>
    <x v="5"/>
    <s v="Medium"/>
    <x v="1"/>
  </r>
  <r>
    <s v="2024R0608"/>
    <x v="12"/>
    <x v="5"/>
    <d v="2024-04-28T00:00:00"/>
    <n v="24.8"/>
    <n v="18.3"/>
    <n v="0"/>
    <x v="2"/>
    <x v="71"/>
    <n v="11440"/>
    <s v="Gold Coast"/>
    <n v="2.2999999999999998"/>
    <n v="7.5"/>
    <n v="13.7"/>
    <n v="17.100000000000001"/>
    <n v="112"/>
    <s v="West Coast"/>
    <n v="3.1"/>
    <n v="7.2"/>
    <n v="8.3000000000000007"/>
    <n v="12.3"/>
    <n v="75"/>
    <x v="17"/>
    <s v="Low"/>
    <x v="1"/>
  </r>
  <r>
    <s v="2024R0609"/>
    <x v="12"/>
    <x v="5"/>
    <d v="2024-04-28T00:00:00"/>
    <n v="22.5"/>
    <n v="7"/>
    <n v="0"/>
    <x v="1"/>
    <x v="74"/>
    <n v="38052"/>
    <s v="Hawthorn"/>
    <n v="2.2000000000000002"/>
    <n v="3.6"/>
    <n v="4.9000000000000004"/>
    <n v="5.12"/>
    <n v="42"/>
    <s v="Sydney"/>
    <n v="6.3"/>
    <n v="10.6"/>
    <n v="15.8"/>
    <n v="18.100000000000001"/>
    <n v="118"/>
    <x v="0"/>
    <s v="Medium"/>
    <x v="0"/>
  </r>
  <r>
    <s v="2024R0701"/>
    <x v="12"/>
    <x v="6"/>
    <d v="2024-05-02T00:00:00"/>
    <n v="21.4"/>
    <n v="11.7"/>
    <n v="0"/>
    <x v="17"/>
    <x v="65"/>
    <n v="52106"/>
    <s v="Adelaide"/>
    <n v="5"/>
    <n v="7.2"/>
    <n v="9.4"/>
    <n v="12.6"/>
    <n v="78"/>
    <s v="Port Adelaide"/>
    <n v="3.4"/>
    <n v="3.7"/>
    <n v="4.1100000000000003"/>
    <n v="5.18"/>
    <n v="48"/>
    <x v="4"/>
    <s v="High"/>
    <x v="1"/>
  </r>
  <r>
    <s v="2024R0702"/>
    <x v="12"/>
    <x v="6"/>
    <d v="2024-05-03T00:00:00"/>
    <n v="17.399999999999999"/>
    <n v="6.1"/>
    <n v="0.2"/>
    <x v="1"/>
    <x v="8"/>
    <n v="88362"/>
    <s v="Carlton"/>
    <n v="5.4"/>
    <n v="6.5"/>
    <n v="9.6999999999999993"/>
    <n v="12.7"/>
    <n v="79"/>
    <s v="Collingwood"/>
    <n v="3.2"/>
    <n v="8.4"/>
    <n v="8.8000000000000007"/>
    <n v="12.13"/>
    <n v="85"/>
    <x v="9"/>
    <s v="High"/>
    <x v="0"/>
  </r>
  <r>
    <s v="2024R0703"/>
    <x v="12"/>
    <x v="6"/>
    <d v="2024-05-04T00:00:00"/>
    <n v="19"/>
    <n v="13.5"/>
    <n v="11.2"/>
    <x v="7"/>
    <x v="3"/>
    <n v="40337"/>
    <s v="Sydney"/>
    <n v="2.6"/>
    <n v="6.8"/>
    <n v="10.11"/>
    <n v="14.14"/>
    <n v="98"/>
    <s v="Greater Western Sydney"/>
    <n v="5.3"/>
    <n v="5.5"/>
    <n v="8.5"/>
    <n v="10.9"/>
    <n v="69"/>
    <x v="0"/>
    <s v="Medium"/>
    <x v="1"/>
  </r>
  <r>
    <s v="2024R0704"/>
    <x v="12"/>
    <x v="6"/>
    <d v="2024-05-04T00:00:00"/>
    <n v="16.399999999999999"/>
    <n v="7.3"/>
    <n v="0.2"/>
    <x v="4"/>
    <x v="38"/>
    <n v="27009"/>
    <s v="St Kilda"/>
    <n v="4.2"/>
    <n v="8.6"/>
    <n v="12.8"/>
    <n v="15.13"/>
    <n v="103"/>
    <s v="North Melbourne"/>
    <n v="3.2"/>
    <n v="4.2"/>
    <n v="7.4"/>
    <n v="10.5"/>
    <n v="65"/>
    <x v="11"/>
    <s v="Low"/>
    <x v="1"/>
  </r>
  <r>
    <s v="2024R0705"/>
    <x v="12"/>
    <x v="6"/>
    <d v="2024-05-04T00:00:00"/>
    <n v="16.399999999999999"/>
    <n v="7.3"/>
    <n v="0.2"/>
    <x v="1"/>
    <x v="42"/>
    <n v="51795"/>
    <s v="Melbourne"/>
    <n v="3.2"/>
    <n v="3.7"/>
    <n v="5.14"/>
    <n v="10.14"/>
    <n v="74"/>
    <s v="Geelong"/>
    <n v="2.4"/>
    <n v="2.8"/>
    <n v="6.1"/>
    <n v="9.1199999999999992"/>
    <n v="66"/>
    <x v="16"/>
    <s v="High"/>
    <x v="1"/>
  </r>
  <r>
    <s v="2024R0706"/>
    <x v="12"/>
    <x v="6"/>
    <d v="2024-05-04T00:00:00"/>
    <n v="22.2"/>
    <n v="10.3"/>
    <n v="0"/>
    <x v="21"/>
    <x v="32"/>
    <n v="51751"/>
    <s v="West Coast"/>
    <n v="1.1000000000000001"/>
    <n v="4.2"/>
    <n v="8.5"/>
    <n v="11.5"/>
    <n v="71"/>
    <s v="Essendon"/>
    <n v="2.5"/>
    <n v="7.6"/>
    <n v="10.8"/>
    <n v="11.11"/>
    <n v="77"/>
    <x v="6"/>
    <s v="High"/>
    <x v="0"/>
  </r>
  <r>
    <s v="2024R0707"/>
    <x v="12"/>
    <x v="6"/>
    <d v="2024-05-05T00:00:00"/>
    <n v="18"/>
    <n v="9.3000000000000007"/>
    <n v="0"/>
    <x v="1"/>
    <x v="71"/>
    <n v="32252"/>
    <s v="Richmond"/>
    <n v="1.3"/>
    <n v="1.7"/>
    <n v="4.1100000000000003"/>
    <n v="6.13"/>
    <n v="49"/>
    <s v="Fremantle"/>
    <n v="3.4"/>
    <n v="6.8"/>
    <n v="8.11"/>
    <n v="15.13"/>
    <n v="103"/>
    <x v="5"/>
    <s v="Medium"/>
    <x v="0"/>
  </r>
  <r>
    <s v="2024R0708"/>
    <x v="12"/>
    <x v="6"/>
    <d v="2024-05-05T00:00:00"/>
    <n v="18"/>
    <n v="9.3000000000000007"/>
    <n v="0"/>
    <x v="4"/>
    <x v="74"/>
    <n v="29555"/>
    <s v="Western Bulldogs"/>
    <n v="5.0999999999999996"/>
    <n v="6.3"/>
    <n v="8.6999999999999993"/>
    <n v="14.7"/>
    <n v="91"/>
    <s v="Hawthorn"/>
    <n v="4.2"/>
    <n v="7.5"/>
    <n v="9.9"/>
    <n v="14.14"/>
    <n v="98"/>
    <x v="2"/>
    <s v="Low"/>
    <x v="0"/>
  </r>
  <r>
    <s v="2024R0709"/>
    <x v="12"/>
    <x v="6"/>
    <d v="2024-05-05T00:00:00"/>
    <n v="26.4"/>
    <n v="17.3"/>
    <n v="0.6"/>
    <x v="6"/>
    <x v="11"/>
    <n v="30285"/>
    <s v="Brisbane"/>
    <n v="5.5"/>
    <n v="8.8000000000000007"/>
    <n v="8.17"/>
    <n v="10.19"/>
    <n v="79"/>
    <s v="Gold Coast"/>
    <n v="2.1"/>
    <n v="2.4"/>
    <n v="4.5"/>
    <n v="6.9"/>
    <n v="45"/>
    <x v="3"/>
    <s v="Medium"/>
    <x v="1"/>
  </r>
  <r>
    <s v="2024R0801"/>
    <x v="12"/>
    <x v="7"/>
    <d v="2024-05-09T00:00:00"/>
    <n v="17.399999999999999"/>
    <n v="10.1"/>
    <n v="0"/>
    <x v="1"/>
    <x v="42"/>
    <n v="58472"/>
    <s v="Carlton"/>
    <n v="5"/>
    <n v="8.1999999999999993"/>
    <n v="11.4"/>
    <n v="12.5"/>
    <n v="77"/>
    <s v="Melbourne"/>
    <n v="0"/>
    <n v="3.1"/>
    <n v="7.6"/>
    <n v="11.1"/>
    <n v="76"/>
    <x v="1"/>
    <s v="High"/>
    <x v="1"/>
  </r>
  <r>
    <s v="2024R0802"/>
    <x v="12"/>
    <x v="7"/>
    <d v="2024-05-10T00:00:00"/>
    <n v="17.7"/>
    <n v="11.5"/>
    <n v="10"/>
    <x v="10"/>
    <x v="11"/>
    <n v="29942"/>
    <s v="Geelong"/>
    <n v="3.3"/>
    <n v="5.6"/>
    <n v="11.8"/>
    <n v="14.11"/>
    <n v="95"/>
    <s v="Port Adelaide"/>
    <n v="8.1999999999999993"/>
    <n v="12.5"/>
    <n v="14.8"/>
    <n v="15.11"/>
    <n v="101"/>
    <x v="8"/>
    <s v="Low"/>
    <x v="0"/>
  </r>
  <r>
    <s v="2024R0803"/>
    <x v="12"/>
    <x v="7"/>
    <d v="2024-05-10T00:00:00"/>
    <n v="27.7"/>
    <n v="17.100000000000001"/>
    <n v="0"/>
    <x v="21"/>
    <x v="59"/>
    <n v="46198"/>
    <s v="Fremantle"/>
    <n v="1.5"/>
    <n v="1.8"/>
    <n v="2.13"/>
    <n v="4.1500000000000004"/>
    <n v="39"/>
    <s v="Sydney"/>
    <n v="3"/>
    <n v="9"/>
    <n v="11.2"/>
    <n v="13.9"/>
    <n v="87"/>
    <x v="0"/>
    <s v="Medium"/>
    <x v="0"/>
  </r>
  <r>
    <s v="2024R0804"/>
    <x v="12"/>
    <x v="7"/>
    <d v="2024-05-11T00:00:00"/>
    <n v="18.3"/>
    <n v="6.6"/>
    <n v="0.8"/>
    <x v="12"/>
    <x v="3"/>
    <n v="15112"/>
    <s v="Hawthorn"/>
    <n v="4.0999999999999996"/>
    <n v="6.2"/>
    <n v="8.6"/>
    <n v="8.1"/>
    <n v="58"/>
    <s v="St Kilda"/>
    <n v="3.3"/>
    <n v="4.4000000000000004"/>
    <n v="5.9"/>
    <n v="7.11"/>
    <n v="53"/>
    <x v="2"/>
    <s v="Low"/>
    <x v="1"/>
  </r>
  <r>
    <s v="2024R0805"/>
    <x v="12"/>
    <x v="7"/>
    <d v="2024-05-11T00:00:00"/>
    <n v="19.600000000000001"/>
    <n v="12.6"/>
    <n v="1.8"/>
    <x v="4"/>
    <x v="38"/>
    <n v="37295"/>
    <s v="Essendon"/>
    <n v="1.2"/>
    <n v="4.5999999999999996"/>
    <n v="9.9"/>
    <n v="12.1"/>
    <n v="82"/>
    <s v="Greater Western Sydney"/>
    <n v="4.3"/>
    <n v="6.6"/>
    <n v="8.6999999999999993"/>
    <n v="9.8000000000000007"/>
    <n v="62"/>
    <x v="6"/>
    <s v="Medium"/>
    <x v="1"/>
  </r>
  <r>
    <s v="2024R0806"/>
    <x v="12"/>
    <x v="7"/>
    <d v="2024-05-11T00:00:00"/>
    <n v="34.200000000000003"/>
    <n v="24.2"/>
    <n v="0"/>
    <x v="13"/>
    <x v="65"/>
    <n v="7036"/>
    <s v="Gold Coast"/>
    <n v="2.4"/>
    <n v="5.12"/>
    <n v="10.14"/>
    <n v="17.18"/>
    <n v="120"/>
    <s v="North Melbourne"/>
    <n v="1.4"/>
    <n v="2.5"/>
    <n v="4.7"/>
    <n v="7.1"/>
    <n v="52"/>
    <x v="17"/>
    <s v="Low"/>
    <x v="1"/>
  </r>
  <r>
    <s v="2024R0807"/>
    <x v="12"/>
    <x v="7"/>
    <d v="2024-05-11T00:00:00"/>
    <n v="19.600000000000001"/>
    <n v="12.6"/>
    <n v="1.8"/>
    <x v="1"/>
    <x v="42"/>
    <n v="38007"/>
    <s v="Richmond"/>
    <n v="0.1"/>
    <n v="3.2"/>
    <n v="4.3"/>
    <n v="6.6"/>
    <n v="42"/>
    <s v="Western Bulldogs"/>
    <n v="3.6"/>
    <n v="9.1300000000000008"/>
    <n v="13.15"/>
    <n v="19.190000000000001"/>
    <n v="133"/>
    <x v="14"/>
    <s v="Medium"/>
    <x v="0"/>
  </r>
  <r>
    <s v="2024R0808"/>
    <x v="12"/>
    <x v="7"/>
    <d v="2024-05-12T00:00:00"/>
    <n v="20"/>
    <n v="7.7"/>
    <n v="0"/>
    <x v="4"/>
    <x v="71"/>
    <n v="37433"/>
    <s v="Collingwood"/>
    <n v="4.4000000000000004"/>
    <n v="11.8"/>
    <n v="14.11"/>
    <n v="15.13"/>
    <n v="103"/>
    <s v="West Coast"/>
    <n v="1.1000000000000001"/>
    <n v="3.1"/>
    <n v="3.5"/>
    <n v="5.7"/>
    <n v="37"/>
    <x v="9"/>
    <s v="Medium"/>
    <x v="1"/>
  </r>
  <r>
    <s v="2024R0809"/>
    <x v="12"/>
    <x v="7"/>
    <d v="2024-05-12T00:00:00"/>
    <n v="17.5"/>
    <n v="7.4"/>
    <n v="0"/>
    <x v="17"/>
    <x v="72"/>
    <n v="40278"/>
    <s v="Adelaide"/>
    <n v="3.5"/>
    <n v="6.9"/>
    <n v="9.11"/>
    <n v="13.12"/>
    <n v="90"/>
    <s v="Brisbane"/>
    <n v="4.2"/>
    <n v="6.7"/>
    <n v="9.1"/>
    <n v="13.12"/>
    <n v="90"/>
    <x v="18"/>
    <s v="Medium"/>
    <x v="2"/>
  </r>
  <r>
    <s v="2024R0901"/>
    <x v="12"/>
    <x v="8"/>
    <d v="2024-05-16T00:00:00"/>
    <n v="34.6"/>
    <n v="24.3"/>
    <n v="0"/>
    <x v="13"/>
    <x v="65"/>
    <n v="12112"/>
    <s v="Gold Coast"/>
    <n v="4.3"/>
    <n v="11.5"/>
    <n v="19.7"/>
    <n v="26.8"/>
    <n v="164"/>
    <s v="Geelong"/>
    <n v="5"/>
    <n v="6.2"/>
    <n v="8.6999999999999993"/>
    <n v="15.1"/>
    <n v="100"/>
    <x v="17"/>
    <s v="Low"/>
    <x v="1"/>
  </r>
  <r>
    <s v="2024R0902"/>
    <x v="12"/>
    <x v="8"/>
    <d v="2024-05-17T00:00:00"/>
    <n v="23.9"/>
    <n v="13.5"/>
    <n v="0"/>
    <x v="7"/>
    <x v="8"/>
    <n v="44047"/>
    <s v="Sydney"/>
    <n v="3.6"/>
    <n v="7.8"/>
    <n v="14.12"/>
    <n v="17.149999999999999"/>
    <n v="117"/>
    <s v="Carlton"/>
    <n v="5.3"/>
    <n v="5.6"/>
    <n v="7.9"/>
    <n v="9.11"/>
    <n v="65"/>
    <x v="0"/>
    <s v="Medium"/>
    <x v="1"/>
  </r>
  <r>
    <s v="2024R0903"/>
    <x v="12"/>
    <x v="8"/>
    <d v="2024-05-18T00:00:00"/>
    <n v="13.4"/>
    <n v="8.5"/>
    <n v="7"/>
    <x v="1"/>
    <x v="3"/>
    <n v="63925"/>
    <s v="Collingwood"/>
    <n v="4.2"/>
    <n v="8.1999999999999993"/>
    <n v="11.4"/>
    <n v="12.6"/>
    <n v="78"/>
    <s v="Adelaide"/>
    <n v="3.1"/>
    <n v="6.3"/>
    <n v="8.5"/>
    <n v="11.8"/>
    <n v="74"/>
    <x v="9"/>
    <s v="High"/>
    <x v="1"/>
  </r>
  <r>
    <s v="2024R0904"/>
    <x v="12"/>
    <x v="8"/>
    <d v="2024-05-18T00:00:00"/>
    <n v="16.100000000000001"/>
    <n v="11.9"/>
    <n v="0"/>
    <x v="14"/>
    <x v="38"/>
    <n v="7747"/>
    <s v="Greater Western Sydney"/>
    <n v="2.1"/>
    <n v="4.4000000000000004"/>
    <n v="4.7"/>
    <n v="6.7"/>
    <n v="43"/>
    <s v="Western Bulldogs"/>
    <n v="0.5"/>
    <n v="4.9000000000000004"/>
    <n v="5.15"/>
    <n v="8.2200000000000006"/>
    <n v="70"/>
    <x v="14"/>
    <s v="Low"/>
    <x v="0"/>
  </r>
  <r>
    <s v="2024R0905"/>
    <x v="12"/>
    <x v="8"/>
    <d v="2024-05-18T00:00:00"/>
    <n v="13.4"/>
    <n v="8.5"/>
    <n v="7"/>
    <x v="4"/>
    <x v="42"/>
    <n v="19265"/>
    <s v="St Kilda"/>
    <n v="2"/>
    <n v="5.3"/>
    <n v="7.5"/>
    <n v="8.6999999999999993"/>
    <n v="55"/>
    <s v="Fremantle"/>
    <n v="3.2"/>
    <n v="5.6"/>
    <n v="6.11"/>
    <n v="9.18"/>
    <n v="72"/>
    <x v="5"/>
    <s v="Low"/>
    <x v="0"/>
  </r>
  <r>
    <s v="2024R0906"/>
    <x v="12"/>
    <x v="8"/>
    <d v="2024-05-18T00:00:00"/>
    <n v="25.3"/>
    <n v="14.6"/>
    <n v="0.8"/>
    <x v="6"/>
    <x v="42"/>
    <n v="27200"/>
    <s v="Brisbane"/>
    <n v="7.4"/>
    <n v="13.5"/>
    <n v="21.6"/>
    <n v="26.7"/>
    <n v="163"/>
    <s v="Richmond"/>
    <n v="0.5"/>
    <n v="2.6"/>
    <n v="4.5999999999999996"/>
    <n v="6.8"/>
    <n v="44"/>
    <x v="3"/>
    <s v="Low"/>
    <x v="1"/>
  </r>
  <r>
    <s v="2024R0907"/>
    <x v="12"/>
    <x v="8"/>
    <d v="2024-05-19T00:00:00"/>
    <n v="15.4"/>
    <n v="6"/>
    <n v="0"/>
    <x v="4"/>
    <x v="6"/>
    <n v="43125"/>
    <s v="Essendon"/>
    <n v="4.2"/>
    <n v="7.5"/>
    <n v="15.7"/>
    <n v="16.100000000000001"/>
    <n v="106"/>
    <s v="North Melbourne"/>
    <n v="2.2000000000000002"/>
    <n v="6.4"/>
    <n v="8.4"/>
    <n v="10.6"/>
    <n v="66"/>
    <x v="6"/>
    <s v="Medium"/>
    <x v="1"/>
  </r>
  <r>
    <s v="2024R0908"/>
    <x v="12"/>
    <x v="8"/>
    <d v="2024-05-19T00:00:00"/>
    <n v="16"/>
    <n v="4.4000000000000004"/>
    <n v="0"/>
    <x v="17"/>
    <x v="29"/>
    <n v="36190"/>
    <s v="Port Adelaide"/>
    <n v="1.1000000000000001"/>
    <n v="4.5"/>
    <n v="7.8"/>
    <n v="11.14"/>
    <n v="80"/>
    <s v="Hawthorn"/>
    <n v="6.2"/>
    <n v="8.3000000000000007"/>
    <n v="12.6"/>
    <n v="12.7"/>
    <n v="79"/>
    <x v="8"/>
    <s v="Medium"/>
    <x v="1"/>
  </r>
  <r>
    <s v="2024R0909"/>
    <x v="12"/>
    <x v="8"/>
    <d v="2024-05-19T00:00:00"/>
    <n v="26.7"/>
    <n v="14.2"/>
    <n v="0"/>
    <x v="21"/>
    <x v="50"/>
    <n v="43408"/>
    <s v="West Coast"/>
    <n v="4.3"/>
    <n v="7.8"/>
    <n v="12.8"/>
    <n v="16.899999999999999"/>
    <n v="105"/>
    <s v="Melbourne"/>
    <n v="2.1"/>
    <n v="6.1"/>
    <n v="9.8000000000000007"/>
    <n v="10.1"/>
    <n v="70"/>
    <x v="7"/>
    <s v="Medium"/>
    <x v="1"/>
  </r>
  <r>
    <s v="2024R1001"/>
    <x v="12"/>
    <x v="9"/>
    <d v="2024-05-23T00:00:00"/>
    <n v="16"/>
    <n v="9.8000000000000007"/>
    <n v="0"/>
    <x v="4"/>
    <x v="42"/>
    <n v="27377"/>
    <s v="Western Bulldogs"/>
    <n v="4.3"/>
    <n v="7.8"/>
    <n v="8.11"/>
    <n v="12.16"/>
    <n v="88"/>
    <s v="Sydney"/>
    <n v="4.0999999999999996"/>
    <n v="7.4"/>
    <n v="12.6"/>
    <n v="16.600000000000001"/>
    <n v="102"/>
    <x v="0"/>
    <s v="Low"/>
    <x v="0"/>
  </r>
  <r>
    <s v="2024R1002"/>
    <x v="12"/>
    <x v="9"/>
    <d v="2024-05-24T00:00:00"/>
    <n v="26.8"/>
    <n v="8.8000000000000007"/>
    <n v="0"/>
    <x v="21"/>
    <x v="32"/>
    <n v="54035"/>
    <s v="Fremantle"/>
    <n v="3.3"/>
    <n v="6.4"/>
    <n v="6.8"/>
    <n v="11.9"/>
    <n v="75"/>
    <s v="Collingwood"/>
    <n v="3.4"/>
    <n v="3.9"/>
    <n v="8.1199999999999992"/>
    <n v="10.15"/>
    <n v="75"/>
    <x v="18"/>
    <s v="High"/>
    <x v="2"/>
  </r>
  <r>
    <s v="2024R1003"/>
    <x v="12"/>
    <x v="9"/>
    <d v="2024-05-25T00:00:00"/>
    <n v="17.5"/>
    <n v="9.1999999999999993"/>
    <n v="0"/>
    <x v="4"/>
    <x v="3"/>
    <n v="39597"/>
    <s v="Carlton"/>
    <n v="3.4"/>
    <n v="4.9000000000000004"/>
    <n v="10.11"/>
    <n v="15.12"/>
    <n v="102"/>
    <s v="Gold Coast"/>
    <n v="2.1"/>
    <n v="4.2"/>
    <n v="8.6"/>
    <n v="11.7"/>
    <n v="73"/>
    <x v="1"/>
    <s v="Medium"/>
    <x v="1"/>
  </r>
  <r>
    <s v="2024R1004"/>
    <x v="12"/>
    <x v="9"/>
    <d v="2024-05-25T00:00:00"/>
    <n v="13.1"/>
    <n v="4.0999999999999996"/>
    <n v="0"/>
    <x v="8"/>
    <x v="3"/>
    <n v="4705"/>
    <s v="North Melbourne"/>
    <n v="3.3"/>
    <n v="4.3"/>
    <n v="5.5"/>
    <n v="7.6"/>
    <n v="48"/>
    <s v="Port Adelaide"/>
    <n v="5.2"/>
    <n v="7.5"/>
    <n v="13.1"/>
    <n v="16.11"/>
    <n v="107"/>
    <x v="8"/>
    <s v="Low"/>
    <x v="0"/>
  </r>
  <r>
    <s v="2024R1005"/>
    <x v="12"/>
    <x v="9"/>
    <d v="2024-05-25T00:00:00"/>
    <n v="15.1"/>
    <n v="8.6"/>
    <n v="0"/>
    <x v="10"/>
    <x v="38"/>
    <n v="30821"/>
    <s v="Geelong"/>
    <n v="5"/>
    <n v="6.2"/>
    <n v="9.5"/>
    <n v="11.8"/>
    <n v="74"/>
    <s v="Greater Western Sydney"/>
    <n v="2.4"/>
    <n v="8.9"/>
    <n v="10.119999999999999"/>
    <n v="11.12"/>
    <n v="78"/>
    <x v="15"/>
    <s v="Medium"/>
    <x v="0"/>
  </r>
  <r>
    <s v="2024R1006"/>
    <x v="12"/>
    <x v="9"/>
    <d v="2024-05-25T00:00:00"/>
    <n v="17.5"/>
    <n v="9.1999999999999993"/>
    <n v="0"/>
    <x v="1"/>
    <x v="8"/>
    <n v="79359"/>
    <s v="Richmond"/>
    <n v="3.3"/>
    <n v="6.7"/>
    <n v="9.1"/>
    <n v="10.14"/>
    <n v="74"/>
    <s v="Essendon"/>
    <n v="3.3"/>
    <n v="7.7"/>
    <n v="10.119999999999999"/>
    <n v="12.14"/>
    <n v="86"/>
    <x v="6"/>
    <s v="High"/>
    <x v="0"/>
  </r>
  <r>
    <s v="2024R1007"/>
    <x v="12"/>
    <x v="9"/>
    <d v="2024-05-26T00:00:00"/>
    <n v="17.5"/>
    <n v="3.9"/>
    <n v="0.2"/>
    <x v="4"/>
    <x v="6"/>
    <n v="29664"/>
    <s v="Hawthorn"/>
    <n v="4.3"/>
    <n v="9.5"/>
    <n v="10.8"/>
    <n v="15.1"/>
    <n v="100"/>
    <s v="Brisbane"/>
    <n v="1.3"/>
    <n v="5.5"/>
    <n v="8.1199999999999992"/>
    <n v="10.15"/>
    <n v="75"/>
    <x v="2"/>
    <s v="Low"/>
    <x v="1"/>
  </r>
  <r>
    <s v="2024R1008"/>
    <x v="12"/>
    <x v="9"/>
    <d v="2024-05-26T00:00:00"/>
    <n v="17.5"/>
    <n v="3.9"/>
    <n v="0.2"/>
    <x v="1"/>
    <x v="27"/>
    <n v="37403"/>
    <s v="Melbourne"/>
    <n v="4.7"/>
    <n v="5.9"/>
    <n v="11.1"/>
    <n v="14.16"/>
    <n v="100"/>
    <s v="St Kilda"/>
    <n v="1"/>
    <n v="4.3"/>
    <n v="5.5"/>
    <n v="9.8000000000000007"/>
    <n v="62"/>
    <x v="16"/>
    <s v="Medium"/>
    <x v="1"/>
  </r>
  <r>
    <s v="2024R1009"/>
    <x v="12"/>
    <x v="9"/>
    <d v="2024-05-26T00:00:00"/>
    <n v="22.2"/>
    <n v="5"/>
    <n v="0"/>
    <x v="17"/>
    <x v="7"/>
    <n v="40965"/>
    <s v="Adelaide"/>
    <n v="7.4"/>
    <n v="13.5"/>
    <n v="18.899999999999999"/>
    <n v="21.11"/>
    <n v="137"/>
    <s v="West Coast"/>
    <n v="0.2"/>
    <n v="3.4"/>
    <n v="4.7"/>
    <n v="5.8"/>
    <n v="38"/>
    <x v="4"/>
    <s v="Medium"/>
    <x v="1"/>
  </r>
  <r>
    <s v="2024R1101"/>
    <x v="12"/>
    <x v="10"/>
    <d v="2024-05-30T00:00:00"/>
    <n v="17.8"/>
    <n v="14.8"/>
    <n v="6.8"/>
    <x v="17"/>
    <x v="65"/>
    <n v="40532"/>
    <s v="Port Adelaide"/>
    <n v="3.2"/>
    <n v="4.8"/>
    <n v="7.9"/>
    <n v="10.11"/>
    <n v="71"/>
    <s v="Carlton"/>
    <n v="3.2"/>
    <n v="5.5"/>
    <n v="8.1"/>
    <n v="16.11"/>
    <n v="107"/>
    <x v="1"/>
    <s v="Medium"/>
    <x v="0"/>
  </r>
  <r>
    <s v="2024R1102"/>
    <x v="12"/>
    <x v="10"/>
    <d v="2024-05-31T00:00:00"/>
    <n v="17.600000000000001"/>
    <n v="13.5"/>
    <n v="3.8"/>
    <x v="4"/>
    <x v="8"/>
    <n v="43298"/>
    <s v="Collingwood"/>
    <n v="5.7"/>
    <n v="8.8000000000000007"/>
    <n v="12.9"/>
    <n v="12.1"/>
    <n v="82"/>
    <s v="Western Bulldogs"/>
    <n v="3.2"/>
    <n v="8.5"/>
    <n v="10.9"/>
    <n v="15.1"/>
    <n v="100"/>
    <x v="14"/>
    <s v="Medium"/>
    <x v="0"/>
  </r>
  <r>
    <s v="2024R1103"/>
    <x v="12"/>
    <x v="10"/>
    <d v="2024-06-01T00:00:00"/>
    <n v="13.6"/>
    <n v="5.2"/>
    <n v="0"/>
    <x v="1"/>
    <x v="3"/>
    <n v="36086"/>
    <s v="Hawthorn"/>
    <n v="5.4"/>
    <n v="7.5"/>
    <n v="12.9"/>
    <n v="16.11"/>
    <n v="107"/>
    <s v="Adelaide"/>
    <n v="2.2000000000000002"/>
    <n v="2.6"/>
    <n v="7.6"/>
    <n v="12.8"/>
    <n v="80"/>
    <x v="2"/>
    <s v="Medium"/>
    <x v="1"/>
  </r>
  <r>
    <s v="2024R1104"/>
    <x v="12"/>
    <x v="10"/>
    <d v="2024-06-01T00:00:00"/>
    <n v="25.8"/>
    <n v="12.1"/>
    <n v="0"/>
    <x v="21"/>
    <x v="41"/>
    <n v="47526"/>
    <s v="West Coast"/>
    <n v="2.5"/>
    <n v="6.6"/>
    <n v="8.6999999999999993"/>
    <n v="10.8"/>
    <n v="68"/>
    <s v="St Kilda"/>
    <n v="1.2"/>
    <n v="4.4000000000000004"/>
    <n v="7.8"/>
    <n v="12.1"/>
    <n v="82"/>
    <x v="11"/>
    <s v="Medium"/>
    <x v="0"/>
  </r>
  <r>
    <s v="2024R1105"/>
    <x v="12"/>
    <x v="10"/>
    <d v="2024-06-01T00:00:00"/>
    <n v="14.3"/>
    <n v="4.5"/>
    <n v="0"/>
    <x v="10"/>
    <x v="42"/>
    <n v="31054"/>
    <s v="Geelong"/>
    <n v="2.2000000000000002"/>
    <n v="5.3"/>
    <n v="11.5"/>
    <n v="15.9"/>
    <n v="99"/>
    <s v="Richmond"/>
    <n v="4.3"/>
    <n v="7.7"/>
    <n v="10.8"/>
    <n v="10.9"/>
    <n v="69"/>
    <x v="12"/>
    <s v="Medium"/>
    <x v="1"/>
  </r>
  <r>
    <s v="2024R1106"/>
    <x v="12"/>
    <x v="10"/>
    <d v="2024-06-02T00:00:00"/>
    <n v="19.3"/>
    <n v="3.4"/>
    <n v="0.2"/>
    <x v="18"/>
    <x v="60"/>
    <n v="6109"/>
    <s v="Melbourne"/>
    <n v="2.2999999999999998"/>
    <n v="3.3"/>
    <n v="5.4"/>
    <n v="7.7"/>
    <n v="49"/>
    <s v="Fremantle"/>
    <n v="5.2"/>
    <n v="11.5"/>
    <n v="18.7"/>
    <n v="22.9"/>
    <n v="141"/>
    <x v="5"/>
    <s v="Low"/>
    <x v="0"/>
  </r>
  <r>
    <s v="2024R1107"/>
    <x v="12"/>
    <x v="10"/>
    <d v="2024-06-02T00:00:00"/>
    <n v="20.9"/>
    <n v="12.9"/>
    <n v="5.6"/>
    <x v="2"/>
    <x v="74"/>
    <n v="21759"/>
    <s v="Gold Coast"/>
    <n v="2.2000000000000002"/>
    <n v="6.4"/>
    <n v="9.6"/>
    <n v="14.7"/>
    <n v="91"/>
    <s v="Essendon"/>
    <n v="3.5"/>
    <n v="4.8"/>
    <n v="6.13"/>
    <n v="11.14"/>
    <n v="80"/>
    <x v="17"/>
    <s v="Low"/>
    <x v="1"/>
  </r>
  <r>
    <s v="2024R1201"/>
    <x v="12"/>
    <x v="11"/>
    <d v="2024-06-06T00:00:00"/>
    <n v="16.2"/>
    <n v="9.6999999999999993"/>
    <n v="0.2"/>
    <x v="17"/>
    <x v="65"/>
    <n v="37342"/>
    <s v="Adelaide"/>
    <n v="2.4"/>
    <n v="5.6"/>
    <n v="7.8"/>
    <n v="10.11"/>
    <n v="71"/>
    <s v="Richmond"/>
    <n v="3.4"/>
    <n v="5.5"/>
    <n v="11.6"/>
    <n v="12.7"/>
    <n v="79"/>
    <x v="13"/>
    <s v="Medium"/>
    <x v="0"/>
  </r>
  <r>
    <s v="2024R1202"/>
    <x v="12"/>
    <x v="11"/>
    <d v="2024-06-07T00:00:00"/>
    <n v="15.5"/>
    <n v="7.7"/>
    <n v="0"/>
    <x v="4"/>
    <x v="8"/>
    <n v="31280"/>
    <s v="Western Bulldogs"/>
    <n v="4"/>
    <n v="5.4"/>
    <n v="8.6999999999999993"/>
    <n v="10.11"/>
    <n v="71"/>
    <s v="Brisbane"/>
    <n v="4.3"/>
    <n v="10.7"/>
    <n v="13.9"/>
    <n v="17.12"/>
    <n v="114"/>
    <x v="3"/>
    <s v="Medium"/>
    <x v="0"/>
  </r>
  <r>
    <s v="2024R1203"/>
    <x v="12"/>
    <x v="11"/>
    <d v="2024-06-08T00:00:00"/>
    <n v="9.8000000000000007"/>
    <n v="0.3"/>
    <n v="0"/>
    <x v="12"/>
    <x v="3"/>
    <n v="11568"/>
    <s v="Hawthorn"/>
    <n v="1.3"/>
    <n v="2.7"/>
    <n v="8.9"/>
    <n v="12.13"/>
    <n v="85"/>
    <s v="Greater Western Sydney"/>
    <n v="2.1"/>
    <n v="6.2"/>
    <n v="8.6"/>
    <n v="12.7"/>
    <n v="79"/>
    <x v="2"/>
    <s v="Low"/>
    <x v="1"/>
  </r>
  <r>
    <s v="2024R1204"/>
    <x v="12"/>
    <x v="11"/>
    <d v="2024-06-08T00:00:00"/>
    <n v="20.399999999999999"/>
    <n v="12.5"/>
    <n v="0.2"/>
    <x v="21"/>
    <x v="41"/>
    <n v="43276"/>
    <s v="West Coast"/>
    <n v="1.4"/>
    <n v="2.9"/>
    <n v="2.15"/>
    <n v="8.17"/>
    <n v="65"/>
    <s v="North Melbourne"/>
    <n v="0.1"/>
    <n v="4.5"/>
    <n v="8.6"/>
    <n v="11.8"/>
    <n v="74"/>
    <x v="10"/>
    <s v="Medium"/>
    <x v="0"/>
  </r>
  <r>
    <s v="2024R1205"/>
    <x v="12"/>
    <x v="11"/>
    <d v="2024-06-08T00:00:00"/>
    <n v="13.9"/>
    <n v="6.6"/>
    <n v="0.2"/>
    <x v="4"/>
    <x v="42"/>
    <n v="17992"/>
    <s v="St Kilda"/>
    <n v="3.1"/>
    <n v="4.5"/>
    <n v="6.7"/>
    <n v="7.9"/>
    <n v="51"/>
    <s v="Gold Coast"/>
    <n v="1.1000000000000001"/>
    <n v="2.2999999999999998"/>
    <n v="5.5"/>
    <n v="7.6"/>
    <n v="48"/>
    <x v="11"/>
    <s v="Low"/>
    <x v="1"/>
  </r>
  <r>
    <s v="2024R1206"/>
    <x v="12"/>
    <x v="11"/>
    <d v="2024-06-09T00:00:00"/>
    <n v="20.100000000000001"/>
    <n v="10.4"/>
    <n v="0"/>
    <x v="7"/>
    <x v="27"/>
    <n v="44714"/>
    <s v="Sydney"/>
    <n v="0.3"/>
    <n v="5.6"/>
    <n v="9.1300000000000008"/>
    <n v="16.16"/>
    <n v="112"/>
    <s v="Geelong"/>
    <n v="5.2"/>
    <n v="6.5"/>
    <n v="8.8000000000000007"/>
    <n v="12.1"/>
    <n v="82"/>
    <x v="0"/>
    <s v="Medium"/>
    <x v="1"/>
  </r>
  <r>
    <s v="2024R1207"/>
    <x v="12"/>
    <x v="11"/>
    <d v="2024-06-09T00:00:00"/>
    <n v="13.7"/>
    <n v="10.1"/>
    <n v="0.2"/>
    <x v="1"/>
    <x v="0"/>
    <n v="88510"/>
    <s v="Essendon"/>
    <n v="1.5"/>
    <n v="3.7"/>
    <n v="6.13"/>
    <n v="9.16"/>
    <n v="70"/>
    <s v="Carlton"/>
    <n v="4.3"/>
    <n v="9.3000000000000007"/>
    <n v="10.4"/>
    <n v="15.6"/>
    <n v="96"/>
    <x v="1"/>
    <s v="High"/>
    <x v="0"/>
  </r>
  <r>
    <s v="2024R1208"/>
    <x v="12"/>
    <x v="11"/>
    <d v="2024-06-10T00:00:00"/>
    <n v="15.4"/>
    <n v="4.2"/>
    <n v="2.6"/>
    <x v="1"/>
    <x v="27"/>
    <n v="84659"/>
    <s v="Collingwood"/>
    <n v="3.1"/>
    <n v="7.3"/>
    <n v="11.3"/>
    <n v="14.5"/>
    <n v="89"/>
    <s v="Melbourne"/>
    <n v="0.4"/>
    <n v="2.6"/>
    <n v="4.1100000000000003"/>
    <n v="6.15"/>
    <n v="51"/>
    <x v="9"/>
    <s v="High"/>
    <x v="1"/>
  </r>
  <r>
    <s v="2024R1301"/>
    <x v="12"/>
    <x v="12"/>
    <d v="2024-06-14T00:00:00"/>
    <n v="22.9"/>
    <n v="8.5"/>
    <n v="0"/>
    <x v="6"/>
    <x v="8"/>
    <n v="27445"/>
    <s v="Brisbane"/>
    <n v="7.2"/>
    <n v="10.5"/>
    <n v="15.9"/>
    <n v="19.12"/>
    <n v="126"/>
    <s v="St Kilda"/>
    <n v="2.1"/>
    <n v="6.6"/>
    <n v="9.8000000000000007"/>
    <n v="16.100000000000001"/>
    <n v="106"/>
    <x v="3"/>
    <s v="Low"/>
    <x v="1"/>
  </r>
  <r>
    <s v="2024R1302"/>
    <x v="12"/>
    <x v="12"/>
    <d v="2024-06-15T00:00:00"/>
    <n v="13.9"/>
    <n v="5.0999999999999996"/>
    <n v="0.2"/>
    <x v="4"/>
    <x v="3"/>
    <n v="21796"/>
    <s v="Western Bulldogs"/>
    <n v="4.5"/>
    <n v="9.8000000000000007"/>
    <n v="15.11"/>
    <n v="23.11"/>
    <n v="149"/>
    <s v="Fremantle"/>
    <n v="4.0999999999999996"/>
    <n v="5.4"/>
    <n v="9.5"/>
    <n v="12.1"/>
    <n v="82"/>
    <x v="14"/>
    <s v="Low"/>
    <x v="1"/>
  </r>
  <r>
    <s v="2024R1303"/>
    <x v="12"/>
    <x v="12"/>
    <d v="2024-06-15T00:00:00"/>
    <n v="13.9"/>
    <n v="5.0999999999999996"/>
    <n v="0.2"/>
    <x v="1"/>
    <x v="38"/>
    <n v="92311"/>
    <s v="Richmond"/>
    <n v="2.2999999999999998"/>
    <n v="4.5"/>
    <n v="5.8"/>
    <n v="6.13"/>
    <n v="49"/>
    <s v="Hawthorn"/>
    <n v="4.3"/>
    <n v="7.6"/>
    <n v="12.1"/>
    <n v="14.13"/>
    <n v="97"/>
    <x v="2"/>
    <s v="High"/>
    <x v="0"/>
  </r>
  <r>
    <s v="2024R1304"/>
    <x v="12"/>
    <x v="12"/>
    <d v="2024-06-15T00:00:00"/>
    <n v="13.7"/>
    <n v="10.7"/>
    <n v="1"/>
    <x v="17"/>
    <x v="65"/>
    <n v="41535"/>
    <s v="Adelaide"/>
    <n v="4.2"/>
    <n v="7.4"/>
    <n v="9.6"/>
    <n v="10.7"/>
    <n v="67"/>
    <s v="Sydney"/>
    <n v="2.2999999999999998"/>
    <n v="6.6"/>
    <n v="12.9"/>
    <n v="16.13"/>
    <n v="109"/>
    <x v="0"/>
    <s v="Medium"/>
    <x v="0"/>
  </r>
  <r>
    <s v="2024R1305"/>
    <x v="12"/>
    <x v="12"/>
    <d v="2024-06-16T00:00:00"/>
    <n v="13.5"/>
    <n v="4.7"/>
    <n v="0"/>
    <x v="4"/>
    <x v="71"/>
    <n v="38311"/>
    <s v="North Melbourne"/>
    <n v="8.1"/>
    <n v="14.2"/>
    <n v="18.2"/>
    <n v="19.399999999999999"/>
    <n v="118"/>
    <s v="Collingwood"/>
    <n v="2.2000000000000002"/>
    <n v="6.2"/>
    <n v="12.7"/>
    <n v="18.11"/>
    <n v="119"/>
    <x v="9"/>
    <s v="Medium"/>
    <x v="0"/>
  </r>
  <r>
    <s v="2024R1306"/>
    <x v="12"/>
    <x v="12"/>
    <d v="2024-06-16T00:00:00"/>
    <n v="16.600000000000001"/>
    <n v="7"/>
    <n v="0"/>
    <x v="14"/>
    <x v="74"/>
    <n v="8914"/>
    <s v="Greater Western Sydney"/>
    <n v="0.6"/>
    <n v="4.8"/>
    <n v="7.14"/>
    <n v="9.19"/>
    <n v="73"/>
    <s v="Port Adelaide"/>
    <n v="3.3"/>
    <n v="3.7"/>
    <n v="5.0999999999999996"/>
    <n v="6.15"/>
    <n v="51"/>
    <x v="15"/>
    <s v="Low"/>
    <x v="1"/>
  </r>
  <r>
    <s v="2024R1401"/>
    <x v="12"/>
    <x v="13"/>
    <d v="2024-06-21T00:00:00"/>
    <n v="12.9"/>
    <n v="4.0999999999999996"/>
    <n v="0"/>
    <x v="1"/>
    <x v="8"/>
    <n v="75218"/>
    <s v="Carlton"/>
    <n v="5.3"/>
    <n v="11.5"/>
    <n v="12.11"/>
    <n v="21.12"/>
    <n v="138"/>
    <s v="Geelong"/>
    <n v="2.2000000000000002"/>
    <n v="5.5"/>
    <n v="8.8000000000000007"/>
    <n v="11.9"/>
    <n v="75"/>
    <x v="1"/>
    <s v="High"/>
    <x v="1"/>
  </r>
  <r>
    <s v="2024R1402"/>
    <x v="12"/>
    <x v="13"/>
    <d v="2024-06-22T00:00:00"/>
    <n v="13.9"/>
    <n v="3.1"/>
    <n v="0"/>
    <x v="17"/>
    <x v="20"/>
    <n v="32862"/>
    <s v="Port Adelaide"/>
    <n v="3.2"/>
    <n v="5.5"/>
    <n v="6.9"/>
    <n v="10.130000000000001"/>
    <n v="73"/>
    <s v="Brisbane"/>
    <n v="5.5"/>
    <n v="12.8"/>
    <n v="18.11"/>
    <n v="23.14"/>
    <n v="152"/>
    <x v="3"/>
    <s v="Medium"/>
    <x v="0"/>
  </r>
  <r>
    <s v="2024R1403"/>
    <x v="12"/>
    <x v="13"/>
    <d v="2024-06-22T00:00:00"/>
    <n v="13"/>
    <n v="7.5"/>
    <n v="13.8"/>
    <x v="14"/>
    <x v="38"/>
    <n v="19751"/>
    <s v="Greater Western Sydney"/>
    <n v="2.1"/>
    <n v="3.3"/>
    <n v="7.4"/>
    <n v="11.9"/>
    <n v="75"/>
    <s v="Sydney"/>
    <n v="2.4"/>
    <n v="9.6999999999999993"/>
    <n v="13.1"/>
    <n v="15.12"/>
    <n v="102"/>
    <x v="0"/>
    <s v="Low"/>
    <x v="0"/>
  </r>
  <r>
    <s v="2024R1404"/>
    <x v="12"/>
    <x v="13"/>
    <d v="2024-06-22T00:00:00"/>
    <n v="13.5"/>
    <n v="6.1"/>
    <n v="0"/>
    <x v="1"/>
    <x v="42"/>
    <n v="28774"/>
    <s v="Melbourne"/>
    <n v="5.2"/>
    <n v="6.4"/>
    <n v="11.4"/>
    <n v="11.4"/>
    <n v="70"/>
    <s v="North Melbourne"/>
    <n v="1.2"/>
    <n v="3.7"/>
    <n v="5.7"/>
    <n v="10.7"/>
    <n v="67"/>
    <x v="16"/>
    <s v="Low"/>
    <x v="1"/>
  </r>
  <r>
    <s v="2024R1405"/>
    <x v="12"/>
    <x v="13"/>
    <d v="2024-06-23T00:00:00"/>
    <n v="14.4"/>
    <n v="0.8"/>
    <n v="0"/>
    <x v="4"/>
    <x v="71"/>
    <n v="40840"/>
    <s v="Essendon"/>
    <n v="4.2"/>
    <n v="10.4"/>
    <n v="14.5"/>
    <n v="19.8"/>
    <n v="122"/>
    <s v="West Coast"/>
    <n v="4.3"/>
    <n v="6.5"/>
    <n v="11.1"/>
    <n v="13.14"/>
    <n v="92"/>
    <x v="6"/>
    <s v="Medium"/>
    <x v="1"/>
  </r>
  <r>
    <s v="2024R1406"/>
    <x v="12"/>
    <x v="13"/>
    <d v="2024-06-23T00:00:00"/>
    <n v="18.100000000000001"/>
    <n v="7.3"/>
    <n v="0"/>
    <x v="21"/>
    <x v="75"/>
    <n v="40637"/>
    <s v="Fremantle"/>
    <n v="2.2999999999999998"/>
    <n v="6.7"/>
    <n v="10.119999999999999"/>
    <n v="12.13"/>
    <n v="85"/>
    <s v="Gold Coast"/>
    <n v="2"/>
    <n v="3.2"/>
    <n v="6.2"/>
    <n v="10.5"/>
    <n v="65"/>
    <x v="5"/>
    <s v="Medium"/>
    <x v="1"/>
  </r>
  <r>
    <s v="2024R1501"/>
    <x v="12"/>
    <x v="14"/>
    <d v="2024-06-28T00:00:00"/>
    <n v="24.2"/>
    <n v="13.1"/>
    <n v="0"/>
    <x v="6"/>
    <x v="8"/>
    <n v="29617"/>
    <s v="Brisbane"/>
    <n v="3.7"/>
    <n v="5.8"/>
    <n v="8.14"/>
    <n v="11.2"/>
    <n v="86"/>
    <s v="Melbourne"/>
    <n v="1.5"/>
    <n v="9.6999999999999993"/>
    <n v="11.11"/>
    <n v="11.15"/>
    <n v="81"/>
    <x v="3"/>
    <s v="Low"/>
    <x v="1"/>
  </r>
  <r>
    <s v="2024R1502"/>
    <x v="12"/>
    <x v="14"/>
    <d v="2024-06-29T00:00:00"/>
    <n v="11.8"/>
    <n v="10.8"/>
    <n v="0"/>
    <x v="4"/>
    <x v="3"/>
    <n v="27005"/>
    <s v="North Melbourne"/>
    <n v="3.1"/>
    <n v="3.1"/>
    <n v="6.3"/>
    <n v="9.6"/>
    <n v="60"/>
    <s v="Western Bulldogs"/>
    <n v="4.4000000000000004"/>
    <n v="5.8"/>
    <n v="10.1"/>
    <n v="11.11"/>
    <n v="77"/>
    <x v="14"/>
    <s v="Low"/>
    <x v="0"/>
  </r>
  <r>
    <s v="2024R1503"/>
    <x v="12"/>
    <x v="14"/>
    <d v="2024-06-29T00:00:00"/>
    <n v="20.3"/>
    <n v="6.8"/>
    <n v="0"/>
    <x v="7"/>
    <x v="3"/>
    <n v="35477"/>
    <s v="Sydney"/>
    <n v="2.5"/>
    <n v="4.8"/>
    <n v="11.11"/>
    <n v="14.14"/>
    <n v="98"/>
    <s v="Fremantle"/>
    <n v="7.2"/>
    <n v="9.5"/>
    <n v="14.5"/>
    <n v="15.9"/>
    <n v="99"/>
    <x v="5"/>
    <s v="Medium"/>
    <x v="0"/>
  </r>
  <r>
    <s v="2024R1504"/>
    <x v="12"/>
    <x v="14"/>
    <d v="2024-06-29T00:00:00"/>
    <n v="22.3"/>
    <n v="14.5"/>
    <n v="0"/>
    <x v="2"/>
    <x v="38"/>
    <n v="23029"/>
    <s v="Gold Coast"/>
    <n v="4.2"/>
    <n v="8.6"/>
    <n v="12.11"/>
    <n v="14.17"/>
    <n v="101"/>
    <s v="Collingwood"/>
    <n v="4.3"/>
    <n v="5.4"/>
    <n v="8.9"/>
    <n v="13.12"/>
    <n v="90"/>
    <x v="17"/>
    <s v="Low"/>
    <x v="1"/>
  </r>
  <r>
    <s v="2024R1505"/>
    <x v="12"/>
    <x v="14"/>
    <d v="2024-06-29T00:00:00"/>
    <n v="12.6"/>
    <n v="10.5"/>
    <n v="13"/>
    <x v="17"/>
    <x v="65"/>
    <n v="29802"/>
    <s v="Adelaide"/>
    <n v="2.6"/>
    <n v="9.9"/>
    <n v="10.14"/>
    <n v="13.16"/>
    <n v="94"/>
    <s v="Greater Western Sydney"/>
    <n v="4"/>
    <n v="5"/>
    <n v="8.3000000000000007"/>
    <n v="12.6"/>
    <n v="78"/>
    <x v="4"/>
    <s v="Low"/>
    <x v="1"/>
  </r>
  <r>
    <s v="2024R1506"/>
    <x v="12"/>
    <x v="14"/>
    <d v="2024-06-29T00:00:00"/>
    <n v="11.8"/>
    <n v="10.8"/>
    <n v="0"/>
    <x v="1"/>
    <x v="42"/>
    <n v="54698"/>
    <s v="Geelong"/>
    <n v="3.2"/>
    <n v="6.4"/>
    <n v="11.6"/>
    <n v="16.899999999999999"/>
    <n v="105"/>
    <s v="Essendon"/>
    <n v="4.2"/>
    <n v="7.3"/>
    <n v="8.3000000000000007"/>
    <n v="9.6"/>
    <n v="60"/>
    <x v="12"/>
    <s v="High"/>
    <x v="1"/>
  </r>
  <r>
    <s v="2024R1507"/>
    <x v="12"/>
    <x v="14"/>
    <d v="2024-06-30T00:00:00"/>
    <n v="11.8"/>
    <n v="4.9000000000000004"/>
    <n v="7.4"/>
    <x v="4"/>
    <x v="6"/>
    <n v="18052"/>
    <s v="St Kilda"/>
    <n v="3.3"/>
    <n v="6.6"/>
    <n v="6.1"/>
    <n v="8.1199999999999992"/>
    <n v="60"/>
    <s v="Port Adelaide"/>
    <n v="4.0999999999999996"/>
    <n v="6.6"/>
    <n v="8.11"/>
    <n v="8.14"/>
    <n v="62"/>
    <x v="8"/>
    <s v="Low"/>
    <x v="0"/>
  </r>
  <r>
    <s v="2024R1508"/>
    <x v="12"/>
    <x v="14"/>
    <d v="2024-06-30T00:00:00"/>
    <n v="11.8"/>
    <n v="4.9000000000000004"/>
    <n v="7.4"/>
    <x v="1"/>
    <x v="27"/>
    <n v="58298"/>
    <s v="Richmond"/>
    <n v="2.1"/>
    <n v="6.2"/>
    <n v="7.6"/>
    <n v="10.1"/>
    <n v="70"/>
    <s v="Carlton"/>
    <n v="2.4"/>
    <n v="7.8"/>
    <n v="14.9"/>
    <n v="20.11"/>
    <n v="131"/>
    <x v="1"/>
    <s v="High"/>
    <x v="0"/>
  </r>
  <r>
    <s v="2024R1509"/>
    <x v="12"/>
    <x v="14"/>
    <d v="2024-06-30T00:00:00"/>
    <n v="19.3"/>
    <n v="8.1"/>
    <n v="0"/>
    <x v="21"/>
    <x v="10"/>
    <n v="49454"/>
    <s v="West Coast"/>
    <n v="0.3"/>
    <n v="2.6"/>
    <n v="3.6"/>
    <n v="4.9000000000000004"/>
    <n v="33"/>
    <s v="Hawthorn"/>
    <n v="3.2"/>
    <n v="5.5"/>
    <n v="9.9"/>
    <n v="14.1"/>
    <n v="94"/>
    <x v="2"/>
    <s v="Medium"/>
    <x v="0"/>
  </r>
  <r>
    <s v="2024R1601"/>
    <x v="12"/>
    <x v="15"/>
    <d v="2024-07-05T00:00:00"/>
    <n v="11.1"/>
    <n v="3.1"/>
    <n v="0.2"/>
    <x v="1"/>
    <x v="8"/>
    <n v="81711"/>
    <s v="Collingwood"/>
    <n v="5.2"/>
    <n v="8.4"/>
    <n v="8.6999999999999993"/>
    <n v="12.8"/>
    <n v="80"/>
    <s v="Essendon"/>
    <n v="2.5"/>
    <n v="6.8"/>
    <n v="10.119999999999999"/>
    <n v="13.14"/>
    <n v="92"/>
    <x v="6"/>
    <s v="High"/>
    <x v="0"/>
  </r>
  <r>
    <s v="2024R1602"/>
    <x v="12"/>
    <x v="15"/>
    <d v="2024-07-06T00:00:00"/>
    <n v="19.100000000000001"/>
    <n v="10.3"/>
    <n v="0"/>
    <x v="17"/>
    <x v="20"/>
    <n v="31590"/>
    <s v="Port Adelaide"/>
    <n v="5.2"/>
    <n v="10.5"/>
    <n v="12.8"/>
    <n v="15.12"/>
    <n v="102"/>
    <s v="Western Bulldogs"/>
    <n v="0.2"/>
    <n v="3.3"/>
    <n v="4.4000000000000004"/>
    <n v="8.6"/>
    <n v="54"/>
    <x v="8"/>
    <s v="Medium"/>
    <x v="1"/>
  </r>
  <r>
    <s v="2024R1603"/>
    <x v="12"/>
    <x v="15"/>
    <d v="2024-07-06T00:00:00"/>
    <n v="9.9"/>
    <n v="6.4"/>
    <n v="0"/>
    <x v="4"/>
    <x v="3"/>
    <n v="17781"/>
    <s v="North Melbourne"/>
    <n v="3.1"/>
    <n v="8.3000000000000007"/>
    <n v="11.7"/>
    <n v="13.9"/>
    <n v="87"/>
    <s v="Gold Coast"/>
    <n v="5.0999999999999996"/>
    <n v="7.3"/>
    <n v="9.6"/>
    <n v="12.11"/>
    <n v="83"/>
    <x v="10"/>
    <s v="Low"/>
    <x v="1"/>
  </r>
  <r>
    <s v="2024R1604"/>
    <x v="12"/>
    <x v="15"/>
    <d v="2024-07-06T00:00:00"/>
    <n v="11.9"/>
    <n v="4.4000000000000004"/>
    <n v="0"/>
    <x v="10"/>
    <x v="38"/>
    <n v="33188"/>
    <s v="Geelong"/>
    <n v="4.5"/>
    <n v="9.6999999999999993"/>
    <n v="13.11"/>
    <n v="16.14"/>
    <n v="110"/>
    <s v="Hawthorn"/>
    <n v="1.1000000000000001"/>
    <n v="4.3"/>
    <n v="7.5"/>
    <n v="9.5"/>
    <n v="59"/>
    <x v="12"/>
    <s v="Medium"/>
    <x v="1"/>
  </r>
  <r>
    <s v="2024R1605"/>
    <x v="12"/>
    <x v="15"/>
    <d v="2024-07-06T00:00:00"/>
    <n v="16.8"/>
    <n v="9.1999999999999993"/>
    <n v="3.2"/>
    <x v="14"/>
    <x v="42"/>
    <n v="11730"/>
    <s v="Greater Western Sydney"/>
    <n v="3.1"/>
    <n v="10.199999999999999"/>
    <n v="17.600000000000001"/>
    <n v="18.8"/>
    <n v="116"/>
    <s v="Carlton"/>
    <n v="8.4"/>
    <n v="10.4"/>
    <n v="11.6"/>
    <n v="16.8"/>
    <n v="104"/>
    <x v="15"/>
    <s v="Low"/>
    <x v="1"/>
  </r>
  <r>
    <s v="2024R1606"/>
    <x v="12"/>
    <x v="15"/>
    <d v="2024-07-06T00:00:00"/>
    <n v="16.899999999999999"/>
    <n v="6.1"/>
    <n v="0"/>
    <x v="21"/>
    <x v="32"/>
    <n v="42690"/>
    <s v="Fremantle"/>
    <n v="4.3"/>
    <n v="7.5"/>
    <n v="13.6"/>
    <n v="16.899999999999999"/>
    <n v="105"/>
    <s v="Richmond"/>
    <n v="2"/>
    <n v="3.5"/>
    <n v="5.8"/>
    <n v="7.12"/>
    <n v="54"/>
    <x v="5"/>
    <s v="Medium"/>
    <x v="1"/>
  </r>
  <r>
    <s v="2024R1607"/>
    <x v="12"/>
    <x v="15"/>
    <d v="2024-07-07T00:00:00"/>
    <n v="15.6"/>
    <n v="3.2"/>
    <n v="0"/>
    <x v="1"/>
    <x v="6"/>
    <n v="32000"/>
    <s v="Melbourne"/>
    <n v="7.3"/>
    <n v="11.5"/>
    <n v="14.9"/>
    <n v="17.100000000000001"/>
    <n v="112"/>
    <s v="West Coast"/>
    <n v="1.2"/>
    <n v="3.4"/>
    <n v="6.8"/>
    <n v="8.1"/>
    <n v="58"/>
    <x v="16"/>
    <s v="Medium"/>
    <x v="1"/>
  </r>
  <r>
    <s v="2024R1608"/>
    <x v="12"/>
    <x v="15"/>
    <d v="2024-07-07T00:00:00"/>
    <n v="15.6"/>
    <n v="3.2"/>
    <n v="0"/>
    <x v="4"/>
    <x v="27"/>
    <n v="30267"/>
    <s v="St Kilda"/>
    <n v="2.2000000000000002"/>
    <n v="4.4000000000000004"/>
    <n v="9.4"/>
    <n v="13.6"/>
    <n v="84"/>
    <s v="Sydney"/>
    <n v="2.2000000000000002"/>
    <n v="8.5"/>
    <n v="11.11"/>
    <n v="11.16"/>
    <n v="82"/>
    <x v="11"/>
    <s v="Medium"/>
    <x v="1"/>
  </r>
  <r>
    <s v="2024R1609"/>
    <x v="12"/>
    <x v="15"/>
    <d v="2024-07-07T00:00:00"/>
    <n v="21.9"/>
    <n v="13.3"/>
    <n v="0.2"/>
    <x v="6"/>
    <x v="7"/>
    <n v="30183"/>
    <s v="Brisbane"/>
    <n v="4.2"/>
    <n v="8.6"/>
    <n v="12.7"/>
    <n v="14.13"/>
    <n v="97"/>
    <s v="Adelaide"/>
    <n v="2.2000000000000002"/>
    <n v="6.3"/>
    <n v="9.5"/>
    <n v="13.8"/>
    <n v="86"/>
    <x v="3"/>
    <s v="Medium"/>
    <x v="1"/>
  </r>
  <r>
    <s v="2024R1701"/>
    <x v="12"/>
    <x v="16"/>
    <d v="2024-07-12T00:00:00"/>
    <n v="15.2"/>
    <n v="9.6"/>
    <n v="2"/>
    <x v="1"/>
    <x v="8"/>
    <n v="73435"/>
    <s v="Collingwood"/>
    <n v="4.5"/>
    <n v="6.8"/>
    <n v="8.1"/>
    <n v="10.11"/>
    <n v="71"/>
    <s v="Geelong"/>
    <n v="3.5"/>
    <n v="7.6"/>
    <n v="10.9"/>
    <n v="13.13"/>
    <n v="91"/>
    <x v="12"/>
    <s v="High"/>
    <x v="0"/>
  </r>
  <r>
    <s v="2024R1702"/>
    <x v="12"/>
    <x v="16"/>
    <d v="2024-07-13T00:00:00"/>
    <n v="12.6"/>
    <n v="1.9"/>
    <n v="2"/>
    <x v="12"/>
    <x v="3"/>
    <n v="11146"/>
    <s v="Hawthorn"/>
    <n v="2.2999999999999998"/>
    <n v="6.6"/>
    <n v="8.8000000000000007"/>
    <n v="13.9"/>
    <n v="87"/>
    <s v="Fremantle"/>
    <n v="3.2"/>
    <n v="5.5"/>
    <n v="9.11"/>
    <n v="10.14"/>
    <n v="74"/>
    <x v="2"/>
    <s v="Low"/>
    <x v="1"/>
  </r>
  <r>
    <s v="2024R1703"/>
    <x v="12"/>
    <x v="16"/>
    <d v="2024-07-13T00:00:00"/>
    <n v="16.8"/>
    <n v="11.1"/>
    <n v="0"/>
    <x v="7"/>
    <x v="3"/>
    <n v="34663"/>
    <s v="Sydney"/>
    <n v="3.4"/>
    <n v="10.1"/>
    <n v="16.14"/>
    <n v="20.18"/>
    <n v="138"/>
    <s v="North Melbourne"/>
    <n v="3.2"/>
    <n v="4.4000000000000004"/>
    <n v="7.5"/>
    <n v="9.5"/>
    <n v="59"/>
    <x v="0"/>
    <s v="Medium"/>
    <x v="1"/>
  </r>
  <r>
    <s v="2024R1704"/>
    <x v="12"/>
    <x v="16"/>
    <d v="2024-07-13T00:00:00"/>
    <n v="14.1"/>
    <n v="7.5"/>
    <n v="1"/>
    <x v="4"/>
    <x v="38"/>
    <n v="45387"/>
    <s v="Western Bulldogs"/>
    <n v="0.7"/>
    <n v="7.9"/>
    <n v="11.14"/>
    <n v="14.16"/>
    <n v="100"/>
    <s v="Carlton"/>
    <n v="3.4"/>
    <n v="7.6"/>
    <n v="10.1"/>
    <n v="12.14"/>
    <n v="86"/>
    <x v="14"/>
    <s v="Medium"/>
    <x v="1"/>
  </r>
  <r>
    <s v="2024R1705"/>
    <x v="12"/>
    <x v="16"/>
    <d v="2024-07-13T00:00:00"/>
    <n v="15.3"/>
    <n v="8.3000000000000007"/>
    <n v="0.4"/>
    <x v="17"/>
    <x v="65"/>
    <n v="34549"/>
    <s v="Adelaide"/>
    <n v="2.1"/>
    <n v="5.5"/>
    <n v="6.1"/>
    <n v="10.11"/>
    <n v="71"/>
    <s v="St Kilda"/>
    <n v="3.3"/>
    <n v="4.7"/>
    <n v="5.8"/>
    <n v="5.9"/>
    <n v="39"/>
    <x v="4"/>
    <s v="Medium"/>
    <x v="1"/>
  </r>
  <r>
    <s v="2024R1706"/>
    <x v="12"/>
    <x v="16"/>
    <d v="2024-07-13T00:00:00"/>
    <n v="14.1"/>
    <n v="7.5"/>
    <n v="1"/>
    <x v="1"/>
    <x v="42"/>
    <n v="52866"/>
    <s v="Melbourne"/>
    <n v="3.2"/>
    <n v="6.6"/>
    <n v="8.6"/>
    <n v="13.6"/>
    <n v="84"/>
    <s v="Essendon"/>
    <n v="3.3"/>
    <n v="4.5"/>
    <n v="5.7"/>
    <n v="10.7"/>
    <n v="67"/>
    <x v="16"/>
    <s v="High"/>
    <x v="1"/>
  </r>
  <r>
    <s v="2024R1707"/>
    <x v="12"/>
    <x v="16"/>
    <d v="2024-07-14T00:00:00"/>
    <n v="20.100000000000001"/>
    <n v="10.6"/>
    <n v="0"/>
    <x v="2"/>
    <x v="6"/>
    <n v="14526"/>
    <s v="Gold Coast"/>
    <n v="2.4"/>
    <n v="8.4"/>
    <n v="13.6"/>
    <n v="14.12"/>
    <n v="96"/>
    <s v="Port Adelaide"/>
    <n v="3.2"/>
    <n v="5.5"/>
    <n v="10.7"/>
    <n v="12.1"/>
    <n v="82"/>
    <x v="17"/>
    <s v="Low"/>
    <x v="1"/>
  </r>
  <r>
    <s v="2024R1708"/>
    <x v="12"/>
    <x v="16"/>
    <d v="2024-07-14T00:00:00"/>
    <n v="11.5"/>
    <n v="5.9"/>
    <n v="4.5999999999999996"/>
    <x v="1"/>
    <x v="27"/>
    <n v="19040"/>
    <s v="Richmond"/>
    <n v="3.4"/>
    <n v="6.7"/>
    <n v="8.1"/>
    <n v="12.12"/>
    <n v="84"/>
    <s v="Greater Western Sydney"/>
    <n v="4.3"/>
    <n v="9.4"/>
    <n v="14.5"/>
    <n v="17.600000000000001"/>
    <n v="108"/>
    <x v="15"/>
    <s v="Low"/>
    <x v="0"/>
  </r>
  <r>
    <s v="2024R1709"/>
    <x v="12"/>
    <x v="16"/>
    <d v="2024-07-14T00:00:00"/>
    <n v="17.7"/>
    <n v="6.8"/>
    <n v="0.2"/>
    <x v="21"/>
    <x v="10"/>
    <n v="41489"/>
    <s v="West Coast"/>
    <n v="3.2"/>
    <n v="6.3"/>
    <n v="9.4"/>
    <n v="14.9"/>
    <n v="93"/>
    <s v="Brisbane"/>
    <n v="4.4000000000000004"/>
    <n v="7.7"/>
    <n v="12.8"/>
    <n v="16.100000000000001"/>
    <n v="106"/>
    <x v="3"/>
    <s v="Medium"/>
    <x v="0"/>
  </r>
  <r>
    <s v="2024R1801"/>
    <x v="12"/>
    <x v="17"/>
    <d v="2024-07-19T00:00:00"/>
    <n v="11.5"/>
    <n v="6.9"/>
    <n v="0.2"/>
    <x v="4"/>
    <x v="8"/>
    <n v="36020"/>
    <s v="Essendon"/>
    <n v="3.2"/>
    <n v="7.5"/>
    <n v="15.8"/>
    <n v="17.11"/>
    <n v="113"/>
    <s v="Adelaide"/>
    <n v="2.2999999999999998"/>
    <n v="11.4"/>
    <n v="13.1"/>
    <n v="17.13"/>
    <n v="115"/>
    <x v="4"/>
    <s v="Medium"/>
    <x v="0"/>
  </r>
  <r>
    <s v="2024R1802"/>
    <x v="12"/>
    <x v="17"/>
    <d v="2024-07-20T00:00:00"/>
    <n v="11.6"/>
    <n v="8.6999999999999993"/>
    <n v="0"/>
    <x v="4"/>
    <x v="3"/>
    <n v="18251"/>
    <s v="St Kilda"/>
    <n v="3.3"/>
    <n v="7.5"/>
    <n v="10.9"/>
    <n v="17.11"/>
    <n v="113"/>
    <s v="West Coast"/>
    <n v="2"/>
    <n v="4.4000000000000004"/>
    <n v="5.5"/>
    <n v="6.5"/>
    <n v="41"/>
    <x v="11"/>
    <s v="Low"/>
    <x v="1"/>
  </r>
  <r>
    <s v="2024R1803"/>
    <x v="12"/>
    <x v="17"/>
    <d v="2024-07-20T00:00:00"/>
    <n v="17.3"/>
    <n v="9.1999999999999993"/>
    <n v="0"/>
    <x v="14"/>
    <x v="3"/>
    <n v="8013"/>
    <s v="Greater Western Sydney"/>
    <n v="5"/>
    <n v="8.1"/>
    <n v="10.3"/>
    <n v="14.5"/>
    <n v="89"/>
    <s v="Gold Coast"/>
    <n v="2.4"/>
    <n v="4.9000000000000004"/>
    <n v="4.1100000000000003"/>
    <n v="6.14"/>
    <n v="50"/>
    <x v="15"/>
    <s v="Low"/>
    <x v="1"/>
  </r>
  <r>
    <s v="2024R1804"/>
    <x v="12"/>
    <x v="17"/>
    <d v="2024-07-20T00:00:00"/>
    <n v="11.6"/>
    <n v="8.6999999999999993"/>
    <n v="0"/>
    <x v="1"/>
    <x v="38"/>
    <n v="74171"/>
    <s v="Hawthorn"/>
    <n v="3.3"/>
    <n v="7.8"/>
    <n v="12.9"/>
    <n v="20.13"/>
    <n v="133"/>
    <s v="Collingwood"/>
    <n v="1.4"/>
    <n v="1.1100000000000001"/>
    <n v="4.12"/>
    <n v="9.1300000000000008"/>
    <n v="67"/>
    <x v="2"/>
    <s v="High"/>
    <x v="1"/>
  </r>
  <r>
    <s v="2024R1805"/>
    <x v="12"/>
    <x v="17"/>
    <d v="2024-07-20T00:00:00"/>
    <n v="15.1"/>
    <n v="9.6999999999999993"/>
    <n v="9"/>
    <x v="17"/>
    <x v="65"/>
    <n v="27704"/>
    <s v="Port Adelaide"/>
    <n v="4.2"/>
    <n v="7.8"/>
    <n v="12.12"/>
    <n v="16.2"/>
    <n v="116"/>
    <s v="Richmond"/>
    <n v="3.3"/>
    <n v="6.6"/>
    <n v="11.8"/>
    <n v="11.9"/>
    <n v="75"/>
    <x v="8"/>
    <s v="Low"/>
    <x v="1"/>
  </r>
  <r>
    <s v="2024R1806"/>
    <x v="12"/>
    <x v="17"/>
    <d v="2024-07-20T00:00:00"/>
    <n v="12.6"/>
    <n v="8.5"/>
    <n v="3.8"/>
    <x v="10"/>
    <x v="42"/>
    <n v="27967"/>
    <s v="Geelong"/>
    <n v="0.2"/>
    <n v="2.2999999999999998"/>
    <n v="7.4"/>
    <n v="7.6"/>
    <n v="48"/>
    <s v="Western Bulldogs"/>
    <n v="2.2999999999999998"/>
    <n v="4.0999999999999996"/>
    <n v="8.15"/>
    <n v="13.17"/>
    <n v="95"/>
    <x v="14"/>
    <s v="Low"/>
    <x v="0"/>
  </r>
  <r>
    <s v="2024R1807"/>
    <x v="12"/>
    <x v="17"/>
    <d v="2024-07-21T00:00:00"/>
    <n v="21.2"/>
    <n v="11.5"/>
    <n v="0"/>
    <x v="6"/>
    <x v="6"/>
    <n v="33924"/>
    <s v="Brisbane"/>
    <n v="5.0999999999999996"/>
    <n v="6.3"/>
    <n v="7.7"/>
    <n v="11.13"/>
    <n v="79"/>
    <s v="Sydney"/>
    <n v="1.3"/>
    <n v="7.4"/>
    <n v="9.1"/>
    <n v="11.11"/>
    <n v="77"/>
    <x v="3"/>
    <s v="Medium"/>
    <x v="1"/>
  </r>
  <r>
    <s v="2024R1808"/>
    <x v="12"/>
    <x v="17"/>
    <d v="2024-07-21T00:00:00"/>
    <n v="20.2"/>
    <n v="13.2"/>
    <n v="0.8"/>
    <x v="21"/>
    <x v="31"/>
    <n v="42215"/>
    <s v="Fremantle"/>
    <n v="3.5"/>
    <n v="7.9"/>
    <n v="11.11"/>
    <n v="17.14"/>
    <n v="116"/>
    <s v="Melbourne"/>
    <n v="0.2"/>
    <n v="3.3"/>
    <n v="6.5"/>
    <n v="10.6"/>
    <n v="66"/>
    <x v="5"/>
    <s v="Medium"/>
    <x v="1"/>
  </r>
  <r>
    <s v="2024R1809"/>
    <x v="12"/>
    <x v="17"/>
    <d v="2024-07-21T00:00:00"/>
    <n v="15.9"/>
    <n v="6.9"/>
    <n v="7.6"/>
    <x v="4"/>
    <x v="12"/>
    <n v="40014"/>
    <s v="Carlton"/>
    <n v="4.0999999999999996"/>
    <n v="7.2"/>
    <n v="14.7"/>
    <n v="16.11"/>
    <n v="107"/>
    <s v="North Melbourne"/>
    <n v="3.1"/>
    <n v="9.1"/>
    <n v="12.2"/>
    <n v="14.4"/>
    <n v="88"/>
    <x v="1"/>
    <s v="Medium"/>
    <x v="1"/>
  </r>
  <r>
    <s v="2024R1901"/>
    <x v="12"/>
    <x v="18"/>
    <d v="2024-07-26T00:00:00"/>
    <n v="13.3"/>
    <n v="6.2"/>
    <n v="2.4"/>
    <x v="4"/>
    <x v="8"/>
    <n v="40500"/>
    <s v="Carlton"/>
    <n v="1.4"/>
    <n v="8.6"/>
    <n v="9.8000000000000007"/>
    <n v="9.11"/>
    <n v="65"/>
    <s v="Port Adelaide"/>
    <n v="2.2000000000000002"/>
    <n v="4.5"/>
    <n v="7.1"/>
    <n v="11.13"/>
    <n v="79"/>
    <x v="8"/>
    <s v="Medium"/>
    <x v="0"/>
  </r>
  <r>
    <s v="2024R1902"/>
    <x v="12"/>
    <x v="18"/>
    <d v="2024-07-27T00:00:00"/>
    <n v="12"/>
    <n v="8.8000000000000007"/>
    <n v="0"/>
    <x v="8"/>
    <x v="3"/>
    <n v="10045"/>
    <s v="North Melbourne"/>
    <n v="3.1"/>
    <n v="4.3"/>
    <n v="7.4"/>
    <n v="10.6"/>
    <n v="66"/>
    <s v="Geelong"/>
    <n v="3.4"/>
    <n v="6.5"/>
    <n v="11.8"/>
    <n v="16.100000000000001"/>
    <n v="106"/>
    <x v="12"/>
    <s v="Low"/>
    <x v="0"/>
  </r>
  <r>
    <s v="2024R1903"/>
    <x v="12"/>
    <x v="18"/>
    <d v="2024-07-27T00:00:00"/>
    <n v="11.1"/>
    <n v="8.6999999999999993"/>
    <n v="0"/>
    <x v="4"/>
    <x v="38"/>
    <n v="39761"/>
    <s v="St Kilda"/>
    <n v="5.0999999999999996"/>
    <n v="7.2"/>
    <n v="14.4"/>
    <n v="17.600000000000001"/>
    <n v="108"/>
    <s v="Essendon"/>
    <n v="2.2999999999999998"/>
    <n v="5.5"/>
    <n v="6.7"/>
    <n v="8.6999999999999993"/>
    <n v="55"/>
    <x v="11"/>
    <s v="Medium"/>
    <x v="1"/>
  </r>
  <r>
    <s v="2024R1904"/>
    <x v="12"/>
    <x v="18"/>
    <d v="2024-07-27T00:00:00"/>
    <n v="23.6"/>
    <n v="11.5"/>
    <n v="0"/>
    <x v="2"/>
    <x v="38"/>
    <n v="21043"/>
    <s v="Gold Coast"/>
    <n v="2.6"/>
    <n v="5.8"/>
    <n v="7.9"/>
    <n v="9.11"/>
    <n v="65"/>
    <s v="Brisbane"/>
    <n v="3.2"/>
    <n v="8.6999999999999993"/>
    <n v="10.1"/>
    <n v="13.15"/>
    <n v="93"/>
    <x v="3"/>
    <s v="Low"/>
    <x v="0"/>
  </r>
  <r>
    <s v="2024R1905"/>
    <x v="12"/>
    <x v="18"/>
    <d v="2024-07-27T00:00:00"/>
    <n v="11.1"/>
    <n v="8.6999999999999993"/>
    <n v="0"/>
    <x v="1"/>
    <x v="42"/>
    <n v="16246"/>
    <s v="Melbourne"/>
    <n v="5.5"/>
    <n v="6.7"/>
    <n v="8.9"/>
    <n v="12.11"/>
    <n v="83"/>
    <s v="Greater Western Sydney"/>
    <n v="1.2"/>
    <n v="6.4"/>
    <n v="9.6"/>
    <n v="13.7"/>
    <n v="85"/>
    <x v="15"/>
    <s v="Low"/>
    <x v="0"/>
  </r>
  <r>
    <s v="2024R1906"/>
    <x v="12"/>
    <x v="18"/>
    <d v="2024-07-27T00:00:00"/>
    <n v="20.399999999999999"/>
    <n v="11.1"/>
    <n v="2.4"/>
    <x v="21"/>
    <x v="32"/>
    <n v="56536"/>
    <s v="Fremantle"/>
    <n v="3"/>
    <n v="7.3"/>
    <n v="12.8"/>
    <n v="17.8"/>
    <n v="110"/>
    <s v="West Coast"/>
    <n v="5.0999999999999996"/>
    <n v="9.4"/>
    <n v="9.5"/>
    <n v="11.9"/>
    <n v="75"/>
    <x v="5"/>
    <s v="High"/>
    <x v="1"/>
  </r>
  <r>
    <s v="2024R1907"/>
    <x v="12"/>
    <x v="18"/>
    <d v="2024-07-28T00:00:00"/>
    <n v="11.4"/>
    <n v="4"/>
    <n v="8.8000000000000007"/>
    <x v="1"/>
    <x v="6"/>
    <n v="58342"/>
    <s v="Collingwood"/>
    <n v="6.2"/>
    <n v="9.5"/>
    <n v="13.8"/>
    <n v="14.9"/>
    <n v="93"/>
    <s v="Richmond"/>
    <n v="2.2000000000000002"/>
    <n v="5.4"/>
    <n v="6.9"/>
    <n v="9.1300000000000008"/>
    <n v="67"/>
    <x v="9"/>
    <s v="High"/>
    <x v="1"/>
  </r>
  <r>
    <s v="2024R1908"/>
    <x v="12"/>
    <x v="18"/>
    <d v="2024-07-28T00:00:00"/>
    <n v="14.3"/>
    <n v="9.1"/>
    <n v="1.8"/>
    <x v="7"/>
    <x v="27"/>
    <n v="36028"/>
    <s v="Sydney"/>
    <n v="0.1"/>
    <n v="2.1"/>
    <n v="4.4000000000000004"/>
    <n v="7.6"/>
    <n v="48"/>
    <s v="Western Bulldogs"/>
    <n v="5.5"/>
    <n v="7.7"/>
    <n v="10.119999999999999"/>
    <n v="12.15"/>
    <n v="87"/>
    <x v="14"/>
    <s v="Medium"/>
    <x v="0"/>
  </r>
  <r>
    <s v="2024R1909"/>
    <x v="12"/>
    <x v="18"/>
    <d v="2024-07-28T00:00:00"/>
    <n v="13.3"/>
    <n v="3.5"/>
    <n v="0.6"/>
    <x v="17"/>
    <x v="28"/>
    <n v="41823"/>
    <s v="Adelaide"/>
    <n v="5.6"/>
    <n v="6.6"/>
    <n v="6.8"/>
    <n v="8.1"/>
    <n v="58"/>
    <s v="Hawthorn"/>
    <n v="5"/>
    <n v="9.3000000000000007"/>
    <n v="13.8"/>
    <n v="19.100000000000001"/>
    <n v="124"/>
    <x v="2"/>
    <s v="Medium"/>
    <x v="0"/>
  </r>
  <r>
    <s v="2024R2001"/>
    <x v="12"/>
    <x v="19"/>
    <d v="2024-08-02T00:00:00"/>
    <n v="15.2"/>
    <n v="3"/>
    <m/>
    <x v="4"/>
    <x v="30"/>
    <n v="33000"/>
    <s v="Western Bulldogs"/>
    <n v="4.7"/>
    <n v="6.13"/>
    <n v="11.17"/>
    <n v="15.2"/>
    <n v="110"/>
    <s v="Melbourne"/>
    <n v="1.1000000000000001"/>
    <n v="5.0999999999999996"/>
    <n v="7.3"/>
    <n v="9.5"/>
    <n v="59"/>
    <x v="14"/>
    <s v="Medium"/>
    <x v="1"/>
  </r>
  <r>
    <s v="2024R2002"/>
    <x v="12"/>
    <x v="19"/>
    <d v="2024-08-02T00:00:00"/>
    <n v="17.3"/>
    <n v="7.4"/>
    <n v="0.2"/>
    <x v="21"/>
    <x v="59"/>
    <n v="38671"/>
    <s v="West Coast"/>
    <n v="2.2000000000000002"/>
    <n v="6.2"/>
    <n v="11.4"/>
    <n v="15.7"/>
    <n v="97"/>
    <s v="Gold Coast"/>
    <n v="3.3"/>
    <n v="8.6999999999999993"/>
    <n v="12.7"/>
    <n v="13.9"/>
    <n v="87"/>
    <x v="7"/>
    <s v="Medium"/>
    <x v="1"/>
  </r>
  <r>
    <s v="2024R2003"/>
    <x v="12"/>
    <x v="19"/>
    <d v="2024-08-03T00:00:00"/>
    <n v="14"/>
    <n v="8.6"/>
    <n v="0"/>
    <x v="4"/>
    <x v="3"/>
    <n v="35861"/>
    <s v="North Melbourne"/>
    <n v="2.2000000000000002"/>
    <n v="7.3"/>
    <n v="12.6"/>
    <n v="14.6"/>
    <n v="90"/>
    <s v="Richmond"/>
    <n v="3.4"/>
    <n v="6.1"/>
    <n v="8.1199999999999992"/>
    <n v="10.17"/>
    <n v="77"/>
    <x v="10"/>
    <s v="Medium"/>
    <x v="1"/>
  </r>
  <r>
    <s v="2024R2004"/>
    <x v="12"/>
    <x v="19"/>
    <d v="2024-08-03T00:00:00"/>
    <n v="13.9"/>
    <n v="4.9000000000000004"/>
    <n v="0"/>
    <x v="10"/>
    <x v="38"/>
    <n v="28939"/>
    <s v="Geelong"/>
    <n v="3.4"/>
    <n v="7.5"/>
    <n v="10.8"/>
    <n v="13.12"/>
    <n v="90"/>
    <s v="Adelaide"/>
    <n v="2.2000000000000002"/>
    <n v="6.3"/>
    <n v="11.5"/>
    <n v="13.7"/>
    <n v="85"/>
    <x v="12"/>
    <s v="Low"/>
    <x v="1"/>
  </r>
  <r>
    <s v="2024R2005"/>
    <x v="12"/>
    <x v="19"/>
    <d v="2024-08-03T00:00:00"/>
    <n v="14.8"/>
    <n v="4.3"/>
    <n v="1"/>
    <x v="17"/>
    <x v="65"/>
    <n v="37501"/>
    <s v="Port Adelaide"/>
    <n v="7.3"/>
    <n v="13.8"/>
    <n v="17.899999999999999"/>
    <n v="22.16"/>
    <n v="148"/>
    <s v="Sydney"/>
    <n v="0"/>
    <n v="1.3"/>
    <n v="3.4"/>
    <n v="5.6"/>
    <n v="36"/>
    <x v="8"/>
    <s v="Medium"/>
    <x v="1"/>
  </r>
  <r>
    <s v="2024R2006"/>
    <x v="12"/>
    <x v="19"/>
    <d v="2024-08-03T00:00:00"/>
    <n v="14"/>
    <n v="8.6"/>
    <n v="0"/>
    <x v="1"/>
    <x v="42"/>
    <n v="86879"/>
    <s v="Collingwood"/>
    <n v="2.2000000000000002"/>
    <n v="6.6"/>
    <n v="11.9"/>
    <n v="12.12"/>
    <n v="84"/>
    <s v="Carlton"/>
    <n v="1.8"/>
    <n v="3.11"/>
    <n v="6.14"/>
    <n v="11.15"/>
    <n v="81"/>
    <x v="9"/>
    <s v="High"/>
    <x v="1"/>
  </r>
  <r>
    <s v="2024R2007"/>
    <x v="12"/>
    <x v="19"/>
    <d v="2024-08-04T00:00:00"/>
    <n v="14.8"/>
    <n v="-4.5999999999999996"/>
    <n v="0"/>
    <x v="11"/>
    <x v="6"/>
    <n v="13268"/>
    <s v="Greater Western Sydney"/>
    <n v="1.6"/>
    <n v="3.9"/>
    <n v="5.1100000000000003"/>
    <n v="12.12"/>
    <n v="84"/>
    <s v="Hawthorn"/>
    <n v="4.3"/>
    <n v="7.5"/>
    <n v="10.9"/>
    <n v="12.1"/>
    <n v="82"/>
    <x v="15"/>
    <s v="Low"/>
    <x v="1"/>
  </r>
  <r>
    <s v="2024R2008"/>
    <x v="12"/>
    <x v="19"/>
    <d v="2024-08-04T00:00:00"/>
    <n v="15.1"/>
    <n v="1.8"/>
    <n v="0"/>
    <x v="1"/>
    <x v="27"/>
    <n v="34381"/>
    <s v="Essendon"/>
    <n v="5.4"/>
    <n v="6.6"/>
    <n v="8.9"/>
    <n v="13.12"/>
    <n v="90"/>
    <s v="Fremantle"/>
    <n v="4.0999999999999996"/>
    <n v="9.1"/>
    <n v="12.4"/>
    <n v="14.5"/>
    <n v="89"/>
    <x v="6"/>
    <s v="Medium"/>
    <x v="1"/>
  </r>
  <r>
    <s v="2024R2009"/>
    <x v="12"/>
    <x v="19"/>
    <d v="2024-08-04T00:00:00"/>
    <n v="15.1"/>
    <n v="1.8"/>
    <n v="0"/>
    <x v="4"/>
    <x v="12"/>
    <n v="23053"/>
    <s v="St Kilda"/>
    <n v="1.3"/>
    <n v="1.4"/>
    <n v="3.7"/>
    <n v="5.9"/>
    <n v="39"/>
    <s v="Brisbane"/>
    <n v="4"/>
    <n v="9.3000000000000007"/>
    <n v="13.6"/>
    <n v="19.100000000000001"/>
    <n v="124"/>
    <x v="3"/>
    <s v="Low"/>
    <x v="0"/>
  </r>
  <r>
    <s v="2024R2101"/>
    <x v="12"/>
    <x v="20"/>
    <d v="2024-08-09T00:00:00"/>
    <n v="21.6"/>
    <n v="10.199999999999999"/>
    <n v="0"/>
    <x v="7"/>
    <x v="8"/>
    <n v="37854"/>
    <s v="Sydney"/>
    <n v="3.3"/>
    <n v="6.5"/>
    <n v="8.9"/>
    <n v="13.11"/>
    <n v="89"/>
    <s v="Collingwood"/>
    <n v="5.4"/>
    <n v="6.8"/>
    <n v="11.12"/>
    <n v="12.14"/>
    <n v="86"/>
    <x v="0"/>
    <s v="Medium"/>
    <x v="1"/>
  </r>
  <r>
    <s v="2024R2102"/>
    <x v="12"/>
    <x v="20"/>
    <d v="2024-08-10T00:00:00"/>
    <n v="18"/>
    <n v="10.6"/>
    <n v="0.2"/>
    <x v="8"/>
    <x v="3"/>
    <n v="6619"/>
    <s v="North Melbourne"/>
    <n v="4.2"/>
    <n v="7.6"/>
    <n v="10.1"/>
    <n v="14.13"/>
    <n v="97"/>
    <s v="West Coast"/>
    <n v="3.3"/>
    <n v="3.8"/>
    <n v="8.9"/>
    <n v="15.12"/>
    <n v="102"/>
    <x v="7"/>
    <s v="Low"/>
    <x v="0"/>
  </r>
  <r>
    <s v="2024R2103"/>
    <x v="12"/>
    <x v="20"/>
    <d v="2024-08-10T00:00:00"/>
    <n v="23.9"/>
    <n v="11.2"/>
    <n v="0.2"/>
    <x v="6"/>
    <x v="3"/>
    <n v="31364"/>
    <s v="Brisbane"/>
    <n v="4.7"/>
    <n v="6.8"/>
    <n v="7.12"/>
    <n v="8.16"/>
    <n v="64"/>
    <s v="Greater Western Sydney"/>
    <n v="0.1"/>
    <n v="5.3"/>
    <n v="7.4"/>
    <n v="13.4"/>
    <n v="82"/>
    <x v="15"/>
    <s v="Medium"/>
    <x v="0"/>
  </r>
  <r>
    <s v="2024R2104"/>
    <x v="12"/>
    <x v="20"/>
    <d v="2024-08-10T00:00:00"/>
    <n v="26.2"/>
    <n v="7.6"/>
    <n v="0.2"/>
    <x v="21"/>
    <x v="41"/>
    <n v="50600"/>
    <s v="Fremantle"/>
    <n v="2.1"/>
    <n v="5.4"/>
    <n v="8.6999999999999993"/>
    <n v="9.8000000000000007"/>
    <n v="62"/>
    <s v="Geelong"/>
    <n v="4.2"/>
    <n v="6.4"/>
    <n v="7.9"/>
    <n v="10.130000000000001"/>
    <n v="73"/>
    <x v="12"/>
    <s v="High"/>
    <x v="0"/>
  </r>
  <r>
    <s v="2024R2105"/>
    <x v="12"/>
    <x v="20"/>
    <d v="2024-08-10T00:00:00"/>
    <n v="17.399999999999999"/>
    <n v="5.5"/>
    <n v="0"/>
    <x v="4"/>
    <x v="42"/>
    <n v="29401"/>
    <s v="Essendon"/>
    <n v="4.2"/>
    <n v="9.4"/>
    <n v="11.5"/>
    <n v="12.14"/>
    <n v="86"/>
    <s v="Gold Coast"/>
    <n v="4.3"/>
    <n v="7.5"/>
    <n v="11.9"/>
    <n v="13.9"/>
    <n v="87"/>
    <x v="17"/>
    <s v="Low"/>
    <x v="0"/>
  </r>
  <r>
    <s v="2024R2106"/>
    <x v="12"/>
    <x v="20"/>
    <d v="2024-08-10T00:00:00"/>
    <n v="17.399999999999999"/>
    <n v="5.5"/>
    <n v="0"/>
    <x v="1"/>
    <x v="42"/>
    <n v="17867"/>
    <s v="Melbourne"/>
    <n v="2.2999999999999998"/>
    <n v="4.5"/>
    <n v="6.5"/>
    <n v="7.9"/>
    <n v="51"/>
    <s v="Port Adelaide"/>
    <n v="2.4"/>
    <n v="3.8"/>
    <n v="5.8"/>
    <n v="7.11"/>
    <n v="53"/>
    <x v="8"/>
    <s v="Low"/>
    <x v="0"/>
  </r>
  <r>
    <s v="2024R2107"/>
    <x v="12"/>
    <x v="20"/>
    <d v="2024-08-11T00:00:00"/>
    <n v="19.7"/>
    <n v="3.7"/>
    <n v="0"/>
    <x v="1"/>
    <x v="6"/>
    <n v="84773"/>
    <s v="Carlton"/>
    <n v="3.3"/>
    <n v="3.6"/>
    <n v="4.7"/>
    <n v="5.8"/>
    <n v="38"/>
    <s v="Hawthorn"/>
    <n v="3.5"/>
    <n v="8.9"/>
    <n v="12.14"/>
    <n v="16.16"/>
    <n v="112"/>
    <x v="2"/>
    <s v="High"/>
    <x v="0"/>
  </r>
  <r>
    <s v="2024R2108"/>
    <x v="12"/>
    <x v="20"/>
    <d v="2024-08-11T00:00:00"/>
    <n v="19.7"/>
    <n v="3.7"/>
    <n v="0"/>
    <x v="4"/>
    <x v="27"/>
    <n v="21375"/>
    <s v="Richmond"/>
    <n v="3.1"/>
    <n v="5.2"/>
    <n v="7.5"/>
    <n v="7.9"/>
    <n v="51"/>
    <s v="St Kilda"/>
    <n v="4.0999999999999996"/>
    <n v="7.4"/>
    <n v="11.5"/>
    <n v="15.9"/>
    <n v="99"/>
    <x v="11"/>
    <s v="Low"/>
    <x v="0"/>
  </r>
  <r>
    <s v="2024R2109"/>
    <x v="12"/>
    <x v="20"/>
    <d v="2024-08-11T00:00:00"/>
    <n v="20.399999999999999"/>
    <n v="4.9000000000000004"/>
    <n v="0"/>
    <x v="17"/>
    <x v="28"/>
    <n v="39177"/>
    <s v="Adelaide"/>
    <n v="5.2"/>
    <n v="9.6"/>
    <n v="14.7"/>
    <n v="17.899999999999999"/>
    <n v="111"/>
    <s v="Western Bulldogs"/>
    <n v="1.4"/>
    <n v="4.0999999999999996"/>
    <n v="6.14"/>
    <n v="9.18"/>
    <n v="72"/>
    <x v="4"/>
    <s v="Medium"/>
    <x v="1"/>
  </r>
  <r>
    <s v="2024R2201"/>
    <x v="12"/>
    <x v="21"/>
    <d v="2024-08-16T00:00:00"/>
    <n v="16.2"/>
    <n v="12.5"/>
    <n v="0"/>
    <x v="4"/>
    <x v="8"/>
    <n v="33830"/>
    <s v="Essendon"/>
    <n v="3.1"/>
    <n v="4.5"/>
    <n v="5.0999999999999996"/>
    <n v="8.11"/>
    <n v="59"/>
    <s v="Sydney"/>
    <n v="2.2000000000000002"/>
    <n v="3.4"/>
    <n v="9.6999999999999993"/>
    <n v="15.8"/>
    <n v="98"/>
    <x v="0"/>
    <s v="Medium"/>
    <x v="0"/>
  </r>
  <r>
    <s v="2024R2202"/>
    <x v="12"/>
    <x v="21"/>
    <d v="2024-08-17T00:00:00"/>
    <n v="21.5"/>
    <n v="11.7"/>
    <n v="5.4"/>
    <x v="14"/>
    <x v="3"/>
    <n v="10801"/>
    <s v="Greater Western Sydney"/>
    <n v="4.4000000000000004"/>
    <n v="6.7"/>
    <n v="11.9"/>
    <n v="15.11"/>
    <n v="101"/>
    <s v="Fremantle"/>
    <n v="3.2"/>
    <n v="8.4"/>
    <n v="10.7"/>
    <n v="14.8"/>
    <n v="92"/>
    <x v="15"/>
    <s v="Low"/>
    <x v="1"/>
  </r>
  <r>
    <s v="2024R2203"/>
    <x v="12"/>
    <x v="21"/>
    <d v="2024-08-17T00:00:00"/>
    <n v="28.4"/>
    <n v="14.4"/>
    <n v="0.2"/>
    <x v="2"/>
    <x v="3"/>
    <n v="13026"/>
    <s v="Gold Coast"/>
    <n v="3.2"/>
    <n v="7.5"/>
    <n v="8.6"/>
    <n v="9.9"/>
    <n v="63"/>
    <s v="Melbourne"/>
    <n v="3.2"/>
    <n v="8.5"/>
    <n v="11.5"/>
    <n v="18.899999999999999"/>
    <n v="117"/>
    <x v="16"/>
    <s v="Low"/>
    <x v="0"/>
  </r>
  <r>
    <s v="2024R2204"/>
    <x v="12"/>
    <x v="21"/>
    <d v="2024-08-17T00:00:00"/>
    <n v="15.6"/>
    <n v="9.1"/>
    <n v="3.2"/>
    <x v="1"/>
    <x v="38"/>
    <n v="61218"/>
    <s v="Collingwood"/>
    <n v="2.4"/>
    <n v="5.6"/>
    <n v="7.8"/>
    <n v="11.13"/>
    <n v="79"/>
    <s v="Brisbane"/>
    <n v="6.4"/>
    <n v="6.5"/>
    <n v="9.1"/>
    <n v="11.12"/>
    <n v="78"/>
    <x v="9"/>
    <s v="High"/>
    <x v="1"/>
  </r>
  <r>
    <s v="2024R2205"/>
    <x v="12"/>
    <x v="21"/>
    <d v="2024-08-17T00:00:00"/>
    <n v="15"/>
    <n v="12"/>
    <n v="1.6"/>
    <x v="17"/>
    <x v="65"/>
    <n v="52459"/>
    <s v="Port Adelaide"/>
    <n v="2.2999999999999998"/>
    <n v="4.9000000000000004"/>
    <n v="6.12"/>
    <n v="11.14"/>
    <n v="80"/>
    <s v="Adelaide"/>
    <n v="2.5"/>
    <n v="6.6"/>
    <n v="6.1"/>
    <n v="8.1"/>
    <n v="58"/>
    <x v="8"/>
    <s v="High"/>
    <x v="1"/>
  </r>
  <r>
    <s v="2024R2206"/>
    <x v="12"/>
    <x v="21"/>
    <d v="2024-08-17T00:00:00"/>
    <n v="15.6"/>
    <n v="9.1"/>
    <n v="3.2"/>
    <x v="4"/>
    <x v="42"/>
    <n v="31945"/>
    <s v="St Kilda"/>
    <n v="0.3"/>
    <n v="3.6"/>
    <n v="10.1"/>
    <n v="16.11"/>
    <n v="107"/>
    <s v="Geelong"/>
    <n v="3.2"/>
    <n v="9.3000000000000007"/>
    <n v="10.4"/>
    <n v="14.5"/>
    <n v="89"/>
    <x v="11"/>
    <s v="Medium"/>
    <x v="1"/>
  </r>
  <r>
    <s v="2024R2207"/>
    <x v="12"/>
    <x v="21"/>
    <d v="2024-08-18T00:00:00"/>
    <n v="16.8"/>
    <n v="9.1"/>
    <n v="0.4"/>
    <x v="4"/>
    <x v="6"/>
    <n v="33182"/>
    <s v="Western Bulldogs"/>
    <n v="5.3"/>
    <n v="9.1"/>
    <n v="16.149999999999999"/>
    <n v="20.18"/>
    <n v="138"/>
    <s v="North Melbourne"/>
    <n v="3.4"/>
    <n v="3.5"/>
    <n v="4.5"/>
    <n v="6.6"/>
    <n v="42"/>
    <x v="14"/>
    <s v="Medium"/>
    <x v="1"/>
  </r>
  <r>
    <s v="2024R2208"/>
    <x v="12"/>
    <x v="21"/>
    <d v="2024-08-18T00:00:00"/>
    <n v="16.8"/>
    <n v="9.1"/>
    <n v="0.4"/>
    <x v="1"/>
    <x v="27"/>
    <n v="58231"/>
    <s v="Hawthorn"/>
    <n v="9.3000000000000007"/>
    <n v="12.6"/>
    <n v="15.11"/>
    <n v="19.170000000000002"/>
    <n v="131"/>
    <s v="Richmond"/>
    <n v="1.1000000000000001"/>
    <n v="6.5"/>
    <n v="8.6"/>
    <n v="10.8"/>
    <n v="68"/>
    <x v="2"/>
    <s v="High"/>
    <x v="1"/>
  </r>
  <r>
    <s v="2024R2209"/>
    <x v="12"/>
    <x v="21"/>
    <d v="2024-08-18T00:00:00"/>
    <n v="17.7"/>
    <n v="10.199999999999999"/>
    <n v="23.8"/>
    <x v="21"/>
    <x v="10"/>
    <n v="48455"/>
    <s v="West Coast"/>
    <n v="2.2000000000000002"/>
    <n v="2.2000000000000002"/>
    <n v="3.5"/>
    <n v="4.0999999999999996"/>
    <n v="34"/>
    <s v="Carlton"/>
    <n v="2.4"/>
    <n v="6.9"/>
    <n v="11.12"/>
    <n v="14.15"/>
    <n v="99"/>
    <x v="1"/>
    <s v="Medium"/>
    <x v="0"/>
  </r>
  <r>
    <s v="2024R2301"/>
    <x v="12"/>
    <x v="22"/>
    <d v="2024-08-23T00:00:00"/>
    <n v="17.899999999999999"/>
    <n v="10.5"/>
    <n v="0"/>
    <x v="1"/>
    <x v="8"/>
    <n v="53957"/>
    <s v="Melbourne"/>
    <n v="1.1000000000000001"/>
    <n v="4.4000000000000004"/>
    <n v="7.5"/>
    <n v="8.9"/>
    <n v="57"/>
    <s v="Collingwood"/>
    <n v="5.4"/>
    <n v="8.5"/>
    <n v="12.8"/>
    <n v="15.13"/>
    <n v="103"/>
    <x v="9"/>
    <s v="High"/>
    <x v="0"/>
  </r>
  <r>
    <s v="2024R2302"/>
    <x v="12"/>
    <x v="22"/>
    <d v="2024-08-24T00:00:00"/>
    <n v="13.7"/>
    <n v="10"/>
    <n v="11.8"/>
    <x v="12"/>
    <x v="60"/>
    <n v="11392"/>
    <s v="Hawthorn"/>
    <n v="4.4000000000000004"/>
    <n v="12.9"/>
    <n v="16.100000000000001"/>
    <n v="26.14"/>
    <n v="170"/>
    <s v="North Melbourne"/>
    <n v="1.1000000000000001"/>
    <n v="4.2"/>
    <n v="6.4"/>
    <n v="7.4"/>
    <n v="46"/>
    <x v="2"/>
    <s v="Low"/>
    <x v="1"/>
  </r>
  <r>
    <s v="2024R2303"/>
    <x v="12"/>
    <x v="22"/>
    <d v="2024-08-24T00:00:00"/>
    <n v="21.3"/>
    <n v="10.9"/>
    <n v="4"/>
    <x v="10"/>
    <x v="3"/>
    <n v="32545"/>
    <s v="Geelong"/>
    <n v="8.3000000000000007"/>
    <n v="18.600000000000001"/>
    <n v="21.8"/>
    <n v="26.12"/>
    <n v="168"/>
    <s v="West Coast"/>
    <n v="1.1000000000000001"/>
    <n v="2.2000000000000002"/>
    <n v="7.8"/>
    <n v="11.9"/>
    <n v="75"/>
    <x v="12"/>
    <s v="Medium"/>
    <x v="1"/>
  </r>
  <r>
    <s v="2024R2304"/>
    <x v="12"/>
    <x v="22"/>
    <d v="2024-08-24T00:00:00"/>
    <n v="21.4"/>
    <n v="12.3"/>
    <n v="3"/>
    <x v="1"/>
    <x v="27"/>
    <n v="34557"/>
    <s v="Richmond"/>
    <n v="3.4"/>
    <n v="5.4"/>
    <n v="8.5"/>
    <n v="10.6"/>
    <n v="66"/>
    <s v="Gold Coast"/>
    <n v="4.0999999999999996"/>
    <n v="10.6"/>
    <n v="11.8"/>
    <n v="14.1"/>
    <n v="94"/>
    <x v="17"/>
    <s v="Medium"/>
    <x v="0"/>
  </r>
  <r>
    <s v="2024R2305"/>
    <x v="12"/>
    <x v="22"/>
    <d v="2024-08-24T00:00:00"/>
    <n v="26.4"/>
    <n v="13.2"/>
    <n v="0"/>
    <x v="6"/>
    <x v="42"/>
    <n v="31663"/>
    <s v="Brisbane"/>
    <n v="3.4"/>
    <n v="7.9"/>
    <n v="11.17"/>
    <n v="11.21"/>
    <n v="87"/>
    <s v="Essendon"/>
    <n v="1.4"/>
    <n v="3.5"/>
    <n v="5.7"/>
    <n v="10.7"/>
    <n v="67"/>
    <x v="3"/>
    <s v="Medium"/>
    <x v="1"/>
  </r>
  <r>
    <s v="2024R2306"/>
    <x v="12"/>
    <x v="22"/>
    <d v="2024-08-24T00:00:00"/>
    <n v="28.1"/>
    <n v="13.8"/>
    <n v="0.4"/>
    <x v="7"/>
    <x v="8"/>
    <n v="36491"/>
    <s v="Sydney"/>
    <n v="7.4"/>
    <n v="13.6"/>
    <n v="17.100000000000001"/>
    <n v="18.13"/>
    <n v="121"/>
    <s v="Adelaide"/>
    <n v="6.3"/>
    <n v="7.5"/>
    <n v="9.9"/>
    <n v="13.12"/>
    <n v="90"/>
    <x v="0"/>
    <s v="Medium"/>
    <x v="1"/>
  </r>
  <r>
    <s v="2024R2307"/>
    <x v="12"/>
    <x v="22"/>
    <d v="2024-08-25T00:00:00"/>
    <n v="18.3"/>
    <n v="8.4"/>
    <n v="0"/>
    <x v="20"/>
    <x v="60"/>
    <n v="10224"/>
    <s v="Western Bulldogs"/>
    <n v="1.2"/>
    <n v="7.7"/>
    <n v="9.1"/>
    <n v="14.14"/>
    <n v="98"/>
    <s v="Greater Western Sydney"/>
    <n v="3.1"/>
    <n v="5.2"/>
    <n v="8.5"/>
    <n v="9.6999999999999993"/>
    <n v="61"/>
    <x v="14"/>
    <s v="Low"/>
    <x v="1"/>
  </r>
  <r>
    <s v="2024R2308"/>
    <x v="12"/>
    <x v="22"/>
    <d v="2024-08-25T00:00:00"/>
    <n v="23.2"/>
    <n v="11.3"/>
    <n v="0"/>
    <x v="4"/>
    <x v="27"/>
    <n v="43843"/>
    <s v="Carlton"/>
    <n v="1.3"/>
    <n v="4.3"/>
    <n v="9.5"/>
    <n v="11.8"/>
    <n v="74"/>
    <s v="St Kilda"/>
    <n v="2.2000000000000002"/>
    <n v="5.7"/>
    <n v="10.8"/>
    <n v="11.1"/>
    <n v="76"/>
    <x v="11"/>
    <s v="Medium"/>
    <x v="0"/>
  </r>
  <r>
    <s v="2024R2309"/>
    <x v="12"/>
    <x v="22"/>
    <d v="2024-08-25T00:00:00"/>
    <n v="20.6"/>
    <n v="13.7"/>
    <n v="2"/>
    <x v="21"/>
    <x v="7"/>
    <n v="45322"/>
    <s v="Fremantle"/>
    <n v="4.2"/>
    <n v="6.8"/>
    <n v="8.11"/>
    <n v="9.1300000000000008"/>
    <n v="67"/>
    <s v="Port Adelaide"/>
    <n v="3"/>
    <n v="7.3"/>
    <n v="10.8"/>
    <n v="13.9"/>
    <n v="87"/>
    <x v="8"/>
    <s v="Medium"/>
    <x v="0"/>
  </r>
  <r>
    <s v="2024QF01"/>
    <x v="12"/>
    <x v="23"/>
    <d v="2024-09-05T00:00:00"/>
    <n v="27.5"/>
    <n v="15.8"/>
    <n v="0.6"/>
    <x v="17"/>
    <x v="11"/>
    <n v="50342"/>
    <s v="Port Adelaide"/>
    <n v="3.4"/>
    <n v="6.7"/>
    <n v="6.9"/>
    <n v="7.12"/>
    <n v="54"/>
    <s v="Geelong"/>
    <n v="3.7"/>
    <n v="9.9"/>
    <n v="14.16"/>
    <n v="20.18"/>
    <n v="138"/>
    <x v="12"/>
    <s v="High"/>
    <x v="0"/>
  </r>
  <r>
    <s v="2024EF01"/>
    <x v="12"/>
    <x v="24"/>
    <d v="2024-09-06T00:00:00"/>
    <n v="24.4"/>
    <n v="15.2"/>
    <n v="0.4"/>
    <x v="1"/>
    <x v="8"/>
    <n v="97828"/>
    <s v="Western Bulldogs"/>
    <n v="4.0999999999999996"/>
    <n v="5.4"/>
    <n v="6.5"/>
    <n v="9.8000000000000007"/>
    <n v="62"/>
    <s v="Hawthorn"/>
    <n v="2.1"/>
    <n v="7.3"/>
    <n v="11.11"/>
    <n v="14.15"/>
    <n v="99"/>
    <x v="2"/>
    <s v="High"/>
    <x v="0"/>
  </r>
  <r>
    <s v="2024EF02"/>
    <x v="12"/>
    <x v="24"/>
    <d v="2024-09-07T00:00:00"/>
    <n v="27.3"/>
    <n v="12.4"/>
    <n v="0"/>
    <x v="6"/>
    <x v="42"/>
    <n v="35660"/>
    <s v="Brisbane"/>
    <n v="5.5"/>
    <n v="9.6999999999999993"/>
    <n v="10.119999999999999"/>
    <n v="14.15"/>
    <n v="99"/>
    <s v="Carlton"/>
    <n v="0"/>
    <n v="2.1"/>
    <n v="5.2"/>
    <n v="11.5"/>
    <n v="71"/>
    <x v="3"/>
    <s v="Medium"/>
    <x v="1"/>
  </r>
  <r>
    <s v="2024QF02"/>
    <x v="12"/>
    <x v="23"/>
    <d v="2024-09-07T00:00:00"/>
    <n v="23.1"/>
    <n v="17.899999999999999"/>
    <n v="0"/>
    <x v="7"/>
    <x v="27"/>
    <n v="43189"/>
    <s v="Sydney"/>
    <n v="1.4"/>
    <n v="4.5"/>
    <n v="7.6"/>
    <n v="13.1"/>
    <n v="88"/>
    <s v="Greater Western Sydney"/>
    <n v="2.5"/>
    <n v="7.8"/>
    <n v="10.9"/>
    <n v="12.1"/>
    <n v="82"/>
    <x v="0"/>
    <s v="Medium"/>
    <x v="1"/>
  </r>
  <r>
    <s v="2024SF01"/>
    <x v="12"/>
    <x v="25"/>
    <d v="2024-09-13T00:00:00"/>
    <n v="16"/>
    <n v="5.3"/>
    <n v="0"/>
    <x v="17"/>
    <x v="11"/>
    <n v="51012"/>
    <s v="Port Adelaide"/>
    <n v="2.2999999999999998"/>
    <n v="5.6"/>
    <n v="7.8"/>
    <n v="11.9"/>
    <n v="75"/>
    <s v="Hawthorn"/>
    <n v="0.2"/>
    <n v="4.3"/>
    <n v="7.3"/>
    <n v="11.6"/>
    <n v="72"/>
    <x v="8"/>
    <s v="High"/>
    <x v="1"/>
  </r>
  <r>
    <s v="2024SF02"/>
    <x v="12"/>
    <x v="25"/>
    <d v="2024-09-14T00:00:00"/>
    <n v="24.8"/>
    <n v="7.9"/>
    <n v="0.2"/>
    <x v="14"/>
    <x v="42"/>
    <n v="18357"/>
    <s v="Greater Western Sydney"/>
    <n v="5.3"/>
    <n v="8.6999999999999993"/>
    <n v="14.8"/>
    <n v="15.1"/>
    <n v="100"/>
    <s v="Brisbane"/>
    <n v="3.5"/>
    <n v="4.0999999999999996"/>
    <n v="9.1300000000000008"/>
    <n v="15.15"/>
    <n v="105"/>
    <x v="3"/>
    <s v="Low"/>
    <x v="0"/>
  </r>
  <r>
    <s v="2024PF01"/>
    <x v="12"/>
    <x v="26"/>
    <d v="2024-09-20T00:00:00"/>
    <n v="26.4"/>
    <n v="12.5"/>
    <n v="0"/>
    <x v="7"/>
    <x v="8"/>
    <n v="44053"/>
    <s v="Sydney"/>
    <n v="4"/>
    <n v="9.1"/>
    <n v="13.7"/>
    <n v="14.11"/>
    <n v="95"/>
    <s v="Port Adelaide"/>
    <n v="2.2999999999999998"/>
    <n v="4.5999999999999996"/>
    <n v="6.9"/>
    <n v="8.11"/>
    <n v="59"/>
    <x v="0"/>
    <s v="Medium"/>
    <x v="1"/>
  </r>
  <r>
    <s v="2024PF02"/>
    <x v="12"/>
    <x v="26"/>
    <d v="2024-09-21T00:00:00"/>
    <n v="17.7"/>
    <n v="9.1999999999999993"/>
    <n v="1.4"/>
    <x v="1"/>
    <x v="25"/>
    <n v="93066"/>
    <s v="Geelong"/>
    <n v="1.5"/>
    <n v="8.6999999999999993"/>
    <n v="10.8"/>
    <n v="12.13"/>
    <n v="85"/>
    <s v="Brisbane"/>
    <n v="3.2"/>
    <n v="5.6"/>
    <n v="10.1"/>
    <n v="14.11"/>
    <n v="95"/>
    <x v="3"/>
    <s v="High"/>
    <x v="0"/>
  </r>
  <r>
    <s v="2024GF01"/>
    <x v="12"/>
    <x v="27"/>
    <d v="2024-09-28T00:00:00"/>
    <n v="21.2"/>
    <n v="6.3"/>
    <n v="0"/>
    <x v="1"/>
    <x v="26"/>
    <n v="100013"/>
    <s v="Sydney"/>
    <n v="3.1"/>
    <n v="4.3"/>
    <n v="5.4"/>
    <n v="9.6"/>
    <n v="60"/>
    <s v="Brisbane"/>
    <n v="4.3"/>
    <n v="11.7"/>
    <n v="16.11"/>
    <n v="18.12"/>
    <n v="120"/>
    <x v="3"/>
    <s v="High"/>
    <x v="0"/>
  </r>
  <r>
    <s v="2025OR01"/>
    <x v="13"/>
    <x v="29"/>
    <d v="2025-03-07T00:00:00"/>
    <n v="28"/>
    <n v="20.399999999999999"/>
    <n v="0.2"/>
    <x v="7"/>
    <x v="8"/>
    <n v="40310"/>
    <s v="Sydney"/>
    <n v="4.3"/>
    <n v="6.4"/>
    <n v="11.5"/>
    <n v="11.1"/>
    <n v="76"/>
    <s v="Hawthorn"/>
    <n v="5.3"/>
    <n v="9.6"/>
    <n v="11.1"/>
    <n v="14.12"/>
    <n v="96"/>
    <x v="2"/>
    <s v="Medium"/>
    <x v="0"/>
  </r>
  <r>
    <s v="2025OR02"/>
    <x v="13"/>
    <x v="29"/>
    <d v="2025-03-09T00:00:00"/>
    <n v="28.4"/>
    <n v="20.8"/>
    <n v="1.6"/>
    <x v="14"/>
    <x v="27"/>
    <n v="19248"/>
    <s v="Greater Western Sydney"/>
    <n v="5.3"/>
    <n v="8.6999999999999993"/>
    <n v="9.9"/>
    <n v="15.14"/>
    <n v="104"/>
    <s v="Collingwood"/>
    <n v="1.6"/>
    <n v="4.8"/>
    <n v="4.13"/>
    <n v="6.16"/>
    <n v="52"/>
    <x v="15"/>
    <s v="Low"/>
    <x v="1"/>
  </r>
  <r>
    <s v="2025R0101"/>
    <x v="13"/>
    <x v="0"/>
    <d v="2025-03-13T00:00:00"/>
    <n v="24.7"/>
    <n v="18.100000000000001"/>
    <n v="1.6"/>
    <x v="1"/>
    <x v="42"/>
    <n v="80009"/>
    <s v="Richmond"/>
    <n v="1.1000000000000001"/>
    <n v="4.0999999999999996"/>
    <n v="9.3000000000000007"/>
    <n v="13.4"/>
    <n v="82"/>
    <s v="Carlton"/>
    <n v="5.4"/>
    <n v="7.8"/>
    <n v="8.9"/>
    <n v="9.15"/>
    <n v="69"/>
    <x v="13"/>
    <s v="High"/>
    <x v="1"/>
  </r>
  <r>
    <s v="2025R0102"/>
    <x v="13"/>
    <x v="0"/>
    <d v="2025-03-14T00:00:00"/>
    <n v="28.6"/>
    <n v="15.2"/>
    <n v="0"/>
    <x v="1"/>
    <x v="8"/>
    <n v="80735"/>
    <s v="Hawthorn"/>
    <n v="6.1"/>
    <n v="10.4"/>
    <n v="13.7"/>
    <n v="17.899999999999999"/>
    <n v="111"/>
    <s v="Essendon"/>
    <n v="1.4"/>
    <n v="4.5"/>
    <n v="7.11"/>
    <n v="12.13"/>
    <n v="85"/>
    <x v="2"/>
    <s v="High"/>
    <x v="1"/>
  </r>
  <r>
    <s v="2025R0103"/>
    <x v="13"/>
    <x v="0"/>
    <d v="2025-03-15T00:00:00"/>
    <n v="30.8"/>
    <n v="16.899999999999999"/>
    <n v="0"/>
    <x v="10"/>
    <x v="31"/>
    <n v="25372"/>
    <s v="Geelong"/>
    <n v="5.4"/>
    <n v="12.4"/>
    <n v="13.6"/>
    <n v="23.9"/>
    <n v="147"/>
    <s v="Fremantle"/>
    <n v="1.1000000000000001"/>
    <n v="3.4"/>
    <n v="9.9"/>
    <n v="10.9"/>
    <n v="69"/>
    <x v="12"/>
    <s v="Low"/>
    <x v="1"/>
  </r>
  <r>
    <s v="2025R0104"/>
    <x v="13"/>
    <x v="0"/>
    <d v="2025-03-15T00:00:00"/>
    <n v="34.1"/>
    <n v="22.2"/>
    <n v="0"/>
    <x v="7"/>
    <x v="36"/>
    <n v="34906"/>
    <s v="Sydney"/>
    <n v="4"/>
    <n v="7.3"/>
    <n v="9.6"/>
    <n v="12.1"/>
    <n v="82"/>
    <s v="Brisbane"/>
    <n v="1.3"/>
    <n v="4.8"/>
    <n v="10.1"/>
    <n v="12.14"/>
    <n v="86"/>
    <x v="3"/>
    <s v="Medium"/>
    <x v="0"/>
  </r>
  <r>
    <s v="2025R0105"/>
    <x v="13"/>
    <x v="0"/>
    <d v="2025-03-15T00:00:00"/>
    <n v="38.6"/>
    <n v="16.600000000000001"/>
    <n v="0"/>
    <x v="1"/>
    <x v="52"/>
    <n v="63282"/>
    <s v="Collingwood"/>
    <n v="6.5"/>
    <n v="9.6999999999999993"/>
    <n v="16.899999999999999"/>
    <n v="21.1"/>
    <n v="136"/>
    <s v="Port Adelaide"/>
    <n v="3.2"/>
    <n v="4.3"/>
    <n v="5.5"/>
    <n v="6.9"/>
    <n v="45"/>
    <x v="9"/>
    <s v="High"/>
    <x v="1"/>
  </r>
  <r>
    <s v="2025R0106"/>
    <x v="13"/>
    <x v="0"/>
    <d v="2025-03-15T00:00:00"/>
    <n v="38.6"/>
    <n v="16.600000000000001"/>
    <n v="0"/>
    <x v="4"/>
    <x v="52"/>
    <n v="34406"/>
    <s v="Western Bulldogs"/>
    <n v="5.3"/>
    <n v="8.5"/>
    <n v="12.7"/>
    <n v="17.11"/>
    <n v="113"/>
    <s v="North Melbourne"/>
    <n v="1.4"/>
    <n v="6.7"/>
    <n v="10.119999999999999"/>
    <n v="14.13"/>
    <n v="97"/>
    <x v="14"/>
    <s v="Medium"/>
    <x v="1"/>
  </r>
  <r>
    <s v="2025R0107"/>
    <x v="13"/>
    <x v="0"/>
    <d v="2025-03-16T00:00:00"/>
    <n v="23.8"/>
    <n v="21.8"/>
    <n v="0.4"/>
    <x v="17"/>
    <x v="76"/>
    <n v="42985"/>
    <s v="Adelaide"/>
    <n v="7.2"/>
    <n v="10.4"/>
    <n v="17.7"/>
    <n v="21.9"/>
    <n v="135"/>
    <s v="St Kilda"/>
    <n v="2.2000000000000002"/>
    <n v="4.3"/>
    <n v="7.7"/>
    <n v="10.119999999999999"/>
    <n v="72"/>
    <x v="4"/>
    <s v="Medium"/>
    <x v="1"/>
  </r>
  <r>
    <s v="2025R0108"/>
    <x v="13"/>
    <x v="0"/>
    <d v="2025-03-16T00:00:00"/>
    <n v="21.4"/>
    <n v="19.7"/>
    <n v="4"/>
    <x v="1"/>
    <x v="27"/>
    <n v="23278"/>
    <s v="Melbourne"/>
    <n v="2.2000000000000002"/>
    <n v="5.4"/>
    <n v="10.6"/>
    <n v="11.8"/>
    <n v="74"/>
    <s v="Greater Western Sydney"/>
    <n v="3.1"/>
    <n v="6.5"/>
    <n v="8.6999999999999993"/>
    <n v="11.11"/>
    <n v="77"/>
    <x v="15"/>
    <s v="Low"/>
    <x v="0"/>
  </r>
  <r>
    <s v="2025R0109"/>
    <x v="13"/>
    <x v="0"/>
    <d v="2025-03-16T00:00:00"/>
    <n v="29.4"/>
    <n v="17.2"/>
    <n v="0"/>
    <x v="21"/>
    <x v="13"/>
    <n v="46532"/>
    <s v="West Coast"/>
    <n v="2.1"/>
    <n v="2.4"/>
    <n v="5.5"/>
    <n v="7.7"/>
    <n v="49"/>
    <s v="Gold Coast"/>
    <n v="4.5"/>
    <n v="9.6999999999999993"/>
    <n v="14.11"/>
    <n v="20.16"/>
    <n v="136"/>
    <x v="17"/>
    <s v="Medium"/>
    <x v="0"/>
  </r>
  <r>
    <s v="2025R0201"/>
    <x v="13"/>
    <x v="1"/>
    <d v="2025-03-20T00:00:00"/>
    <n v="26.8"/>
    <n v="15.7"/>
    <n v="0"/>
    <x v="1"/>
    <x v="42"/>
    <n v="62735"/>
    <s v="Carlton"/>
    <n v="2.1"/>
    <n v="6.4"/>
    <n v="8.8000000000000007"/>
    <n v="8.1199999999999992"/>
    <n v="60"/>
    <s v="Hawthorn"/>
    <n v="2.2999999999999998"/>
    <n v="5.5"/>
    <n v="9.6999999999999993"/>
    <n v="12.8"/>
    <n v="80"/>
    <x v="2"/>
    <s v="High"/>
    <x v="0"/>
  </r>
  <r>
    <s v="2025R0202"/>
    <x v="13"/>
    <x v="1"/>
    <d v="2025-03-21T00:00:00"/>
    <n v="19.5"/>
    <n v="14.6"/>
    <n v="9.4"/>
    <x v="1"/>
    <x v="8"/>
    <n v="78027"/>
    <s v="Western Bulldogs"/>
    <n v="3.4"/>
    <n v="6.7"/>
    <n v="7.9"/>
    <n v="10.1"/>
    <n v="70"/>
    <s v="Collingwood"/>
    <n v="2.4"/>
    <n v="5.8"/>
    <n v="8.11"/>
    <n v="10.16"/>
    <n v="76"/>
    <x v="9"/>
    <s v="High"/>
    <x v="0"/>
  </r>
  <r>
    <s v="2025R0203"/>
    <x v="13"/>
    <x v="1"/>
    <d v="2025-03-22T00:00:00"/>
    <n v="21.2"/>
    <n v="10.9"/>
    <n v="3.2"/>
    <x v="1"/>
    <x v="31"/>
    <n v="46688"/>
    <s v="Essendon"/>
    <n v="3.2"/>
    <n v="5.4"/>
    <n v="9.6999999999999993"/>
    <n v="15.1"/>
    <n v="100"/>
    <s v="Adelaide"/>
    <n v="5.5"/>
    <n v="11.8"/>
    <n v="18.100000000000001"/>
    <n v="25.11"/>
    <n v="161"/>
    <x v="4"/>
    <s v="Medium"/>
    <x v="0"/>
  </r>
  <r>
    <s v="2025R0204"/>
    <x v="13"/>
    <x v="1"/>
    <d v="2025-03-22T00:00:00"/>
    <n v="26.1"/>
    <n v="12.2"/>
    <n v="0"/>
    <x v="17"/>
    <x v="4"/>
    <n v="37342"/>
    <s v="Port Adelaide"/>
    <n v="6.6"/>
    <n v="13.11"/>
    <n v="19.13"/>
    <n v="21.14"/>
    <n v="140"/>
    <s v="Richmond"/>
    <n v="1.3"/>
    <n v="3.6"/>
    <n v="6.1"/>
    <n v="9.14"/>
    <n v="68"/>
    <x v="8"/>
    <s v="Medium"/>
    <x v="1"/>
  </r>
  <r>
    <s v="2025R0205"/>
    <x v="13"/>
    <x v="1"/>
    <d v="2025-03-22T00:00:00"/>
    <n v="21.2"/>
    <n v="10.9"/>
    <n v="3.2"/>
    <x v="4"/>
    <x v="52"/>
    <n v="36663"/>
    <s v="St Kilda"/>
    <n v="6.1"/>
    <n v="10.5"/>
    <n v="14.6"/>
    <n v="15.8"/>
    <n v="98"/>
    <s v="Geelong"/>
    <n v="1.4"/>
    <n v="5.6"/>
    <n v="9.9"/>
    <n v="13.13"/>
    <n v="91"/>
    <x v="11"/>
    <s v="Medium"/>
    <x v="1"/>
  </r>
  <r>
    <s v="2025R0206"/>
    <x v="13"/>
    <x v="1"/>
    <d v="2025-03-23T00:00:00"/>
    <n v="30.3"/>
    <n v="23.3"/>
    <n v="1.6"/>
    <x v="6"/>
    <x v="37"/>
    <n v="30012"/>
    <s v="Brisbane"/>
    <n v="1.2"/>
    <n v="4.3"/>
    <n v="9.6"/>
    <n v="14.1"/>
    <n v="94"/>
    <s v="West Coast"/>
    <n v="5.2"/>
    <n v="8.3000000000000007"/>
    <n v="9.9"/>
    <n v="11.9"/>
    <n v="75"/>
    <x v="3"/>
    <s v="Medium"/>
    <x v="1"/>
  </r>
  <r>
    <s v="2025R0207"/>
    <x v="13"/>
    <x v="1"/>
    <d v="2025-03-23T00:00:00"/>
    <n v="23.1"/>
    <n v="11.5"/>
    <n v="0"/>
    <x v="4"/>
    <x v="27"/>
    <n v="28768"/>
    <s v="North Melbourne"/>
    <n v="3.5"/>
    <n v="8.9"/>
    <n v="11.1"/>
    <n v="19.11"/>
    <n v="125"/>
    <s v="Melbourne"/>
    <n v="4.5"/>
    <n v="6.9"/>
    <n v="8.1"/>
    <n v="9.1199999999999992"/>
    <n v="66"/>
    <x v="10"/>
    <s v="Low"/>
    <x v="1"/>
  </r>
  <r>
    <s v="2025R0208"/>
    <x v="13"/>
    <x v="1"/>
    <d v="2025-03-23T00:00:00"/>
    <n v="33.299999999999997"/>
    <n v="15.7"/>
    <n v="0"/>
    <x v="21"/>
    <x v="13"/>
    <n v="43882"/>
    <s v="Fremantle"/>
    <n v="4.3"/>
    <n v="5.5"/>
    <n v="8.8000000000000007"/>
    <n v="9.11"/>
    <n v="65"/>
    <s v="Sydney"/>
    <n v="0.5"/>
    <n v="3.8"/>
    <n v="7.12"/>
    <n v="9.14"/>
    <n v="68"/>
    <x v="0"/>
    <s v="Medium"/>
    <x v="0"/>
  </r>
  <r>
    <s v="2025R0301"/>
    <x v="13"/>
    <x v="2"/>
    <d v="2025-03-27T00:00:00"/>
    <n v="22.5"/>
    <n v="15.6"/>
    <n v="0"/>
    <x v="4"/>
    <x v="42"/>
    <n v="25114"/>
    <s v="Essendon"/>
    <n v="2.5"/>
    <n v="3.9"/>
    <n v="5.14"/>
    <n v="9.18"/>
    <n v="72"/>
    <s v="Port Adelaide"/>
    <n v="3.5"/>
    <n v="4.5999999999999996"/>
    <n v="7.8"/>
    <n v="8.1199999999999992"/>
    <n v="60"/>
    <x v="6"/>
    <s v="Low"/>
    <x v="1"/>
  </r>
  <r>
    <s v="2025R0302"/>
    <x v="13"/>
    <x v="2"/>
    <d v="2025-03-28T00:00:00"/>
    <n v="30.4"/>
    <n v="13.9"/>
    <n v="0"/>
    <x v="4"/>
    <x v="8"/>
    <n v="44894"/>
    <s v="Carlton"/>
    <n v="4.3"/>
    <n v="7.5"/>
    <n v="9.9"/>
    <n v="11.9"/>
    <n v="75"/>
    <s v="Western Bulldogs"/>
    <n v="0.4"/>
    <n v="4.5"/>
    <n v="9.6999999999999993"/>
    <n v="12.11"/>
    <n v="83"/>
    <x v="14"/>
    <s v="Medium"/>
    <x v="0"/>
  </r>
  <r>
    <s v="2025OR03"/>
    <x v="13"/>
    <x v="29"/>
    <d v="2025-03-29T00:00:00"/>
    <n v="27.2"/>
    <n v="22.4"/>
    <n v="41.2"/>
    <x v="6"/>
    <x v="77"/>
    <n v="27966"/>
    <s v="Brisbane"/>
    <n v="2.2000000000000002"/>
    <n v="3.4"/>
    <n v="7.7"/>
    <n v="10.1"/>
    <n v="70"/>
    <s v="Geelong"/>
    <n v="3.4"/>
    <n v="7.6"/>
    <n v="7.6"/>
    <n v="9.6999999999999993"/>
    <n v="61"/>
    <x v="3"/>
    <s v="Low"/>
    <x v="1"/>
  </r>
  <r>
    <s v="2025R0303"/>
    <x v="13"/>
    <x v="2"/>
    <d v="2025-03-29T00:00:00"/>
    <n v="21.2"/>
    <n v="17"/>
    <n v="3.4"/>
    <x v="1"/>
    <x v="31"/>
    <n v="24506"/>
    <s v="Melbourne"/>
    <n v="1.4"/>
    <n v="2.9"/>
    <n v="6.12"/>
    <n v="8.14"/>
    <n v="62"/>
    <s v="Gold Coast"/>
    <n v="4.5"/>
    <n v="5.8"/>
    <n v="12.1"/>
    <n v="18.12"/>
    <n v="120"/>
    <x v="17"/>
    <s v="Low"/>
    <x v="0"/>
  </r>
  <r>
    <s v="2025R0304"/>
    <x v="13"/>
    <x v="2"/>
    <d v="2025-03-29T00:00:00"/>
    <n v="21.2"/>
    <n v="17"/>
    <n v="3.4"/>
    <x v="4"/>
    <x v="36"/>
    <n v="41147"/>
    <s v="St Kilda"/>
    <n v="3.3"/>
    <n v="6.6"/>
    <n v="12.11"/>
    <n v="20.149999999999999"/>
    <n v="135"/>
    <s v="Richmond"/>
    <n v="1.3"/>
    <n v="5.4"/>
    <n v="6.7"/>
    <n v="7.11"/>
    <n v="53"/>
    <x v="11"/>
    <s v="Medium"/>
    <x v="1"/>
  </r>
  <r>
    <s v="2025R0305"/>
    <x v="13"/>
    <x v="2"/>
    <d v="2025-03-29T00:00:00"/>
    <n v="26.9"/>
    <n v="15"/>
    <n v="0"/>
    <x v="12"/>
    <x v="52"/>
    <n v="14021"/>
    <s v="Hawthorn"/>
    <n v="0.2"/>
    <n v="6.1"/>
    <n v="10.119999999999999"/>
    <n v="10.16"/>
    <n v="76"/>
    <s v="Greater Western Sydney"/>
    <n v="5.7"/>
    <n v="5.9"/>
    <n v="7.1"/>
    <n v="9.1"/>
    <n v="64"/>
    <x v="2"/>
    <s v="Low"/>
    <x v="1"/>
  </r>
  <r>
    <s v="2025R0306"/>
    <x v="13"/>
    <x v="2"/>
    <d v="2025-03-30T00:00:00"/>
    <n v="23.4"/>
    <n v="15.5"/>
    <n v="0"/>
    <x v="17"/>
    <x v="29"/>
    <n v="46511"/>
    <s v="Adelaide"/>
    <n v="4.0999999999999996"/>
    <n v="8.5"/>
    <n v="13.8"/>
    <n v="17.12"/>
    <n v="114"/>
    <s v="North Melbourne"/>
    <n v="3.3"/>
    <n v="5.5"/>
    <n v="9.5"/>
    <n v="12.6"/>
    <n v="78"/>
    <x v="4"/>
    <s v="Medium"/>
    <x v="1"/>
  </r>
  <r>
    <s v="2025R0307"/>
    <x v="13"/>
    <x v="2"/>
    <d v="2025-03-30T00:00:00"/>
    <n v="29.2"/>
    <n v="20.6"/>
    <n v="3.4"/>
    <x v="21"/>
    <x v="13"/>
    <n v="53289"/>
    <s v="West Coast"/>
    <n v="3.1"/>
    <n v="4.4000000000000004"/>
    <n v="7.5"/>
    <n v="10.8"/>
    <n v="68"/>
    <s v="Fremantle"/>
    <n v="5.4"/>
    <n v="8.6"/>
    <n v="12.11"/>
    <n v="15.16"/>
    <n v="106"/>
    <x v="5"/>
    <s v="High"/>
    <x v="0"/>
  </r>
  <r>
    <s v="2025R0401"/>
    <x v="13"/>
    <x v="3"/>
    <d v="2025-04-03T00:00:00"/>
    <n v="23.2"/>
    <n v="11.5"/>
    <n v="0"/>
    <x v="1"/>
    <x v="42"/>
    <n v="82058"/>
    <s v="Collingwood"/>
    <n v="3.2"/>
    <n v="3.7"/>
    <n v="7.13"/>
    <n v="8.15"/>
    <n v="63"/>
    <s v="Carlton"/>
    <n v="3.5"/>
    <n v="4.5"/>
    <n v="4.5999999999999996"/>
    <n v="6.1"/>
    <n v="46"/>
    <x v="9"/>
    <s v="High"/>
    <x v="1"/>
  </r>
  <r>
    <s v="2025R0402"/>
    <x v="13"/>
    <x v="3"/>
    <d v="2025-04-04T00:00:00"/>
    <n v="17.8"/>
    <n v="11.3"/>
    <n v="0.6"/>
    <x v="10"/>
    <x v="8"/>
    <n v="30397"/>
    <s v="Geelong"/>
    <n v="3.5"/>
    <n v="6.8"/>
    <n v="8.11"/>
    <n v="12.13"/>
    <n v="85"/>
    <s v="Melbourne"/>
    <n v="1.2"/>
    <n v="4.5"/>
    <n v="6.7"/>
    <n v="6.1"/>
    <n v="46"/>
    <x v="12"/>
    <s v="Medium"/>
    <x v="1"/>
  </r>
  <r>
    <s v="2025R0403"/>
    <x v="13"/>
    <x v="3"/>
    <d v="2025-04-05T00:00:00"/>
    <n v="26.9"/>
    <n v="19.399999999999999"/>
    <n v="1.2"/>
    <x v="2"/>
    <x v="53"/>
    <n v="16211"/>
    <s v="Gold Coast"/>
    <n v="3.5"/>
    <n v="5.9"/>
    <n v="10.11"/>
    <n v="13.13"/>
    <n v="91"/>
    <s v="Adelaide"/>
    <n v="2.4"/>
    <n v="6.4"/>
    <n v="10.5"/>
    <n v="14.6"/>
    <n v="90"/>
    <x v="17"/>
    <s v="Low"/>
    <x v="1"/>
  </r>
  <r>
    <s v="2025R0404"/>
    <x v="13"/>
    <x v="3"/>
    <d v="2025-04-05T00:00:00"/>
    <n v="18.8"/>
    <n v="9.9"/>
    <n v="0"/>
    <x v="1"/>
    <x v="36"/>
    <n v="42578"/>
    <s v="Richmond"/>
    <n v="3.1"/>
    <n v="6.4"/>
    <n v="9.8000000000000007"/>
    <n v="13.12"/>
    <n v="90"/>
    <s v="Brisbane"/>
    <n v="4.5"/>
    <n v="10.6"/>
    <n v="16.8"/>
    <n v="18.100000000000001"/>
    <n v="118"/>
    <x v="3"/>
    <s v="Medium"/>
    <x v="0"/>
  </r>
  <r>
    <s v="2025R0405"/>
    <x v="13"/>
    <x v="3"/>
    <d v="2025-04-05T00:00:00"/>
    <n v="18.8"/>
    <n v="9.9"/>
    <n v="0"/>
    <x v="4"/>
    <x v="52"/>
    <n v="31955"/>
    <s v="North Melbourne"/>
    <n v="2"/>
    <n v="5.0999999999999996"/>
    <n v="6.3"/>
    <n v="8.4"/>
    <n v="52"/>
    <s v="Sydney"/>
    <n v="5.3"/>
    <n v="8.5"/>
    <n v="15.8"/>
    <n v="18.899999999999999"/>
    <n v="117"/>
    <x v="0"/>
    <s v="Medium"/>
    <x v="0"/>
  </r>
  <r>
    <s v="2025R0406"/>
    <x v="13"/>
    <x v="3"/>
    <d v="2025-04-06T00:00:00"/>
    <n v="27.1"/>
    <n v="13.2"/>
    <n v="0"/>
    <x v="14"/>
    <x v="6"/>
    <n v="9231"/>
    <s v="Greater Western Sydney"/>
    <n v="5.6"/>
    <n v="11.7"/>
    <n v="14.11"/>
    <n v="20.12"/>
    <n v="132"/>
    <s v="West Coast"/>
    <n v="1.1000000000000001"/>
    <n v="3.4"/>
    <n v="6.7"/>
    <n v="7.9"/>
    <n v="51"/>
    <x v="15"/>
    <s v="Low"/>
    <x v="1"/>
  </r>
  <r>
    <s v="2025R0407"/>
    <x v="13"/>
    <x v="3"/>
    <d v="2025-04-06T00:00:00"/>
    <n v="22"/>
    <n v="11.6"/>
    <n v="0"/>
    <x v="17"/>
    <x v="29"/>
    <n v="34201"/>
    <s v="Port Adelaide"/>
    <n v="2.4"/>
    <n v="5.7"/>
    <n v="8.1"/>
    <n v="10.119999999999999"/>
    <n v="72"/>
    <s v="St Kilda"/>
    <n v="6.4"/>
    <n v="9.6"/>
    <n v="11.8"/>
    <n v="13.11"/>
    <n v="89"/>
    <x v="11"/>
    <s v="Medium"/>
    <x v="0"/>
  </r>
  <r>
    <s v="2025R0408"/>
    <x v="13"/>
    <x v="3"/>
    <d v="2025-04-06T00:00:00"/>
    <n v="30.5"/>
    <n v="18.2"/>
    <n v="0"/>
    <x v="21"/>
    <x v="13"/>
    <n v="41491"/>
    <s v="Fremantle"/>
    <n v="4.2"/>
    <n v="11.5"/>
    <n v="14.6"/>
    <n v="15.7"/>
    <n v="97"/>
    <s v="Western Bulldogs"/>
    <n v="4"/>
    <n v="6.3"/>
    <n v="10.6"/>
    <n v="12.9"/>
    <n v="81"/>
    <x v="5"/>
    <s v="Medium"/>
    <x v="1"/>
  </r>
  <r>
    <s v="2025R0501"/>
    <x v="13"/>
    <x v="4"/>
    <d v="2025-04-10T00:00:00"/>
    <n v="30.1"/>
    <n v="16.399999999999999"/>
    <n v="0.4"/>
    <x v="17"/>
    <x v="11"/>
    <n v="50073"/>
    <s v="Adelaide"/>
    <n v="5.3"/>
    <n v="11.6"/>
    <n v="14.1"/>
    <n v="15.1"/>
    <n v="100"/>
    <s v="Geelong"/>
    <n v="4.4000000000000004"/>
    <n v="9.6"/>
    <n v="13.8"/>
    <n v="18.11"/>
    <n v="119"/>
    <x v="12"/>
    <s v="High"/>
    <x v="0"/>
  </r>
  <r>
    <s v="2025R0502"/>
    <x v="13"/>
    <x v="4"/>
    <d v="2025-04-11T00:00:00"/>
    <n v="28.6"/>
    <n v="16.7"/>
    <n v="0"/>
    <x v="17"/>
    <x v="11"/>
    <n v="47649"/>
    <s v="Collingwood"/>
    <n v="4.3"/>
    <n v="10.7"/>
    <n v="13.11"/>
    <n v="16.13"/>
    <n v="109"/>
    <s v="Sydney"/>
    <n v="4.0999999999999996"/>
    <n v="8.1999999999999993"/>
    <n v="10.4"/>
    <n v="12.6"/>
    <n v="78"/>
    <x v="9"/>
    <s v="Medium"/>
    <x v="1"/>
  </r>
  <r>
    <s v="2025R0503"/>
    <x v="13"/>
    <x v="4"/>
    <d v="2025-04-12T00:00:00"/>
    <m/>
    <m/>
    <m/>
    <x v="25"/>
    <x v="76"/>
    <n v="9317"/>
    <s v="North Melbourne"/>
    <n v="3.7"/>
    <n v="7.9"/>
    <n v="11.9"/>
    <n v="13.11"/>
    <n v="89"/>
    <s v="Gold Coast"/>
    <n v="6.1"/>
    <n v="9.5"/>
    <n v="14.1"/>
    <n v="21.15"/>
    <n v="141"/>
    <x v="17"/>
    <s v="Low"/>
    <x v="0"/>
  </r>
  <r>
    <s v="2025R0504"/>
    <x v="13"/>
    <x v="4"/>
    <d v="2025-04-12T00:00:00"/>
    <n v="32.1"/>
    <n v="13.8"/>
    <n v="0"/>
    <x v="17"/>
    <x v="78"/>
    <n v="41252"/>
    <s v="Carlton"/>
    <n v="3.6"/>
    <n v="7.11"/>
    <n v="11.15"/>
    <n v="17.190000000000001"/>
    <n v="121"/>
    <s v="West Coast"/>
    <n v="1.3"/>
    <n v="3.6"/>
    <n v="4.12"/>
    <n v="6.14"/>
    <n v="50"/>
    <x v="1"/>
    <s v="Medium"/>
    <x v="1"/>
  </r>
  <r>
    <s v="2025R0505"/>
    <x v="13"/>
    <x v="4"/>
    <d v="2025-04-12T00:00:00"/>
    <n v="32.1"/>
    <n v="13.8"/>
    <n v="0"/>
    <x v="23"/>
    <x v="4"/>
    <n v="9242"/>
    <s v="Western Bulldogs"/>
    <n v="2.4"/>
    <n v="9.8000000000000007"/>
    <n v="11.12"/>
    <n v="14.13"/>
    <n v="97"/>
    <s v="Brisbane"/>
    <n v="3.3"/>
    <n v="4.5"/>
    <n v="11.6"/>
    <n v="18.100000000000001"/>
    <n v="118"/>
    <x v="3"/>
    <s v="Low"/>
    <x v="0"/>
  </r>
  <r>
    <s v="2025R0506"/>
    <x v="13"/>
    <x v="4"/>
    <d v="2025-04-12T00:00:00"/>
    <n v="32.1"/>
    <n v="13.8"/>
    <n v="0"/>
    <x v="17"/>
    <x v="48"/>
    <n v="45039"/>
    <s v="Melbourne"/>
    <n v="1.4"/>
    <n v="2.5"/>
    <n v="7.7"/>
    <n v="8.9"/>
    <n v="57"/>
    <s v="Essendon"/>
    <n v="3.4"/>
    <n v="7.4"/>
    <n v="10.5"/>
    <n v="15.6"/>
    <n v="96"/>
    <x v="6"/>
    <s v="Medium"/>
    <x v="0"/>
  </r>
  <r>
    <s v="2025R0507"/>
    <x v="13"/>
    <x v="4"/>
    <d v="2025-04-13T00:00:00"/>
    <m/>
    <m/>
    <m/>
    <x v="25"/>
    <x v="76"/>
    <n v="10028"/>
    <s v="Richmond"/>
    <n v="4.2"/>
    <n v="6.3"/>
    <n v="7.3"/>
    <n v="7.5"/>
    <n v="47"/>
    <s v="Fremantle"/>
    <n v="4.4000000000000004"/>
    <n v="7.7"/>
    <n v="13.8"/>
    <n v="16.12"/>
    <n v="108"/>
    <x v="5"/>
    <s v="Low"/>
    <x v="0"/>
  </r>
  <r>
    <s v="2025R0508"/>
    <x v="13"/>
    <x v="4"/>
    <d v="2025-04-13T00:00:00"/>
    <n v="33.200000000000003"/>
    <n v="17.8"/>
    <n v="0"/>
    <x v="23"/>
    <x v="29"/>
    <n v="9235"/>
    <s v="St Kilda"/>
    <n v="4.0999999999999996"/>
    <n v="5.4"/>
    <n v="8.6999999999999993"/>
    <n v="12.1"/>
    <n v="82"/>
    <s v="Greater Western Sydney"/>
    <n v="4.3"/>
    <n v="8.6"/>
    <n v="16.899999999999999"/>
    <n v="16.14"/>
    <n v="110"/>
    <x v="15"/>
    <s v="Low"/>
    <x v="0"/>
  </r>
  <r>
    <s v="2025R0509"/>
    <x v="13"/>
    <x v="4"/>
    <d v="2025-04-13T00:00:00"/>
    <n v="33.200000000000003"/>
    <n v="17.8"/>
    <n v="0"/>
    <x v="17"/>
    <x v="58"/>
    <n v="47671"/>
    <s v="Port Adelaide"/>
    <n v="6.3"/>
    <n v="12.7"/>
    <n v="14.1"/>
    <n v="18.13"/>
    <n v="121"/>
    <s v="Hawthorn"/>
    <n v="1.2"/>
    <n v="3.2"/>
    <n v="7.5"/>
    <n v="14.7"/>
    <n v="91"/>
    <x v="8"/>
    <s v="Medium"/>
    <x v="1"/>
  </r>
  <r>
    <s v="2025R0601"/>
    <x v="13"/>
    <x v="5"/>
    <d v="2025-04-17T00:00:00"/>
    <n v="28.1"/>
    <n v="16.3"/>
    <n v="0.2"/>
    <x v="6"/>
    <x v="42"/>
    <n v="34802"/>
    <s v="Brisbane"/>
    <n v="2.4"/>
    <n v="4.8"/>
    <n v="5.8"/>
    <n v="7.11"/>
    <n v="53"/>
    <s v="Collingwood"/>
    <n v="4.2"/>
    <n v="8.3000000000000007"/>
    <n v="12.8"/>
    <n v="16.899999999999999"/>
    <n v="105"/>
    <x v="9"/>
    <s v="Medium"/>
    <x v="0"/>
  </r>
  <r>
    <s v="2025R0602"/>
    <x v="13"/>
    <x v="5"/>
    <d v="2025-04-18T00:00:00"/>
    <n v="31.1"/>
    <n v="18"/>
    <n v="0"/>
    <x v="4"/>
    <x v="27"/>
    <n v="46373"/>
    <s v="North Melbourne"/>
    <n v="2.2000000000000002"/>
    <n v="6.3"/>
    <n v="7.4"/>
    <n v="11.5"/>
    <n v="71"/>
    <s v="Carlton"/>
    <n v="7.3"/>
    <n v="9.5"/>
    <n v="15.6"/>
    <n v="24.9"/>
    <n v="153"/>
    <x v="1"/>
    <s v="Medium"/>
    <x v="0"/>
  </r>
  <r>
    <s v="2025R0603"/>
    <x v="13"/>
    <x v="5"/>
    <d v="2025-04-18T00:00:00"/>
    <n v="22"/>
    <n v="11.1"/>
    <n v="0"/>
    <x v="21"/>
    <x v="7"/>
    <n v="46080"/>
    <s v="West Coast"/>
    <n v="5"/>
    <n v="7.3"/>
    <n v="9.6999999999999993"/>
    <n v="11.9"/>
    <n v="75"/>
    <s v="Essendon"/>
    <n v="1.2"/>
    <n v="4.3"/>
    <n v="9.6999999999999993"/>
    <n v="11.11"/>
    <n v="77"/>
    <x v="6"/>
    <s v="Medium"/>
    <x v="0"/>
  </r>
  <r>
    <s v="2025R0604"/>
    <x v="13"/>
    <x v="5"/>
    <d v="2025-04-19T00:00:00"/>
    <n v="29.5"/>
    <n v="16.5"/>
    <n v="0"/>
    <x v="1"/>
    <x v="31"/>
    <n v="25202"/>
    <s v="Melbourne"/>
    <n v="6.1"/>
    <n v="12.2"/>
    <n v="15.5"/>
    <n v="16.11"/>
    <n v="107"/>
    <s v="Fremantle"/>
    <n v="4.2"/>
    <n v="8.5"/>
    <n v="11.1"/>
    <n v="14.13"/>
    <n v="97"/>
    <x v="16"/>
    <s v="Low"/>
    <x v="1"/>
  </r>
  <r>
    <s v="2025R0605"/>
    <x v="13"/>
    <x v="5"/>
    <d v="2025-04-19T00:00:00"/>
    <n v="25.5"/>
    <n v="20.5"/>
    <n v="0"/>
    <x v="17"/>
    <x v="4"/>
    <n v="40062"/>
    <s v="Adelaide"/>
    <n v="3.2"/>
    <n v="3.5"/>
    <n v="6.7"/>
    <n v="7.1"/>
    <n v="52"/>
    <s v="Greater Western Sydney"/>
    <n v="0.3"/>
    <n v="1.4"/>
    <n v="2.8"/>
    <n v="4.0999999999999996"/>
    <n v="34"/>
    <x v="4"/>
    <s v="Medium"/>
    <x v="1"/>
  </r>
  <r>
    <s v="2025R0606"/>
    <x v="13"/>
    <x v="5"/>
    <d v="2025-04-19T00:00:00"/>
    <n v="29.5"/>
    <n v="16.5"/>
    <n v="0"/>
    <x v="4"/>
    <x v="52"/>
    <n v="18423"/>
    <s v="Richmond"/>
    <n v="3.4"/>
    <n v="6.5"/>
    <n v="12.6"/>
    <n v="12.8"/>
    <n v="80"/>
    <s v="Gold Coast"/>
    <n v="2.2999999999999998"/>
    <n v="3.9"/>
    <n v="4.1100000000000003"/>
    <n v="9.15"/>
    <n v="69"/>
    <x v="13"/>
    <s v="Low"/>
    <x v="1"/>
  </r>
  <r>
    <s v="2025R0607"/>
    <x v="13"/>
    <x v="5"/>
    <d v="2025-04-20T00:00:00"/>
    <n v="30.2"/>
    <n v="16"/>
    <n v="0"/>
    <x v="7"/>
    <x v="27"/>
    <n v="36636"/>
    <s v="Sydney"/>
    <n v="1.2"/>
    <n v="2.7"/>
    <n v="5.9"/>
    <n v="10.17"/>
    <n v="77"/>
    <s v="Port Adelaide"/>
    <n v="4.2"/>
    <n v="7.4"/>
    <n v="10.7"/>
    <n v="13.7"/>
    <n v="85"/>
    <x v="8"/>
    <s v="Medium"/>
    <x v="0"/>
  </r>
  <r>
    <s v="2025R0608"/>
    <x v="13"/>
    <x v="5"/>
    <d v="2025-04-20T00:00:00"/>
    <n v="25.3"/>
    <n v="20.2"/>
    <n v="0"/>
    <x v="4"/>
    <x v="0"/>
    <n v="35511"/>
    <s v="Western Bulldogs"/>
    <n v="3.5"/>
    <n v="8.8000000000000007"/>
    <n v="13.13"/>
    <n v="18.190000000000001"/>
    <n v="127"/>
    <s v="St Kilda"/>
    <n v="4.0999999999999996"/>
    <n v="4.4000000000000004"/>
    <n v="6.8"/>
    <n v="8.8000000000000007"/>
    <n v="56"/>
    <x v="14"/>
    <s v="Medium"/>
    <x v="1"/>
  </r>
  <r>
    <s v="2025R0609"/>
    <x v="13"/>
    <x v="5"/>
    <d v="2025-04-21T00:00:00"/>
    <n v="22.1"/>
    <n v="13.7"/>
    <n v="0"/>
    <x v="1"/>
    <x v="27"/>
    <n v="88746"/>
    <s v="Geelong"/>
    <n v="4.5"/>
    <n v="7.8"/>
    <n v="10.119999999999999"/>
    <n v="12.14"/>
    <n v="86"/>
    <s v="Hawthorn"/>
    <n v="2.6"/>
    <n v="5.0999999999999996"/>
    <n v="9.1199999999999992"/>
    <n v="11.13"/>
    <n v="79"/>
    <x v="12"/>
    <s v="High"/>
    <x v="1"/>
  </r>
  <r>
    <s v="2025R0701"/>
    <x v="13"/>
    <x v="6"/>
    <d v="2025-04-24T00:00:00"/>
    <n v="26.5"/>
    <n v="13"/>
    <n v="0.2"/>
    <x v="1"/>
    <x v="42"/>
    <n v="71635"/>
    <s v="Melbourne"/>
    <n v="3.2"/>
    <n v="5.4"/>
    <n v="11.7"/>
    <n v="12.11"/>
    <n v="83"/>
    <s v="Richmond"/>
    <n v="2.2999999999999998"/>
    <n v="4.5999999999999996"/>
    <n v="5.8"/>
    <n v="9.9"/>
    <n v="63"/>
    <x v="16"/>
    <s v="High"/>
    <x v="1"/>
  </r>
  <r>
    <s v="2025R0702"/>
    <x v="13"/>
    <x v="6"/>
    <d v="2025-04-25T00:00:00"/>
    <n v="24.7"/>
    <n v="15"/>
    <n v="0"/>
    <x v="1"/>
    <x v="27"/>
    <n v="92044"/>
    <s v="Collingwood"/>
    <n v="3.4"/>
    <n v="6.5"/>
    <n v="11.9"/>
    <n v="16.11"/>
    <n v="107"/>
    <s v="Essendon"/>
    <n v="1.1000000000000001"/>
    <n v="5.3"/>
    <n v="8.3000000000000007"/>
    <n v="10.6"/>
    <n v="66"/>
    <x v="9"/>
    <s v="High"/>
    <x v="1"/>
  </r>
  <r>
    <s v="2025R0703"/>
    <x v="13"/>
    <x v="6"/>
    <d v="2025-04-25T00:00:00"/>
    <n v="22.6"/>
    <n v="7.2"/>
    <n v="0"/>
    <x v="21"/>
    <x v="32"/>
    <n v="53048"/>
    <s v="Fremantle"/>
    <n v="6.2"/>
    <n v="8.6"/>
    <n v="12.8"/>
    <n v="12.13"/>
    <n v="85"/>
    <s v="Adelaide"/>
    <n v="2.1"/>
    <n v="5.4"/>
    <n v="5.8"/>
    <n v="9.1300000000000008"/>
    <n v="67"/>
    <x v="5"/>
    <s v="High"/>
    <x v="1"/>
  </r>
  <r>
    <s v="2025R0704"/>
    <x v="13"/>
    <x v="6"/>
    <d v="2025-04-26T00:00:00"/>
    <n v="19.399999999999999"/>
    <n v="15.2"/>
    <n v="6.2"/>
    <x v="4"/>
    <x v="31"/>
    <n v="29901"/>
    <s v="St Kilda"/>
    <n v="2"/>
    <n v="3.4"/>
    <n v="7.5"/>
    <n v="11.7"/>
    <n v="73"/>
    <s v="Brisbane"/>
    <n v="4.5999999999999996"/>
    <n v="8.8000000000000007"/>
    <n v="12.13"/>
    <n v="17.16"/>
    <n v="118"/>
    <x v="3"/>
    <s v="Low"/>
    <x v="0"/>
  </r>
  <r>
    <s v="2025R0705"/>
    <x v="13"/>
    <x v="6"/>
    <d v="2025-04-26T00:00:00"/>
    <n v="22.3"/>
    <n v="13.7"/>
    <n v="0"/>
    <x v="17"/>
    <x v="4"/>
    <n v="35004"/>
    <s v="Port Adelaide"/>
    <n v="7.3"/>
    <n v="9.5"/>
    <n v="12.8"/>
    <n v="14.13"/>
    <n v="97"/>
    <s v="North Melbourne"/>
    <n v="2.4"/>
    <n v="7.5"/>
    <n v="10.7"/>
    <n v="13.1"/>
    <n v="88"/>
    <x v="8"/>
    <s v="Medium"/>
    <x v="1"/>
  </r>
  <r>
    <s v="2025R0706"/>
    <x v="13"/>
    <x v="6"/>
    <d v="2025-04-26T00:00:00"/>
    <n v="22.4"/>
    <n v="8.9"/>
    <n v="0"/>
    <x v="11"/>
    <x v="52"/>
    <n v="12234"/>
    <s v="Greater Western Sydney"/>
    <n v="3.3"/>
    <n v="7.6"/>
    <n v="7.7"/>
    <n v="12.9"/>
    <n v="81"/>
    <s v="Western Bulldogs"/>
    <n v="2.2999999999999998"/>
    <n v="8.5"/>
    <n v="13.8"/>
    <n v="17.11"/>
    <n v="113"/>
    <x v="14"/>
    <s v="Low"/>
    <x v="0"/>
  </r>
  <r>
    <s v="2025R0707"/>
    <x v="13"/>
    <x v="6"/>
    <d v="2025-04-27T00:00:00"/>
    <n v="28.1"/>
    <n v="19"/>
    <n v="0.2"/>
    <x v="2"/>
    <x v="20"/>
    <n v="18034"/>
    <s v="Gold Coast"/>
    <n v="2.2000000000000002"/>
    <n v="6.6"/>
    <n v="12.12"/>
    <n v="17.149999999999999"/>
    <n v="117"/>
    <s v="Sydney"/>
    <n v="6.3"/>
    <n v="9.5"/>
    <n v="9.6"/>
    <n v="12.7"/>
    <n v="79"/>
    <x v="17"/>
    <s v="Low"/>
    <x v="1"/>
  </r>
  <r>
    <s v="2025R0708"/>
    <x v="13"/>
    <x v="6"/>
    <d v="2025-04-27T00:00:00"/>
    <n v="17.100000000000001"/>
    <n v="15.2"/>
    <n v="0"/>
    <x v="1"/>
    <x v="27"/>
    <n v="67658"/>
    <s v="Carlton"/>
    <n v="3.3"/>
    <n v="8.5"/>
    <n v="12.8"/>
    <n v="14.1"/>
    <n v="94"/>
    <s v="Geelong"/>
    <n v="3.2"/>
    <n v="5.4"/>
    <n v="8.4"/>
    <n v="12.4"/>
    <n v="76"/>
    <x v="1"/>
    <s v="High"/>
    <x v="1"/>
  </r>
  <r>
    <s v="2025R0709"/>
    <x v="13"/>
    <x v="6"/>
    <d v="2025-04-27T00:00:00"/>
    <n v="17.100000000000001"/>
    <n v="15.2"/>
    <n v="0"/>
    <x v="4"/>
    <x v="5"/>
    <n v="26425"/>
    <s v="Hawthorn"/>
    <n v="2.8"/>
    <n v="9.1"/>
    <n v="12.14"/>
    <n v="18.16"/>
    <n v="124"/>
    <s v="West Coast"/>
    <n v="2.1"/>
    <n v="4.5"/>
    <n v="7.7"/>
    <n v="11.8"/>
    <n v="74"/>
    <x v="2"/>
    <s v="Low"/>
    <x v="1"/>
  </r>
  <r>
    <s v="2025R0801"/>
    <x v="13"/>
    <x v="7"/>
    <d v="2025-05-01T00:00:00"/>
    <n v="18.600000000000001"/>
    <n v="7.1"/>
    <n v="0"/>
    <x v="4"/>
    <x v="42"/>
    <n v="35439"/>
    <s v="Essendon"/>
    <n v="6.1"/>
    <n v="7.5"/>
    <n v="8.6999999999999993"/>
    <n v="9.11"/>
    <n v="65"/>
    <s v="North Melbourne"/>
    <n v="2.2999999999999998"/>
    <n v="3.4"/>
    <n v="8.6"/>
    <n v="9.8000000000000007"/>
    <n v="62"/>
    <x v="6"/>
    <s v="Medium"/>
    <x v="1"/>
  </r>
  <r>
    <s v="2025R0802"/>
    <x v="13"/>
    <x v="7"/>
    <d v="2025-05-02T00:00:00"/>
    <n v="20.7"/>
    <n v="5.7"/>
    <n v="0"/>
    <x v="4"/>
    <x v="8"/>
    <n v="20522"/>
    <s v="St Kilda"/>
    <n v="2.2000000000000002"/>
    <n v="4.3"/>
    <n v="8.6"/>
    <n v="14.1"/>
    <n v="94"/>
    <s v="Fremantle"/>
    <n v="1"/>
    <n v="1.1000000000000001"/>
    <n v="2.2999999999999998"/>
    <n v="5.3"/>
    <n v="33"/>
    <x v="11"/>
    <s v="Low"/>
    <x v="1"/>
  </r>
  <r>
    <s v="2025R0803"/>
    <x v="13"/>
    <x v="7"/>
    <d v="2025-05-03T00:00:00"/>
    <n v="18.8"/>
    <n v="2.2000000000000002"/>
    <n v="0"/>
    <x v="20"/>
    <x v="31"/>
    <n v="4814"/>
    <s v="Western Bulldogs"/>
    <n v="2.1"/>
    <n v="8.3000000000000007"/>
    <n v="15.6"/>
    <n v="20.11"/>
    <n v="131"/>
    <s v="Port Adelaide"/>
    <n v="2.4"/>
    <n v="3.7"/>
    <n v="5.8"/>
    <n v="5.1100000000000003"/>
    <n v="41"/>
    <x v="14"/>
    <s v="Low"/>
    <x v="1"/>
  </r>
  <r>
    <s v="2025R0804"/>
    <x v="13"/>
    <x v="7"/>
    <d v="2025-05-03T00:00:00"/>
    <n v="23.1"/>
    <n v="8.4"/>
    <n v="0"/>
    <x v="17"/>
    <x v="4"/>
    <n v="46057"/>
    <s v="Adelaide"/>
    <n v="5.3"/>
    <n v="8.6999999999999993"/>
    <n v="13.1"/>
    <n v="16.14"/>
    <n v="110"/>
    <s v="Carlton"/>
    <n v="2.2000000000000002"/>
    <n v="3.4"/>
    <n v="5.6"/>
    <n v="7.8"/>
    <n v="50"/>
    <x v="4"/>
    <s v="Medium"/>
    <x v="1"/>
  </r>
  <r>
    <s v="2025R0805"/>
    <x v="13"/>
    <x v="7"/>
    <d v="2025-05-03T00:00:00"/>
    <n v="21.8"/>
    <n v="19.100000000000001"/>
    <n v="6.6"/>
    <x v="21"/>
    <x v="79"/>
    <n v="41991"/>
    <s v="West Coast"/>
    <n v="0.5"/>
    <n v="4.7"/>
    <n v="6.7"/>
    <n v="11.1"/>
    <n v="76"/>
    <s v="Melbourne"/>
    <n v="2.2000000000000002"/>
    <n v="3.7"/>
    <n v="10.119999999999999"/>
    <n v="16.12"/>
    <n v="108"/>
    <x v="16"/>
    <s v="Medium"/>
    <x v="0"/>
  </r>
  <r>
    <s v="2025R0806"/>
    <x v="13"/>
    <x v="7"/>
    <d v="2025-05-03T00:00:00"/>
    <n v="21.2"/>
    <n v="7.5"/>
    <n v="0"/>
    <x v="1"/>
    <x v="52"/>
    <n v="82514"/>
    <s v="Collingwood"/>
    <n v="4.5"/>
    <n v="7.7"/>
    <n v="10.1"/>
    <n v="12.15"/>
    <n v="87"/>
    <s v="Geelong"/>
    <n v="4.2"/>
    <n v="6.6"/>
    <n v="9.9"/>
    <n v="13.12"/>
    <n v="90"/>
    <x v="12"/>
    <s v="High"/>
    <x v="0"/>
  </r>
  <r>
    <s v="2025R0807"/>
    <x v="13"/>
    <x v="7"/>
    <d v="2025-05-04T00:00:00"/>
    <n v="23.1"/>
    <n v="12.6"/>
    <n v="0"/>
    <x v="7"/>
    <x v="6"/>
    <n v="39260"/>
    <s v="Sydney"/>
    <n v="5.4"/>
    <n v="6.5"/>
    <n v="8.1"/>
    <n v="12.15"/>
    <n v="87"/>
    <s v="Greater Western Sydney"/>
    <n v="2.1"/>
    <n v="5.5"/>
    <n v="6.8"/>
    <n v="10.130000000000001"/>
    <n v="73"/>
    <x v="0"/>
    <s v="Medium"/>
    <x v="1"/>
  </r>
  <r>
    <s v="2025R0808"/>
    <x v="13"/>
    <x v="7"/>
    <d v="2025-05-04T00:00:00"/>
    <n v="22.9"/>
    <n v="11.6"/>
    <n v="0"/>
    <x v="1"/>
    <x v="27"/>
    <n v="62321"/>
    <s v="Hawthorn"/>
    <n v="2.5"/>
    <n v="7.8"/>
    <n v="11.11"/>
    <n v="16.13"/>
    <n v="109"/>
    <s v="Richmond"/>
    <n v="0.3"/>
    <n v="2.4"/>
    <n v="4.4000000000000004"/>
    <n v="6.8"/>
    <n v="44"/>
    <x v="2"/>
    <s v="High"/>
    <x v="1"/>
  </r>
  <r>
    <s v="2025R0809"/>
    <x v="13"/>
    <x v="7"/>
    <d v="2025-05-04T00:00:00"/>
    <n v="25"/>
    <n v="15.7"/>
    <n v="15.8"/>
    <x v="6"/>
    <x v="0"/>
    <n v="33612"/>
    <s v="Brisbane"/>
    <n v="1.4"/>
    <n v="4.8"/>
    <n v="9.9"/>
    <n v="9.1199999999999992"/>
    <n v="66"/>
    <s v="Gold Coast"/>
    <n v="1.1000000000000001"/>
    <n v="3.3"/>
    <n v="4.5"/>
    <n v="7.7"/>
    <n v="49"/>
    <x v="3"/>
    <s v="Medium"/>
    <x v="1"/>
  </r>
  <r>
    <s v="2025R0901"/>
    <x v="13"/>
    <x v="8"/>
    <d v="2025-05-08T00:00:00"/>
    <n v="31.1"/>
    <n v="13.7"/>
    <n v="0"/>
    <x v="21"/>
    <x v="32"/>
    <n v="47780"/>
    <s v="Fremantle"/>
    <n v="4.3"/>
    <n v="7.5"/>
    <n v="8.8000000000000007"/>
    <n v="12.11"/>
    <n v="83"/>
    <s v="Collingwood"/>
    <n v="5.2"/>
    <n v="9.3000000000000007"/>
    <n v="11.5"/>
    <n v="15.7"/>
    <n v="97"/>
    <x v="9"/>
    <s v="Medium"/>
    <x v="0"/>
  </r>
  <r>
    <s v="2025R0902"/>
    <x v="13"/>
    <x v="8"/>
    <d v="2025-05-09T00:00:00"/>
    <n v="18.3"/>
    <n v="8.6"/>
    <n v="0"/>
    <x v="1"/>
    <x v="8"/>
    <n v="65680"/>
    <s v="St Kilda"/>
    <n v="4"/>
    <n v="6.4"/>
    <n v="7.6"/>
    <n v="9.8000000000000007"/>
    <n v="62"/>
    <s v="Carlton"/>
    <n v="4.3"/>
    <n v="8.6"/>
    <n v="9.8000000000000007"/>
    <n v="11.11"/>
    <n v="77"/>
    <x v="1"/>
    <s v="High"/>
    <x v="0"/>
  </r>
  <r>
    <s v="2025R0903"/>
    <x v="13"/>
    <x v="8"/>
    <d v="2025-05-10T00:00:00"/>
    <n v="20.100000000000001"/>
    <n v="5.2"/>
    <n v="0"/>
    <x v="1"/>
    <x v="31"/>
    <n v="50351"/>
    <s v="Melbourne"/>
    <n v="2.2999999999999998"/>
    <n v="4.0999999999999996"/>
    <n v="6.13"/>
    <n v="7.14"/>
    <n v="56"/>
    <s v="Hawthorn"/>
    <n v="3.3"/>
    <n v="5.5"/>
    <n v="7.8"/>
    <n v="13.13"/>
    <n v="91"/>
    <x v="2"/>
    <s v="High"/>
    <x v="0"/>
  </r>
  <r>
    <s v="2025R0904"/>
    <x v="13"/>
    <x v="8"/>
    <d v="2025-05-10T00:00:00"/>
    <n v="20.100000000000001"/>
    <n v="5.2"/>
    <n v="0"/>
    <x v="4"/>
    <x v="36"/>
    <n v="43799"/>
    <s v="Essendon"/>
    <n v="3.1"/>
    <n v="9.1"/>
    <n v="11.4"/>
    <n v="11.5"/>
    <n v="71"/>
    <s v="Sydney"/>
    <n v="1.1000000000000001"/>
    <n v="2.4"/>
    <n v="5.0999999999999996"/>
    <n v="8.15"/>
    <n v="63"/>
    <x v="6"/>
    <s v="Medium"/>
    <x v="1"/>
  </r>
  <r>
    <s v="2025R0905"/>
    <x v="13"/>
    <x v="8"/>
    <d v="2025-05-10T00:00:00"/>
    <n v="32.6"/>
    <n v="21.9"/>
    <n v="0"/>
    <x v="13"/>
    <x v="48"/>
    <n v="9816"/>
    <s v="Gold Coast"/>
    <n v="4.5"/>
    <n v="6.8"/>
    <n v="12.13"/>
    <n v="15.16"/>
    <n v="106"/>
    <s v="Western Bulldogs"/>
    <n v="3.3"/>
    <n v="5.7"/>
    <n v="9.9"/>
    <n v="14.12"/>
    <n v="96"/>
    <x v="17"/>
    <s v="Low"/>
    <x v="1"/>
  </r>
  <r>
    <s v="2025R0906"/>
    <x v="13"/>
    <x v="8"/>
    <d v="2025-05-10T00:00:00"/>
    <n v="21.6"/>
    <n v="5.0999999999999996"/>
    <n v="0"/>
    <x v="17"/>
    <x v="8"/>
    <n v="53117"/>
    <s v="Port Adelaide"/>
    <n v="3.1"/>
    <n v="7.3"/>
    <n v="10.6"/>
    <n v="12.12"/>
    <n v="84"/>
    <s v="Adelaide"/>
    <n v="3.4"/>
    <n v="7.8"/>
    <n v="10.8"/>
    <n v="13.11"/>
    <n v="89"/>
    <x v="4"/>
    <s v="High"/>
    <x v="0"/>
  </r>
  <r>
    <s v="2025R0907"/>
    <x v="13"/>
    <x v="8"/>
    <d v="2025-05-11T00:00:00"/>
    <n v="23"/>
    <n v="6.6"/>
    <n v="0"/>
    <x v="1"/>
    <x v="6"/>
    <n v="29539"/>
    <s v="Richmond"/>
    <n v="3.4"/>
    <n v="7.7"/>
    <n v="10.9"/>
    <n v="11.15"/>
    <n v="81"/>
    <s v="West Coast"/>
    <n v="2.2999999999999998"/>
    <n v="7.6"/>
    <n v="9.11"/>
    <n v="11.13"/>
    <n v="79"/>
    <x v="13"/>
    <s v="Low"/>
    <x v="1"/>
  </r>
  <r>
    <s v="2025R0908"/>
    <x v="13"/>
    <x v="8"/>
    <d v="2025-05-11T00:00:00"/>
    <n v="24.2"/>
    <n v="5.4"/>
    <n v="0"/>
    <x v="10"/>
    <x v="27"/>
    <n v="28407"/>
    <s v="Geelong"/>
    <n v="3.4"/>
    <n v="9.8000000000000007"/>
    <n v="11.12"/>
    <n v="14.17"/>
    <n v="101"/>
    <s v="Greater Western Sydney"/>
    <n v="5.2"/>
    <n v="9.6999999999999993"/>
    <n v="13.7"/>
    <n v="16.899999999999999"/>
    <n v="105"/>
    <x v="15"/>
    <s v="Low"/>
    <x v="0"/>
  </r>
  <r>
    <s v="2025R0909"/>
    <x v="13"/>
    <x v="8"/>
    <d v="2025-05-11T00:00:00"/>
    <n v="17.3"/>
    <n v="7.8"/>
    <n v="0"/>
    <x v="8"/>
    <x v="12"/>
    <n v="7395"/>
    <s v="North Melbourne"/>
    <n v="1"/>
    <n v="3.2"/>
    <n v="6.6"/>
    <n v="10.11"/>
    <n v="71"/>
    <s v="Brisbane"/>
    <n v="2.2999999999999998"/>
    <n v="6.4"/>
    <n v="7.9"/>
    <n v="10.11"/>
    <n v="71"/>
    <x v="18"/>
    <s v="Low"/>
    <x v="2"/>
  </r>
  <r>
    <s v="2025R1001"/>
    <x v="13"/>
    <x v="9"/>
    <d v="2025-05-15T00:00:00"/>
    <n v="32.700000000000003"/>
    <n v="22.5"/>
    <n v="0"/>
    <x v="13"/>
    <x v="65"/>
    <n v="12314"/>
    <s v="Gold Coast"/>
    <n v="5.2"/>
    <n v="9.4"/>
    <n v="11.6"/>
    <n v="16.8"/>
    <n v="104"/>
    <s v="Hawthorn"/>
    <n v="2"/>
    <n v="7.2"/>
    <n v="12.3"/>
    <n v="15.6"/>
    <n v="96"/>
    <x v="17"/>
    <s v="Low"/>
    <x v="1"/>
  </r>
  <r>
    <s v="2025R1002"/>
    <x v="13"/>
    <x v="9"/>
    <d v="2025-05-16T00:00:00"/>
    <n v="19.600000000000001"/>
    <n v="16.100000000000001"/>
    <n v="25.4"/>
    <x v="7"/>
    <x v="8"/>
    <n v="39082"/>
    <s v="Sydney"/>
    <n v="3.2"/>
    <n v="5.3"/>
    <n v="6.7"/>
    <n v="11.12"/>
    <n v="78"/>
    <s v="Carlton"/>
    <n v="4.2"/>
    <n v="6.4"/>
    <n v="7.6"/>
    <n v="9.8000000000000007"/>
    <n v="62"/>
    <x v="0"/>
    <s v="Medium"/>
    <x v="1"/>
  </r>
  <r>
    <s v="2025R1003"/>
    <x v="13"/>
    <x v="9"/>
    <d v="2025-05-17T00:00:00"/>
    <n v="13.1"/>
    <n v="9.6999999999999993"/>
    <n v="4.2"/>
    <x v="1"/>
    <x v="31"/>
    <n v="67697"/>
    <s v="Collingwood"/>
    <n v="4.3"/>
    <n v="6.7"/>
    <n v="9.9"/>
    <n v="11.12"/>
    <n v="78"/>
    <s v="Adelaide"/>
    <n v="3.2"/>
    <n v="6.2"/>
    <n v="7.5"/>
    <n v="10.8"/>
    <n v="68"/>
    <x v="9"/>
    <s v="High"/>
    <x v="1"/>
  </r>
  <r>
    <s v="2025R1004"/>
    <x v="13"/>
    <x v="9"/>
    <d v="2025-05-17T00:00:00"/>
    <n v="16.3"/>
    <n v="7.8"/>
    <n v="2.8"/>
    <x v="17"/>
    <x v="4"/>
    <n v="35508"/>
    <s v="Port Adelaide"/>
    <n v="2.4"/>
    <n v="3.6"/>
    <n v="4.9000000000000004"/>
    <n v="5.9"/>
    <n v="39"/>
    <s v="Geelong"/>
    <n v="3.1"/>
    <n v="5.3"/>
    <n v="10.9"/>
    <n v="17.13"/>
    <n v="115"/>
    <x v="12"/>
    <s v="Medium"/>
    <x v="0"/>
  </r>
  <r>
    <s v="2025R1005"/>
    <x v="13"/>
    <x v="9"/>
    <d v="2025-05-17T00:00:00"/>
    <n v="22.4"/>
    <n v="12.8"/>
    <n v="1"/>
    <x v="14"/>
    <x v="36"/>
    <n v="8092"/>
    <s v="Greater Western Sydney"/>
    <n v="2.4"/>
    <n v="4.5"/>
    <n v="4.0999999999999996"/>
    <n v="8.1300000000000008"/>
    <n v="61"/>
    <s v="Fremantle"/>
    <n v="3.4"/>
    <n v="5.0999999999999996"/>
    <n v="8.15"/>
    <n v="13.17"/>
    <n v="95"/>
    <x v="5"/>
    <s v="Low"/>
    <x v="0"/>
  </r>
  <r>
    <s v="2025R1006"/>
    <x v="13"/>
    <x v="9"/>
    <d v="2025-05-17T00:00:00"/>
    <n v="13.1"/>
    <n v="9.6999999999999993"/>
    <n v="4.2"/>
    <x v="4"/>
    <x v="52"/>
    <n v="47266"/>
    <s v="Western Bulldogs"/>
    <n v="7.3"/>
    <n v="10.8"/>
    <n v="15.13"/>
    <n v="18.190000000000001"/>
    <n v="127"/>
    <s v="Essendon"/>
    <n v="0.3"/>
    <n v="1.3"/>
    <n v="4.4000000000000004"/>
    <n v="5.6"/>
    <n v="36"/>
    <x v="14"/>
    <s v="Medium"/>
    <x v="1"/>
  </r>
  <r>
    <s v="2025R1007"/>
    <x v="13"/>
    <x v="9"/>
    <d v="2025-05-18T00:00:00"/>
    <n v="13.9"/>
    <n v="6.5"/>
    <n v="26.6"/>
    <x v="1"/>
    <x v="6"/>
    <n v="54060"/>
    <s v="Richmond"/>
    <n v="2.1"/>
    <n v="6.2"/>
    <n v="9.6"/>
    <n v="11.8"/>
    <n v="74"/>
    <s v="North Melbourne"/>
    <n v="6"/>
    <n v="7.1"/>
    <n v="10.5"/>
    <n v="12.6"/>
    <n v="78"/>
    <x v="10"/>
    <s v="High"/>
    <x v="0"/>
  </r>
  <r>
    <s v="2025R1008"/>
    <x v="13"/>
    <x v="9"/>
    <d v="2025-05-18T00:00:00"/>
    <n v="26"/>
    <n v="15.6"/>
    <n v="0"/>
    <x v="6"/>
    <x v="27"/>
    <n v="30473"/>
    <s v="Brisbane"/>
    <n v="6.3"/>
    <n v="8.6999999999999993"/>
    <n v="12.9"/>
    <n v="13.1"/>
    <n v="88"/>
    <s v="Melbourne"/>
    <n v="3.4"/>
    <n v="6.6"/>
    <n v="10.7"/>
    <n v="14.15"/>
    <n v="99"/>
    <x v="16"/>
    <s v="Medium"/>
    <x v="0"/>
  </r>
  <r>
    <s v="2025R1009"/>
    <x v="13"/>
    <x v="9"/>
    <d v="2025-05-18T00:00:00"/>
    <n v="26.7"/>
    <n v="7.3"/>
    <n v="0"/>
    <x v="21"/>
    <x v="10"/>
    <n v="42860"/>
    <s v="West Coast"/>
    <n v="4.2"/>
    <n v="7.5"/>
    <n v="10.1"/>
    <n v="16.12"/>
    <n v="108"/>
    <s v="St Kilda"/>
    <n v="2.2000000000000002"/>
    <n v="4.4000000000000004"/>
    <n v="6.6"/>
    <n v="12.8"/>
    <n v="80"/>
    <x v="7"/>
    <s v="Medium"/>
    <x v="1"/>
  </r>
  <r>
    <s v="2025R1101"/>
    <x v="13"/>
    <x v="10"/>
    <d v="2025-05-22T00:00:00"/>
    <n v="16.899999999999999"/>
    <n v="4"/>
    <n v="0"/>
    <x v="10"/>
    <x v="42"/>
    <n v="32641"/>
    <s v="Geelong"/>
    <n v="5.0999999999999996"/>
    <n v="11.4"/>
    <n v="16.5"/>
    <n v="20.7"/>
    <n v="127"/>
    <s v="Western Bulldogs"/>
    <n v="5.4"/>
    <n v="6.9"/>
    <n v="13.13"/>
    <n v="16.170000000000002"/>
    <n v="113"/>
    <x v="12"/>
    <s v="Medium"/>
    <x v="1"/>
  </r>
  <r>
    <s v="2025R1102"/>
    <x v="13"/>
    <x v="10"/>
    <d v="2025-05-23T00:00:00"/>
    <n v="16.8"/>
    <n v="8.5"/>
    <n v="0"/>
    <x v="1"/>
    <x v="8"/>
    <n v="76051"/>
    <s v="Essendon"/>
    <n v="2.1"/>
    <n v="6.4"/>
    <n v="9.8000000000000007"/>
    <n v="11.15"/>
    <n v="81"/>
    <s v="Richmond"/>
    <n v="1.2"/>
    <n v="4.7"/>
    <n v="7.8"/>
    <n v="8.1"/>
    <n v="58"/>
    <x v="6"/>
    <s v="High"/>
    <x v="1"/>
  </r>
  <r>
    <s v="2025R1103"/>
    <x v="13"/>
    <x v="10"/>
    <d v="2025-05-24T00:00:00"/>
    <n v="18.2"/>
    <n v="12.3"/>
    <n v="1.6"/>
    <x v="4"/>
    <x v="56"/>
    <n v="36468"/>
    <s v="Carlton"/>
    <n v="5.0999999999999996"/>
    <n v="6.6"/>
    <n v="9.9"/>
    <n v="12.1"/>
    <n v="82"/>
    <s v="Greater Western Sydney"/>
    <n v="5.2"/>
    <n v="8.4"/>
    <n v="12.5"/>
    <n v="17.8"/>
    <n v="110"/>
    <x v="15"/>
    <s v="Medium"/>
    <x v="0"/>
  </r>
  <r>
    <s v="2025R1104"/>
    <x v="13"/>
    <x v="10"/>
    <d v="2025-05-24T00:00:00"/>
    <n v="18.2"/>
    <n v="12.3"/>
    <n v="1.6"/>
    <x v="1"/>
    <x v="36"/>
    <n v="57919"/>
    <s v="Hawthorn"/>
    <n v="3.1"/>
    <n v="5.4"/>
    <n v="7.8"/>
    <n v="8.1199999999999992"/>
    <n v="60"/>
    <s v="Brisbane"/>
    <n v="2.2999999999999998"/>
    <n v="9.3000000000000007"/>
    <n v="11.5"/>
    <n v="14.9"/>
    <n v="93"/>
    <x v="3"/>
    <s v="High"/>
    <x v="0"/>
  </r>
  <r>
    <s v="2025R1105"/>
    <x v="13"/>
    <x v="10"/>
    <d v="2025-05-24T00:00:00"/>
    <n v="18.2"/>
    <n v="12.3"/>
    <n v="1.6"/>
    <x v="4"/>
    <x v="52"/>
    <n v="40479"/>
    <s v="North Melbourne"/>
    <n v="1.3"/>
    <n v="6.6"/>
    <n v="8.8000000000000007"/>
    <n v="9.9"/>
    <n v="63"/>
    <s v="Collingwood"/>
    <n v="2.5"/>
    <n v="4.9000000000000004"/>
    <n v="7.17"/>
    <n v="15.18"/>
    <n v="108"/>
    <x v="9"/>
    <s v="Medium"/>
    <x v="0"/>
  </r>
  <r>
    <s v="2025R1106"/>
    <x v="13"/>
    <x v="10"/>
    <d v="2025-05-24T00:00:00"/>
    <n v="17.2"/>
    <n v="4.7"/>
    <n v="0.6"/>
    <x v="21"/>
    <x v="32"/>
    <n v="40466"/>
    <s v="Fremantle"/>
    <n v="3.3"/>
    <n v="6.6"/>
    <n v="10.8"/>
    <n v="15.1"/>
    <n v="100"/>
    <s v="Port Adelaide"/>
    <n v="3.1"/>
    <n v="5.4"/>
    <n v="5.6"/>
    <n v="7.9"/>
    <n v="51"/>
    <x v="5"/>
    <s v="Medium"/>
    <x v="1"/>
  </r>
  <r>
    <s v="2025R1107"/>
    <x v="13"/>
    <x v="10"/>
    <d v="2025-05-25T00:00:00"/>
    <n v="21.5"/>
    <n v="9.6"/>
    <n v="0"/>
    <x v="17"/>
    <x v="22"/>
    <n v="39271"/>
    <s v="Adelaide"/>
    <n v="4.2"/>
    <n v="8.5"/>
    <n v="15.12"/>
    <n v="19.14"/>
    <n v="128"/>
    <s v="West Coast"/>
    <n v="3.2"/>
    <n v="5.6"/>
    <n v="6.9"/>
    <n v="8.14"/>
    <n v="62"/>
    <x v="4"/>
    <s v="Medium"/>
    <x v="1"/>
  </r>
  <r>
    <s v="2025R1108"/>
    <x v="13"/>
    <x v="10"/>
    <d v="2025-05-25T00:00:00"/>
    <n v="18.399999999999999"/>
    <n v="9.6999999999999993"/>
    <n v="0"/>
    <x v="1"/>
    <x v="27"/>
    <n v="38520"/>
    <s v="Melbourne"/>
    <n v="3.3"/>
    <n v="6.11"/>
    <n v="11.15"/>
    <n v="19.170000000000002"/>
    <n v="131"/>
    <s v="Sydney"/>
    <n v="2.1"/>
    <n v="4.0999999999999996"/>
    <n v="7.3"/>
    <n v="12.6"/>
    <n v="78"/>
    <x v="16"/>
    <s v="Medium"/>
    <x v="1"/>
  </r>
  <r>
    <s v="2025R1109"/>
    <x v="13"/>
    <x v="10"/>
    <d v="2025-05-25T00:00:00"/>
    <n v="18.399999999999999"/>
    <n v="9.6999999999999993"/>
    <n v="0"/>
    <x v="4"/>
    <x v="12"/>
    <n v="13486"/>
    <s v="St Kilda"/>
    <n v="1.2"/>
    <n v="4.4000000000000004"/>
    <n v="5.0999999999999996"/>
    <n v="8.1300000000000008"/>
    <n v="61"/>
    <s v="Gold Coast"/>
    <n v="4.2"/>
    <n v="9.3000000000000007"/>
    <n v="9.5"/>
    <n v="12.8"/>
    <n v="80"/>
    <x v="17"/>
    <s v="Low"/>
    <x v="0"/>
  </r>
  <r>
    <s v="2025R1201"/>
    <x v="13"/>
    <x v="11"/>
    <d v="2025-05-29T00:00:00"/>
    <n v="22.4"/>
    <n v="15"/>
    <n v="0"/>
    <x v="6"/>
    <x v="42"/>
    <n v="26441"/>
    <s v="Brisbane"/>
    <n v="6.3"/>
    <n v="7.9"/>
    <n v="10.1"/>
    <n v="13.12"/>
    <n v="90"/>
    <s v="Essendon"/>
    <n v="1.1000000000000001"/>
    <n v="4.0999999999999996"/>
    <n v="9.4"/>
    <n v="11.6"/>
    <n v="72"/>
    <x v="3"/>
    <s v="Low"/>
    <x v="1"/>
  </r>
  <r>
    <s v="2025R1202"/>
    <x v="13"/>
    <x v="11"/>
    <d v="2025-05-30T00:00:00"/>
    <n v="15.1"/>
    <n v="9.6999999999999993"/>
    <n v="0"/>
    <x v="1"/>
    <x v="8"/>
    <n v="83706"/>
    <s v="Collingwood"/>
    <n v="4.0999999999999996"/>
    <n v="10.3"/>
    <n v="14.9"/>
    <n v="16.11"/>
    <n v="107"/>
    <s v="Hawthorn"/>
    <n v="3.3"/>
    <n v="6.3"/>
    <n v="8.5"/>
    <n v="8.8000000000000007"/>
    <n v="56"/>
    <x v="9"/>
    <s v="High"/>
    <x v="1"/>
  </r>
  <r>
    <s v="2025R1203"/>
    <x v="13"/>
    <x v="11"/>
    <d v="2025-05-31T00:00:00"/>
    <n v="20.8"/>
    <n v="16.399999999999999"/>
    <n v="31.6"/>
    <x v="2"/>
    <x v="31"/>
    <n v="11750"/>
    <s v="Gold Coast"/>
    <n v="2.1"/>
    <n v="5.5"/>
    <n v="7.7"/>
    <n v="9.1"/>
    <n v="64"/>
    <s v="Fremantle"/>
    <n v="5.3"/>
    <n v="6.5"/>
    <n v="9.8000000000000007"/>
    <n v="11.9"/>
    <n v="75"/>
    <x v="5"/>
    <s v="Low"/>
    <x v="0"/>
  </r>
  <r>
    <s v="2025R1204"/>
    <x v="13"/>
    <x v="11"/>
    <d v="2025-05-31T00:00:00"/>
    <n v="21.2"/>
    <n v="10.7"/>
    <n v="0"/>
    <x v="14"/>
    <x v="36"/>
    <n v="9770"/>
    <s v="Greater Western Sydney"/>
    <n v="2.1"/>
    <n v="4.3"/>
    <n v="7.6"/>
    <n v="12.8"/>
    <n v="80"/>
    <s v="Richmond"/>
    <n v="6.5"/>
    <n v="7.11"/>
    <n v="10.16"/>
    <n v="10.17"/>
    <n v="77"/>
    <x v="15"/>
    <s v="Low"/>
    <x v="1"/>
  </r>
  <r>
    <s v="2025R1205"/>
    <x v="13"/>
    <x v="11"/>
    <d v="2025-05-31T00:00:00"/>
    <n v="19.3"/>
    <n v="12.8"/>
    <n v="0"/>
    <x v="7"/>
    <x v="52"/>
    <n v="35229"/>
    <s v="Sydney"/>
    <n v="1.2"/>
    <n v="1.4"/>
    <n v="5.7"/>
    <n v="5.1100000000000003"/>
    <n v="41"/>
    <s v="Adelaide"/>
    <n v="5.3"/>
    <n v="12.3"/>
    <n v="18.399999999999999"/>
    <n v="21.5"/>
    <n v="131"/>
    <x v="4"/>
    <s v="Medium"/>
    <x v="0"/>
  </r>
  <r>
    <s v="2025R1206"/>
    <x v="13"/>
    <x v="11"/>
    <d v="2025-06-01T00:00:00"/>
    <n v="20.5"/>
    <n v="3.2"/>
    <n v="0"/>
    <x v="18"/>
    <x v="29"/>
    <n v="6721"/>
    <s v="Melbourne"/>
    <n v="2.2000000000000002"/>
    <n v="6.9"/>
    <n v="7.13"/>
    <n v="7.21"/>
    <n v="63"/>
    <s v="St Kilda"/>
    <n v="6.2"/>
    <n v="9.4"/>
    <n v="11.6"/>
    <n v="14.7"/>
    <n v="91"/>
    <x v="11"/>
    <s v="Low"/>
    <x v="0"/>
  </r>
  <r>
    <s v="2025R1207"/>
    <x v="13"/>
    <x v="11"/>
    <d v="2025-06-01T00:00:00"/>
    <n v="23.1"/>
    <n v="12.6"/>
    <n v="0"/>
    <x v="21"/>
    <x v="62"/>
    <n v="42501"/>
    <s v="West Coast"/>
    <n v="2"/>
    <n v="7.2"/>
    <n v="9.4"/>
    <n v="11.7"/>
    <n v="73"/>
    <s v="Geelong"/>
    <n v="4.5"/>
    <n v="8.6999999999999993"/>
    <n v="10.9"/>
    <n v="17.14"/>
    <n v="116"/>
    <x v="12"/>
    <s v="Medium"/>
    <x v="0"/>
  </r>
  <r>
    <s v="2025R1301"/>
    <x v="13"/>
    <x v="12"/>
    <d v="2025-06-05T00:00:00"/>
    <n v="15.4"/>
    <n v="4.0999999999999996"/>
    <n v="0"/>
    <x v="4"/>
    <x v="42"/>
    <n v="35725"/>
    <s v="Western Bulldogs"/>
    <n v="1.2"/>
    <n v="4.5"/>
    <n v="7.7"/>
    <n v="8.11"/>
    <n v="59"/>
    <s v="Hawthorn"/>
    <n v="5.2"/>
    <n v="8.4"/>
    <n v="10.5"/>
    <n v="12.9"/>
    <n v="81"/>
    <x v="2"/>
    <s v="Medium"/>
    <x v="0"/>
  </r>
  <r>
    <s v="2025R1302"/>
    <x v="13"/>
    <x v="12"/>
    <d v="2025-06-06T00:00:00"/>
    <n v="17"/>
    <n v="10"/>
    <n v="5"/>
    <x v="17"/>
    <x v="11"/>
    <n v="42921"/>
    <s v="Adelaide"/>
    <n v="0.6"/>
    <n v="3.7"/>
    <n v="5.8"/>
    <n v="10.8"/>
    <n v="68"/>
    <s v="Brisbane"/>
    <n v="2.2999999999999998"/>
    <n v="5.3"/>
    <n v="8.6999999999999993"/>
    <n v="8.15"/>
    <n v="63"/>
    <x v="4"/>
    <s v="Medium"/>
    <x v="1"/>
  </r>
  <r>
    <s v="2025R1303"/>
    <x v="13"/>
    <x v="12"/>
    <d v="2025-06-07T00:00:00"/>
    <n v="14.8"/>
    <n v="9"/>
    <n v="0.8"/>
    <x v="1"/>
    <x v="31"/>
    <n v="41452"/>
    <s v="Richmond"/>
    <n v="3.4"/>
    <n v="3.7"/>
    <n v="3.8"/>
    <n v="4.12"/>
    <n v="36"/>
    <s v="Sydney"/>
    <n v="2.4"/>
    <n v="5.9"/>
    <n v="9.1199999999999992"/>
    <n v="11.14"/>
    <n v="80"/>
    <x v="0"/>
    <s v="Medium"/>
    <x v="0"/>
  </r>
  <r>
    <s v="2025R1304"/>
    <x v="13"/>
    <x v="12"/>
    <d v="2025-06-07T00:00:00"/>
    <n v="13.9"/>
    <n v="9.3000000000000007"/>
    <n v="0.8"/>
    <x v="10"/>
    <x v="36"/>
    <n v="29502"/>
    <s v="Geelong"/>
    <n v="2.2000000000000002"/>
    <n v="4.4000000000000004"/>
    <n v="6.7"/>
    <n v="9.6999999999999993"/>
    <n v="61"/>
    <s v="Gold Coast"/>
    <n v="0.2"/>
    <n v="3.3"/>
    <n v="4.3"/>
    <n v="5.7"/>
    <n v="37"/>
    <x v="12"/>
    <s v="Low"/>
    <x v="1"/>
  </r>
  <r>
    <s v="2025R1305"/>
    <x v="13"/>
    <x v="12"/>
    <d v="2025-06-07T00:00:00"/>
    <n v="11.3"/>
    <n v="-0.4"/>
    <n v="0"/>
    <x v="11"/>
    <x v="52"/>
    <n v="9005"/>
    <s v="Greater Western Sydney"/>
    <n v="3.2"/>
    <n v="6.4"/>
    <n v="6.4"/>
    <n v="7.8"/>
    <n v="50"/>
    <s v="Port Adelaide"/>
    <n v="3.4"/>
    <n v="5.7"/>
    <n v="6.11"/>
    <n v="9.1199999999999992"/>
    <n v="66"/>
    <x v="8"/>
    <s v="Low"/>
    <x v="0"/>
  </r>
  <r>
    <s v="2025R1306"/>
    <x v="13"/>
    <x v="12"/>
    <d v="2025-06-08T00:00:00"/>
    <m/>
    <m/>
    <m/>
    <x v="26"/>
    <x v="31"/>
    <n v="12715"/>
    <s v="North Melbourne"/>
    <n v="3.2"/>
    <n v="3.3"/>
    <n v="5.3"/>
    <n v="9.8000000000000007"/>
    <n v="62"/>
    <s v="West Coast"/>
    <n v="0.5"/>
    <n v="1.8"/>
    <n v="5.14"/>
    <n v="6.16"/>
    <n v="52"/>
    <x v="10"/>
    <s v="Low"/>
    <x v="1"/>
  </r>
  <r>
    <s v="2025R1307"/>
    <x v="13"/>
    <x v="12"/>
    <d v="2025-06-08T00:00:00"/>
    <n v="11.3"/>
    <n v="7.4"/>
    <n v="9.8000000000000007"/>
    <x v="1"/>
    <x v="0"/>
    <n v="74280"/>
    <s v="Carlton"/>
    <n v="6.4"/>
    <n v="8.6"/>
    <n v="9.8000000000000007"/>
    <n v="11.12"/>
    <n v="78"/>
    <s v="Essendon"/>
    <n v="1.1000000000000001"/>
    <n v="4.2"/>
    <n v="8.3000000000000007"/>
    <n v="11.4"/>
    <n v="70"/>
    <x v="1"/>
    <s v="High"/>
    <x v="1"/>
  </r>
  <r>
    <s v="2025R1308"/>
    <x v="13"/>
    <x v="12"/>
    <d v="2025-06-09T00:00:00"/>
    <n v="14"/>
    <n v="7.9"/>
    <n v="5.6"/>
    <x v="1"/>
    <x v="27"/>
    <n v="77761"/>
    <s v="Melbourne"/>
    <n v="2.2000000000000002"/>
    <n v="4.5999999999999996"/>
    <n v="7.8"/>
    <n v="10.11"/>
    <n v="71"/>
    <s v="Collingwood"/>
    <n v="2.2000000000000002"/>
    <n v="6.2"/>
    <n v="9.3000000000000007"/>
    <n v="11.6"/>
    <n v="72"/>
    <x v="9"/>
    <s v="High"/>
    <x v="0"/>
  </r>
  <r>
    <s v="2025R1401"/>
    <x v="13"/>
    <x v="13"/>
    <d v="2025-06-12T00:00:00"/>
    <n v="14.9"/>
    <n v="5.3"/>
    <n v="0"/>
    <x v="4"/>
    <x v="42"/>
    <n v="20508"/>
    <s v="St Kilda"/>
    <n v="1.4"/>
    <n v="5.6"/>
    <n v="7.9"/>
    <n v="8.1199999999999992"/>
    <n v="60"/>
    <s v="Western Bulldogs"/>
    <n v="4.2"/>
    <n v="10.4"/>
    <n v="16.899999999999999"/>
    <n v="20.12"/>
    <n v="132"/>
    <x v="14"/>
    <s v="Low"/>
    <x v="0"/>
  </r>
  <r>
    <s v="2025R1402"/>
    <x v="13"/>
    <x v="13"/>
    <d v="2025-06-13T00:00:00"/>
    <n v="12.2"/>
    <n v="-1.4"/>
    <n v="0"/>
    <x v="12"/>
    <x v="8"/>
    <n v="15129"/>
    <s v="Hawthorn"/>
    <n v="0.2"/>
    <n v="2.4"/>
    <n v="4.7"/>
    <n v="6.11"/>
    <n v="47"/>
    <s v="Adelaide"/>
    <n v="2.2999999999999998"/>
    <n v="4.7"/>
    <n v="4.1100000000000003"/>
    <n v="5.14"/>
    <n v="44"/>
    <x v="2"/>
    <s v="Low"/>
    <x v="1"/>
  </r>
  <r>
    <s v="2025R1403"/>
    <x v="13"/>
    <x v="13"/>
    <d v="2025-06-14T00:00:00"/>
    <n v="20.7"/>
    <n v="7.7"/>
    <n v="0"/>
    <x v="6"/>
    <x v="31"/>
    <n v="30711"/>
    <s v="Brisbane"/>
    <n v="5.5"/>
    <n v="9.1"/>
    <n v="10.130000000000001"/>
    <n v="13.18"/>
    <n v="96"/>
    <s v="Greater Western Sydney"/>
    <n v="5"/>
    <n v="8"/>
    <n v="12.3"/>
    <n v="17.5"/>
    <n v="107"/>
    <x v="15"/>
    <s v="Medium"/>
    <x v="0"/>
  </r>
  <r>
    <s v="2025R1404"/>
    <x v="13"/>
    <x v="13"/>
    <d v="2025-06-14T00:00:00"/>
    <n v="11"/>
    <n v="3.1"/>
    <n v="0"/>
    <x v="1"/>
    <x v="36"/>
    <n v="61643"/>
    <s v="Essendon"/>
    <n v="2.4"/>
    <n v="3.7"/>
    <n v="8.6999999999999993"/>
    <n v="8.8000000000000007"/>
    <n v="56"/>
    <s v="Geelong"/>
    <n v="6.3"/>
    <n v="9.6"/>
    <n v="16.8"/>
    <n v="23.13"/>
    <n v="151"/>
    <x v="12"/>
    <s v="High"/>
    <x v="0"/>
  </r>
  <r>
    <s v="2025R1405"/>
    <x v="13"/>
    <x v="13"/>
    <d v="2025-06-14T00:00:00"/>
    <n v="19.399999999999999"/>
    <n v="4.5999999999999996"/>
    <n v="0.2"/>
    <x v="21"/>
    <x v="79"/>
    <n v="31408"/>
    <s v="North Melbourne"/>
    <n v="3.1"/>
    <n v="4.3"/>
    <n v="6.5"/>
    <n v="10.7"/>
    <n v="67"/>
    <s v="Fremantle"/>
    <n v="2.5"/>
    <n v="7.6"/>
    <n v="9.9"/>
    <n v="10.130000000000001"/>
    <n v="73"/>
    <x v="5"/>
    <s v="Medium"/>
    <x v="0"/>
  </r>
  <r>
    <s v="2025R1406"/>
    <x v="13"/>
    <x v="13"/>
    <d v="2025-06-15T00:00:00"/>
    <n v="14.8"/>
    <n v="6.6"/>
    <n v="6.8"/>
    <x v="17"/>
    <x v="29"/>
    <n v="30144"/>
    <s v="Port Adelaide"/>
    <n v="4.4000000000000004"/>
    <n v="9.6"/>
    <n v="11.8"/>
    <n v="14.9"/>
    <n v="93"/>
    <s v="Melbourne"/>
    <n v="3.4"/>
    <n v="5.6"/>
    <n v="8.11"/>
    <n v="9.14"/>
    <n v="68"/>
    <x v="8"/>
    <s v="Medium"/>
    <x v="1"/>
  </r>
  <r>
    <s v="2025R1407"/>
    <x v="13"/>
    <x v="13"/>
    <d v="2025-06-15T00:00:00"/>
    <n v="22.2"/>
    <n v="10.8"/>
    <m/>
    <x v="21"/>
    <x v="7"/>
    <n v="43803"/>
    <s v="West Coast"/>
    <n v="1.1000000000000001"/>
    <n v="3.4"/>
    <n v="5.7"/>
    <n v="7.1"/>
    <n v="52"/>
    <s v="Carlton"/>
    <n v="7.4"/>
    <n v="10.8"/>
    <n v="11.11"/>
    <n v="12.14"/>
    <n v="86"/>
    <x v="1"/>
    <s v="Medium"/>
    <x v="0"/>
  </r>
  <r>
    <s v="2025R1501"/>
    <x v="13"/>
    <x v="14"/>
    <d v="2025-06-19T00:00:00"/>
    <n v="21.6"/>
    <n v="14.4"/>
    <n v="9.8000000000000007"/>
    <x v="21"/>
    <x v="32"/>
    <n v="37570"/>
    <s v="Fremantle"/>
    <n v="3.2"/>
    <n v="9.3000000000000007"/>
    <n v="13.3"/>
    <n v="16.8"/>
    <n v="104"/>
    <s v="Essendon"/>
    <n v="2.2000000000000002"/>
    <n v="6.5"/>
    <n v="6.8"/>
    <n v="9.9"/>
    <n v="63"/>
    <x v="5"/>
    <s v="Medium"/>
    <x v="1"/>
  </r>
  <r>
    <s v="2025R1502"/>
    <x v="13"/>
    <x v="14"/>
    <d v="2025-06-20T00:00:00"/>
    <n v="16"/>
    <n v="2.2000000000000002"/>
    <n v="0"/>
    <x v="10"/>
    <x v="8"/>
    <n v="35367"/>
    <s v="Geelong"/>
    <n v="1.3"/>
    <n v="3.5"/>
    <n v="5.0999999999999996"/>
    <n v="6.15"/>
    <n v="51"/>
    <s v="Brisbane"/>
    <n v="4.2"/>
    <n v="7.4"/>
    <n v="11.6"/>
    <n v="14.8"/>
    <n v="92"/>
    <x v="3"/>
    <s v="Medium"/>
    <x v="0"/>
  </r>
  <r>
    <s v="2025R1503"/>
    <x v="13"/>
    <x v="14"/>
    <d v="2025-06-21T00:00:00"/>
    <n v="12.2"/>
    <n v="6.2"/>
    <n v="0"/>
    <x v="1"/>
    <x v="31"/>
    <n v="56236"/>
    <s v="Carlton"/>
    <n v="2.6"/>
    <n v="2.7"/>
    <n v="5.8"/>
    <n v="10.130000000000001"/>
    <n v="73"/>
    <s v="North Melbourne"/>
    <n v="1.3"/>
    <n v="7.5"/>
    <n v="13.6"/>
    <n v="13.6"/>
    <n v="84"/>
    <x v="10"/>
    <s v="High"/>
    <x v="0"/>
  </r>
  <r>
    <s v="2025R1504"/>
    <x v="13"/>
    <x v="14"/>
    <d v="2025-06-21T00:00:00"/>
    <n v="18.600000000000001"/>
    <n v="6.8"/>
    <n v="0"/>
    <x v="17"/>
    <x v="4"/>
    <n v="33576"/>
    <s v="Port Adelaide"/>
    <n v="0.2"/>
    <n v="2.4"/>
    <n v="4.5999999999999996"/>
    <n v="7.1"/>
    <n v="52"/>
    <s v="Sydney"/>
    <n v="1.6"/>
    <n v="4.0999999999999996"/>
    <n v="5.16"/>
    <n v="9.17"/>
    <n v="71"/>
    <x v="0"/>
    <s v="Medium"/>
    <x v="0"/>
  </r>
  <r>
    <s v="2025R1505"/>
    <x v="13"/>
    <x v="14"/>
    <d v="2025-06-21T00:00:00"/>
    <n v="12.2"/>
    <n v="6.2"/>
    <n v="0"/>
    <x v="4"/>
    <x v="52"/>
    <n v="43039"/>
    <s v="Collingwood"/>
    <n v="5.0999999999999996"/>
    <n v="8.5"/>
    <n v="12.9"/>
    <n v="16.12"/>
    <n v="108"/>
    <s v="St Kilda"/>
    <n v="3.1"/>
    <n v="6.5"/>
    <n v="9.6"/>
    <n v="11.8"/>
    <n v="74"/>
    <x v="9"/>
    <s v="Medium"/>
    <x v="1"/>
  </r>
  <r>
    <s v="2025R1506"/>
    <x v="13"/>
    <x v="14"/>
    <d v="2025-06-22T00:00:00"/>
    <n v="20.100000000000001"/>
    <n v="3.8"/>
    <n v="0"/>
    <x v="14"/>
    <x v="6"/>
    <n v="10504"/>
    <s v="Greater Western Sydney"/>
    <n v="4.0999999999999996"/>
    <n v="6.7"/>
    <n v="8.9"/>
    <n v="16.100000000000001"/>
    <n v="106"/>
    <s v="Gold Coast"/>
    <n v="7.6"/>
    <n v="8.8000000000000007"/>
    <n v="11.13"/>
    <n v="14.15"/>
    <n v="99"/>
    <x v="15"/>
    <s v="Low"/>
    <x v="1"/>
  </r>
  <r>
    <s v="2025R1507"/>
    <x v="13"/>
    <x v="14"/>
    <d v="2025-06-22T00:00:00"/>
    <n v="15.4"/>
    <n v="5.5"/>
    <n v="0"/>
    <x v="4"/>
    <x v="27"/>
    <n v="38280"/>
    <s v="Western Bulldogs"/>
    <n v="3.3"/>
    <n v="10.6"/>
    <n v="15.7"/>
    <n v="21.9"/>
    <n v="135"/>
    <s v="Richmond"/>
    <n v="1.3"/>
    <n v="1.4"/>
    <n v="3.8"/>
    <n v="8.8000000000000007"/>
    <n v="56"/>
    <x v="14"/>
    <s v="Medium"/>
    <x v="1"/>
  </r>
  <r>
    <s v="2025R1601"/>
    <x v="13"/>
    <x v="15"/>
    <d v="2025-06-26T00:00:00"/>
    <n v="14.6"/>
    <n v="7.8"/>
    <n v="0"/>
    <x v="17"/>
    <x v="65"/>
    <n v="30381"/>
    <s v="Port Adelaide"/>
    <n v="5.4"/>
    <n v="8.1"/>
    <n v="13.11"/>
    <n v="16.14"/>
    <n v="110"/>
    <s v="Carlton"/>
    <n v="0.3"/>
    <n v="1.6"/>
    <n v="4.9000000000000004"/>
    <n v="8.1199999999999992"/>
    <n v="60"/>
    <x v="8"/>
    <s v="Medium"/>
    <x v="1"/>
  </r>
  <r>
    <s v="2025R1602"/>
    <x v="13"/>
    <x v="15"/>
    <d v="2025-06-27T00:00:00"/>
    <n v="15.2"/>
    <n v="7.8"/>
    <n v="0"/>
    <x v="7"/>
    <x v="8"/>
    <n v="29246"/>
    <s v="Sydney"/>
    <n v="3.5"/>
    <n v="6.8"/>
    <n v="12.9"/>
    <n v="14.12"/>
    <n v="96"/>
    <s v="Western Bulldogs"/>
    <n v="4.2"/>
    <n v="8.5"/>
    <n v="14.6"/>
    <n v="16.899999999999999"/>
    <n v="105"/>
    <x v="14"/>
    <s v="Low"/>
    <x v="0"/>
  </r>
  <r>
    <s v="2025R1603"/>
    <x v="13"/>
    <x v="15"/>
    <d v="2025-06-28T00:00:00"/>
    <n v="20.2"/>
    <n v="14.4"/>
    <n v="0"/>
    <x v="2"/>
    <x v="31"/>
    <n v="13064"/>
    <s v="Gold Coast"/>
    <n v="5.7"/>
    <n v="8.9"/>
    <n v="14.11"/>
    <n v="15.14"/>
    <n v="104"/>
    <s v="Melbourne"/>
    <n v="0.1"/>
    <n v="5.3"/>
    <n v="7.7"/>
    <n v="12.13"/>
    <n v="85"/>
    <x v="17"/>
    <s v="Low"/>
    <x v="1"/>
  </r>
  <r>
    <s v="2025R1604"/>
    <x v="13"/>
    <x v="15"/>
    <d v="2025-06-28T00:00:00"/>
    <n v="11.6"/>
    <n v="-0.7"/>
    <n v="0"/>
    <x v="12"/>
    <x v="36"/>
    <n v="13287"/>
    <s v="Hawthorn"/>
    <n v="5.5"/>
    <n v="13.8"/>
    <n v="17.11"/>
    <n v="23.12"/>
    <n v="150"/>
    <s v="North Melbourne"/>
    <n v="2.2999999999999998"/>
    <n v="5.5"/>
    <n v="6.7"/>
    <n v="9.11"/>
    <n v="65"/>
    <x v="2"/>
    <s v="Low"/>
    <x v="1"/>
  </r>
  <r>
    <s v="2025R1605"/>
    <x v="13"/>
    <x v="15"/>
    <d v="2025-06-28T00:00:00"/>
    <n v="14.2"/>
    <n v="6.4"/>
    <n v="0"/>
    <x v="4"/>
    <x v="52"/>
    <n v="38126"/>
    <s v="Collingwood"/>
    <n v="1.3"/>
    <n v="5.5"/>
    <n v="10.6"/>
    <n v="13.1"/>
    <n v="88"/>
    <s v="West Coast"/>
    <n v="2.6"/>
    <n v="6.7"/>
    <n v="8.8000000000000007"/>
    <n v="8.11"/>
    <n v="59"/>
    <x v="9"/>
    <s v="Medium"/>
    <x v="1"/>
  </r>
  <r>
    <s v="2025R1606"/>
    <x v="13"/>
    <x v="15"/>
    <d v="2025-06-29T00:00:00"/>
    <n v="13.5"/>
    <n v="8"/>
    <n v="0"/>
    <x v="1"/>
    <x v="15"/>
    <n v="23231"/>
    <s v="Richmond"/>
    <n v="0.1"/>
    <n v="2.2000000000000002"/>
    <n v="5.2"/>
    <n v="8.6"/>
    <n v="54"/>
    <s v="Adelaide"/>
    <n v="2.5"/>
    <n v="8.6999999999999993"/>
    <n v="12.13"/>
    <n v="18.14"/>
    <n v="122"/>
    <x v="4"/>
    <s v="Low"/>
    <x v="0"/>
  </r>
  <r>
    <s v="2025R1607"/>
    <x v="13"/>
    <x v="15"/>
    <d v="2025-06-29T00:00:00"/>
    <n v="19.600000000000001"/>
    <n v="10"/>
    <m/>
    <x v="21"/>
    <x v="13"/>
    <n v="41600"/>
    <s v="Fremantle"/>
    <n v="2.2000000000000002"/>
    <n v="5.5"/>
    <n v="6.1"/>
    <n v="11.15"/>
    <n v="81"/>
    <s v="St Kilda"/>
    <n v="1.5"/>
    <n v="4.8"/>
    <n v="7.12"/>
    <n v="9.15"/>
    <n v="69"/>
    <x v="5"/>
    <s v="Medium"/>
    <x v="1"/>
  </r>
  <r>
    <s v="2025R1701"/>
    <x v="13"/>
    <x v="16"/>
    <d v="2025-07-03T00:00:00"/>
    <n v="13.9"/>
    <n v="8.3000000000000007"/>
    <n v="15.2"/>
    <x v="4"/>
    <x v="42"/>
    <n v="25009"/>
    <s v="North Melbourne"/>
    <n v="5.2"/>
    <n v="8.3000000000000007"/>
    <n v="12.6"/>
    <n v="13.7"/>
    <n v="85"/>
    <s v="Western Bulldogs"/>
    <n v="4.2"/>
    <n v="10.4"/>
    <n v="15.1"/>
    <n v="20.14"/>
    <n v="134"/>
    <x v="14"/>
    <s v="Low"/>
    <x v="0"/>
  </r>
  <r>
    <s v="2025R1702"/>
    <x v="13"/>
    <x v="16"/>
    <d v="2025-07-04T00:00:00"/>
    <n v="15.1"/>
    <n v="3.4"/>
    <n v="0"/>
    <x v="1"/>
    <x v="0"/>
    <n v="75827"/>
    <s v="Carlton"/>
    <n v="3.3"/>
    <n v="4.5"/>
    <n v="6.9"/>
    <n v="8.11"/>
    <n v="59"/>
    <s v="Collingwood"/>
    <n v="4.3"/>
    <n v="8.5"/>
    <n v="16.899999999999999"/>
    <n v="17.13"/>
    <n v="115"/>
    <x v="9"/>
    <s v="High"/>
    <x v="0"/>
  </r>
  <r>
    <s v="2025R1703"/>
    <x v="13"/>
    <x v="16"/>
    <d v="2025-07-04T00:00:00"/>
    <n v="18.399999999999999"/>
    <n v="7"/>
    <n v="0.8"/>
    <x v="21"/>
    <x v="39"/>
    <n v="38152"/>
    <s v="West Coast"/>
    <n v="1"/>
    <n v="3.1"/>
    <n v="5.2"/>
    <n v="8.4"/>
    <n v="52"/>
    <s v="Greater Western Sydney"/>
    <n v="5.3"/>
    <n v="8.6"/>
    <n v="13.9"/>
    <n v="16.149999999999999"/>
    <n v="111"/>
    <x v="15"/>
    <s v="Medium"/>
    <x v="0"/>
  </r>
  <r>
    <s v="2025R1704"/>
    <x v="13"/>
    <x v="16"/>
    <d v="2025-07-05T00:00:00"/>
    <n v="16.8"/>
    <n v="7.4"/>
    <n v="0"/>
    <x v="4"/>
    <x v="56"/>
    <n v="29672"/>
    <s v="Essendon"/>
    <n v="3"/>
    <n v="6.5"/>
    <n v="11.7"/>
    <n v="11.8"/>
    <n v="74"/>
    <s v="Gold Coast"/>
    <n v="3.1"/>
    <n v="7.3"/>
    <n v="12.4"/>
    <n v="18.7"/>
    <n v="115"/>
    <x v="17"/>
    <s v="Low"/>
    <x v="0"/>
  </r>
  <r>
    <s v="2025R1705"/>
    <x v="13"/>
    <x v="16"/>
    <d v="2025-07-05T00:00:00"/>
    <n v="16.8"/>
    <n v="5.7"/>
    <n v="0"/>
    <x v="10"/>
    <x v="36"/>
    <n v="31060"/>
    <s v="Geelong"/>
    <n v="3.3"/>
    <n v="11.9"/>
    <n v="15.13"/>
    <n v="18.16"/>
    <n v="124"/>
    <s v="Richmond"/>
    <n v="1.2"/>
    <n v="2.4"/>
    <n v="4.5999999999999996"/>
    <n v="7.1"/>
    <n v="52"/>
    <x v="12"/>
    <s v="Medium"/>
    <x v="1"/>
  </r>
  <r>
    <s v="2025R1706"/>
    <x v="13"/>
    <x v="16"/>
    <d v="2025-07-05T00:00:00"/>
    <n v="22.8"/>
    <n v="8.3000000000000007"/>
    <n v="0"/>
    <x v="6"/>
    <x v="52"/>
    <n v="30017"/>
    <s v="Brisbane"/>
    <n v="8.4"/>
    <n v="9.8000000000000007"/>
    <n v="14.1"/>
    <n v="18.12"/>
    <n v="120"/>
    <s v="Port Adelaide"/>
    <n v="3.2"/>
    <n v="6.5"/>
    <n v="10.6"/>
    <n v="14.8"/>
    <n v="92"/>
    <x v="3"/>
    <s v="Medium"/>
    <x v="1"/>
  </r>
  <r>
    <s v="2025R1707"/>
    <x v="13"/>
    <x v="16"/>
    <d v="2025-07-05T00:00:00"/>
    <n v="16.8"/>
    <n v="7.4"/>
    <n v="0"/>
    <x v="4"/>
    <x v="8"/>
    <n v="36035"/>
    <s v="St Kilda"/>
    <n v="1.2"/>
    <n v="3.6"/>
    <n v="6.1"/>
    <n v="10.14"/>
    <n v="74"/>
    <s v="Hawthorn"/>
    <n v="2.5"/>
    <n v="6.6"/>
    <n v="11.6"/>
    <n v="14.1"/>
    <n v="94"/>
    <x v="2"/>
    <s v="Medium"/>
    <x v="0"/>
  </r>
  <r>
    <s v="2025R1708"/>
    <x v="13"/>
    <x v="16"/>
    <d v="2025-07-06T00:00:00"/>
    <n v="22.3"/>
    <n v="10.9"/>
    <n v="0"/>
    <x v="7"/>
    <x v="6"/>
    <n v="32007"/>
    <s v="Sydney"/>
    <n v="3.3"/>
    <n v="8.5"/>
    <n v="11.8"/>
    <n v="14.1"/>
    <n v="94"/>
    <s v="Fremantle"/>
    <n v="2.2999999999999998"/>
    <n v="5.6"/>
    <n v="10.6"/>
    <n v="12.11"/>
    <n v="83"/>
    <x v="0"/>
    <s v="Medium"/>
    <x v="1"/>
  </r>
  <r>
    <s v="2025R1709"/>
    <x v="13"/>
    <x v="16"/>
    <d v="2025-07-06T00:00:00"/>
    <n v="14.7"/>
    <n v="9"/>
    <n v="0"/>
    <x v="17"/>
    <x v="18"/>
    <n v="43306"/>
    <s v="Adelaide"/>
    <n v="2.2999999999999998"/>
    <n v="5.8"/>
    <n v="10.11"/>
    <n v="13.12"/>
    <n v="90"/>
    <s v="Melbourne"/>
    <n v="1.6"/>
    <n v="6.7"/>
    <n v="8.8000000000000007"/>
    <n v="11.11"/>
    <n v="77"/>
    <x v="4"/>
    <s v="Medium"/>
    <x v="1"/>
  </r>
  <r>
    <s v="2025R1801"/>
    <x v="13"/>
    <x v="17"/>
    <d v="2025-07-10T00:00:00"/>
    <n v="12.4"/>
    <n v="7.5"/>
    <n v="2.8"/>
    <x v="4"/>
    <x v="42"/>
    <n v="32898"/>
    <s v="Carlton"/>
    <n v="3.3"/>
    <n v="6.6"/>
    <n v="6.1"/>
    <n v="9.1199999999999992"/>
    <n v="66"/>
    <s v="Brisbane"/>
    <n v="5.4"/>
    <n v="11.6"/>
    <n v="15.8"/>
    <n v="15.13"/>
    <n v="103"/>
    <x v="3"/>
    <s v="Medium"/>
    <x v="0"/>
  </r>
  <r>
    <s v="2025R1802"/>
    <x v="13"/>
    <x v="17"/>
    <d v="2025-07-11T00:00:00"/>
    <n v="21.1"/>
    <n v="11.1"/>
    <n v="0"/>
    <x v="2"/>
    <x v="8"/>
    <n v="22831"/>
    <s v="Gold Coast"/>
    <n v="2.5"/>
    <n v="6.7"/>
    <n v="8.9"/>
    <n v="10.9"/>
    <n v="69"/>
    <s v="Collingwood"/>
    <n v="0.4"/>
    <n v="0.8"/>
    <n v="3.11"/>
    <n v="8.15"/>
    <n v="63"/>
    <x v="17"/>
    <s v="Low"/>
    <x v="1"/>
  </r>
  <r>
    <s v="2025R1803"/>
    <x v="13"/>
    <x v="17"/>
    <d v="2025-07-12T00:00:00"/>
    <n v="16.3"/>
    <n v="6.8"/>
    <n v="1"/>
    <x v="4"/>
    <x v="31"/>
    <n v="41198"/>
    <s v="Western Bulldogs"/>
    <n v="3.1"/>
    <n v="7.3"/>
    <n v="10.6"/>
    <n v="15.8"/>
    <n v="98"/>
    <s v="Adelaide"/>
    <n v="4.2"/>
    <n v="10.4"/>
    <n v="14.9"/>
    <n v="16.13"/>
    <n v="109"/>
    <x v="4"/>
    <s v="Medium"/>
    <x v="0"/>
  </r>
  <r>
    <s v="2025R1804"/>
    <x v="13"/>
    <x v="17"/>
    <d v="2025-07-12T00:00:00"/>
    <n v="20.399999999999999"/>
    <n v="5.7"/>
    <n v="0"/>
    <x v="14"/>
    <x v="36"/>
    <n v="13349"/>
    <s v="Greater Western Sydney"/>
    <n v="2.1"/>
    <n v="7.5"/>
    <n v="12.8"/>
    <n v="17.899999999999999"/>
    <n v="111"/>
    <s v="Geelong"/>
    <n v="4.2"/>
    <n v="6.5"/>
    <n v="8.6999999999999993"/>
    <n v="13.7"/>
    <n v="85"/>
    <x v="15"/>
    <s v="Low"/>
    <x v="1"/>
  </r>
  <r>
    <s v="2025R1805"/>
    <x v="13"/>
    <x v="17"/>
    <d v="2025-07-12T00:00:00"/>
    <n v="16.3"/>
    <n v="6.8"/>
    <n v="1"/>
    <x v="1"/>
    <x v="52"/>
    <n v="52125"/>
    <s v="Richmond"/>
    <n v="3.4"/>
    <n v="3.5"/>
    <n v="3.9"/>
    <n v="6.1"/>
    <n v="46"/>
    <s v="Essendon"/>
    <n v="3"/>
    <n v="3.6"/>
    <n v="4.0999999999999996"/>
    <n v="4.13"/>
    <n v="37"/>
    <x v="13"/>
    <s v="High"/>
    <x v="1"/>
  </r>
  <r>
    <s v="2025R1806"/>
    <x v="13"/>
    <x v="17"/>
    <d v="2025-07-12T00:00:00"/>
    <n v="19.5"/>
    <n v="10.9"/>
    <n v="7.2"/>
    <x v="21"/>
    <x v="32"/>
    <n v="49460"/>
    <s v="Fremantle"/>
    <n v="3.1"/>
    <n v="6.1"/>
    <n v="8.1"/>
    <n v="12.5"/>
    <n v="77"/>
    <s v="Hawthorn"/>
    <n v="2.2000000000000002"/>
    <n v="7.4"/>
    <n v="9.8000000000000007"/>
    <n v="9.1"/>
    <n v="64"/>
    <x v="5"/>
    <s v="Medium"/>
    <x v="1"/>
  </r>
  <r>
    <s v="2025R1807"/>
    <x v="13"/>
    <x v="17"/>
    <d v="2025-07-13T00:00:00"/>
    <n v="15"/>
    <n v="9.6999999999999993"/>
    <n v="0"/>
    <x v="1"/>
    <x v="6"/>
    <n v="35844"/>
    <s v="Melbourne"/>
    <n v="3.3"/>
    <n v="6.5"/>
    <n v="11.9"/>
    <n v="18.11"/>
    <n v="119"/>
    <s v="North Melbourne"/>
    <n v="4.2"/>
    <n v="5.6"/>
    <n v="8.11"/>
    <n v="12.11"/>
    <n v="83"/>
    <x v="16"/>
    <s v="Medium"/>
    <x v="1"/>
  </r>
  <r>
    <s v="2025R1808"/>
    <x v="13"/>
    <x v="17"/>
    <d v="2025-07-13T00:00:00"/>
    <n v="15"/>
    <n v="9.6999999999999993"/>
    <n v="0"/>
    <x v="4"/>
    <x v="15"/>
    <n v="29589"/>
    <s v="St Kilda"/>
    <n v="4"/>
    <n v="7.4"/>
    <n v="11.8"/>
    <n v="13.9"/>
    <n v="87"/>
    <s v="Sydney"/>
    <n v="5.3"/>
    <n v="5.6"/>
    <n v="9.6999999999999993"/>
    <n v="14.8"/>
    <n v="92"/>
    <x v="0"/>
    <s v="Low"/>
    <x v="0"/>
  </r>
  <r>
    <s v="2025R1809"/>
    <x v="13"/>
    <x v="17"/>
    <d v="2025-07-13T00:00:00"/>
    <n v="16.3"/>
    <n v="9.6999999999999993"/>
    <n v="0.2"/>
    <x v="17"/>
    <x v="7"/>
    <n v="30553"/>
    <s v="Port Adelaide"/>
    <n v="2.2000000000000002"/>
    <n v="5.6"/>
    <n v="7.12"/>
    <n v="12.15"/>
    <n v="87"/>
    <s v="West Coast"/>
    <n v="6.3"/>
    <n v="7.5"/>
    <n v="9.6"/>
    <n v="9.6999999999999993"/>
    <n v="61"/>
    <x v="8"/>
    <s v="Medium"/>
    <x v="1"/>
  </r>
  <r>
    <s v="2025R1901"/>
    <x v="13"/>
    <x v="18"/>
    <d v="2025-07-17T00:00:00"/>
    <n v="15.8"/>
    <n v="8.6999999999999993"/>
    <n v="0"/>
    <x v="4"/>
    <x v="42"/>
    <n v="20347"/>
    <s v="Essendon"/>
    <n v="0.5"/>
    <n v="1.8"/>
    <n v="5.0999999999999996"/>
    <n v="7.14"/>
    <n v="56"/>
    <s v="Greater Western Sydney"/>
    <n v="2"/>
    <n v="8.3000000000000007"/>
    <n v="13.5"/>
    <n v="16.8"/>
    <n v="104"/>
    <x v="15"/>
    <s v="Low"/>
    <x v="0"/>
  </r>
  <r>
    <s v="2025R1902"/>
    <x v="13"/>
    <x v="18"/>
    <d v="2025-07-18T00:00:00"/>
    <n v="22.3"/>
    <n v="12.7"/>
    <n v="0"/>
    <x v="6"/>
    <x v="8"/>
    <n v="29039"/>
    <s v="Brisbane"/>
    <n v="2.2000000000000002"/>
    <n v="7.4"/>
    <n v="10.11"/>
    <n v="12.14"/>
    <n v="86"/>
    <s v="Western Bulldogs"/>
    <n v="2.1"/>
    <n v="5.3"/>
    <n v="8.4"/>
    <n v="12.4"/>
    <n v="76"/>
    <x v="3"/>
    <s v="Low"/>
    <x v="1"/>
  </r>
  <r>
    <s v="2025R1903"/>
    <x v="13"/>
    <x v="18"/>
    <d v="2025-07-19T00:00:00"/>
    <n v="12.3"/>
    <n v="2.4"/>
    <n v="0"/>
    <x v="12"/>
    <x v="31"/>
    <n v="12772"/>
    <s v="Hawthorn"/>
    <n v="3.2"/>
    <n v="6.4"/>
    <n v="8.6"/>
    <n v="13.9"/>
    <n v="87"/>
    <s v="Port Adelaide"/>
    <n v="3.2"/>
    <n v="4.3"/>
    <n v="6.6"/>
    <n v="7.7"/>
    <n v="49"/>
    <x v="2"/>
    <s v="Low"/>
    <x v="1"/>
  </r>
  <r>
    <s v="2025R1904"/>
    <x v="13"/>
    <x v="18"/>
    <d v="2025-07-19T00:00:00"/>
    <n v="19.100000000000001"/>
    <n v="6"/>
    <n v="3.8"/>
    <x v="7"/>
    <x v="36"/>
    <n v="31909"/>
    <s v="Sydney"/>
    <n v="3.3"/>
    <n v="7.5"/>
    <n v="7.9"/>
    <n v="12.12"/>
    <n v="84"/>
    <s v="North Melbourne"/>
    <n v="2.2999999999999998"/>
    <n v="4.5"/>
    <n v="5.9"/>
    <n v="7.11"/>
    <n v="53"/>
    <x v="0"/>
    <s v="Medium"/>
    <x v="1"/>
  </r>
  <r>
    <s v="2025R1905"/>
    <x v="13"/>
    <x v="18"/>
    <d v="2025-07-19T00:00:00"/>
    <n v="14.4"/>
    <n v="6.1"/>
    <n v="0"/>
    <x v="1"/>
    <x v="52"/>
    <n v="40869"/>
    <s v="Carlton"/>
    <n v="4.2"/>
    <n v="6.4"/>
    <n v="9.5"/>
    <n v="12.6"/>
    <n v="78"/>
    <s v="Melbourne"/>
    <n v="3"/>
    <n v="3.3"/>
    <n v="7.7"/>
    <n v="10.1"/>
    <n v="70"/>
    <x v="1"/>
    <s v="Medium"/>
    <x v="1"/>
  </r>
  <r>
    <s v="2025R1906"/>
    <x v="13"/>
    <x v="18"/>
    <d v="2025-07-19T00:00:00"/>
    <n v="18"/>
    <n v="6.6"/>
    <n v="5.2"/>
    <x v="21"/>
    <x v="32"/>
    <n v="44252"/>
    <s v="West Coast"/>
    <n v="2.2999999999999998"/>
    <n v="4.5999999999999996"/>
    <n v="5.8"/>
    <n v="8.8000000000000007"/>
    <n v="56"/>
    <s v="Richmond"/>
    <n v="3.2"/>
    <n v="6.3"/>
    <n v="14.7"/>
    <n v="16.899999999999999"/>
    <n v="105"/>
    <x v="13"/>
    <s v="Medium"/>
    <x v="0"/>
  </r>
  <r>
    <s v="2025R1907"/>
    <x v="13"/>
    <x v="18"/>
    <d v="2025-07-20T00:00:00"/>
    <n v="13.8"/>
    <n v="4.3"/>
    <n v="0.8"/>
    <x v="10"/>
    <x v="6"/>
    <n v="29985"/>
    <s v="Geelong"/>
    <n v="6"/>
    <n v="10.199999999999999"/>
    <n v="15.8"/>
    <n v="17.11"/>
    <n v="113"/>
    <s v="St Kilda"/>
    <n v="2.2000000000000002"/>
    <n v="7.5"/>
    <n v="9.6999999999999993"/>
    <n v="12.1"/>
    <n v="82"/>
    <x v="12"/>
    <s v="Low"/>
    <x v="1"/>
  </r>
  <r>
    <s v="2025R1908"/>
    <x v="13"/>
    <x v="18"/>
    <d v="2025-07-20T00:00:00"/>
    <n v="14.9"/>
    <n v="4.7"/>
    <n v="0.2"/>
    <x v="1"/>
    <x v="15"/>
    <n v="62198"/>
    <s v="Collingwood"/>
    <n v="3.2"/>
    <n v="8.6"/>
    <n v="9.8000000000000007"/>
    <n v="11.12"/>
    <n v="78"/>
    <s v="Fremantle"/>
    <n v="4.2"/>
    <n v="7.5"/>
    <n v="8.5"/>
    <n v="12.7"/>
    <n v="79"/>
    <x v="5"/>
    <s v="High"/>
    <x v="0"/>
  </r>
  <r>
    <s v="2025R1909"/>
    <x v="13"/>
    <x v="18"/>
    <d v="2025-07-20T00:00:00"/>
    <n v="17.7"/>
    <n v="5.6"/>
    <n v="0.4"/>
    <x v="17"/>
    <x v="7"/>
    <n v="44249"/>
    <s v="Adelaide"/>
    <n v="3.3"/>
    <n v="9.5"/>
    <n v="13.9"/>
    <n v="16.11"/>
    <n v="107"/>
    <s v="Gold Coast"/>
    <n v="0.2"/>
    <n v="0.4"/>
    <n v="5.9"/>
    <n v="6.1"/>
    <n v="46"/>
    <x v="4"/>
    <s v="Medium"/>
    <x v="1"/>
  </r>
  <r>
    <s v="2025R2001"/>
    <x v="13"/>
    <x v="19"/>
    <d v="2025-07-24T00:00:00"/>
    <n v="16.2"/>
    <n v="4.7"/>
    <n v="1"/>
    <x v="1"/>
    <x v="42"/>
    <n v="51271"/>
    <s v="Hawthorn"/>
    <n v="6.1"/>
    <n v="8.3000000000000007"/>
    <n v="12.4"/>
    <n v="13.7"/>
    <n v="85"/>
    <s v="Carlton"/>
    <n v="1.2"/>
    <n v="3.3"/>
    <n v="7.4"/>
    <n v="9.6999999999999993"/>
    <n v="61"/>
    <x v="2"/>
    <s v="High"/>
    <x v="1"/>
  </r>
  <r>
    <s v="2025R2002"/>
    <x v="13"/>
    <x v="19"/>
    <d v="2025-07-25T00:00:00"/>
    <n v="13.1"/>
    <n v="6.4"/>
    <n v="0"/>
    <x v="4"/>
    <x v="0"/>
    <n v="29367"/>
    <s v="Essendon"/>
    <n v="2.2000000000000002"/>
    <n v="2.5"/>
    <n v="4.5999999999999996"/>
    <n v="7.8"/>
    <n v="50"/>
    <s v="Western Bulldogs"/>
    <n v="6.5"/>
    <n v="10.5"/>
    <n v="17.7"/>
    <n v="22.11"/>
    <n v="143"/>
    <x v="14"/>
    <s v="Low"/>
    <x v="0"/>
  </r>
  <r>
    <s v="2025R2003"/>
    <x v="13"/>
    <x v="19"/>
    <d v="2025-07-25T00:00:00"/>
    <n v="18.399999999999999"/>
    <n v="2.4"/>
    <n v="0"/>
    <x v="14"/>
    <x v="2"/>
    <n v="18536"/>
    <s v="Greater Western Sydney"/>
    <n v="1.2"/>
    <n v="3.4"/>
    <n v="12.7"/>
    <n v="15.12"/>
    <n v="102"/>
    <s v="Sydney"/>
    <n v="3.5"/>
    <n v="7.8"/>
    <n v="8.8000000000000007"/>
    <n v="8.1"/>
    <n v="58"/>
    <x v="15"/>
    <s v="Low"/>
    <x v="1"/>
  </r>
  <r>
    <s v="2025R2004"/>
    <x v="13"/>
    <x v="19"/>
    <d v="2025-07-26T00:00:00"/>
    <n v="20.9"/>
    <n v="13.3"/>
    <n v="0"/>
    <x v="2"/>
    <x v="31"/>
    <n v="20833"/>
    <s v="Gold Coast"/>
    <n v="5.0999999999999996"/>
    <n v="10.3"/>
    <n v="15.6"/>
    <n v="20.100000000000001"/>
    <n v="130"/>
    <s v="Brisbane"/>
    <n v="2.2999999999999998"/>
    <n v="4.5999999999999996"/>
    <n v="5.8"/>
    <n v="9.1"/>
    <n v="64"/>
    <x v="17"/>
    <s v="Low"/>
    <x v="1"/>
  </r>
  <r>
    <s v="2025R2005"/>
    <x v="13"/>
    <x v="19"/>
    <d v="2025-07-26T00:00:00"/>
    <n v="16.8"/>
    <n v="1.5"/>
    <n v="0"/>
    <x v="21"/>
    <x v="47"/>
    <n v="54384"/>
    <s v="Fremantle"/>
    <n v="6.4"/>
    <n v="7.1"/>
    <n v="10.16"/>
    <n v="18.18"/>
    <n v="126"/>
    <s v="West Coast"/>
    <n v="2"/>
    <n v="5"/>
    <n v="7.4"/>
    <n v="12.5"/>
    <n v="77"/>
    <x v="5"/>
    <s v="High"/>
    <x v="1"/>
  </r>
  <r>
    <s v="2025R2006"/>
    <x v="13"/>
    <x v="19"/>
    <d v="2025-07-26T00:00:00"/>
    <n v="12.9"/>
    <n v="8.5"/>
    <n v="0.4"/>
    <x v="4"/>
    <x v="52"/>
    <n v="25445"/>
    <s v="North Melbourne"/>
    <n v="2.2000000000000002"/>
    <n v="3.4"/>
    <n v="3.5"/>
    <n v="7.7"/>
    <n v="49"/>
    <s v="Geelong"/>
    <n v="4.5999999999999996"/>
    <n v="11.1"/>
    <n v="19.149999999999999"/>
    <n v="22.18"/>
    <n v="150"/>
    <x v="12"/>
    <s v="Low"/>
    <x v="0"/>
  </r>
  <r>
    <s v="2025R2007"/>
    <x v="13"/>
    <x v="19"/>
    <d v="2025-07-26T00:00:00"/>
    <n v="14.2"/>
    <n v="9.1999999999999993"/>
    <n v="23.4"/>
    <x v="17"/>
    <x v="8"/>
    <n v="46018"/>
    <s v="Adelaide"/>
    <n v="3.6"/>
    <n v="7.8"/>
    <n v="12.11"/>
    <n v="20.13"/>
    <n v="133"/>
    <s v="Port Adelaide"/>
    <n v="3.1"/>
    <n v="3.3"/>
    <n v="5.3"/>
    <n v="5.5"/>
    <n v="35"/>
    <x v="4"/>
    <s v="Medium"/>
    <x v="1"/>
  </r>
  <r>
    <s v="2025R2008"/>
    <x v="13"/>
    <x v="19"/>
    <d v="2025-07-27T00:00:00"/>
    <n v="14"/>
    <n v="8.6999999999999993"/>
    <n v="0.8"/>
    <x v="1"/>
    <x v="9"/>
    <n v="59454"/>
    <s v="Richmond"/>
    <n v="2.1"/>
    <n v="4.4000000000000004"/>
    <n v="7.5"/>
    <n v="8.9"/>
    <n v="57"/>
    <s v="Collingwood"/>
    <n v="3.3"/>
    <n v="7.6"/>
    <n v="12.1"/>
    <n v="13.15"/>
    <n v="93"/>
    <x v="9"/>
    <s v="High"/>
    <x v="0"/>
  </r>
  <r>
    <s v="2025R2009"/>
    <x v="13"/>
    <x v="19"/>
    <d v="2025-07-27T00:00:00"/>
    <n v="14"/>
    <n v="8.6999999999999993"/>
    <n v="0.8"/>
    <x v="4"/>
    <x v="15"/>
    <n v="22570"/>
    <s v="St Kilda"/>
    <n v="2.1"/>
    <n v="4.4000000000000004"/>
    <n v="6.4"/>
    <n v="15.6"/>
    <n v="96"/>
    <s v="Melbourne"/>
    <n v="6.2"/>
    <n v="9.4"/>
    <n v="13.8"/>
    <n v="13.12"/>
    <n v="90"/>
    <x v="11"/>
    <s v="Low"/>
    <x v="1"/>
  </r>
  <r>
    <s v="2025R2101"/>
    <x v="13"/>
    <x v="20"/>
    <d v="2025-07-31T00:00:00"/>
    <n v="13.7"/>
    <n v="4.7"/>
    <n v="0"/>
    <x v="4"/>
    <x v="42"/>
    <n v="23898"/>
    <s v="Western Bulldogs"/>
    <n v="6.5"/>
    <n v="12.9"/>
    <n v="16.13"/>
    <n v="19.18"/>
    <n v="132"/>
    <s v="Greater Western Sydney"/>
    <n v="1.2"/>
    <n v="3.2"/>
    <n v="6.6"/>
    <n v="6.8"/>
    <n v="44"/>
    <x v="14"/>
    <s v="Low"/>
    <x v="1"/>
  </r>
  <r>
    <s v="2025R2102"/>
    <x v="13"/>
    <x v="20"/>
    <d v="2025-08-01T00:00:00"/>
    <n v="14"/>
    <n v="5.3"/>
    <n v="0"/>
    <x v="17"/>
    <x v="11"/>
    <n v="50654"/>
    <s v="Adelaide"/>
    <n v="1.1000000000000001"/>
    <n v="7.7"/>
    <n v="9.9"/>
    <n v="15.11"/>
    <n v="101"/>
    <s v="Hawthorn"/>
    <n v="5.3"/>
    <n v="5.3"/>
    <n v="11.5"/>
    <n v="13.9"/>
    <n v="87"/>
    <x v="4"/>
    <s v="High"/>
    <x v="1"/>
  </r>
  <r>
    <s v="2025R2103"/>
    <x v="13"/>
    <x v="20"/>
    <d v="2025-08-02T00:00:00"/>
    <n v="13.7"/>
    <n v="6.4"/>
    <n v="0"/>
    <x v="4"/>
    <x v="31"/>
    <n v="16394"/>
    <s v="Melbourne"/>
    <n v="3.5"/>
    <n v="6.7"/>
    <n v="16.899999999999999"/>
    <n v="21.13"/>
    <n v="139"/>
    <s v="West Coast"/>
    <n v="1.2"/>
    <n v="3.3"/>
    <n v="6.6"/>
    <n v="8.8000000000000007"/>
    <n v="56"/>
    <x v="16"/>
    <s v="Low"/>
    <x v="1"/>
  </r>
  <r>
    <s v="2025R2104"/>
    <x v="13"/>
    <x v="20"/>
    <d v="2025-08-02T00:00:00"/>
    <n v="18.899999999999999"/>
    <n v="12.9"/>
    <n v="3"/>
    <x v="2"/>
    <x v="7"/>
    <n v="14841"/>
    <s v="Gold Coast"/>
    <n v="4.0999999999999996"/>
    <n v="6.5"/>
    <n v="11.9"/>
    <n v="16.11"/>
    <n v="107"/>
    <s v="Richmond"/>
    <n v="0.1"/>
    <n v="0.5"/>
    <n v="1.8"/>
    <n v="2.11"/>
    <n v="23"/>
    <x v="17"/>
    <s v="Low"/>
    <x v="1"/>
  </r>
  <r>
    <s v="2025R2105"/>
    <x v="13"/>
    <x v="20"/>
    <d v="2025-08-02T00:00:00"/>
    <n v="17.5"/>
    <n v="11.2"/>
    <n v="22.2"/>
    <x v="7"/>
    <x v="36"/>
    <n v="20805"/>
    <s v="Sydney"/>
    <n v="4.3"/>
    <n v="6.9"/>
    <n v="8.1199999999999992"/>
    <n v="9.14"/>
    <n v="68"/>
    <s v="Essendon"/>
    <n v="2.4"/>
    <n v="2.6"/>
    <n v="4.0999999999999996"/>
    <n v="7.12"/>
    <n v="54"/>
    <x v="0"/>
    <s v="Low"/>
    <x v="1"/>
  </r>
  <r>
    <s v="2025R2106"/>
    <x v="13"/>
    <x v="20"/>
    <d v="2025-08-02T00:00:00"/>
    <n v="13.7"/>
    <n v="6.4"/>
    <n v="0"/>
    <x v="1"/>
    <x v="52"/>
    <n v="82326"/>
    <s v="Collingwood"/>
    <n v="2.2000000000000002"/>
    <n v="7.3"/>
    <n v="8.5"/>
    <n v="10.5"/>
    <n v="65"/>
    <s v="Brisbane"/>
    <n v="5.4"/>
    <n v="7.4"/>
    <n v="11.6"/>
    <n v="14.8"/>
    <n v="92"/>
    <x v="3"/>
    <s v="High"/>
    <x v="0"/>
  </r>
  <r>
    <s v="2025R2107"/>
    <x v="13"/>
    <x v="20"/>
    <d v="2025-08-03T00:00:00"/>
    <n v="19.3"/>
    <n v="1.8"/>
    <n v="0"/>
    <x v="4"/>
    <x v="14"/>
    <n v="31978"/>
    <s v="St Kilda"/>
    <n v="1.2"/>
    <n v="4.5999999999999996"/>
    <n v="10.11"/>
    <n v="11.12"/>
    <n v="78"/>
    <s v="North Melbourne"/>
    <n v="3.4"/>
    <n v="4.5"/>
    <n v="7.6"/>
    <n v="10.9"/>
    <n v="69"/>
    <x v="11"/>
    <s v="Medium"/>
    <x v="1"/>
  </r>
  <r>
    <s v="2025R2108"/>
    <x v="13"/>
    <x v="20"/>
    <d v="2025-08-03T00:00:00"/>
    <m/>
    <m/>
    <n v="0"/>
    <x v="10"/>
    <x v="15"/>
    <n v="28064"/>
    <s v="Geelong"/>
    <n v="3.5"/>
    <n v="8.11"/>
    <n v="17.14"/>
    <n v="23.15"/>
    <n v="153"/>
    <s v="Port Adelaide"/>
    <n v="3.5"/>
    <n v="4.5"/>
    <n v="5.7"/>
    <n v="9.11"/>
    <n v="65"/>
    <x v="12"/>
    <s v="Low"/>
    <x v="1"/>
  </r>
  <r>
    <s v="2025R2109"/>
    <x v="13"/>
    <x v="20"/>
    <d v="2025-08-03T00:00:00"/>
    <n v="14.6"/>
    <n v="10.1"/>
    <n v="31"/>
    <x v="21"/>
    <x v="13"/>
    <n v="39358"/>
    <s v="Fremantle"/>
    <n v="2"/>
    <n v="4.0999999999999996"/>
    <n v="8.1999999999999993"/>
    <n v="15.4"/>
    <n v="94"/>
    <s v="Carlton"/>
    <n v="5"/>
    <n v="8.1"/>
    <n v="9.4"/>
    <n v="10.7"/>
    <n v="67"/>
    <x v="5"/>
    <s v="Medium"/>
    <x v="1"/>
  </r>
  <r>
    <s v="2025R2201"/>
    <x v="13"/>
    <x v="21"/>
    <d v="2025-08-07T00:00:00"/>
    <n v="13.5"/>
    <n v="5.2"/>
    <n v="0.2"/>
    <x v="1"/>
    <x v="42"/>
    <n v="68515"/>
    <s v="Hawthorn"/>
    <n v="3.3"/>
    <n v="10.3"/>
    <n v="14.5"/>
    <n v="17.8"/>
    <n v="110"/>
    <s v="Collingwood"/>
    <n v="2.2999999999999998"/>
    <n v="3.6"/>
    <n v="4.9000000000000004"/>
    <n v="6.1"/>
    <n v="46"/>
    <x v="2"/>
    <s v="High"/>
    <x v="1"/>
  </r>
  <r>
    <s v="2025R2202"/>
    <x v="13"/>
    <x v="21"/>
    <d v="2025-08-08T00:00:00"/>
    <n v="14.7"/>
    <n v="5.2"/>
    <n v="0.8"/>
    <x v="10"/>
    <x v="8"/>
    <n v="30289"/>
    <s v="Geelong"/>
    <n v="4.5"/>
    <n v="7.1"/>
    <n v="11.13"/>
    <n v="15.19"/>
    <n v="109"/>
    <s v="Essendon"/>
    <n v="1.2"/>
    <n v="2.2999999999999998"/>
    <n v="7.5"/>
    <n v="10.5"/>
    <n v="65"/>
    <x v="12"/>
    <s v="Medium"/>
    <x v="1"/>
  </r>
  <r>
    <s v="2025R2203"/>
    <x v="13"/>
    <x v="21"/>
    <d v="2025-08-09T00:00:00"/>
    <n v="16.399999999999999"/>
    <n v="5.2"/>
    <n v="0.4"/>
    <x v="1"/>
    <x v="31"/>
    <n v="41395"/>
    <s v="Richmond"/>
    <n v="1"/>
    <n v="4.5"/>
    <n v="6.8"/>
    <n v="7.1"/>
    <n v="52"/>
    <s v="St Kilda"/>
    <n v="3.2"/>
    <n v="5.3"/>
    <n v="5.6"/>
    <n v="8.8000000000000007"/>
    <n v="56"/>
    <x v="11"/>
    <s v="Medium"/>
    <x v="0"/>
  </r>
  <r>
    <s v="2025R2204"/>
    <x v="13"/>
    <x v="21"/>
    <d v="2025-08-09T00:00:00"/>
    <n v="20.399999999999999"/>
    <n v="13.2"/>
    <n v="5"/>
    <x v="6"/>
    <x v="36"/>
    <n v="31424"/>
    <s v="Brisbane"/>
    <n v="3.3"/>
    <n v="7.4"/>
    <n v="9.6999999999999993"/>
    <n v="13.12"/>
    <n v="90"/>
    <s v="Sydney"/>
    <n v="5.3"/>
    <n v="8.6999999999999993"/>
    <n v="12.9"/>
    <n v="13.14"/>
    <n v="92"/>
    <x v="0"/>
    <s v="Medium"/>
    <x v="0"/>
  </r>
  <r>
    <s v="2025R2205"/>
    <x v="13"/>
    <x v="21"/>
    <d v="2025-08-09T00:00:00"/>
    <n v="16.399999999999999"/>
    <n v="5.2"/>
    <n v="0.4"/>
    <x v="4"/>
    <x v="52"/>
    <n v="24120"/>
    <s v="Carlton"/>
    <n v="3.1"/>
    <n v="5.0999999999999996"/>
    <n v="6.3"/>
    <n v="11.8"/>
    <n v="74"/>
    <s v="Gold Coast"/>
    <n v="5.4"/>
    <n v="8.6999999999999993"/>
    <n v="12.12"/>
    <n v="13.15"/>
    <n v="93"/>
    <x v="17"/>
    <s v="Low"/>
    <x v="0"/>
  </r>
  <r>
    <s v="2025R2206"/>
    <x v="13"/>
    <x v="21"/>
    <d v="2025-08-09T00:00:00"/>
    <n v="16.5"/>
    <n v="4.2"/>
    <n v="0"/>
    <x v="17"/>
    <x v="8"/>
    <n v="30390"/>
    <s v="Port Adelaide"/>
    <n v="0.4"/>
    <n v="8.5"/>
    <n v="11.8"/>
    <n v="13.8"/>
    <n v="86"/>
    <s v="Fremantle"/>
    <n v="4.5"/>
    <n v="7.9"/>
    <n v="9.1199999999999992"/>
    <n v="13.14"/>
    <n v="92"/>
    <x v="5"/>
    <s v="Medium"/>
    <x v="0"/>
  </r>
  <r>
    <s v="2025R2207"/>
    <x v="13"/>
    <x v="21"/>
    <d v="2025-08-10T00:00:00"/>
    <n v="14.9"/>
    <n v="3"/>
    <n v="0"/>
    <x v="11"/>
    <x v="14"/>
    <n v="11753"/>
    <s v="Greater Western Sydney"/>
    <n v="5"/>
    <n v="10.6"/>
    <n v="16.100000000000001"/>
    <n v="20.13"/>
    <n v="133"/>
    <s v="North Melbourne"/>
    <n v="2.2999999999999998"/>
    <n v="4.4000000000000004"/>
    <n v="9.6"/>
    <n v="12.7"/>
    <n v="79"/>
    <x v="15"/>
    <s v="Low"/>
    <x v="1"/>
  </r>
  <r>
    <s v="2025R2208"/>
    <x v="13"/>
    <x v="21"/>
    <d v="2025-08-10T00:00:00"/>
    <n v="18.100000000000001"/>
    <n v="2"/>
    <n v="0"/>
    <x v="1"/>
    <x v="15"/>
    <n v="34733"/>
    <s v="Melbourne"/>
    <n v="3.4"/>
    <n v="4.5999999999999996"/>
    <n v="11.9"/>
    <n v="15.9"/>
    <n v="99"/>
    <s v="Western Bulldogs"/>
    <n v="3.6"/>
    <n v="5.0999999999999996"/>
    <n v="9.11"/>
    <n v="15.15"/>
    <n v="105"/>
    <x v="14"/>
    <s v="Medium"/>
    <x v="0"/>
  </r>
  <r>
    <s v="2025R2209"/>
    <x v="13"/>
    <x v="21"/>
    <d v="2025-08-10T00:00:00"/>
    <n v="17.8"/>
    <n v="11.1"/>
    <n v="17.399999999999999"/>
    <x v="21"/>
    <x v="13"/>
    <n v="32845"/>
    <s v="West Coast"/>
    <n v="3.1"/>
    <n v="6.4"/>
    <n v="10.4"/>
    <n v="12.6"/>
    <n v="78"/>
    <s v="Adelaide"/>
    <n v="5.2"/>
    <n v="5.4"/>
    <n v="9.6"/>
    <n v="13.9"/>
    <n v="87"/>
    <x v="4"/>
    <s v="Medium"/>
    <x v="0"/>
  </r>
  <r>
    <s v="2025R2301"/>
    <x v="13"/>
    <x v="22"/>
    <d v="2025-08-15T00:00:00"/>
    <n v="14.8"/>
    <n v="9.8000000000000007"/>
    <n v="0"/>
    <x v="4"/>
    <x v="0"/>
    <n v="31107"/>
    <s v="Essendon"/>
    <n v="3.2"/>
    <n v="5.6"/>
    <n v="8.6999999999999993"/>
    <n v="11.9"/>
    <n v="75"/>
    <s v="St Kilda"/>
    <n v="1.3"/>
    <n v="5.5"/>
    <n v="9.6999999999999993"/>
    <n v="11.11"/>
    <n v="77"/>
    <x v="11"/>
    <s v="Medium"/>
    <x v="0"/>
  </r>
  <r>
    <s v="2025R2302"/>
    <x v="13"/>
    <x v="22"/>
    <d v="2025-08-15T00:00:00"/>
    <n v="17.600000000000001"/>
    <n v="2.6"/>
    <n v="0.6"/>
    <x v="21"/>
    <x v="77"/>
    <n v="54302"/>
    <s v="Fremantle"/>
    <n v="0.5"/>
    <n v="3.8"/>
    <n v="4.13"/>
    <n v="5.14"/>
    <n v="44"/>
    <s v="Brisbane"/>
    <n v="3.2"/>
    <n v="5.4"/>
    <n v="10.8"/>
    <n v="15.11"/>
    <n v="101"/>
    <x v="3"/>
    <s v="High"/>
    <x v="0"/>
  </r>
  <r>
    <s v="2025R2303"/>
    <x v="13"/>
    <x v="22"/>
    <d v="2025-08-16T00:00:00"/>
    <n v="23.5"/>
    <n v="11.1"/>
    <n v="0"/>
    <x v="2"/>
    <x v="56"/>
    <n v="16007"/>
    <s v="Gold Coast"/>
    <n v="3.2"/>
    <n v="6.4"/>
    <n v="8.6"/>
    <n v="11.1"/>
    <n v="76"/>
    <s v="Greater Western Sydney"/>
    <n v="5.5"/>
    <n v="9.8000000000000007"/>
    <n v="15.9"/>
    <n v="17.899999999999999"/>
    <n v="111"/>
    <x v="15"/>
    <s v="Low"/>
    <x v="0"/>
  </r>
  <r>
    <s v="2025R2304"/>
    <x v="13"/>
    <x v="22"/>
    <d v="2025-08-16T00:00:00"/>
    <n v="12.4"/>
    <n v="5.9"/>
    <n v="4.5999999999999996"/>
    <x v="4"/>
    <x v="31"/>
    <n v="25020"/>
    <s v="Carlton"/>
    <n v="7.2"/>
    <n v="13.5"/>
    <n v="15.9"/>
    <n v="18.100000000000001"/>
    <n v="118"/>
    <s v="Port Adelaide"/>
    <n v="3.2"/>
    <n v="4.4000000000000004"/>
    <n v="5.8"/>
    <n v="9.1"/>
    <n v="64"/>
    <x v="1"/>
    <s v="Low"/>
    <x v="1"/>
  </r>
  <r>
    <s v="2025R2305"/>
    <x v="13"/>
    <x v="22"/>
    <d v="2025-08-16T00:00:00"/>
    <n v="12.4"/>
    <n v="5.9"/>
    <n v="4.5999999999999996"/>
    <x v="1"/>
    <x v="36"/>
    <n v="53871"/>
    <s v="Hawthorn"/>
    <n v="5.3"/>
    <n v="7.7"/>
    <n v="10.1"/>
    <n v="13.14"/>
    <n v="92"/>
    <s v="Melbourne"/>
    <n v="1"/>
    <n v="2.2999999999999998"/>
    <n v="4.3"/>
    <n v="8.8000000000000007"/>
    <n v="56"/>
    <x v="2"/>
    <s v="High"/>
    <x v="1"/>
  </r>
  <r>
    <s v="2025R2306"/>
    <x v="13"/>
    <x v="22"/>
    <d v="2025-08-16T00:00:00"/>
    <n v="13.2"/>
    <n v="9.6999999999999993"/>
    <n v="1.6"/>
    <x v="17"/>
    <x v="48"/>
    <n v="54283"/>
    <s v="Adelaide"/>
    <n v="1.2"/>
    <n v="6.3"/>
    <n v="7.4"/>
    <n v="9.5"/>
    <n v="59"/>
    <s v="Collingwood"/>
    <n v="5.3"/>
    <n v="5.4"/>
    <n v="6.8"/>
    <n v="8.8000000000000007"/>
    <n v="56"/>
    <x v="4"/>
    <s v="High"/>
    <x v="1"/>
  </r>
  <r>
    <s v="2025R2307"/>
    <x v="13"/>
    <x v="22"/>
    <d v="2025-08-17T00:00:00"/>
    <n v="10.7"/>
    <n v="1.3"/>
    <n v="0"/>
    <x v="8"/>
    <x v="6"/>
    <n v="11176"/>
    <s v="North Melbourne"/>
    <n v="2.7"/>
    <n v="6.11"/>
    <n v="14.13"/>
    <n v="20.149999999999999"/>
    <n v="135"/>
    <s v="Richmond"/>
    <n v="4.2"/>
    <n v="6.3"/>
    <n v="7.9"/>
    <n v="13.9"/>
    <n v="87"/>
    <x v="10"/>
    <s v="Low"/>
    <x v="1"/>
  </r>
  <r>
    <s v="2025R2308"/>
    <x v="13"/>
    <x v="22"/>
    <d v="2025-08-17T00:00:00"/>
    <n v="16.5"/>
    <n v="6.5"/>
    <n v="0"/>
    <x v="7"/>
    <x v="15"/>
    <n v="37656"/>
    <s v="Sydney"/>
    <n v="4.3"/>
    <n v="7.4"/>
    <n v="8.6"/>
    <n v="10.8"/>
    <n v="68"/>
    <s v="Geelong"/>
    <n v="4.3"/>
    <n v="8.6999999999999993"/>
    <n v="12.8"/>
    <n v="16.149999999999999"/>
    <n v="111"/>
    <x v="12"/>
    <s v="Medium"/>
    <x v="0"/>
  </r>
  <r>
    <s v="2025R2309"/>
    <x v="13"/>
    <x v="22"/>
    <d v="2025-08-17T00:00:00"/>
    <n v="13"/>
    <n v="4.2"/>
    <n v="0.6"/>
    <x v="4"/>
    <x v="12"/>
    <n v="21207"/>
    <s v="Western Bulldogs"/>
    <n v="4.5"/>
    <n v="11.7"/>
    <n v="15.7"/>
    <n v="19.12"/>
    <n v="126"/>
    <s v="West Coast"/>
    <n v="0.1"/>
    <n v="2.5"/>
    <n v="3.8"/>
    <n v="4.8"/>
    <n v="32"/>
    <x v="14"/>
    <s v="Low"/>
    <x v="1"/>
  </r>
  <r>
    <s v="2025R2401"/>
    <x v="13"/>
    <x v="28"/>
    <d v="2025-08-21T00:00:00"/>
    <n v="20.7"/>
    <n v="2.2999999999999998"/>
    <n v="0"/>
    <x v="1"/>
    <x v="42"/>
    <n v="41150"/>
    <s v="Essendon"/>
    <n v="1.4"/>
    <n v="2.6"/>
    <n v="5.6"/>
    <n v="8.8000000000000007"/>
    <n v="56"/>
    <s v="Carlton"/>
    <n v="3.4"/>
    <n v="7.6"/>
    <n v="11.8"/>
    <n v="13.12"/>
    <n v="90"/>
    <x v="1"/>
    <s v="Medium"/>
    <x v="0"/>
  </r>
  <r>
    <s v="2025R2402"/>
    <x v="13"/>
    <x v="28"/>
    <d v="2025-08-22T00:00:00"/>
    <n v="19.2"/>
    <n v="9.3000000000000007"/>
    <n v="0"/>
    <x v="1"/>
    <x v="11"/>
    <n v="60611"/>
    <s v="Collingwood"/>
    <n v="2.7"/>
    <n v="6.1"/>
    <n v="7.13"/>
    <n v="11.16"/>
    <n v="82"/>
    <s v="Melbourne"/>
    <n v="3"/>
    <n v="5.3"/>
    <n v="10.5"/>
    <n v="11.1"/>
    <n v="76"/>
    <x v="9"/>
    <s v="High"/>
    <x v="1"/>
  </r>
  <r>
    <s v="2025R2403"/>
    <x v="13"/>
    <x v="28"/>
    <d v="2025-08-22T00:00:00"/>
    <n v="18"/>
    <n v="12.1"/>
    <n v="0"/>
    <x v="17"/>
    <x v="8"/>
    <n v="40897"/>
    <s v="Port Adelaide"/>
    <n v="2.2000000000000002"/>
    <n v="4.7"/>
    <n v="8.1"/>
    <n v="10.11"/>
    <n v="71"/>
    <s v="Gold Coast"/>
    <n v="3.6"/>
    <n v="6.1"/>
    <n v="7.1"/>
    <n v="9.1300000000000008"/>
    <n v="67"/>
    <x v="8"/>
    <s v="Medium"/>
    <x v="1"/>
  </r>
  <r>
    <s v="2025R2404"/>
    <x v="13"/>
    <x v="28"/>
    <d v="2025-08-23T00:00:00"/>
    <n v="14.9"/>
    <n v="8.6"/>
    <n v="0"/>
    <x v="4"/>
    <x v="31"/>
    <n v="17494"/>
    <s v="North Melbourne"/>
    <n v="3.3"/>
    <n v="7.6"/>
    <n v="10.7"/>
    <n v="15.1"/>
    <n v="100"/>
    <s v="Adelaide"/>
    <n v="4.3"/>
    <n v="9.5"/>
    <n v="14.8"/>
    <n v="17.11"/>
    <n v="113"/>
    <x v="4"/>
    <s v="Low"/>
    <x v="0"/>
  </r>
  <r>
    <s v="2025R2405"/>
    <x v="13"/>
    <x v="28"/>
    <d v="2025-08-23T00:00:00"/>
    <n v="14.9"/>
    <n v="8.6"/>
    <n v="0"/>
    <x v="1"/>
    <x v="36"/>
    <n v="46109"/>
    <s v="Richmond"/>
    <n v="2.2000000000000002"/>
    <n v="2.2999999999999998"/>
    <n v="4.5999999999999996"/>
    <n v="9.1"/>
    <n v="64"/>
    <s v="Geelong"/>
    <n v="6.7"/>
    <n v="11.12"/>
    <n v="13.17"/>
    <n v="14.19"/>
    <n v="103"/>
    <x v="12"/>
    <s v="Medium"/>
    <x v="0"/>
  </r>
  <r>
    <s v="2025R2406"/>
    <x v="13"/>
    <x v="28"/>
    <d v="2025-08-23T00:00:00"/>
    <n v="22.9"/>
    <n v="6.7"/>
    <n v="0"/>
    <x v="21"/>
    <x v="79"/>
    <n v="36029"/>
    <s v="West Coast"/>
    <n v="3.2"/>
    <n v="6.6"/>
    <n v="6.7"/>
    <n v="7.9"/>
    <n v="51"/>
    <s v="Sydney"/>
    <n v="1.1000000000000001"/>
    <n v="5.5"/>
    <n v="11.7"/>
    <n v="18.100000000000001"/>
    <n v="118"/>
    <x v="0"/>
    <s v="Medium"/>
    <x v="0"/>
  </r>
  <r>
    <s v="2025R2407"/>
    <x v="13"/>
    <x v="28"/>
    <d v="2025-08-24T00:00:00"/>
    <n v="19"/>
    <n v="9.1"/>
    <n v="0"/>
    <x v="14"/>
    <x v="53"/>
    <n v="10563"/>
    <s v="Greater Western Sydney"/>
    <n v="4.3"/>
    <n v="6.6"/>
    <n v="10.7"/>
    <n v="15.14"/>
    <n v="104"/>
    <s v="St Kilda"/>
    <n v="2.5"/>
    <n v="6.7"/>
    <n v="10.8"/>
    <n v="14.9"/>
    <n v="93"/>
    <x v="15"/>
    <s v="Low"/>
    <x v="1"/>
  </r>
  <r>
    <s v="2025R2408"/>
    <x v="13"/>
    <x v="28"/>
    <d v="2025-08-24T00:00:00"/>
    <n v="14.8"/>
    <n v="4.7"/>
    <n v="0"/>
    <x v="4"/>
    <x v="15"/>
    <n v="44069"/>
    <s v="Western Bulldogs"/>
    <n v="4.5"/>
    <n v="4.8"/>
    <n v="7.1"/>
    <n v="14.13"/>
    <n v="97"/>
    <s v="Fremantle"/>
    <n v="2.2000000000000002"/>
    <n v="9.4"/>
    <n v="13.6"/>
    <n v="17.100000000000001"/>
    <n v="112"/>
    <x v="5"/>
    <s v="Medium"/>
    <x v="0"/>
  </r>
  <r>
    <s v="2025R2409"/>
    <x v="13"/>
    <x v="28"/>
    <d v="2025-08-24T00:00:00"/>
    <n v="25.4"/>
    <n v="12.6"/>
    <n v="0"/>
    <x v="6"/>
    <x v="0"/>
    <n v="32086"/>
    <s v="Brisbane"/>
    <n v="0.8"/>
    <n v="6.1"/>
    <n v="8.19"/>
    <n v="11.23"/>
    <n v="89"/>
    <s v="Hawthorn"/>
    <n v="3.3"/>
    <n v="6.5"/>
    <n v="8.8000000000000007"/>
    <n v="11.13"/>
    <n v="79"/>
    <x v="3"/>
    <s v="Medium"/>
    <x v="1"/>
  </r>
  <r>
    <s v="2025OR04"/>
    <x v="13"/>
    <x v="29"/>
    <d v="2025-08-27T00:00:00"/>
    <n v="24.8"/>
    <n v="13"/>
    <n v="0"/>
    <x v="2"/>
    <x v="0"/>
    <n v="16768"/>
    <s v="Gold Coast"/>
    <n v="7.4"/>
    <n v="9.1"/>
    <n v="15.15"/>
    <n v="23.15"/>
    <n v="153"/>
    <s v="Essendon"/>
    <n v="1"/>
    <n v="3.4"/>
    <n v="5.6"/>
    <n v="8.1"/>
    <n v="58"/>
    <x v="17"/>
    <s v="Low"/>
    <x v="1"/>
  </r>
  <r>
    <s v="2025QF01"/>
    <x v="13"/>
    <x v="23"/>
    <d v="2025-09-04T00:00:00"/>
    <n v="15.2"/>
    <n v="8.6"/>
    <n v="1.8"/>
    <x v="17"/>
    <x v="11"/>
    <n v="52187"/>
    <s v="Adelaide"/>
    <n v="2.1"/>
    <n v="5.0999999999999996"/>
    <n v="8.4"/>
    <n v="8.6999999999999993"/>
    <n v="55"/>
    <s v="Collingwood"/>
    <n v="2.2999999999999998"/>
    <n v="5.7"/>
    <n v="10.11"/>
    <n v="11.13"/>
    <n v="79"/>
    <x v="9"/>
    <s v="High"/>
    <x v="0"/>
  </r>
  <r>
    <s v="2025QF02"/>
    <x v="13"/>
    <x v="23"/>
    <d v="2025-09-05T00:00:00"/>
    <n v="14.7"/>
    <n v="2.2999999999999998"/>
    <n v="1.4"/>
    <x v="1"/>
    <x v="8"/>
    <n v="86364"/>
    <s v="Geelong"/>
    <n v="4.5999999999999996"/>
    <n v="8.11"/>
    <n v="13.12"/>
    <n v="16.16"/>
    <n v="112"/>
    <s v="Brisbane"/>
    <n v="3"/>
    <n v="7.2"/>
    <n v="9.5"/>
    <n v="11.8"/>
    <n v="74"/>
    <x v="12"/>
    <s v="High"/>
    <x v="1"/>
  </r>
  <r>
    <s v="2025EF01"/>
    <x v="13"/>
    <x v="24"/>
    <d v="2025-09-06T00:00:00"/>
    <n v="21.2"/>
    <n v="8.1"/>
    <n v="0"/>
    <x v="14"/>
    <x v="15"/>
    <n v="20634"/>
    <s v="Greater Western Sydney"/>
    <n v="3.2"/>
    <n v="6.5"/>
    <n v="12.7"/>
    <n v="13.1"/>
    <n v="88"/>
    <s v="Hawthorn"/>
    <n v="7.2"/>
    <n v="11.3"/>
    <n v="13.7"/>
    <n v="16.11"/>
    <n v="107"/>
    <x v="2"/>
    <s v="Low"/>
    <x v="0"/>
  </r>
  <r>
    <s v="2025EF02"/>
    <x v="13"/>
    <x v="24"/>
    <d v="2025-09-06T00:00:00"/>
    <n v="16.5"/>
    <n v="10.199999999999999"/>
    <n v="32.799999999999997"/>
    <x v="21"/>
    <x v="79"/>
    <n v="57507"/>
    <s v="Fremantle"/>
    <n v="1.2"/>
    <n v="5.2"/>
    <n v="8.4"/>
    <n v="12.7"/>
    <n v="79"/>
    <s v="Gold Coast"/>
    <n v="1.6"/>
    <n v="8.9"/>
    <n v="9.1300000000000008"/>
    <n v="11.14"/>
    <n v="80"/>
    <x v="17"/>
    <s v="High"/>
    <x v="0"/>
  </r>
  <r>
    <s v="2025SF01"/>
    <x v="13"/>
    <x v="25"/>
    <d v="2025-09-12T00:00:00"/>
    <n v="15.6"/>
    <n v="6.3"/>
    <n v="0.6"/>
    <x v="17"/>
    <x v="11"/>
    <n v="52005"/>
    <s v="Adelaide"/>
    <n v="3.2"/>
    <n v="3.6"/>
    <n v="7.7"/>
    <n v="10.7"/>
    <n v="67"/>
    <s v="Hawthorn"/>
    <n v="4.4000000000000004"/>
    <n v="6.7"/>
    <n v="11.13"/>
    <n v="14.17"/>
    <n v="101"/>
    <x v="2"/>
    <s v="High"/>
    <x v="0"/>
  </r>
  <r>
    <s v="2025SF02"/>
    <x v="13"/>
    <x v="25"/>
    <d v="2025-09-13T00:00:00"/>
    <n v="21.9"/>
    <n v="13.2"/>
    <n v="0"/>
    <x v="6"/>
    <x v="52"/>
    <n v="36628"/>
    <s v="Brisbane"/>
    <n v="3.5"/>
    <n v="9.6"/>
    <n v="12.1"/>
    <n v="14.16"/>
    <n v="100"/>
    <s v="Gold Coast"/>
    <n v="3.4"/>
    <n v="5.5"/>
    <n v="5.9"/>
    <n v="6.11"/>
    <n v="47"/>
    <x v="3"/>
    <s v="Medium"/>
    <x v="1"/>
  </r>
  <r>
    <s v="2025PF01"/>
    <x v="13"/>
    <x v="26"/>
    <d v="2025-09-19T00:00:00"/>
    <n v="22.7"/>
    <n v="12.1"/>
    <n v="0"/>
    <x v="1"/>
    <x v="8"/>
    <n v="99567"/>
    <s v="Geelong"/>
    <n v="1.3"/>
    <n v="6.7"/>
    <n v="13.11"/>
    <n v="17.13"/>
    <n v="115"/>
    <s v="Hawthorn"/>
    <n v="3.4"/>
    <n v="6.6"/>
    <n v="9.6999999999999993"/>
    <n v="13.7"/>
    <n v="85"/>
    <x v="12"/>
    <s v="High"/>
    <x v="1"/>
  </r>
  <r>
    <s v="2025PF02"/>
    <x v="13"/>
    <x v="26"/>
    <d v="2025-09-20T00:00:00"/>
    <n v="15.6"/>
    <n v="7.3"/>
    <n v="0"/>
    <x v="1"/>
    <x v="25"/>
    <n v="96023"/>
    <s v="Collingwood"/>
    <n v="1.1000000000000001"/>
    <n v="7.1"/>
    <n v="9.4"/>
    <n v="11.5"/>
    <n v="71"/>
    <s v="Brisbane"/>
    <n v="4.3"/>
    <n v="4.5999999999999996"/>
    <n v="11.9"/>
    <n v="15.1"/>
    <n v="100"/>
    <x v="3"/>
    <s v="High"/>
    <x v="0"/>
  </r>
  <r>
    <s v="2025GF01"/>
    <x v="13"/>
    <x v="27"/>
    <d v="2025-09-27T00:00:00"/>
    <n v="19.3"/>
    <n v="8.1999999999999993"/>
    <n v="0.4"/>
    <x v="1"/>
    <x v="26"/>
    <n v="100022"/>
    <s v="Geelong"/>
    <n v="2.2999999999999998"/>
    <n v="5.6"/>
    <n v="6.8"/>
    <n v="11.9"/>
    <n v="75"/>
    <s v="Brisbane"/>
    <n v="1.6"/>
    <n v="5.6"/>
    <n v="9.9"/>
    <n v="18.14"/>
    <n v="122"/>
    <x v="3"/>
    <s v="High"/>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368529-7059-4AA1-AE3E-247E7E7DF7AB}"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16" firstHeaderRow="1" firstDataRow="1" firstDataCol="1"/>
  <pivotFields count="25">
    <pivotField showAll="0"/>
    <pivotField axis="axisRow" showAll="0">
      <items count="15">
        <item x="0"/>
        <item x="1"/>
        <item x="2"/>
        <item x="3"/>
        <item x="4"/>
        <item x="5"/>
        <item x="6"/>
        <item x="7"/>
        <item x="8"/>
        <item x="9"/>
        <item x="10"/>
        <item x="11"/>
        <item x="12"/>
        <item x="13"/>
        <item t="default"/>
      </items>
    </pivotField>
    <pivotField showAll="0"/>
    <pivotField numFmtId="14" showAll="0"/>
    <pivotField showAll="0"/>
    <pivotField showAll="0"/>
    <pivotField showAll="0"/>
    <pivotField showAll="0">
      <items count="28">
        <item x="17"/>
        <item x="25"/>
        <item x="8"/>
        <item x="9"/>
        <item x="2"/>
        <item x="15"/>
        <item x="4"/>
        <item x="20"/>
        <item x="5"/>
        <item x="6"/>
        <item x="26"/>
        <item x="19"/>
        <item x="10"/>
        <item x="11"/>
        <item x="13"/>
        <item x="1"/>
        <item x="23"/>
        <item x="21"/>
        <item x="22"/>
        <item x="7"/>
        <item x="0"/>
        <item x="3"/>
        <item x="24"/>
        <item x="14"/>
        <item x="18"/>
        <item x="16"/>
        <item x="12"/>
        <item t="default"/>
      </items>
    </pivotField>
    <pivotField numFmtId="18"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5">
    <i>
      <x/>
    </i>
    <i>
      <x v="1"/>
    </i>
    <i>
      <x v="2"/>
    </i>
    <i>
      <x v="3"/>
    </i>
    <i>
      <x v="4"/>
    </i>
    <i>
      <x v="5"/>
    </i>
    <i>
      <x v="6"/>
    </i>
    <i>
      <x v="7"/>
    </i>
    <i>
      <x v="8"/>
    </i>
    <i>
      <x v="9"/>
    </i>
    <i>
      <x v="10"/>
    </i>
    <i>
      <x v="11"/>
    </i>
    <i>
      <x v="12"/>
    </i>
    <i>
      <x v="13"/>
    </i>
    <i t="grand">
      <x/>
    </i>
  </rowItems>
  <colItems count="1">
    <i/>
  </colItems>
  <dataFields count="1">
    <dataField name="Average of Attendance" fld="9" subtotal="average" baseField="1" baseItem="0" numFmtId="164"/>
  </dataFields>
  <formats count="2">
    <format dxfId="3">
      <pivotArea collapsedLevelsAreSubtotals="1" fieldPosition="0">
        <references count="1">
          <reference field="1" count="1">
            <x v="0"/>
          </reference>
        </references>
      </pivotArea>
    </format>
    <format dxfId="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BD4218-2726-4C2A-8D6B-5444765B068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4:A135" firstHeaderRow="1" firstDataRow="1" firstDataCol="0"/>
  <pivotFields count="25">
    <pivotField showAll="0"/>
    <pivotField showAll="0"/>
    <pivotField showAll="0"/>
    <pivotField numFmtId="14" showAll="0"/>
    <pivotField showAll="0"/>
    <pivotField showAll="0"/>
    <pivotField showAll="0"/>
    <pivotField showAll="0"/>
    <pivotField numFmtId="18"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Highest Attendance" fld="9" subtotal="max"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E09990-08A2-4575-8F5D-A8D2694B838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0:A131" firstHeaderRow="1" firstDataRow="1" firstDataCol="0"/>
  <pivotFields count="25">
    <pivotField showAll="0"/>
    <pivotField showAll="0"/>
    <pivotField showAll="0"/>
    <pivotField numFmtId="14" showAll="0"/>
    <pivotField showAll="0"/>
    <pivotField showAll="0"/>
    <pivotField showAll="0"/>
    <pivotField showAll="0"/>
    <pivotField numFmtId="18"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Attendance" fld="9" subtotal="average"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2F8809-54DD-40B5-A972-3B53316847D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2:B113" firstHeaderRow="0" firstDataRow="1" firstDataCol="0"/>
  <pivotFields count="24">
    <pivotField showAll="0"/>
    <pivotField showAll="0"/>
    <pivotField showAll="0"/>
    <pivotField numFmtId="14" showAll="0"/>
    <pivotField showAll="0"/>
    <pivotField showAll="0"/>
    <pivotField showAll="0"/>
    <pivotField showAll="0"/>
    <pivotField numFmtId="18"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s>
  <rowItems count="1">
    <i/>
  </rowItems>
  <colFields count="1">
    <field x="-2"/>
  </colFields>
  <colItems count="2">
    <i>
      <x/>
    </i>
    <i i="1">
      <x v="1"/>
    </i>
  </colItems>
  <dataFields count="2">
    <dataField name="Avg HomeTeamScore" fld="15" subtotal="average" baseField="0" baseItem="1" numFmtId="2"/>
    <dataField name="Avg AwayTeamScore" fld="21" subtotal="average" baseField="0" baseItem="1" numFmtId="2"/>
  </dataFields>
  <formats count="2">
    <format dxfId="7">
      <pivotArea outline="0" collapsedLevelsAreSubtotals="1" fieldPosition="0">
        <references count="1">
          <reference field="4294967294" count="1" selected="0">
            <x v="0"/>
          </reference>
        </references>
      </pivotArea>
    </format>
    <format dxfId="6">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B097A0-F7E3-4D16-ADAD-550FF1363245}" name="PivotTable1" cacheId="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A126:A127" firstHeaderRow="1" firstDataRow="1" firstDataCol="0"/>
  <pivotFields count="25">
    <pivotField dataField="1" showAll="0"/>
    <pivotField showAll="0"/>
    <pivotField showAll="0"/>
    <pivotField numFmtId="14" showAll="0"/>
    <pivotField showAll="0"/>
    <pivotField showAll="0"/>
    <pivotField showAll="0"/>
    <pivotField showAll="0"/>
    <pivotField numFmtId="1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Gam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F269D9-18A5-46F6-95CD-9D58E1E3EAA9}"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3:B103" firstHeaderRow="1" firstDataRow="1" firstDataCol="1"/>
  <pivotFields count="25">
    <pivotField showAll="0"/>
    <pivotField showAll="0">
      <items count="15">
        <item x="0"/>
        <item x="1"/>
        <item x="2"/>
        <item x="3"/>
        <item x="4"/>
        <item x="5"/>
        <item x="6"/>
        <item x="7"/>
        <item x="8"/>
        <item x="9"/>
        <item x="10"/>
        <item x="11"/>
        <item x="12"/>
        <item x="13"/>
        <item t="default"/>
      </items>
    </pivotField>
    <pivotField showAll="0"/>
    <pivotField numFmtId="14" showAll="0"/>
    <pivotField showAll="0"/>
    <pivotField showAll="0"/>
    <pivotField showAll="0"/>
    <pivotField showAll="0">
      <items count="28">
        <item x="17"/>
        <item x="25"/>
        <item x="8"/>
        <item x="9"/>
        <item x="2"/>
        <item x="15"/>
        <item x="4"/>
        <item x="20"/>
        <item x="5"/>
        <item x="6"/>
        <item x="26"/>
        <item x="19"/>
        <item x="10"/>
        <item x="11"/>
        <item x="13"/>
        <item x="1"/>
        <item x="23"/>
        <item x="21"/>
        <item x="22"/>
        <item x="7"/>
        <item x="0"/>
        <item x="3"/>
        <item x="24"/>
        <item x="14"/>
        <item x="18"/>
        <item x="16"/>
        <item x="12"/>
        <item t="default"/>
      </items>
    </pivotField>
    <pivotField numFmtId="1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20">
        <item x="4"/>
        <item x="3"/>
        <item x="1"/>
        <item x="9"/>
        <item x="18"/>
        <item x="6"/>
        <item x="5"/>
        <item x="12"/>
        <item x="17"/>
        <item x="15"/>
        <item x="2"/>
        <item x="16"/>
        <item x="10"/>
        <item x="8"/>
        <item x="13"/>
        <item x="11"/>
        <item x="0"/>
        <item x="7"/>
        <item x="14"/>
        <item t="default"/>
      </items>
      <autoSortScope>
        <pivotArea dataOnly="0" outline="0" fieldPosition="0">
          <references count="1">
            <reference field="4294967294" count="1" selected="0">
              <x v="0"/>
            </reference>
          </references>
        </pivotArea>
      </autoSortScope>
    </pivotField>
    <pivotField showAll="0"/>
    <pivotField showAll="0"/>
  </pivotFields>
  <rowFields count="1">
    <field x="22"/>
  </rowFields>
  <rowItems count="20">
    <i>
      <x v="7"/>
    </i>
    <i>
      <x v="16"/>
    </i>
    <i>
      <x v="10"/>
    </i>
    <i>
      <x v="3"/>
    </i>
    <i>
      <x v="13"/>
    </i>
    <i>
      <x v="14"/>
    </i>
    <i>
      <x v="6"/>
    </i>
    <i>
      <x v="18"/>
    </i>
    <i>
      <x/>
    </i>
    <i>
      <x v="1"/>
    </i>
    <i>
      <x v="9"/>
    </i>
    <i>
      <x v="17"/>
    </i>
    <i>
      <x v="11"/>
    </i>
    <i>
      <x v="5"/>
    </i>
    <i>
      <x v="15"/>
    </i>
    <i>
      <x v="2"/>
    </i>
    <i>
      <x v="12"/>
    </i>
    <i>
      <x v="8"/>
    </i>
    <i>
      <x v="4"/>
    </i>
    <i t="grand">
      <x/>
    </i>
  </rowItems>
  <colItems count="1">
    <i/>
  </colItems>
  <dataFields count="1">
    <dataField name="Count of Winner" fld="22"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158358-3D76-41BB-BF80-64615D34F34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9:B47" firstHeaderRow="1" firstDataRow="1" firstDataCol="1"/>
  <pivotFields count="25">
    <pivotField showAll="0"/>
    <pivotField showAll="0">
      <items count="15">
        <item x="0"/>
        <item x="1"/>
        <item x="2"/>
        <item x="3"/>
        <item x="4"/>
        <item x="5"/>
        <item x="6"/>
        <item x="7"/>
        <item x="8"/>
        <item x="9"/>
        <item x="10"/>
        <item x="11"/>
        <item x="12"/>
        <item x="13"/>
        <item t="default"/>
      </items>
    </pivotField>
    <pivotField showAll="0"/>
    <pivotField numFmtId="14" showAll="0"/>
    <pivotField showAll="0"/>
    <pivotField showAll="0"/>
    <pivotField showAll="0"/>
    <pivotField axis="axisRow" showAll="0">
      <items count="28">
        <item x="17"/>
        <item x="25"/>
        <item x="8"/>
        <item x="9"/>
        <item x="2"/>
        <item x="15"/>
        <item x="4"/>
        <item x="20"/>
        <item x="5"/>
        <item x="6"/>
        <item x="26"/>
        <item x="19"/>
        <item x="10"/>
        <item x="11"/>
        <item x="13"/>
        <item x="1"/>
        <item x="23"/>
        <item x="21"/>
        <item x="22"/>
        <item x="7"/>
        <item x="0"/>
        <item x="3"/>
        <item x="24"/>
        <item x="14"/>
        <item x="18"/>
        <item x="16"/>
        <item x="12"/>
        <item t="default"/>
      </items>
    </pivotField>
    <pivotField numFmtId="18"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Attendance" fld="9" subtotal="average" baseField="7" baseItem="0"/>
  </dataFields>
  <formats count="2">
    <format dxfId="9">
      <pivotArea collapsedLevelsAreSubtotals="1" fieldPosition="0">
        <references count="1">
          <reference field="7" count="0"/>
        </references>
      </pivotArea>
    </format>
    <format dxfId="8">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EB671E-5B17-4F9E-B45E-2586575DC72D}"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eam Type">
  <location ref="A116:B120" firstHeaderRow="1" firstDataRow="1" firstDataCol="1"/>
  <pivotFields count="25">
    <pivotField showAll="0"/>
    <pivotField showAll="0"/>
    <pivotField showAll="0"/>
    <pivotField numFmtId="14" showAll="0"/>
    <pivotField showAll="0"/>
    <pivotField showAll="0"/>
    <pivotField showAll="0"/>
    <pivotField showAll="0"/>
    <pivotField numFmtId="1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2"/>
        <item x="1"/>
        <item t="default"/>
      </items>
    </pivotField>
  </pivotFields>
  <rowFields count="1">
    <field x="24"/>
  </rowFields>
  <rowItems count="4">
    <i>
      <x/>
    </i>
    <i>
      <x v="1"/>
    </i>
    <i>
      <x v="2"/>
    </i>
    <i t="grand">
      <x/>
    </i>
  </rowItems>
  <colItems count="1">
    <i/>
  </colItems>
  <dataFields count="1">
    <dataField name="Total Wins" fld="24" subtotal="count" baseField="2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4CADE3-1C31-483C-9FD9-21B64426F68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06:B110" firstHeaderRow="1" firstDataRow="1" firstDataCol="1"/>
  <pivotFields count="24">
    <pivotField showAll="0"/>
    <pivotField showAll="0"/>
    <pivotField showAll="0"/>
    <pivotField numFmtId="14" showAll="0"/>
    <pivotField showAll="0"/>
    <pivotField showAll="0"/>
    <pivotField showAll="0"/>
    <pivotField showAll="0"/>
    <pivotField numFmtId="18"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s>
  <rowFields count="1">
    <field x="23"/>
  </rowFields>
  <rowItems count="4">
    <i>
      <x/>
    </i>
    <i>
      <x v="1"/>
    </i>
    <i>
      <x v="2"/>
    </i>
    <i t="grand">
      <x/>
    </i>
  </rowItems>
  <colItems count="1">
    <i/>
  </colItems>
  <dataFields count="1">
    <dataField name="Count of Attendance" fld="9" subtotal="count" baseField="23" baseItem="0"/>
  </dataFields>
  <chartFormats count="12">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23" count="1" selected="0">
            <x v="0"/>
          </reference>
        </references>
      </pivotArea>
    </chartFormat>
    <chartFormat chart="7" format="7">
      <pivotArea type="data" outline="0" fieldPosition="0">
        <references count="2">
          <reference field="4294967294" count="1" selected="0">
            <x v="0"/>
          </reference>
          <reference field="23" count="1" selected="0">
            <x v="1"/>
          </reference>
        </references>
      </pivotArea>
    </chartFormat>
    <chartFormat chart="7" format="8">
      <pivotArea type="data" outline="0" fieldPosition="0">
        <references count="2">
          <reference field="4294967294" count="1" selected="0">
            <x v="0"/>
          </reference>
          <reference field="23" count="1" selected="0">
            <x v="2"/>
          </reference>
        </references>
      </pivotArea>
    </chartFormat>
    <chartFormat chart="0" format="1">
      <pivotArea type="data" outline="0" fieldPosition="0">
        <references count="2">
          <reference field="4294967294" count="1" selected="0">
            <x v="0"/>
          </reference>
          <reference field="23" count="1" selected="0">
            <x v="0"/>
          </reference>
        </references>
      </pivotArea>
    </chartFormat>
    <chartFormat chart="0" format="2">
      <pivotArea type="data" outline="0" fieldPosition="0">
        <references count="2">
          <reference field="4294967294" count="1" selected="0">
            <x v="0"/>
          </reference>
          <reference field="23" count="1" selected="0">
            <x v="1"/>
          </reference>
        </references>
      </pivotArea>
    </chartFormat>
    <chartFormat chart="0" format="3">
      <pivotArea type="data" outline="0" fieldPosition="0">
        <references count="2">
          <reference field="4294967294" count="1" selected="0">
            <x v="0"/>
          </reference>
          <reference field="23" count="1" selected="0">
            <x v="2"/>
          </reference>
        </references>
      </pivotArea>
    </chartFormat>
    <chartFormat chart="15" format="13" series="1">
      <pivotArea type="data" outline="0" fieldPosition="0">
        <references count="1">
          <reference field="4294967294" count="1" selected="0">
            <x v="0"/>
          </reference>
        </references>
      </pivotArea>
    </chartFormat>
    <chartFormat chart="15" format="14">
      <pivotArea type="data" outline="0" fieldPosition="0">
        <references count="2">
          <reference field="4294967294" count="1" selected="0">
            <x v="0"/>
          </reference>
          <reference field="23" count="1" selected="0">
            <x v="0"/>
          </reference>
        </references>
      </pivotArea>
    </chartFormat>
    <chartFormat chart="15" format="15">
      <pivotArea type="data" outline="0" fieldPosition="0">
        <references count="2">
          <reference field="4294967294" count="1" selected="0">
            <x v="0"/>
          </reference>
          <reference field="23" count="1" selected="0">
            <x v="1"/>
          </reference>
        </references>
      </pivotArea>
    </chartFormat>
    <chartFormat chart="15" format="16">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6758ED-9F70-4AAB-A813-D761D1E1C14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0:B81" firstHeaderRow="1" firstDataRow="1" firstDataCol="1"/>
  <pivotFields count="25">
    <pivotField showAll="0"/>
    <pivotField showAll="0">
      <items count="15">
        <item x="0"/>
        <item x="1"/>
        <item x="2"/>
        <item x="3"/>
        <item x="4"/>
        <item x="5"/>
        <item x="6"/>
        <item x="7"/>
        <item x="8"/>
        <item x="9"/>
        <item x="10"/>
        <item x="11"/>
        <item x="12"/>
        <item x="13"/>
        <item t="default"/>
      </items>
    </pivotField>
    <pivotField axis="axisRow" showAll="0">
      <items count="31">
        <item x="29"/>
        <item x="0"/>
        <item x="1"/>
        <item x="2"/>
        <item x="3"/>
        <item x="4"/>
        <item x="5"/>
        <item x="6"/>
        <item x="7"/>
        <item x="8"/>
        <item x="9"/>
        <item x="10"/>
        <item x="11"/>
        <item x="12"/>
        <item x="13"/>
        <item x="14"/>
        <item x="15"/>
        <item x="16"/>
        <item x="17"/>
        <item x="18"/>
        <item x="19"/>
        <item x="20"/>
        <item x="21"/>
        <item x="22"/>
        <item x="28"/>
        <item x="23"/>
        <item x="24"/>
        <item x="25"/>
        <item x="26"/>
        <item x="27"/>
        <item t="default"/>
      </items>
    </pivotField>
    <pivotField numFmtId="14" showAll="0"/>
    <pivotField showAll="0"/>
    <pivotField showAll="0"/>
    <pivotField showAll="0"/>
    <pivotField showAll="0"/>
    <pivotField numFmtId="18"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Attendance" fld="9" subtotal="average" baseField="2" baseItem="0"/>
  </dataFields>
  <formats count="3">
    <format dxfId="12">
      <pivotArea collapsedLevelsAreSubtotals="1" fieldPosition="0">
        <references count="1">
          <reference field="2" count="0"/>
        </references>
      </pivotArea>
    </format>
    <format dxfId="11">
      <pivotArea dataOnly="0" labelOnly="1" outline="0" axis="axisValues" fieldPosition="0"/>
    </format>
    <format dxfId="10">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307007E-92FC-47D1-9813-26BFB1CA3AB2}"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45:X46" firstHeaderRow="0" firstDataRow="1" firstDataCol="0"/>
  <pivotFields count="24">
    <pivotField showAll="0"/>
    <pivotField showAll="0"/>
    <pivotField showAll="0"/>
    <pivotField numFmtId="14" showAll="0"/>
    <pivotField showAll="0"/>
    <pivotField showAll="0"/>
    <pivotField showAll="0"/>
    <pivotField showAll="0"/>
    <pivotField numFmtId="18"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s>
  <rowItems count="1">
    <i/>
  </rowItems>
  <colFields count="1">
    <field x="-2"/>
  </colFields>
  <colItems count="2">
    <i>
      <x/>
    </i>
    <i i="1">
      <x v="1"/>
    </i>
  </colItems>
  <dataFields count="2">
    <dataField name="Avg HomeTeamScore" fld="15" subtotal="average" baseField="0" baseItem="1" numFmtId="2"/>
    <dataField name="Avg AwayTeamScore" fld="21" subtotal="average" baseField="0" baseItem="1" numFmtId="2"/>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1F504C6-ADA2-48A6-8002-0F6495193E32}"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eam Type">
  <location ref="W38:X42" firstHeaderRow="1" firstDataRow="1" firstDataCol="1"/>
  <pivotFields count="25">
    <pivotField showAll="0"/>
    <pivotField showAll="0"/>
    <pivotField showAll="0"/>
    <pivotField numFmtId="14" showAll="0"/>
    <pivotField showAll="0"/>
    <pivotField showAll="0"/>
    <pivotField showAll="0"/>
    <pivotField showAll="0"/>
    <pivotField numFmtId="1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2"/>
        <item x="1"/>
        <item t="default"/>
      </items>
    </pivotField>
  </pivotFields>
  <rowFields count="1">
    <field x="24"/>
  </rowFields>
  <rowItems count="4">
    <i>
      <x/>
    </i>
    <i>
      <x v="1"/>
    </i>
    <i>
      <x v="2"/>
    </i>
    <i t="grand">
      <x/>
    </i>
  </rowItems>
  <colItems count="1">
    <i/>
  </colItems>
  <dataFields count="1">
    <dataField name="Total Wins" fld="24" subtotal="count" baseField="2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CC93F9B-7DCA-4F48-AE07-ACDE83A78CAA}" sourceName="Year">
  <pivotTables>
    <pivotTable tabId="3" name="PivotTable5"/>
    <pivotTable tabId="3" name="PivotTable17"/>
    <pivotTable tabId="3" name="PivotTable6"/>
  </pivotTables>
  <data>
    <tabular pivotCacheId="1383138463">
      <items count="14">
        <i x="0" s="1"/>
        <i x="1" s="1"/>
        <i x="2" s="1"/>
        <i x="3" s="1"/>
        <i x="4" s="1"/>
        <i x="5" s="1"/>
        <i x="6" s="1"/>
        <i x="7" s="1"/>
        <i x="8" s="1"/>
        <i x="9" s="1"/>
        <i x="10" s="1"/>
        <i x="11" s="1"/>
        <i x="12"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2E507070-99FA-4022-A171-A28BEBE7A9C9}" sourceName="Venue">
  <pivotTables>
    <pivotTable tabId="3" name="PivotTable17"/>
    <pivotTable tabId="3" name="PivotTable18"/>
  </pivotTables>
  <data>
    <tabular pivotCacheId="1383138463">
      <items count="27">
        <i x="17" s="1"/>
        <i x="25" s="1"/>
        <i x="8" s="1"/>
        <i x="9" s="1"/>
        <i x="2" s="1"/>
        <i x="15" s="1"/>
        <i x="4" s="1"/>
        <i x="20" s="1"/>
        <i x="5" s="1"/>
        <i x="6" s="1"/>
        <i x="26" s="1"/>
        <i x="19" s="1"/>
        <i x="10" s="1"/>
        <i x="11" s="1"/>
        <i x="13" s="1"/>
        <i x="1" s="1"/>
        <i x="23" s="1"/>
        <i x="21" s="1"/>
        <i x="22" s="1"/>
        <i x="7" s="1"/>
        <i x="0" s="1"/>
        <i x="3" s="1"/>
        <i x="24" s="1"/>
        <i x="14" s="1"/>
        <i x="18" s="1"/>
        <i x="16"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CB5520A-5A5D-4D7D-B355-1C2B9FECBFF3}" cache="Slicer_Year" caption="Year" startItem="8" rowHeight="257175"/>
  <slicer name="Venue" xr10:uid="{CD610E08-A836-4681-8707-AC5B7054D57B}" cache="Slicer_Venue" caption="Venue" startItem="16"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9627AC1-375D-4A21-98A6-4DD07E966E65}" cache="Slicer_Year" caption="Year" rowHeight="257175"/>
  <slicer name="Venue 1" xr10:uid="{9DFF82D7-4C82-4F67-9B01-6D4087B42B76}" cache="Slicer_Venue" caption="Venue" startItem="16"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F5878-0F43-487F-8C1E-EC972E84807A}">
  <dimension ref="A1:V2880"/>
  <sheetViews>
    <sheetView topLeftCell="A2826" workbookViewId="0">
      <selection activeCell="X2852" sqref="X2852"/>
    </sheetView>
  </sheetViews>
  <sheetFormatPr defaultRowHeight="15" x14ac:dyDescent="0.25"/>
  <cols>
    <col min="4" max="4" width="11.42578125"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t="s">
        <v>22</v>
      </c>
      <c r="B2">
        <v>2012</v>
      </c>
      <c r="C2" t="s">
        <v>23</v>
      </c>
      <c r="D2" s="1">
        <v>40992</v>
      </c>
      <c r="E2">
        <v>24</v>
      </c>
      <c r="F2">
        <v>12.2</v>
      </c>
      <c r="G2">
        <v>0</v>
      </c>
      <c r="H2" t="s">
        <v>24</v>
      </c>
      <c r="I2" s="2">
        <v>0.80555555555555558</v>
      </c>
      <c r="J2" s="3">
        <v>38203</v>
      </c>
      <c r="K2" t="s">
        <v>25</v>
      </c>
      <c r="L2">
        <v>1.2</v>
      </c>
      <c r="M2">
        <v>3.3</v>
      </c>
      <c r="N2">
        <v>3.4</v>
      </c>
      <c r="O2">
        <v>5.7</v>
      </c>
      <c r="P2">
        <v>37</v>
      </c>
      <c r="Q2" t="s">
        <v>26</v>
      </c>
      <c r="R2">
        <v>4.0999999999999996</v>
      </c>
      <c r="S2">
        <v>8.4</v>
      </c>
      <c r="T2">
        <v>13.8</v>
      </c>
      <c r="U2">
        <v>14.16</v>
      </c>
      <c r="V2">
        <v>100</v>
      </c>
    </row>
    <row r="3" spans="1:22" x14ac:dyDescent="0.25">
      <c r="A3" t="s">
        <v>27</v>
      </c>
      <c r="B3">
        <v>2012</v>
      </c>
      <c r="C3" t="s">
        <v>23</v>
      </c>
      <c r="D3" s="1">
        <v>40997</v>
      </c>
      <c r="E3">
        <v>25.7</v>
      </c>
      <c r="F3">
        <v>9.6999999999999993</v>
      </c>
      <c r="G3">
        <v>0</v>
      </c>
      <c r="H3" t="s">
        <v>28</v>
      </c>
      <c r="I3" s="2">
        <v>0.82291666666666663</v>
      </c>
      <c r="J3" s="3">
        <v>78285</v>
      </c>
      <c r="K3" t="s">
        <v>29</v>
      </c>
      <c r="L3">
        <v>3.4</v>
      </c>
      <c r="M3">
        <v>5.6</v>
      </c>
      <c r="N3">
        <v>10.7</v>
      </c>
      <c r="O3">
        <v>12.9</v>
      </c>
      <c r="P3">
        <v>81</v>
      </c>
      <c r="Q3" t="s">
        <v>30</v>
      </c>
      <c r="R3">
        <v>3.2</v>
      </c>
      <c r="S3">
        <v>8.6999999999999993</v>
      </c>
      <c r="T3">
        <v>11.13</v>
      </c>
      <c r="U3">
        <v>18.170000000000002</v>
      </c>
      <c r="V3">
        <v>125</v>
      </c>
    </row>
    <row r="4" spans="1:22" x14ac:dyDescent="0.25">
      <c r="A4" t="s">
        <v>31</v>
      </c>
      <c r="B4">
        <v>2012</v>
      </c>
      <c r="C4" t="s">
        <v>23</v>
      </c>
      <c r="D4" s="1">
        <v>40998</v>
      </c>
      <c r="E4">
        <v>27.4</v>
      </c>
      <c r="F4">
        <v>9.6999999999999993</v>
      </c>
      <c r="G4">
        <v>0.6</v>
      </c>
      <c r="H4" t="s">
        <v>28</v>
      </c>
      <c r="I4" s="2">
        <v>0.82638888888888884</v>
      </c>
      <c r="J4" s="3">
        <v>78466</v>
      </c>
      <c r="K4" t="s">
        <v>32</v>
      </c>
      <c r="L4">
        <v>2.1</v>
      </c>
      <c r="M4">
        <v>10.6</v>
      </c>
      <c r="N4">
        <v>14.1</v>
      </c>
      <c r="O4">
        <v>20.170000000000002</v>
      </c>
      <c r="P4">
        <v>137</v>
      </c>
      <c r="Q4" t="s">
        <v>33</v>
      </c>
      <c r="R4">
        <v>2.7</v>
      </c>
      <c r="S4">
        <v>7.9</v>
      </c>
      <c r="T4">
        <v>12.16</v>
      </c>
      <c r="U4">
        <v>16.190000000000001</v>
      </c>
      <c r="V4">
        <v>115</v>
      </c>
    </row>
    <row r="5" spans="1:22" x14ac:dyDescent="0.25">
      <c r="A5" t="s">
        <v>34</v>
      </c>
      <c r="B5">
        <v>2012</v>
      </c>
      <c r="C5" t="s">
        <v>23</v>
      </c>
      <c r="D5" s="1">
        <v>40999</v>
      </c>
      <c r="E5">
        <v>29.1</v>
      </c>
      <c r="F5">
        <v>15.1</v>
      </c>
      <c r="G5">
        <v>0</v>
      </c>
      <c r="H5" t="s">
        <v>28</v>
      </c>
      <c r="I5" s="2">
        <v>0.57291666666666663</v>
      </c>
      <c r="J5" s="3">
        <v>33473</v>
      </c>
      <c r="K5" t="s">
        <v>35</v>
      </c>
      <c r="L5">
        <v>3.3</v>
      </c>
      <c r="M5">
        <v>7.4</v>
      </c>
      <c r="N5">
        <v>8.8000000000000007</v>
      </c>
      <c r="O5">
        <v>11.12</v>
      </c>
      <c r="P5">
        <v>78</v>
      </c>
      <c r="Q5" t="s">
        <v>36</v>
      </c>
      <c r="R5">
        <v>1.4</v>
      </c>
      <c r="S5">
        <v>7.8</v>
      </c>
      <c r="T5">
        <v>13.13</v>
      </c>
      <c r="U5">
        <v>17.170000000000002</v>
      </c>
      <c r="V5">
        <v>119</v>
      </c>
    </row>
    <row r="6" spans="1:22" x14ac:dyDescent="0.25">
      <c r="A6" t="s">
        <v>37</v>
      </c>
      <c r="B6">
        <v>2012</v>
      </c>
      <c r="C6" t="s">
        <v>23</v>
      </c>
      <c r="D6" s="1">
        <v>40999</v>
      </c>
      <c r="E6">
        <v>28.2</v>
      </c>
      <c r="F6">
        <v>19.7</v>
      </c>
      <c r="G6">
        <v>0</v>
      </c>
      <c r="H6" t="s">
        <v>38</v>
      </c>
      <c r="I6" s="2">
        <v>0.65625</v>
      </c>
      <c r="J6" s="3">
        <v>12790</v>
      </c>
      <c r="K6" t="s">
        <v>39</v>
      </c>
      <c r="L6">
        <v>3.1</v>
      </c>
      <c r="M6">
        <v>5.3</v>
      </c>
      <c r="N6">
        <v>8.6</v>
      </c>
      <c r="O6">
        <v>10.8</v>
      </c>
      <c r="P6">
        <v>68</v>
      </c>
      <c r="Q6" t="s">
        <v>40</v>
      </c>
      <c r="R6">
        <v>7.8</v>
      </c>
      <c r="S6">
        <v>11.1</v>
      </c>
      <c r="T6">
        <v>15.16</v>
      </c>
      <c r="U6">
        <v>19.23</v>
      </c>
      <c r="V6">
        <v>137</v>
      </c>
    </row>
    <row r="7" spans="1:22" x14ac:dyDescent="0.25">
      <c r="A7" t="s">
        <v>41</v>
      </c>
      <c r="B7">
        <v>2012</v>
      </c>
      <c r="C7" t="s">
        <v>23</v>
      </c>
      <c r="D7" s="1">
        <v>40999</v>
      </c>
      <c r="E7">
        <v>24</v>
      </c>
      <c r="F7">
        <v>9</v>
      </c>
      <c r="G7">
        <v>0</v>
      </c>
      <c r="H7" t="s">
        <v>42</v>
      </c>
      <c r="I7" s="2">
        <v>0.69791666666666663</v>
      </c>
      <c r="J7" s="3">
        <v>34601</v>
      </c>
      <c r="K7" t="s">
        <v>43</v>
      </c>
      <c r="L7">
        <v>6</v>
      </c>
      <c r="M7">
        <v>8.3000000000000007</v>
      </c>
      <c r="N7">
        <v>12.8</v>
      </c>
      <c r="O7">
        <v>16.899999999999999</v>
      </c>
      <c r="P7">
        <v>105</v>
      </c>
      <c r="Q7" t="s">
        <v>44</v>
      </c>
      <c r="R7">
        <v>4</v>
      </c>
      <c r="S7">
        <v>9.1999999999999993</v>
      </c>
      <c r="T7">
        <v>12.7</v>
      </c>
      <c r="U7">
        <v>15.11</v>
      </c>
      <c r="V7">
        <v>101</v>
      </c>
    </row>
    <row r="8" spans="1:22" x14ac:dyDescent="0.25">
      <c r="A8" t="s">
        <v>45</v>
      </c>
      <c r="B8">
        <v>2012</v>
      </c>
      <c r="C8" t="s">
        <v>23</v>
      </c>
      <c r="D8" s="1">
        <v>40999</v>
      </c>
      <c r="E8">
        <v>29.1</v>
      </c>
      <c r="F8">
        <v>15.1</v>
      </c>
      <c r="G8">
        <v>0</v>
      </c>
      <c r="H8" t="s">
        <v>46</v>
      </c>
      <c r="I8" s="2">
        <v>0.82291666666666663</v>
      </c>
      <c r="J8" s="3">
        <v>45818</v>
      </c>
      <c r="K8" t="s">
        <v>47</v>
      </c>
      <c r="L8">
        <v>4.3</v>
      </c>
      <c r="M8">
        <v>8.5</v>
      </c>
      <c r="N8">
        <v>10.1</v>
      </c>
      <c r="O8">
        <v>15.12</v>
      </c>
      <c r="P8">
        <v>102</v>
      </c>
      <c r="Q8" t="s">
        <v>48</v>
      </c>
      <c r="R8">
        <v>3.2</v>
      </c>
      <c r="S8">
        <v>9.8000000000000007</v>
      </c>
      <c r="T8">
        <v>13.14</v>
      </c>
      <c r="U8">
        <v>14.2</v>
      </c>
      <c r="V8">
        <v>104</v>
      </c>
    </row>
    <row r="9" spans="1:22" x14ac:dyDescent="0.25">
      <c r="A9" t="s">
        <v>49</v>
      </c>
      <c r="B9">
        <v>2012</v>
      </c>
      <c r="C9" t="s">
        <v>23</v>
      </c>
      <c r="D9" s="1">
        <v>41000</v>
      </c>
      <c r="E9">
        <v>20.399999999999999</v>
      </c>
      <c r="F9">
        <v>14.3</v>
      </c>
      <c r="G9">
        <v>0</v>
      </c>
      <c r="H9" t="s">
        <v>46</v>
      </c>
      <c r="I9" s="2">
        <v>0.54861111111111116</v>
      </c>
      <c r="J9" s="3">
        <v>24977</v>
      </c>
      <c r="K9" t="s">
        <v>50</v>
      </c>
      <c r="L9">
        <v>4.3</v>
      </c>
      <c r="M9">
        <v>8.5</v>
      </c>
      <c r="N9">
        <v>10.11</v>
      </c>
      <c r="O9">
        <v>12.15</v>
      </c>
      <c r="P9">
        <v>87</v>
      </c>
      <c r="Q9" t="s">
        <v>51</v>
      </c>
      <c r="R9">
        <v>6.2</v>
      </c>
      <c r="S9">
        <v>10.6</v>
      </c>
      <c r="T9">
        <v>16.899999999999999</v>
      </c>
      <c r="U9">
        <v>21.1</v>
      </c>
      <c r="V9">
        <v>136</v>
      </c>
    </row>
    <row r="10" spans="1:22" x14ac:dyDescent="0.25">
      <c r="A10" t="s">
        <v>52</v>
      </c>
      <c r="B10">
        <v>2012</v>
      </c>
      <c r="C10" t="s">
        <v>23</v>
      </c>
      <c r="D10" s="1">
        <v>41000</v>
      </c>
      <c r="E10">
        <v>24.3</v>
      </c>
      <c r="F10">
        <v>11.8</v>
      </c>
      <c r="G10">
        <v>0</v>
      </c>
      <c r="H10" t="s">
        <v>53</v>
      </c>
      <c r="I10" s="2">
        <v>0.67361111111111116</v>
      </c>
      <c r="J10" s="3">
        <v>21179</v>
      </c>
      <c r="K10" t="s">
        <v>54</v>
      </c>
      <c r="L10">
        <v>5.2</v>
      </c>
      <c r="M10">
        <v>8.6</v>
      </c>
      <c r="N10">
        <v>11.9</v>
      </c>
      <c r="O10">
        <v>13.11</v>
      </c>
      <c r="P10">
        <v>89</v>
      </c>
      <c r="Q10" t="s">
        <v>55</v>
      </c>
      <c r="R10">
        <v>2.1</v>
      </c>
      <c r="S10">
        <v>9.3000000000000007</v>
      </c>
      <c r="T10">
        <v>11.4</v>
      </c>
      <c r="U10">
        <v>13.7</v>
      </c>
      <c r="V10">
        <v>85</v>
      </c>
    </row>
    <row r="11" spans="1:22" x14ac:dyDescent="0.25">
      <c r="A11" t="s">
        <v>56</v>
      </c>
      <c r="B11">
        <v>2012</v>
      </c>
      <c r="C11" t="s">
        <v>57</v>
      </c>
      <c r="D11" s="1">
        <v>41004</v>
      </c>
      <c r="E11">
        <v>28.4</v>
      </c>
      <c r="F11">
        <v>17.899999999999999</v>
      </c>
      <c r="G11">
        <v>0</v>
      </c>
      <c r="H11" t="s">
        <v>58</v>
      </c>
      <c r="I11" s="2">
        <v>0.81944444444444442</v>
      </c>
      <c r="J11" s="3">
        <v>25913</v>
      </c>
      <c r="K11" t="s">
        <v>36</v>
      </c>
      <c r="L11">
        <v>6.1</v>
      </c>
      <c r="M11">
        <v>7.6</v>
      </c>
      <c r="N11">
        <v>7.7</v>
      </c>
      <c r="O11">
        <v>9.9</v>
      </c>
      <c r="P11">
        <v>63</v>
      </c>
      <c r="Q11" t="s">
        <v>30</v>
      </c>
      <c r="R11">
        <v>5.5</v>
      </c>
      <c r="S11">
        <v>10.9</v>
      </c>
      <c r="T11">
        <v>16.100000000000001</v>
      </c>
      <c r="U11">
        <v>23.16</v>
      </c>
      <c r="V11">
        <v>154</v>
      </c>
    </row>
    <row r="12" spans="1:22" x14ac:dyDescent="0.25">
      <c r="A12" t="s">
        <v>59</v>
      </c>
      <c r="B12">
        <v>2012</v>
      </c>
      <c r="C12" t="s">
        <v>57</v>
      </c>
      <c r="D12" s="1">
        <v>41006</v>
      </c>
      <c r="E12">
        <v>19.8</v>
      </c>
      <c r="F12">
        <v>9</v>
      </c>
      <c r="G12">
        <v>2</v>
      </c>
      <c r="H12" t="s">
        <v>46</v>
      </c>
      <c r="I12" s="2">
        <v>0.57291666666666663</v>
      </c>
      <c r="J12" s="3">
        <v>34118</v>
      </c>
      <c r="K12" t="s">
        <v>48</v>
      </c>
      <c r="L12">
        <v>5.2</v>
      </c>
      <c r="M12">
        <v>10.6</v>
      </c>
      <c r="N12">
        <v>11.13</v>
      </c>
      <c r="O12">
        <v>16.149999999999999</v>
      </c>
      <c r="P12">
        <v>111</v>
      </c>
      <c r="Q12" t="s">
        <v>54</v>
      </c>
      <c r="R12">
        <v>5.2</v>
      </c>
      <c r="S12">
        <v>7.3</v>
      </c>
      <c r="T12">
        <v>12.5</v>
      </c>
      <c r="U12">
        <v>13.8</v>
      </c>
      <c r="V12">
        <v>86</v>
      </c>
    </row>
    <row r="13" spans="1:22" x14ac:dyDescent="0.25">
      <c r="A13" t="s">
        <v>60</v>
      </c>
      <c r="B13">
        <v>2012</v>
      </c>
      <c r="C13" t="s">
        <v>57</v>
      </c>
      <c r="D13" s="1">
        <v>41006</v>
      </c>
      <c r="E13">
        <v>27.4</v>
      </c>
      <c r="F13">
        <v>18.2</v>
      </c>
      <c r="G13">
        <v>0</v>
      </c>
      <c r="H13" t="s">
        <v>61</v>
      </c>
      <c r="I13" s="2">
        <v>0.59027777777777779</v>
      </c>
      <c r="J13" s="3">
        <v>22242</v>
      </c>
      <c r="K13" t="s">
        <v>26</v>
      </c>
      <c r="L13">
        <v>4.4000000000000004</v>
      </c>
      <c r="M13">
        <v>9.6999999999999993</v>
      </c>
      <c r="N13">
        <v>11.9</v>
      </c>
      <c r="O13">
        <v>14.1</v>
      </c>
      <c r="P13">
        <v>94</v>
      </c>
      <c r="Q13" t="s">
        <v>43</v>
      </c>
      <c r="R13">
        <v>2.2000000000000002</v>
      </c>
      <c r="S13">
        <v>3.3</v>
      </c>
      <c r="T13">
        <v>9.4</v>
      </c>
      <c r="U13">
        <v>12.9</v>
      </c>
      <c r="V13">
        <v>81</v>
      </c>
    </row>
    <row r="14" spans="1:22" x14ac:dyDescent="0.25">
      <c r="A14" t="s">
        <v>62</v>
      </c>
      <c r="B14">
        <v>2012</v>
      </c>
      <c r="C14" t="s">
        <v>57</v>
      </c>
      <c r="D14" s="1">
        <v>41006</v>
      </c>
      <c r="E14">
        <v>29.9</v>
      </c>
      <c r="F14">
        <v>11.5</v>
      </c>
      <c r="G14">
        <v>0</v>
      </c>
      <c r="H14" t="s">
        <v>42</v>
      </c>
      <c r="I14" s="2">
        <v>0.61111111111111116</v>
      </c>
      <c r="J14" s="3">
        <v>35674</v>
      </c>
      <c r="K14" t="s">
        <v>51</v>
      </c>
      <c r="L14">
        <v>4.3</v>
      </c>
      <c r="M14">
        <v>11.8</v>
      </c>
      <c r="N14">
        <v>19.14</v>
      </c>
      <c r="O14">
        <v>25.16</v>
      </c>
      <c r="P14">
        <v>166</v>
      </c>
      <c r="Q14" t="s">
        <v>35</v>
      </c>
      <c r="R14">
        <v>1.1000000000000001</v>
      </c>
      <c r="S14">
        <v>4.2</v>
      </c>
      <c r="T14">
        <v>6.2</v>
      </c>
      <c r="U14">
        <v>9.4</v>
      </c>
      <c r="V14">
        <v>58</v>
      </c>
    </row>
    <row r="15" spans="1:22" x14ac:dyDescent="0.25">
      <c r="A15" t="s">
        <v>63</v>
      </c>
      <c r="B15">
        <v>2012</v>
      </c>
      <c r="C15" t="s">
        <v>57</v>
      </c>
      <c r="D15" s="1">
        <v>41006</v>
      </c>
      <c r="E15">
        <v>19.8</v>
      </c>
      <c r="F15">
        <v>13.9</v>
      </c>
      <c r="G15">
        <v>0</v>
      </c>
      <c r="H15" t="s">
        <v>53</v>
      </c>
      <c r="I15" s="2">
        <v>0.79861111111111116</v>
      </c>
      <c r="J15" s="3">
        <v>34021</v>
      </c>
      <c r="K15" t="s">
        <v>40</v>
      </c>
      <c r="L15">
        <v>4.4000000000000004</v>
      </c>
      <c r="M15">
        <v>7.8</v>
      </c>
      <c r="N15">
        <v>7.11</v>
      </c>
      <c r="O15">
        <v>11.16</v>
      </c>
      <c r="P15">
        <v>82</v>
      </c>
      <c r="Q15" t="s">
        <v>50</v>
      </c>
      <c r="R15">
        <v>1.4</v>
      </c>
      <c r="S15">
        <v>3.7</v>
      </c>
      <c r="T15">
        <v>7.9</v>
      </c>
      <c r="U15">
        <v>9.1</v>
      </c>
      <c r="V15">
        <v>64</v>
      </c>
    </row>
    <row r="16" spans="1:22" x14ac:dyDescent="0.25">
      <c r="A16" t="s">
        <v>64</v>
      </c>
      <c r="B16">
        <v>2012</v>
      </c>
      <c r="C16" t="s">
        <v>57</v>
      </c>
      <c r="D16" s="1">
        <v>41006</v>
      </c>
      <c r="E16">
        <v>19.8</v>
      </c>
      <c r="F16">
        <v>9</v>
      </c>
      <c r="G16">
        <v>2</v>
      </c>
      <c r="H16" t="s">
        <v>28</v>
      </c>
      <c r="I16" s="2">
        <v>0.81944444444444442</v>
      </c>
      <c r="J16" s="3">
        <v>57268</v>
      </c>
      <c r="K16" t="s">
        <v>33</v>
      </c>
      <c r="L16">
        <v>2.8</v>
      </c>
      <c r="M16">
        <v>5.0999999999999996</v>
      </c>
      <c r="N16">
        <v>11.12</v>
      </c>
      <c r="O16">
        <v>12.13</v>
      </c>
      <c r="P16">
        <v>85</v>
      </c>
      <c r="Q16" t="s">
        <v>29</v>
      </c>
      <c r="R16">
        <v>1.6</v>
      </c>
      <c r="S16">
        <v>2.1</v>
      </c>
      <c r="T16">
        <v>4.13</v>
      </c>
      <c r="U16">
        <v>8.16</v>
      </c>
      <c r="V16">
        <v>64</v>
      </c>
    </row>
    <row r="17" spans="1:22" x14ac:dyDescent="0.25">
      <c r="A17" t="s">
        <v>65</v>
      </c>
      <c r="B17">
        <v>2012</v>
      </c>
      <c r="C17" t="s">
        <v>57</v>
      </c>
      <c r="D17" s="1">
        <v>41007</v>
      </c>
      <c r="E17">
        <v>18.399999999999999</v>
      </c>
      <c r="F17">
        <v>8.9</v>
      </c>
      <c r="G17">
        <v>0.4</v>
      </c>
      <c r="H17" t="s">
        <v>66</v>
      </c>
      <c r="I17" s="2">
        <v>0.54861111111111116</v>
      </c>
      <c r="J17" s="3">
        <v>11127</v>
      </c>
      <c r="K17" t="s">
        <v>47</v>
      </c>
      <c r="L17">
        <v>7.4</v>
      </c>
      <c r="M17">
        <v>12.8</v>
      </c>
      <c r="N17">
        <v>20.9</v>
      </c>
      <c r="O17">
        <v>28.15</v>
      </c>
      <c r="P17">
        <v>183</v>
      </c>
      <c r="Q17" t="s">
        <v>25</v>
      </c>
      <c r="R17">
        <v>0.3</v>
      </c>
      <c r="S17">
        <v>0.4</v>
      </c>
      <c r="T17">
        <v>6.6</v>
      </c>
      <c r="U17">
        <v>8.6</v>
      </c>
      <c r="V17">
        <v>54</v>
      </c>
    </row>
    <row r="18" spans="1:22" x14ac:dyDescent="0.25">
      <c r="A18" t="s">
        <v>67</v>
      </c>
      <c r="B18">
        <v>2012</v>
      </c>
      <c r="C18" t="s">
        <v>57</v>
      </c>
      <c r="D18" s="1">
        <v>41007</v>
      </c>
      <c r="E18">
        <v>20</v>
      </c>
      <c r="F18">
        <v>6.9</v>
      </c>
      <c r="G18">
        <v>0</v>
      </c>
      <c r="H18" t="s">
        <v>46</v>
      </c>
      <c r="I18" s="2">
        <v>0.69444444444444442</v>
      </c>
      <c r="J18" s="3">
        <v>21078</v>
      </c>
      <c r="K18" t="s">
        <v>55</v>
      </c>
      <c r="L18">
        <v>5.2</v>
      </c>
      <c r="M18">
        <v>8.6999999999999993</v>
      </c>
      <c r="N18">
        <v>15.1</v>
      </c>
      <c r="O18">
        <v>21.13</v>
      </c>
      <c r="P18">
        <v>139</v>
      </c>
      <c r="Q18" t="s">
        <v>39</v>
      </c>
      <c r="R18">
        <v>0.2</v>
      </c>
      <c r="S18">
        <v>2.2000000000000002</v>
      </c>
      <c r="T18">
        <v>6.4</v>
      </c>
      <c r="U18">
        <v>7.5</v>
      </c>
      <c r="V18">
        <v>47</v>
      </c>
    </row>
    <row r="19" spans="1:22" x14ac:dyDescent="0.25">
      <c r="A19" t="s">
        <v>68</v>
      </c>
      <c r="B19">
        <v>2012</v>
      </c>
      <c r="C19" t="s">
        <v>57</v>
      </c>
      <c r="D19" s="1">
        <v>41008</v>
      </c>
      <c r="E19">
        <v>15.2</v>
      </c>
      <c r="F19">
        <v>10.1</v>
      </c>
      <c r="G19">
        <v>1.2</v>
      </c>
      <c r="H19" t="s">
        <v>28</v>
      </c>
      <c r="I19" s="2">
        <v>0.63194444444444442</v>
      </c>
      <c r="J19" s="3">
        <v>69231</v>
      </c>
      <c r="K19" t="s">
        <v>44</v>
      </c>
      <c r="L19">
        <v>4.0999999999999996</v>
      </c>
      <c r="M19">
        <v>7.3</v>
      </c>
      <c r="N19">
        <v>10.7</v>
      </c>
      <c r="O19">
        <v>14.8</v>
      </c>
      <c r="P19">
        <v>92</v>
      </c>
      <c r="Q19" t="s">
        <v>32</v>
      </c>
      <c r="R19">
        <v>3.4</v>
      </c>
      <c r="S19">
        <v>8.6</v>
      </c>
      <c r="T19">
        <v>13.7</v>
      </c>
      <c r="U19">
        <v>13.12</v>
      </c>
      <c r="V19">
        <v>90</v>
      </c>
    </row>
    <row r="20" spans="1:22" x14ac:dyDescent="0.25">
      <c r="A20" t="s">
        <v>69</v>
      </c>
      <c r="B20">
        <v>2012</v>
      </c>
      <c r="C20" t="s">
        <v>70</v>
      </c>
      <c r="D20" s="1">
        <v>41012</v>
      </c>
      <c r="E20">
        <v>24.8</v>
      </c>
      <c r="F20">
        <v>8</v>
      </c>
      <c r="G20">
        <v>0</v>
      </c>
      <c r="H20" t="s">
        <v>28</v>
      </c>
      <c r="I20" s="2">
        <v>0.82638888888888884</v>
      </c>
      <c r="J20" s="3">
        <v>84259</v>
      </c>
      <c r="K20" t="s">
        <v>30</v>
      </c>
      <c r="L20">
        <v>7.1</v>
      </c>
      <c r="M20">
        <v>9.6999999999999993</v>
      </c>
      <c r="N20">
        <v>15.11</v>
      </c>
      <c r="O20">
        <v>18.14</v>
      </c>
      <c r="P20">
        <v>122</v>
      </c>
      <c r="Q20" t="s">
        <v>33</v>
      </c>
      <c r="R20">
        <v>3.2</v>
      </c>
      <c r="S20">
        <v>6.3</v>
      </c>
      <c r="T20">
        <v>8.6</v>
      </c>
      <c r="U20">
        <v>9.8000000000000007</v>
      </c>
      <c r="V20">
        <v>62</v>
      </c>
    </row>
    <row r="21" spans="1:22" x14ac:dyDescent="0.25">
      <c r="A21" t="s">
        <v>71</v>
      </c>
      <c r="B21">
        <v>2012</v>
      </c>
      <c r="C21" t="s">
        <v>70</v>
      </c>
      <c r="D21" s="1">
        <v>41013</v>
      </c>
      <c r="E21">
        <v>24.8</v>
      </c>
      <c r="F21">
        <v>13.1</v>
      </c>
      <c r="G21">
        <v>0</v>
      </c>
      <c r="H21" t="s">
        <v>28</v>
      </c>
      <c r="I21" s="2">
        <v>0.57291666666666663</v>
      </c>
      <c r="J21" s="3">
        <v>49826</v>
      </c>
      <c r="K21" t="s">
        <v>29</v>
      </c>
      <c r="L21">
        <v>4.4000000000000004</v>
      </c>
      <c r="M21">
        <v>6.8</v>
      </c>
      <c r="N21">
        <v>15.11</v>
      </c>
      <c r="O21">
        <v>20.13</v>
      </c>
      <c r="P21">
        <v>133</v>
      </c>
      <c r="Q21" t="s">
        <v>35</v>
      </c>
      <c r="R21">
        <v>2.2999999999999998</v>
      </c>
      <c r="S21">
        <v>5.6</v>
      </c>
      <c r="T21">
        <v>6.6</v>
      </c>
      <c r="U21">
        <v>11.8</v>
      </c>
      <c r="V21">
        <v>74</v>
      </c>
    </row>
    <row r="22" spans="1:22" x14ac:dyDescent="0.25">
      <c r="A22" t="s">
        <v>72</v>
      </c>
      <c r="B22">
        <v>2012</v>
      </c>
      <c r="C22" t="s">
        <v>70</v>
      </c>
      <c r="D22" s="1">
        <v>41013</v>
      </c>
      <c r="E22">
        <v>27.9</v>
      </c>
      <c r="F22">
        <v>10.8</v>
      </c>
      <c r="G22">
        <v>0</v>
      </c>
      <c r="H22" t="s">
        <v>53</v>
      </c>
      <c r="I22" s="2">
        <v>0.56944444444444442</v>
      </c>
      <c r="J22" s="3">
        <v>19032</v>
      </c>
      <c r="K22" t="s">
        <v>54</v>
      </c>
      <c r="L22">
        <v>3.3</v>
      </c>
      <c r="M22">
        <v>5.6</v>
      </c>
      <c r="N22">
        <v>9.9</v>
      </c>
      <c r="O22">
        <v>12.11</v>
      </c>
      <c r="P22">
        <v>83</v>
      </c>
      <c r="Q22" t="s">
        <v>26</v>
      </c>
      <c r="R22">
        <v>5.2</v>
      </c>
      <c r="S22">
        <v>8.4</v>
      </c>
      <c r="T22">
        <v>10.6</v>
      </c>
      <c r="U22">
        <v>16.899999999999999</v>
      </c>
      <c r="V22">
        <v>105</v>
      </c>
    </row>
    <row r="23" spans="1:22" x14ac:dyDescent="0.25">
      <c r="A23" t="s">
        <v>73</v>
      </c>
      <c r="B23">
        <v>2012</v>
      </c>
      <c r="C23" t="s">
        <v>70</v>
      </c>
      <c r="D23" s="1">
        <v>41013</v>
      </c>
      <c r="E23">
        <v>26</v>
      </c>
      <c r="F23">
        <v>11.8</v>
      </c>
      <c r="G23">
        <v>0</v>
      </c>
      <c r="H23" t="s">
        <v>42</v>
      </c>
      <c r="I23" s="2">
        <v>0.61111111111111116</v>
      </c>
      <c r="J23" s="3">
        <v>33473</v>
      </c>
      <c r="K23" t="s">
        <v>43</v>
      </c>
      <c r="L23">
        <v>1.4</v>
      </c>
      <c r="M23">
        <v>4.7</v>
      </c>
      <c r="N23">
        <v>6.13</v>
      </c>
      <c r="O23">
        <v>8.16</v>
      </c>
      <c r="P23">
        <v>64</v>
      </c>
      <c r="Q23" t="s">
        <v>36</v>
      </c>
      <c r="R23">
        <v>2.1</v>
      </c>
      <c r="S23">
        <v>3.2</v>
      </c>
      <c r="T23">
        <v>5.3</v>
      </c>
      <c r="U23">
        <v>5.5</v>
      </c>
      <c r="V23">
        <v>35</v>
      </c>
    </row>
    <row r="24" spans="1:22" x14ac:dyDescent="0.25">
      <c r="A24" t="s">
        <v>74</v>
      </c>
      <c r="B24">
        <v>2012</v>
      </c>
      <c r="C24" t="s">
        <v>70</v>
      </c>
      <c r="D24" s="1">
        <v>41013</v>
      </c>
      <c r="E24">
        <v>25.2</v>
      </c>
      <c r="F24">
        <v>18.3</v>
      </c>
      <c r="G24">
        <v>9.1999999999999993</v>
      </c>
      <c r="H24" t="s">
        <v>38</v>
      </c>
      <c r="I24" s="2">
        <v>0.81944444444444442</v>
      </c>
      <c r="J24" s="3">
        <v>17069</v>
      </c>
      <c r="K24" t="s">
        <v>39</v>
      </c>
      <c r="L24">
        <v>2.2999999999999998</v>
      </c>
      <c r="M24">
        <v>7.5</v>
      </c>
      <c r="N24">
        <v>12.7</v>
      </c>
      <c r="O24">
        <v>13.1</v>
      </c>
      <c r="P24">
        <v>88</v>
      </c>
      <c r="Q24" t="s">
        <v>48</v>
      </c>
      <c r="R24">
        <v>5.6</v>
      </c>
      <c r="S24">
        <v>7.1</v>
      </c>
      <c r="T24">
        <v>10.119999999999999</v>
      </c>
      <c r="U24">
        <v>15.15</v>
      </c>
      <c r="V24">
        <v>105</v>
      </c>
    </row>
    <row r="25" spans="1:22" x14ac:dyDescent="0.25">
      <c r="A25" t="s">
        <v>75</v>
      </c>
      <c r="B25">
        <v>2012</v>
      </c>
      <c r="C25" t="s">
        <v>70</v>
      </c>
      <c r="D25" s="1">
        <v>41013</v>
      </c>
      <c r="E25">
        <v>24.8</v>
      </c>
      <c r="F25">
        <v>13.1</v>
      </c>
      <c r="G25">
        <v>0</v>
      </c>
      <c r="H25" t="s">
        <v>46</v>
      </c>
      <c r="I25" s="2">
        <v>0.81944444444444442</v>
      </c>
      <c r="J25" s="3">
        <v>28971</v>
      </c>
      <c r="K25" t="s">
        <v>50</v>
      </c>
      <c r="L25">
        <v>1.2</v>
      </c>
      <c r="M25">
        <v>1.5</v>
      </c>
      <c r="N25">
        <v>2.6</v>
      </c>
      <c r="O25">
        <v>5.0999999999999996</v>
      </c>
      <c r="P25">
        <v>40</v>
      </c>
      <c r="Q25" t="s">
        <v>55</v>
      </c>
      <c r="R25">
        <v>4.5</v>
      </c>
      <c r="S25">
        <v>6.6</v>
      </c>
      <c r="T25">
        <v>13.9</v>
      </c>
      <c r="U25">
        <v>15.13</v>
      </c>
      <c r="V25">
        <v>103</v>
      </c>
    </row>
    <row r="26" spans="1:22" x14ac:dyDescent="0.25">
      <c r="A26" t="s">
        <v>76</v>
      </c>
      <c r="B26">
        <v>2012</v>
      </c>
      <c r="C26" t="s">
        <v>70</v>
      </c>
      <c r="D26" s="1">
        <v>41014</v>
      </c>
      <c r="E26">
        <v>26.9</v>
      </c>
      <c r="F26">
        <v>16</v>
      </c>
      <c r="G26">
        <v>0</v>
      </c>
      <c r="H26" t="s">
        <v>77</v>
      </c>
      <c r="I26" s="2">
        <v>0.54861111111111116</v>
      </c>
      <c r="J26" s="3">
        <v>6875</v>
      </c>
      <c r="K26" t="s">
        <v>25</v>
      </c>
      <c r="L26">
        <v>2</v>
      </c>
      <c r="M26">
        <v>4.0999999999999996</v>
      </c>
      <c r="N26">
        <v>6.5</v>
      </c>
      <c r="O26">
        <v>10.9</v>
      </c>
      <c r="P26">
        <v>69</v>
      </c>
      <c r="Q26" t="s">
        <v>51</v>
      </c>
      <c r="R26">
        <v>11.4</v>
      </c>
      <c r="S26">
        <v>15.8</v>
      </c>
      <c r="T26">
        <v>21.9</v>
      </c>
      <c r="U26">
        <v>23.12</v>
      </c>
      <c r="V26">
        <v>150</v>
      </c>
    </row>
    <row r="27" spans="1:22" x14ac:dyDescent="0.25">
      <c r="A27" t="s">
        <v>78</v>
      </c>
      <c r="B27">
        <v>2012</v>
      </c>
      <c r="C27" t="s">
        <v>70</v>
      </c>
      <c r="D27" s="1">
        <v>41014</v>
      </c>
      <c r="E27">
        <v>26.7</v>
      </c>
      <c r="F27">
        <v>15.6</v>
      </c>
      <c r="G27">
        <v>0</v>
      </c>
      <c r="H27" t="s">
        <v>28</v>
      </c>
      <c r="I27" s="2">
        <v>0.63541666666666663</v>
      </c>
      <c r="J27" s="3">
        <v>33524</v>
      </c>
      <c r="K27" t="s">
        <v>32</v>
      </c>
      <c r="L27">
        <v>5.3</v>
      </c>
      <c r="M27">
        <v>10.7</v>
      </c>
      <c r="N27">
        <v>15.9</v>
      </c>
      <c r="O27">
        <v>21.14</v>
      </c>
      <c r="P27">
        <v>140</v>
      </c>
      <c r="Q27" t="s">
        <v>40</v>
      </c>
      <c r="R27">
        <v>4.3</v>
      </c>
      <c r="S27">
        <v>6.8</v>
      </c>
      <c r="T27">
        <v>9.1</v>
      </c>
      <c r="U27">
        <v>12.12</v>
      </c>
      <c r="V27">
        <v>84</v>
      </c>
    </row>
    <row r="28" spans="1:22" x14ac:dyDescent="0.25">
      <c r="A28" t="s">
        <v>79</v>
      </c>
      <c r="B28">
        <v>2012</v>
      </c>
      <c r="C28" t="s">
        <v>70</v>
      </c>
      <c r="D28" s="1">
        <v>41014</v>
      </c>
      <c r="E28">
        <v>26.7</v>
      </c>
      <c r="F28">
        <v>15.6</v>
      </c>
      <c r="G28">
        <v>0</v>
      </c>
      <c r="H28" t="s">
        <v>46</v>
      </c>
      <c r="I28" s="2">
        <v>0.69444444444444442</v>
      </c>
      <c r="J28" s="3">
        <v>29630</v>
      </c>
      <c r="K28" t="s">
        <v>47</v>
      </c>
      <c r="L28">
        <v>4.5</v>
      </c>
      <c r="M28">
        <v>9.5</v>
      </c>
      <c r="N28">
        <v>16.8</v>
      </c>
      <c r="O28">
        <v>20.11</v>
      </c>
      <c r="P28">
        <v>131</v>
      </c>
      <c r="Q28" t="s">
        <v>44</v>
      </c>
      <c r="R28">
        <v>1.3</v>
      </c>
      <c r="S28">
        <v>5.8</v>
      </c>
      <c r="T28">
        <v>9.14</v>
      </c>
      <c r="U28">
        <v>16.18</v>
      </c>
      <c r="V28">
        <v>114</v>
      </c>
    </row>
    <row r="29" spans="1:22" x14ac:dyDescent="0.25">
      <c r="A29" t="s">
        <v>80</v>
      </c>
      <c r="B29">
        <v>2012</v>
      </c>
      <c r="C29" t="s">
        <v>81</v>
      </c>
      <c r="D29" s="1">
        <v>41019</v>
      </c>
      <c r="E29">
        <v>22.1</v>
      </c>
      <c r="F29">
        <v>11.8</v>
      </c>
      <c r="G29">
        <v>2</v>
      </c>
      <c r="H29" t="s">
        <v>46</v>
      </c>
      <c r="I29" s="2">
        <v>0.82638888888888884</v>
      </c>
      <c r="J29" s="3">
        <v>30172</v>
      </c>
      <c r="K29" t="s">
        <v>55</v>
      </c>
      <c r="L29">
        <v>4.3</v>
      </c>
      <c r="M29">
        <v>6.9</v>
      </c>
      <c r="N29">
        <v>8.1</v>
      </c>
      <c r="O29">
        <v>11.13</v>
      </c>
      <c r="P29">
        <v>79</v>
      </c>
      <c r="Q29" t="s">
        <v>43</v>
      </c>
      <c r="R29">
        <v>3.2</v>
      </c>
      <c r="S29">
        <v>6.3</v>
      </c>
      <c r="T29">
        <v>11.6</v>
      </c>
      <c r="U29">
        <v>14.8</v>
      </c>
      <c r="V29">
        <v>92</v>
      </c>
    </row>
    <row r="30" spans="1:22" x14ac:dyDescent="0.25">
      <c r="A30" t="s">
        <v>82</v>
      </c>
      <c r="B30">
        <v>2012</v>
      </c>
      <c r="C30" t="s">
        <v>81</v>
      </c>
      <c r="D30" s="1">
        <v>41020</v>
      </c>
      <c r="E30">
        <v>24</v>
      </c>
      <c r="F30">
        <v>13.3</v>
      </c>
      <c r="G30">
        <v>0.2</v>
      </c>
      <c r="H30" t="s">
        <v>28</v>
      </c>
      <c r="I30" s="2">
        <v>0.57291666666666663</v>
      </c>
      <c r="J30" s="3">
        <v>73172</v>
      </c>
      <c r="K30" t="s">
        <v>30</v>
      </c>
      <c r="L30">
        <v>4.4000000000000004</v>
      </c>
      <c r="M30">
        <v>4.7</v>
      </c>
      <c r="N30">
        <v>5.12</v>
      </c>
      <c r="O30">
        <v>11.13</v>
      </c>
      <c r="P30">
        <v>79</v>
      </c>
      <c r="Q30" t="s">
        <v>48</v>
      </c>
      <c r="R30">
        <v>3.6</v>
      </c>
      <c r="S30">
        <v>8.11</v>
      </c>
      <c r="T30">
        <v>12.17</v>
      </c>
      <c r="U30">
        <v>15.19</v>
      </c>
      <c r="V30">
        <v>109</v>
      </c>
    </row>
    <row r="31" spans="1:22" x14ac:dyDescent="0.25">
      <c r="A31" t="s">
        <v>83</v>
      </c>
      <c r="B31">
        <v>2012</v>
      </c>
      <c r="C31" t="s">
        <v>81</v>
      </c>
      <c r="D31" s="1">
        <v>41020</v>
      </c>
      <c r="E31">
        <v>24</v>
      </c>
      <c r="F31">
        <v>13.3</v>
      </c>
      <c r="G31">
        <v>0.2</v>
      </c>
      <c r="H31" t="s">
        <v>46</v>
      </c>
      <c r="I31" s="2">
        <v>0.59027777777777779</v>
      </c>
      <c r="J31" s="3">
        <v>30741</v>
      </c>
      <c r="K31" t="s">
        <v>33</v>
      </c>
      <c r="L31">
        <v>7.5</v>
      </c>
      <c r="M31">
        <v>8.8000000000000007</v>
      </c>
      <c r="N31">
        <v>13.11</v>
      </c>
      <c r="O31">
        <v>14.13</v>
      </c>
      <c r="P31">
        <v>97</v>
      </c>
      <c r="Q31" t="s">
        <v>54</v>
      </c>
      <c r="R31">
        <v>2.2000000000000002</v>
      </c>
      <c r="S31">
        <v>5.7</v>
      </c>
      <c r="T31">
        <v>8.8000000000000007</v>
      </c>
      <c r="U31">
        <v>10.130000000000001</v>
      </c>
      <c r="V31">
        <v>73</v>
      </c>
    </row>
    <row r="32" spans="1:22" x14ac:dyDescent="0.25">
      <c r="A32" t="s">
        <v>84</v>
      </c>
      <c r="B32">
        <v>2012</v>
      </c>
      <c r="C32" t="s">
        <v>81</v>
      </c>
      <c r="D32" s="1">
        <v>41020</v>
      </c>
      <c r="E32">
        <v>21.5</v>
      </c>
      <c r="F32">
        <v>18.8</v>
      </c>
      <c r="G32">
        <v>0</v>
      </c>
      <c r="H32" t="s">
        <v>53</v>
      </c>
      <c r="I32" s="2">
        <v>0.67361111111111116</v>
      </c>
      <c r="J32" s="3">
        <v>28261</v>
      </c>
      <c r="K32" t="s">
        <v>40</v>
      </c>
      <c r="L32">
        <v>5.4</v>
      </c>
      <c r="M32">
        <v>7.8</v>
      </c>
      <c r="N32">
        <v>10.130000000000001</v>
      </c>
      <c r="O32">
        <v>13.18</v>
      </c>
      <c r="P32">
        <v>96</v>
      </c>
      <c r="Q32" t="s">
        <v>25</v>
      </c>
      <c r="R32">
        <v>1.1000000000000001</v>
      </c>
      <c r="S32">
        <v>5.3</v>
      </c>
      <c r="T32">
        <v>6.6</v>
      </c>
      <c r="U32">
        <v>7.8</v>
      </c>
      <c r="V32">
        <v>50</v>
      </c>
    </row>
    <row r="33" spans="1:22" x14ac:dyDescent="0.25">
      <c r="A33" t="s">
        <v>85</v>
      </c>
      <c r="B33">
        <v>2012</v>
      </c>
      <c r="C33" t="s">
        <v>81</v>
      </c>
      <c r="D33" s="1">
        <v>41020</v>
      </c>
      <c r="E33">
        <v>21.9</v>
      </c>
      <c r="F33">
        <v>9.1999999999999993</v>
      </c>
      <c r="G33">
        <v>0</v>
      </c>
      <c r="H33" t="s">
        <v>42</v>
      </c>
      <c r="I33" s="2">
        <v>0.73611111111111116</v>
      </c>
      <c r="J33" s="3">
        <v>40080</v>
      </c>
      <c r="K33" t="s">
        <v>51</v>
      </c>
      <c r="L33">
        <v>0.8</v>
      </c>
      <c r="M33">
        <v>0.12</v>
      </c>
      <c r="N33">
        <v>2.16</v>
      </c>
      <c r="O33">
        <v>5.21</v>
      </c>
      <c r="P33">
        <v>51</v>
      </c>
      <c r="Q33" t="s">
        <v>32</v>
      </c>
      <c r="R33">
        <v>0.4</v>
      </c>
      <c r="S33">
        <v>2.7</v>
      </c>
      <c r="T33">
        <v>3.13</v>
      </c>
      <c r="U33">
        <v>5.16</v>
      </c>
      <c r="V33">
        <v>46</v>
      </c>
    </row>
    <row r="34" spans="1:22" x14ac:dyDescent="0.25">
      <c r="A34" t="s">
        <v>86</v>
      </c>
      <c r="B34">
        <v>2012</v>
      </c>
      <c r="C34" t="s">
        <v>81</v>
      </c>
      <c r="D34" s="1">
        <v>41020</v>
      </c>
      <c r="E34">
        <v>29.9</v>
      </c>
      <c r="F34">
        <v>18.100000000000001</v>
      </c>
      <c r="G34">
        <v>0</v>
      </c>
      <c r="H34" t="s">
        <v>58</v>
      </c>
      <c r="I34" s="2">
        <v>0.81944444444444442</v>
      </c>
      <c r="J34" s="3">
        <v>21980</v>
      </c>
      <c r="K34" t="s">
        <v>36</v>
      </c>
      <c r="L34">
        <v>3.3</v>
      </c>
      <c r="M34">
        <v>7.4</v>
      </c>
      <c r="N34">
        <v>12.5</v>
      </c>
      <c r="O34">
        <v>17.899999999999999</v>
      </c>
      <c r="P34">
        <v>111</v>
      </c>
      <c r="Q34" t="s">
        <v>39</v>
      </c>
      <c r="R34">
        <v>2.4</v>
      </c>
      <c r="S34">
        <v>5.8</v>
      </c>
      <c r="T34">
        <v>5.9</v>
      </c>
      <c r="U34">
        <v>6.1</v>
      </c>
      <c r="V34">
        <v>46</v>
      </c>
    </row>
    <row r="35" spans="1:22" x14ac:dyDescent="0.25">
      <c r="A35" t="s">
        <v>87</v>
      </c>
      <c r="B35">
        <v>2012</v>
      </c>
      <c r="C35" t="s">
        <v>81</v>
      </c>
      <c r="D35" s="1">
        <v>41021</v>
      </c>
      <c r="E35">
        <v>23.2</v>
      </c>
      <c r="F35">
        <v>14.5</v>
      </c>
      <c r="G35">
        <v>7.2</v>
      </c>
      <c r="H35" t="s">
        <v>88</v>
      </c>
      <c r="I35" s="2">
        <v>0.54861111111111116</v>
      </c>
      <c r="J35" s="3">
        <v>21952</v>
      </c>
      <c r="K35" t="s">
        <v>44</v>
      </c>
      <c r="L35">
        <v>4.0999999999999996</v>
      </c>
      <c r="M35">
        <v>7.3</v>
      </c>
      <c r="N35">
        <v>10.4</v>
      </c>
      <c r="O35">
        <v>11.9</v>
      </c>
      <c r="P35">
        <v>75</v>
      </c>
      <c r="Q35" t="s">
        <v>29</v>
      </c>
      <c r="R35">
        <v>3.1</v>
      </c>
      <c r="S35">
        <v>3.6</v>
      </c>
      <c r="T35">
        <v>7.1</v>
      </c>
      <c r="U35">
        <v>9.11</v>
      </c>
      <c r="V35">
        <v>65</v>
      </c>
    </row>
    <row r="36" spans="1:22" x14ac:dyDescent="0.25">
      <c r="A36" t="s">
        <v>89</v>
      </c>
      <c r="B36">
        <v>2012</v>
      </c>
      <c r="C36" t="s">
        <v>81</v>
      </c>
      <c r="D36" s="1">
        <v>41021</v>
      </c>
      <c r="E36">
        <v>25.2</v>
      </c>
      <c r="F36">
        <v>16.3</v>
      </c>
      <c r="G36">
        <v>0</v>
      </c>
      <c r="H36" t="s">
        <v>61</v>
      </c>
      <c r="I36" s="2">
        <v>0.63541666666666663</v>
      </c>
      <c r="J36" s="3">
        <v>21049</v>
      </c>
      <c r="K36" t="s">
        <v>26</v>
      </c>
      <c r="L36">
        <v>5.5</v>
      </c>
      <c r="M36">
        <v>9.6999999999999993</v>
      </c>
      <c r="N36">
        <v>14.9</v>
      </c>
      <c r="O36">
        <v>17.11</v>
      </c>
      <c r="P36">
        <v>113</v>
      </c>
      <c r="Q36" t="s">
        <v>47</v>
      </c>
      <c r="R36">
        <v>1.3</v>
      </c>
      <c r="S36">
        <v>6.7</v>
      </c>
      <c r="T36">
        <v>7.11</v>
      </c>
      <c r="U36">
        <v>10.17</v>
      </c>
      <c r="V36">
        <v>77</v>
      </c>
    </row>
    <row r="37" spans="1:22" x14ac:dyDescent="0.25">
      <c r="A37" t="s">
        <v>90</v>
      </c>
      <c r="B37">
        <v>2012</v>
      </c>
      <c r="C37" t="s">
        <v>81</v>
      </c>
      <c r="D37" s="1">
        <v>41021</v>
      </c>
      <c r="E37">
        <v>23.7</v>
      </c>
      <c r="F37">
        <v>13.5</v>
      </c>
      <c r="G37">
        <v>1.6</v>
      </c>
      <c r="H37" t="s">
        <v>28</v>
      </c>
      <c r="I37" s="2">
        <v>0.69444444444444442</v>
      </c>
      <c r="J37" s="3">
        <v>33565</v>
      </c>
      <c r="K37" t="s">
        <v>35</v>
      </c>
      <c r="L37">
        <v>1.5</v>
      </c>
      <c r="M37">
        <v>3.8</v>
      </c>
      <c r="N37">
        <v>7.1</v>
      </c>
      <c r="O37">
        <v>9.1300000000000008</v>
      </c>
      <c r="P37">
        <v>67</v>
      </c>
      <c r="Q37" t="s">
        <v>50</v>
      </c>
      <c r="R37">
        <v>3.2</v>
      </c>
      <c r="S37">
        <v>6.5</v>
      </c>
      <c r="T37">
        <v>10.7</v>
      </c>
      <c r="U37">
        <v>13.1</v>
      </c>
      <c r="V37">
        <v>88</v>
      </c>
    </row>
    <row r="38" spans="1:22" x14ac:dyDescent="0.25">
      <c r="A38" t="s">
        <v>91</v>
      </c>
      <c r="B38">
        <v>2012</v>
      </c>
      <c r="C38" t="s">
        <v>92</v>
      </c>
      <c r="D38" s="1">
        <v>41024</v>
      </c>
      <c r="E38">
        <v>15.2</v>
      </c>
      <c r="F38">
        <v>8.6999999999999993</v>
      </c>
      <c r="G38">
        <v>7.8</v>
      </c>
      <c r="H38" t="s">
        <v>28</v>
      </c>
      <c r="I38" s="2">
        <v>0.61111111111111116</v>
      </c>
      <c r="J38" s="3">
        <v>86932</v>
      </c>
      <c r="K38" t="s">
        <v>33</v>
      </c>
      <c r="L38">
        <v>2.4</v>
      </c>
      <c r="M38">
        <v>5.6</v>
      </c>
      <c r="N38">
        <v>9.8000000000000007</v>
      </c>
      <c r="O38">
        <v>11.14</v>
      </c>
      <c r="P38">
        <v>80</v>
      </c>
      <c r="Q38" t="s">
        <v>48</v>
      </c>
      <c r="R38">
        <v>1.3</v>
      </c>
      <c r="S38">
        <v>3.6</v>
      </c>
      <c r="T38">
        <v>7.8</v>
      </c>
      <c r="U38">
        <v>11.13</v>
      </c>
      <c r="V38">
        <v>79</v>
      </c>
    </row>
    <row r="39" spans="1:22" x14ac:dyDescent="0.25">
      <c r="A39" t="s">
        <v>93</v>
      </c>
      <c r="B39">
        <v>2012</v>
      </c>
      <c r="C39" t="s">
        <v>92</v>
      </c>
      <c r="D39" s="1">
        <v>41026</v>
      </c>
      <c r="E39">
        <v>29.5</v>
      </c>
      <c r="F39">
        <v>17.600000000000001</v>
      </c>
      <c r="G39">
        <v>0</v>
      </c>
      <c r="H39" t="s">
        <v>42</v>
      </c>
      <c r="I39" s="2">
        <v>0.78125</v>
      </c>
      <c r="J39" s="3">
        <v>38847</v>
      </c>
      <c r="K39" t="s">
        <v>43</v>
      </c>
      <c r="L39">
        <v>1.2</v>
      </c>
      <c r="M39">
        <v>3.9</v>
      </c>
      <c r="N39">
        <v>4.0999999999999996</v>
      </c>
      <c r="O39">
        <v>7.15</v>
      </c>
      <c r="P39">
        <v>57</v>
      </c>
      <c r="Q39" t="s">
        <v>30</v>
      </c>
      <c r="R39">
        <v>2.1</v>
      </c>
      <c r="S39">
        <v>6.2</v>
      </c>
      <c r="T39">
        <v>9.4</v>
      </c>
      <c r="U39">
        <v>10.5</v>
      </c>
      <c r="V39">
        <v>65</v>
      </c>
    </row>
    <row r="40" spans="1:22" x14ac:dyDescent="0.25">
      <c r="A40" t="s">
        <v>94</v>
      </c>
      <c r="B40">
        <v>2012</v>
      </c>
      <c r="C40" t="s">
        <v>92</v>
      </c>
      <c r="D40" s="1">
        <v>41027</v>
      </c>
      <c r="E40">
        <v>19.399999999999999</v>
      </c>
      <c r="F40">
        <v>3.9</v>
      </c>
      <c r="G40">
        <v>0</v>
      </c>
      <c r="H40" t="s">
        <v>95</v>
      </c>
      <c r="I40" s="2">
        <v>0.57291666666666663</v>
      </c>
      <c r="J40" s="3">
        <v>9128</v>
      </c>
      <c r="K40" t="s">
        <v>25</v>
      </c>
      <c r="L40">
        <v>2.4</v>
      </c>
      <c r="M40">
        <v>5.5</v>
      </c>
      <c r="N40">
        <v>8.6</v>
      </c>
      <c r="O40">
        <v>9.8000000000000007</v>
      </c>
      <c r="P40">
        <v>62</v>
      </c>
      <c r="Q40" t="s">
        <v>50</v>
      </c>
      <c r="R40">
        <v>0.5</v>
      </c>
      <c r="S40">
        <v>8.9</v>
      </c>
      <c r="T40">
        <v>12.12</v>
      </c>
      <c r="U40">
        <v>15.14</v>
      </c>
      <c r="V40">
        <v>104</v>
      </c>
    </row>
    <row r="41" spans="1:22" x14ac:dyDescent="0.25">
      <c r="A41" t="s">
        <v>96</v>
      </c>
      <c r="B41">
        <v>2012</v>
      </c>
      <c r="C41" t="s">
        <v>92</v>
      </c>
      <c r="D41" s="1">
        <v>41027</v>
      </c>
      <c r="E41">
        <v>21.5</v>
      </c>
      <c r="F41">
        <v>8.1999999999999993</v>
      </c>
      <c r="G41">
        <v>0</v>
      </c>
      <c r="H41" t="s">
        <v>46</v>
      </c>
      <c r="I41" s="2">
        <v>0.69444444444444442</v>
      </c>
      <c r="J41" s="3">
        <v>17680</v>
      </c>
      <c r="K41" t="s">
        <v>47</v>
      </c>
      <c r="L41">
        <v>4.9000000000000004</v>
      </c>
      <c r="M41">
        <v>8.1300000000000008</v>
      </c>
      <c r="N41">
        <v>14.22</v>
      </c>
      <c r="O41">
        <v>17.25</v>
      </c>
      <c r="P41">
        <v>127</v>
      </c>
      <c r="Q41" t="s">
        <v>39</v>
      </c>
      <c r="R41">
        <v>2.5</v>
      </c>
      <c r="S41">
        <v>9.8000000000000007</v>
      </c>
      <c r="T41">
        <v>10.119999999999999</v>
      </c>
      <c r="U41">
        <v>13.15</v>
      </c>
      <c r="V41">
        <v>93</v>
      </c>
    </row>
    <row r="42" spans="1:22" x14ac:dyDescent="0.25">
      <c r="A42" t="s">
        <v>97</v>
      </c>
      <c r="B42">
        <v>2012</v>
      </c>
      <c r="C42" t="s">
        <v>92</v>
      </c>
      <c r="D42" s="1">
        <v>41027</v>
      </c>
      <c r="E42">
        <v>21.5</v>
      </c>
      <c r="F42">
        <v>8.1999999999999993</v>
      </c>
      <c r="G42">
        <v>0</v>
      </c>
      <c r="H42" t="s">
        <v>28</v>
      </c>
      <c r="I42" s="2">
        <v>0.81944444444444442</v>
      </c>
      <c r="J42" s="3">
        <v>24877</v>
      </c>
      <c r="K42" t="s">
        <v>35</v>
      </c>
      <c r="L42">
        <v>4.0999999999999996</v>
      </c>
      <c r="M42">
        <v>8.3000000000000007</v>
      </c>
      <c r="N42">
        <v>10.6</v>
      </c>
      <c r="O42">
        <v>10.6</v>
      </c>
      <c r="P42">
        <v>66</v>
      </c>
      <c r="Q42" t="s">
        <v>55</v>
      </c>
      <c r="R42">
        <v>5.4</v>
      </c>
      <c r="S42">
        <v>8.5</v>
      </c>
      <c r="T42">
        <v>10.9</v>
      </c>
      <c r="U42">
        <v>12.12</v>
      </c>
      <c r="V42">
        <v>84</v>
      </c>
    </row>
    <row r="43" spans="1:22" x14ac:dyDescent="0.25">
      <c r="A43" t="s">
        <v>98</v>
      </c>
      <c r="B43">
        <v>2012</v>
      </c>
      <c r="C43" t="s">
        <v>92</v>
      </c>
      <c r="D43" s="1">
        <v>41027</v>
      </c>
      <c r="E43">
        <v>21.2</v>
      </c>
      <c r="F43">
        <v>16.100000000000001</v>
      </c>
      <c r="G43">
        <v>38.4</v>
      </c>
      <c r="H43" t="s">
        <v>58</v>
      </c>
      <c r="I43" s="2">
        <v>0.82291666666666663</v>
      </c>
      <c r="J43" s="3">
        <v>15534</v>
      </c>
      <c r="K43" t="s">
        <v>36</v>
      </c>
      <c r="L43">
        <v>0.5</v>
      </c>
      <c r="M43">
        <v>0.7</v>
      </c>
      <c r="N43">
        <v>1.9</v>
      </c>
      <c r="O43">
        <v>4.17</v>
      </c>
      <c r="P43">
        <v>41</v>
      </c>
      <c r="Q43" t="s">
        <v>44</v>
      </c>
      <c r="R43">
        <v>4.0999999999999996</v>
      </c>
      <c r="S43">
        <v>7.5</v>
      </c>
      <c r="T43">
        <v>10.6</v>
      </c>
      <c r="U43">
        <v>12.7</v>
      </c>
      <c r="V43">
        <v>79</v>
      </c>
    </row>
    <row r="44" spans="1:22" x14ac:dyDescent="0.25">
      <c r="A44" t="s">
        <v>99</v>
      </c>
      <c r="B44">
        <v>2012</v>
      </c>
      <c r="C44" t="s">
        <v>92</v>
      </c>
      <c r="D44" s="1">
        <v>41028</v>
      </c>
      <c r="E44">
        <v>15.6</v>
      </c>
      <c r="F44">
        <v>2.1</v>
      </c>
      <c r="G44">
        <v>0</v>
      </c>
      <c r="H44" t="s">
        <v>100</v>
      </c>
      <c r="I44" s="2">
        <v>0.54861111111111116</v>
      </c>
      <c r="J44" s="3">
        <v>19217</v>
      </c>
      <c r="K44" t="s">
        <v>32</v>
      </c>
      <c r="L44">
        <v>5.3</v>
      </c>
      <c r="M44">
        <v>8.6</v>
      </c>
      <c r="N44">
        <v>8.6</v>
      </c>
      <c r="O44">
        <v>10.9</v>
      </c>
      <c r="P44">
        <v>69</v>
      </c>
      <c r="Q44" t="s">
        <v>26</v>
      </c>
      <c r="R44">
        <v>2.2000000000000002</v>
      </c>
      <c r="S44">
        <v>5.4</v>
      </c>
      <c r="T44">
        <v>9.6999999999999993</v>
      </c>
      <c r="U44">
        <v>16.100000000000001</v>
      </c>
      <c r="V44">
        <v>106</v>
      </c>
    </row>
    <row r="45" spans="1:22" x14ac:dyDescent="0.25">
      <c r="A45" t="s">
        <v>101</v>
      </c>
      <c r="B45">
        <v>2012</v>
      </c>
      <c r="C45" t="s">
        <v>92</v>
      </c>
      <c r="D45" s="1">
        <v>41028</v>
      </c>
      <c r="E45">
        <v>16</v>
      </c>
      <c r="F45">
        <v>8.6</v>
      </c>
      <c r="G45">
        <v>0</v>
      </c>
      <c r="H45" t="s">
        <v>46</v>
      </c>
      <c r="I45" s="2">
        <v>0.63541666666666663</v>
      </c>
      <c r="J45" s="3">
        <v>28464</v>
      </c>
      <c r="K45" t="s">
        <v>29</v>
      </c>
      <c r="L45">
        <v>4.2</v>
      </c>
      <c r="M45">
        <v>9.4</v>
      </c>
      <c r="N45">
        <v>12.9</v>
      </c>
      <c r="O45">
        <v>14.13</v>
      </c>
      <c r="P45">
        <v>97</v>
      </c>
      <c r="Q45" t="s">
        <v>51</v>
      </c>
      <c r="R45">
        <v>5.3</v>
      </c>
      <c r="S45">
        <v>11.6</v>
      </c>
      <c r="T45">
        <v>12.11</v>
      </c>
      <c r="U45">
        <v>16.11</v>
      </c>
      <c r="V45">
        <v>107</v>
      </c>
    </row>
    <row r="46" spans="1:22" x14ac:dyDescent="0.25">
      <c r="A46" t="s">
        <v>102</v>
      </c>
      <c r="B46">
        <v>2012</v>
      </c>
      <c r="C46" t="s">
        <v>92</v>
      </c>
      <c r="D46" s="1">
        <v>41028</v>
      </c>
      <c r="E46">
        <v>19</v>
      </c>
      <c r="F46">
        <v>7.8</v>
      </c>
      <c r="G46">
        <v>0</v>
      </c>
      <c r="H46" t="s">
        <v>53</v>
      </c>
      <c r="I46" s="2">
        <v>0.67361111111111116</v>
      </c>
      <c r="J46" s="3">
        <v>41649</v>
      </c>
      <c r="K46" t="s">
        <v>40</v>
      </c>
      <c r="L46">
        <v>4.3</v>
      </c>
      <c r="M46">
        <v>10.4</v>
      </c>
      <c r="N46">
        <v>12.7</v>
      </c>
      <c r="O46">
        <v>16.14</v>
      </c>
      <c r="P46">
        <v>110</v>
      </c>
      <c r="Q46" t="s">
        <v>54</v>
      </c>
      <c r="R46">
        <v>4.2</v>
      </c>
      <c r="S46">
        <v>7.3</v>
      </c>
      <c r="T46">
        <v>13.4</v>
      </c>
      <c r="U46">
        <v>14.7</v>
      </c>
      <c r="V46">
        <v>91</v>
      </c>
    </row>
    <row r="47" spans="1:22" x14ac:dyDescent="0.25">
      <c r="A47" t="s">
        <v>103</v>
      </c>
      <c r="B47">
        <v>2012</v>
      </c>
      <c r="C47" t="s">
        <v>104</v>
      </c>
      <c r="D47" s="1">
        <v>41033</v>
      </c>
      <c r="E47">
        <v>16.7</v>
      </c>
      <c r="F47">
        <v>9.8000000000000007</v>
      </c>
      <c r="G47">
        <v>2.6</v>
      </c>
      <c r="H47" t="s">
        <v>46</v>
      </c>
      <c r="I47" s="2">
        <v>0.82638888888888884</v>
      </c>
      <c r="J47" s="3">
        <v>38155</v>
      </c>
      <c r="K47" t="s">
        <v>50</v>
      </c>
      <c r="L47">
        <v>3.5</v>
      </c>
      <c r="M47">
        <v>5.7</v>
      </c>
      <c r="N47">
        <v>10.1</v>
      </c>
      <c r="O47">
        <v>11.11</v>
      </c>
      <c r="P47">
        <v>77</v>
      </c>
      <c r="Q47" t="s">
        <v>33</v>
      </c>
      <c r="R47">
        <v>2</v>
      </c>
      <c r="S47">
        <v>6.4</v>
      </c>
      <c r="T47">
        <v>11.5</v>
      </c>
      <c r="U47">
        <v>15.8</v>
      </c>
      <c r="V47">
        <v>98</v>
      </c>
    </row>
    <row r="48" spans="1:22" x14ac:dyDescent="0.25">
      <c r="A48" t="s">
        <v>105</v>
      </c>
      <c r="B48">
        <v>2012</v>
      </c>
      <c r="C48" t="s">
        <v>104</v>
      </c>
      <c r="D48" s="1">
        <v>41034</v>
      </c>
      <c r="E48">
        <v>13.3</v>
      </c>
      <c r="F48">
        <v>7.4</v>
      </c>
      <c r="G48">
        <v>0</v>
      </c>
      <c r="H48" t="s">
        <v>46</v>
      </c>
      <c r="I48" s="2">
        <v>0.56944444444444442</v>
      </c>
      <c r="J48" s="3">
        <v>36361</v>
      </c>
      <c r="K48" t="s">
        <v>48</v>
      </c>
      <c r="L48">
        <v>8.3000000000000007</v>
      </c>
      <c r="M48">
        <v>12.9</v>
      </c>
      <c r="N48">
        <v>16.12</v>
      </c>
      <c r="O48">
        <v>19.149999999999999</v>
      </c>
      <c r="P48">
        <v>129</v>
      </c>
      <c r="Q48" t="s">
        <v>36</v>
      </c>
      <c r="R48">
        <v>4.0999999999999996</v>
      </c>
      <c r="S48">
        <v>7.4</v>
      </c>
      <c r="T48">
        <v>8.4</v>
      </c>
      <c r="U48">
        <v>9.8000000000000007</v>
      </c>
      <c r="V48">
        <v>62</v>
      </c>
    </row>
    <row r="49" spans="1:22" x14ac:dyDescent="0.25">
      <c r="A49" t="s">
        <v>106</v>
      </c>
      <c r="B49">
        <v>2012</v>
      </c>
      <c r="C49" t="s">
        <v>104</v>
      </c>
      <c r="D49" s="1">
        <v>41034</v>
      </c>
      <c r="E49">
        <v>15.5</v>
      </c>
      <c r="F49">
        <v>8.6</v>
      </c>
      <c r="G49">
        <v>0</v>
      </c>
      <c r="H49" t="s">
        <v>88</v>
      </c>
      <c r="I49" s="2">
        <v>0.57291666666666663</v>
      </c>
      <c r="J49" s="3">
        <v>18010</v>
      </c>
      <c r="K49" t="s">
        <v>44</v>
      </c>
      <c r="L49">
        <v>3.5</v>
      </c>
      <c r="M49">
        <v>9.11</v>
      </c>
      <c r="N49">
        <v>15.14</v>
      </c>
      <c r="O49">
        <v>17.170000000000002</v>
      </c>
      <c r="P49">
        <v>119</v>
      </c>
      <c r="Q49" t="s">
        <v>35</v>
      </c>
      <c r="R49">
        <v>3</v>
      </c>
      <c r="S49">
        <v>6.1</v>
      </c>
      <c r="T49">
        <v>10.5</v>
      </c>
      <c r="U49">
        <v>11.1</v>
      </c>
      <c r="V49">
        <v>76</v>
      </c>
    </row>
    <row r="50" spans="1:22" x14ac:dyDescent="0.25">
      <c r="A50" t="s">
        <v>107</v>
      </c>
      <c r="B50">
        <v>2012</v>
      </c>
      <c r="C50" t="s">
        <v>104</v>
      </c>
      <c r="D50" s="1">
        <v>41034</v>
      </c>
      <c r="E50">
        <v>23.3</v>
      </c>
      <c r="F50">
        <v>14.9</v>
      </c>
      <c r="G50">
        <v>0</v>
      </c>
      <c r="H50" t="s">
        <v>38</v>
      </c>
      <c r="I50" s="2">
        <v>0.69444444444444442</v>
      </c>
      <c r="J50" s="3">
        <v>11670</v>
      </c>
      <c r="K50" t="s">
        <v>39</v>
      </c>
      <c r="L50">
        <v>3.1</v>
      </c>
      <c r="M50">
        <v>8.1999999999999993</v>
      </c>
      <c r="N50">
        <v>10.199999999999999</v>
      </c>
      <c r="O50">
        <v>14.3</v>
      </c>
      <c r="P50">
        <v>87</v>
      </c>
      <c r="Q50" t="s">
        <v>43</v>
      </c>
      <c r="R50">
        <v>3</v>
      </c>
      <c r="S50">
        <v>5.3</v>
      </c>
      <c r="T50">
        <v>10.7</v>
      </c>
      <c r="U50">
        <v>14.1</v>
      </c>
      <c r="V50">
        <v>94</v>
      </c>
    </row>
    <row r="51" spans="1:22" x14ac:dyDescent="0.25">
      <c r="A51" t="s">
        <v>108</v>
      </c>
      <c r="B51">
        <v>2012</v>
      </c>
      <c r="C51" t="s">
        <v>104</v>
      </c>
      <c r="D51" s="1">
        <v>41034</v>
      </c>
      <c r="E51">
        <v>18.899999999999999</v>
      </c>
      <c r="F51">
        <v>11.4</v>
      </c>
      <c r="G51">
        <v>0</v>
      </c>
      <c r="H51" t="s">
        <v>61</v>
      </c>
      <c r="I51" s="2">
        <v>0.81944444444444442</v>
      </c>
      <c r="J51" s="3">
        <v>23969</v>
      </c>
      <c r="K51" t="s">
        <v>26</v>
      </c>
      <c r="L51">
        <v>1.2</v>
      </c>
      <c r="M51">
        <v>7.6</v>
      </c>
      <c r="N51">
        <v>12.7</v>
      </c>
      <c r="O51">
        <v>14.1</v>
      </c>
      <c r="P51">
        <v>94</v>
      </c>
      <c r="Q51" t="s">
        <v>40</v>
      </c>
      <c r="R51">
        <v>5.2</v>
      </c>
      <c r="S51">
        <v>8.3000000000000007</v>
      </c>
      <c r="T51">
        <v>11.6</v>
      </c>
      <c r="U51">
        <v>15.9</v>
      </c>
      <c r="V51">
        <v>99</v>
      </c>
    </row>
    <row r="52" spans="1:22" x14ac:dyDescent="0.25">
      <c r="A52" t="s">
        <v>109</v>
      </c>
      <c r="B52">
        <v>2012</v>
      </c>
      <c r="C52" t="s">
        <v>104</v>
      </c>
      <c r="D52" s="1">
        <v>41034</v>
      </c>
      <c r="E52">
        <v>13.3</v>
      </c>
      <c r="F52">
        <v>7.4</v>
      </c>
      <c r="G52">
        <v>0</v>
      </c>
      <c r="H52" t="s">
        <v>28</v>
      </c>
      <c r="I52" s="2">
        <v>0.81944444444444442</v>
      </c>
      <c r="J52" s="3">
        <v>42290</v>
      </c>
      <c r="K52" t="s">
        <v>55</v>
      </c>
      <c r="L52">
        <v>3.2</v>
      </c>
      <c r="M52">
        <v>7.3</v>
      </c>
      <c r="N52">
        <v>12.7</v>
      </c>
      <c r="O52">
        <v>13.1</v>
      </c>
      <c r="P52">
        <v>88</v>
      </c>
      <c r="Q52" t="s">
        <v>32</v>
      </c>
      <c r="R52">
        <v>3.6</v>
      </c>
      <c r="S52">
        <v>8.9</v>
      </c>
      <c r="T52">
        <v>13.11</v>
      </c>
      <c r="U52">
        <v>18.149999999999999</v>
      </c>
      <c r="V52">
        <v>123</v>
      </c>
    </row>
    <row r="53" spans="1:22" x14ac:dyDescent="0.25">
      <c r="A53" t="s">
        <v>110</v>
      </c>
      <c r="B53">
        <v>2012</v>
      </c>
      <c r="C53" t="s">
        <v>104</v>
      </c>
      <c r="D53" s="1">
        <v>41035</v>
      </c>
      <c r="E53">
        <v>15.6</v>
      </c>
      <c r="F53">
        <v>8.9</v>
      </c>
      <c r="G53">
        <v>1.6</v>
      </c>
      <c r="H53" t="s">
        <v>46</v>
      </c>
      <c r="I53" s="2">
        <v>0.54861111111111116</v>
      </c>
      <c r="J53" s="3">
        <v>28213</v>
      </c>
      <c r="K53" t="s">
        <v>30</v>
      </c>
      <c r="L53">
        <v>3.5</v>
      </c>
      <c r="M53">
        <v>6.8</v>
      </c>
      <c r="N53">
        <v>9.14</v>
      </c>
      <c r="O53">
        <v>15.2</v>
      </c>
      <c r="P53">
        <v>110</v>
      </c>
      <c r="Q53" t="s">
        <v>25</v>
      </c>
      <c r="R53">
        <v>2.1</v>
      </c>
      <c r="S53">
        <v>5.4</v>
      </c>
      <c r="T53">
        <v>6.7</v>
      </c>
      <c r="U53">
        <v>6.7</v>
      </c>
      <c r="V53">
        <v>43</v>
      </c>
    </row>
    <row r="54" spans="1:22" x14ac:dyDescent="0.25">
      <c r="A54" t="s">
        <v>111</v>
      </c>
      <c r="B54">
        <v>2012</v>
      </c>
      <c r="C54" t="s">
        <v>104</v>
      </c>
      <c r="D54" s="1">
        <v>41035</v>
      </c>
      <c r="E54">
        <v>18.5</v>
      </c>
      <c r="F54">
        <v>11.4</v>
      </c>
      <c r="G54">
        <v>0</v>
      </c>
      <c r="H54" t="s">
        <v>53</v>
      </c>
      <c r="I54" s="2">
        <v>0.61458333333333337</v>
      </c>
      <c r="J54" s="3">
        <v>18522</v>
      </c>
      <c r="K54" t="s">
        <v>54</v>
      </c>
      <c r="L54">
        <v>1.2</v>
      </c>
      <c r="M54">
        <v>2.2000000000000002</v>
      </c>
      <c r="N54">
        <v>6.4</v>
      </c>
      <c r="O54">
        <v>8.6</v>
      </c>
      <c r="P54">
        <v>54</v>
      </c>
      <c r="Q54" t="s">
        <v>29</v>
      </c>
      <c r="R54">
        <v>3.2</v>
      </c>
      <c r="S54">
        <v>8.6999999999999993</v>
      </c>
      <c r="T54">
        <v>9.1</v>
      </c>
      <c r="U54">
        <v>13.13</v>
      </c>
      <c r="V54">
        <v>91</v>
      </c>
    </row>
    <row r="55" spans="1:22" x14ac:dyDescent="0.25">
      <c r="A55" t="s">
        <v>112</v>
      </c>
      <c r="B55">
        <v>2012</v>
      </c>
      <c r="C55" t="s">
        <v>104</v>
      </c>
      <c r="D55" s="1">
        <v>41035</v>
      </c>
      <c r="E55">
        <v>20.5</v>
      </c>
      <c r="F55">
        <v>14.8</v>
      </c>
      <c r="G55">
        <v>10.4</v>
      </c>
      <c r="H55" t="s">
        <v>42</v>
      </c>
      <c r="I55" s="2">
        <v>0.61111111111111116</v>
      </c>
      <c r="J55" s="3">
        <v>37202</v>
      </c>
      <c r="K55" t="s">
        <v>51</v>
      </c>
      <c r="L55">
        <v>4.4000000000000004</v>
      </c>
      <c r="M55">
        <v>7.1</v>
      </c>
      <c r="N55">
        <v>12.15</v>
      </c>
      <c r="O55">
        <v>17.18</v>
      </c>
      <c r="P55">
        <v>120</v>
      </c>
      <c r="Q55" t="s">
        <v>47</v>
      </c>
      <c r="R55">
        <v>4</v>
      </c>
      <c r="S55">
        <v>7.2</v>
      </c>
      <c r="T55">
        <v>12.2</v>
      </c>
      <c r="U55">
        <v>15.5</v>
      </c>
      <c r="V55">
        <v>95</v>
      </c>
    </row>
    <row r="56" spans="1:22" x14ac:dyDescent="0.25">
      <c r="A56" t="s">
        <v>113</v>
      </c>
      <c r="B56">
        <v>2012</v>
      </c>
      <c r="C56" t="s">
        <v>114</v>
      </c>
      <c r="D56" s="1">
        <v>41040</v>
      </c>
      <c r="E56">
        <v>17</v>
      </c>
      <c r="F56">
        <v>9.4</v>
      </c>
      <c r="G56">
        <v>1</v>
      </c>
      <c r="H56" t="s">
        <v>28</v>
      </c>
      <c r="I56" s="2">
        <v>0.82638888888888884</v>
      </c>
      <c r="J56" s="3">
        <v>36430</v>
      </c>
      <c r="K56" t="s">
        <v>35</v>
      </c>
      <c r="L56">
        <v>3.3</v>
      </c>
      <c r="M56">
        <v>3.5</v>
      </c>
      <c r="N56">
        <v>5.1100000000000003</v>
      </c>
      <c r="O56">
        <v>6.13</v>
      </c>
      <c r="P56">
        <v>49</v>
      </c>
      <c r="Q56" t="s">
        <v>32</v>
      </c>
      <c r="R56">
        <v>2.6</v>
      </c>
      <c r="S56">
        <v>8.1199999999999992</v>
      </c>
      <c r="T56">
        <v>10.18</v>
      </c>
      <c r="U56">
        <v>15.25</v>
      </c>
      <c r="V56">
        <v>115</v>
      </c>
    </row>
    <row r="57" spans="1:22" x14ac:dyDescent="0.25">
      <c r="A57" t="s">
        <v>115</v>
      </c>
      <c r="B57">
        <v>2012</v>
      </c>
      <c r="C57" t="s">
        <v>114</v>
      </c>
      <c r="D57" s="1">
        <v>41041</v>
      </c>
      <c r="E57">
        <v>17</v>
      </c>
      <c r="F57">
        <v>6.8</v>
      </c>
      <c r="G57">
        <v>0</v>
      </c>
      <c r="H57" t="s">
        <v>53</v>
      </c>
      <c r="I57" s="2">
        <v>0.53125</v>
      </c>
      <c r="J57" s="3">
        <v>35535</v>
      </c>
      <c r="K57" t="s">
        <v>40</v>
      </c>
      <c r="L57">
        <v>6.3</v>
      </c>
      <c r="M57">
        <v>14.5</v>
      </c>
      <c r="N57">
        <v>17.7</v>
      </c>
      <c r="O57">
        <v>19.8</v>
      </c>
      <c r="P57">
        <v>122</v>
      </c>
      <c r="Q57" t="s">
        <v>44</v>
      </c>
      <c r="R57">
        <v>3.2</v>
      </c>
      <c r="S57">
        <v>4.2</v>
      </c>
      <c r="T57">
        <v>6.8</v>
      </c>
      <c r="U57">
        <v>10.119999999999999</v>
      </c>
      <c r="V57">
        <v>72</v>
      </c>
    </row>
    <row r="58" spans="1:22" x14ac:dyDescent="0.25">
      <c r="A58" t="s">
        <v>116</v>
      </c>
      <c r="B58">
        <v>2012</v>
      </c>
      <c r="C58" t="s">
        <v>114</v>
      </c>
      <c r="D58" s="1">
        <v>41041</v>
      </c>
      <c r="E58">
        <v>14.4</v>
      </c>
      <c r="F58">
        <v>0.1</v>
      </c>
      <c r="G58">
        <v>0</v>
      </c>
      <c r="H58" t="s">
        <v>95</v>
      </c>
      <c r="I58" s="2">
        <v>0.56944444444444442</v>
      </c>
      <c r="J58" s="3">
        <v>8603</v>
      </c>
      <c r="K58" t="s">
        <v>25</v>
      </c>
      <c r="L58">
        <v>4.2</v>
      </c>
      <c r="M58">
        <v>5.8</v>
      </c>
      <c r="N58">
        <v>8.1300000000000008</v>
      </c>
      <c r="O58">
        <v>13.16</v>
      </c>
      <c r="P58">
        <v>94</v>
      </c>
      <c r="Q58" t="s">
        <v>39</v>
      </c>
      <c r="R58">
        <v>1.3</v>
      </c>
      <c r="S58">
        <v>7.9</v>
      </c>
      <c r="T58">
        <v>9.11</v>
      </c>
      <c r="U58">
        <v>9.1300000000000008</v>
      </c>
      <c r="V58">
        <v>67</v>
      </c>
    </row>
    <row r="59" spans="1:22" x14ac:dyDescent="0.25">
      <c r="A59" t="s">
        <v>117</v>
      </c>
      <c r="B59">
        <v>2012</v>
      </c>
      <c r="C59" t="s">
        <v>114</v>
      </c>
      <c r="D59" s="1">
        <v>41041</v>
      </c>
      <c r="E59">
        <v>15.5</v>
      </c>
      <c r="F59">
        <v>7.1</v>
      </c>
      <c r="G59">
        <v>0</v>
      </c>
      <c r="H59" t="s">
        <v>28</v>
      </c>
      <c r="I59" s="2">
        <v>0.69444444444444442</v>
      </c>
      <c r="J59" s="3">
        <v>40352</v>
      </c>
      <c r="K59" t="s">
        <v>29</v>
      </c>
      <c r="L59">
        <v>5.6</v>
      </c>
      <c r="M59">
        <v>7.9</v>
      </c>
      <c r="N59">
        <v>8.11</v>
      </c>
      <c r="O59">
        <v>13.13</v>
      </c>
      <c r="P59">
        <v>91</v>
      </c>
      <c r="Q59" t="s">
        <v>26</v>
      </c>
      <c r="R59">
        <v>0.2</v>
      </c>
      <c r="S59">
        <v>2.7</v>
      </c>
      <c r="T59">
        <v>6.9</v>
      </c>
      <c r="U59">
        <v>8.14</v>
      </c>
      <c r="V59">
        <v>62</v>
      </c>
    </row>
    <row r="60" spans="1:22" x14ac:dyDescent="0.25">
      <c r="A60" t="s">
        <v>118</v>
      </c>
      <c r="B60">
        <v>2012</v>
      </c>
      <c r="C60" t="s">
        <v>114</v>
      </c>
      <c r="D60" s="1">
        <v>41041</v>
      </c>
      <c r="E60">
        <v>27.2</v>
      </c>
      <c r="F60">
        <v>13.4</v>
      </c>
      <c r="G60">
        <v>0</v>
      </c>
      <c r="H60" t="s">
        <v>58</v>
      </c>
      <c r="I60" s="2">
        <v>0.81944444444444442</v>
      </c>
      <c r="J60" s="3">
        <v>27926</v>
      </c>
      <c r="K60" t="s">
        <v>36</v>
      </c>
      <c r="L60">
        <v>2.1</v>
      </c>
      <c r="M60">
        <v>3.7</v>
      </c>
      <c r="N60">
        <v>7.9</v>
      </c>
      <c r="O60">
        <v>8.1</v>
      </c>
      <c r="P60">
        <v>58</v>
      </c>
      <c r="Q60" t="s">
        <v>33</v>
      </c>
      <c r="R60">
        <v>6.4</v>
      </c>
      <c r="S60">
        <v>9.6999999999999993</v>
      </c>
      <c r="T60">
        <v>12.12</v>
      </c>
      <c r="U60">
        <v>17.14</v>
      </c>
      <c r="V60">
        <v>116</v>
      </c>
    </row>
    <row r="61" spans="1:22" x14ac:dyDescent="0.25">
      <c r="A61" t="s">
        <v>119</v>
      </c>
      <c r="B61">
        <v>2012</v>
      </c>
      <c r="C61" t="s">
        <v>114</v>
      </c>
      <c r="D61" s="1">
        <v>41041</v>
      </c>
      <c r="E61">
        <v>15.5</v>
      </c>
      <c r="F61">
        <v>7.1</v>
      </c>
      <c r="G61">
        <v>0</v>
      </c>
      <c r="H61" t="s">
        <v>46</v>
      </c>
      <c r="I61" s="2">
        <v>0.81944444444444442</v>
      </c>
      <c r="J61" s="3">
        <v>43260</v>
      </c>
      <c r="K61" t="s">
        <v>48</v>
      </c>
      <c r="L61">
        <v>1.6</v>
      </c>
      <c r="M61">
        <v>5.0999999999999996</v>
      </c>
      <c r="N61">
        <v>12.14</v>
      </c>
      <c r="O61">
        <v>16.170000000000002</v>
      </c>
      <c r="P61">
        <v>113</v>
      </c>
      <c r="Q61" t="s">
        <v>51</v>
      </c>
      <c r="R61">
        <v>1.3</v>
      </c>
      <c r="S61">
        <v>3.5</v>
      </c>
      <c r="T61">
        <v>3.7</v>
      </c>
      <c r="U61">
        <v>7.1</v>
      </c>
      <c r="V61">
        <v>52</v>
      </c>
    </row>
    <row r="62" spans="1:22" x14ac:dyDescent="0.25">
      <c r="A62" t="s">
        <v>120</v>
      </c>
      <c r="B62">
        <v>2012</v>
      </c>
      <c r="C62" t="s">
        <v>114</v>
      </c>
      <c r="D62" s="1">
        <v>41042</v>
      </c>
      <c r="E62">
        <v>13.2</v>
      </c>
      <c r="F62">
        <v>9.1</v>
      </c>
      <c r="G62">
        <v>0.2</v>
      </c>
      <c r="H62" t="s">
        <v>46</v>
      </c>
      <c r="I62" s="2">
        <v>0.54861111111111116</v>
      </c>
      <c r="J62" s="3">
        <v>20885</v>
      </c>
      <c r="K62" t="s">
        <v>47</v>
      </c>
      <c r="L62">
        <v>3.1</v>
      </c>
      <c r="M62">
        <v>6.5</v>
      </c>
      <c r="N62">
        <v>11.8</v>
      </c>
      <c r="O62">
        <v>12.11</v>
      </c>
      <c r="P62">
        <v>83</v>
      </c>
      <c r="Q62" t="s">
        <v>50</v>
      </c>
      <c r="R62">
        <v>3.3</v>
      </c>
      <c r="S62">
        <v>9.6</v>
      </c>
      <c r="T62">
        <v>14.8</v>
      </c>
      <c r="U62">
        <v>15.11</v>
      </c>
      <c r="V62">
        <v>101</v>
      </c>
    </row>
    <row r="63" spans="1:22" x14ac:dyDescent="0.25">
      <c r="A63" t="s">
        <v>121</v>
      </c>
      <c r="B63">
        <v>2012</v>
      </c>
      <c r="C63" t="s">
        <v>114</v>
      </c>
      <c r="D63" s="1">
        <v>41042</v>
      </c>
      <c r="E63">
        <v>22.9</v>
      </c>
      <c r="F63">
        <v>11.4</v>
      </c>
      <c r="G63">
        <v>0</v>
      </c>
      <c r="H63" t="s">
        <v>42</v>
      </c>
      <c r="I63" s="2">
        <v>0.61111111111111116</v>
      </c>
      <c r="J63" s="3">
        <v>30079</v>
      </c>
      <c r="K63" t="s">
        <v>43</v>
      </c>
      <c r="L63">
        <v>2.8</v>
      </c>
      <c r="M63">
        <v>6.9</v>
      </c>
      <c r="N63">
        <v>8.14</v>
      </c>
      <c r="O63">
        <v>12.15</v>
      </c>
      <c r="P63">
        <v>87</v>
      </c>
      <c r="Q63" t="s">
        <v>54</v>
      </c>
      <c r="R63">
        <v>3.2</v>
      </c>
      <c r="S63">
        <v>3.4</v>
      </c>
      <c r="T63">
        <v>6.4</v>
      </c>
      <c r="U63">
        <v>7.5</v>
      </c>
      <c r="V63">
        <v>47</v>
      </c>
    </row>
    <row r="64" spans="1:22" x14ac:dyDescent="0.25">
      <c r="A64" t="s">
        <v>122</v>
      </c>
      <c r="B64">
        <v>2012</v>
      </c>
      <c r="C64" t="s">
        <v>114</v>
      </c>
      <c r="D64" s="1">
        <v>41043</v>
      </c>
      <c r="E64">
        <v>15.8</v>
      </c>
      <c r="F64">
        <v>6.8</v>
      </c>
      <c r="G64">
        <v>6</v>
      </c>
      <c r="H64" t="s">
        <v>46</v>
      </c>
      <c r="I64" s="2">
        <v>0.81944444444444442</v>
      </c>
      <c r="J64" s="3">
        <v>38823</v>
      </c>
      <c r="K64" t="s">
        <v>55</v>
      </c>
      <c r="L64">
        <v>5.3</v>
      </c>
      <c r="M64">
        <v>11.5</v>
      </c>
      <c r="N64">
        <v>16.600000000000001</v>
      </c>
      <c r="O64">
        <v>19.8</v>
      </c>
      <c r="P64">
        <v>122</v>
      </c>
      <c r="Q64" t="s">
        <v>30</v>
      </c>
      <c r="R64">
        <v>5.0999999999999996</v>
      </c>
      <c r="S64">
        <v>8.6</v>
      </c>
      <c r="T64">
        <v>12.1</v>
      </c>
      <c r="U64">
        <v>14.14</v>
      </c>
      <c r="V64">
        <v>98</v>
      </c>
    </row>
    <row r="65" spans="1:22" x14ac:dyDescent="0.25">
      <c r="A65" t="s">
        <v>123</v>
      </c>
      <c r="B65">
        <v>2012</v>
      </c>
      <c r="C65" t="s">
        <v>124</v>
      </c>
      <c r="D65" s="1">
        <v>41047</v>
      </c>
      <c r="E65">
        <v>17.2</v>
      </c>
      <c r="F65">
        <v>8.8000000000000007</v>
      </c>
      <c r="G65">
        <v>0</v>
      </c>
      <c r="H65" t="s">
        <v>28</v>
      </c>
      <c r="I65" s="2">
        <v>0.82638888888888884</v>
      </c>
      <c r="J65" s="3">
        <v>75650</v>
      </c>
      <c r="K65" t="s">
        <v>33</v>
      </c>
      <c r="L65">
        <v>3.6</v>
      </c>
      <c r="M65">
        <v>7.9</v>
      </c>
      <c r="N65">
        <v>10.11</v>
      </c>
      <c r="O65">
        <v>14.12</v>
      </c>
      <c r="P65">
        <v>96</v>
      </c>
      <c r="Q65" t="s">
        <v>44</v>
      </c>
      <c r="R65">
        <v>2.4</v>
      </c>
      <c r="S65">
        <v>6.6</v>
      </c>
      <c r="T65">
        <v>7.12</v>
      </c>
      <c r="U65">
        <v>11.18</v>
      </c>
      <c r="V65">
        <v>84</v>
      </c>
    </row>
    <row r="66" spans="1:22" x14ac:dyDescent="0.25">
      <c r="A66" t="s">
        <v>125</v>
      </c>
      <c r="B66">
        <v>2012</v>
      </c>
      <c r="C66" t="s">
        <v>124</v>
      </c>
      <c r="D66" s="1">
        <v>41048</v>
      </c>
      <c r="E66">
        <v>17</v>
      </c>
      <c r="F66">
        <v>8.3000000000000007</v>
      </c>
      <c r="G66">
        <v>7.8</v>
      </c>
      <c r="H66" t="s">
        <v>53</v>
      </c>
      <c r="I66" s="2">
        <v>0.55208333333333337</v>
      </c>
      <c r="J66" s="3">
        <v>14508</v>
      </c>
      <c r="K66" t="s">
        <v>54</v>
      </c>
      <c r="L66">
        <v>5.0999999999999996</v>
      </c>
      <c r="M66">
        <v>6.2</v>
      </c>
      <c r="N66">
        <v>8.6</v>
      </c>
      <c r="O66">
        <v>14.11</v>
      </c>
      <c r="P66">
        <v>95</v>
      </c>
      <c r="Q66" t="s">
        <v>47</v>
      </c>
      <c r="R66">
        <v>4.0999999999999996</v>
      </c>
      <c r="S66">
        <v>7.5</v>
      </c>
      <c r="T66">
        <v>11.9</v>
      </c>
      <c r="U66">
        <v>14.9</v>
      </c>
      <c r="V66">
        <v>93</v>
      </c>
    </row>
    <row r="67" spans="1:22" x14ac:dyDescent="0.25">
      <c r="A67" t="s">
        <v>126</v>
      </c>
      <c r="B67">
        <v>2012</v>
      </c>
      <c r="C67" t="s">
        <v>124</v>
      </c>
      <c r="D67" s="1">
        <v>41048</v>
      </c>
      <c r="E67">
        <v>16.100000000000001</v>
      </c>
      <c r="F67">
        <v>6.2</v>
      </c>
      <c r="G67">
        <v>3.2</v>
      </c>
      <c r="H67" t="s">
        <v>100</v>
      </c>
      <c r="I67" s="2">
        <v>0.59027777777777779</v>
      </c>
      <c r="J67" s="3">
        <v>12959</v>
      </c>
      <c r="K67" t="s">
        <v>32</v>
      </c>
      <c r="L67">
        <v>2.4</v>
      </c>
      <c r="M67">
        <v>10.9</v>
      </c>
      <c r="N67">
        <v>13.12</v>
      </c>
      <c r="O67">
        <v>17.170000000000002</v>
      </c>
      <c r="P67">
        <v>119</v>
      </c>
      <c r="Q67" t="s">
        <v>43</v>
      </c>
      <c r="R67">
        <v>0.3</v>
      </c>
      <c r="S67">
        <v>2.6</v>
      </c>
      <c r="T67">
        <v>7.8</v>
      </c>
      <c r="U67">
        <v>9.9</v>
      </c>
      <c r="V67">
        <v>63</v>
      </c>
    </row>
    <row r="68" spans="1:22" x14ac:dyDescent="0.25">
      <c r="A68" t="s">
        <v>127</v>
      </c>
      <c r="B68">
        <v>2012</v>
      </c>
      <c r="C68" t="s">
        <v>124</v>
      </c>
      <c r="D68" s="1">
        <v>41048</v>
      </c>
      <c r="E68">
        <v>22.2</v>
      </c>
      <c r="F68">
        <v>10.199999999999999</v>
      </c>
      <c r="G68">
        <v>0</v>
      </c>
      <c r="H68" t="s">
        <v>61</v>
      </c>
      <c r="I68" s="2">
        <v>0.69444444444444442</v>
      </c>
      <c r="J68" s="3">
        <v>20818</v>
      </c>
      <c r="K68" t="s">
        <v>26</v>
      </c>
      <c r="L68">
        <v>7.1</v>
      </c>
      <c r="M68">
        <v>11.4</v>
      </c>
      <c r="N68">
        <v>16.899999999999999</v>
      </c>
      <c r="O68">
        <v>21.12</v>
      </c>
      <c r="P68">
        <v>138</v>
      </c>
      <c r="Q68" t="s">
        <v>35</v>
      </c>
      <c r="R68">
        <v>0.3</v>
      </c>
      <c r="S68">
        <v>1.5</v>
      </c>
      <c r="T68">
        <v>2.7</v>
      </c>
      <c r="U68">
        <v>5.7</v>
      </c>
      <c r="V68">
        <v>37</v>
      </c>
    </row>
    <row r="69" spans="1:22" x14ac:dyDescent="0.25">
      <c r="A69" t="s">
        <v>128</v>
      </c>
      <c r="B69">
        <v>2012</v>
      </c>
      <c r="C69" t="s">
        <v>124</v>
      </c>
      <c r="D69" s="1">
        <v>41048</v>
      </c>
      <c r="E69">
        <v>32.1</v>
      </c>
      <c r="F69">
        <v>19.8</v>
      </c>
      <c r="G69">
        <v>0</v>
      </c>
      <c r="H69" t="s">
        <v>129</v>
      </c>
      <c r="I69" s="2">
        <v>0.79861111111111116</v>
      </c>
      <c r="J69" s="3">
        <v>8724</v>
      </c>
      <c r="K69" t="s">
        <v>50</v>
      </c>
      <c r="L69">
        <v>1.3</v>
      </c>
      <c r="M69">
        <v>2.6</v>
      </c>
      <c r="N69">
        <v>6.12</v>
      </c>
      <c r="O69">
        <v>9.18</v>
      </c>
      <c r="P69">
        <v>72</v>
      </c>
      <c r="Q69" t="s">
        <v>39</v>
      </c>
      <c r="R69">
        <v>1.5</v>
      </c>
      <c r="S69">
        <v>2.9</v>
      </c>
      <c r="T69">
        <v>3.1</v>
      </c>
      <c r="U69">
        <v>4.0999999999999996</v>
      </c>
      <c r="V69">
        <v>34</v>
      </c>
    </row>
    <row r="70" spans="1:22" x14ac:dyDescent="0.25">
      <c r="A70" t="s">
        <v>130</v>
      </c>
      <c r="B70">
        <v>2012</v>
      </c>
      <c r="C70" t="s">
        <v>124</v>
      </c>
      <c r="D70" s="1">
        <v>41048</v>
      </c>
      <c r="E70">
        <v>14.4</v>
      </c>
      <c r="F70">
        <v>10.5</v>
      </c>
      <c r="G70">
        <v>0.4</v>
      </c>
      <c r="H70" t="s">
        <v>28</v>
      </c>
      <c r="I70" s="2">
        <v>0.82638888888888884</v>
      </c>
      <c r="J70" s="3">
        <v>80900</v>
      </c>
      <c r="K70" t="s">
        <v>48</v>
      </c>
      <c r="L70">
        <v>6.2</v>
      </c>
      <c r="M70">
        <v>12.7</v>
      </c>
      <c r="N70">
        <v>16.899999999999999</v>
      </c>
      <c r="O70">
        <v>19.14</v>
      </c>
      <c r="P70">
        <v>128</v>
      </c>
      <c r="Q70" t="s">
        <v>29</v>
      </c>
      <c r="R70">
        <v>4.2</v>
      </c>
      <c r="S70">
        <v>6.8</v>
      </c>
      <c r="T70">
        <v>11.16</v>
      </c>
      <c r="U70">
        <v>15.19</v>
      </c>
      <c r="V70">
        <v>109</v>
      </c>
    </row>
    <row r="71" spans="1:22" x14ac:dyDescent="0.25">
      <c r="A71" t="s">
        <v>131</v>
      </c>
      <c r="B71">
        <v>2012</v>
      </c>
      <c r="C71" t="s">
        <v>124</v>
      </c>
      <c r="D71" s="1">
        <v>41049</v>
      </c>
      <c r="E71">
        <v>24</v>
      </c>
      <c r="F71">
        <v>11.3</v>
      </c>
      <c r="G71">
        <v>0</v>
      </c>
      <c r="H71" t="s">
        <v>58</v>
      </c>
      <c r="I71" s="2">
        <v>0.54861111111111116</v>
      </c>
      <c r="J71" s="3">
        <v>16049</v>
      </c>
      <c r="K71" t="s">
        <v>36</v>
      </c>
      <c r="L71">
        <v>7.3</v>
      </c>
      <c r="M71">
        <v>10.9</v>
      </c>
      <c r="N71">
        <v>13.14</v>
      </c>
      <c r="O71">
        <v>19.18</v>
      </c>
      <c r="P71">
        <v>132</v>
      </c>
      <c r="Q71" t="s">
        <v>25</v>
      </c>
      <c r="R71">
        <v>1.2</v>
      </c>
      <c r="S71">
        <v>3.5</v>
      </c>
      <c r="T71">
        <v>4.5</v>
      </c>
      <c r="U71">
        <v>5.0999999999999996</v>
      </c>
      <c r="V71">
        <v>40</v>
      </c>
    </row>
    <row r="72" spans="1:22" x14ac:dyDescent="0.25">
      <c r="A72" t="s">
        <v>132</v>
      </c>
      <c r="B72">
        <v>2012</v>
      </c>
      <c r="C72" t="s">
        <v>124</v>
      </c>
      <c r="D72" s="1">
        <v>41049</v>
      </c>
      <c r="E72">
        <v>15.2</v>
      </c>
      <c r="F72">
        <v>4.8</v>
      </c>
      <c r="G72">
        <v>1</v>
      </c>
      <c r="H72" t="s">
        <v>46</v>
      </c>
      <c r="I72" s="2">
        <v>0.63541666666666663</v>
      </c>
      <c r="J72" s="3">
        <v>35917</v>
      </c>
      <c r="K72" t="s">
        <v>30</v>
      </c>
      <c r="L72">
        <v>5.2</v>
      </c>
      <c r="M72">
        <v>5.4</v>
      </c>
      <c r="N72">
        <v>7.6</v>
      </c>
      <c r="O72">
        <v>8.6999999999999993</v>
      </c>
      <c r="P72">
        <v>55</v>
      </c>
      <c r="Q72" t="s">
        <v>40</v>
      </c>
      <c r="R72">
        <v>4.5</v>
      </c>
      <c r="S72">
        <v>9.6</v>
      </c>
      <c r="T72">
        <v>13.9</v>
      </c>
      <c r="U72">
        <v>19.100000000000001</v>
      </c>
      <c r="V72">
        <v>124</v>
      </c>
    </row>
    <row r="73" spans="1:22" x14ac:dyDescent="0.25">
      <c r="A73" t="s">
        <v>133</v>
      </c>
      <c r="B73">
        <v>2012</v>
      </c>
      <c r="C73" t="s">
        <v>124</v>
      </c>
      <c r="D73" s="1">
        <v>41049</v>
      </c>
      <c r="E73">
        <v>26.5</v>
      </c>
      <c r="F73">
        <v>9.1999999999999993</v>
      </c>
      <c r="G73">
        <v>0</v>
      </c>
      <c r="H73" t="s">
        <v>42</v>
      </c>
      <c r="I73" s="2">
        <v>0.61111111111111116</v>
      </c>
      <c r="J73" s="3">
        <v>38174</v>
      </c>
      <c r="K73" t="s">
        <v>51</v>
      </c>
      <c r="L73">
        <v>6.2</v>
      </c>
      <c r="M73">
        <v>13.6</v>
      </c>
      <c r="N73">
        <v>15.7</v>
      </c>
      <c r="O73">
        <v>18.13</v>
      </c>
      <c r="P73">
        <v>121</v>
      </c>
      <c r="Q73" t="s">
        <v>55</v>
      </c>
      <c r="R73">
        <v>1.4</v>
      </c>
      <c r="S73">
        <v>5.5</v>
      </c>
      <c r="T73">
        <v>11.1</v>
      </c>
      <c r="U73">
        <v>13.13</v>
      </c>
      <c r="V73">
        <v>91</v>
      </c>
    </row>
    <row r="74" spans="1:22" x14ac:dyDescent="0.25">
      <c r="A74" t="s">
        <v>134</v>
      </c>
      <c r="B74">
        <v>2012</v>
      </c>
      <c r="C74" t="s">
        <v>135</v>
      </c>
      <c r="D74" s="1">
        <v>41054</v>
      </c>
      <c r="E74">
        <v>10.8</v>
      </c>
      <c r="F74">
        <v>8.4</v>
      </c>
      <c r="G74">
        <v>2.8</v>
      </c>
      <c r="H74" t="s">
        <v>46</v>
      </c>
      <c r="I74" s="2">
        <v>0.82638888888888884</v>
      </c>
      <c r="J74" s="3">
        <v>29118</v>
      </c>
      <c r="K74" t="s">
        <v>50</v>
      </c>
      <c r="L74">
        <v>1.1000000000000001</v>
      </c>
      <c r="M74">
        <v>6.2</v>
      </c>
      <c r="N74">
        <v>8.5</v>
      </c>
      <c r="O74">
        <v>11.9</v>
      </c>
      <c r="P74">
        <v>75</v>
      </c>
      <c r="Q74" t="s">
        <v>44</v>
      </c>
      <c r="R74">
        <v>3.5</v>
      </c>
      <c r="S74">
        <v>6.9</v>
      </c>
      <c r="T74">
        <v>9.9</v>
      </c>
      <c r="U74">
        <v>14.11</v>
      </c>
      <c r="V74">
        <v>95</v>
      </c>
    </row>
    <row r="75" spans="1:22" x14ac:dyDescent="0.25">
      <c r="A75" t="s">
        <v>136</v>
      </c>
      <c r="B75">
        <v>2012</v>
      </c>
      <c r="C75" t="s">
        <v>135</v>
      </c>
      <c r="D75" s="1">
        <v>41055</v>
      </c>
      <c r="E75">
        <v>16</v>
      </c>
      <c r="F75">
        <v>7.6</v>
      </c>
      <c r="G75">
        <v>32.6</v>
      </c>
      <c r="H75" t="s">
        <v>28</v>
      </c>
      <c r="I75" s="2">
        <v>0.57291666666666663</v>
      </c>
      <c r="J75" s="3">
        <v>51617</v>
      </c>
      <c r="K75" t="s">
        <v>29</v>
      </c>
      <c r="L75">
        <v>4.4000000000000004</v>
      </c>
      <c r="M75">
        <v>8.8000000000000007</v>
      </c>
      <c r="N75">
        <v>13.9</v>
      </c>
      <c r="O75">
        <v>21.11</v>
      </c>
      <c r="P75">
        <v>137</v>
      </c>
      <c r="Q75" t="s">
        <v>32</v>
      </c>
      <c r="R75">
        <v>1.3</v>
      </c>
      <c r="S75">
        <v>4.9000000000000004</v>
      </c>
      <c r="T75">
        <v>8.1</v>
      </c>
      <c r="U75">
        <v>10.15</v>
      </c>
      <c r="V75">
        <v>75</v>
      </c>
    </row>
    <row r="76" spans="1:22" x14ac:dyDescent="0.25">
      <c r="A76" t="s">
        <v>137</v>
      </c>
      <c r="B76">
        <v>2012</v>
      </c>
      <c r="C76" t="s">
        <v>135</v>
      </c>
      <c r="D76" s="1">
        <v>41055</v>
      </c>
      <c r="E76">
        <v>21</v>
      </c>
      <c r="F76">
        <v>11.4</v>
      </c>
      <c r="G76">
        <v>8.1999999999999993</v>
      </c>
      <c r="H76" t="s">
        <v>38</v>
      </c>
      <c r="I76" s="2">
        <v>0.59027777777777779</v>
      </c>
      <c r="J76" s="3">
        <v>12416</v>
      </c>
      <c r="K76" t="s">
        <v>39</v>
      </c>
      <c r="L76">
        <v>2.5</v>
      </c>
      <c r="M76">
        <v>7.6</v>
      </c>
      <c r="N76">
        <v>7.8</v>
      </c>
      <c r="O76">
        <v>10.1</v>
      </c>
      <c r="P76">
        <v>70</v>
      </c>
      <c r="Q76" t="s">
        <v>54</v>
      </c>
      <c r="R76">
        <v>4.4000000000000004</v>
      </c>
      <c r="S76">
        <v>7.7</v>
      </c>
      <c r="T76">
        <v>14.14</v>
      </c>
      <c r="U76">
        <v>17.16</v>
      </c>
      <c r="V76">
        <v>118</v>
      </c>
    </row>
    <row r="77" spans="1:22" x14ac:dyDescent="0.25">
      <c r="A77" t="s">
        <v>138</v>
      </c>
      <c r="B77">
        <v>2012</v>
      </c>
      <c r="C77" t="s">
        <v>135</v>
      </c>
      <c r="D77" s="1">
        <v>41055</v>
      </c>
      <c r="E77">
        <v>16</v>
      </c>
      <c r="F77">
        <v>7.6</v>
      </c>
      <c r="G77">
        <v>32.6</v>
      </c>
      <c r="H77" t="s">
        <v>46</v>
      </c>
      <c r="I77" s="2">
        <v>0.69444444444444442</v>
      </c>
      <c r="J77" s="3">
        <v>34737</v>
      </c>
      <c r="K77" t="s">
        <v>55</v>
      </c>
      <c r="L77">
        <v>3.1</v>
      </c>
      <c r="M77">
        <v>8.6999999999999993</v>
      </c>
      <c r="N77">
        <v>14.14</v>
      </c>
      <c r="O77">
        <v>16.149999999999999</v>
      </c>
      <c r="P77">
        <v>111</v>
      </c>
      <c r="Q77" t="s">
        <v>26</v>
      </c>
      <c r="R77">
        <v>4.4000000000000004</v>
      </c>
      <c r="S77">
        <v>5.4</v>
      </c>
      <c r="T77">
        <v>8.6</v>
      </c>
      <c r="U77">
        <v>12.11</v>
      </c>
      <c r="V77">
        <v>83</v>
      </c>
    </row>
    <row r="78" spans="1:22" x14ac:dyDescent="0.25">
      <c r="A78" t="s">
        <v>139</v>
      </c>
      <c r="B78">
        <v>2012</v>
      </c>
      <c r="C78" t="s">
        <v>135</v>
      </c>
      <c r="D78" s="1">
        <v>41055</v>
      </c>
      <c r="E78">
        <v>16.899999999999999</v>
      </c>
      <c r="F78">
        <v>11.1</v>
      </c>
      <c r="G78">
        <v>3.2</v>
      </c>
      <c r="H78" t="s">
        <v>53</v>
      </c>
      <c r="I78" s="2">
        <v>0.79861111111111116</v>
      </c>
      <c r="J78" s="3">
        <v>44238</v>
      </c>
      <c r="K78" t="s">
        <v>40</v>
      </c>
      <c r="L78">
        <v>3.1</v>
      </c>
      <c r="M78">
        <v>4.5</v>
      </c>
      <c r="N78">
        <v>6.1</v>
      </c>
      <c r="O78">
        <v>6.13</v>
      </c>
      <c r="P78">
        <v>49</v>
      </c>
      <c r="Q78" t="s">
        <v>33</v>
      </c>
      <c r="R78">
        <v>3.2</v>
      </c>
      <c r="S78">
        <v>5.6</v>
      </c>
      <c r="T78">
        <v>5.0999999999999996</v>
      </c>
      <c r="U78">
        <v>10.15</v>
      </c>
      <c r="V78">
        <v>75</v>
      </c>
    </row>
    <row r="79" spans="1:22" x14ac:dyDescent="0.25">
      <c r="A79" t="s">
        <v>140</v>
      </c>
      <c r="B79">
        <v>2012</v>
      </c>
      <c r="C79" t="s">
        <v>135</v>
      </c>
      <c r="D79" s="1">
        <v>41055</v>
      </c>
      <c r="E79">
        <v>17.399999999999999</v>
      </c>
      <c r="F79">
        <v>7.7</v>
      </c>
      <c r="G79">
        <v>0.2</v>
      </c>
      <c r="H79" t="s">
        <v>141</v>
      </c>
      <c r="I79" s="2">
        <v>0.81944444444444442</v>
      </c>
      <c r="J79" s="3">
        <v>11887</v>
      </c>
      <c r="K79" t="s">
        <v>25</v>
      </c>
      <c r="L79">
        <v>0.5</v>
      </c>
      <c r="M79">
        <v>2.9</v>
      </c>
      <c r="N79">
        <v>4.1100000000000003</v>
      </c>
      <c r="O79">
        <v>7.11</v>
      </c>
      <c r="P79">
        <v>53</v>
      </c>
      <c r="Q79" t="s">
        <v>48</v>
      </c>
      <c r="R79">
        <v>3.1</v>
      </c>
      <c r="S79">
        <v>8.1</v>
      </c>
      <c r="T79">
        <v>13.8</v>
      </c>
      <c r="U79">
        <v>18.11</v>
      </c>
      <c r="V79">
        <v>119</v>
      </c>
    </row>
    <row r="80" spans="1:22" x14ac:dyDescent="0.25">
      <c r="A80" t="s">
        <v>142</v>
      </c>
      <c r="B80">
        <v>2012</v>
      </c>
      <c r="C80" t="s">
        <v>135</v>
      </c>
      <c r="D80" s="1">
        <v>41056</v>
      </c>
      <c r="E80">
        <v>14.5</v>
      </c>
      <c r="F80">
        <v>8.8000000000000007</v>
      </c>
      <c r="G80">
        <v>4</v>
      </c>
      <c r="H80" t="s">
        <v>46</v>
      </c>
      <c r="I80" s="2">
        <v>0.54861111111111116</v>
      </c>
      <c r="J80" s="3">
        <v>19988</v>
      </c>
      <c r="K80" t="s">
        <v>47</v>
      </c>
      <c r="L80">
        <v>6.4</v>
      </c>
      <c r="M80">
        <v>13.8</v>
      </c>
      <c r="N80">
        <v>15.8</v>
      </c>
      <c r="O80">
        <v>17.100000000000001</v>
      </c>
      <c r="P80">
        <v>112</v>
      </c>
      <c r="Q80" t="s">
        <v>36</v>
      </c>
      <c r="R80">
        <v>3.2</v>
      </c>
      <c r="S80">
        <v>5.4</v>
      </c>
      <c r="T80">
        <v>11.6</v>
      </c>
      <c r="U80">
        <v>15.6</v>
      </c>
      <c r="V80">
        <v>96</v>
      </c>
    </row>
    <row r="81" spans="1:22" x14ac:dyDescent="0.25">
      <c r="A81" t="s">
        <v>143</v>
      </c>
      <c r="B81">
        <v>2012</v>
      </c>
      <c r="C81" t="s">
        <v>135</v>
      </c>
      <c r="D81" s="1">
        <v>41056</v>
      </c>
      <c r="E81">
        <v>14.5</v>
      </c>
      <c r="F81">
        <v>8.8000000000000007</v>
      </c>
      <c r="G81">
        <v>4</v>
      </c>
      <c r="H81" t="s">
        <v>28</v>
      </c>
      <c r="I81" s="2">
        <v>0.63541666666666663</v>
      </c>
      <c r="J81" s="3">
        <v>28371</v>
      </c>
      <c r="K81" t="s">
        <v>30</v>
      </c>
      <c r="L81">
        <v>3.3</v>
      </c>
      <c r="M81">
        <v>7.8</v>
      </c>
      <c r="N81">
        <v>8.14</v>
      </c>
      <c r="O81">
        <v>15.17</v>
      </c>
      <c r="P81">
        <v>107</v>
      </c>
      <c r="Q81" t="s">
        <v>35</v>
      </c>
      <c r="R81">
        <v>3.4</v>
      </c>
      <c r="S81">
        <v>5.7</v>
      </c>
      <c r="T81">
        <v>6.1</v>
      </c>
      <c r="U81">
        <v>6.13</v>
      </c>
      <c r="V81">
        <v>49</v>
      </c>
    </row>
    <row r="82" spans="1:22" x14ac:dyDescent="0.25">
      <c r="A82" t="s">
        <v>144</v>
      </c>
      <c r="B82">
        <v>2012</v>
      </c>
      <c r="C82" t="s">
        <v>135</v>
      </c>
      <c r="D82" s="1">
        <v>41056</v>
      </c>
      <c r="E82">
        <v>24.5</v>
      </c>
      <c r="F82">
        <v>6.2</v>
      </c>
      <c r="G82">
        <v>0</v>
      </c>
      <c r="H82" t="s">
        <v>42</v>
      </c>
      <c r="I82" s="2">
        <v>0.61111111111111116</v>
      </c>
      <c r="J82" s="3">
        <v>40905</v>
      </c>
      <c r="K82" t="s">
        <v>51</v>
      </c>
      <c r="L82">
        <v>0.4</v>
      </c>
      <c r="M82">
        <v>2.8</v>
      </c>
      <c r="N82">
        <v>7.14</v>
      </c>
      <c r="O82">
        <v>11.18</v>
      </c>
      <c r="P82">
        <v>84</v>
      </c>
      <c r="Q82" t="s">
        <v>43</v>
      </c>
      <c r="R82">
        <v>1.1000000000000001</v>
      </c>
      <c r="S82">
        <v>3.2</v>
      </c>
      <c r="T82">
        <v>3.3</v>
      </c>
      <c r="U82">
        <v>5.6</v>
      </c>
      <c r="V82">
        <v>36</v>
      </c>
    </row>
    <row r="83" spans="1:22" x14ac:dyDescent="0.25">
      <c r="A83" t="s">
        <v>145</v>
      </c>
      <c r="B83">
        <v>2012</v>
      </c>
      <c r="C83" t="s">
        <v>146</v>
      </c>
      <c r="D83" s="1">
        <v>41061</v>
      </c>
      <c r="E83">
        <v>16.100000000000001</v>
      </c>
      <c r="F83">
        <v>3.1</v>
      </c>
      <c r="G83">
        <v>0.2</v>
      </c>
      <c r="H83" t="s">
        <v>46</v>
      </c>
      <c r="I83" s="2">
        <v>0.82638888888888884</v>
      </c>
      <c r="J83" s="3">
        <v>49337</v>
      </c>
      <c r="K83" t="s">
        <v>55</v>
      </c>
      <c r="L83">
        <v>3.4</v>
      </c>
      <c r="M83">
        <v>9.6</v>
      </c>
      <c r="N83">
        <v>10.14</v>
      </c>
      <c r="O83">
        <v>16.170000000000002</v>
      </c>
      <c r="P83">
        <v>113</v>
      </c>
      <c r="Q83" t="s">
        <v>29</v>
      </c>
      <c r="R83">
        <v>3.7</v>
      </c>
      <c r="S83">
        <v>9.8000000000000007</v>
      </c>
      <c r="T83">
        <v>12.11</v>
      </c>
      <c r="U83">
        <v>18.13</v>
      </c>
      <c r="V83">
        <v>121</v>
      </c>
    </row>
    <row r="84" spans="1:22" x14ac:dyDescent="0.25">
      <c r="A84" t="s">
        <v>147</v>
      </c>
      <c r="B84">
        <v>2012</v>
      </c>
      <c r="C84" t="s">
        <v>146</v>
      </c>
      <c r="D84" s="1">
        <v>41062</v>
      </c>
      <c r="E84">
        <v>16.2</v>
      </c>
      <c r="F84">
        <v>3.8</v>
      </c>
      <c r="G84">
        <v>0</v>
      </c>
      <c r="H84" t="s">
        <v>88</v>
      </c>
      <c r="I84" s="2">
        <v>0.57291666666666663</v>
      </c>
      <c r="J84" s="3">
        <v>17243</v>
      </c>
      <c r="K84" t="s">
        <v>44</v>
      </c>
      <c r="L84">
        <v>4.2</v>
      </c>
      <c r="M84">
        <v>7.3</v>
      </c>
      <c r="N84">
        <v>13.8</v>
      </c>
      <c r="O84">
        <v>19.12</v>
      </c>
      <c r="P84">
        <v>126</v>
      </c>
      <c r="Q84" t="s">
        <v>25</v>
      </c>
      <c r="R84">
        <v>4.2</v>
      </c>
      <c r="S84">
        <v>7.3</v>
      </c>
      <c r="T84">
        <v>8.5</v>
      </c>
      <c r="U84">
        <v>9.6999999999999993</v>
      </c>
      <c r="V84">
        <v>61</v>
      </c>
    </row>
    <row r="85" spans="1:22" x14ac:dyDescent="0.25">
      <c r="A85" t="s">
        <v>148</v>
      </c>
      <c r="B85">
        <v>2012</v>
      </c>
      <c r="C85" t="s">
        <v>146</v>
      </c>
      <c r="D85" s="1">
        <v>41062</v>
      </c>
      <c r="E85">
        <v>12.7</v>
      </c>
      <c r="F85">
        <v>4.5</v>
      </c>
      <c r="G85">
        <v>0</v>
      </c>
      <c r="H85" t="s">
        <v>100</v>
      </c>
      <c r="I85" s="2">
        <v>0.59027777777777779</v>
      </c>
      <c r="J85" s="3">
        <v>16143</v>
      </c>
      <c r="K85" t="s">
        <v>32</v>
      </c>
      <c r="L85">
        <v>5.2</v>
      </c>
      <c r="M85">
        <v>12.5</v>
      </c>
      <c r="N85">
        <v>20.100000000000001</v>
      </c>
      <c r="O85">
        <v>27.12</v>
      </c>
      <c r="P85">
        <v>174</v>
      </c>
      <c r="Q85" t="s">
        <v>47</v>
      </c>
      <c r="R85">
        <v>4.0999999999999996</v>
      </c>
      <c r="S85">
        <v>6.4</v>
      </c>
      <c r="T85">
        <v>7.4</v>
      </c>
      <c r="U85">
        <v>9.5</v>
      </c>
      <c r="V85">
        <v>59</v>
      </c>
    </row>
    <row r="86" spans="1:22" x14ac:dyDescent="0.25">
      <c r="A86" t="s">
        <v>149</v>
      </c>
      <c r="B86">
        <v>2012</v>
      </c>
      <c r="C86" t="s">
        <v>146</v>
      </c>
      <c r="D86" s="1">
        <v>41062</v>
      </c>
      <c r="E86">
        <v>20.6</v>
      </c>
      <c r="F86">
        <v>7.4</v>
      </c>
      <c r="G86">
        <v>0</v>
      </c>
      <c r="H86" t="s">
        <v>42</v>
      </c>
      <c r="I86" s="2">
        <v>0.61111111111111116</v>
      </c>
      <c r="J86" s="3">
        <v>31392</v>
      </c>
      <c r="K86" t="s">
        <v>43</v>
      </c>
      <c r="L86">
        <v>3.3</v>
      </c>
      <c r="M86">
        <v>6.6</v>
      </c>
      <c r="N86">
        <v>10.9</v>
      </c>
      <c r="O86">
        <v>12.1</v>
      </c>
      <c r="P86">
        <v>82</v>
      </c>
      <c r="Q86" t="s">
        <v>40</v>
      </c>
      <c r="R86">
        <v>5.2</v>
      </c>
      <c r="S86">
        <v>10.5</v>
      </c>
      <c r="T86">
        <v>12.6</v>
      </c>
      <c r="U86">
        <v>17.899999999999999</v>
      </c>
      <c r="V86">
        <v>111</v>
      </c>
    </row>
    <row r="87" spans="1:22" x14ac:dyDescent="0.25">
      <c r="A87" t="s">
        <v>150</v>
      </c>
      <c r="B87">
        <v>2012</v>
      </c>
      <c r="C87" t="s">
        <v>146</v>
      </c>
      <c r="D87" s="1">
        <v>41062</v>
      </c>
      <c r="E87">
        <v>19.100000000000001</v>
      </c>
      <c r="F87">
        <v>9.8000000000000007</v>
      </c>
      <c r="G87">
        <v>0</v>
      </c>
      <c r="H87" t="s">
        <v>53</v>
      </c>
      <c r="I87" s="2">
        <v>0.79861111111111116</v>
      </c>
      <c r="J87" s="3">
        <v>24746</v>
      </c>
      <c r="K87" t="s">
        <v>54</v>
      </c>
      <c r="L87">
        <v>5.2</v>
      </c>
      <c r="M87">
        <v>9.4</v>
      </c>
      <c r="N87">
        <v>10.9</v>
      </c>
      <c r="O87">
        <v>14.15</v>
      </c>
      <c r="P87">
        <v>99</v>
      </c>
      <c r="Q87" t="s">
        <v>30</v>
      </c>
      <c r="R87">
        <v>3.1</v>
      </c>
      <c r="S87">
        <v>4.2</v>
      </c>
      <c r="T87">
        <v>5.6</v>
      </c>
      <c r="U87">
        <v>6.9</v>
      </c>
      <c r="V87">
        <v>45</v>
      </c>
    </row>
    <row r="88" spans="1:22" x14ac:dyDescent="0.25">
      <c r="A88" t="s">
        <v>151</v>
      </c>
      <c r="B88">
        <v>2012</v>
      </c>
      <c r="C88" t="s">
        <v>146</v>
      </c>
      <c r="D88" s="1">
        <v>41062</v>
      </c>
      <c r="E88">
        <v>15.4</v>
      </c>
      <c r="F88">
        <v>2.1</v>
      </c>
      <c r="G88">
        <v>0</v>
      </c>
      <c r="H88" t="s">
        <v>28</v>
      </c>
      <c r="I88" s="2">
        <v>0.81944444444444442</v>
      </c>
      <c r="J88" s="3">
        <v>42987</v>
      </c>
      <c r="K88" t="s">
        <v>48</v>
      </c>
      <c r="L88">
        <v>1.5</v>
      </c>
      <c r="M88">
        <v>2.9</v>
      </c>
      <c r="N88">
        <v>5.13</v>
      </c>
      <c r="O88">
        <v>6.16</v>
      </c>
      <c r="P88">
        <v>52</v>
      </c>
      <c r="Q88" t="s">
        <v>35</v>
      </c>
      <c r="R88">
        <v>1.2</v>
      </c>
      <c r="S88">
        <v>4.3</v>
      </c>
      <c r="T88">
        <v>5.5</v>
      </c>
      <c r="U88">
        <v>8.1</v>
      </c>
      <c r="V88">
        <v>58</v>
      </c>
    </row>
    <row r="89" spans="1:22" x14ac:dyDescent="0.25">
      <c r="A89" t="s">
        <v>152</v>
      </c>
      <c r="B89">
        <v>2012</v>
      </c>
      <c r="C89" t="s">
        <v>146</v>
      </c>
      <c r="D89" s="1">
        <v>41063</v>
      </c>
      <c r="E89">
        <v>22.9</v>
      </c>
      <c r="F89">
        <v>16.399999999999999</v>
      </c>
      <c r="G89">
        <v>26.4</v>
      </c>
      <c r="H89" t="s">
        <v>58</v>
      </c>
      <c r="I89" s="2">
        <v>0.54861111111111116</v>
      </c>
      <c r="J89" s="3">
        <v>15546</v>
      </c>
      <c r="K89" t="s">
        <v>36</v>
      </c>
      <c r="L89">
        <v>3.3</v>
      </c>
      <c r="M89">
        <v>7.4</v>
      </c>
      <c r="N89">
        <v>8.5</v>
      </c>
      <c r="O89">
        <v>16.600000000000001</v>
      </c>
      <c r="P89">
        <v>102</v>
      </c>
      <c r="Q89" t="s">
        <v>51</v>
      </c>
      <c r="R89">
        <v>2.1</v>
      </c>
      <c r="S89">
        <v>5.5</v>
      </c>
      <c r="T89">
        <v>10.7</v>
      </c>
      <c r="U89">
        <v>15.1</v>
      </c>
      <c r="V89">
        <v>100</v>
      </c>
    </row>
    <row r="90" spans="1:22" x14ac:dyDescent="0.25">
      <c r="A90" t="s">
        <v>153</v>
      </c>
      <c r="B90">
        <v>2012</v>
      </c>
      <c r="C90" t="s">
        <v>146</v>
      </c>
      <c r="D90" s="1">
        <v>41063</v>
      </c>
      <c r="E90">
        <v>15.7</v>
      </c>
      <c r="F90">
        <v>14</v>
      </c>
      <c r="G90">
        <v>32.200000000000003</v>
      </c>
      <c r="H90" t="s">
        <v>61</v>
      </c>
      <c r="I90" s="2">
        <v>0.63541666666666663</v>
      </c>
      <c r="J90" s="3">
        <v>13505</v>
      </c>
      <c r="K90" t="s">
        <v>26</v>
      </c>
      <c r="L90">
        <v>9</v>
      </c>
      <c r="M90">
        <v>10.5</v>
      </c>
      <c r="N90">
        <v>16.899999999999999</v>
      </c>
      <c r="O90">
        <v>20.12</v>
      </c>
      <c r="P90">
        <v>132</v>
      </c>
      <c r="Q90" t="s">
        <v>50</v>
      </c>
      <c r="R90">
        <v>1.1000000000000001</v>
      </c>
      <c r="S90">
        <v>3.1</v>
      </c>
      <c r="T90">
        <v>4.5</v>
      </c>
      <c r="U90">
        <v>5.0999999999999996</v>
      </c>
      <c r="V90">
        <v>40</v>
      </c>
    </row>
    <row r="91" spans="1:22" x14ac:dyDescent="0.25">
      <c r="A91" t="s">
        <v>154</v>
      </c>
      <c r="B91">
        <v>2012</v>
      </c>
      <c r="C91" t="s">
        <v>146</v>
      </c>
      <c r="D91" s="1">
        <v>41063</v>
      </c>
      <c r="E91">
        <v>13.3</v>
      </c>
      <c r="F91">
        <v>5.6</v>
      </c>
      <c r="G91">
        <v>0.4</v>
      </c>
      <c r="H91" t="s">
        <v>28</v>
      </c>
      <c r="I91" s="2">
        <v>0.69444444444444442</v>
      </c>
      <c r="J91" s="3">
        <v>36913</v>
      </c>
      <c r="K91" t="s">
        <v>33</v>
      </c>
      <c r="L91">
        <v>5.4</v>
      </c>
      <c r="M91">
        <v>12.6</v>
      </c>
      <c r="N91">
        <v>18.899999999999999</v>
      </c>
      <c r="O91">
        <v>23.11</v>
      </c>
      <c r="P91">
        <v>149</v>
      </c>
      <c r="Q91" t="s">
        <v>39</v>
      </c>
      <c r="R91">
        <v>3.1</v>
      </c>
      <c r="S91">
        <v>5.3</v>
      </c>
      <c r="T91">
        <v>5.7</v>
      </c>
      <c r="U91">
        <v>7.1</v>
      </c>
      <c r="V91">
        <v>52</v>
      </c>
    </row>
    <row r="92" spans="1:22" x14ac:dyDescent="0.25">
      <c r="A92" t="s">
        <v>155</v>
      </c>
      <c r="B92">
        <v>2012</v>
      </c>
      <c r="C92" t="s">
        <v>156</v>
      </c>
      <c r="D92" s="1">
        <v>41068</v>
      </c>
      <c r="E92">
        <v>13.1</v>
      </c>
      <c r="F92">
        <v>8.1</v>
      </c>
      <c r="G92">
        <v>0</v>
      </c>
      <c r="H92" t="s">
        <v>46</v>
      </c>
      <c r="I92" s="2">
        <v>0.82638888888888884</v>
      </c>
      <c r="J92" s="3">
        <v>47632</v>
      </c>
      <c r="K92" t="s">
        <v>30</v>
      </c>
      <c r="L92">
        <v>4.4000000000000004</v>
      </c>
      <c r="M92">
        <v>6.6</v>
      </c>
      <c r="N92">
        <v>9.1</v>
      </c>
      <c r="O92">
        <v>11.19</v>
      </c>
      <c r="P92">
        <v>85</v>
      </c>
      <c r="Q92" t="s">
        <v>44</v>
      </c>
      <c r="R92">
        <v>2.2000000000000002</v>
      </c>
      <c r="S92">
        <v>5.7</v>
      </c>
      <c r="T92">
        <v>10.1</v>
      </c>
      <c r="U92">
        <v>14.13</v>
      </c>
      <c r="V92">
        <v>97</v>
      </c>
    </row>
    <row r="93" spans="1:22" x14ac:dyDescent="0.25">
      <c r="A93" t="s">
        <v>157</v>
      </c>
      <c r="B93">
        <v>2012</v>
      </c>
      <c r="C93" t="s">
        <v>156</v>
      </c>
      <c r="D93" s="1">
        <v>41069</v>
      </c>
      <c r="E93">
        <v>11.9</v>
      </c>
      <c r="F93">
        <v>9</v>
      </c>
      <c r="G93">
        <v>2.6</v>
      </c>
      <c r="H93" t="s">
        <v>28</v>
      </c>
      <c r="I93" s="2">
        <v>0.56944444444444442</v>
      </c>
      <c r="J93" s="3">
        <v>43801</v>
      </c>
      <c r="K93" t="s">
        <v>29</v>
      </c>
      <c r="L93">
        <v>5.2</v>
      </c>
      <c r="M93">
        <v>6.3</v>
      </c>
      <c r="N93">
        <v>8.8000000000000007</v>
      </c>
      <c r="O93">
        <v>9.1199999999999992</v>
      </c>
      <c r="P93">
        <v>66</v>
      </c>
      <c r="Q93" t="s">
        <v>43</v>
      </c>
      <c r="R93">
        <v>4.0999999999999996</v>
      </c>
      <c r="S93">
        <v>7.3</v>
      </c>
      <c r="T93">
        <v>9.6</v>
      </c>
      <c r="U93">
        <v>12.6</v>
      </c>
      <c r="V93">
        <v>78</v>
      </c>
    </row>
    <row r="94" spans="1:22" x14ac:dyDescent="0.25">
      <c r="A94" t="s">
        <v>158</v>
      </c>
      <c r="B94">
        <v>2012</v>
      </c>
      <c r="C94" t="s">
        <v>156</v>
      </c>
      <c r="D94" s="1">
        <v>41069</v>
      </c>
      <c r="E94">
        <v>20.7</v>
      </c>
      <c r="F94">
        <v>14.7</v>
      </c>
      <c r="G94">
        <v>0.4</v>
      </c>
      <c r="H94" t="s">
        <v>38</v>
      </c>
      <c r="I94" s="2">
        <v>0.69444444444444442</v>
      </c>
      <c r="J94" s="3">
        <v>12534</v>
      </c>
      <c r="K94" t="s">
        <v>39</v>
      </c>
      <c r="L94">
        <v>1.3</v>
      </c>
      <c r="M94">
        <v>3.4</v>
      </c>
      <c r="N94">
        <v>6.6</v>
      </c>
      <c r="O94">
        <v>7.7</v>
      </c>
      <c r="P94">
        <v>49</v>
      </c>
      <c r="Q94" t="s">
        <v>55</v>
      </c>
      <c r="R94">
        <v>4.3</v>
      </c>
      <c r="S94">
        <v>10.6</v>
      </c>
      <c r="T94">
        <v>15.12</v>
      </c>
      <c r="U94">
        <v>21.18</v>
      </c>
      <c r="V94">
        <v>144</v>
      </c>
    </row>
    <row r="95" spans="1:22" x14ac:dyDescent="0.25">
      <c r="A95" t="s">
        <v>159</v>
      </c>
      <c r="B95">
        <v>2012</v>
      </c>
      <c r="C95" t="s">
        <v>156</v>
      </c>
      <c r="D95" s="1">
        <v>41069</v>
      </c>
      <c r="E95">
        <v>11.9</v>
      </c>
      <c r="F95">
        <v>9</v>
      </c>
      <c r="G95">
        <v>2.6</v>
      </c>
      <c r="H95" t="s">
        <v>46</v>
      </c>
      <c r="I95" s="2">
        <v>0.81944444444444442</v>
      </c>
      <c r="J95" s="3">
        <v>42785</v>
      </c>
      <c r="K95" t="s">
        <v>48</v>
      </c>
      <c r="L95">
        <v>1.5</v>
      </c>
      <c r="M95">
        <v>1.1100000000000001</v>
      </c>
      <c r="N95">
        <v>2.15</v>
      </c>
      <c r="O95">
        <v>11.16</v>
      </c>
      <c r="P95">
        <v>82</v>
      </c>
      <c r="Q95" t="s">
        <v>26</v>
      </c>
      <c r="R95">
        <v>5.3</v>
      </c>
      <c r="S95">
        <v>8.6</v>
      </c>
      <c r="T95">
        <v>11.8</v>
      </c>
      <c r="U95">
        <v>13.8</v>
      </c>
      <c r="V95">
        <v>86</v>
      </c>
    </row>
    <row r="96" spans="1:22" x14ac:dyDescent="0.25">
      <c r="A96" t="s">
        <v>160</v>
      </c>
      <c r="B96">
        <v>2012</v>
      </c>
      <c r="C96" t="s">
        <v>156</v>
      </c>
      <c r="D96" s="1">
        <v>41070</v>
      </c>
      <c r="E96">
        <v>14.6</v>
      </c>
      <c r="F96">
        <v>2.2000000000000002</v>
      </c>
      <c r="G96">
        <v>0</v>
      </c>
      <c r="H96" t="s">
        <v>53</v>
      </c>
      <c r="I96" s="2">
        <v>0.67361111111111116</v>
      </c>
      <c r="J96" s="3">
        <v>26638</v>
      </c>
      <c r="K96" t="s">
        <v>54</v>
      </c>
      <c r="L96">
        <v>3.3</v>
      </c>
      <c r="M96">
        <v>4.7</v>
      </c>
      <c r="N96">
        <v>5.7</v>
      </c>
      <c r="O96">
        <v>9.8000000000000007</v>
      </c>
      <c r="P96">
        <v>62</v>
      </c>
      <c r="Q96" t="s">
        <v>32</v>
      </c>
      <c r="R96">
        <v>7.4</v>
      </c>
      <c r="S96">
        <v>9.8000000000000007</v>
      </c>
      <c r="T96">
        <v>12.11</v>
      </c>
      <c r="U96">
        <v>16.12</v>
      </c>
      <c r="V96">
        <v>108</v>
      </c>
    </row>
    <row r="97" spans="1:22" x14ac:dyDescent="0.25">
      <c r="A97" t="s">
        <v>161</v>
      </c>
      <c r="B97">
        <v>2012</v>
      </c>
      <c r="C97" t="s">
        <v>156</v>
      </c>
      <c r="D97" s="1">
        <v>41071</v>
      </c>
      <c r="E97">
        <v>12.7</v>
      </c>
      <c r="F97">
        <v>1.3</v>
      </c>
      <c r="G97">
        <v>0.2</v>
      </c>
      <c r="H97" t="s">
        <v>28</v>
      </c>
      <c r="I97" s="2">
        <v>0.63541666666666663</v>
      </c>
      <c r="J97" s="3">
        <v>64250</v>
      </c>
      <c r="K97" t="s">
        <v>35</v>
      </c>
      <c r="L97">
        <v>0.4</v>
      </c>
      <c r="M97">
        <v>3.4</v>
      </c>
      <c r="N97">
        <v>7.7</v>
      </c>
      <c r="O97">
        <v>13.9</v>
      </c>
      <c r="P97">
        <v>87</v>
      </c>
      <c r="Q97" t="s">
        <v>33</v>
      </c>
      <c r="R97">
        <v>6.3</v>
      </c>
      <c r="S97">
        <v>8.9</v>
      </c>
      <c r="T97">
        <v>10.15</v>
      </c>
      <c r="U97">
        <v>19.149999999999999</v>
      </c>
      <c r="V97">
        <v>129</v>
      </c>
    </row>
    <row r="98" spans="1:22" x14ac:dyDescent="0.25">
      <c r="A98" t="s">
        <v>162</v>
      </c>
      <c r="B98">
        <v>2012</v>
      </c>
      <c r="C98" t="s">
        <v>163</v>
      </c>
      <c r="D98" s="1">
        <v>41074</v>
      </c>
      <c r="E98">
        <v>18.2</v>
      </c>
      <c r="F98">
        <v>9.5</v>
      </c>
      <c r="G98">
        <v>0.4</v>
      </c>
      <c r="H98" t="s">
        <v>42</v>
      </c>
      <c r="I98" s="2">
        <v>0.73611111111111116</v>
      </c>
      <c r="J98" s="3">
        <v>34224</v>
      </c>
      <c r="K98" t="s">
        <v>51</v>
      </c>
      <c r="L98">
        <v>3.3</v>
      </c>
      <c r="M98">
        <v>5.12</v>
      </c>
      <c r="N98">
        <v>6.17</v>
      </c>
      <c r="O98">
        <v>10.19</v>
      </c>
      <c r="P98">
        <v>79</v>
      </c>
      <c r="Q98" t="s">
        <v>30</v>
      </c>
      <c r="R98">
        <v>2.2999999999999998</v>
      </c>
      <c r="S98">
        <v>4.4000000000000004</v>
      </c>
      <c r="T98">
        <v>8.8000000000000007</v>
      </c>
      <c r="U98">
        <v>10.9</v>
      </c>
      <c r="V98">
        <v>69</v>
      </c>
    </row>
    <row r="99" spans="1:22" x14ac:dyDescent="0.25">
      <c r="A99" t="s">
        <v>164</v>
      </c>
      <c r="B99">
        <v>2012</v>
      </c>
      <c r="C99" t="s">
        <v>163</v>
      </c>
      <c r="D99" s="1">
        <v>41075</v>
      </c>
      <c r="E99">
        <v>15.4</v>
      </c>
      <c r="F99">
        <v>9</v>
      </c>
      <c r="G99">
        <v>0</v>
      </c>
      <c r="H99" t="s">
        <v>53</v>
      </c>
      <c r="I99" s="2">
        <v>0.84027777777777779</v>
      </c>
      <c r="J99" s="3">
        <v>36394</v>
      </c>
      <c r="K99" t="s">
        <v>40</v>
      </c>
      <c r="L99">
        <v>5.3</v>
      </c>
      <c r="M99">
        <v>11.6</v>
      </c>
      <c r="N99">
        <v>16.7</v>
      </c>
      <c r="O99">
        <v>17.13</v>
      </c>
      <c r="P99">
        <v>115</v>
      </c>
      <c r="Q99" t="s">
        <v>55</v>
      </c>
      <c r="R99">
        <v>3.1</v>
      </c>
      <c r="S99">
        <v>8.8000000000000007</v>
      </c>
      <c r="T99">
        <v>10.119999999999999</v>
      </c>
      <c r="U99">
        <v>16.149999999999999</v>
      </c>
      <c r="V99">
        <v>111</v>
      </c>
    </row>
    <row r="100" spans="1:22" x14ac:dyDescent="0.25">
      <c r="A100" t="s">
        <v>165</v>
      </c>
      <c r="B100">
        <v>2012</v>
      </c>
      <c r="C100" t="s">
        <v>163</v>
      </c>
      <c r="D100" s="1">
        <v>41076</v>
      </c>
      <c r="E100">
        <v>13.3</v>
      </c>
      <c r="F100">
        <v>8.8000000000000007</v>
      </c>
      <c r="G100">
        <v>0</v>
      </c>
      <c r="H100" t="s">
        <v>141</v>
      </c>
      <c r="I100" s="2">
        <v>0.59027777777777779</v>
      </c>
      <c r="J100" s="3">
        <v>7538</v>
      </c>
      <c r="K100" t="s">
        <v>25</v>
      </c>
      <c r="L100">
        <v>2</v>
      </c>
      <c r="M100">
        <v>5.0999999999999996</v>
      </c>
      <c r="N100">
        <v>8.1</v>
      </c>
      <c r="O100">
        <v>12.2</v>
      </c>
      <c r="P100">
        <v>74</v>
      </c>
      <c r="Q100" t="s">
        <v>29</v>
      </c>
      <c r="R100">
        <v>4.2</v>
      </c>
      <c r="S100">
        <v>6.7</v>
      </c>
      <c r="T100">
        <v>9.14</v>
      </c>
      <c r="U100">
        <v>11.2</v>
      </c>
      <c r="V100">
        <v>86</v>
      </c>
    </row>
    <row r="101" spans="1:22" x14ac:dyDescent="0.25">
      <c r="A101" t="s">
        <v>166</v>
      </c>
      <c r="B101">
        <v>2012</v>
      </c>
      <c r="C101" t="s">
        <v>163</v>
      </c>
      <c r="D101" s="1">
        <v>41076</v>
      </c>
      <c r="E101">
        <v>22.9</v>
      </c>
      <c r="F101">
        <v>11.7</v>
      </c>
      <c r="G101">
        <v>0</v>
      </c>
      <c r="H101" t="s">
        <v>38</v>
      </c>
      <c r="I101" s="2">
        <v>0.81944444444444442</v>
      </c>
      <c r="J101" s="3">
        <v>10170</v>
      </c>
      <c r="K101" t="s">
        <v>39</v>
      </c>
      <c r="L101">
        <v>1.3</v>
      </c>
      <c r="M101">
        <v>4.3</v>
      </c>
      <c r="N101">
        <v>7.5</v>
      </c>
      <c r="O101">
        <v>12.8</v>
      </c>
      <c r="P101">
        <v>80</v>
      </c>
      <c r="Q101" t="s">
        <v>47</v>
      </c>
      <c r="R101">
        <v>1.5</v>
      </c>
      <c r="S101">
        <v>3.12</v>
      </c>
      <c r="T101">
        <v>7.17</v>
      </c>
      <c r="U101">
        <v>11.21</v>
      </c>
      <c r="V101">
        <v>87</v>
      </c>
    </row>
    <row r="102" spans="1:22" x14ac:dyDescent="0.25">
      <c r="A102" t="s">
        <v>167</v>
      </c>
      <c r="B102">
        <v>2012</v>
      </c>
      <c r="C102" t="s">
        <v>163</v>
      </c>
      <c r="D102" s="1">
        <v>41077</v>
      </c>
      <c r="E102">
        <v>15.3</v>
      </c>
      <c r="F102">
        <v>9.6999999999999993</v>
      </c>
      <c r="G102">
        <v>0</v>
      </c>
      <c r="H102" t="s">
        <v>28</v>
      </c>
      <c r="I102" s="2">
        <v>0.54861111111111116</v>
      </c>
      <c r="J102" s="3">
        <v>35492</v>
      </c>
      <c r="K102" t="s">
        <v>32</v>
      </c>
      <c r="L102">
        <v>4.5999999999999996</v>
      </c>
      <c r="M102">
        <v>8.1199999999999992</v>
      </c>
      <c r="N102">
        <v>12.19</v>
      </c>
      <c r="O102">
        <v>19.21</v>
      </c>
      <c r="P102">
        <v>135</v>
      </c>
      <c r="Q102" t="s">
        <v>36</v>
      </c>
      <c r="R102">
        <v>6.1</v>
      </c>
      <c r="S102">
        <v>7.2</v>
      </c>
      <c r="T102">
        <v>8.1999999999999993</v>
      </c>
      <c r="U102">
        <v>11.4</v>
      </c>
      <c r="V102">
        <v>70</v>
      </c>
    </row>
    <row r="103" spans="1:22" x14ac:dyDescent="0.25">
      <c r="A103" t="s">
        <v>168</v>
      </c>
      <c r="B103">
        <v>2012</v>
      </c>
      <c r="C103" t="s">
        <v>163</v>
      </c>
      <c r="D103" s="1">
        <v>41077</v>
      </c>
      <c r="E103">
        <v>15.3</v>
      </c>
      <c r="F103">
        <v>9.6999999999999993</v>
      </c>
      <c r="G103">
        <v>0</v>
      </c>
      <c r="H103" t="s">
        <v>46</v>
      </c>
      <c r="I103" s="2">
        <v>0.69444444444444442</v>
      </c>
      <c r="J103" s="3">
        <v>16036</v>
      </c>
      <c r="K103" t="s">
        <v>50</v>
      </c>
      <c r="L103">
        <v>3.6</v>
      </c>
      <c r="M103">
        <v>5.0999999999999996</v>
      </c>
      <c r="N103">
        <v>9.16</v>
      </c>
      <c r="O103">
        <v>13.17</v>
      </c>
      <c r="P103">
        <v>95</v>
      </c>
      <c r="Q103" t="s">
        <v>54</v>
      </c>
      <c r="R103">
        <v>1</v>
      </c>
      <c r="S103">
        <v>4.4000000000000004</v>
      </c>
      <c r="T103">
        <v>7.6</v>
      </c>
      <c r="U103">
        <v>8.9</v>
      </c>
      <c r="V103">
        <v>57</v>
      </c>
    </row>
    <row r="104" spans="1:22" x14ac:dyDescent="0.25">
      <c r="A104" t="s">
        <v>169</v>
      </c>
      <c r="B104">
        <v>2012</v>
      </c>
      <c r="C104" t="s">
        <v>170</v>
      </c>
      <c r="D104" s="1">
        <v>41082</v>
      </c>
      <c r="E104">
        <v>18.7</v>
      </c>
      <c r="F104">
        <v>10</v>
      </c>
      <c r="G104">
        <v>0</v>
      </c>
      <c r="H104" t="s">
        <v>61</v>
      </c>
      <c r="I104" s="2">
        <v>0.82638888888888884</v>
      </c>
      <c r="J104" s="3">
        <v>27400</v>
      </c>
      <c r="K104" t="s">
        <v>26</v>
      </c>
      <c r="L104">
        <v>7</v>
      </c>
      <c r="M104">
        <v>8.1999999999999993</v>
      </c>
      <c r="N104">
        <v>10.6</v>
      </c>
      <c r="O104">
        <v>12.8</v>
      </c>
      <c r="P104">
        <v>80</v>
      </c>
      <c r="Q104" t="s">
        <v>44</v>
      </c>
      <c r="R104">
        <v>1.1000000000000001</v>
      </c>
      <c r="S104">
        <v>3.3</v>
      </c>
      <c r="T104">
        <v>6.6</v>
      </c>
      <c r="U104">
        <v>11.8</v>
      </c>
      <c r="V104">
        <v>74</v>
      </c>
    </row>
    <row r="105" spans="1:22" x14ac:dyDescent="0.25">
      <c r="A105" t="s">
        <v>171</v>
      </c>
      <c r="B105">
        <v>2012</v>
      </c>
      <c r="C105" t="s">
        <v>170</v>
      </c>
      <c r="D105" s="1">
        <v>41083</v>
      </c>
      <c r="E105">
        <v>13.7</v>
      </c>
      <c r="F105">
        <v>4</v>
      </c>
      <c r="G105">
        <v>3</v>
      </c>
      <c r="H105" t="s">
        <v>46</v>
      </c>
      <c r="I105" s="2">
        <v>0.56944444444444442</v>
      </c>
      <c r="J105" s="3">
        <v>20146</v>
      </c>
      <c r="K105" t="s">
        <v>50</v>
      </c>
      <c r="L105">
        <v>2.2999999999999998</v>
      </c>
      <c r="M105">
        <v>5.6</v>
      </c>
      <c r="N105">
        <v>5.0999999999999996</v>
      </c>
      <c r="O105">
        <v>7.14</v>
      </c>
      <c r="P105">
        <v>56</v>
      </c>
      <c r="Q105" t="s">
        <v>36</v>
      </c>
      <c r="R105">
        <v>6.1</v>
      </c>
      <c r="S105">
        <v>8.5</v>
      </c>
      <c r="T105">
        <v>12.5</v>
      </c>
      <c r="U105">
        <v>18.600000000000001</v>
      </c>
      <c r="V105">
        <v>114</v>
      </c>
    </row>
    <row r="106" spans="1:22" x14ac:dyDescent="0.25">
      <c r="A106" t="s">
        <v>172</v>
      </c>
      <c r="B106">
        <v>2012</v>
      </c>
      <c r="C106" t="s">
        <v>170</v>
      </c>
      <c r="D106" s="1">
        <v>41083</v>
      </c>
      <c r="E106">
        <v>13.7</v>
      </c>
      <c r="F106">
        <v>4</v>
      </c>
      <c r="G106">
        <v>3</v>
      </c>
      <c r="H106" t="s">
        <v>28</v>
      </c>
      <c r="I106" s="2">
        <v>0.69444444444444442</v>
      </c>
      <c r="J106" s="3">
        <v>62957</v>
      </c>
      <c r="K106" t="s">
        <v>33</v>
      </c>
      <c r="L106">
        <v>3.5</v>
      </c>
      <c r="M106">
        <v>6.6</v>
      </c>
      <c r="N106">
        <v>11.1</v>
      </c>
      <c r="O106">
        <v>12.13</v>
      </c>
      <c r="P106">
        <v>85</v>
      </c>
      <c r="Q106" t="s">
        <v>51</v>
      </c>
      <c r="R106">
        <v>2.2999999999999998</v>
      </c>
      <c r="S106">
        <v>7.6</v>
      </c>
      <c r="T106">
        <v>9.6999999999999993</v>
      </c>
      <c r="U106">
        <v>12.1</v>
      </c>
      <c r="V106">
        <v>82</v>
      </c>
    </row>
    <row r="107" spans="1:22" x14ac:dyDescent="0.25">
      <c r="A107" t="s">
        <v>173</v>
      </c>
      <c r="B107">
        <v>2012</v>
      </c>
      <c r="C107" t="s">
        <v>170</v>
      </c>
      <c r="D107" s="1">
        <v>41083</v>
      </c>
      <c r="E107">
        <v>17.600000000000001</v>
      </c>
      <c r="F107">
        <v>2.2000000000000002</v>
      </c>
      <c r="G107">
        <v>0</v>
      </c>
      <c r="H107" t="s">
        <v>42</v>
      </c>
      <c r="I107" s="2">
        <v>0.73611111111111116</v>
      </c>
      <c r="J107" s="3">
        <v>34567</v>
      </c>
      <c r="K107" t="s">
        <v>43</v>
      </c>
      <c r="L107">
        <v>6.1</v>
      </c>
      <c r="M107">
        <v>8.1999999999999993</v>
      </c>
      <c r="N107">
        <v>14.4</v>
      </c>
      <c r="O107">
        <v>14.5</v>
      </c>
      <c r="P107">
        <v>89</v>
      </c>
      <c r="Q107" t="s">
        <v>48</v>
      </c>
      <c r="R107">
        <v>5.2</v>
      </c>
      <c r="S107">
        <v>10.4</v>
      </c>
      <c r="T107">
        <v>13.5</v>
      </c>
      <c r="U107">
        <v>17.11</v>
      </c>
      <c r="V107">
        <v>113</v>
      </c>
    </row>
    <row r="108" spans="1:22" x14ac:dyDescent="0.25">
      <c r="A108" t="s">
        <v>174</v>
      </c>
      <c r="B108">
        <v>2012</v>
      </c>
      <c r="C108" t="s">
        <v>170</v>
      </c>
      <c r="D108" s="1">
        <v>41084</v>
      </c>
      <c r="E108">
        <v>15.7</v>
      </c>
      <c r="F108">
        <v>7.1</v>
      </c>
      <c r="G108">
        <v>0</v>
      </c>
      <c r="H108" t="s">
        <v>28</v>
      </c>
      <c r="I108" s="2">
        <v>0.63541666666666663</v>
      </c>
      <c r="J108" s="3">
        <v>20070</v>
      </c>
      <c r="K108" t="s">
        <v>35</v>
      </c>
      <c r="L108">
        <v>6.1</v>
      </c>
      <c r="M108">
        <v>11.4</v>
      </c>
      <c r="N108">
        <v>18.8</v>
      </c>
      <c r="O108">
        <v>20.149999999999999</v>
      </c>
      <c r="P108">
        <v>135</v>
      </c>
      <c r="Q108" t="s">
        <v>25</v>
      </c>
      <c r="R108">
        <v>5.0999999999999996</v>
      </c>
      <c r="S108">
        <v>6.2</v>
      </c>
      <c r="T108">
        <v>6.2</v>
      </c>
      <c r="U108">
        <v>9.3000000000000007</v>
      </c>
      <c r="V108">
        <v>57</v>
      </c>
    </row>
    <row r="109" spans="1:22" x14ac:dyDescent="0.25">
      <c r="A109" t="s">
        <v>175</v>
      </c>
      <c r="B109">
        <v>2012</v>
      </c>
      <c r="C109" t="s">
        <v>170</v>
      </c>
      <c r="D109" s="1">
        <v>41084</v>
      </c>
      <c r="E109">
        <v>15.7</v>
      </c>
      <c r="F109">
        <v>7.1</v>
      </c>
      <c r="G109">
        <v>0</v>
      </c>
      <c r="H109" t="s">
        <v>46</v>
      </c>
      <c r="I109" s="2">
        <v>0.69444444444444442</v>
      </c>
      <c r="J109" s="3">
        <v>18866</v>
      </c>
      <c r="K109" t="s">
        <v>47</v>
      </c>
      <c r="L109">
        <v>6.6</v>
      </c>
      <c r="M109">
        <v>10.1</v>
      </c>
      <c r="N109">
        <v>13.14</v>
      </c>
      <c r="O109">
        <v>17.190000000000001</v>
      </c>
      <c r="P109">
        <v>121</v>
      </c>
      <c r="Q109" t="s">
        <v>40</v>
      </c>
      <c r="R109">
        <v>3.2</v>
      </c>
      <c r="S109">
        <v>4.5</v>
      </c>
      <c r="T109">
        <v>9.8000000000000007</v>
      </c>
      <c r="U109">
        <v>13.11</v>
      </c>
      <c r="V109">
        <v>89</v>
      </c>
    </row>
    <row r="110" spans="1:22" x14ac:dyDescent="0.25">
      <c r="A110" t="s">
        <v>176</v>
      </c>
      <c r="B110">
        <v>2012</v>
      </c>
      <c r="C110" t="s">
        <v>177</v>
      </c>
      <c r="D110" s="1">
        <v>41089</v>
      </c>
      <c r="E110">
        <v>14.4</v>
      </c>
      <c r="F110">
        <v>9.9</v>
      </c>
      <c r="G110">
        <v>0</v>
      </c>
      <c r="H110" t="s">
        <v>28</v>
      </c>
      <c r="I110" s="2">
        <v>0.82638888888888884</v>
      </c>
      <c r="J110" s="3">
        <v>65047</v>
      </c>
      <c r="K110" t="s">
        <v>30</v>
      </c>
      <c r="L110">
        <v>3.2</v>
      </c>
      <c r="M110">
        <v>6.2</v>
      </c>
      <c r="N110">
        <v>7.6</v>
      </c>
      <c r="O110">
        <v>10.1</v>
      </c>
      <c r="P110">
        <v>70</v>
      </c>
      <c r="Q110" t="s">
        <v>32</v>
      </c>
      <c r="R110">
        <v>7.4</v>
      </c>
      <c r="S110">
        <v>10.7</v>
      </c>
      <c r="T110">
        <v>16.100000000000001</v>
      </c>
      <c r="U110">
        <v>18.12</v>
      </c>
      <c r="V110">
        <v>120</v>
      </c>
    </row>
    <row r="111" spans="1:22" x14ac:dyDescent="0.25">
      <c r="A111" t="s">
        <v>178</v>
      </c>
      <c r="B111">
        <v>2012</v>
      </c>
      <c r="C111" t="s">
        <v>177</v>
      </c>
      <c r="D111" s="1">
        <v>41090</v>
      </c>
      <c r="E111">
        <v>12.2</v>
      </c>
      <c r="F111">
        <v>6.6</v>
      </c>
      <c r="G111">
        <v>3.2</v>
      </c>
      <c r="H111" t="s">
        <v>28</v>
      </c>
      <c r="I111" s="2">
        <v>0.57291666666666663</v>
      </c>
      <c r="J111" s="3">
        <v>44891</v>
      </c>
      <c r="K111" t="s">
        <v>33</v>
      </c>
      <c r="L111">
        <v>3.2</v>
      </c>
      <c r="M111">
        <v>6.7</v>
      </c>
      <c r="N111">
        <v>10.130000000000001</v>
      </c>
      <c r="O111">
        <v>15.17</v>
      </c>
      <c r="P111">
        <v>107</v>
      </c>
      <c r="Q111" t="s">
        <v>43</v>
      </c>
      <c r="R111">
        <v>0.2</v>
      </c>
      <c r="S111">
        <v>2.6</v>
      </c>
      <c r="T111">
        <v>6.6</v>
      </c>
      <c r="U111">
        <v>12.6</v>
      </c>
      <c r="V111">
        <v>78</v>
      </c>
    </row>
    <row r="112" spans="1:22" x14ac:dyDescent="0.25">
      <c r="A112" t="s">
        <v>179</v>
      </c>
      <c r="B112">
        <v>2012</v>
      </c>
      <c r="C112" t="s">
        <v>177</v>
      </c>
      <c r="D112" s="1">
        <v>41090</v>
      </c>
      <c r="E112">
        <v>13.5</v>
      </c>
      <c r="F112">
        <v>8.6</v>
      </c>
      <c r="G112">
        <v>4.4000000000000004</v>
      </c>
      <c r="H112" t="s">
        <v>53</v>
      </c>
      <c r="I112" s="2">
        <v>0.56944444444444442</v>
      </c>
      <c r="J112" s="3">
        <v>33780</v>
      </c>
      <c r="K112" t="s">
        <v>40</v>
      </c>
      <c r="L112">
        <v>3</v>
      </c>
      <c r="M112">
        <v>8.1</v>
      </c>
      <c r="N112">
        <v>11.2</v>
      </c>
      <c r="O112">
        <v>17.399999999999999</v>
      </c>
      <c r="P112">
        <v>106</v>
      </c>
      <c r="Q112" t="s">
        <v>29</v>
      </c>
      <c r="R112">
        <v>8.3000000000000007</v>
      </c>
      <c r="S112">
        <v>10.4</v>
      </c>
      <c r="T112">
        <v>11.7</v>
      </c>
      <c r="U112">
        <v>13.9</v>
      </c>
      <c r="V112">
        <v>87</v>
      </c>
    </row>
    <row r="113" spans="1:22" x14ac:dyDescent="0.25">
      <c r="A113" t="s">
        <v>180</v>
      </c>
      <c r="B113">
        <v>2012</v>
      </c>
      <c r="C113" t="s">
        <v>177</v>
      </c>
      <c r="D113" s="1">
        <v>41090</v>
      </c>
      <c r="E113">
        <v>20.2</v>
      </c>
      <c r="F113">
        <v>5.4</v>
      </c>
      <c r="G113">
        <v>0</v>
      </c>
      <c r="H113" t="s">
        <v>42</v>
      </c>
      <c r="I113" s="2">
        <v>0.61111111111111116</v>
      </c>
      <c r="J113" s="3">
        <v>34592</v>
      </c>
      <c r="K113" t="s">
        <v>51</v>
      </c>
      <c r="L113">
        <v>8.3000000000000007</v>
      </c>
      <c r="M113">
        <v>11.5</v>
      </c>
      <c r="N113">
        <v>17.11</v>
      </c>
      <c r="O113">
        <v>25.16</v>
      </c>
      <c r="P113">
        <v>166</v>
      </c>
      <c r="Q113" t="s">
        <v>39</v>
      </c>
      <c r="R113">
        <v>2.2999999999999998</v>
      </c>
      <c r="S113">
        <v>4.8</v>
      </c>
      <c r="T113">
        <v>5.9</v>
      </c>
      <c r="U113">
        <v>5.0999999999999996</v>
      </c>
      <c r="V113">
        <v>40</v>
      </c>
    </row>
    <row r="114" spans="1:22" x14ac:dyDescent="0.25">
      <c r="A114" t="s">
        <v>181</v>
      </c>
      <c r="B114">
        <v>2012</v>
      </c>
      <c r="C114" t="s">
        <v>177</v>
      </c>
      <c r="D114" s="1">
        <v>41090</v>
      </c>
      <c r="E114">
        <v>12.2</v>
      </c>
      <c r="F114">
        <v>6.6</v>
      </c>
      <c r="G114">
        <v>3.2</v>
      </c>
      <c r="H114" t="s">
        <v>46</v>
      </c>
      <c r="I114" s="2">
        <v>0.81944444444444442</v>
      </c>
      <c r="J114" s="3">
        <v>40824</v>
      </c>
      <c r="K114" t="s">
        <v>48</v>
      </c>
      <c r="L114">
        <v>7.5</v>
      </c>
      <c r="M114">
        <v>12.7</v>
      </c>
      <c r="N114">
        <v>15.1</v>
      </c>
      <c r="O114">
        <v>21.14</v>
      </c>
      <c r="P114">
        <v>140</v>
      </c>
      <c r="Q114" t="s">
        <v>50</v>
      </c>
      <c r="R114">
        <v>1.2</v>
      </c>
      <c r="S114">
        <v>3.5</v>
      </c>
      <c r="T114">
        <v>6.7</v>
      </c>
      <c r="U114">
        <v>8.8000000000000007</v>
      </c>
      <c r="V114">
        <v>56</v>
      </c>
    </row>
    <row r="115" spans="1:22" x14ac:dyDescent="0.25">
      <c r="A115" t="s">
        <v>182</v>
      </c>
      <c r="B115">
        <v>2012</v>
      </c>
      <c r="C115" t="s">
        <v>177</v>
      </c>
      <c r="D115" s="1">
        <v>41090</v>
      </c>
      <c r="E115">
        <v>19.7</v>
      </c>
      <c r="F115">
        <v>6.2</v>
      </c>
      <c r="G115">
        <v>0</v>
      </c>
      <c r="H115" t="s">
        <v>24</v>
      </c>
      <c r="I115" s="2">
        <v>0.81944444444444442</v>
      </c>
      <c r="J115" s="3">
        <v>22565</v>
      </c>
      <c r="K115" t="s">
        <v>26</v>
      </c>
      <c r="L115">
        <v>3.4</v>
      </c>
      <c r="M115">
        <v>8.6</v>
      </c>
      <c r="N115">
        <v>14.1</v>
      </c>
      <c r="O115">
        <v>19.18</v>
      </c>
      <c r="P115">
        <v>132</v>
      </c>
      <c r="Q115" t="s">
        <v>25</v>
      </c>
      <c r="R115">
        <v>1.2</v>
      </c>
      <c r="S115">
        <v>2.5</v>
      </c>
      <c r="T115">
        <v>4.7</v>
      </c>
      <c r="U115">
        <v>5.8</v>
      </c>
      <c r="V115">
        <v>38</v>
      </c>
    </row>
    <row r="116" spans="1:22" x14ac:dyDescent="0.25">
      <c r="A116" t="s">
        <v>183</v>
      </c>
      <c r="B116">
        <v>2012</v>
      </c>
      <c r="C116" t="s">
        <v>177</v>
      </c>
      <c r="D116" s="1">
        <v>41091</v>
      </c>
      <c r="E116">
        <v>11.7</v>
      </c>
      <c r="F116">
        <v>5.7</v>
      </c>
      <c r="G116">
        <v>1.2</v>
      </c>
      <c r="H116" t="s">
        <v>88</v>
      </c>
      <c r="I116" s="2">
        <v>0.54861111111111116</v>
      </c>
      <c r="J116" s="3">
        <v>13736</v>
      </c>
      <c r="K116" t="s">
        <v>44</v>
      </c>
      <c r="L116">
        <v>3.4</v>
      </c>
      <c r="M116">
        <v>6.8</v>
      </c>
      <c r="N116">
        <v>9.1</v>
      </c>
      <c r="O116">
        <v>14.15</v>
      </c>
      <c r="P116">
        <v>99</v>
      </c>
      <c r="Q116" t="s">
        <v>54</v>
      </c>
      <c r="R116">
        <v>2.2999999999999998</v>
      </c>
      <c r="S116">
        <v>2.7</v>
      </c>
      <c r="T116">
        <v>6.9</v>
      </c>
      <c r="U116">
        <v>8.1300000000000008</v>
      </c>
      <c r="V116">
        <v>61</v>
      </c>
    </row>
    <row r="117" spans="1:22" x14ac:dyDescent="0.25">
      <c r="A117" t="s">
        <v>184</v>
      </c>
      <c r="B117">
        <v>2012</v>
      </c>
      <c r="C117" t="s">
        <v>177</v>
      </c>
      <c r="D117" s="1">
        <v>41091</v>
      </c>
      <c r="E117">
        <v>23.4</v>
      </c>
      <c r="F117">
        <v>9.8000000000000007</v>
      </c>
      <c r="G117">
        <v>0</v>
      </c>
      <c r="H117" t="s">
        <v>58</v>
      </c>
      <c r="I117" s="2">
        <v>0.63541666666666663</v>
      </c>
      <c r="J117" s="3">
        <v>22144</v>
      </c>
      <c r="K117" t="s">
        <v>36</v>
      </c>
      <c r="L117">
        <v>6.1</v>
      </c>
      <c r="M117">
        <v>9.6</v>
      </c>
      <c r="N117">
        <v>13.11</v>
      </c>
      <c r="O117">
        <v>18.14</v>
      </c>
      <c r="P117">
        <v>122</v>
      </c>
      <c r="Q117" t="s">
        <v>35</v>
      </c>
      <c r="R117">
        <v>3.6</v>
      </c>
      <c r="S117">
        <v>3.8</v>
      </c>
      <c r="T117">
        <v>4.1100000000000003</v>
      </c>
      <c r="U117">
        <v>8.1300000000000008</v>
      </c>
      <c r="V117">
        <v>61</v>
      </c>
    </row>
    <row r="118" spans="1:22" x14ac:dyDescent="0.25">
      <c r="A118" t="s">
        <v>185</v>
      </c>
      <c r="B118">
        <v>2012</v>
      </c>
      <c r="C118" t="s">
        <v>177</v>
      </c>
      <c r="D118" s="1">
        <v>41091</v>
      </c>
      <c r="E118">
        <v>10</v>
      </c>
      <c r="F118">
        <v>5</v>
      </c>
      <c r="G118">
        <v>0.2</v>
      </c>
      <c r="H118" t="s">
        <v>46</v>
      </c>
      <c r="I118" s="2">
        <v>0.69444444444444442</v>
      </c>
      <c r="J118" s="3">
        <v>33106</v>
      </c>
      <c r="K118" t="s">
        <v>55</v>
      </c>
      <c r="L118">
        <v>6.2</v>
      </c>
      <c r="M118">
        <v>9.5</v>
      </c>
      <c r="N118">
        <v>10.11</v>
      </c>
      <c r="O118">
        <v>15.13</v>
      </c>
      <c r="P118">
        <v>103</v>
      </c>
      <c r="Q118" t="s">
        <v>47</v>
      </c>
      <c r="R118">
        <v>3.1</v>
      </c>
      <c r="S118">
        <v>9.3000000000000007</v>
      </c>
      <c r="T118">
        <v>13.5</v>
      </c>
      <c r="U118">
        <v>21.1</v>
      </c>
      <c r="V118">
        <v>136</v>
      </c>
    </row>
    <row r="119" spans="1:22" x14ac:dyDescent="0.25">
      <c r="A119" t="s">
        <v>186</v>
      </c>
      <c r="B119">
        <v>2012</v>
      </c>
      <c r="C119" t="s">
        <v>187</v>
      </c>
      <c r="D119" s="1">
        <v>41096</v>
      </c>
      <c r="E119">
        <v>11.4</v>
      </c>
      <c r="F119">
        <v>4</v>
      </c>
      <c r="G119">
        <v>0</v>
      </c>
      <c r="H119" t="s">
        <v>28</v>
      </c>
      <c r="I119" s="2">
        <v>0.82638888888888884</v>
      </c>
      <c r="J119" s="3">
        <v>75890</v>
      </c>
      <c r="K119" t="s">
        <v>33</v>
      </c>
      <c r="L119">
        <v>1.5</v>
      </c>
      <c r="M119">
        <v>4.9000000000000004</v>
      </c>
      <c r="N119">
        <v>6.12</v>
      </c>
      <c r="O119">
        <v>8.14</v>
      </c>
      <c r="P119">
        <v>62</v>
      </c>
      <c r="Q119" t="s">
        <v>30</v>
      </c>
      <c r="R119">
        <v>3.1</v>
      </c>
      <c r="S119">
        <v>7.4</v>
      </c>
      <c r="T119">
        <v>8.11</v>
      </c>
      <c r="U119">
        <v>12.13</v>
      </c>
      <c r="V119">
        <v>85</v>
      </c>
    </row>
    <row r="120" spans="1:22" x14ac:dyDescent="0.25">
      <c r="A120" t="s">
        <v>188</v>
      </c>
      <c r="B120">
        <v>2012</v>
      </c>
      <c r="C120" t="s">
        <v>187</v>
      </c>
      <c r="D120" s="1">
        <v>41097</v>
      </c>
      <c r="E120">
        <v>13</v>
      </c>
      <c r="F120">
        <v>3.9</v>
      </c>
      <c r="G120">
        <v>0</v>
      </c>
      <c r="H120" t="s">
        <v>66</v>
      </c>
      <c r="I120" s="2">
        <v>0.57291666666666663</v>
      </c>
      <c r="J120" s="3">
        <v>14113</v>
      </c>
      <c r="K120" t="s">
        <v>47</v>
      </c>
      <c r="L120">
        <v>5.0999999999999996</v>
      </c>
      <c r="M120">
        <v>9.3000000000000007</v>
      </c>
      <c r="N120">
        <v>11.5</v>
      </c>
      <c r="O120">
        <v>13.6</v>
      </c>
      <c r="P120">
        <v>84</v>
      </c>
      <c r="Q120" t="s">
        <v>51</v>
      </c>
      <c r="R120">
        <v>3.2</v>
      </c>
      <c r="S120">
        <v>4.5999999999999996</v>
      </c>
      <c r="T120">
        <v>8.8000000000000007</v>
      </c>
      <c r="U120">
        <v>12.14</v>
      </c>
      <c r="V120">
        <v>86</v>
      </c>
    </row>
    <row r="121" spans="1:22" x14ac:dyDescent="0.25">
      <c r="A121" t="s">
        <v>189</v>
      </c>
      <c r="B121">
        <v>2012</v>
      </c>
      <c r="C121" t="s">
        <v>187</v>
      </c>
      <c r="D121" s="1">
        <v>41097</v>
      </c>
      <c r="E121">
        <v>13.3</v>
      </c>
      <c r="F121">
        <v>0</v>
      </c>
      <c r="G121">
        <v>0.2</v>
      </c>
      <c r="H121" t="s">
        <v>28</v>
      </c>
      <c r="I121" s="2">
        <v>0.59027777777777779</v>
      </c>
      <c r="J121" s="3">
        <v>46773</v>
      </c>
      <c r="K121" t="s">
        <v>35</v>
      </c>
      <c r="L121">
        <v>1</v>
      </c>
      <c r="M121">
        <v>4.4000000000000004</v>
      </c>
      <c r="N121">
        <v>5.6</v>
      </c>
      <c r="O121">
        <v>11.12</v>
      </c>
      <c r="P121">
        <v>78</v>
      </c>
      <c r="Q121" t="s">
        <v>29</v>
      </c>
      <c r="R121">
        <v>4.5999999999999996</v>
      </c>
      <c r="S121">
        <v>6.12</v>
      </c>
      <c r="T121">
        <v>9.1999999999999993</v>
      </c>
      <c r="U121">
        <v>13.23</v>
      </c>
      <c r="V121">
        <v>101</v>
      </c>
    </row>
    <row r="122" spans="1:22" x14ac:dyDescent="0.25">
      <c r="A122" t="s">
        <v>190</v>
      </c>
      <c r="B122">
        <v>2012</v>
      </c>
      <c r="C122" t="s">
        <v>187</v>
      </c>
      <c r="D122" s="1">
        <v>41097</v>
      </c>
      <c r="E122">
        <v>14.5</v>
      </c>
      <c r="F122">
        <v>9</v>
      </c>
      <c r="G122">
        <v>1.2</v>
      </c>
      <c r="H122" t="s">
        <v>61</v>
      </c>
      <c r="I122" s="2">
        <v>0.69444444444444442</v>
      </c>
      <c r="J122" s="3">
        <v>19419</v>
      </c>
      <c r="K122" t="s">
        <v>26</v>
      </c>
      <c r="L122">
        <v>4.2</v>
      </c>
      <c r="M122">
        <v>10.7</v>
      </c>
      <c r="N122">
        <v>15.12</v>
      </c>
      <c r="O122">
        <v>16.14</v>
      </c>
      <c r="P122">
        <v>110</v>
      </c>
      <c r="Q122" t="s">
        <v>36</v>
      </c>
      <c r="R122">
        <v>3.4</v>
      </c>
      <c r="S122">
        <v>7.4</v>
      </c>
      <c r="T122">
        <v>8.6999999999999993</v>
      </c>
      <c r="U122">
        <v>9.9</v>
      </c>
      <c r="V122">
        <v>63</v>
      </c>
    </row>
    <row r="123" spans="1:22" x14ac:dyDescent="0.25">
      <c r="A123" t="s">
        <v>191</v>
      </c>
      <c r="B123">
        <v>2012</v>
      </c>
      <c r="C123" t="s">
        <v>187</v>
      </c>
      <c r="D123" s="1">
        <v>41097</v>
      </c>
      <c r="E123">
        <v>15.1</v>
      </c>
      <c r="F123">
        <v>2.9</v>
      </c>
      <c r="G123">
        <v>0</v>
      </c>
      <c r="H123" t="s">
        <v>53</v>
      </c>
      <c r="I123" s="2">
        <v>0.79861111111111116</v>
      </c>
      <c r="J123" s="3">
        <v>34829</v>
      </c>
      <c r="K123" t="s">
        <v>54</v>
      </c>
      <c r="L123">
        <v>2.1</v>
      </c>
      <c r="M123">
        <v>4.5999999999999996</v>
      </c>
      <c r="N123">
        <v>7.8</v>
      </c>
      <c r="O123">
        <v>8.1</v>
      </c>
      <c r="P123">
        <v>58</v>
      </c>
      <c r="Q123" t="s">
        <v>40</v>
      </c>
      <c r="R123">
        <v>5.2</v>
      </c>
      <c r="S123">
        <v>9.6</v>
      </c>
      <c r="T123">
        <v>13.8</v>
      </c>
      <c r="U123">
        <v>17.14</v>
      </c>
      <c r="V123">
        <v>116</v>
      </c>
    </row>
    <row r="124" spans="1:22" x14ac:dyDescent="0.25">
      <c r="A124" t="s">
        <v>192</v>
      </c>
      <c r="B124">
        <v>2012</v>
      </c>
      <c r="C124" t="s">
        <v>187</v>
      </c>
      <c r="D124" s="1">
        <v>41097</v>
      </c>
      <c r="E124">
        <v>13.3</v>
      </c>
      <c r="F124">
        <v>0</v>
      </c>
      <c r="G124">
        <v>0.2</v>
      </c>
      <c r="H124" t="s">
        <v>46</v>
      </c>
      <c r="I124" s="2">
        <v>0.81944444444444442</v>
      </c>
      <c r="J124" s="3">
        <v>45838</v>
      </c>
      <c r="K124" t="s">
        <v>55</v>
      </c>
      <c r="L124">
        <v>4.3</v>
      </c>
      <c r="M124">
        <v>9.5</v>
      </c>
      <c r="N124">
        <v>15.6</v>
      </c>
      <c r="O124">
        <v>21.7</v>
      </c>
      <c r="P124">
        <v>133</v>
      </c>
      <c r="Q124" t="s">
        <v>48</v>
      </c>
      <c r="R124">
        <v>3.5</v>
      </c>
      <c r="S124">
        <v>5.6</v>
      </c>
      <c r="T124">
        <v>7.8</v>
      </c>
      <c r="U124">
        <v>8.14</v>
      </c>
      <c r="V124">
        <v>62</v>
      </c>
    </row>
    <row r="125" spans="1:22" x14ac:dyDescent="0.25">
      <c r="A125" t="s">
        <v>193</v>
      </c>
      <c r="B125">
        <v>2012</v>
      </c>
      <c r="C125" t="s">
        <v>187</v>
      </c>
      <c r="D125" s="1">
        <v>41098</v>
      </c>
      <c r="E125">
        <v>14.6</v>
      </c>
      <c r="F125">
        <v>0.2</v>
      </c>
      <c r="G125">
        <v>0.2</v>
      </c>
      <c r="H125" t="s">
        <v>28</v>
      </c>
      <c r="I125" s="2">
        <v>0.54861111111111116</v>
      </c>
      <c r="J125" s="3">
        <v>26518</v>
      </c>
      <c r="K125" t="s">
        <v>32</v>
      </c>
      <c r="L125">
        <v>5.6</v>
      </c>
      <c r="M125">
        <v>11.11</v>
      </c>
      <c r="N125">
        <v>20.2</v>
      </c>
      <c r="O125">
        <v>28.25</v>
      </c>
      <c r="P125">
        <v>193</v>
      </c>
      <c r="Q125" t="s">
        <v>25</v>
      </c>
      <c r="R125">
        <v>1.2</v>
      </c>
      <c r="S125">
        <v>2.4</v>
      </c>
      <c r="T125">
        <v>3.5</v>
      </c>
      <c r="U125">
        <v>4.7</v>
      </c>
      <c r="V125">
        <v>31</v>
      </c>
    </row>
    <row r="126" spans="1:22" x14ac:dyDescent="0.25">
      <c r="A126" t="s">
        <v>194</v>
      </c>
      <c r="B126">
        <v>2012</v>
      </c>
      <c r="C126" t="s">
        <v>187</v>
      </c>
      <c r="D126" s="1">
        <v>41098</v>
      </c>
      <c r="E126">
        <v>21.5</v>
      </c>
      <c r="F126">
        <v>12.4</v>
      </c>
      <c r="G126">
        <v>0</v>
      </c>
      <c r="H126" t="s">
        <v>38</v>
      </c>
      <c r="I126" s="2">
        <v>0.63541666666666663</v>
      </c>
      <c r="J126" s="3">
        <v>15824</v>
      </c>
      <c r="K126" t="s">
        <v>39</v>
      </c>
      <c r="L126">
        <v>4.5999999999999996</v>
      </c>
      <c r="M126">
        <v>6.9</v>
      </c>
      <c r="N126">
        <v>9.14</v>
      </c>
      <c r="O126">
        <v>13.18</v>
      </c>
      <c r="P126">
        <v>96</v>
      </c>
      <c r="Q126" t="s">
        <v>44</v>
      </c>
      <c r="R126">
        <v>2.6</v>
      </c>
      <c r="S126">
        <v>5.12</v>
      </c>
      <c r="T126">
        <v>12.15</v>
      </c>
      <c r="U126">
        <v>15.2</v>
      </c>
      <c r="V126">
        <v>110</v>
      </c>
    </row>
    <row r="127" spans="1:22" x14ac:dyDescent="0.25">
      <c r="A127" t="s">
        <v>195</v>
      </c>
      <c r="B127">
        <v>2012</v>
      </c>
      <c r="C127" t="s">
        <v>187</v>
      </c>
      <c r="D127" s="1">
        <v>41098</v>
      </c>
      <c r="E127">
        <v>16</v>
      </c>
      <c r="F127">
        <v>7.8</v>
      </c>
      <c r="G127">
        <v>0.2</v>
      </c>
      <c r="H127" t="s">
        <v>42</v>
      </c>
      <c r="I127" s="2">
        <v>0.61111111111111116</v>
      </c>
      <c r="J127" s="3">
        <v>30420</v>
      </c>
      <c r="K127" t="s">
        <v>43</v>
      </c>
      <c r="L127">
        <v>2.2999999999999998</v>
      </c>
      <c r="M127">
        <v>4.7</v>
      </c>
      <c r="N127">
        <v>10.1</v>
      </c>
      <c r="O127">
        <v>14.11</v>
      </c>
      <c r="P127">
        <v>95</v>
      </c>
      <c r="Q127" t="s">
        <v>50</v>
      </c>
      <c r="R127">
        <v>1.2</v>
      </c>
      <c r="S127">
        <v>4.4000000000000004</v>
      </c>
      <c r="T127">
        <v>7.6</v>
      </c>
      <c r="U127">
        <v>8.9</v>
      </c>
      <c r="V127">
        <v>57</v>
      </c>
    </row>
    <row r="128" spans="1:22" x14ac:dyDescent="0.25">
      <c r="A128" t="s">
        <v>196</v>
      </c>
      <c r="B128">
        <v>2012</v>
      </c>
      <c r="C128" t="s">
        <v>197</v>
      </c>
      <c r="D128" s="1">
        <v>41103</v>
      </c>
      <c r="E128">
        <v>14</v>
      </c>
      <c r="F128">
        <v>8.6999999999999993</v>
      </c>
      <c r="G128">
        <v>3.6</v>
      </c>
      <c r="H128" t="s">
        <v>46</v>
      </c>
      <c r="I128" s="2">
        <v>0.82638888888888884</v>
      </c>
      <c r="J128" s="3">
        <v>46423</v>
      </c>
      <c r="K128" t="s">
        <v>47</v>
      </c>
      <c r="L128">
        <v>6.1</v>
      </c>
      <c r="M128">
        <v>12.2</v>
      </c>
      <c r="N128">
        <v>19.399999999999999</v>
      </c>
      <c r="O128">
        <v>24.5</v>
      </c>
      <c r="P128">
        <v>149</v>
      </c>
      <c r="Q128" t="s">
        <v>30</v>
      </c>
      <c r="R128">
        <v>3.4</v>
      </c>
      <c r="S128">
        <v>6.9</v>
      </c>
      <c r="T128">
        <v>9.9</v>
      </c>
      <c r="U128">
        <v>14.12</v>
      </c>
      <c r="V128">
        <v>96</v>
      </c>
    </row>
    <row r="129" spans="1:22" x14ac:dyDescent="0.25">
      <c r="A129" t="s">
        <v>198</v>
      </c>
      <c r="B129">
        <v>2012</v>
      </c>
      <c r="C129" t="s">
        <v>197</v>
      </c>
      <c r="D129" s="1">
        <v>41104</v>
      </c>
      <c r="E129">
        <v>13.7</v>
      </c>
      <c r="F129">
        <v>7.9</v>
      </c>
      <c r="G129">
        <v>0.2</v>
      </c>
      <c r="H129" t="s">
        <v>46</v>
      </c>
      <c r="I129" s="2">
        <v>0.57291666666666663</v>
      </c>
      <c r="J129" s="3">
        <v>13284</v>
      </c>
      <c r="K129" t="s">
        <v>35</v>
      </c>
      <c r="L129">
        <v>6.4</v>
      </c>
      <c r="M129">
        <v>8.6</v>
      </c>
      <c r="N129">
        <v>12.7</v>
      </c>
      <c r="O129">
        <v>12.11</v>
      </c>
      <c r="P129">
        <v>83</v>
      </c>
      <c r="Q129" t="s">
        <v>43</v>
      </c>
      <c r="R129">
        <v>3.2</v>
      </c>
      <c r="S129">
        <v>6.5</v>
      </c>
      <c r="T129">
        <v>11.6</v>
      </c>
      <c r="U129">
        <v>18.899999999999999</v>
      </c>
      <c r="V129">
        <v>117</v>
      </c>
    </row>
    <row r="130" spans="1:22" x14ac:dyDescent="0.25">
      <c r="A130" t="s">
        <v>199</v>
      </c>
      <c r="B130">
        <v>2012</v>
      </c>
      <c r="C130" t="s">
        <v>197</v>
      </c>
      <c r="D130" s="1">
        <v>41104</v>
      </c>
      <c r="E130">
        <v>13.9</v>
      </c>
      <c r="F130">
        <v>7.9</v>
      </c>
      <c r="G130">
        <v>4.4000000000000004</v>
      </c>
      <c r="H130" t="s">
        <v>53</v>
      </c>
      <c r="I130" s="2">
        <v>0.56944444444444442</v>
      </c>
      <c r="J130" s="3">
        <v>17344</v>
      </c>
      <c r="K130" t="s">
        <v>54</v>
      </c>
      <c r="L130">
        <v>4.3</v>
      </c>
      <c r="M130">
        <v>8.6</v>
      </c>
      <c r="N130">
        <v>11.9</v>
      </c>
      <c r="O130">
        <v>11.11</v>
      </c>
      <c r="P130">
        <v>77</v>
      </c>
      <c r="Q130" t="s">
        <v>48</v>
      </c>
      <c r="R130">
        <v>4.2</v>
      </c>
      <c r="S130">
        <v>8.4</v>
      </c>
      <c r="T130">
        <v>13.8</v>
      </c>
      <c r="U130">
        <v>19.13</v>
      </c>
      <c r="V130">
        <v>127</v>
      </c>
    </row>
    <row r="131" spans="1:22" x14ac:dyDescent="0.25">
      <c r="A131" t="s">
        <v>200</v>
      </c>
      <c r="B131">
        <v>2012</v>
      </c>
      <c r="C131" t="s">
        <v>197</v>
      </c>
      <c r="D131" s="1">
        <v>41104</v>
      </c>
      <c r="E131">
        <v>28.5</v>
      </c>
      <c r="F131">
        <v>22.6</v>
      </c>
      <c r="H131" t="s">
        <v>201</v>
      </c>
      <c r="I131" s="2">
        <v>0.69444444444444442</v>
      </c>
      <c r="J131" s="3">
        <v>10961</v>
      </c>
      <c r="K131" t="s">
        <v>29</v>
      </c>
      <c r="L131">
        <v>2.2000000000000002</v>
      </c>
      <c r="M131">
        <v>4.3</v>
      </c>
      <c r="N131">
        <v>10.7</v>
      </c>
      <c r="O131">
        <v>13.1</v>
      </c>
      <c r="P131">
        <v>88</v>
      </c>
      <c r="Q131" t="s">
        <v>39</v>
      </c>
      <c r="R131">
        <v>4.2</v>
      </c>
      <c r="S131">
        <v>7.9</v>
      </c>
      <c r="T131">
        <v>9.9</v>
      </c>
      <c r="U131">
        <v>13.12</v>
      </c>
      <c r="V131">
        <v>90</v>
      </c>
    </row>
    <row r="132" spans="1:22" x14ac:dyDescent="0.25">
      <c r="A132" t="s">
        <v>202</v>
      </c>
      <c r="B132">
        <v>2012</v>
      </c>
      <c r="C132" t="s">
        <v>197</v>
      </c>
      <c r="D132" s="1">
        <v>41104</v>
      </c>
      <c r="E132">
        <v>13.7</v>
      </c>
      <c r="F132">
        <v>7.9</v>
      </c>
      <c r="G132">
        <v>0.2</v>
      </c>
      <c r="H132" t="s">
        <v>28</v>
      </c>
      <c r="I132" s="2">
        <v>0.81944444444444442</v>
      </c>
      <c r="J132" s="3">
        <v>61717</v>
      </c>
      <c r="K132" t="s">
        <v>44</v>
      </c>
      <c r="L132">
        <v>2.4</v>
      </c>
      <c r="M132">
        <v>3.8</v>
      </c>
      <c r="N132">
        <v>6.13</v>
      </c>
      <c r="O132">
        <v>10.19</v>
      </c>
      <c r="P132">
        <v>79</v>
      </c>
      <c r="Q132" t="s">
        <v>33</v>
      </c>
      <c r="R132">
        <v>8.1999999999999993</v>
      </c>
      <c r="S132">
        <v>11.6</v>
      </c>
      <c r="T132">
        <v>15.7</v>
      </c>
      <c r="U132">
        <v>17.8</v>
      </c>
      <c r="V132">
        <v>110</v>
      </c>
    </row>
    <row r="133" spans="1:22" x14ac:dyDescent="0.25">
      <c r="A133" t="s">
        <v>203</v>
      </c>
      <c r="B133">
        <v>2012</v>
      </c>
      <c r="C133" t="s">
        <v>197</v>
      </c>
      <c r="D133" s="1">
        <v>41104</v>
      </c>
      <c r="E133">
        <v>24.5</v>
      </c>
      <c r="F133">
        <v>17.8</v>
      </c>
      <c r="G133">
        <v>12</v>
      </c>
      <c r="H133" t="s">
        <v>58</v>
      </c>
      <c r="I133" s="2">
        <v>0.81944444444444442</v>
      </c>
      <c r="J133" s="3">
        <v>19228</v>
      </c>
      <c r="K133" t="s">
        <v>36</v>
      </c>
      <c r="L133">
        <v>3.3</v>
      </c>
      <c r="M133">
        <v>7.5</v>
      </c>
      <c r="N133">
        <v>10.6</v>
      </c>
      <c r="O133">
        <v>14.8</v>
      </c>
      <c r="P133">
        <v>92</v>
      </c>
      <c r="Q133" t="s">
        <v>55</v>
      </c>
      <c r="R133">
        <v>4</v>
      </c>
      <c r="S133">
        <v>6.1</v>
      </c>
      <c r="T133">
        <v>10.7</v>
      </c>
      <c r="U133">
        <v>16.899999999999999</v>
      </c>
      <c r="V133">
        <v>105</v>
      </c>
    </row>
    <row r="134" spans="1:22" x14ac:dyDescent="0.25">
      <c r="A134" t="s">
        <v>204</v>
      </c>
      <c r="B134">
        <v>2012</v>
      </c>
      <c r="C134" t="s">
        <v>197</v>
      </c>
      <c r="D134" s="1">
        <v>41105</v>
      </c>
      <c r="E134">
        <v>18.3</v>
      </c>
      <c r="F134">
        <v>5.5</v>
      </c>
      <c r="G134">
        <v>0</v>
      </c>
      <c r="H134" t="s">
        <v>141</v>
      </c>
      <c r="I134" s="2">
        <v>0.54861111111111116</v>
      </c>
      <c r="J134" s="3">
        <v>7669</v>
      </c>
      <c r="K134" t="s">
        <v>25</v>
      </c>
      <c r="L134">
        <v>2.4</v>
      </c>
      <c r="M134">
        <v>4.7</v>
      </c>
      <c r="N134">
        <v>5.8</v>
      </c>
      <c r="O134">
        <v>8.11</v>
      </c>
      <c r="P134">
        <v>59</v>
      </c>
      <c r="Q134" t="s">
        <v>40</v>
      </c>
      <c r="R134">
        <v>5.2</v>
      </c>
      <c r="S134">
        <v>9.9</v>
      </c>
      <c r="T134">
        <v>17.12</v>
      </c>
      <c r="U134">
        <v>27.16</v>
      </c>
      <c r="V134">
        <v>178</v>
      </c>
    </row>
    <row r="135" spans="1:22" x14ac:dyDescent="0.25">
      <c r="A135" t="s">
        <v>205</v>
      </c>
      <c r="B135">
        <v>2012</v>
      </c>
      <c r="C135" t="s">
        <v>197</v>
      </c>
      <c r="D135" s="1">
        <v>41105</v>
      </c>
      <c r="E135">
        <v>14.4</v>
      </c>
      <c r="F135">
        <v>5</v>
      </c>
      <c r="G135">
        <v>1.2</v>
      </c>
      <c r="H135" t="s">
        <v>46</v>
      </c>
      <c r="I135" s="2">
        <v>0.63541666666666663</v>
      </c>
      <c r="J135" s="3">
        <v>24754</v>
      </c>
      <c r="K135" t="s">
        <v>50</v>
      </c>
      <c r="L135">
        <v>3.2</v>
      </c>
      <c r="M135">
        <v>5.4</v>
      </c>
      <c r="N135">
        <v>5.5</v>
      </c>
      <c r="O135">
        <v>6.8</v>
      </c>
      <c r="P135">
        <v>44</v>
      </c>
      <c r="Q135" t="s">
        <v>32</v>
      </c>
      <c r="R135">
        <v>4.3</v>
      </c>
      <c r="S135">
        <v>8.5</v>
      </c>
      <c r="T135">
        <v>14.1</v>
      </c>
      <c r="U135">
        <v>17.14</v>
      </c>
      <c r="V135">
        <v>116</v>
      </c>
    </row>
    <row r="136" spans="1:22" x14ac:dyDescent="0.25">
      <c r="A136" t="s">
        <v>206</v>
      </c>
      <c r="B136">
        <v>2012</v>
      </c>
      <c r="C136" t="s">
        <v>197</v>
      </c>
      <c r="D136" s="1">
        <v>41105</v>
      </c>
      <c r="E136">
        <v>20.2</v>
      </c>
      <c r="F136">
        <v>8.8000000000000007</v>
      </c>
      <c r="G136">
        <v>0</v>
      </c>
      <c r="H136" t="s">
        <v>42</v>
      </c>
      <c r="I136" s="2">
        <v>0.61111111111111116</v>
      </c>
      <c r="J136" s="3">
        <v>39152</v>
      </c>
      <c r="K136" t="s">
        <v>51</v>
      </c>
      <c r="L136">
        <v>4.3</v>
      </c>
      <c r="M136">
        <v>7.7</v>
      </c>
      <c r="N136">
        <v>8.8000000000000007</v>
      </c>
      <c r="O136">
        <v>10.9</v>
      </c>
      <c r="P136">
        <v>69</v>
      </c>
      <c r="Q136" t="s">
        <v>26</v>
      </c>
      <c r="R136">
        <v>5.0999999999999996</v>
      </c>
      <c r="S136">
        <v>10.4</v>
      </c>
      <c r="T136">
        <v>13.8</v>
      </c>
      <c r="U136">
        <v>18.13</v>
      </c>
      <c r="V136">
        <v>121</v>
      </c>
    </row>
    <row r="137" spans="1:22" x14ac:dyDescent="0.25">
      <c r="A137" t="s">
        <v>207</v>
      </c>
      <c r="B137">
        <v>2012</v>
      </c>
      <c r="C137" t="s">
        <v>208</v>
      </c>
      <c r="D137" s="1">
        <v>41110</v>
      </c>
      <c r="E137">
        <v>15.1</v>
      </c>
      <c r="F137">
        <v>7.3</v>
      </c>
      <c r="G137">
        <v>0</v>
      </c>
      <c r="H137" t="s">
        <v>46</v>
      </c>
      <c r="I137" s="2">
        <v>0.82638888888888884</v>
      </c>
      <c r="J137" s="3">
        <v>50066</v>
      </c>
      <c r="K137" t="s">
        <v>44</v>
      </c>
      <c r="L137">
        <v>4.5</v>
      </c>
      <c r="M137">
        <v>9.6999999999999993</v>
      </c>
      <c r="N137">
        <v>15.11</v>
      </c>
      <c r="O137">
        <v>20.14</v>
      </c>
      <c r="P137">
        <v>134</v>
      </c>
      <c r="Q137" t="s">
        <v>48</v>
      </c>
      <c r="R137">
        <v>2.1</v>
      </c>
      <c r="S137">
        <v>5.4</v>
      </c>
      <c r="T137">
        <v>8.5</v>
      </c>
      <c r="U137">
        <v>10.7</v>
      </c>
      <c r="V137">
        <v>67</v>
      </c>
    </row>
    <row r="138" spans="1:22" x14ac:dyDescent="0.25">
      <c r="A138" t="s">
        <v>209</v>
      </c>
      <c r="B138">
        <v>2012</v>
      </c>
      <c r="C138" t="s">
        <v>208</v>
      </c>
      <c r="D138" s="1">
        <v>41111</v>
      </c>
      <c r="E138">
        <v>15.7</v>
      </c>
      <c r="F138">
        <v>4.0999999999999996</v>
      </c>
      <c r="G138">
        <v>0.6</v>
      </c>
      <c r="H138" t="s">
        <v>28</v>
      </c>
      <c r="I138" s="2">
        <v>0.57291666666666663</v>
      </c>
      <c r="J138" s="3">
        <v>83714</v>
      </c>
      <c r="K138" t="s">
        <v>33</v>
      </c>
      <c r="L138">
        <v>3.2</v>
      </c>
      <c r="M138">
        <v>6.7</v>
      </c>
      <c r="N138">
        <v>8.8000000000000007</v>
      </c>
      <c r="O138">
        <v>13.13</v>
      </c>
      <c r="P138">
        <v>91</v>
      </c>
      <c r="Q138" t="s">
        <v>32</v>
      </c>
      <c r="R138">
        <v>5.6</v>
      </c>
      <c r="S138">
        <v>9.8000000000000007</v>
      </c>
      <c r="T138">
        <v>17.899999999999999</v>
      </c>
      <c r="U138">
        <v>21.12</v>
      </c>
      <c r="V138">
        <v>138</v>
      </c>
    </row>
    <row r="139" spans="1:22" x14ac:dyDescent="0.25">
      <c r="A139" t="s">
        <v>210</v>
      </c>
      <c r="B139">
        <v>2012</v>
      </c>
      <c r="C139" t="s">
        <v>208</v>
      </c>
      <c r="D139" s="1">
        <v>41111</v>
      </c>
      <c r="E139">
        <v>15.6</v>
      </c>
      <c r="F139">
        <v>8.9</v>
      </c>
      <c r="G139">
        <v>0</v>
      </c>
      <c r="H139" t="s">
        <v>53</v>
      </c>
      <c r="I139" s="2">
        <v>0.56944444444444442</v>
      </c>
      <c r="J139" s="3">
        <v>40724</v>
      </c>
      <c r="K139" t="s">
        <v>40</v>
      </c>
      <c r="L139">
        <v>6.5</v>
      </c>
      <c r="M139">
        <v>10.6</v>
      </c>
      <c r="N139">
        <v>14.7</v>
      </c>
      <c r="O139">
        <v>19.100000000000001</v>
      </c>
      <c r="P139">
        <v>124</v>
      </c>
      <c r="Q139" t="s">
        <v>51</v>
      </c>
      <c r="R139">
        <v>1.2</v>
      </c>
      <c r="S139">
        <v>5.5</v>
      </c>
      <c r="T139">
        <v>8.6999999999999993</v>
      </c>
      <c r="U139">
        <v>11.9</v>
      </c>
      <c r="V139">
        <v>75</v>
      </c>
    </row>
    <row r="140" spans="1:22" x14ac:dyDescent="0.25">
      <c r="A140" t="s">
        <v>211</v>
      </c>
      <c r="B140">
        <v>2012</v>
      </c>
      <c r="C140" t="s">
        <v>208</v>
      </c>
      <c r="D140" s="1">
        <v>41111</v>
      </c>
      <c r="E140">
        <v>20.8</v>
      </c>
      <c r="F140">
        <v>13.8</v>
      </c>
      <c r="G140">
        <v>0</v>
      </c>
      <c r="H140" t="s">
        <v>38</v>
      </c>
      <c r="I140" s="2">
        <v>0.69444444444444442</v>
      </c>
      <c r="J140" s="3">
        <v>16550</v>
      </c>
      <c r="K140" t="s">
        <v>39</v>
      </c>
      <c r="L140">
        <v>0.5</v>
      </c>
      <c r="M140">
        <v>3.7</v>
      </c>
      <c r="N140">
        <v>4.0999999999999996</v>
      </c>
      <c r="O140">
        <v>5.18</v>
      </c>
      <c r="P140">
        <v>48</v>
      </c>
      <c r="Q140" t="s">
        <v>36</v>
      </c>
      <c r="R140">
        <v>3.2</v>
      </c>
      <c r="S140">
        <v>5.6</v>
      </c>
      <c r="T140">
        <v>6.1</v>
      </c>
      <c r="U140">
        <v>8.11</v>
      </c>
      <c r="V140">
        <v>59</v>
      </c>
    </row>
    <row r="141" spans="1:22" x14ac:dyDescent="0.25">
      <c r="A141" t="s">
        <v>212</v>
      </c>
      <c r="B141">
        <v>2012</v>
      </c>
      <c r="C141" t="s">
        <v>208</v>
      </c>
      <c r="D141" s="1">
        <v>41111</v>
      </c>
      <c r="E141">
        <v>29.7</v>
      </c>
      <c r="F141">
        <v>17.8</v>
      </c>
      <c r="G141">
        <v>0</v>
      </c>
      <c r="H141" t="s">
        <v>129</v>
      </c>
      <c r="I141" s="2">
        <v>0.79861111111111116</v>
      </c>
      <c r="J141" s="3">
        <v>6714</v>
      </c>
      <c r="K141" t="s">
        <v>35</v>
      </c>
      <c r="L141">
        <v>5</v>
      </c>
      <c r="M141">
        <v>5.0999999999999996</v>
      </c>
      <c r="N141">
        <v>7.5</v>
      </c>
      <c r="O141">
        <v>8.8000000000000007</v>
      </c>
      <c r="P141">
        <v>56</v>
      </c>
      <c r="Q141" t="s">
        <v>54</v>
      </c>
      <c r="R141">
        <v>2.5</v>
      </c>
      <c r="S141">
        <v>5.0999999999999996</v>
      </c>
      <c r="T141">
        <v>8.1</v>
      </c>
      <c r="U141">
        <v>12.12</v>
      </c>
      <c r="V141">
        <v>84</v>
      </c>
    </row>
    <row r="142" spans="1:22" x14ac:dyDescent="0.25">
      <c r="A142" t="s">
        <v>213</v>
      </c>
      <c r="B142">
        <v>2012</v>
      </c>
      <c r="C142" t="s">
        <v>208</v>
      </c>
      <c r="D142" s="1">
        <v>41111</v>
      </c>
      <c r="E142">
        <v>15.7</v>
      </c>
      <c r="F142">
        <v>4.0999999999999996</v>
      </c>
      <c r="G142">
        <v>0.6</v>
      </c>
      <c r="H142" t="s">
        <v>46</v>
      </c>
      <c r="I142" s="2">
        <v>0.81944444444444442</v>
      </c>
      <c r="J142" s="3">
        <v>24615</v>
      </c>
      <c r="K142" t="s">
        <v>50</v>
      </c>
      <c r="L142">
        <v>3.3</v>
      </c>
      <c r="M142">
        <v>8.4</v>
      </c>
      <c r="N142">
        <v>10.9</v>
      </c>
      <c r="O142">
        <v>12.12</v>
      </c>
      <c r="P142">
        <v>84</v>
      </c>
      <c r="Q142" t="s">
        <v>30</v>
      </c>
      <c r="R142">
        <v>2.1</v>
      </c>
      <c r="S142">
        <v>5.3</v>
      </c>
      <c r="T142">
        <v>10.4</v>
      </c>
      <c r="U142">
        <v>16.600000000000001</v>
      </c>
      <c r="V142">
        <v>102</v>
      </c>
    </row>
    <row r="143" spans="1:22" x14ac:dyDescent="0.25">
      <c r="A143" t="s">
        <v>214</v>
      </c>
      <c r="B143">
        <v>2012</v>
      </c>
      <c r="C143" t="s">
        <v>208</v>
      </c>
      <c r="D143" s="1">
        <v>41112</v>
      </c>
      <c r="E143">
        <v>16.399999999999999</v>
      </c>
      <c r="F143">
        <v>10.199999999999999</v>
      </c>
      <c r="G143">
        <v>6</v>
      </c>
      <c r="H143" t="s">
        <v>61</v>
      </c>
      <c r="I143" s="2">
        <v>0.54861111111111116</v>
      </c>
      <c r="J143" s="3">
        <v>26834</v>
      </c>
      <c r="K143" t="s">
        <v>26</v>
      </c>
      <c r="L143">
        <v>1.6</v>
      </c>
      <c r="M143">
        <v>5.13</v>
      </c>
      <c r="N143">
        <v>9.1300000000000008</v>
      </c>
      <c r="O143">
        <v>15.15</v>
      </c>
      <c r="P143">
        <v>105</v>
      </c>
      <c r="Q143" t="s">
        <v>55</v>
      </c>
      <c r="R143">
        <v>5.0999999999999996</v>
      </c>
      <c r="S143">
        <v>5.4</v>
      </c>
      <c r="T143">
        <v>7.9</v>
      </c>
      <c r="U143">
        <v>10.16</v>
      </c>
      <c r="V143">
        <v>76</v>
      </c>
    </row>
    <row r="144" spans="1:22" x14ac:dyDescent="0.25">
      <c r="A144" t="s">
        <v>215</v>
      </c>
      <c r="B144">
        <v>2012</v>
      </c>
      <c r="C144" t="s">
        <v>208</v>
      </c>
      <c r="D144" s="1">
        <v>41112</v>
      </c>
      <c r="E144">
        <v>14.6</v>
      </c>
      <c r="F144">
        <v>8.6999999999999993</v>
      </c>
      <c r="G144">
        <v>0</v>
      </c>
      <c r="H144" t="s">
        <v>28</v>
      </c>
      <c r="I144" s="2">
        <v>0.63541666666666663</v>
      </c>
      <c r="J144" s="3">
        <v>47432</v>
      </c>
      <c r="K144" t="s">
        <v>29</v>
      </c>
      <c r="L144">
        <v>2.2999999999999998</v>
      </c>
      <c r="M144">
        <v>5.9</v>
      </c>
      <c r="N144">
        <v>10.119999999999999</v>
      </c>
      <c r="O144">
        <v>14.15</v>
      </c>
      <c r="P144">
        <v>99</v>
      </c>
      <c r="Q144" t="s">
        <v>47</v>
      </c>
      <c r="R144">
        <v>3.5</v>
      </c>
      <c r="S144">
        <v>7.9</v>
      </c>
      <c r="T144">
        <v>9.11</v>
      </c>
      <c r="U144">
        <v>15.13</v>
      </c>
      <c r="V144">
        <v>103</v>
      </c>
    </row>
    <row r="145" spans="1:22" x14ac:dyDescent="0.25">
      <c r="A145" t="s">
        <v>216</v>
      </c>
      <c r="B145">
        <v>2012</v>
      </c>
      <c r="C145" t="s">
        <v>208</v>
      </c>
      <c r="D145" s="1">
        <v>41112</v>
      </c>
      <c r="E145">
        <v>23.4</v>
      </c>
      <c r="F145">
        <v>12.4</v>
      </c>
      <c r="G145">
        <v>0</v>
      </c>
      <c r="H145" t="s">
        <v>42</v>
      </c>
      <c r="I145" s="2">
        <v>0.61111111111111116</v>
      </c>
      <c r="J145" s="3">
        <v>28767</v>
      </c>
      <c r="K145" t="s">
        <v>43</v>
      </c>
      <c r="L145">
        <v>6.1</v>
      </c>
      <c r="M145">
        <v>8.14</v>
      </c>
      <c r="N145">
        <v>14.18</v>
      </c>
      <c r="O145">
        <v>18.239999999999998</v>
      </c>
      <c r="P145">
        <v>132</v>
      </c>
      <c r="Q145" t="s">
        <v>25</v>
      </c>
      <c r="R145">
        <v>0.2</v>
      </c>
      <c r="S145">
        <v>0.3</v>
      </c>
      <c r="T145">
        <v>4.5</v>
      </c>
      <c r="U145">
        <v>5.7</v>
      </c>
      <c r="V145">
        <v>37</v>
      </c>
    </row>
    <row r="146" spans="1:22" x14ac:dyDescent="0.25">
      <c r="A146" t="s">
        <v>217</v>
      </c>
      <c r="B146">
        <v>2012</v>
      </c>
      <c r="C146" t="s">
        <v>218</v>
      </c>
      <c r="D146" s="1">
        <v>41117</v>
      </c>
      <c r="E146">
        <v>13.1</v>
      </c>
      <c r="F146">
        <v>9.1</v>
      </c>
      <c r="G146">
        <v>4</v>
      </c>
      <c r="H146" t="s">
        <v>46</v>
      </c>
      <c r="I146" s="2">
        <v>0.82638888888888884</v>
      </c>
      <c r="J146" s="3">
        <v>44899</v>
      </c>
      <c r="K146" t="s">
        <v>48</v>
      </c>
      <c r="L146">
        <v>1.4</v>
      </c>
      <c r="M146">
        <v>3.7</v>
      </c>
      <c r="N146">
        <v>9.11</v>
      </c>
      <c r="O146">
        <v>12.14</v>
      </c>
      <c r="P146">
        <v>86</v>
      </c>
      <c r="Q146" t="s">
        <v>32</v>
      </c>
      <c r="R146">
        <v>8.5</v>
      </c>
      <c r="S146">
        <v>14.9</v>
      </c>
      <c r="T146">
        <v>20.149999999999999</v>
      </c>
      <c r="U146">
        <v>27.18</v>
      </c>
      <c r="V146">
        <v>180</v>
      </c>
    </row>
    <row r="147" spans="1:22" x14ac:dyDescent="0.25">
      <c r="A147" t="s">
        <v>219</v>
      </c>
      <c r="B147">
        <v>2012</v>
      </c>
      <c r="C147" t="s">
        <v>218</v>
      </c>
      <c r="D147" s="1">
        <v>41118</v>
      </c>
      <c r="E147">
        <v>15.1</v>
      </c>
      <c r="F147">
        <v>7.2</v>
      </c>
      <c r="G147">
        <v>2.6</v>
      </c>
      <c r="H147" t="s">
        <v>88</v>
      </c>
      <c r="I147" s="2">
        <v>0.57291666666666663</v>
      </c>
      <c r="J147" s="3">
        <v>18377</v>
      </c>
      <c r="K147" t="s">
        <v>44</v>
      </c>
      <c r="L147">
        <v>4.3</v>
      </c>
      <c r="M147">
        <v>9.6999999999999993</v>
      </c>
      <c r="N147">
        <v>10.1</v>
      </c>
      <c r="O147">
        <v>15.12</v>
      </c>
      <c r="P147">
        <v>102</v>
      </c>
      <c r="Q147" t="s">
        <v>40</v>
      </c>
      <c r="R147">
        <v>3.2</v>
      </c>
      <c r="S147">
        <v>4.4000000000000004</v>
      </c>
      <c r="T147">
        <v>9.8000000000000007</v>
      </c>
      <c r="U147">
        <v>11.9</v>
      </c>
      <c r="V147">
        <v>75</v>
      </c>
    </row>
    <row r="148" spans="1:22" x14ac:dyDescent="0.25">
      <c r="A148" t="s">
        <v>220</v>
      </c>
      <c r="B148">
        <v>2012</v>
      </c>
      <c r="C148" t="s">
        <v>218</v>
      </c>
      <c r="D148" s="1">
        <v>41118</v>
      </c>
      <c r="E148">
        <v>14.5</v>
      </c>
      <c r="F148">
        <v>6.4</v>
      </c>
      <c r="G148">
        <v>3</v>
      </c>
      <c r="H148" t="s">
        <v>46</v>
      </c>
      <c r="I148" s="2">
        <v>0.59027777777777779</v>
      </c>
      <c r="J148" s="3">
        <v>20816</v>
      </c>
      <c r="K148" t="s">
        <v>47</v>
      </c>
      <c r="L148">
        <v>5.4</v>
      </c>
      <c r="M148">
        <v>9.6</v>
      </c>
      <c r="N148">
        <v>15.1</v>
      </c>
      <c r="O148">
        <v>19.13</v>
      </c>
      <c r="P148">
        <v>127</v>
      </c>
      <c r="Q148" t="s">
        <v>35</v>
      </c>
      <c r="R148">
        <v>1.2</v>
      </c>
      <c r="S148">
        <v>5.5</v>
      </c>
      <c r="T148">
        <v>7.5</v>
      </c>
      <c r="U148">
        <v>11.7</v>
      </c>
      <c r="V148">
        <v>73</v>
      </c>
    </row>
    <row r="149" spans="1:22" x14ac:dyDescent="0.25">
      <c r="A149" t="s">
        <v>221</v>
      </c>
      <c r="B149">
        <v>2012</v>
      </c>
      <c r="C149" t="s">
        <v>218</v>
      </c>
      <c r="D149" s="1">
        <v>41118</v>
      </c>
      <c r="E149">
        <v>17.899999999999999</v>
      </c>
      <c r="F149">
        <v>4.8</v>
      </c>
      <c r="G149">
        <v>0</v>
      </c>
      <c r="H149" t="s">
        <v>141</v>
      </c>
      <c r="I149" s="2">
        <v>0.69444444444444442</v>
      </c>
      <c r="J149" s="3">
        <v>8102</v>
      </c>
      <c r="K149" t="s">
        <v>25</v>
      </c>
      <c r="L149">
        <v>3.4</v>
      </c>
      <c r="M149">
        <v>5.4</v>
      </c>
      <c r="N149">
        <v>6.11</v>
      </c>
      <c r="O149">
        <v>7.12</v>
      </c>
      <c r="P149">
        <v>54</v>
      </c>
      <c r="Q149" t="s">
        <v>33</v>
      </c>
      <c r="R149">
        <v>7.5</v>
      </c>
      <c r="S149">
        <v>13.11</v>
      </c>
      <c r="T149">
        <v>17.14</v>
      </c>
      <c r="U149">
        <v>26.18</v>
      </c>
      <c r="V149">
        <v>174</v>
      </c>
    </row>
    <row r="150" spans="1:22" x14ac:dyDescent="0.25">
      <c r="A150" t="s">
        <v>222</v>
      </c>
      <c r="B150">
        <v>2012</v>
      </c>
      <c r="C150" t="s">
        <v>218</v>
      </c>
      <c r="D150" s="1">
        <v>41118</v>
      </c>
      <c r="E150">
        <v>14.5</v>
      </c>
      <c r="F150">
        <v>6.4</v>
      </c>
      <c r="G150">
        <v>3</v>
      </c>
      <c r="H150" t="s">
        <v>28</v>
      </c>
      <c r="I150" s="2">
        <v>0.81944444444444442</v>
      </c>
      <c r="J150" s="3">
        <v>46013</v>
      </c>
      <c r="K150" t="s">
        <v>30</v>
      </c>
      <c r="L150">
        <v>4.2</v>
      </c>
      <c r="M150">
        <v>7.5</v>
      </c>
      <c r="N150">
        <v>10.11</v>
      </c>
      <c r="O150">
        <v>14.11</v>
      </c>
      <c r="P150">
        <v>95</v>
      </c>
      <c r="Q150" t="s">
        <v>29</v>
      </c>
      <c r="R150">
        <v>5.2</v>
      </c>
      <c r="S150">
        <v>5.7</v>
      </c>
      <c r="T150">
        <v>8.11</v>
      </c>
      <c r="U150">
        <v>13.13</v>
      </c>
      <c r="V150">
        <v>91</v>
      </c>
    </row>
    <row r="151" spans="1:22" x14ac:dyDescent="0.25">
      <c r="A151" t="s">
        <v>223</v>
      </c>
      <c r="B151">
        <v>2012</v>
      </c>
      <c r="C151" t="s">
        <v>218</v>
      </c>
      <c r="D151" s="1">
        <v>41118</v>
      </c>
      <c r="E151">
        <v>20.5</v>
      </c>
      <c r="F151">
        <v>12</v>
      </c>
      <c r="G151">
        <v>0</v>
      </c>
      <c r="H151" t="s">
        <v>38</v>
      </c>
      <c r="I151" s="2">
        <v>0.81944444444444442</v>
      </c>
      <c r="J151" s="3">
        <v>11169</v>
      </c>
      <c r="K151" t="s">
        <v>39</v>
      </c>
      <c r="L151">
        <v>2.1</v>
      </c>
      <c r="M151">
        <v>5.2</v>
      </c>
      <c r="N151">
        <v>7.4</v>
      </c>
      <c r="O151">
        <v>8.6</v>
      </c>
      <c r="P151">
        <v>54</v>
      </c>
      <c r="Q151" t="s">
        <v>26</v>
      </c>
      <c r="R151">
        <v>6.3</v>
      </c>
      <c r="S151">
        <v>8.6999999999999993</v>
      </c>
      <c r="T151">
        <v>16.899999999999999</v>
      </c>
      <c r="U151">
        <v>19.12</v>
      </c>
      <c r="V151">
        <v>126</v>
      </c>
    </row>
    <row r="152" spans="1:22" x14ac:dyDescent="0.25">
      <c r="A152" t="s">
        <v>224</v>
      </c>
      <c r="B152">
        <v>2012</v>
      </c>
      <c r="C152" t="s">
        <v>218</v>
      </c>
      <c r="D152" s="1">
        <v>41119</v>
      </c>
      <c r="E152">
        <v>13.7</v>
      </c>
      <c r="F152">
        <v>8.6999999999999993</v>
      </c>
      <c r="G152">
        <v>0</v>
      </c>
      <c r="H152" t="s">
        <v>53</v>
      </c>
      <c r="I152" s="2">
        <v>0.52777777777777779</v>
      </c>
      <c r="J152" s="3">
        <v>14583</v>
      </c>
      <c r="K152" t="s">
        <v>54</v>
      </c>
      <c r="L152">
        <v>1.2</v>
      </c>
      <c r="M152">
        <v>1.3</v>
      </c>
      <c r="N152">
        <v>2.7</v>
      </c>
      <c r="O152">
        <v>6.12</v>
      </c>
      <c r="P152">
        <v>48</v>
      </c>
      <c r="Q152" t="s">
        <v>43</v>
      </c>
      <c r="R152">
        <v>5.2</v>
      </c>
      <c r="S152">
        <v>6.7</v>
      </c>
      <c r="T152">
        <v>9.9</v>
      </c>
      <c r="U152">
        <v>11.9</v>
      </c>
      <c r="V152">
        <v>75</v>
      </c>
    </row>
    <row r="153" spans="1:22" x14ac:dyDescent="0.25">
      <c r="A153" t="s">
        <v>225</v>
      </c>
      <c r="B153">
        <v>2012</v>
      </c>
      <c r="C153" t="s">
        <v>218</v>
      </c>
      <c r="D153" s="1">
        <v>41119</v>
      </c>
      <c r="E153">
        <v>12.6</v>
      </c>
      <c r="F153">
        <v>4.7</v>
      </c>
      <c r="G153">
        <v>3.8</v>
      </c>
      <c r="H153" t="s">
        <v>46</v>
      </c>
      <c r="I153" s="2">
        <v>0.63541666666666663</v>
      </c>
      <c r="J153" s="3">
        <v>23498</v>
      </c>
      <c r="K153" t="s">
        <v>55</v>
      </c>
      <c r="L153">
        <v>4.5</v>
      </c>
      <c r="M153">
        <v>7.1</v>
      </c>
      <c r="N153">
        <v>12.17</v>
      </c>
      <c r="O153">
        <v>16.22</v>
      </c>
      <c r="P153">
        <v>118</v>
      </c>
      <c r="Q153" t="s">
        <v>50</v>
      </c>
      <c r="R153">
        <v>3.3</v>
      </c>
      <c r="S153">
        <v>4.4000000000000004</v>
      </c>
      <c r="T153">
        <v>4.5</v>
      </c>
      <c r="U153">
        <v>6.6</v>
      </c>
      <c r="V153">
        <v>42</v>
      </c>
    </row>
    <row r="154" spans="1:22" x14ac:dyDescent="0.25">
      <c r="A154" t="s">
        <v>226</v>
      </c>
      <c r="B154">
        <v>2012</v>
      </c>
      <c r="C154" t="s">
        <v>218</v>
      </c>
      <c r="D154" s="1">
        <v>41119</v>
      </c>
      <c r="E154">
        <v>20.8</v>
      </c>
      <c r="F154">
        <v>3.7</v>
      </c>
      <c r="G154">
        <v>0</v>
      </c>
      <c r="H154" t="s">
        <v>42</v>
      </c>
      <c r="I154" s="2">
        <v>0.61111111111111116</v>
      </c>
      <c r="J154" s="3">
        <v>35767</v>
      </c>
      <c r="K154" t="s">
        <v>51</v>
      </c>
      <c r="L154">
        <v>7.4</v>
      </c>
      <c r="M154">
        <v>11.5</v>
      </c>
      <c r="N154">
        <v>17.600000000000001</v>
      </c>
      <c r="O154">
        <v>28.7</v>
      </c>
      <c r="P154">
        <v>175</v>
      </c>
      <c r="Q154" t="s">
        <v>36</v>
      </c>
      <c r="R154">
        <v>2</v>
      </c>
      <c r="S154">
        <v>5.2</v>
      </c>
      <c r="T154">
        <v>7.3</v>
      </c>
      <c r="U154">
        <v>12.5</v>
      </c>
      <c r="V154">
        <v>77</v>
      </c>
    </row>
    <row r="155" spans="1:22" x14ac:dyDescent="0.25">
      <c r="A155" t="s">
        <v>227</v>
      </c>
      <c r="B155">
        <v>2012</v>
      </c>
      <c r="C155" t="s">
        <v>228</v>
      </c>
      <c r="D155" s="1">
        <v>41124</v>
      </c>
      <c r="E155">
        <v>16</v>
      </c>
      <c r="F155">
        <v>7.1</v>
      </c>
      <c r="G155">
        <v>0.2</v>
      </c>
      <c r="H155" t="s">
        <v>28</v>
      </c>
      <c r="I155" s="2">
        <v>0.82638888888888884</v>
      </c>
      <c r="J155" s="3">
        <v>65287</v>
      </c>
      <c r="K155" t="s">
        <v>32</v>
      </c>
      <c r="L155">
        <v>2</v>
      </c>
      <c r="M155">
        <v>7.6</v>
      </c>
      <c r="N155">
        <v>11.8</v>
      </c>
      <c r="O155">
        <v>17.14</v>
      </c>
      <c r="P155">
        <v>116</v>
      </c>
      <c r="Q155" t="s">
        <v>44</v>
      </c>
      <c r="R155">
        <v>9.3000000000000007</v>
      </c>
      <c r="S155">
        <v>10.5</v>
      </c>
      <c r="T155">
        <v>14.9</v>
      </c>
      <c r="U155">
        <v>18.100000000000001</v>
      </c>
      <c r="V155">
        <v>118</v>
      </c>
    </row>
    <row r="156" spans="1:22" x14ac:dyDescent="0.25">
      <c r="A156" t="s">
        <v>229</v>
      </c>
      <c r="B156">
        <v>2012</v>
      </c>
      <c r="C156" t="s">
        <v>228</v>
      </c>
      <c r="D156" s="1">
        <v>41125</v>
      </c>
      <c r="E156">
        <v>15.6</v>
      </c>
      <c r="F156">
        <v>8.6</v>
      </c>
      <c r="G156">
        <v>0.2</v>
      </c>
      <c r="H156" t="s">
        <v>46</v>
      </c>
      <c r="I156" s="2">
        <v>0.57291666666666663</v>
      </c>
      <c r="J156" s="3">
        <v>21599</v>
      </c>
      <c r="K156" t="s">
        <v>50</v>
      </c>
      <c r="L156">
        <v>3.1</v>
      </c>
      <c r="M156">
        <v>6.5</v>
      </c>
      <c r="N156">
        <v>7.7</v>
      </c>
      <c r="O156">
        <v>8.1300000000000008</v>
      </c>
      <c r="P156">
        <v>61</v>
      </c>
      <c r="Q156" t="s">
        <v>47</v>
      </c>
      <c r="R156">
        <v>3.3</v>
      </c>
      <c r="S156">
        <v>7.3</v>
      </c>
      <c r="T156">
        <v>11.7</v>
      </c>
      <c r="U156">
        <v>18.7</v>
      </c>
      <c r="V156">
        <v>115</v>
      </c>
    </row>
    <row r="157" spans="1:22" x14ac:dyDescent="0.25">
      <c r="A157" t="s">
        <v>230</v>
      </c>
      <c r="B157">
        <v>2012</v>
      </c>
      <c r="C157" t="s">
        <v>228</v>
      </c>
      <c r="D157" s="1">
        <v>41125</v>
      </c>
      <c r="E157">
        <v>20.7</v>
      </c>
      <c r="F157">
        <v>2.7</v>
      </c>
      <c r="G157">
        <v>0</v>
      </c>
      <c r="H157" t="s">
        <v>141</v>
      </c>
      <c r="I157" s="2">
        <v>0.59027777777777779</v>
      </c>
      <c r="J157" s="3">
        <v>6811</v>
      </c>
      <c r="K157" t="s">
        <v>25</v>
      </c>
      <c r="L157">
        <v>5.4</v>
      </c>
      <c r="M157">
        <v>8.6</v>
      </c>
      <c r="N157">
        <v>10.9</v>
      </c>
      <c r="O157">
        <v>16.11</v>
      </c>
      <c r="P157">
        <v>107</v>
      </c>
      <c r="Q157" t="s">
        <v>54</v>
      </c>
      <c r="R157">
        <v>1.2</v>
      </c>
      <c r="S157">
        <v>4.5</v>
      </c>
      <c r="T157">
        <v>8.9</v>
      </c>
      <c r="U157">
        <v>10.130000000000001</v>
      </c>
      <c r="V157">
        <v>73</v>
      </c>
    </row>
    <row r="158" spans="1:22" x14ac:dyDescent="0.25">
      <c r="A158" t="s">
        <v>231</v>
      </c>
      <c r="B158">
        <v>2012</v>
      </c>
      <c r="C158" t="s">
        <v>228</v>
      </c>
      <c r="D158" s="1">
        <v>41125</v>
      </c>
      <c r="E158">
        <v>19.7</v>
      </c>
      <c r="F158">
        <v>11</v>
      </c>
      <c r="G158">
        <v>1.8</v>
      </c>
      <c r="H158" t="s">
        <v>42</v>
      </c>
      <c r="I158" s="2">
        <v>0.61111111111111116</v>
      </c>
      <c r="J158" s="3">
        <v>39694</v>
      </c>
      <c r="K158" t="s">
        <v>43</v>
      </c>
      <c r="L158">
        <v>4.2</v>
      </c>
      <c r="M158">
        <v>7.6</v>
      </c>
      <c r="N158">
        <v>15.9</v>
      </c>
      <c r="O158">
        <v>17.11</v>
      </c>
      <c r="P158">
        <v>113</v>
      </c>
      <c r="Q158" t="s">
        <v>51</v>
      </c>
      <c r="R158">
        <v>1.5</v>
      </c>
      <c r="S158">
        <v>1.1000000000000001</v>
      </c>
      <c r="T158">
        <v>5.1100000000000003</v>
      </c>
      <c r="U158">
        <v>6.12</v>
      </c>
      <c r="V158">
        <v>48</v>
      </c>
    </row>
    <row r="159" spans="1:22" x14ac:dyDescent="0.25">
      <c r="A159" t="s">
        <v>232</v>
      </c>
      <c r="B159">
        <v>2012</v>
      </c>
      <c r="C159" t="s">
        <v>228</v>
      </c>
      <c r="D159" s="1">
        <v>41125</v>
      </c>
      <c r="E159">
        <v>15.6</v>
      </c>
      <c r="F159">
        <v>8.6</v>
      </c>
      <c r="G159">
        <v>0.2</v>
      </c>
      <c r="H159" t="s">
        <v>28</v>
      </c>
      <c r="I159" s="2">
        <v>0.81944444444444442</v>
      </c>
      <c r="J159" s="3">
        <v>57873</v>
      </c>
      <c r="K159" t="s">
        <v>33</v>
      </c>
      <c r="L159">
        <v>3.3</v>
      </c>
      <c r="M159">
        <v>8.11</v>
      </c>
      <c r="N159">
        <v>9.14</v>
      </c>
      <c r="O159">
        <v>12.19</v>
      </c>
      <c r="P159">
        <v>91</v>
      </c>
      <c r="Q159" t="s">
        <v>55</v>
      </c>
      <c r="R159">
        <v>4.0999999999999996</v>
      </c>
      <c r="S159">
        <v>5.2</v>
      </c>
      <c r="T159">
        <v>11.6</v>
      </c>
      <c r="U159">
        <v>13.7</v>
      </c>
      <c r="V159">
        <v>85</v>
      </c>
    </row>
    <row r="160" spans="1:22" x14ac:dyDescent="0.25">
      <c r="A160" t="s">
        <v>233</v>
      </c>
      <c r="B160">
        <v>2012</v>
      </c>
      <c r="C160" t="s">
        <v>228</v>
      </c>
      <c r="D160" s="1">
        <v>41125</v>
      </c>
      <c r="E160">
        <v>22.5</v>
      </c>
      <c r="F160">
        <v>5.4</v>
      </c>
      <c r="G160">
        <v>0</v>
      </c>
      <c r="H160" t="s">
        <v>58</v>
      </c>
      <c r="I160" s="2">
        <v>0.81944444444444442</v>
      </c>
      <c r="J160" s="3">
        <v>22193</v>
      </c>
      <c r="K160" t="s">
        <v>36</v>
      </c>
      <c r="L160">
        <v>3.2</v>
      </c>
      <c r="M160">
        <v>4.9000000000000004</v>
      </c>
      <c r="N160">
        <v>7.12</v>
      </c>
      <c r="O160">
        <v>12.12</v>
      </c>
      <c r="P160">
        <v>84</v>
      </c>
      <c r="Q160" t="s">
        <v>29</v>
      </c>
      <c r="R160">
        <v>3.3</v>
      </c>
      <c r="S160">
        <v>8.5</v>
      </c>
      <c r="T160">
        <v>14.8</v>
      </c>
      <c r="U160">
        <v>20.12</v>
      </c>
      <c r="V160">
        <v>132</v>
      </c>
    </row>
    <row r="161" spans="1:22" x14ac:dyDescent="0.25">
      <c r="A161" t="s">
        <v>234</v>
      </c>
      <c r="B161">
        <v>2012</v>
      </c>
      <c r="C161" t="s">
        <v>228</v>
      </c>
      <c r="D161" s="1">
        <v>41126</v>
      </c>
      <c r="E161">
        <v>16.7</v>
      </c>
      <c r="F161">
        <v>8.1999999999999993</v>
      </c>
      <c r="G161">
        <v>0</v>
      </c>
      <c r="H161" t="s">
        <v>28</v>
      </c>
      <c r="I161" s="2">
        <v>0.54861111111111116</v>
      </c>
      <c r="J161" s="3">
        <v>18097</v>
      </c>
      <c r="K161" t="s">
        <v>35</v>
      </c>
      <c r="L161">
        <v>6.6</v>
      </c>
      <c r="M161">
        <v>10.7</v>
      </c>
      <c r="N161">
        <v>13.8</v>
      </c>
      <c r="O161">
        <v>16.12</v>
      </c>
      <c r="P161">
        <v>108</v>
      </c>
      <c r="Q161" t="s">
        <v>39</v>
      </c>
      <c r="R161">
        <v>0.2</v>
      </c>
      <c r="S161">
        <v>4.5</v>
      </c>
      <c r="T161">
        <v>5.9</v>
      </c>
      <c r="U161">
        <v>9.1199999999999992</v>
      </c>
      <c r="V161">
        <v>66</v>
      </c>
    </row>
    <row r="162" spans="1:22" x14ac:dyDescent="0.25">
      <c r="A162" t="s">
        <v>235</v>
      </c>
      <c r="B162">
        <v>2012</v>
      </c>
      <c r="C162" t="s">
        <v>228</v>
      </c>
      <c r="D162" s="1">
        <v>41126</v>
      </c>
      <c r="E162">
        <v>16.7</v>
      </c>
      <c r="F162">
        <v>8.1999999999999993</v>
      </c>
      <c r="G162">
        <v>0</v>
      </c>
      <c r="H162" t="s">
        <v>46</v>
      </c>
      <c r="I162" s="2">
        <v>0.63541666666666663</v>
      </c>
      <c r="J162" s="3">
        <v>36942</v>
      </c>
      <c r="K162" t="s">
        <v>30</v>
      </c>
      <c r="L162">
        <v>3.1</v>
      </c>
      <c r="M162">
        <v>5.3</v>
      </c>
      <c r="N162">
        <v>6.6</v>
      </c>
      <c r="O162">
        <v>10.11</v>
      </c>
      <c r="P162">
        <v>71</v>
      </c>
      <c r="Q162" t="s">
        <v>26</v>
      </c>
      <c r="R162">
        <v>4.4000000000000004</v>
      </c>
      <c r="S162">
        <v>8.6</v>
      </c>
      <c r="T162">
        <v>11.8</v>
      </c>
      <c r="U162">
        <v>14.9</v>
      </c>
      <c r="V162">
        <v>93</v>
      </c>
    </row>
    <row r="163" spans="1:22" x14ac:dyDescent="0.25">
      <c r="A163" t="s">
        <v>236</v>
      </c>
      <c r="B163">
        <v>2012</v>
      </c>
      <c r="C163" t="s">
        <v>228</v>
      </c>
      <c r="D163" s="1">
        <v>41126</v>
      </c>
      <c r="E163">
        <v>15.7</v>
      </c>
      <c r="F163">
        <v>10.1</v>
      </c>
      <c r="G163">
        <v>0.6</v>
      </c>
      <c r="H163" t="s">
        <v>53</v>
      </c>
      <c r="I163" s="2">
        <v>0.67361111111111116</v>
      </c>
      <c r="J163" s="3">
        <v>40030</v>
      </c>
      <c r="K163" t="s">
        <v>40</v>
      </c>
      <c r="L163">
        <v>4.2</v>
      </c>
      <c r="M163">
        <v>6.3</v>
      </c>
      <c r="N163">
        <v>13.7</v>
      </c>
      <c r="O163">
        <v>16.8</v>
      </c>
      <c r="P163">
        <v>104</v>
      </c>
      <c r="Q163" t="s">
        <v>48</v>
      </c>
      <c r="R163">
        <v>5.4</v>
      </c>
      <c r="S163">
        <v>9.6999999999999993</v>
      </c>
      <c r="T163">
        <v>12.7</v>
      </c>
      <c r="U163">
        <v>15.1</v>
      </c>
      <c r="V163">
        <v>100</v>
      </c>
    </row>
    <row r="164" spans="1:22" x14ac:dyDescent="0.25">
      <c r="A164" t="s">
        <v>237</v>
      </c>
      <c r="B164">
        <v>2012</v>
      </c>
      <c r="C164" t="s">
        <v>238</v>
      </c>
      <c r="D164" s="1">
        <v>41131</v>
      </c>
      <c r="E164">
        <v>23.4</v>
      </c>
      <c r="F164">
        <v>4.7</v>
      </c>
      <c r="G164">
        <v>0</v>
      </c>
      <c r="H164" t="s">
        <v>42</v>
      </c>
      <c r="I164" s="2">
        <v>0.77777777777777779</v>
      </c>
      <c r="J164" s="3">
        <v>37812</v>
      </c>
      <c r="K164" t="s">
        <v>51</v>
      </c>
      <c r="L164">
        <v>3.1</v>
      </c>
      <c r="M164">
        <v>7.3</v>
      </c>
      <c r="N164">
        <v>11.5</v>
      </c>
      <c r="O164">
        <v>16.600000000000001</v>
      </c>
      <c r="P164">
        <v>102</v>
      </c>
      <c r="Q164" t="s">
        <v>44</v>
      </c>
      <c r="R164">
        <v>5.5</v>
      </c>
      <c r="S164">
        <v>9.5</v>
      </c>
      <c r="T164">
        <v>11.6</v>
      </c>
      <c r="U164">
        <v>15.7</v>
      </c>
      <c r="V164">
        <v>97</v>
      </c>
    </row>
    <row r="165" spans="1:22" x14ac:dyDescent="0.25">
      <c r="A165" t="s">
        <v>239</v>
      </c>
      <c r="B165">
        <v>2012</v>
      </c>
      <c r="C165" t="s">
        <v>238</v>
      </c>
      <c r="D165" s="1">
        <v>41132</v>
      </c>
      <c r="E165">
        <v>13.4</v>
      </c>
      <c r="F165">
        <v>7.6</v>
      </c>
      <c r="G165">
        <v>1.6</v>
      </c>
      <c r="H165" t="s">
        <v>28</v>
      </c>
      <c r="I165" s="2">
        <v>0.57291666666666663</v>
      </c>
      <c r="J165" s="3">
        <v>23464</v>
      </c>
      <c r="K165" t="s">
        <v>55</v>
      </c>
      <c r="L165">
        <v>4.2</v>
      </c>
      <c r="M165">
        <v>5.5</v>
      </c>
      <c r="N165">
        <v>12.11</v>
      </c>
      <c r="O165">
        <v>16.11</v>
      </c>
      <c r="P165">
        <v>107</v>
      </c>
      <c r="Q165" t="s">
        <v>35</v>
      </c>
      <c r="R165">
        <v>0.3</v>
      </c>
      <c r="S165">
        <v>2.7</v>
      </c>
      <c r="T165">
        <v>4.9000000000000004</v>
      </c>
      <c r="U165">
        <v>12.1</v>
      </c>
      <c r="V165">
        <v>82</v>
      </c>
    </row>
    <row r="166" spans="1:22" x14ac:dyDescent="0.25">
      <c r="A166" t="s">
        <v>240</v>
      </c>
      <c r="B166">
        <v>2012</v>
      </c>
      <c r="C166" t="s">
        <v>238</v>
      </c>
      <c r="D166" s="1">
        <v>41132</v>
      </c>
      <c r="E166">
        <v>14.4</v>
      </c>
      <c r="F166">
        <v>4.3</v>
      </c>
      <c r="G166">
        <v>0</v>
      </c>
      <c r="H166" t="s">
        <v>53</v>
      </c>
      <c r="I166" s="2">
        <v>0.56944444444444442</v>
      </c>
      <c r="J166" s="3">
        <v>35027</v>
      </c>
      <c r="K166" t="s">
        <v>40</v>
      </c>
      <c r="L166">
        <v>4.5</v>
      </c>
      <c r="M166">
        <v>7.8</v>
      </c>
      <c r="N166">
        <v>12.15</v>
      </c>
      <c r="O166">
        <v>17.170000000000002</v>
      </c>
      <c r="P166">
        <v>119</v>
      </c>
      <c r="Q166" t="s">
        <v>43</v>
      </c>
      <c r="R166">
        <v>3.3</v>
      </c>
      <c r="S166">
        <v>7.4</v>
      </c>
      <c r="T166">
        <v>10.5</v>
      </c>
      <c r="U166">
        <v>14.7</v>
      </c>
      <c r="V166">
        <v>91</v>
      </c>
    </row>
    <row r="167" spans="1:22" x14ac:dyDescent="0.25">
      <c r="A167" t="s">
        <v>241</v>
      </c>
      <c r="B167">
        <v>2012</v>
      </c>
      <c r="C167" t="s">
        <v>238</v>
      </c>
      <c r="D167" s="1">
        <v>41132</v>
      </c>
      <c r="E167">
        <v>21.3</v>
      </c>
      <c r="F167">
        <v>9.8000000000000007</v>
      </c>
      <c r="G167">
        <v>0</v>
      </c>
      <c r="H167" t="s">
        <v>38</v>
      </c>
      <c r="I167" s="2">
        <v>0.69444444444444442</v>
      </c>
      <c r="J167" s="3">
        <v>14657</v>
      </c>
      <c r="K167" t="s">
        <v>39</v>
      </c>
      <c r="L167">
        <v>3.1</v>
      </c>
      <c r="M167">
        <v>6.9</v>
      </c>
      <c r="N167">
        <v>12.11</v>
      </c>
      <c r="O167">
        <v>16.13</v>
      </c>
      <c r="P167">
        <v>109</v>
      </c>
      <c r="Q167" t="s">
        <v>25</v>
      </c>
      <c r="R167">
        <v>3.1</v>
      </c>
      <c r="S167">
        <v>5.2</v>
      </c>
      <c r="T167">
        <v>8.6</v>
      </c>
      <c r="U167">
        <v>12.7</v>
      </c>
      <c r="V167">
        <v>79</v>
      </c>
    </row>
    <row r="168" spans="1:22" x14ac:dyDescent="0.25">
      <c r="A168" t="s">
        <v>242</v>
      </c>
      <c r="B168">
        <v>2012</v>
      </c>
      <c r="C168" t="s">
        <v>238</v>
      </c>
      <c r="D168" s="1">
        <v>41132</v>
      </c>
      <c r="E168">
        <v>13.4</v>
      </c>
      <c r="F168">
        <v>7.6</v>
      </c>
      <c r="G168">
        <v>1.6</v>
      </c>
      <c r="H168" t="s">
        <v>46</v>
      </c>
      <c r="I168" s="2">
        <v>0.81944444444444442</v>
      </c>
      <c r="J168" s="3">
        <v>25977</v>
      </c>
      <c r="K168" t="s">
        <v>30</v>
      </c>
      <c r="L168">
        <v>2.2000000000000002</v>
      </c>
      <c r="M168">
        <v>6.6</v>
      </c>
      <c r="N168">
        <v>13.11</v>
      </c>
      <c r="O168">
        <v>17.11</v>
      </c>
      <c r="P168">
        <v>113</v>
      </c>
      <c r="Q168" t="s">
        <v>36</v>
      </c>
      <c r="R168">
        <v>2.6</v>
      </c>
      <c r="S168">
        <v>4.1100000000000003</v>
      </c>
      <c r="T168">
        <v>5.13</v>
      </c>
      <c r="U168">
        <v>10.17</v>
      </c>
      <c r="V168">
        <v>77</v>
      </c>
    </row>
    <row r="169" spans="1:22" x14ac:dyDescent="0.25">
      <c r="A169" t="s">
        <v>243</v>
      </c>
      <c r="B169">
        <v>2012</v>
      </c>
      <c r="C169" t="s">
        <v>238</v>
      </c>
      <c r="D169" s="1">
        <v>41132</v>
      </c>
      <c r="E169">
        <v>16.2</v>
      </c>
      <c r="F169">
        <v>8.8000000000000007</v>
      </c>
      <c r="G169">
        <v>0.2</v>
      </c>
      <c r="H169" t="s">
        <v>24</v>
      </c>
      <c r="I169" s="2">
        <v>0.81944444444444442</v>
      </c>
      <c r="J169" s="3">
        <v>45827</v>
      </c>
      <c r="K169" t="s">
        <v>26</v>
      </c>
      <c r="L169">
        <v>1.3</v>
      </c>
      <c r="M169">
        <v>4.7</v>
      </c>
      <c r="N169">
        <v>8.11</v>
      </c>
      <c r="O169">
        <v>9.16</v>
      </c>
      <c r="P169">
        <v>70</v>
      </c>
      <c r="Q169" t="s">
        <v>33</v>
      </c>
      <c r="R169">
        <v>3.2</v>
      </c>
      <c r="S169">
        <v>5.4</v>
      </c>
      <c r="T169">
        <v>9.4</v>
      </c>
      <c r="U169">
        <v>12.6</v>
      </c>
      <c r="V169">
        <v>78</v>
      </c>
    </row>
    <row r="170" spans="1:22" x14ac:dyDescent="0.25">
      <c r="A170" t="s">
        <v>244</v>
      </c>
      <c r="B170">
        <v>2012</v>
      </c>
      <c r="C170" t="s">
        <v>238</v>
      </c>
      <c r="D170" s="1">
        <v>41133</v>
      </c>
      <c r="E170">
        <v>15.7</v>
      </c>
      <c r="F170">
        <v>0.8</v>
      </c>
      <c r="G170">
        <v>0.2</v>
      </c>
      <c r="H170" t="s">
        <v>100</v>
      </c>
      <c r="I170" s="2">
        <v>0.54861111111111116</v>
      </c>
      <c r="J170" s="3">
        <v>14431</v>
      </c>
      <c r="K170" t="s">
        <v>32</v>
      </c>
      <c r="L170">
        <v>1.3</v>
      </c>
      <c r="M170">
        <v>9.9</v>
      </c>
      <c r="N170">
        <v>13.12</v>
      </c>
      <c r="O170">
        <v>24.15</v>
      </c>
      <c r="P170">
        <v>159</v>
      </c>
      <c r="Q170" t="s">
        <v>54</v>
      </c>
      <c r="R170">
        <v>3.4</v>
      </c>
      <c r="S170">
        <v>5.7</v>
      </c>
      <c r="T170">
        <v>10.9</v>
      </c>
      <c r="U170">
        <v>13.9</v>
      </c>
      <c r="V170">
        <v>87</v>
      </c>
    </row>
    <row r="171" spans="1:22" x14ac:dyDescent="0.25">
      <c r="A171" t="s">
        <v>245</v>
      </c>
      <c r="B171">
        <v>2012</v>
      </c>
      <c r="C171" t="s">
        <v>238</v>
      </c>
      <c r="D171" s="1">
        <v>41133</v>
      </c>
      <c r="E171">
        <v>13.9</v>
      </c>
      <c r="F171">
        <v>8.8000000000000007</v>
      </c>
      <c r="G171">
        <v>0</v>
      </c>
      <c r="H171" t="s">
        <v>28</v>
      </c>
      <c r="I171" s="2">
        <v>0.63541666666666663</v>
      </c>
      <c r="J171" s="3">
        <v>28286</v>
      </c>
      <c r="K171" t="s">
        <v>29</v>
      </c>
      <c r="L171">
        <v>6.4</v>
      </c>
      <c r="M171">
        <v>10.1</v>
      </c>
      <c r="N171">
        <v>17.16</v>
      </c>
      <c r="O171">
        <v>22.18</v>
      </c>
      <c r="P171">
        <v>150</v>
      </c>
      <c r="Q171" t="s">
        <v>50</v>
      </c>
      <c r="R171">
        <v>2.2999999999999998</v>
      </c>
      <c r="S171">
        <v>6.4</v>
      </c>
      <c r="T171">
        <v>12.5</v>
      </c>
      <c r="U171">
        <v>12.8</v>
      </c>
      <c r="V171">
        <v>80</v>
      </c>
    </row>
    <row r="172" spans="1:22" x14ac:dyDescent="0.25">
      <c r="A172" t="s">
        <v>246</v>
      </c>
      <c r="B172">
        <v>2012</v>
      </c>
      <c r="C172" t="s">
        <v>238</v>
      </c>
      <c r="D172" s="1">
        <v>41133</v>
      </c>
      <c r="E172">
        <v>13.9</v>
      </c>
      <c r="F172">
        <v>8.8000000000000007</v>
      </c>
      <c r="G172">
        <v>0</v>
      </c>
      <c r="H172" t="s">
        <v>46</v>
      </c>
      <c r="I172" s="2">
        <v>0.69444444444444442</v>
      </c>
      <c r="J172" s="3">
        <v>42674</v>
      </c>
      <c r="K172" t="s">
        <v>48</v>
      </c>
      <c r="L172">
        <v>5.2</v>
      </c>
      <c r="M172">
        <v>8.6</v>
      </c>
      <c r="N172">
        <v>9.1</v>
      </c>
      <c r="O172">
        <v>11.1</v>
      </c>
      <c r="P172">
        <v>76</v>
      </c>
      <c r="Q172" t="s">
        <v>47</v>
      </c>
      <c r="R172">
        <v>6.2</v>
      </c>
      <c r="S172">
        <v>8.4</v>
      </c>
      <c r="T172">
        <v>11.7</v>
      </c>
      <c r="U172">
        <v>15.1</v>
      </c>
      <c r="V172">
        <v>100</v>
      </c>
    </row>
    <row r="173" spans="1:22" x14ac:dyDescent="0.25">
      <c r="A173" t="s">
        <v>247</v>
      </c>
      <c r="B173">
        <v>2012</v>
      </c>
      <c r="C173" t="s">
        <v>248</v>
      </c>
      <c r="D173" s="1">
        <v>41138</v>
      </c>
      <c r="E173">
        <v>10.5</v>
      </c>
      <c r="F173">
        <v>7.2</v>
      </c>
      <c r="G173">
        <v>2.6</v>
      </c>
      <c r="H173" t="s">
        <v>46</v>
      </c>
      <c r="I173" s="2">
        <v>0.82638888888888884</v>
      </c>
      <c r="J173" s="3">
        <v>38169</v>
      </c>
      <c r="K173" t="s">
        <v>44</v>
      </c>
      <c r="L173">
        <v>5.3</v>
      </c>
      <c r="M173">
        <v>11.9</v>
      </c>
      <c r="N173">
        <v>11.13</v>
      </c>
      <c r="O173">
        <v>18.149999999999999</v>
      </c>
      <c r="P173">
        <v>123</v>
      </c>
      <c r="Q173" t="s">
        <v>55</v>
      </c>
      <c r="R173">
        <v>3.2</v>
      </c>
      <c r="S173">
        <v>6.5</v>
      </c>
      <c r="T173">
        <v>9.1199999999999992</v>
      </c>
      <c r="U173">
        <v>11.15</v>
      </c>
      <c r="V173">
        <v>81</v>
      </c>
    </row>
    <row r="174" spans="1:22" x14ac:dyDescent="0.25">
      <c r="A174" t="s">
        <v>249</v>
      </c>
      <c r="B174">
        <v>2012</v>
      </c>
      <c r="C174" t="s">
        <v>248</v>
      </c>
      <c r="D174" s="1">
        <v>41139</v>
      </c>
      <c r="E174">
        <v>12.8</v>
      </c>
      <c r="F174">
        <v>6.2</v>
      </c>
      <c r="G174">
        <v>7.6</v>
      </c>
      <c r="H174" t="s">
        <v>28</v>
      </c>
      <c r="I174" s="2">
        <v>0.57291666666666663</v>
      </c>
      <c r="J174" s="3">
        <v>59381</v>
      </c>
      <c r="K174" t="s">
        <v>48</v>
      </c>
      <c r="L174">
        <v>2.5</v>
      </c>
      <c r="M174">
        <v>6.6</v>
      </c>
      <c r="N174">
        <v>7.8</v>
      </c>
      <c r="O174">
        <v>8.1199999999999992</v>
      </c>
      <c r="P174">
        <v>60</v>
      </c>
      <c r="Q174" t="s">
        <v>30</v>
      </c>
      <c r="R174">
        <v>5.3</v>
      </c>
      <c r="S174">
        <v>15.4</v>
      </c>
      <c r="T174">
        <v>20.9</v>
      </c>
      <c r="U174">
        <v>24.12</v>
      </c>
      <c r="V174">
        <v>156</v>
      </c>
    </row>
    <row r="175" spans="1:22" x14ac:dyDescent="0.25">
      <c r="A175" t="s">
        <v>250</v>
      </c>
      <c r="B175">
        <v>2012</v>
      </c>
      <c r="C175" t="s">
        <v>248</v>
      </c>
      <c r="D175" s="1">
        <v>41139</v>
      </c>
      <c r="E175">
        <v>12.2</v>
      </c>
      <c r="F175">
        <v>2.1</v>
      </c>
      <c r="G175">
        <v>11.6</v>
      </c>
      <c r="H175" t="s">
        <v>95</v>
      </c>
      <c r="I175" s="2">
        <v>0.59027777777777779</v>
      </c>
      <c r="J175" s="3">
        <v>7561</v>
      </c>
      <c r="K175" t="s">
        <v>25</v>
      </c>
      <c r="L175">
        <v>2.2000000000000002</v>
      </c>
      <c r="M175">
        <v>4.4000000000000004</v>
      </c>
      <c r="N175">
        <v>4.5</v>
      </c>
      <c r="O175">
        <v>9.5</v>
      </c>
      <c r="P175">
        <v>59</v>
      </c>
      <c r="Q175" t="s">
        <v>35</v>
      </c>
      <c r="R175">
        <v>3.4</v>
      </c>
      <c r="S175">
        <v>6.1</v>
      </c>
      <c r="T175">
        <v>9.1300000000000008</v>
      </c>
      <c r="U175">
        <v>11.18</v>
      </c>
      <c r="V175">
        <v>84</v>
      </c>
    </row>
    <row r="176" spans="1:22" x14ac:dyDescent="0.25">
      <c r="A176" t="s">
        <v>251</v>
      </c>
      <c r="B176">
        <v>2012</v>
      </c>
      <c r="C176" t="s">
        <v>248</v>
      </c>
      <c r="D176" s="1">
        <v>41139</v>
      </c>
      <c r="E176">
        <v>24.1</v>
      </c>
      <c r="F176">
        <v>6.4</v>
      </c>
      <c r="G176">
        <v>0</v>
      </c>
      <c r="H176" t="s">
        <v>42</v>
      </c>
      <c r="I176" s="2">
        <v>0.61111111111111116</v>
      </c>
      <c r="J176" s="3">
        <v>32721</v>
      </c>
      <c r="K176" t="s">
        <v>43</v>
      </c>
      <c r="L176">
        <v>3.4</v>
      </c>
      <c r="M176">
        <v>7.8</v>
      </c>
      <c r="N176">
        <v>10.119999999999999</v>
      </c>
      <c r="O176">
        <v>13.16</v>
      </c>
      <c r="P176">
        <v>94</v>
      </c>
      <c r="Q176" t="s">
        <v>29</v>
      </c>
      <c r="R176">
        <v>2.2999999999999998</v>
      </c>
      <c r="S176">
        <v>5.4</v>
      </c>
      <c r="T176">
        <v>8.4</v>
      </c>
      <c r="U176">
        <v>11.6</v>
      </c>
      <c r="V176">
        <v>72</v>
      </c>
    </row>
    <row r="177" spans="1:22" x14ac:dyDescent="0.25">
      <c r="A177" t="s">
        <v>252</v>
      </c>
      <c r="B177">
        <v>2012</v>
      </c>
      <c r="C177" t="s">
        <v>248</v>
      </c>
      <c r="D177" s="1">
        <v>41139</v>
      </c>
      <c r="E177">
        <v>21.6</v>
      </c>
      <c r="F177">
        <v>12.5</v>
      </c>
      <c r="G177">
        <v>0</v>
      </c>
      <c r="H177" t="s">
        <v>58</v>
      </c>
      <c r="I177" s="2">
        <v>0.81944444444444442</v>
      </c>
      <c r="J177" s="3">
        <v>18979</v>
      </c>
      <c r="K177" t="s">
        <v>36</v>
      </c>
      <c r="L177">
        <v>0.3</v>
      </c>
      <c r="M177">
        <v>5.9</v>
      </c>
      <c r="N177">
        <v>10.15</v>
      </c>
      <c r="O177">
        <v>13.17</v>
      </c>
      <c r="P177">
        <v>95</v>
      </c>
      <c r="Q177" t="s">
        <v>40</v>
      </c>
      <c r="R177">
        <v>6.5</v>
      </c>
      <c r="S177">
        <v>7.8</v>
      </c>
      <c r="T177">
        <v>10.9</v>
      </c>
      <c r="U177">
        <v>12.13</v>
      </c>
      <c r="V177">
        <v>85</v>
      </c>
    </row>
    <row r="178" spans="1:22" x14ac:dyDescent="0.25">
      <c r="A178" t="s">
        <v>253</v>
      </c>
      <c r="B178">
        <v>2012</v>
      </c>
      <c r="C178" t="s">
        <v>248</v>
      </c>
      <c r="D178" s="1">
        <v>41139</v>
      </c>
      <c r="E178">
        <v>12.8</v>
      </c>
      <c r="F178">
        <v>6.2</v>
      </c>
      <c r="G178">
        <v>7.6</v>
      </c>
      <c r="H178" t="s">
        <v>46</v>
      </c>
      <c r="I178" s="2">
        <v>0.81944444444444442</v>
      </c>
      <c r="J178" s="3">
        <v>44956</v>
      </c>
      <c r="K178" t="s">
        <v>33</v>
      </c>
      <c r="L178">
        <v>4.2</v>
      </c>
      <c r="M178">
        <v>5.8</v>
      </c>
      <c r="N178">
        <v>7.12</v>
      </c>
      <c r="O178">
        <v>8.1300000000000008</v>
      </c>
      <c r="P178">
        <v>61</v>
      </c>
      <c r="Q178" t="s">
        <v>47</v>
      </c>
      <c r="R178">
        <v>4.3</v>
      </c>
      <c r="S178">
        <v>9.6</v>
      </c>
      <c r="T178">
        <v>12.9</v>
      </c>
      <c r="U178">
        <v>13.13</v>
      </c>
      <c r="V178">
        <v>91</v>
      </c>
    </row>
    <row r="179" spans="1:22" x14ac:dyDescent="0.25">
      <c r="A179" t="s">
        <v>254</v>
      </c>
      <c r="B179">
        <v>2012</v>
      </c>
      <c r="C179" t="s">
        <v>248</v>
      </c>
      <c r="D179" s="1">
        <v>41140</v>
      </c>
      <c r="E179">
        <v>15.1</v>
      </c>
      <c r="F179">
        <v>7.2</v>
      </c>
      <c r="G179">
        <v>0.2</v>
      </c>
      <c r="H179" t="s">
        <v>53</v>
      </c>
      <c r="I179" s="2">
        <v>0.52777777777777779</v>
      </c>
      <c r="J179" s="3">
        <v>13683</v>
      </c>
      <c r="K179" t="s">
        <v>54</v>
      </c>
      <c r="L179">
        <v>0.5</v>
      </c>
      <c r="M179">
        <v>1.7</v>
      </c>
      <c r="N179">
        <v>4.0999999999999996</v>
      </c>
      <c r="O179">
        <v>6.14</v>
      </c>
      <c r="P179">
        <v>50</v>
      </c>
      <c r="Q179" t="s">
        <v>51</v>
      </c>
      <c r="R179">
        <v>3.4</v>
      </c>
      <c r="S179">
        <v>8.8000000000000007</v>
      </c>
      <c r="T179">
        <v>9.1</v>
      </c>
      <c r="U179">
        <v>14.14</v>
      </c>
      <c r="V179">
        <v>98</v>
      </c>
    </row>
    <row r="180" spans="1:22" x14ac:dyDescent="0.25">
      <c r="A180" t="s">
        <v>255</v>
      </c>
      <c r="B180">
        <v>2012</v>
      </c>
      <c r="C180" t="s">
        <v>248</v>
      </c>
      <c r="D180" s="1">
        <v>41140</v>
      </c>
      <c r="E180">
        <v>12.7</v>
      </c>
      <c r="F180">
        <v>7.6</v>
      </c>
      <c r="G180">
        <v>2.4</v>
      </c>
      <c r="H180" t="s">
        <v>46</v>
      </c>
      <c r="I180" s="2">
        <v>0.63541666666666663</v>
      </c>
      <c r="J180" s="3">
        <v>19396</v>
      </c>
      <c r="K180" t="s">
        <v>50</v>
      </c>
      <c r="L180">
        <v>6.2</v>
      </c>
      <c r="M180">
        <v>8.3000000000000007</v>
      </c>
      <c r="N180">
        <v>11.5</v>
      </c>
      <c r="O180">
        <v>13.7</v>
      </c>
      <c r="P180">
        <v>85</v>
      </c>
      <c r="Q180" t="s">
        <v>26</v>
      </c>
      <c r="R180">
        <v>3.2</v>
      </c>
      <c r="S180">
        <v>10.5</v>
      </c>
      <c r="T180">
        <v>16.899999999999999</v>
      </c>
      <c r="U180">
        <v>26.11</v>
      </c>
      <c r="V180">
        <v>167</v>
      </c>
    </row>
    <row r="181" spans="1:22" x14ac:dyDescent="0.25">
      <c r="A181" t="s">
        <v>256</v>
      </c>
      <c r="B181">
        <v>2012</v>
      </c>
      <c r="C181" t="s">
        <v>248</v>
      </c>
      <c r="D181" s="1">
        <v>41140</v>
      </c>
      <c r="E181">
        <v>12.7</v>
      </c>
      <c r="F181">
        <v>7.6</v>
      </c>
      <c r="G181">
        <v>2.4</v>
      </c>
      <c r="H181" t="s">
        <v>28</v>
      </c>
      <c r="I181" s="2">
        <v>0.69444444444444442</v>
      </c>
      <c r="J181" s="3">
        <v>23098</v>
      </c>
      <c r="K181" t="s">
        <v>32</v>
      </c>
      <c r="L181">
        <v>6.3</v>
      </c>
      <c r="M181">
        <v>9.6999999999999993</v>
      </c>
      <c r="N181">
        <v>12.11</v>
      </c>
      <c r="O181">
        <v>19.149999999999999</v>
      </c>
      <c r="P181">
        <v>129</v>
      </c>
      <c r="Q181" t="s">
        <v>39</v>
      </c>
      <c r="R181">
        <v>3.3</v>
      </c>
      <c r="S181">
        <v>4.5</v>
      </c>
      <c r="T181">
        <v>8.5</v>
      </c>
      <c r="U181">
        <v>10.5</v>
      </c>
      <c r="V181">
        <v>65</v>
      </c>
    </row>
    <row r="182" spans="1:22" x14ac:dyDescent="0.25">
      <c r="A182" t="s">
        <v>257</v>
      </c>
      <c r="B182">
        <v>2012</v>
      </c>
      <c r="C182" t="s">
        <v>258</v>
      </c>
      <c r="D182" s="1">
        <v>41145</v>
      </c>
      <c r="E182">
        <v>14</v>
      </c>
      <c r="F182">
        <v>6.8</v>
      </c>
      <c r="G182">
        <v>0.6</v>
      </c>
      <c r="H182" t="s">
        <v>28</v>
      </c>
      <c r="I182" s="2">
        <v>0.82638888888888884</v>
      </c>
      <c r="J182" s="3">
        <v>47590</v>
      </c>
      <c r="K182" t="s">
        <v>29</v>
      </c>
      <c r="L182">
        <v>5.5</v>
      </c>
      <c r="M182">
        <v>8.11</v>
      </c>
      <c r="N182">
        <v>12.16</v>
      </c>
      <c r="O182">
        <v>13.24</v>
      </c>
      <c r="P182">
        <v>102</v>
      </c>
      <c r="Q182" t="s">
        <v>48</v>
      </c>
      <c r="R182">
        <v>3.2</v>
      </c>
      <c r="S182">
        <v>4.5999999999999996</v>
      </c>
      <c r="T182">
        <v>7.9</v>
      </c>
      <c r="U182">
        <v>8.9</v>
      </c>
      <c r="V182">
        <v>57</v>
      </c>
    </row>
    <row r="183" spans="1:22" x14ac:dyDescent="0.25">
      <c r="A183" t="s">
        <v>259</v>
      </c>
      <c r="B183">
        <v>2012</v>
      </c>
      <c r="C183" t="s">
        <v>258</v>
      </c>
      <c r="D183" s="1">
        <v>41146</v>
      </c>
      <c r="E183">
        <v>13.9</v>
      </c>
      <c r="F183">
        <v>4.9000000000000004</v>
      </c>
      <c r="G183">
        <v>0.4</v>
      </c>
      <c r="H183" t="s">
        <v>46</v>
      </c>
      <c r="I183" s="2">
        <v>0.57291666666666663</v>
      </c>
      <c r="J183" s="3">
        <v>17327</v>
      </c>
      <c r="K183" t="s">
        <v>55</v>
      </c>
      <c r="L183">
        <v>7.2</v>
      </c>
      <c r="M183">
        <v>17.600000000000001</v>
      </c>
      <c r="N183">
        <v>19.7</v>
      </c>
      <c r="O183">
        <v>25.13</v>
      </c>
      <c r="P183">
        <v>163</v>
      </c>
      <c r="Q183" t="s">
        <v>25</v>
      </c>
      <c r="R183">
        <v>2.1</v>
      </c>
      <c r="S183">
        <v>2.2999999999999998</v>
      </c>
      <c r="T183">
        <v>3.5</v>
      </c>
      <c r="U183">
        <v>5.5</v>
      </c>
      <c r="V183">
        <v>35</v>
      </c>
    </row>
    <row r="184" spans="1:22" x14ac:dyDescent="0.25">
      <c r="A184" t="s">
        <v>260</v>
      </c>
      <c r="B184">
        <v>2012</v>
      </c>
      <c r="C184" t="s">
        <v>258</v>
      </c>
      <c r="D184" s="1">
        <v>41146</v>
      </c>
      <c r="E184">
        <v>14.6</v>
      </c>
      <c r="F184">
        <v>7.6</v>
      </c>
      <c r="G184">
        <v>1.2</v>
      </c>
      <c r="H184" t="s">
        <v>53</v>
      </c>
      <c r="I184" s="2">
        <v>0.56944444444444442</v>
      </c>
      <c r="J184" s="3">
        <v>13953</v>
      </c>
      <c r="K184" t="s">
        <v>54</v>
      </c>
      <c r="L184">
        <v>5.2</v>
      </c>
      <c r="M184">
        <v>8.3000000000000007</v>
      </c>
      <c r="N184">
        <v>14.8</v>
      </c>
      <c r="O184">
        <v>14.9</v>
      </c>
      <c r="P184">
        <v>93</v>
      </c>
      <c r="Q184" t="s">
        <v>36</v>
      </c>
      <c r="R184">
        <v>5.3</v>
      </c>
      <c r="S184">
        <v>10.6</v>
      </c>
      <c r="T184">
        <v>12.7</v>
      </c>
      <c r="U184">
        <v>16.8</v>
      </c>
      <c r="V184">
        <v>104</v>
      </c>
    </row>
    <row r="185" spans="1:22" x14ac:dyDescent="0.25">
      <c r="A185" t="s">
        <v>261</v>
      </c>
      <c r="B185">
        <v>2012</v>
      </c>
      <c r="C185" t="s">
        <v>258</v>
      </c>
      <c r="D185" s="1">
        <v>41146</v>
      </c>
      <c r="E185">
        <v>20.2</v>
      </c>
      <c r="F185">
        <v>9.1999999999999993</v>
      </c>
      <c r="G185">
        <v>0</v>
      </c>
      <c r="H185" t="s">
        <v>61</v>
      </c>
      <c r="I185" s="2">
        <v>0.69444444444444442</v>
      </c>
      <c r="J185" s="3">
        <v>31167</v>
      </c>
      <c r="K185" t="s">
        <v>26</v>
      </c>
      <c r="L185">
        <v>4.3</v>
      </c>
      <c r="M185">
        <v>8.5</v>
      </c>
      <c r="N185">
        <v>10.7</v>
      </c>
      <c r="O185">
        <v>14.11</v>
      </c>
      <c r="P185">
        <v>95</v>
      </c>
      <c r="Q185" t="s">
        <v>32</v>
      </c>
      <c r="R185">
        <v>0.1</v>
      </c>
      <c r="S185">
        <v>7.6</v>
      </c>
      <c r="T185">
        <v>10.11</v>
      </c>
      <c r="U185">
        <v>15.12</v>
      </c>
      <c r="V185">
        <v>102</v>
      </c>
    </row>
    <row r="186" spans="1:22" x14ac:dyDescent="0.25">
      <c r="A186" t="s">
        <v>262</v>
      </c>
      <c r="B186">
        <v>2012</v>
      </c>
      <c r="C186" t="s">
        <v>258</v>
      </c>
      <c r="D186" s="1">
        <v>41146</v>
      </c>
      <c r="E186">
        <v>23.4</v>
      </c>
      <c r="F186">
        <v>6.8</v>
      </c>
      <c r="G186">
        <v>0</v>
      </c>
      <c r="H186" t="s">
        <v>42</v>
      </c>
      <c r="I186" s="2">
        <v>0.73611111111111116</v>
      </c>
      <c r="J186" s="3">
        <v>40527</v>
      </c>
      <c r="K186" t="s">
        <v>51</v>
      </c>
      <c r="L186">
        <v>2.4</v>
      </c>
      <c r="M186">
        <v>6.8</v>
      </c>
      <c r="N186">
        <v>11.12</v>
      </c>
      <c r="O186">
        <v>15.17</v>
      </c>
      <c r="P186">
        <v>107</v>
      </c>
      <c r="Q186" t="s">
        <v>33</v>
      </c>
      <c r="R186">
        <v>4.4000000000000004</v>
      </c>
      <c r="S186">
        <v>4.9000000000000004</v>
      </c>
      <c r="T186">
        <v>6.9</v>
      </c>
      <c r="U186">
        <v>8.1</v>
      </c>
      <c r="V186">
        <v>58</v>
      </c>
    </row>
    <row r="187" spans="1:22" x14ac:dyDescent="0.25">
      <c r="A187" t="s">
        <v>263</v>
      </c>
      <c r="B187">
        <v>2012</v>
      </c>
      <c r="C187" t="s">
        <v>258</v>
      </c>
      <c r="D187" s="1">
        <v>41146</v>
      </c>
      <c r="E187">
        <v>23.3</v>
      </c>
      <c r="F187">
        <v>11.5</v>
      </c>
      <c r="G187">
        <v>0</v>
      </c>
      <c r="H187" t="s">
        <v>38</v>
      </c>
      <c r="I187" s="2">
        <v>0.81944444444444442</v>
      </c>
      <c r="J187" s="3">
        <v>15251</v>
      </c>
      <c r="K187" t="s">
        <v>39</v>
      </c>
      <c r="L187">
        <v>6.1</v>
      </c>
      <c r="M187">
        <v>11.3</v>
      </c>
      <c r="N187">
        <v>12.7</v>
      </c>
      <c r="O187">
        <v>15.8</v>
      </c>
      <c r="P187">
        <v>98</v>
      </c>
      <c r="Q187" t="s">
        <v>30</v>
      </c>
      <c r="R187">
        <v>2.2999999999999998</v>
      </c>
      <c r="S187">
        <v>4.7</v>
      </c>
      <c r="T187">
        <v>9.1300000000000008</v>
      </c>
      <c r="U187">
        <v>11.2</v>
      </c>
      <c r="V187">
        <v>86</v>
      </c>
    </row>
    <row r="188" spans="1:22" x14ac:dyDescent="0.25">
      <c r="A188" t="s">
        <v>264</v>
      </c>
      <c r="B188">
        <v>2012</v>
      </c>
      <c r="C188" t="s">
        <v>258</v>
      </c>
      <c r="D188" s="1">
        <v>41147</v>
      </c>
      <c r="E188">
        <v>14.2</v>
      </c>
      <c r="F188">
        <v>7.5</v>
      </c>
      <c r="G188">
        <v>1.6</v>
      </c>
      <c r="H188" t="s">
        <v>88</v>
      </c>
      <c r="I188" s="2">
        <v>0.54861111111111116</v>
      </c>
      <c r="J188" s="3">
        <v>18047</v>
      </c>
      <c r="K188" t="s">
        <v>44</v>
      </c>
      <c r="L188">
        <v>3.2</v>
      </c>
      <c r="M188">
        <v>8.4</v>
      </c>
      <c r="N188">
        <v>10.8</v>
      </c>
      <c r="O188">
        <v>16.11</v>
      </c>
      <c r="P188">
        <v>107</v>
      </c>
      <c r="Q188" t="s">
        <v>50</v>
      </c>
      <c r="R188">
        <v>1</v>
      </c>
      <c r="S188">
        <v>3.3</v>
      </c>
      <c r="T188">
        <v>7.5</v>
      </c>
      <c r="U188">
        <v>11.7</v>
      </c>
      <c r="V188">
        <v>73</v>
      </c>
    </row>
    <row r="189" spans="1:22" x14ac:dyDescent="0.25">
      <c r="A189" t="s">
        <v>265</v>
      </c>
      <c r="B189">
        <v>2012</v>
      </c>
      <c r="C189" t="s">
        <v>258</v>
      </c>
      <c r="D189" s="1">
        <v>41147</v>
      </c>
      <c r="E189">
        <v>14.3</v>
      </c>
      <c r="F189">
        <v>6.8</v>
      </c>
      <c r="G189">
        <v>0.6</v>
      </c>
      <c r="H189" t="s">
        <v>46</v>
      </c>
      <c r="I189" s="2">
        <v>0.63541666666666663</v>
      </c>
      <c r="J189" s="3">
        <v>26482</v>
      </c>
      <c r="K189" t="s">
        <v>47</v>
      </c>
      <c r="L189">
        <v>1.2</v>
      </c>
      <c r="M189">
        <v>5.4</v>
      </c>
      <c r="N189">
        <v>8.6999999999999993</v>
      </c>
      <c r="O189">
        <v>12.7</v>
      </c>
      <c r="P189">
        <v>79</v>
      </c>
      <c r="Q189" t="s">
        <v>43</v>
      </c>
      <c r="R189">
        <v>3.5</v>
      </c>
      <c r="S189">
        <v>6.7</v>
      </c>
      <c r="T189">
        <v>11.1</v>
      </c>
      <c r="U189">
        <v>20.12</v>
      </c>
      <c r="V189">
        <v>132</v>
      </c>
    </row>
    <row r="190" spans="1:22" x14ac:dyDescent="0.25">
      <c r="A190" t="s">
        <v>266</v>
      </c>
      <c r="B190">
        <v>2012</v>
      </c>
      <c r="C190" t="s">
        <v>258</v>
      </c>
      <c r="D190" s="1">
        <v>41147</v>
      </c>
      <c r="E190">
        <v>14.3</v>
      </c>
      <c r="F190">
        <v>6.8</v>
      </c>
      <c r="G190">
        <v>0.6</v>
      </c>
      <c r="H190" t="s">
        <v>28</v>
      </c>
      <c r="I190" s="2">
        <v>0.69444444444444442</v>
      </c>
      <c r="J190" s="3">
        <v>18450</v>
      </c>
      <c r="K190" t="s">
        <v>35</v>
      </c>
      <c r="L190">
        <v>3.4</v>
      </c>
      <c r="M190">
        <v>5.7</v>
      </c>
      <c r="N190">
        <v>8.1</v>
      </c>
      <c r="O190">
        <v>11.15</v>
      </c>
      <c r="P190">
        <v>81</v>
      </c>
      <c r="Q190" t="s">
        <v>40</v>
      </c>
      <c r="R190">
        <v>5.3</v>
      </c>
      <c r="S190">
        <v>10.8</v>
      </c>
      <c r="T190">
        <v>20.12</v>
      </c>
      <c r="U190">
        <v>22.18</v>
      </c>
      <c r="V190">
        <v>150</v>
      </c>
    </row>
    <row r="191" spans="1:22" x14ac:dyDescent="0.25">
      <c r="A191" t="s">
        <v>267</v>
      </c>
      <c r="B191">
        <v>2012</v>
      </c>
      <c r="C191" t="s">
        <v>268</v>
      </c>
      <c r="D191" s="1">
        <v>41152</v>
      </c>
      <c r="E191">
        <v>12.9</v>
      </c>
      <c r="F191">
        <v>6.3</v>
      </c>
      <c r="G191">
        <v>6.2</v>
      </c>
      <c r="H191" t="s">
        <v>28</v>
      </c>
      <c r="I191" s="2">
        <v>0.82638888888888884</v>
      </c>
      <c r="J191" s="3">
        <v>50023</v>
      </c>
      <c r="K191" t="s">
        <v>32</v>
      </c>
      <c r="L191">
        <v>7.1</v>
      </c>
      <c r="M191">
        <v>10.6</v>
      </c>
      <c r="N191">
        <v>11.1</v>
      </c>
      <c r="O191">
        <v>14.11</v>
      </c>
      <c r="P191">
        <v>95</v>
      </c>
      <c r="Q191" t="s">
        <v>51</v>
      </c>
      <c r="R191">
        <v>1.3</v>
      </c>
      <c r="S191">
        <v>4.4000000000000004</v>
      </c>
      <c r="T191">
        <v>5.7</v>
      </c>
      <c r="U191">
        <v>10.1</v>
      </c>
      <c r="V191">
        <v>70</v>
      </c>
    </row>
    <row r="192" spans="1:22" x14ac:dyDescent="0.25">
      <c r="A192" t="s">
        <v>269</v>
      </c>
      <c r="B192">
        <v>2012</v>
      </c>
      <c r="C192" t="s">
        <v>268</v>
      </c>
      <c r="D192" s="1">
        <v>41153</v>
      </c>
      <c r="E192">
        <v>14.2</v>
      </c>
      <c r="F192">
        <v>7.2</v>
      </c>
      <c r="G192">
        <v>0.2</v>
      </c>
      <c r="H192" t="s">
        <v>88</v>
      </c>
      <c r="I192" s="2">
        <v>0.57291666666666663</v>
      </c>
      <c r="J192" s="3">
        <v>20045</v>
      </c>
      <c r="K192" t="s">
        <v>44</v>
      </c>
      <c r="L192">
        <v>4.3</v>
      </c>
      <c r="M192">
        <v>7.5</v>
      </c>
      <c r="N192">
        <v>12.7</v>
      </c>
      <c r="O192">
        <v>17.100000000000001</v>
      </c>
      <c r="P192">
        <v>112</v>
      </c>
      <c r="Q192" t="s">
        <v>26</v>
      </c>
      <c r="R192">
        <v>4.5</v>
      </c>
      <c r="S192">
        <v>5.8</v>
      </c>
      <c r="T192">
        <v>7.12</v>
      </c>
      <c r="U192">
        <v>11.12</v>
      </c>
      <c r="V192">
        <v>78</v>
      </c>
    </row>
    <row r="193" spans="1:22" x14ac:dyDescent="0.25">
      <c r="A193" t="s">
        <v>270</v>
      </c>
      <c r="B193">
        <v>2012</v>
      </c>
      <c r="C193" t="s">
        <v>268</v>
      </c>
      <c r="D193" s="1">
        <v>41153</v>
      </c>
      <c r="E193">
        <v>18.7</v>
      </c>
      <c r="F193">
        <v>4.9000000000000004</v>
      </c>
      <c r="G193">
        <v>0</v>
      </c>
      <c r="H193" t="s">
        <v>53</v>
      </c>
      <c r="I193" s="2">
        <v>0.56944444444444442</v>
      </c>
      <c r="J193" s="3">
        <v>35463</v>
      </c>
      <c r="K193" t="s">
        <v>40</v>
      </c>
      <c r="L193">
        <v>3.6</v>
      </c>
      <c r="M193">
        <v>9.1300000000000008</v>
      </c>
      <c r="N193">
        <v>15.18</v>
      </c>
      <c r="O193">
        <v>22.21</v>
      </c>
      <c r="P193">
        <v>153</v>
      </c>
      <c r="Q193" t="s">
        <v>39</v>
      </c>
      <c r="R193">
        <v>1.3</v>
      </c>
      <c r="S193">
        <v>5.6</v>
      </c>
      <c r="T193">
        <v>7.6</v>
      </c>
      <c r="U193">
        <v>9.8000000000000007</v>
      </c>
      <c r="V193">
        <v>62</v>
      </c>
    </row>
    <row r="194" spans="1:22" x14ac:dyDescent="0.25">
      <c r="A194" t="s">
        <v>271</v>
      </c>
      <c r="B194">
        <v>2012</v>
      </c>
      <c r="C194" t="s">
        <v>268</v>
      </c>
      <c r="D194" s="1">
        <v>41153</v>
      </c>
      <c r="E194">
        <v>17.3</v>
      </c>
      <c r="F194">
        <v>2.2999999999999998</v>
      </c>
      <c r="G194">
        <v>0.2</v>
      </c>
      <c r="H194" t="s">
        <v>141</v>
      </c>
      <c r="I194" s="2">
        <v>0.69444444444444442</v>
      </c>
      <c r="J194" s="3">
        <v>6696</v>
      </c>
      <c r="K194" t="s">
        <v>25</v>
      </c>
      <c r="L194">
        <v>3.3</v>
      </c>
      <c r="M194">
        <v>4.5</v>
      </c>
      <c r="N194">
        <v>7.8</v>
      </c>
      <c r="O194">
        <v>11.11</v>
      </c>
      <c r="P194">
        <v>77</v>
      </c>
      <c r="Q194" t="s">
        <v>47</v>
      </c>
      <c r="R194">
        <v>3.2</v>
      </c>
      <c r="S194">
        <v>7.4</v>
      </c>
      <c r="T194">
        <v>12.5</v>
      </c>
      <c r="U194">
        <v>16.899999999999999</v>
      </c>
      <c r="V194">
        <v>105</v>
      </c>
    </row>
    <row r="195" spans="1:22" x14ac:dyDescent="0.25">
      <c r="A195" t="s">
        <v>272</v>
      </c>
      <c r="B195">
        <v>2012</v>
      </c>
      <c r="C195" t="s">
        <v>268</v>
      </c>
      <c r="D195" s="1">
        <v>41153</v>
      </c>
      <c r="E195">
        <v>20.5</v>
      </c>
      <c r="F195">
        <v>12</v>
      </c>
      <c r="G195">
        <v>1.2</v>
      </c>
      <c r="H195" t="s">
        <v>42</v>
      </c>
      <c r="I195" s="2">
        <v>0.73611111111111116</v>
      </c>
      <c r="J195" s="3">
        <v>32687</v>
      </c>
      <c r="K195" t="s">
        <v>43</v>
      </c>
      <c r="L195">
        <v>3.5</v>
      </c>
      <c r="M195">
        <v>7.7</v>
      </c>
      <c r="N195">
        <v>11.14</v>
      </c>
      <c r="O195">
        <v>14.17</v>
      </c>
      <c r="P195">
        <v>101</v>
      </c>
      <c r="Q195" t="s">
        <v>35</v>
      </c>
      <c r="R195">
        <v>1.3</v>
      </c>
      <c r="S195">
        <v>2.5</v>
      </c>
      <c r="T195">
        <v>4.8</v>
      </c>
      <c r="U195">
        <v>5.0999999999999996</v>
      </c>
      <c r="V195">
        <v>40</v>
      </c>
    </row>
    <row r="196" spans="1:22" x14ac:dyDescent="0.25">
      <c r="A196" t="s">
        <v>273</v>
      </c>
      <c r="B196">
        <v>2012</v>
      </c>
      <c r="C196" t="s">
        <v>268</v>
      </c>
      <c r="D196" s="1">
        <v>41153</v>
      </c>
      <c r="E196">
        <v>14.1</v>
      </c>
      <c r="F196">
        <v>6.8</v>
      </c>
      <c r="G196">
        <v>0</v>
      </c>
      <c r="H196" t="s">
        <v>28</v>
      </c>
      <c r="I196" s="2">
        <v>0.81944444444444442</v>
      </c>
      <c r="J196" s="3">
        <v>56491</v>
      </c>
      <c r="K196" t="s">
        <v>48</v>
      </c>
      <c r="L196">
        <v>4.3</v>
      </c>
      <c r="M196">
        <v>7.3</v>
      </c>
      <c r="N196">
        <v>9.6999999999999993</v>
      </c>
      <c r="O196">
        <v>10.119999999999999</v>
      </c>
      <c r="P196">
        <v>72</v>
      </c>
      <c r="Q196" t="s">
        <v>33</v>
      </c>
      <c r="R196">
        <v>5.5</v>
      </c>
      <c r="S196">
        <v>7.11</v>
      </c>
      <c r="T196">
        <v>10.17</v>
      </c>
      <c r="U196">
        <v>14.2</v>
      </c>
      <c r="V196">
        <v>104</v>
      </c>
    </row>
    <row r="197" spans="1:22" x14ac:dyDescent="0.25">
      <c r="A197" t="s">
        <v>274</v>
      </c>
      <c r="B197">
        <v>2012</v>
      </c>
      <c r="C197" t="s">
        <v>268</v>
      </c>
      <c r="D197" s="1">
        <v>41154</v>
      </c>
      <c r="E197">
        <v>18.3</v>
      </c>
      <c r="F197">
        <v>2.7</v>
      </c>
      <c r="G197">
        <v>0</v>
      </c>
      <c r="H197" t="s">
        <v>46</v>
      </c>
      <c r="I197" s="2">
        <v>0.54861111111111116</v>
      </c>
      <c r="J197" s="3">
        <v>31393</v>
      </c>
      <c r="K197" t="s">
        <v>30</v>
      </c>
      <c r="L197">
        <v>4.5</v>
      </c>
      <c r="M197">
        <v>7.7</v>
      </c>
      <c r="N197">
        <v>10.15</v>
      </c>
      <c r="O197">
        <v>12.19</v>
      </c>
      <c r="P197">
        <v>91</v>
      </c>
      <c r="Q197" t="s">
        <v>55</v>
      </c>
      <c r="R197">
        <v>4.0999999999999996</v>
      </c>
      <c r="S197">
        <v>8.4</v>
      </c>
      <c r="T197">
        <v>10.6</v>
      </c>
      <c r="U197">
        <v>16.100000000000001</v>
      </c>
      <c r="V197">
        <v>106</v>
      </c>
    </row>
    <row r="198" spans="1:22" x14ac:dyDescent="0.25">
      <c r="A198" t="s">
        <v>275</v>
      </c>
      <c r="B198">
        <v>2012</v>
      </c>
      <c r="C198" t="s">
        <v>268</v>
      </c>
      <c r="D198" s="1">
        <v>41154</v>
      </c>
      <c r="E198">
        <v>18.3</v>
      </c>
      <c r="F198">
        <v>2.7</v>
      </c>
      <c r="G198">
        <v>0</v>
      </c>
      <c r="H198" t="s">
        <v>28</v>
      </c>
      <c r="I198" s="2">
        <v>0.63541666666666663</v>
      </c>
      <c r="J198" s="3">
        <v>27893</v>
      </c>
      <c r="K198" t="s">
        <v>29</v>
      </c>
      <c r="L198">
        <v>5.0999999999999996</v>
      </c>
      <c r="M198">
        <v>6.6</v>
      </c>
      <c r="N198">
        <v>11.8</v>
      </c>
      <c r="O198">
        <v>16.100000000000001</v>
      </c>
      <c r="P198">
        <v>106</v>
      </c>
      <c r="Q198" t="s">
        <v>54</v>
      </c>
      <c r="R198">
        <v>2.5</v>
      </c>
      <c r="S198">
        <v>6.7</v>
      </c>
      <c r="T198">
        <v>12.8</v>
      </c>
      <c r="U198">
        <v>16.100000000000001</v>
      </c>
      <c r="V198">
        <v>106</v>
      </c>
    </row>
    <row r="199" spans="1:22" x14ac:dyDescent="0.25">
      <c r="A199" t="s">
        <v>276</v>
      </c>
      <c r="B199">
        <v>2012</v>
      </c>
      <c r="C199" t="s">
        <v>268</v>
      </c>
      <c r="D199" s="1">
        <v>41154</v>
      </c>
      <c r="E199">
        <v>22.4</v>
      </c>
      <c r="F199">
        <v>7.3</v>
      </c>
      <c r="G199">
        <v>0</v>
      </c>
      <c r="H199" t="s">
        <v>58</v>
      </c>
      <c r="I199" s="2">
        <v>0.69444444444444442</v>
      </c>
      <c r="J199" s="3">
        <v>18289</v>
      </c>
      <c r="K199" t="s">
        <v>36</v>
      </c>
      <c r="L199">
        <v>1.4</v>
      </c>
      <c r="M199">
        <v>9.6999999999999993</v>
      </c>
      <c r="N199">
        <v>14.12</v>
      </c>
      <c r="O199">
        <v>19.14</v>
      </c>
      <c r="P199">
        <v>128</v>
      </c>
      <c r="Q199" t="s">
        <v>50</v>
      </c>
      <c r="R199">
        <v>0.3</v>
      </c>
      <c r="S199">
        <v>2.5</v>
      </c>
      <c r="T199">
        <v>4.5999999999999996</v>
      </c>
      <c r="U199">
        <v>9.6999999999999993</v>
      </c>
      <c r="V199">
        <v>61</v>
      </c>
    </row>
    <row r="200" spans="1:22" x14ac:dyDescent="0.25">
      <c r="A200" t="s">
        <v>277</v>
      </c>
      <c r="B200">
        <v>2012</v>
      </c>
      <c r="C200" t="s">
        <v>278</v>
      </c>
      <c r="D200" s="1">
        <v>41159</v>
      </c>
      <c r="E200">
        <v>14.2</v>
      </c>
      <c r="F200">
        <v>7.8</v>
      </c>
      <c r="G200">
        <v>8.4</v>
      </c>
      <c r="H200" t="s">
        <v>28</v>
      </c>
      <c r="I200" s="2">
        <v>0.82638888888888884</v>
      </c>
      <c r="J200" s="3">
        <v>85639</v>
      </c>
      <c r="K200" t="s">
        <v>32</v>
      </c>
      <c r="L200">
        <v>4.5999999999999996</v>
      </c>
      <c r="M200">
        <v>9.1</v>
      </c>
      <c r="N200">
        <v>15.13</v>
      </c>
      <c r="O200">
        <v>20.149999999999999</v>
      </c>
      <c r="P200">
        <v>135</v>
      </c>
      <c r="Q200" t="s">
        <v>33</v>
      </c>
      <c r="R200">
        <v>2.2999999999999998</v>
      </c>
      <c r="S200">
        <v>7.4</v>
      </c>
      <c r="T200">
        <v>12.7</v>
      </c>
      <c r="U200">
        <v>15.7</v>
      </c>
      <c r="V200">
        <v>97</v>
      </c>
    </row>
    <row r="201" spans="1:22" x14ac:dyDescent="0.25">
      <c r="A201" t="s">
        <v>279</v>
      </c>
      <c r="B201">
        <v>2012</v>
      </c>
      <c r="C201" t="s">
        <v>280</v>
      </c>
      <c r="D201" s="1">
        <v>41160</v>
      </c>
      <c r="E201">
        <v>15.7</v>
      </c>
      <c r="F201">
        <v>9</v>
      </c>
      <c r="G201">
        <v>0.6</v>
      </c>
      <c r="H201" t="s">
        <v>28</v>
      </c>
      <c r="I201" s="2">
        <v>0.82291666666666663</v>
      </c>
      <c r="J201" s="3">
        <v>44460</v>
      </c>
      <c r="K201" t="s">
        <v>44</v>
      </c>
      <c r="L201">
        <v>0.1</v>
      </c>
      <c r="M201">
        <v>3.5</v>
      </c>
      <c r="N201">
        <v>6.9</v>
      </c>
      <c r="O201">
        <v>11.14</v>
      </c>
      <c r="P201">
        <v>80</v>
      </c>
      <c r="Q201" t="s">
        <v>43</v>
      </c>
      <c r="R201">
        <v>5.7</v>
      </c>
      <c r="S201">
        <v>8.9</v>
      </c>
      <c r="T201">
        <v>12.11</v>
      </c>
      <c r="U201">
        <v>14.12</v>
      </c>
      <c r="V201">
        <v>96</v>
      </c>
    </row>
    <row r="202" spans="1:22" x14ac:dyDescent="0.25">
      <c r="A202" t="s">
        <v>281</v>
      </c>
      <c r="B202">
        <v>2012</v>
      </c>
      <c r="C202" t="s">
        <v>278</v>
      </c>
      <c r="D202" s="1">
        <v>41160</v>
      </c>
      <c r="E202">
        <v>15.2</v>
      </c>
      <c r="F202">
        <v>11</v>
      </c>
      <c r="G202">
        <v>0.2</v>
      </c>
      <c r="H202" t="s">
        <v>53</v>
      </c>
      <c r="I202" s="2">
        <v>0.61458333333333337</v>
      </c>
      <c r="J202" s="3">
        <v>44849</v>
      </c>
      <c r="K202" t="s">
        <v>40</v>
      </c>
      <c r="L202">
        <v>1.3</v>
      </c>
      <c r="M202">
        <v>2.7</v>
      </c>
      <c r="N202">
        <v>3.1</v>
      </c>
      <c r="O202">
        <v>5.12</v>
      </c>
      <c r="P202">
        <v>42</v>
      </c>
      <c r="Q202" t="s">
        <v>26</v>
      </c>
      <c r="R202">
        <v>2.2000000000000002</v>
      </c>
      <c r="S202">
        <v>7.2</v>
      </c>
      <c r="T202">
        <v>8.4</v>
      </c>
      <c r="U202">
        <v>11.5</v>
      </c>
      <c r="V202">
        <v>71</v>
      </c>
    </row>
    <row r="203" spans="1:22" x14ac:dyDescent="0.25">
      <c r="A203" t="s">
        <v>282</v>
      </c>
      <c r="B203">
        <v>2012</v>
      </c>
      <c r="C203" t="s">
        <v>280</v>
      </c>
      <c r="D203" s="1">
        <v>41161</v>
      </c>
      <c r="E203">
        <v>29.3</v>
      </c>
      <c r="F203">
        <v>8.8000000000000007</v>
      </c>
      <c r="G203">
        <v>0</v>
      </c>
      <c r="H203" t="s">
        <v>42</v>
      </c>
      <c r="I203" s="2">
        <v>0.55208333333333337</v>
      </c>
      <c r="J203" s="3">
        <v>41790</v>
      </c>
      <c r="K203" t="s">
        <v>51</v>
      </c>
      <c r="L203">
        <v>7.4</v>
      </c>
      <c r="M203">
        <v>11.8</v>
      </c>
      <c r="N203">
        <v>15.11</v>
      </c>
      <c r="O203">
        <v>24.18</v>
      </c>
      <c r="P203">
        <v>162</v>
      </c>
      <c r="Q203" t="s">
        <v>47</v>
      </c>
      <c r="R203">
        <v>0.3</v>
      </c>
      <c r="S203">
        <v>2.8</v>
      </c>
      <c r="T203">
        <v>8.1</v>
      </c>
      <c r="U203">
        <v>9.1199999999999992</v>
      </c>
      <c r="V203">
        <v>66</v>
      </c>
    </row>
    <row r="204" spans="1:22" x14ac:dyDescent="0.25">
      <c r="A204" t="s">
        <v>283</v>
      </c>
      <c r="B204">
        <v>2012</v>
      </c>
      <c r="C204" t="s">
        <v>284</v>
      </c>
      <c r="D204" s="1">
        <v>41166</v>
      </c>
      <c r="E204">
        <v>14.5</v>
      </c>
      <c r="F204">
        <v>11.6</v>
      </c>
      <c r="G204">
        <v>0</v>
      </c>
      <c r="H204" t="s">
        <v>53</v>
      </c>
      <c r="I204" s="2">
        <v>0.84375</v>
      </c>
      <c r="J204" s="3">
        <v>31742</v>
      </c>
      <c r="K204" t="s">
        <v>40</v>
      </c>
      <c r="L204">
        <v>1.3</v>
      </c>
      <c r="M204">
        <v>4.7</v>
      </c>
      <c r="N204">
        <v>8.9</v>
      </c>
      <c r="O204">
        <v>12.9</v>
      </c>
      <c r="P204">
        <v>81</v>
      </c>
      <c r="Q204" t="s">
        <v>43</v>
      </c>
      <c r="R204">
        <v>4.0999999999999996</v>
      </c>
      <c r="S204">
        <v>7.2</v>
      </c>
      <c r="T204">
        <v>8.4</v>
      </c>
      <c r="U204">
        <v>11.5</v>
      </c>
      <c r="V204">
        <v>71</v>
      </c>
    </row>
    <row r="205" spans="1:22" x14ac:dyDescent="0.25">
      <c r="A205" t="s">
        <v>285</v>
      </c>
      <c r="B205">
        <v>2012</v>
      </c>
      <c r="C205" t="s">
        <v>284</v>
      </c>
      <c r="D205" s="1">
        <v>41167</v>
      </c>
      <c r="E205">
        <v>15.6</v>
      </c>
      <c r="F205">
        <v>7.2</v>
      </c>
      <c r="G205">
        <v>0.2</v>
      </c>
      <c r="H205" t="s">
        <v>28</v>
      </c>
      <c r="I205" s="2">
        <v>0.82291666666666663</v>
      </c>
      <c r="J205" s="3">
        <v>65483</v>
      </c>
      <c r="K205" t="s">
        <v>33</v>
      </c>
      <c r="L205">
        <v>3.4</v>
      </c>
      <c r="M205">
        <v>4.5</v>
      </c>
      <c r="N205">
        <v>8.1</v>
      </c>
      <c r="O205">
        <v>10.130000000000001</v>
      </c>
      <c r="P205">
        <v>73</v>
      </c>
      <c r="Q205" t="s">
        <v>51</v>
      </c>
      <c r="R205">
        <v>5.0999999999999996</v>
      </c>
      <c r="S205">
        <v>6.4</v>
      </c>
      <c r="T205">
        <v>7.6</v>
      </c>
      <c r="U205">
        <v>9.6</v>
      </c>
      <c r="V205">
        <v>60</v>
      </c>
    </row>
    <row r="206" spans="1:22" x14ac:dyDescent="0.25">
      <c r="A206" t="s">
        <v>286</v>
      </c>
      <c r="B206">
        <v>2012</v>
      </c>
      <c r="C206" t="s">
        <v>287</v>
      </c>
      <c r="D206" s="1">
        <v>41173</v>
      </c>
      <c r="E206">
        <v>24</v>
      </c>
      <c r="F206">
        <v>11.6</v>
      </c>
      <c r="G206">
        <v>0</v>
      </c>
      <c r="H206" t="s">
        <v>24</v>
      </c>
      <c r="I206" s="2">
        <v>0.82638888888888884</v>
      </c>
      <c r="J206" s="3">
        <v>57156</v>
      </c>
      <c r="K206" t="s">
        <v>26</v>
      </c>
      <c r="L206">
        <v>5.5</v>
      </c>
      <c r="M206">
        <v>7.9</v>
      </c>
      <c r="N206">
        <v>9.14</v>
      </c>
      <c r="O206">
        <v>13.18</v>
      </c>
      <c r="P206">
        <v>96</v>
      </c>
      <c r="Q206" t="s">
        <v>33</v>
      </c>
      <c r="R206">
        <v>2.2999999999999998</v>
      </c>
      <c r="S206">
        <v>3.6</v>
      </c>
      <c r="T206">
        <v>5.8</v>
      </c>
      <c r="U206">
        <v>10.1</v>
      </c>
      <c r="V206">
        <v>70</v>
      </c>
    </row>
    <row r="207" spans="1:22" x14ac:dyDescent="0.25">
      <c r="A207" t="s">
        <v>288</v>
      </c>
      <c r="B207">
        <v>2012</v>
      </c>
      <c r="C207" t="s">
        <v>287</v>
      </c>
      <c r="D207" s="1">
        <v>41174</v>
      </c>
      <c r="E207">
        <v>20</v>
      </c>
      <c r="F207">
        <v>9.1999999999999993</v>
      </c>
      <c r="G207">
        <v>0</v>
      </c>
      <c r="H207" t="s">
        <v>28</v>
      </c>
      <c r="I207" s="2">
        <v>0.71875</v>
      </c>
      <c r="J207" s="3">
        <v>69146</v>
      </c>
      <c r="K207" t="s">
        <v>32</v>
      </c>
      <c r="L207">
        <v>2.6</v>
      </c>
      <c r="M207">
        <v>5.0999999999999996</v>
      </c>
      <c r="N207">
        <v>11.14</v>
      </c>
      <c r="O207">
        <v>13.19</v>
      </c>
      <c r="P207">
        <v>97</v>
      </c>
      <c r="Q207" t="s">
        <v>40</v>
      </c>
      <c r="R207">
        <v>4.0999999999999996</v>
      </c>
      <c r="S207">
        <v>7.3</v>
      </c>
      <c r="T207">
        <v>10.4</v>
      </c>
      <c r="U207">
        <v>14.8</v>
      </c>
      <c r="V207">
        <v>92</v>
      </c>
    </row>
    <row r="208" spans="1:22" x14ac:dyDescent="0.25">
      <c r="A208" t="s">
        <v>289</v>
      </c>
      <c r="B208">
        <v>2012</v>
      </c>
      <c r="C208" t="s">
        <v>290</v>
      </c>
      <c r="D208" s="1">
        <v>41181</v>
      </c>
      <c r="E208">
        <v>13.1</v>
      </c>
      <c r="F208">
        <v>4.4000000000000004</v>
      </c>
      <c r="G208">
        <v>5.8</v>
      </c>
      <c r="H208" t="s">
        <v>28</v>
      </c>
      <c r="I208" s="2">
        <v>0.60416666666666663</v>
      </c>
      <c r="J208" s="3">
        <v>99683</v>
      </c>
      <c r="K208" t="s">
        <v>32</v>
      </c>
      <c r="L208">
        <v>4.5</v>
      </c>
      <c r="M208">
        <v>4.5999999999999996</v>
      </c>
      <c r="N208">
        <v>9.1</v>
      </c>
      <c r="O208">
        <v>11.15</v>
      </c>
      <c r="P208">
        <v>81</v>
      </c>
      <c r="Q208" t="s">
        <v>26</v>
      </c>
      <c r="R208">
        <v>1.4</v>
      </c>
      <c r="S208">
        <v>7.4</v>
      </c>
      <c r="T208">
        <v>10.5</v>
      </c>
      <c r="U208">
        <v>14.7</v>
      </c>
      <c r="V208">
        <v>91</v>
      </c>
    </row>
    <row r="209" spans="1:22" x14ac:dyDescent="0.25">
      <c r="A209" t="s">
        <v>291</v>
      </c>
      <c r="B209">
        <v>2013</v>
      </c>
      <c r="C209" t="s">
        <v>23</v>
      </c>
      <c r="D209" s="1">
        <v>41355</v>
      </c>
      <c r="E209">
        <v>19.899999999999999</v>
      </c>
      <c r="F209">
        <v>16.2</v>
      </c>
      <c r="G209">
        <v>0</v>
      </c>
      <c r="H209" t="s">
        <v>53</v>
      </c>
      <c r="I209" s="2">
        <v>0.84027777777777779</v>
      </c>
      <c r="J209" s="3">
        <v>42218</v>
      </c>
      <c r="K209" t="s">
        <v>40</v>
      </c>
      <c r="L209">
        <v>3.4</v>
      </c>
      <c r="M209">
        <v>4.9000000000000004</v>
      </c>
      <c r="N209">
        <v>8.14</v>
      </c>
      <c r="O209">
        <v>11.16</v>
      </c>
      <c r="P209">
        <v>82</v>
      </c>
      <c r="Q209" t="s">
        <v>48</v>
      </c>
      <c r="R209">
        <v>1.3</v>
      </c>
      <c r="S209">
        <v>7.5</v>
      </c>
      <c r="T209">
        <v>13.7</v>
      </c>
      <c r="U209">
        <v>18.899999999999999</v>
      </c>
      <c r="V209">
        <v>117</v>
      </c>
    </row>
    <row r="210" spans="1:22" x14ac:dyDescent="0.25">
      <c r="A210" t="s">
        <v>292</v>
      </c>
      <c r="B210">
        <v>2013</v>
      </c>
      <c r="C210" t="s">
        <v>23</v>
      </c>
      <c r="D210" s="1">
        <v>41356</v>
      </c>
      <c r="E210">
        <v>25.4</v>
      </c>
      <c r="F210">
        <v>12.8</v>
      </c>
      <c r="G210">
        <v>0</v>
      </c>
      <c r="H210" t="s">
        <v>42</v>
      </c>
      <c r="I210" s="2">
        <v>0.69444444444444442</v>
      </c>
      <c r="J210" s="3">
        <v>39629</v>
      </c>
      <c r="K210" t="s">
        <v>43</v>
      </c>
      <c r="L210">
        <v>2</v>
      </c>
      <c r="M210">
        <v>5.4</v>
      </c>
      <c r="N210">
        <v>11.1</v>
      </c>
      <c r="O210">
        <v>16.12</v>
      </c>
      <c r="P210">
        <v>108</v>
      </c>
      <c r="Q210" t="s">
        <v>51</v>
      </c>
      <c r="R210">
        <v>3.5</v>
      </c>
      <c r="S210">
        <v>6.7</v>
      </c>
      <c r="T210">
        <v>7.1</v>
      </c>
      <c r="U210">
        <v>11.14</v>
      </c>
      <c r="V210">
        <v>80</v>
      </c>
    </row>
    <row r="211" spans="1:22" x14ac:dyDescent="0.25">
      <c r="A211" t="s">
        <v>293</v>
      </c>
      <c r="B211">
        <v>2013</v>
      </c>
      <c r="C211" t="s">
        <v>23</v>
      </c>
      <c r="D211" s="1">
        <v>41361</v>
      </c>
      <c r="E211">
        <v>21.4</v>
      </c>
      <c r="F211">
        <v>14.8</v>
      </c>
      <c r="G211">
        <v>17.600000000000001</v>
      </c>
      <c r="H211" t="s">
        <v>28</v>
      </c>
      <c r="I211" s="2">
        <v>0.82291666666666663</v>
      </c>
      <c r="J211" s="3">
        <v>80971</v>
      </c>
      <c r="K211" t="s">
        <v>30</v>
      </c>
      <c r="L211">
        <v>3.3</v>
      </c>
      <c r="M211">
        <v>4.5999999999999996</v>
      </c>
      <c r="N211">
        <v>9.1199999999999992</v>
      </c>
      <c r="O211">
        <v>14.17</v>
      </c>
      <c r="P211">
        <v>101</v>
      </c>
      <c r="Q211" t="s">
        <v>29</v>
      </c>
      <c r="R211">
        <v>2.9</v>
      </c>
      <c r="S211">
        <v>9.14</v>
      </c>
      <c r="T211">
        <v>14.18</v>
      </c>
      <c r="U211">
        <v>14.22</v>
      </c>
      <c r="V211">
        <v>106</v>
      </c>
    </row>
    <row r="212" spans="1:22" x14ac:dyDescent="0.25">
      <c r="A212" t="s">
        <v>294</v>
      </c>
      <c r="B212">
        <v>2013</v>
      </c>
      <c r="C212" t="s">
        <v>23</v>
      </c>
      <c r="D212" s="1">
        <v>41363</v>
      </c>
      <c r="E212">
        <v>22.1</v>
      </c>
      <c r="F212">
        <v>11.7</v>
      </c>
      <c r="G212">
        <v>0</v>
      </c>
      <c r="H212" t="s">
        <v>46</v>
      </c>
      <c r="I212" s="2">
        <v>0.56944444444444442</v>
      </c>
      <c r="J212" s="3">
        <v>25263</v>
      </c>
      <c r="K212" t="s">
        <v>50</v>
      </c>
      <c r="L212">
        <v>6.1</v>
      </c>
      <c r="M212">
        <v>10.5</v>
      </c>
      <c r="N212">
        <v>16.899999999999999</v>
      </c>
      <c r="O212">
        <v>19.13</v>
      </c>
      <c r="P212">
        <v>127</v>
      </c>
      <c r="Q212" t="s">
        <v>36</v>
      </c>
      <c r="R212">
        <v>0.6</v>
      </c>
      <c r="S212">
        <v>3.1</v>
      </c>
      <c r="T212">
        <v>5.14</v>
      </c>
      <c r="U212">
        <v>7.17</v>
      </c>
      <c r="V212">
        <v>59</v>
      </c>
    </row>
    <row r="213" spans="1:22" x14ac:dyDescent="0.25">
      <c r="A213" t="s">
        <v>295</v>
      </c>
      <c r="B213">
        <v>2013</v>
      </c>
      <c r="C213" t="s">
        <v>23</v>
      </c>
      <c r="D213" s="1">
        <v>41363</v>
      </c>
      <c r="E213">
        <v>25.8</v>
      </c>
      <c r="F213">
        <v>12.3</v>
      </c>
      <c r="G213">
        <v>0</v>
      </c>
      <c r="H213" t="s">
        <v>24</v>
      </c>
      <c r="I213" s="2">
        <v>0.69444444444444442</v>
      </c>
      <c r="J213" s="3">
        <v>23690</v>
      </c>
      <c r="K213" t="s">
        <v>25</v>
      </c>
      <c r="L213">
        <v>0.4</v>
      </c>
      <c r="M213">
        <v>5.4</v>
      </c>
      <c r="N213">
        <v>7.8</v>
      </c>
      <c r="O213">
        <v>11.1</v>
      </c>
      <c r="P213">
        <v>76</v>
      </c>
      <c r="Q213" t="s">
        <v>26</v>
      </c>
      <c r="R213">
        <v>4.5</v>
      </c>
      <c r="S213">
        <v>9.6999999999999993</v>
      </c>
      <c r="T213">
        <v>12.9</v>
      </c>
      <c r="U213">
        <v>16.100000000000001</v>
      </c>
      <c r="V213">
        <v>106</v>
      </c>
    </row>
    <row r="214" spans="1:22" x14ac:dyDescent="0.25">
      <c r="A214" t="s">
        <v>296</v>
      </c>
      <c r="B214">
        <v>2013</v>
      </c>
      <c r="C214" t="s">
        <v>23</v>
      </c>
      <c r="D214" s="1">
        <v>41363</v>
      </c>
      <c r="E214">
        <v>27.8</v>
      </c>
      <c r="F214">
        <v>20.8</v>
      </c>
      <c r="G214">
        <v>0</v>
      </c>
      <c r="H214" t="s">
        <v>38</v>
      </c>
      <c r="I214" s="2">
        <v>0.78125</v>
      </c>
      <c r="J214" s="3">
        <v>13832</v>
      </c>
      <c r="K214" t="s">
        <v>39</v>
      </c>
      <c r="L214">
        <v>3.6</v>
      </c>
      <c r="M214">
        <v>3.8</v>
      </c>
      <c r="N214">
        <v>6.11</v>
      </c>
      <c r="O214">
        <v>13.12</v>
      </c>
      <c r="P214">
        <v>90</v>
      </c>
      <c r="Q214" t="s">
        <v>55</v>
      </c>
      <c r="R214">
        <v>1.7</v>
      </c>
      <c r="S214">
        <v>6.9</v>
      </c>
      <c r="T214">
        <v>7.14</v>
      </c>
      <c r="U214">
        <v>10.17</v>
      </c>
      <c r="V214">
        <v>77</v>
      </c>
    </row>
    <row r="215" spans="1:22" x14ac:dyDescent="0.25">
      <c r="A215" t="s">
        <v>297</v>
      </c>
      <c r="B215">
        <v>2013</v>
      </c>
      <c r="C215" t="s">
        <v>23</v>
      </c>
      <c r="D215" s="1">
        <v>41364</v>
      </c>
      <c r="E215">
        <v>17.8</v>
      </c>
      <c r="F215">
        <v>12.2</v>
      </c>
      <c r="G215">
        <v>1.6</v>
      </c>
      <c r="H215" t="s">
        <v>28</v>
      </c>
      <c r="I215" s="2">
        <v>0.54861111111111116</v>
      </c>
      <c r="J215" s="3">
        <v>22924</v>
      </c>
      <c r="K215" t="s">
        <v>35</v>
      </c>
      <c r="L215">
        <v>3.1</v>
      </c>
      <c r="M215">
        <v>7.2</v>
      </c>
      <c r="N215">
        <v>7.3</v>
      </c>
      <c r="O215">
        <v>8.6</v>
      </c>
      <c r="P215">
        <v>54</v>
      </c>
      <c r="Q215" t="s">
        <v>54</v>
      </c>
      <c r="R215">
        <v>5.3</v>
      </c>
      <c r="S215">
        <v>11.7</v>
      </c>
      <c r="T215">
        <v>16.13</v>
      </c>
      <c r="U215">
        <v>19.190000000000001</v>
      </c>
      <c r="V215">
        <v>133</v>
      </c>
    </row>
    <row r="216" spans="1:22" x14ac:dyDescent="0.25">
      <c r="A216" t="s">
        <v>298</v>
      </c>
      <c r="B216">
        <v>2013</v>
      </c>
      <c r="C216" t="s">
        <v>23</v>
      </c>
      <c r="D216" s="1">
        <v>41364</v>
      </c>
      <c r="E216">
        <v>17.8</v>
      </c>
      <c r="F216">
        <v>12.2</v>
      </c>
      <c r="G216">
        <v>1.6</v>
      </c>
      <c r="H216" t="s">
        <v>46</v>
      </c>
      <c r="I216" s="2">
        <v>0.69444444444444442</v>
      </c>
      <c r="J216" s="3">
        <v>41040</v>
      </c>
      <c r="K216" t="s">
        <v>47</v>
      </c>
      <c r="L216">
        <v>5.2</v>
      </c>
      <c r="M216">
        <v>8.4</v>
      </c>
      <c r="N216">
        <v>9.6999999999999993</v>
      </c>
      <c r="O216">
        <v>13.9</v>
      </c>
      <c r="P216">
        <v>87</v>
      </c>
      <c r="Q216" t="s">
        <v>33</v>
      </c>
      <c r="R216">
        <v>3.5</v>
      </c>
      <c r="S216">
        <v>8.6</v>
      </c>
      <c r="T216">
        <v>12.1</v>
      </c>
      <c r="U216">
        <v>15.13</v>
      </c>
      <c r="V216">
        <v>103</v>
      </c>
    </row>
    <row r="217" spans="1:22" x14ac:dyDescent="0.25">
      <c r="A217" t="s">
        <v>299</v>
      </c>
      <c r="B217">
        <v>2013</v>
      </c>
      <c r="C217" t="s">
        <v>23</v>
      </c>
      <c r="D217" s="1">
        <v>41365</v>
      </c>
      <c r="E217">
        <v>20.2</v>
      </c>
      <c r="F217">
        <v>8.4</v>
      </c>
      <c r="G217">
        <v>1.2</v>
      </c>
      <c r="H217" t="s">
        <v>28</v>
      </c>
      <c r="I217" s="2">
        <v>0.63888888888888884</v>
      </c>
      <c r="J217" s="3">
        <v>76300</v>
      </c>
      <c r="K217" t="s">
        <v>32</v>
      </c>
      <c r="L217">
        <v>4.3</v>
      </c>
      <c r="M217">
        <v>8.9</v>
      </c>
      <c r="N217">
        <v>10.1</v>
      </c>
      <c r="O217">
        <v>12.14</v>
      </c>
      <c r="P217">
        <v>86</v>
      </c>
      <c r="Q217" t="s">
        <v>44</v>
      </c>
      <c r="R217">
        <v>1.5</v>
      </c>
      <c r="S217">
        <v>5.7</v>
      </c>
      <c r="T217">
        <v>10.119999999999999</v>
      </c>
      <c r="U217">
        <v>13.15</v>
      </c>
      <c r="V217">
        <v>93</v>
      </c>
    </row>
    <row r="218" spans="1:22" x14ac:dyDescent="0.25">
      <c r="A218" t="s">
        <v>300</v>
      </c>
      <c r="B218">
        <v>2013</v>
      </c>
      <c r="C218" t="s">
        <v>57</v>
      </c>
      <c r="D218" s="1">
        <v>41369</v>
      </c>
      <c r="E218">
        <v>24.2</v>
      </c>
      <c r="F218">
        <v>7.8</v>
      </c>
      <c r="G218">
        <v>0</v>
      </c>
      <c r="H218" t="s">
        <v>28</v>
      </c>
      <c r="I218" s="2">
        <v>0.82638888888888884</v>
      </c>
      <c r="J218" s="3">
        <v>56783</v>
      </c>
      <c r="K218" t="s">
        <v>55</v>
      </c>
      <c r="L218">
        <v>3.1</v>
      </c>
      <c r="M218">
        <v>6.6</v>
      </c>
      <c r="N218">
        <v>11.7</v>
      </c>
      <c r="O218">
        <v>12.1</v>
      </c>
      <c r="P218">
        <v>82</v>
      </c>
      <c r="Q218" t="s">
        <v>29</v>
      </c>
      <c r="R218">
        <v>4.5</v>
      </c>
      <c r="S218">
        <v>8.1</v>
      </c>
      <c r="T218">
        <v>12.12</v>
      </c>
      <c r="U218">
        <v>14.15</v>
      </c>
      <c r="V218">
        <v>99</v>
      </c>
    </row>
    <row r="219" spans="1:22" x14ac:dyDescent="0.25">
      <c r="A219" t="s">
        <v>301</v>
      </c>
      <c r="B219">
        <v>2013</v>
      </c>
      <c r="C219" t="s">
        <v>57</v>
      </c>
      <c r="D219" s="1">
        <v>41370</v>
      </c>
      <c r="E219">
        <v>22</v>
      </c>
      <c r="F219">
        <v>16.3</v>
      </c>
      <c r="G219">
        <v>8.6</v>
      </c>
      <c r="H219" t="s">
        <v>61</v>
      </c>
      <c r="I219" s="2">
        <v>0.57291666666666663</v>
      </c>
      <c r="J219" s="3">
        <v>20372</v>
      </c>
      <c r="K219" t="s">
        <v>26</v>
      </c>
      <c r="L219">
        <v>2.1</v>
      </c>
      <c r="M219">
        <v>6.4</v>
      </c>
      <c r="N219">
        <v>11.1</v>
      </c>
      <c r="O219">
        <v>17.12</v>
      </c>
      <c r="P219">
        <v>114</v>
      </c>
      <c r="Q219" t="s">
        <v>39</v>
      </c>
      <c r="R219">
        <v>2.2000000000000002</v>
      </c>
      <c r="S219">
        <v>3.4</v>
      </c>
      <c r="T219">
        <v>8.6</v>
      </c>
      <c r="U219">
        <v>11.7</v>
      </c>
      <c r="V219">
        <v>73</v>
      </c>
    </row>
    <row r="220" spans="1:22" x14ac:dyDescent="0.25">
      <c r="A220" t="s">
        <v>302</v>
      </c>
      <c r="B220">
        <v>2013</v>
      </c>
      <c r="C220" t="s">
        <v>57</v>
      </c>
      <c r="D220" s="1">
        <v>41370</v>
      </c>
      <c r="E220">
        <v>27.6</v>
      </c>
      <c r="F220">
        <v>9.5</v>
      </c>
      <c r="G220">
        <v>0</v>
      </c>
      <c r="H220" t="s">
        <v>46</v>
      </c>
      <c r="I220" s="2">
        <v>0.59027777777777779</v>
      </c>
      <c r="J220" s="3">
        <v>19210</v>
      </c>
      <c r="K220" t="s">
        <v>50</v>
      </c>
      <c r="L220">
        <v>1.1000000000000001</v>
      </c>
      <c r="M220">
        <v>5.5</v>
      </c>
      <c r="N220">
        <v>7.7</v>
      </c>
      <c r="O220">
        <v>11.12</v>
      </c>
      <c r="P220">
        <v>78</v>
      </c>
      <c r="Q220" t="s">
        <v>43</v>
      </c>
      <c r="R220">
        <v>6.2</v>
      </c>
      <c r="S220">
        <v>9.6</v>
      </c>
      <c r="T220">
        <v>13.9</v>
      </c>
      <c r="U220">
        <v>16.100000000000001</v>
      </c>
      <c r="V220">
        <v>106</v>
      </c>
    </row>
    <row r="221" spans="1:22" x14ac:dyDescent="0.25">
      <c r="A221" t="s">
        <v>303</v>
      </c>
      <c r="B221">
        <v>2013</v>
      </c>
      <c r="C221" t="s">
        <v>57</v>
      </c>
      <c r="D221" s="1">
        <v>41370</v>
      </c>
      <c r="E221">
        <v>24.6</v>
      </c>
      <c r="F221">
        <v>16.899999999999999</v>
      </c>
      <c r="G221">
        <v>2</v>
      </c>
      <c r="H221" t="s">
        <v>58</v>
      </c>
      <c r="I221" s="2">
        <v>0.65277777777777779</v>
      </c>
      <c r="J221" s="3">
        <v>21308</v>
      </c>
      <c r="K221" t="s">
        <v>36</v>
      </c>
      <c r="L221">
        <v>2.2999999999999998</v>
      </c>
      <c r="M221">
        <v>6.5</v>
      </c>
      <c r="N221">
        <v>10.130000000000001</v>
      </c>
      <c r="O221">
        <v>10.17</v>
      </c>
      <c r="P221">
        <v>77</v>
      </c>
      <c r="Q221" t="s">
        <v>40</v>
      </c>
      <c r="R221">
        <v>2.2999999999999998</v>
      </c>
      <c r="S221">
        <v>7.6</v>
      </c>
      <c r="T221">
        <v>9.11</v>
      </c>
      <c r="U221">
        <v>14.12</v>
      </c>
      <c r="V221">
        <v>96</v>
      </c>
    </row>
    <row r="222" spans="1:22" x14ac:dyDescent="0.25">
      <c r="A222" t="s">
        <v>304</v>
      </c>
      <c r="B222">
        <v>2013</v>
      </c>
      <c r="C222" t="s">
        <v>57</v>
      </c>
      <c r="D222" s="1">
        <v>41370</v>
      </c>
      <c r="E222">
        <v>26.6</v>
      </c>
      <c r="F222">
        <v>10.1</v>
      </c>
      <c r="G222">
        <v>0</v>
      </c>
      <c r="H222" t="s">
        <v>53</v>
      </c>
      <c r="I222" s="2">
        <v>0.79861111111111116</v>
      </c>
      <c r="J222" s="3">
        <v>25122</v>
      </c>
      <c r="K222" t="s">
        <v>54</v>
      </c>
      <c r="L222">
        <v>2.5</v>
      </c>
      <c r="M222">
        <v>8.9</v>
      </c>
      <c r="N222">
        <v>12.17</v>
      </c>
      <c r="O222">
        <v>19.2</v>
      </c>
      <c r="P222">
        <v>134</v>
      </c>
      <c r="Q222" t="s">
        <v>25</v>
      </c>
      <c r="R222">
        <v>4.4000000000000004</v>
      </c>
      <c r="S222">
        <v>6.5</v>
      </c>
      <c r="T222">
        <v>8.9</v>
      </c>
      <c r="U222">
        <v>11.12</v>
      </c>
      <c r="V222">
        <v>78</v>
      </c>
    </row>
    <row r="223" spans="1:22" x14ac:dyDescent="0.25">
      <c r="A223" t="s">
        <v>305</v>
      </c>
      <c r="B223">
        <v>2013</v>
      </c>
      <c r="C223" t="s">
        <v>57</v>
      </c>
      <c r="D223" s="1">
        <v>41370</v>
      </c>
      <c r="E223">
        <v>27.6</v>
      </c>
      <c r="F223">
        <v>9.5</v>
      </c>
      <c r="G223">
        <v>0</v>
      </c>
      <c r="H223" t="s">
        <v>28</v>
      </c>
      <c r="I223" s="2">
        <v>0.81944444444444442</v>
      </c>
      <c r="J223" s="3">
        <v>51153</v>
      </c>
      <c r="K223" t="s">
        <v>48</v>
      </c>
      <c r="L223">
        <v>6.2</v>
      </c>
      <c r="M223">
        <v>13.6</v>
      </c>
      <c r="N223">
        <v>21.11</v>
      </c>
      <c r="O223">
        <v>28.16</v>
      </c>
      <c r="P223">
        <v>184</v>
      </c>
      <c r="Q223" t="s">
        <v>35</v>
      </c>
      <c r="R223">
        <v>2.1</v>
      </c>
      <c r="S223">
        <v>4.5</v>
      </c>
      <c r="T223">
        <v>5.5</v>
      </c>
      <c r="U223">
        <v>5.6</v>
      </c>
      <c r="V223">
        <v>36</v>
      </c>
    </row>
    <row r="224" spans="1:22" x14ac:dyDescent="0.25">
      <c r="A224" t="s">
        <v>306</v>
      </c>
      <c r="B224">
        <v>2013</v>
      </c>
      <c r="C224" t="s">
        <v>57</v>
      </c>
      <c r="D224" s="1">
        <v>41371</v>
      </c>
      <c r="E224">
        <v>28.1</v>
      </c>
      <c r="F224">
        <v>13.7</v>
      </c>
      <c r="G224">
        <v>0</v>
      </c>
      <c r="H224" t="s">
        <v>46</v>
      </c>
      <c r="I224" s="2">
        <v>0.54861111111111116</v>
      </c>
      <c r="J224" s="3">
        <v>34152</v>
      </c>
      <c r="K224" t="s">
        <v>44</v>
      </c>
      <c r="L224">
        <v>4</v>
      </c>
      <c r="M224">
        <v>6.4</v>
      </c>
      <c r="N224">
        <v>13.8</v>
      </c>
      <c r="O224">
        <v>16.16</v>
      </c>
      <c r="P224">
        <v>112</v>
      </c>
      <c r="Q224" t="s">
        <v>47</v>
      </c>
      <c r="R224">
        <v>7.1</v>
      </c>
      <c r="S224">
        <v>12.3</v>
      </c>
      <c r="T224">
        <v>15.5</v>
      </c>
      <c r="U224">
        <v>17.600000000000001</v>
      </c>
      <c r="V224">
        <v>108</v>
      </c>
    </row>
    <row r="225" spans="1:22" x14ac:dyDescent="0.25">
      <c r="A225" t="s">
        <v>307</v>
      </c>
      <c r="B225">
        <v>2013</v>
      </c>
      <c r="C225" t="s">
        <v>57</v>
      </c>
      <c r="D225" s="1">
        <v>41371</v>
      </c>
      <c r="E225">
        <v>28.1</v>
      </c>
      <c r="F225">
        <v>13.7</v>
      </c>
      <c r="G225">
        <v>0</v>
      </c>
      <c r="H225" t="s">
        <v>28</v>
      </c>
      <c r="I225" s="2">
        <v>0.63888888888888884</v>
      </c>
      <c r="J225" s="3">
        <v>84247</v>
      </c>
      <c r="K225" t="s">
        <v>33</v>
      </c>
      <c r="L225">
        <v>3.3</v>
      </c>
      <c r="M225">
        <v>5.5</v>
      </c>
      <c r="N225">
        <v>10.1</v>
      </c>
      <c r="O225">
        <v>17.149999999999999</v>
      </c>
      <c r="P225">
        <v>117</v>
      </c>
      <c r="Q225" t="s">
        <v>30</v>
      </c>
      <c r="R225">
        <v>3</v>
      </c>
      <c r="S225">
        <v>7.3</v>
      </c>
      <c r="T225">
        <v>12.8</v>
      </c>
      <c r="U225">
        <v>15.1</v>
      </c>
      <c r="V225">
        <v>100</v>
      </c>
    </row>
    <row r="226" spans="1:22" x14ac:dyDescent="0.25">
      <c r="A226" t="s">
        <v>308</v>
      </c>
      <c r="B226">
        <v>2013</v>
      </c>
      <c r="C226" t="s">
        <v>57</v>
      </c>
      <c r="D226" s="1">
        <v>41371</v>
      </c>
      <c r="E226">
        <v>31.7</v>
      </c>
      <c r="F226">
        <v>17.7</v>
      </c>
      <c r="G226">
        <v>0</v>
      </c>
      <c r="H226" t="s">
        <v>42</v>
      </c>
      <c r="I226" s="2">
        <v>0.61111111111111116</v>
      </c>
      <c r="J226" s="3">
        <v>38389</v>
      </c>
      <c r="K226" t="s">
        <v>51</v>
      </c>
      <c r="L226">
        <v>1.3</v>
      </c>
      <c r="M226">
        <v>6.6</v>
      </c>
      <c r="N226">
        <v>12.6</v>
      </c>
      <c r="O226">
        <v>15.8</v>
      </c>
      <c r="P226">
        <v>98</v>
      </c>
      <c r="Q226" t="s">
        <v>32</v>
      </c>
      <c r="R226">
        <v>6.1</v>
      </c>
      <c r="S226">
        <v>11.2</v>
      </c>
      <c r="T226">
        <v>15.7</v>
      </c>
      <c r="U226">
        <v>23.1</v>
      </c>
      <c r="V226">
        <v>148</v>
      </c>
    </row>
    <row r="227" spans="1:22" x14ac:dyDescent="0.25">
      <c r="A227" t="s">
        <v>309</v>
      </c>
      <c r="B227">
        <v>2013</v>
      </c>
      <c r="C227" t="s">
        <v>70</v>
      </c>
      <c r="D227" s="1">
        <v>41376</v>
      </c>
      <c r="E227">
        <v>24</v>
      </c>
      <c r="F227">
        <v>21</v>
      </c>
      <c r="G227">
        <v>0.4</v>
      </c>
      <c r="H227" t="s">
        <v>42</v>
      </c>
      <c r="I227" s="2">
        <v>0.77777777777777779</v>
      </c>
      <c r="J227" s="3">
        <v>35963</v>
      </c>
      <c r="K227" t="s">
        <v>43</v>
      </c>
      <c r="L227">
        <v>5.3</v>
      </c>
      <c r="M227">
        <v>7.5</v>
      </c>
      <c r="N227">
        <v>7.7</v>
      </c>
      <c r="O227">
        <v>9.14</v>
      </c>
      <c r="P227">
        <v>68</v>
      </c>
      <c r="Q227" t="s">
        <v>48</v>
      </c>
      <c r="R227">
        <v>0.3</v>
      </c>
      <c r="S227">
        <v>1.5</v>
      </c>
      <c r="T227">
        <v>6.1</v>
      </c>
      <c r="U227">
        <v>10.119999999999999</v>
      </c>
      <c r="V227">
        <v>72</v>
      </c>
    </row>
    <row r="228" spans="1:22" x14ac:dyDescent="0.25">
      <c r="A228" t="s">
        <v>310</v>
      </c>
      <c r="B228">
        <v>2013</v>
      </c>
      <c r="C228" t="s">
        <v>70</v>
      </c>
      <c r="D228" s="1">
        <v>41377</v>
      </c>
      <c r="E228">
        <v>21.2</v>
      </c>
      <c r="F228">
        <v>10.4</v>
      </c>
      <c r="G228">
        <v>0.2</v>
      </c>
      <c r="H228" t="s">
        <v>66</v>
      </c>
      <c r="I228" s="2">
        <v>0.57291666666666663</v>
      </c>
      <c r="J228" s="3">
        <v>13223</v>
      </c>
      <c r="K228" t="s">
        <v>47</v>
      </c>
      <c r="L228">
        <v>4.2</v>
      </c>
      <c r="M228">
        <v>7.8</v>
      </c>
      <c r="N228">
        <v>8.11</v>
      </c>
      <c r="O228">
        <v>13.14</v>
      </c>
      <c r="P228">
        <v>92</v>
      </c>
      <c r="Q228" t="s">
        <v>26</v>
      </c>
      <c r="R228">
        <v>3.4</v>
      </c>
      <c r="S228">
        <v>5.6</v>
      </c>
      <c r="T228">
        <v>16.100000000000001</v>
      </c>
      <c r="U228">
        <v>20.11</v>
      </c>
      <c r="V228">
        <v>131</v>
      </c>
    </row>
    <row r="229" spans="1:22" x14ac:dyDescent="0.25">
      <c r="A229" t="s">
        <v>311</v>
      </c>
      <c r="B229">
        <v>2013</v>
      </c>
      <c r="C229" t="s">
        <v>70</v>
      </c>
      <c r="D229" s="1">
        <v>41377</v>
      </c>
      <c r="E229">
        <v>24</v>
      </c>
      <c r="F229">
        <v>15.2</v>
      </c>
      <c r="G229">
        <v>0</v>
      </c>
      <c r="H229" t="s">
        <v>28</v>
      </c>
      <c r="I229" s="2">
        <v>0.59027777777777779</v>
      </c>
      <c r="J229" s="3">
        <v>18571</v>
      </c>
      <c r="K229" t="s">
        <v>35</v>
      </c>
      <c r="L229">
        <v>4.0999999999999996</v>
      </c>
      <c r="M229">
        <v>9.1999999999999993</v>
      </c>
      <c r="N229">
        <v>10.3</v>
      </c>
      <c r="O229">
        <v>13.5</v>
      </c>
      <c r="P229">
        <v>83</v>
      </c>
      <c r="Q229" t="s">
        <v>51</v>
      </c>
      <c r="R229">
        <v>5.3</v>
      </c>
      <c r="S229">
        <v>10.6</v>
      </c>
      <c r="T229">
        <v>21.9</v>
      </c>
      <c r="U229">
        <v>27.15</v>
      </c>
      <c r="V229">
        <v>177</v>
      </c>
    </row>
    <row r="230" spans="1:22" x14ac:dyDescent="0.25">
      <c r="A230" t="s">
        <v>312</v>
      </c>
      <c r="B230">
        <v>2013</v>
      </c>
      <c r="C230" t="s">
        <v>70</v>
      </c>
      <c r="D230" s="1">
        <v>41377</v>
      </c>
      <c r="E230">
        <v>24.9</v>
      </c>
      <c r="F230">
        <v>5.2</v>
      </c>
      <c r="G230">
        <v>0</v>
      </c>
      <c r="H230" t="s">
        <v>95</v>
      </c>
      <c r="I230" s="2">
        <v>0.69444444444444442</v>
      </c>
      <c r="J230" s="3">
        <v>11092</v>
      </c>
      <c r="K230" t="s">
        <v>25</v>
      </c>
      <c r="L230">
        <v>0</v>
      </c>
      <c r="M230">
        <v>5.0999999999999996</v>
      </c>
      <c r="N230">
        <v>8.3000000000000007</v>
      </c>
      <c r="O230">
        <v>10.8</v>
      </c>
      <c r="P230">
        <v>68</v>
      </c>
      <c r="Q230" t="s">
        <v>55</v>
      </c>
      <c r="R230">
        <v>5.4</v>
      </c>
      <c r="S230">
        <v>10.8</v>
      </c>
      <c r="T230">
        <v>15.12</v>
      </c>
      <c r="U230">
        <v>21.14</v>
      </c>
      <c r="V230">
        <v>140</v>
      </c>
    </row>
    <row r="231" spans="1:22" x14ac:dyDescent="0.25">
      <c r="A231" t="s">
        <v>313</v>
      </c>
      <c r="B231">
        <v>2013</v>
      </c>
      <c r="C231" t="s">
        <v>70</v>
      </c>
      <c r="D231" s="1">
        <v>41377</v>
      </c>
      <c r="E231">
        <v>24</v>
      </c>
      <c r="F231">
        <v>15.2</v>
      </c>
      <c r="G231">
        <v>0</v>
      </c>
      <c r="H231" t="s">
        <v>46</v>
      </c>
      <c r="I231" s="2">
        <v>0.81944444444444442</v>
      </c>
      <c r="J231" s="3">
        <v>43241</v>
      </c>
      <c r="K231" t="s">
        <v>44</v>
      </c>
      <c r="L231">
        <v>5.5</v>
      </c>
      <c r="M231">
        <v>12.6</v>
      </c>
      <c r="N231">
        <v>17.7</v>
      </c>
      <c r="O231">
        <v>18.11</v>
      </c>
      <c r="P231">
        <v>119</v>
      </c>
      <c r="Q231" t="s">
        <v>30</v>
      </c>
      <c r="R231">
        <v>4.3</v>
      </c>
      <c r="S231">
        <v>9.5</v>
      </c>
      <c r="T231">
        <v>11.1</v>
      </c>
      <c r="U231">
        <v>15.13</v>
      </c>
      <c r="V231">
        <v>103</v>
      </c>
    </row>
    <row r="232" spans="1:22" x14ac:dyDescent="0.25">
      <c r="A232" t="s">
        <v>314</v>
      </c>
      <c r="B232">
        <v>2013</v>
      </c>
      <c r="C232" t="s">
        <v>70</v>
      </c>
      <c r="D232" s="1">
        <v>41377</v>
      </c>
      <c r="E232">
        <v>23.6</v>
      </c>
      <c r="F232">
        <v>20.100000000000001</v>
      </c>
      <c r="G232">
        <v>30</v>
      </c>
      <c r="H232" t="s">
        <v>38</v>
      </c>
      <c r="I232" s="2">
        <v>0.81944444444444442</v>
      </c>
      <c r="J232" s="3">
        <v>12961</v>
      </c>
      <c r="K232" t="s">
        <v>39</v>
      </c>
      <c r="L232">
        <v>3.5</v>
      </c>
      <c r="M232">
        <v>4.7</v>
      </c>
      <c r="N232">
        <v>8.11</v>
      </c>
      <c r="O232">
        <v>13.14</v>
      </c>
      <c r="P232">
        <v>92</v>
      </c>
      <c r="Q232" t="s">
        <v>36</v>
      </c>
      <c r="R232">
        <v>4.5</v>
      </c>
      <c r="S232">
        <v>6.13</v>
      </c>
      <c r="T232">
        <v>10.14</v>
      </c>
      <c r="U232">
        <v>13.16</v>
      </c>
      <c r="V232">
        <v>94</v>
      </c>
    </row>
    <row r="233" spans="1:22" x14ac:dyDescent="0.25">
      <c r="A233" t="s">
        <v>315</v>
      </c>
      <c r="B233">
        <v>2013</v>
      </c>
      <c r="C233" t="s">
        <v>70</v>
      </c>
      <c r="D233" s="1">
        <v>41378</v>
      </c>
      <c r="E233">
        <v>22.2</v>
      </c>
      <c r="F233">
        <v>14.6</v>
      </c>
      <c r="G233">
        <v>0</v>
      </c>
      <c r="H233" t="s">
        <v>46</v>
      </c>
      <c r="I233" s="2">
        <v>0.54861111111111116</v>
      </c>
      <c r="J233" s="3">
        <v>44045</v>
      </c>
      <c r="K233" t="s">
        <v>29</v>
      </c>
      <c r="L233">
        <v>4.9000000000000004</v>
      </c>
      <c r="M233">
        <v>7.11</v>
      </c>
      <c r="N233">
        <v>13.14</v>
      </c>
      <c r="O233">
        <v>20.149999999999999</v>
      </c>
      <c r="P233">
        <v>135</v>
      </c>
      <c r="Q233" t="s">
        <v>50</v>
      </c>
      <c r="R233">
        <v>2.1</v>
      </c>
      <c r="S233">
        <v>3.3</v>
      </c>
      <c r="T233">
        <v>6.5</v>
      </c>
      <c r="U233">
        <v>10.8</v>
      </c>
      <c r="V233">
        <v>68</v>
      </c>
    </row>
    <row r="234" spans="1:22" x14ac:dyDescent="0.25">
      <c r="A234" t="s">
        <v>316</v>
      </c>
      <c r="B234">
        <v>2013</v>
      </c>
      <c r="C234" t="s">
        <v>70</v>
      </c>
      <c r="D234" s="1">
        <v>41378</v>
      </c>
      <c r="E234">
        <v>22.2</v>
      </c>
      <c r="F234">
        <v>14.6</v>
      </c>
      <c r="G234">
        <v>0</v>
      </c>
      <c r="H234" t="s">
        <v>28</v>
      </c>
      <c r="I234" s="2">
        <v>0.63888888888888884</v>
      </c>
      <c r="J234" s="3">
        <v>72254</v>
      </c>
      <c r="K234" t="s">
        <v>33</v>
      </c>
      <c r="L234">
        <v>3.6</v>
      </c>
      <c r="M234">
        <v>7.6</v>
      </c>
      <c r="N234">
        <v>11.9</v>
      </c>
      <c r="O234">
        <v>13.12</v>
      </c>
      <c r="P234">
        <v>90</v>
      </c>
      <c r="Q234" t="s">
        <v>32</v>
      </c>
      <c r="R234">
        <v>2.1</v>
      </c>
      <c r="S234">
        <v>7.5</v>
      </c>
      <c r="T234">
        <v>15.9</v>
      </c>
      <c r="U234">
        <v>22.13</v>
      </c>
      <c r="V234">
        <v>145</v>
      </c>
    </row>
    <row r="235" spans="1:22" x14ac:dyDescent="0.25">
      <c r="A235" t="s">
        <v>317</v>
      </c>
      <c r="B235">
        <v>2013</v>
      </c>
      <c r="C235" t="s">
        <v>70</v>
      </c>
      <c r="D235" s="1">
        <v>41378</v>
      </c>
      <c r="E235">
        <v>22.2</v>
      </c>
      <c r="F235">
        <v>13.8</v>
      </c>
      <c r="G235">
        <v>0</v>
      </c>
      <c r="H235" t="s">
        <v>53</v>
      </c>
      <c r="I235" s="2">
        <v>0.67361111111111116</v>
      </c>
      <c r="J235" s="3">
        <v>40707</v>
      </c>
      <c r="K235" t="s">
        <v>54</v>
      </c>
      <c r="L235">
        <v>5.2</v>
      </c>
      <c r="M235">
        <v>6.9</v>
      </c>
      <c r="N235">
        <v>12.13</v>
      </c>
      <c r="O235">
        <v>17.16</v>
      </c>
      <c r="P235">
        <v>118</v>
      </c>
      <c r="Q235" t="s">
        <v>40</v>
      </c>
      <c r="R235">
        <v>4.4000000000000004</v>
      </c>
      <c r="S235">
        <v>9.6</v>
      </c>
      <c r="T235">
        <v>13.7</v>
      </c>
      <c r="U235">
        <v>16.13</v>
      </c>
      <c r="V235">
        <v>109</v>
      </c>
    </row>
    <row r="236" spans="1:22" x14ac:dyDescent="0.25">
      <c r="A236" t="s">
        <v>318</v>
      </c>
      <c r="B236">
        <v>2013</v>
      </c>
      <c r="C236" t="s">
        <v>81</v>
      </c>
      <c r="D236" s="1">
        <v>41383</v>
      </c>
      <c r="E236">
        <v>19</v>
      </c>
      <c r="F236">
        <v>13.4</v>
      </c>
      <c r="G236">
        <v>0.4</v>
      </c>
      <c r="H236" t="s">
        <v>61</v>
      </c>
      <c r="I236" s="2">
        <v>0.82638888888888884</v>
      </c>
      <c r="J236" s="3">
        <v>31060</v>
      </c>
      <c r="K236" t="s">
        <v>26</v>
      </c>
      <c r="L236">
        <v>8.1</v>
      </c>
      <c r="M236">
        <v>10.3</v>
      </c>
      <c r="N236">
        <v>11.6</v>
      </c>
      <c r="O236">
        <v>16.7</v>
      </c>
      <c r="P236">
        <v>103</v>
      </c>
      <c r="Q236" t="s">
        <v>44</v>
      </c>
      <c r="R236">
        <v>7.2</v>
      </c>
      <c r="S236">
        <v>9.4</v>
      </c>
      <c r="T236">
        <v>16.7</v>
      </c>
      <c r="U236">
        <v>19.100000000000001</v>
      </c>
      <c r="V236">
        <v>124</v>
      </c>
    </row>
    <row r="237" spans="1:22" x14ac:dyDescent="0.25">
      <c r="A237" t="s">
        <v>319</v>
      </c>
      <c r="B237">
        <v>2013</v>
      </c>
      <c r="C237" t="s">
        <v>81</v>
      </c>
      <c r="D237" s="1">
        <v>41384</v>
      </c>
      <c r="E237">
        <v>15.2</v>
      </c>
      <c r="F237">
        <v>4.9000000000000004</v>
      </c>
      <c r="G237">
        <v>0.6</v>
      </c>
      <c r="H237" t="s">
        <v>100</v>
      </c>
      <c r="I237" s="2">
        <v>0.57291666666666663</v>
      </c>
      <c r="J237" s="3">
        <v>12619</v>
      </c>
      <c r="K237" t="s">
        <v>32</v>
      </c>
      <c r="L237">
        <v>5.2</v>
      </c>
      <c r="M237">
        <v>10.4</v>
      </c>
      <c r="N237">
        <v>13.6</v>
      </c>
      <c r="O237">
        <v>18.100000000000001</v>
      </c>
      <c r="P237">
        <v>118</v>
      </c>
      <c r="Q237" t="s">
        <v>43</v>
      </c>
      <c r="R237">
        <v>0.2</v>
      </c>
      <c r="S237">
        <v>5.4</v>
      </c>
      <c r="T237">
        <v>8.8000000000000007</v>
      </c>
      <c r="U237">
        <v>11.1</v>
      </c>
      <c r="V237">
        <v>76</v>
      </c>
    </row>
    <row r="238" spans="1:22" x14ac:dyDescent="0.25">
      <c r="A238" t="s">
        <v>320</v>
      </c>
      <c r="B238">
        <v>2013</v>
      </c>
      <c r="C238" t="s">
        <v>81</v>
      </c>
      <c r="D238" s="1">
        <v>41384</v>
      </c>
      <c r="E238">
        <v>18.3</v>
      </c>
      <c r="F238">
        <v>8.4</v>
      </c>
      <c r="G238">
        <v>0</v>
      </c>
      <c r="H238" t="s">
        <v>28</v>
      </c>
      <c r="I238" s="2">
        <v>0.59027777777777779</v>
      </c>
      <c r="J238" s="3">
        <v>81950</v>
      </c>
      <c r="K238" t="s">
        <v>29</v>
      </c>
      <c r="L238">
        <v>3.3</v>
      </c>
      <c r="M238">
        <v>6.5</v>
      </c>
      <c r="N238">
        <v>8.6</v>
      </c>
      <c r="O238">
        <v>11.13</v>
      </c>
      <c r="P238">
        <v>79</v>
      </c>
      <c r="Q238" t="s">
        <v>33</v>
      </c>
      <c r="R238">
        <v>1.4</v>
      </c>
      <c r="S238">
        <v>5.8</v>
      </c>
      <c r="T238">
        <v>13.12</v>
      </c>
      <c r="U238">
        <v>16.170000000000002</v>
      </c>
      <c r="V238">
        <v>113</v>
      </c>
    </row>
    <row r="239" spans="1:22" x14ac:dyDescent="0.25">
      <c r="A239" t="s">
        <v>321</v>
      </c>
      <c r="B239">
        <v>2013</v>
      </c>
      <c r="C239" t="s">
        <v>81</v>
      </c>
      <c r="D239" s="1">
        <v>41384</v>
      </c>
      <c r="E239">
        <v>18.3</v>
      </c>
      <c r="F239">
        <v>8.4</v>
      </c>
      <c r="G239">
        <v>0</v>
      </c>
      <c r="H239" t="s">
        <v>46</v>
      </c>
      <c r="I239" s="2">
        <v>0.69444444444444442</v>
      </c>
      <c r="J239" s="3">
        <v>46965</v>
      </c>
      <c r="K239" t="s">
        <v>55</v>
      </c>
      <c r="L239">
        <v>3.2</v>
      </c>
      <c r="M239">
        <v>5.6</v>
      </c>
      <c r="N239">
        <v>9.9</v>
      </c>
      <c r="O239">
        <v>13.13</v>
      </c>
      <c r="P239">
        <v>91</v>
      </c>
      <c r="Q239" t="s">
        <v>48</v>
      </c>
      <c r="R239">
        <v>6.2</v>
      </c>
      <c r="S239">
        <v>10.7</v>
      </c>
      <c r="T239">
        <v>15.8</v>
      </c>
      <c r="U239">
        <v>19.14</v>
      </c>
      <c r="V239">
        <v>128</v>
      </c>
    </row>
    <row r="240" spans="1:22" x14ac:dyDescent="0.25">
      <c r="A240" t="s">
        <v>322</v>
      </c>
      <c r="B240">
        <v>2013</v>
      </c>
      <c r="C240" t="s">
        <v>81</v>
      </c>
      <c r="D240" s="1">
        <v>41384</v>
      </c>
      <c r="E240">
        <v>21.9</v>
      </c>
      <c r="F240">
        <v>16</v>
      </c>
      <c r="G240">
        <v>0.4</v>
      </c>
      <c r="H240" t="s">
        <v>42</v>
      </c>
      <c r="I240" s="2">
        <v>0.73611111111111116</v>
      </c>
      <c r="J240" s="3">
        <v>38674</v>
      </c>
      <c r="K240" t="s">
        <v>51</v>
      </c>
      <c r="L240">
        <v>2.8</v>
      </c>
      <c r="M240">
        <v>3.14</v>
      </c>
      <c r="N240">
        <v>7.18</v>
      </c>
      <c r="O240">
        <v>7.23</v>
      </c>
      <c r="P240">
        <v>65</v>
      </c>
      <c r="Q240" t="s">
        <v>30</v>
      </c>
      <c r="R240">
        <v>2.5</v>
      </c>
      <c r="S240">
        <v>7.1</v>
      </c>
      <c r="T240">
        <v>10.15</v>
      </c>
      <c r="U240">
        <v>12.17</v>
      </c>
      <c r="V240">
        <v>89</v>
      </c>
    </row>
    <row r="241" spans="1:22" x14ac:dyDescent="0.25">
      <c r="A241" t="s">
        <v>323</v>
      </c>
      <c r="B241">
        <v>2013</v>
      </c>
      <c r="C241" t="s">
        <v>81</v>
      </c>
      <c r="D241" s="1">
        <v>41384</v>
      </c>
      <c r="E241">
        <v>25.6</v>
      </c>
      <c r="F241">
        <v>16.600000000000001</v>
      </c>
      <c r="G241">
        <v>0</v>
      </c>
      <c r="H241" t="s">
        <v>38</v>
      </c>
      <c r="I241" s="2">
        <v>0.81944444444444442</v>
      </c>
      <c r="J241" s="3">
        <v>11332</v>
      </c>
      <c r="K241" t="s">
        <v>39</v>
      </c>
      <c r="L241">
        <v>4.3</v>
      </c>
      <c r="M241">
        <v>5.4</v>
      </c>
      <c r="N241">
        <v>6.8</v>
      </c>
      <c r="O241">
        <v>9.1199999999999992</v>
      </c>
      <c r="P241">
        <v>66</v>
      </c>
      <c r="Q241" t="s">
        <v>54</v>
      </c>
      <c r="R241">
        <v>3.2</v>
      </c>
      <c r="S241">
        <v>12.5</v>
      </c>
      <c r="T241">
        <v>15.8</v>
      </c>
      <c r="U241">
        <v>16.8</v>
      </c>
      <c r="V241">
        <v>104</v>
      </c>
    </row>
    <row r="242" spans="1:22" x14ac:dyDescent="0.25">
      <c r="A242" t="s">
        <v>324</v>
      </c>
      <c r="B242">
        <v>2013</v>
      </c>
      <c r="C242" t="s">
        <v>81</v>
      </c>
      <c r="D242" s="1">
        <v>41385</v>
      </c>
      <c r="E242">
        <v>20.8</v>
      </c>
      <c r="F242">
        <v>4.0999999999999996</v>
      </c>
      <c r="G242">
        <v>0</v>
      </c>
      <c r="H242" t="s">
        <v>28</v>
      </c>
      <c r="I242" s="2">
        <v>0.54861111111111116</v>
      </c>
      <c r="J242" s="3">
        <v>20018</v>
      </c>
      <c r="K242" t="s">
        <v>35</v>
      </c>
      <c r="L242">
        <v>4.5</v>
      </c>
      <c r="M242">
        <v>7.7</v>
      </c>
      <c r="N242">
        <v>10.1</v>
      </c>
      <c r="O242">
        <v>22.12</v>
      </c>
      <c r="P242">
        <v>144</v>
      </c>
      <c r="Q242" t="s">
        <v>25</v>
      </c>
      <c r="R242">
        <v>3.3</v>
      </c>
      <c r="S242">
        <v>8.8000000000000007</v>
      </c>
      <c r="T242">
        <v>13.11</v>
      </c>
      <c r="U242">
        <v>15.13</v>
      </c>
      <c r="V242">
        <v>103</v>
      </c>
    </row>
    <row r="243" spans="1:22" x14ac:dyDescent="0.25">
      <c r="A243" t="s">
        <v>325</v>
      </c>
      <c r="B243">
        <v>2013</v>
      </c>
      <c r="C243" t="s">
        <v>81</v>
      </c>
      <c r="D243" s="1">
        <v>41385</v>
      </c>
      <c r="E243">
        <v>18.600000000000001</v>
      </c>
      <c r="F243">
        <v>11.1</v>
      </c>
      <c r="G243">
        <v>8.6</v>
      </c>
      <c r="H243" t="s">
        <v>53</v>
      </c>
      <c r="I243" s="2">
        <v>0.61805555555555558</v>
      </c>
      <c r="J243" s="3">
        <v>24684</v>
      </c>
      <c r="K243" t="s">
        <v>40</v>
      </c>
      <c r="L243">
        <v>2.2999999999999998</v>
      </c>
      <c r="M243">
        <v>4.5</v>
      </c>
      <c r="N243">
        <v>9.6999999999999993</v>
      </c>
      <c r="O243">
        <v>12.8</v>
      </c>
      <c r="P243">
        <v>80</v>
      </c>
      <c r="Q243" t="s">
        <v>50</v>
      </c>
      <c r="R243">
        <v>2.2000000000000002</v>
      </c>
      <c r="S243">
        <v>2.2000000000000002</v>
      </c>
      <c r="T243">
        <v>2.2999999999999998</v>
      </c>
      <c r="U243">
        <v>4.4000000000000004</v>
      </c>
      <c r="V243">
        <v>28</v>
      </c>
    </row>
    <row r="244" spans="1:22" x14ac:dyDescent="0.25">
      <c r="A244" t="s">
        <v>326</v>
      </c>
      <c r="B244">
        <v>2013</v>
      </c>
      <c r="C244" t="s">
        <v>81</v>
      </c>
      <c r="D244" s="1">
        <v>41385</v>
      </c>
      <c r="E244">
        <v>20.8</v>
      </c>
      <c r="F244">
        <v>4.0999999999999996</v>
      </c>
      <c r="G244">
        <v>0</v>
      </c>
      <c r="H244" t="s">
        <v>46</v>
      </c>
      <c r="I244" s="2">
        <v>0.69444444444444442</v>
      </c>
      <c r="J244" s="3">
        <v>22776</v>
      </c>
      <c r="K244" t="s">
        <v>47</v>
      </c>
      <c r="L244">
        <v>5.0999999999999996</v>
      </c>
      <c r="M244">
        <v>8.1300000000000008</v>
      </c>
      <c r="N244">
        <v>15.16</v>
      </c>
      <c r="O244">
        <v>18.170000000000002</v>
      </c>
      <c r="P244">
        <v>125</v>
      </c>
      <c r="Q244" t="s">
        <v>36</v>
      </c>
      <c r="R244">
        <v>1.2</v>
      </c>
      <c r="S244">
        <v>4.5</v>
      </c>
      <c r="T244">
        <v>6.5</v>
      </c>
      <c r="U244">
        <v>9.8000000000000007</v>
      </c>
      <c r="V244">
        <v>62</v>
      </c>
    </row>
    <row r="245" spans="1:22" x14ac:dyDescent="0.25">
      <c r="A245" t="s">
        <v>327</v>
      </c>
      <c r="B245">
        <v>2013</v>
      </c>
      <c r="C245" t="s">
        <v>92</v>
      </c>
      <c r="D245" s="1">
        <v>41389</v>
      </c>
      <c r="E245">
        <v>21.2</v>
      </c>
      <c r="F245">
        <v>10</v>
      </c>
      <c r="G245">
        <v>3.4</v>
      </c>
      <c r="H245" t="s">
        <v>28</v>
      </c>
      <c r="I245" s="2">
        <v>0.61111111111111116</v>
      </c>
      <c r="J245" s="3">
        <v>93373</v>
      </c>
      <c r="K245" t="s">
        <v>48</v>
      </c>
      <c r="L245">
        <v>2.2999999999999998</v>
      </c>
      <c r="M245">
        <v>6.4</v>
      </c>
      <c r="N245">
        <v>12.8</v>
      </c>
      <c r="O245">
        <v>18.13</v>
      </c>
      <c r="P245">
        <v>121</v>
      </c>
      <c r="Q245" t="s">
        <v>33</v>
      </c>
      <c r="R245">
        <v>1.5</v>
      </c>
      <c r="S245">
        <v>4.12</v>
      </c>
      <c r="T245">
        <v>7.14</v>
      </c>
      <c r="U245">
        <v>10.15</v>
      </c>
      <c r="V245">
        <v>75</v>
      </c>
    </row>
    <row r="246" spans="1:22" x14ac:dyDescent="0.25">
      <c r="A246" t="s">
        <v>328</v>
      </c>
      <c r="B246">
        <v>2013</v>
      </c>
      <c r="C246" t="s">
        <v>92</v>
      </c>
      <c r="D246" s="1">
        <v>41389</v>
      </c>
      <c r="H246" t="s">
        <v>329</v>
      </c>
      <c r="I246" s="2">
        <v>0.82638888888888884</v>
      </c>
      <c r="J246" s="3">
        <v>22546</v>
      </c>
      <c r="K246" t="s">
        <v>55</v>
      </c>
      <c r="L246">
        <v>3.1</v>
      </c>
      <c r="M246">
        <v>5.3</v>
      </c>
      <c r="N246">
        <v>6.6</v>
      </c>
      <c r="O246">
        <v>9.9</v>
      </c>
      <c r="P246">
        <v>63</v>
      </c>
      <c r="Q246" t="s">
        <v>26</v>
      </c>
      <c r="R246">
        <v>3.3</v>
      </c>
      <c r="S246">
        <v>6.7</v>
      </c>
      <c r="T246">
        <v>9.1300000000000008</v>
      </c>
      <c r="U246">
        <v>11.13</v>
      </c>
      <c r="V246">
        <v>79</v>
      </c>
    </row>
    <row r="247" spans="1:22" x14ac:dyDescent="0.25">
      <c r="A247" t="s">
        <v>330</v>
      </c>
      <c r="B247">
        <v>2013</v>
      </c>
      <c r="C247" t="s">
        <v>92</v>
      </c>
      <c r="D247" s="1">
        <v>41390</v>
      </c>
      <c r="E247">
        <v>25.1</v>
      </c>
      <c r="F247">
        <v>16.3</v>
      </c>
      <c r="G247">
        <v>0</v>
      </c>
      <c r="H247" t="s">
        <v>42</v>
      </c>
      <c r="I247" s="2">
        <v>0.78125</v>
      </c>
      <c r="J247" s="3">
        <v>36365</v>
      </c>
      <c r="K247" t="s">
        <v>43</v>
      </c>
      <c r="L247">
        <v>2</v>
      </c>
      <c r="M247">
        <v>7.5</v>
      </c>
      <c r="N247">
        <v>10.8</v>
      </c>
      <c r="O247">
        <v>12.9</v>
      </c>
      <c r="P247">
        <v>81</v>
      </c>
      <c r="Q247" t="s">
        <v>29</v>
      </c>
      <c r="R247">
        <v>5.2</v>
      </c>
      <c r="S247">
        <v>7.3</v>
      </c>
      <c r="T247">
        <v>9.5</v>
      </c>
      <c r="U247">
        <v>12.8</v>
      </c>
      <c r="V247">
        <v>80</v>
      </c>
    </row>
    <row r="248" spans="1:22" x14ac:dyDescent="0.25">
      <c r="A248" t="s">
        <v>331</v>
      </c>
      <c r="B248">
        <v>2013</v>
      </c>
      <c r="C248" t="s">
        <v>92</v>
      </c>
      <c r="D248" s="1">
        <v>41391</v>
      </c>
      <c r="E248">
        <v>23.1</v>
      </c>
      <c r="F248">
        <v>0.6</v>
      </c>
      <c r="G248">
        <v>0</v>
      </c>
      <c r="H248" t="s">
        <v>95</v>
      </c>
      <c r="I248" s="2">
        <v>0.57291666666666663</v>
      </c>
      <c r="J248" s="3">
        <v>6832</v>
      </c>
      <c r="K248" t="s">
        <v>25</v>
      </c>
      <c r="L248">
        <v>3.3</v>
      </c>
      <c r="M248">
        <v>7.4</v>
      </c>
      <c r="N248">
        <v>12.6</v>
      </c>
      <c r="O248">
        <v>16.8</v>
      </c>
      <c r="P248">
        <v>104</v>
      </c>
      <c r="Q248" t="s">
        <v>39</v>
      </c>
      <c r="R248">
        <v>3.3</v>
      </c>
      <c r="S248">
        <v>10.11</v>
      </c>
      <c r="T248">
        <v>13.18</v>
      </c>
      <c r="U248">
        <v>21.22</v>
      </c>
      <c r="V248">
        <v>148</v>
      </c>
    </row>
    <row r="249" spans="1:22" x14ac:dyDescent="0.25">
      <c r="A249" t="s">
        <v>332</v>
      </c>
      <c r="B249">
        <v>2013</v>
      </c>
      <c r="C249" t="s">
        <v>92</v>
      </c>
      <c r="D249" s="1">
        <v>41391</v>
      </c>
      <c r="E249">
        <v>24.6</v>
      </c>
      <c r="F249">
        <v>14</v>
      </c>
      <c r="G249">
        <v>0</v>
      </c>
      <c r="H249" t="s">
        <v>28</v>
      </c>
      <c r="I249" s="2">
        <v>0.69444444444444442</v>
      </c>
      <c r="J249" s="3">
        <v>44711</v>
      </c>
      <c r="K249" t="s">
        <v>30</v>
      </c>
      <c r="L249">
        <v>6.3</v>
      </c>
      <c r="M249">
        <v>9.5</v>
      </c>
      <c r="N249">
        <v>13.8</v>
      </c>
      <c r="O249">
        <v>17.13</v>
      </c>
      <c r="P249">
        <v>115</v>
      </c>
      <c r="Q249" t="s">
        <v>40</v>
      </c>
      <c r="R249">
        <v>1.5</v>
      </c>
      <c r="S249">
        <v>3.6</v>
      </c>
      <c r="T249">
        <v>6.9</v>
      </c>
      <c r="U249">
        <v>12.11</v>
      </c>
      <c r="V249">
        <v>83</v>
      </c>
    </row>
    <row r="250" spans="1:22" x14ac:dyDescent="0.25">
      <c r="A250" t="s">
        <v>333</v>
      </c>
      <c r="B250">
        <v>2013</v>
      </c>
      <c r="C250" t="s">
        <v>92</v>
      </c>
      <c r="D250" s="1">
        <v>41391</v>
      </c>
      <c r="E250">
        <v>24.6</v>
      </c>
      <c r="F250">
        <v>14</v>
      </c>
      <c r="G250">
        <v>0</v>
      </c>
      <c r="H250" t="s">
        <v>46</v>
      </c>
      <c r="I250" s="2">
        <v>0.81944444444444442</v>
      </c>
      <c r="J250" s="3">
        <v>26153</v>
      </c>
      <c r="K250" t="s">
        <v>50</v>
      </c>
      <c r="L250">
        <v>3.1</v>
      </c>
      <c r="M250">
        <v>6.3</v>
      </c>
      <c r="N250">
        <v>10.6</v>
      </c>
      <c r="O250">
        <v>13.8</v>
      </c>
      <c r="P250">
        <v>86</v>
      </c>
      <c r="Q250" t="s">
        <v>44</v>
      </c>
      <c r="R250">
        <v>5.5</v>
      </c>
      <c r="S250">
        <v>10.9</v>
      </c>
      <c r="T250">
        <v>15.12</v>
      </c>
      <c r="U250">
        <v>15.17</v>
      </c>
      <c r="V250">
        <v>107</v>
      </c>
    </row>
    <row r="251" spans="1:22" x14ac:dyDescent="0.25">
      <c r="A251" t="s">
        <v>334</v>
      </c>
      <c r="B251">
        <v>2013</v>
      </c>
      <c r="C251" t="s">
        <v>92</v>
      </c>
      <c r="D251" s="1">
        <v>41391</v>
      </c>
      <c r="E251">
        <v>26.2</v>
      </c>
      <c r="F251">
        <v>13.7</v>
      </c>
      <c r="G251">
        <v>0</v>
      </c>
      <c r="H251" t="s">
        <v>53</v>
      </c>
      <c r="I251" s="2">
        <v>0.80208333333333337</v>
      </c>
      <c r="J251" s="3">
        <v>26132</v>
      </c>
      <c r="K251" t="s">
        <v>54</v>
      </c>
      <c r="L251">
        <v>1</v>
      </c>
      <c r="M251">
        <v>2.5</v>
      </c>
      <c r="N251">
        <v>7.7</v>
      </c>
      <c r="O251">
        <v>12.12</v>
      </c>
      <c r="P251">
        <v>84</v>
      </c>
      <c r="Q251" t="s">
        <v>51</v>
      </c>
      <c r="R251">
        <v>4.4000000000000004</v>
      </c>
      <c r="S251">
        <v>7.13</v>
      </c>
      <c r="T251">
        <v>9.16</v>
      </c>
      <c r="U251">
        <v>10.19</v>
      </c>
      <c r="V251">
        <v>79</v>
      </c>
    </row>
    <row r="252" spans="1:22" x14ac:dyDescent="0.25">
      <c r="A252" t="s">
        <v>335</v>
      </c>
      <c r="B252">
        <v>2013</v>
      </c>
      <c r="C252" t="s">
        <v>92</v>
      </c>
      <c r="D252" s="1">
        <v>41392</v>
      </c>
      <c r="E252">
        <v>27.6</v>
      </c>
      <c r="F252">
        <v>14.1</v>
      </c>
      <c r="G252">
        <v>0</v>
      </c>
      <c r="H252" t="s">
        <v>58</v>
      </c>
      <c r="I252" s="2">
        <v>0.63888888888888884</v>
      </c>
      <c r="J252" s="3">
        <v>19018</v>
      </c>
      <c r="K252" t="s">
        <v>36</v>
      </c>
      <c r="L252">
        <v>5.3</v>
      </c>
      <c r="M252">
        <v>7.11</v>
      </c>
      <c r="N252">
        <v>13.14</v>
      </c>
      <c r="O252">
        <v>17.2</v>
      </c>
      <c r="P252">
        <v>122</v>
      </c>
      <c r="Q252" t="s">
        <v>35</v>
      </c>
      <c r="R252">
        <v>5.3</v>
      </c>
      <c r="S252">
        <v>7.5</v>
      </c>
      <c r="T252">
        <v>10.7</v>
      </c>
      <c r="U252">
        <v>14.1</v>
      </c>
      <c r="V252">
        <v>94</v>
      </c>
    </row>
    <row r="253" spans="1:22" x14ac:dyDescent="0.25">
      <c r="A253" t="s">
        <v>336</v>
      </c>
      <c r="B253">
        <v>2013</v>
      </c>
      <c r="C253" t="s">
        <v>92</v>
      </c>
      <c r="D253" s="1">
        <v>41392</v>
      </c>
      <c r="E253">
        <v>19.7</v>
      </c>
      <c r="F253">
        <v>16.600000000000001</v>
      </c>
      <c r="G253">
        <v>0</v>
      </c>
      <c r="H253" t="s">
        <v>28</v>
      </c>
      <c r="I253" s="2">
        <v>0.69444444444444442</v>
      </c>
      <c r="J253" s="3">
        <v>42103</v>
      </c>
      <c r="K253" t="s">
        <v>32</v>
      </c>
      <c r="L253">
        <v>5.4</v>
      </c>
      <c r="M253">
        <v>8.8000000000000007</v>
      </c>
      <c r="N253">
        <v>11.11</v>
      </c>
      <c r="O253">
        <v>14.15</v>
      </c>
      <c r="P253">
        <v>99</v>
      </c>
      <c r="Q253" t="s">
        <v>47</v>
      </c>
      <c r="R253">
        <v>3.5</v>
      </c>
      <c r="S253">
        <v>7.9</v>
      </c>
      <c r="T253">
        <v>9.15</v>
      </c>
      <c r="U253">
        <v>13.18</v>
      </c>
      <c r="V253">
        <v>96</v>
      </c>
    </row>
    <row r="254" spans="1:22" x14ac:dyDescent="0.25">
      <c r="A254" t="s">
        <v>337</v>
      </c>
      <c r="B254">
        <v>2013</v>
      </c>
      <c r="C254" t="s">
        <v>104</v>
      </c>
      <c r="D254" s="1">
        <v>41397</v>
      </c>
      <c r="E254">
        <v>19.8</v>
      </c>
      <c r="F254">
        <v>6.6</v>
      </c>
      <c r="G254">
        <v>0</v>
      </c>
      <c r="H254" t="s">
        <v>46</v>
      </c>
      <c r="I254" s="2">
        <v>0.82638888888888884</v>
      </c>
      <c r="J254" s="3">
        <v>40071</v>
      </c>
      <c r="K254" t="s">
        <v>33</v>
      </c>
      <c r="L254">
        <v>3.4</v>
      </c>
      <c r="M254">
        <v>5.7</v>
      </c>
      <c r="N254">
        <v>10.1</v>
      </c>
      <c r="O254">
        <v>15.13</v>
      </c>
      <c r="P254">
        <v>103</v>
      </c>
      <c r="Q254" t="s">
        <v>55</v>
      </c>
      <c r="R254">
        <v>3.2</v>
      </c>
      <c r="S254">
        <v>5.5</v>
      </c>
      <c r="T254">
        <v>8.9</v>
      </c>
      <c r="U254">
        <v>11.11</v>
      </c>
      <c r="V254">
        <v>77</v>
      </c>
    </row>
    <row r="255" spans="1:22" x14ac:dyDescent="0.25">
      <c r="A255" t="s">
        <v>338</v>
      </c>
      <c r="B255">
        <v>2013</v>
      </c>
      <c r="C255" t="s">
        <v>104</v>
      </c>
      <c r="D255" s="1">
        <v>41398</v>
      </c>
      <c r="E255">
        <v>15.2</v>
      </c>
      <c r="F255">
        <v>9</v>
      </c>
      <c r="G255">
        <v>0.6</v>
      </c>
      <c r="H255" t="s">
        <v>46</v>
      </c>
      <c r="I255" s="2">
        <v>0.57291666666666663</v>
      </c>
      <c r="J255" s="3">
        <v>30143</v>
      </c>
      <c r="K255" t="s">
        <v>48</v>
      </c>
      <c r="L255">
        <v>1.5</v>
      </c>
      <c r="M255">
        <v>3.8</v>
      </c>
      <c r="N255">
        <v>10.15</v>
      </c>
      <c r="O255">
        <v>17.18</v>
      </c>
      <c r="P255">
        <v>120</v>
      </c>
      <c r="Q255" t="s">
        <v>25</v>
      </c>
      <c r="R255">
        <v>5.2</v>
      </c>
      <c r="S255">
        <v>7.5</v>
      </c>
      <c r="T255">
        <v>8.9</v>
      </c>
      <c r="U255">
        <v>12.9</v>
      </c>
      <c r="V255">
        <v>81</v>
      </c>
    </row>
    <row r="256" spans="1:22" x14ac:dyDescent="0.25">
      <c r="A256" t="s">
        <v>339</v>
      </c>
      <c r="B256">
        <v>2013</v>
      </c>
      <c r="C256" t="s">
        <v>104</v>
      </c>
      <c r="D256" s="1">
        <v>41398</v>
      </c>
      <c r="E256">
        <v>11.8</v>
      </c>
      <c r="F256">
        <v>6.3</v>
      </c>
      <c r="G256">
        <v>6.2</v>
      </c>
      <c r="H256" t="s">
        <v>66</v>
      </c>
      <c r="I256" s="2">
        <v>0.59027777777777779</v>
      </c>
      <c r="J256" s="3">
        <v>10265</v>
      </c>
      <c r="K256" t="s">
        <v>47</v>
      </c>
      <c r="L256">
        <v>7.2</v>
      </c>
      <c r="M256">
        <v>9.4</v>
      </c>
      <c r="N256">
        <v>12.7</v>
      </c>
      <c r="O256">
        <v>14.9</v>
      </c>
      <c r="P256">
        <v>93</v>
      </c>
      <c r="Q256" t="s">
        <v>54</v>
      </c>
      <c r="R256">
        <v>1.5</v>
      </c>
      <c r="S256">
        <v>6.7</v>
      </c>
      <c r="T256">
        <v>7.9</v>
      </c>
      <c r="U256">
        <v>12.11</v>
      </c>
      <c r="V256">
        <v>83</v>
      </c>
    </row>
    <row r="257" spans="1:22" x14ac:dyDescent="0.25">
      <c r="A257" t="s">
        <v>340</v>
      </c>
      <c r="B257">
        <v>2013</v>
      </c>
      <c r="C257" t="s">
        <v>104</v>
      </c>
      <c r="D257" s="1">
        <v>41398</v>
      </c>
      <c r="E257">
        <v>19.8</v>
      </c>
      <c r="F257">
        <v>15.2</v>
      </c>
      <c r="G257">
        <v>0</v>
      </c>
      <c r="H257" t="s">
        <v>53</v>
      </c>
      <c r="I257" s="2">
        <v>0.67361111111111116</v>
      </c>
      <c r="J257" s="3">
        <v>37324</v>
      </c>
      <c r="K257" t="s">
        <v>40</v>
      </c>
      <c r="L257">
        <v>1.4</v>
      </c>
      <c r="M257">
        <v>5.9</v>
      </c>
      <c r="N257">
        <v>8.9</v>
      </c>
      <c r="O257">
        <v>11.12</v>
      </c>
      <c r="P257">
        <v>78</v>
      </c>
      <c r="Q257" t="s">
        <v>32</v>
      </c>
      <c r="R257">
        <v>5.2</v>
      </c>
      <c r="S257">
        <v>6.5</v>
      </c>
      <c r="T257">
        <v>9.8000000000000007</v>
      </c>
      <c r="U257">
        <v>13.11</v>
      </c>
      <c r="V257">
        <v>89</v>
      </c>
    </row>
    <row r="258" spans="1:22" x14ac:dyDescent="0.25">
      <c r="A258" t="s">
        <v>341</v>
      </c>
      <c r="B258">
        <v>2013</v>
      </c>
      <c r="C258" t="s">
        <v>104</v>
      </c>
      <c r="D258" s="1">
        <v>41398</v>
      </c>
      <c r="E258">
        <v>27.9</v>
      </c>
      <c r="F258">
        <v>14.3</v>
      </c>
      <c r="G258">
        <v>0</v>
      </c>
      <c r="H258" t="s">
        <v>38</v>
      </c>
      <c r="I258" s="2">
        <v>0.81944444444444442</v>
      </c>
      <c r="J258" s="3">
        <v>10552</v>
      </c>
      <c r="K258" t="s">
        <v>39</v>
      </c>
      <c r="L258">
        <v>0.2</v>
      </c>
      <c r="M258">
        <v>2.5</v>
      </c>
      <c r="N258">
        <v>5.8</v>
      </c>
      <c r="O258">
        <v>7.12</v>
      </c>
      <c r="P258">
        <v>54</v>
      </c>
      <c r="Q258" t="s">
        <v>43</v>
      </c>
      <c r="R258">
        <v>3.3</v>
      </c>
      <c r="S258">
        <v>6.5</v>
      </c>
      <c r="T258">
        <v>10.6</v>
      </c>
      <c r="U258">
        <v>15.9</v>
      </c>
      <c r="V258">
        <v>99</v>
      </c>
    </row>
    <row r="259" spans="1:22" x14ac:dyDescent="0.25">
      <c r="A259" t="s">
        <v>342</v>
      </c>
      <c r="B259">
        <v>2013</v>
      </c>
      <c r="C259" t="s">
        <v>104</v>
      </c>
      <c r="D259" s="1">
        <v>41398</v>
      </c>
      <c r="E259">
        <v>15.2</v>
      </c>
      <c r="F259">
        <v>9</v>
      </c>
      <c r="G259">
        <v>0.6</v>
      </c>
      <c r="H259" t="s">
        <v>28</v>
      </c>
      <c r="I259" s="2">
        <v>0.81944444444444442</v>
      </c>
      <c r="J259" s="3">
        <v>55625</v>
      </c>
      <c r="K259" t="s">
        <v>29</v>
      </c>
      <c r="L259">
        <v>4.0999999999999996</v>
      </c>
      <c r="M259">
        <v>8.4</v>
      </c>
      <c r="N259">
        <v>11.7</v>
      </c>
      <c r="O259">
        <v>13.9</v>
      </c>
      <c r="P259">
        <v>87</v>
      </c>
      <c r="Q259" t="s">
        <v>44</v>
      </c>
      <c r="R259">
        <v>3.3</v>
      </c>
      <c r="S259">
        <v>9.3000000000000007</v>
      </c>
      <c r="T259">
        <v>15.7</v>
      </c>
      <c r="U259">
        <v>20.11</v>
      </c>
      <c r="V259">
        <v>131</v>
      </c>
    </row>
    <row r="260" spans="1:22" x14ac:dyDescent="0.25">
      <c r="A260" t="s">
        <v>343</v>
      </c>
      <c r="B260">
        <v>2013</v>
      </c>
      <c r="C260" t="s">
        <v>104</v>
      </c>
      <c r="D260" s="1">
        <v>41399</v>
      </c>
      <c r="E260">
        <v>18.100000000000001</v>
      </c>
      <c r="F260">
        <v>12.6</v>
      </c>
      <c r="G260">
        <v>0</v>
      </c>
      <c r="H260" t="s">
        <v>61</v>
      </c>
      <c r="I260" s="2">
        <v>0.54861111111111116</v>
      </c>
      <c r="J260" s="3">
        <v>23315</v>
      </c>
      <c r="K260" t="s">
        <v>26</v>
      </c>
      <c r="L260">
        <v>7.4</v>
      </c>
      <c r="M260">
        <v>10.8</v>
      </c>
      <c r="N260">
        <v>13.11</v>
      </c>
      <c r="O260">
        <v>17.13</v>
      </c>
      <c r="P260">
        <v>115</v>
      </c>
      <c r="Q260" t="s">
        <v>36</v>
      </c>
      <c r="R260">
        <v>1</v>
      </c>
      <c r="S260">
        <v>4.2</v>
      </c>
      <c r="T260">
        <v>5.5</v>
      </c>
      <c r="U260">
        <v>8.6999999999999993</v>
      </c>
      <c r="V260">
        <v>55</v>
      </c>
    </row>
    <row r="261" spans="1:22" x14ac:dyDescent="0.25">
      <c r="A261" t="s">
        <v>344</v>
      </c>
      <c r="B261">
        <v>2013</v>
      </c>
      <c r="C261" t="s">
        <v>104</v>
      </c>
      <c r="D261" s="1">
        <v>41399</v>
      </c>
      <c r="E261">
        <v>14.2</v>
      </c>
      <c r="F261">
        <v>9.6999999999999993</v>
      </c>
      <c r="G261">
        <v>0</v>
      </c>
      <c r="H261" t="s">
        <v>28</v>
      </c>
      <c r="I261" s="2">
        <v>0.63888888888888884</v>
      </c>
      <c r="J261" s="3">
        <v>35286</v>
      </c>
      <c r="K261" t="s">
        <v>30</v>
      </c>
      <c r="L261">
        <v>5.0999999999999996</v>
      </c>
      <c r="M261">
        <v>8.4</v>
      </c>
      <c r="N261">
        <v>12.1</v>
      </c>
      <c r="O261">
        <v>18.13</v>
      </c>
      <c r="P261">
        <v>121</v>
      </c>
      <c r="Q261" t="s">
        <v>35</v>
      </c>
      <c r="R261">
        <v>0.3</v>
      </c>
      <c r="S261">
        <v>3.7</v>
      </c>
      <c r="T261">
        <v>5.9</v>
      </c>
      <c r="U261">
        <v>8.1199999999999992</v>
      </c>
      <c r="V261">
        <v>60</v>
      </c>
    </row>
    <row r="262" spans="1:22" x14ac:dyDescent="0.25">
      <c r="A262" t="s">
        <v>345</v>
      </c>
      <c r="B262">
        <v>2013</v>
      </c>
      <c r="C262" t="s">
        <v>104</v>
      </c>
      <c r="D262" s="1">
        <v>41399</v>
      </c>
      <c r="E262">
        <v>25.4</v>
      </c>
      <c r="F262">
        <v>12.8</v>
      </c>
      <c r="G262">
        <v>0</v>
      </c>
      <c r="H262" t="s">
        <v>42</v>
      </c>
      <c r="I262" s="2">
        <v>0.61111111111111116</v>
      </c>
      <c r="J262" s="3">
        <v>36163</v>
      </c>
      <c r="K262" t="s">
        <v>51</v>
      </c>
      <c r="L262">
        <v>6.3</v>
      </c>
      <c r="M262">
        <v>10.4</v>
      </c>
      <c r="N262">
        <v>16.7</v>
      </c>
      <c r="O262">
        <v>21.11</v>
      </c>
      <c r="P262">
        <v>137</v>
      </c>
      <c r="Q262" t="s">
        <v>50</v>
      </c>
      <c r="R262">
        <v>3</v>
      </c>
      <c r="S262">
        <v>5.2</v>
      </c>
      <c r="T262">
        <v>8.3000000000000007</v>
      </c>
      <c r="U262">
        <v>10.7</v>
      </c>
      <c r="V262">
        <v>67</v>
      </c>
    </row>
    <row r="263" spans="1:22" x14ac:dyDescent="0.25">
      <c r="A263" t="s">
        <v>346</v>
      </c>
      <c r="B263">
        <v>2013</v>
      </c>
      <c r="C263" t="s">
        <v>114</v>
      </c>
      <c r="D263" s="1">
        <v>41404</v>
      </c>
      <c r="E263">
        <v>24.8</v>
      </c>
      <c r="F263">
        <v>10.6</v>
      </c>
      <c r="G263">
        <v>0</v>
      </c>
      <c r="H263" t="s">
        <v>46</v>
      </c>
      <c r="I263" s="2">
        <v>0.82638888888888884</v>
      </c>
      <c r="J263" s="3">
        <v>53014</v>
      </c>
      <c r="K263" t="s">
        <v>44</v>
      </c>
      <c r="L263">
        <v>2.2000000000000002</v>
      </c>
      <c r="M263">
        <v>7.7</v>
      </c>
      <c r="N263">
        <v>13.9</v>
      </c>
      <c r="O263">
        <v>17.11</v>
      </c>
      <c r="P263">
        <v>113</v>
      </c>
      <c r="Q263" t="s">
        <v>48</v>
      </c>
      <c r="R263">
        <v>2.5</v>
      </c>
      <c r="S263">
        <v>6.9</v>
      </c>
      <c r="T263">
        <v>7.18</v>
      </c>
      <c r="U263">
        <v>11.19</v>
      </c>
      <c r="V263">
        <v>85</v>
      </c>
    </row>
    <row r="264" spans="1:22" x14ac:dyDescent="0.25">
      <c r="A264" t="s">
        <v>347</v>
      </c>
      <c r="B264">
        <v>2013</v>
      </c>
      <c r="C264" t="s">
        <v>114</v>
      </c>
      <c r="D264" s="1">
        <v>41405</v>
      </c>
      <c r="E264">
        <v>25.3</v>
      </c>
      <c r="F264">
        <v>18.3</v>
      </c>
      <c r="G264">
        <v>0</v>
      </c>
      <c r="H264" t="s">
        <v>53</v>
      </c>
      <c r="I264" s="2">
        <v>0.55208333333333337</v>
      </c>
      <c r="J264" s="3">
        <v>25372</v>
      </c>
      <c r="K264" t="s">
        <v>54</v>
      </c>
      <c r="L264">
        <v>2.1</v>
      </c>
      <c r="M264">
        <v>4.5</v>
      </c>
      <c r="N264">
        <v>6.1</v>
      </c>
      <c r="O264">
        <v>10.130000000000001</v>
      </c>
      <c r="P264">
        <v>73</v>
      </c>
      <c r="Q264" t="s">
        <v>29</v>
      </c>
      <c r="R264">
        <v>8.1999999999999993</v>
      </c>
      <c r="S264">
        <v>11.5</v>
      </c>
      <c r="T264">
        <v>15.6</v>
      </c>
      <c r="U264">
        <v>18.600000000000001</v>
      </c>
      <c r="V264">
        <v>114</v>
      </c>
    </row>
    <row r="265" spans="1:22" x14ac:dyDescent="0.25">
      <c r="A265" t="s">
        <v>348</v>
      </c>
      <c r="B265">
        <v>2013</v>
      </c>
      <c r="C265" t="s">
        <v>114</v>
      </c>
      <c r="D265" s="1">
        <v>41405</v>
      </c>
      <c r="E265">
        <v>22.6</v>
      </c>
      <c r="F265">
        <v>13.9</v>
      </c>
      <c r="G265">
        <v>0.8</v>
      </c>
      <c r="H265" t="s">
        <v>58</v>
      </c>
      <c r="I265" s="2">
        <v>0.59027777777777779</v>
      </c>
      <c r="J265" s="3">
        <v>17614</v>
      </c>
      <c r="K265" t="s">
        <v>36</v>
      </c>
      <c r="L265">
        <v>3</v>
      </c>
      <c r="M265">
        <v>6.6</v>
      </c>
      <c r="N265">
        <v>9.9</v>
      </c>
      <c r="O265">
        <v>12.1</v>
      </c>
      <c r="P265">
        <v>82</v>
      </c>
      <c r="Q265" t="s">
        <v>51</v>
      </c>
      <c r="R265">
        <v>4.2</v>
      </c>
      <c r="S265">
        <v>7.2</v>
      </c>
      <c r="T265">
        <v>10.3</v>
      </c>
      <c r="U265">
        <v>17.600000000000001</v>
      </c>
      <c r="V265">
        <v>108</v>
      </c>
    </row>
    <row r="266" spans="1:22" x14ac:dyDescent="0.25">
      <c r="A266" t="s">
        <v>349</v>
      </c>
      <c r="B266">
        <v>2013</v>
      </c>
      <c r="C266" t="s">
        <v>114</v>
      </c>
      <c r="D266" s="1">
        <v>41405</v>
      </c>
      <c r="E266">
        <v>24.3</v>
      </c>
      <c r="F266">
        <v>10.8</v>
      </c>
      <c r="G266">
        <v>0</v>
      </c>
      <c r="H266" t="s">
        <v>46</v>
      </c>
      <c r="I266" s="2">
        <v>0.69444444444444442</v>
      </c>
      <c r="J266" s="3">
        <v>23690</v>
      </c>
      <c r="K266" t="s">
        <v>50</v>
      </c>
      <c r="L266">
        <v>4.0999999999999996</v>
      </c>
      <c r="M266">
        <v>7.3</v>
      </c>
      <c r="N266">
        <v>11.7</v>
      </c>
      <c r="O266">
        <v>15.7</v>
      </c>
      <c r="P266">
        <v>97</v>
      </c>
      <c r="Q266" t="s">
        <v>47</v>
      </c>
      <c r="R266">
        <v>5.5</v>
      </c>
      <c r="S266">
        <v>8.11</v>
      </c>
      <c r="T266">
        <v>13.14</v>
      </c>
      <c r="U266">
        <v>22.19</v>
      </c>
      <c r="V266">
        <v>151</v>
      </c>
    </row>
    <row r="267" spans="1:22" x14ac:dyDescent="0.25">
      <c r="A267" t="s">
        <v>350</v>
      </c>
      <c r="B267">
        <v>2013</v>
      </c>
      <c r="C267" t="s">
        <v>114</v>
      </c>
      <c r="D267" s="1">
        <v>41405</v>
      </c>
      <c r="E267">
        <v>19.7</v>
      </c>
      <c r="F267">
        <v>11.9</v>
      </c>
      <c r="G267">
        <v>7.2</v>
      </c>
      <c r="H267" t="s">
        <v>42</v>
      </c>
      <c r="I267" s="2">
        <v>0.73611111111111116</v>
      </c>
      <c r="J267" s="3">
        <v>37214</v>
      </c>
      <c r="K267" t="s">
        <v>43</v>
      </c>
      <c r="L267">
        <v>6.4</v>
      </c>
      <c r="M267">
        <v>9.6</v>
      </c>
      <c r="N267">
        <v>10.7</v>
      </c>
      <c r="O267">
        <v>15.1</v>
      </c>
      <c r="P267">
        <v>100</v>
      </c>
      <c r="Q267" t="s">
        <v>33</v>
      </c>
      <c r="R267">
        <v>1.2</v>
      </c>
      <c r="S267">
        <v>3.6</v>
      </c>
      <c r="T267">
        <v>9.8000000000000007</v>
      </c>
      <c r="U267">
        <v>10.130000000000001</v>
      </c>
      <c r="V267">
        <v>73</v>
      </c>
    </row>
    <row r="268" spans="1:22" x14ac:dyDescent="0.25">
      <c r="A268" t="s">
        <v>351</v>
      </c>
      <c r="B268">
        <v>2013</v>
      </c>
      <c r="C268" t="s">
        <v>114</v>
      </c>
      <c r="D268" s="1">
        <v>41405</v>
      </c>
      <c r="E268">
        <v>24.3</v>
      </c>
      <c r="F268">
        <v>10.8</v>
      </c>
      <c r="G268">
        <v>0</v>
      </c>
      <c r="H268" t="s">
        <v>28</v>
      </c>
      <c r="I268" s="2">
        <v>0.81944444444444442</v>
      </c>
      <c r="J268" s="3">
        <v>54725</v>
      </c>
      <c r="K268" t="s">
        <v>32</v>
      </c>
      <c r="L268">
        <v>5.3</v>
      </c>
      <c r="M268">
        <v>11.3</v>
      </c>
      <c r="N268">
        <v>14.6</v>
      </c>
      <c r="O268">
        <v>18.11</v>
      </c>
      <c r="P268">
        <v>119</v>
      </c>
      <c r="Q268" t="s">
        <v>26</v>
      </c>
      <c r="R268">
        <v>1.4</v>
      </c>
      <c r="S268">
        <v>4.5</v>
      </c>
      <c r="T268">
        <v>7.7</v>
      </c>
      <c r="U268">
        <v>12.1</v>
      </c>
      <c r="V268">
        <v>82</v>
      </c>
    </row>
    <row r="269" spans="1:22" x14ac:dyDescent="0.25">
      <c r="A269" t="s">
        <v>352</v>
      </c>
      <c r="B269">
        <v>2013</v>
      </c>
      <c r="C269" t="s">
        <v>114</v>
      </c>
      <c r="D269" s="1">
        <v>41406</v>
      </c>
      <c r="E269">
        <v>22.9</v>
      </c>
      <c r="F269">
        <v>11.7</v>
      </c>
      <c r="G269">
        <v>0</v>
      </c>
      <c r="H269" t="s">
        <v>141</v>
      </c>
      <c r="I269" s="2">
        <v>0.54861111111111116</v>
      </c>
      <c r="J269" s="3">
        <v>5830</v>
      </c>
      <c r="K269" t="s">
        <v>25</v>
      </c>
      <c r="L269">
        <v>0.4</v>
      </c>
      <c r="M269">
        <v>2.7</v>
      </c>
      <c r="N269">
        <v>6.8</v>
      </c>
      <c r="O269">
        <v>7.1</v>
      </c>
      <c r="P269">
        <v>52</v>
      </c>
      <c r="Q269" t="s">
        <v>40</v>
      </c>
      <c r="R269">
        <v>4.5</v>
      </c>
      <c r="S269">
        <v>11.8</v>
      </c>
      <c r="T269">
        <v>22.1</v>
      </c>
      <c r="U269">
        <v>29.13</v>
      </c>
      <c r="V269">
        <v>187</v>
      </c>
    </row>
    <row r="270" spans="1:22" x14ac:dyDescent="0.25">
      <c r="A270" t="s">
        <v>353</v>
      </c>
      <c r="B270">
        <v>2013</v>
      </c>
      <c r="C270" t="s">
        <v>114</v>
      </c>
      <c r="D270" s="1">
        <v>41406</v>
      </c>
      <c r="E270">
        <v>22.9</v>
      </c>
      <c r="F270">
        <v>14.5</v>
      </c>
      <c r="G270">
        <v>0</v>
      </c>
      <c r="H270" t="s">
        <v>28</v>
      </c>
      <c r="I270" s="2">
        <v>0.69444444444444442</v>
      </c>
      <c r="J270" s="3">
        <v>13304</v>
      </c>
      <c r="K270" t="s">
        <v>35</v>
      </c>
      <c r="L270">
        <v>0.2</v>
      </c>
      <c r="M270">
        <v>3.7</v>
      </c>
      <c r="N270">
        <v>4.0999999999999996</v>
      </c>
      <c r="O270">
        <v>7.12</v>
      </c>
      <c r="P270">
        <v>54</v>
      </c>
      <c r="Q270" t="s">
        <v>39</v>
      </c>
      <c r="R270">
        <v>5.5</v>
      </c>
      <c r="S270">
        <v>9.8000000000000007</v>
      </c>
      <c r="T270">
        <v>14.12</v>
      </c>
      <c r="U270">
        <v>16.18</v>
      </c>
      <c r="V270">
        <v>114</v>
      </c>
    </row>
    <row r="271" spans="1:22" x14ac:dyDescent="0.25">
      <c r="A271" t="s">
        <v>354</v>
      </c>
      <c r="B271">
        <v>2013</v>
      </c>
      <c r="C271" t="s">
        <v>114</v>
      </c>
      <c r="D271" s="1">
        <v>41407</v>
      </c>
      <c r="E271">
        <v>17.7</v>
      </c>
      <c r="F271">
        <v>12.7</v>
      </c>
      <c r="G271">
        <v>0</v>
      </c>
      <c r="H271" t="s">
        <v>46</v>
      </c>
      <c r="I271" s="2">
        <v>0.81944444444444442</v>
      </c>
      <c r="J271" s="3">
        <v>34054</v>
      </c>
      <c r="K271" t="s">
        <v>55</v>
      </c>
      <c r="L271">
        <v>3.5</v>
      </c>
      <c r="M271">
        <v>7.7</v>
      </c>
      <c r="N271">
        <v>10.8</v>
      </c>
      <c r="O271">
        <v>11.11</v>
      </c>
      <c r="P271">
        <v>77</v>
      </c>
      <c r="Q271" t="s">
        <v>30</v>
      </c>
      <c r="R271">
        <v>2.4</v>
      </c>
      <c r="S271">
        <v>3.6</v>
      </c>
      <c r="T271">
        <v>4.1100000000000003</v>
      </c>
      <c r="U271">
        <v>9.14</v>
      </c>
      <c r="V271">
        <v>68</v>
      </c>
    </row>
    <row r="272" spans="1:22" x14ac:dyDescent="0.25">
      <c r="A272" t="s">
        <v>355</v>
      </c>
      <c r="B272">
        <v>2013</v>
      </c>
      <c r="C272" t="s">
        <v>124</v>
      </c>
      <c r="D272" s="1">
        <v>41411</v>
      </c>
      <c r="E272">
        <v>20.3</v>
      </c>
      <c r="F272">
        <v>12.2</v>
      </c>
      <c r="G272">
        <v>9.4</v>
      </c>
      <c r="H272" t="s">
        <v>42</v>
      </c>
      <c r="I272" s="2">
        <v>0.77777777777777779</v>
      </c>
      <c r="J272" s="3">
        <v>38146</v>
      </c>
      <c r="K272" t="s">
        <v>51</v>
      </c>
      <c r="L272">
        <v>3.2</v>
      </c>
      <c r="M272">
        <v>4.9000000000000004</v>
      </c>
      <c r="N272">
        <v>8.14</v>
      </c>
      <c r="O272">
        <v>12.18</v>
      </c>
      <c r="P272">
        <v>90</v>
      </c>
      <c r="Q272" t="s">
        <v>47</v>
      </c>
      <c r="R272">
        <v>6.1</v>
      </c>
      <c r="S272">
        <v>7.4</v>
      </c>
      <c r="T272">
        <v>10.6</v>
      </c>
      <c r="U272">
        <v>13.1</v>
      </c>
      <c r="V272">
        <v>88</v>
      </c>
    </row>
    <row r="273" spans="1:22" x14ac:dyDescent="0.25">
      <c r="A273" t="s">
        <v>356</v>
      </c>
      <c r="B273">
        <v>2013</v>
      </c>
      <c r="C273" t="s">
        <v>124</v>
      </c>
      <c r="D273" s="1">
        <v>41412</v>
      </c>
      <c r="E273">
        <v>14.2</v>
      </c>
      <c r="F273">
        <v>9</v>
      </c>
      <c r="G273">
        <v>0.4</v>
      </c>
      <c r="H273" t="s">
        <v>46</v>
      </c>
      <c r="I273" s="2">
        <v>0.57291666666666663</v>
      </c>
      <c r="J273" s="3">
        <v>33915</v>
      </c>
      <c r="K273" t="s">
        <v>48</v>
      </c>
      <c r="L273">
        <v>3.1</v>
      </c>
      <c r="M273">
        <v>7.6</v>
      </c>
      <c r="N273">
        <v>10.9</v>
      </c>
      <c r="O273">
        <v>12.14</v>
      </c>
      <c r="P273">
        <v>86</v>
      </c>
      <c r="Q273" t="s">
        <v>36</v>
      </c>
      <c r="R273">
        <v>3.4</v>
      </c>
      <c r="S273">
        <v>6.5</v>
      </c>
      <c r="T273">
        <v>11.7</v>
      </c>
      <c r="U273">
        <v>14.12</v>
      </c>
      <c r="V273">
        <v>96</v>
      </c>
    </row>
    <row r="274" spans="1:22" x14ac:dyDescent="0.25">
      <c r="A274" t="s">
        <v>357</v>
      </c>
      <c r="B274">
        <v>2013</v>
      </c>
      <c r="C274" t="s">
        <v>124</v>
      </c>
      <c r="D274" s="1">
        <v>41412</v>
      </c>
      <c r="E274">
        <v>15.4</v>
      </c>
      <c r="F274">
        <v>0.9</v>
      </c>
      <c r="G274">
        <v>0.2</v>
      </c>
      <c r="H274" t="s">
        <v>100</v>
      </c>
      <c r="I274" s="2">
        <v>0.59027777777777779</v>
      </c>
      <c r="J274" s="3">
        <v>10513</v>
      </c>
      <c r="K274" t="s">
        <v>32</v>
      </c>
      <c r="L274">
        <v>6.1</v>
      </c>
      <c r="M274">
        <v>12.7</v>
      </c>
      <c r="N274">
        <v>15.1</v>
      </c>
      <c r="O274">
        <v>21.14</v>
      </c>
      <c r="P274">
        <v>140</v>
      </c>
      <c r="Q274" t="s">
        <v>25</v>
      </c>
      <c r="R274">
        <v>2.1</v>
      </c>
      <c r="S274">
        <v>5.2</v>
      </c>
      <c r="T274">
        <v>8.1999999999999993</v>
      </c>
      <c r="U274">
        <v>9.3000000000000007</v>
      </c>
      <c r="V274">
        <v>57</v>
      </c>
    </row>
    <row r="275" spans="1:22" x14ac:dyDescent="0.25">
      <c r="A275" t="s">
        <v>358</v>
      </c>
      <c r="B275">
        <v>2013</v>
      </c>
      <c r="C275" t="s">
        <v>124</v>
      </c>
      <c r="D275" s="1">
        <v>41412</v>
      </c>
      <c r="E275">
        <v>22.9</v>
      </c>
      <c r="F275">
        <v>14.1</v>
      </c>
      <c r="G275">
        <v>0</v>
      </c>
      <c r="H275" t="s">
        <v>38</v>
      </c>
      <c r="I275" s="2">
        <v>0.69444444444444442</v>
      </c>
      <c r="J275" s="3">
        <v>13520</v>
      </c>
      <c r="K275" t="s">
        <v>39</v>
      </c>
      <c r="L275">
        <v>1.3</v>
      </c>
      <c r="M275">
        <v>4.7</v>
      </c>
      <c r="N275">
        <v>11.11</v>
      </c>
      <c r="O275">
        <v>13.15</v>
      </c>
      <c r="P275">
        <v>93</v>
      </c>
      <c r="Q275" t="s">
        <v>50</v>
      </c>
      <c r="R275">
        <v>3.3</v>
      </c>
      <c r="S275">
        <v>5.6</v>
      </c>
      <c r="T275">
        <v>6.1</v>
      </c>
      <c r="U275">
        <v>8.1300000000000008</v>
      </c>
      <c r="V275">
        <v>61</v>
      </c>
    </row>
    <row r="276" spans="1:22" x14ac:dyDescent="0.25">
      <c r="A276" t="s">
        <v>359</v>
      </c>
      <c r="B276">
        <v>2013</v>
      </c>
      <c r="C276" t="s">
        <v>124</v>
      </c>
      <c r="D276" s="1">
        <v>41412</v>
      </c>
      <c r="E276">
        <v>14.2</v>
      </c>
      <c r="F276">
        <v>9</v>
      </c>
      <c r="G276">
        <v>0.4</v>
      </c>
      <c r="H276" t="s">
        <v>28</v>
      </c>
      <c r="I276" s="2">
        <v>0.81944444444444442</v>
      </c>
      <c r="J276" s="3">
        <v>66768</v>
      </c>
      <c r="K276" t="s">
        <v>33</v>
      </c>
      <c r="L276">
        <v>5.7</v>
      </c>
      <c r="M276">
        <v>9.9</v>
      </c>
      <c r="N276">
        <v>11.1</v>
      </c>
      <c r="O276">
        <v>15.12</v>
      </c>
      <c r="P276">
        <v>102</v>
      </c>
      <c r="Q276" t="s">
        <v>44</v>
      </c>
      <c r="R276">
        <v>3.1</v>
      </c>
      <c r="S276">
        <v>5.7</v>
      </c>
      <c r="T276">
        <v>13.11</v>
      </c>
      <c r="U276">
        <v>14.12</v>
      </c>
      <c r="V276">
        <v>96</v>
      </c>
    </row>
    <row r="277" spans="1:22" x14ac:dyDescent="0.25">
      <c r="A277" t="s">
        <v>360</v>
      </c>
      <c r="B277">
        <v>2013</v>
      </c>
      <c r="C277" t="s">
        <v>124</v>
      </c>
      <c r="D277" s="1">
        <v>41412</v>
      </c>
      <c r="E277">
        <v>20.100000000000001</v>
      </c>
      <c r="F277">
        <v>9.1999999999999993</v>
      </c>
      <c r="G277">
        <v>0</v>
      </c>
      <c r="H277" t="s">
        <v>61</v>
      </c>
      <c r="I277" s="2">
        <v>0.81944444444444442</v>
      </c>
      <c r="J277" s="3">
        <v>22546</v>
      </c>
      <c r="K277" t="s">
        <v>26</v>
      </c>
      <c r="L277">
        <v>3</v>
      </c>
      <c r="M277">
        <v>7.2</v>
      </c>
      <c r="N277">
        <v>8.3000000000000007</v>
      </c>
      <c r="O277">
        <v>11.4</v>
      </c>
      <c r="P277">
        <v>70</v>
      </c>
      <c r="Q277" t="s">
        <v>43</v>
      </c>
      <c r="R277">
        <v>3.6</v>
      </c>
      <c r="S277">
        <v>3.8</v>
      </c>
      <c r="T277">
        <v>5.12</v>
      </c>
      <c r="U277">
        <v>9.16</v>
      </c>
      <c r="V277">
        <v>70</v>
      </c>
    </row>
    <row r="278" spans="1:22" x14ac:dyDescent="0.25">
      <c r="A278" t="s">
        <v>361</v>
      </c>
      <c r="B278">
        <v>2013</v>
      </c>
      <c r="C278" t="s">
        <v>124</v>
      </c>
      <c r="D278" s="1">
        <v>41413</v>
      </c>
      <c r="E278">
        <v>16.2</v>
      </c>
      <c r="F278">
        <v>7.7</v>
      </c>
      <c r="G278">
        <v>0</v>
      </c>
      <c r="H278" t="s">
        <v>46</v>
      </c>
      <c r="I278" s="2">
        <v>0.54861111111111116</v>
      </c>
      <c r="J278" s="3">
        <v>29936</v>
      </c>
      <c r="K278" t="s">
        <v>30</v>
      </c>
      <c r="L278">
        <v>5.4</v>
      </c>
      <c r="M278">
        <v>8.1</v>
      </c>
      <c r="N278">
        <v>13.12</v>
      </c>
      <c r="O278">
        <v>16.13</v>
      </c>
      <c r="P278">
        <v>109</v>
      </c>
      <c r="Q278" t="s">
        <v>54</v>
      </c>
      <c r="R278">
        <v>3.1</v>
      </c>
      <c r="S278">
        <v>7.2</v>
      </c>
      <c r="T278">
        <v>9.3000000000000007</v>
      </c>
      <c r="U278">
        <v>14.7</v>
      </c>
      <c r="V278">
        <v>91</v>
      </c>
    </row>
    <row r="279" spans="1:22" x14ac:dyDescent="0.25">
      <c r="A279" t="s">
        <v>362</v>
      </c>
      <c r="B279">
        <v>2013</v>
      </c>
      <c r="C279" t="s">
        <v>124</v>
      </c>
      <c r="D279" s="1">
        <v>41413</v>
      </c>
      <c r="E279">
        <v>16.2</v>
      </c>
      <c r="F279">
        <v>7.7</v>
      </c>
      <c r="G279">
        <v>0</v>
      </c>
      <c r="H279" t="s">
        <v>28</v>
      </c>
      <c r="I279" s="2">
        <v>0.63888888888888884</v>
      </c>
      <c r="J279" s="3">
        <v>39148</v>
      </c>
      <c r="K279" t="s">
        <v>29</v>
      </c>
      <c r="L279">
        <v>2.4</v>
      </c>
      <c r="M279">
        <v>7.9</v>
      </c>
      <c r="N279">
        <v>12.14</v>
      </c>
      <c r="O279">
        <v>15.16</v>
      </c>
      <c r="P279">
        <v>106</v>
      </c>
      <c r="Q279" t="s">
        <v>35</v>
      </c>
      <c r="R279">
        <v>3</v>
      </c>
      <c r="S279">
        <v>7.2</v>
      </c>
      <c r="T279">
        <v>10.4</v>
      </c>
      <c r="U279">
        <v>11.6</v>
      </c>
      <c r="V279">
        <v>72</v>
      </c>
    </row>
    <row r="280" spans="1:22" x14ac:dyDescent="0.25">
      <c r="A280" t="s">
        <v>363</v>
      </c>
      <c r="B280">
        <v>2013</v>
      </c>
      <c r="C280" t="s">
        <v>124</v>
      </c>
      <c r="D280" s="1">
        <v>41413</v>
      </c>
      <c r="E280">
        <v>19.7</v>
      </c>
      <c r="F280">
        <v>8.1999999999999993</v>
      </c>
      <c r="G280">
        <v>0</v>
      </c>
      <c r="H280" t="s">
        <v>53</v>
      </c>
      <c r="I280" s="2">
        <v>0.67361111111111116</v>
      </c>
      <c r="J280" s="3">
        <v>34605</v>
      </c>
      <c r="K280" t="s">
        <v>40</v>
      </c>
      <c r="L280">
        <v>2.4</v>
      </c>
      <c r="M280">
        <v>4.8</v>
      </c>
      <c r="N280">
        <v>9.1199999999999992</v>
      </c>
      <c r="O280">
        <v>12.15</v>
      </c>
      <c r="P280">
        <v>87</v>
      </c>
      <c r="Q280" t="s">
        <v>55</v>
      </c>
      <c r="R280">
        <v>2.4</v>
      </c>
      <c r="S280">
        <v>3.5</v>
      </c>
      <c r="T280">
        <v>5.7</v>
      </c>
      <c r="U280">
        <v>6.11</v>
      </c>
      <c r="V280">
        <v>47</v>
      </c>
    </row>
    <row r="281" spans="1:22" x14ac:dyDescent="0.25">
      <c r="A281" t="s">
        <v>364</v>
      </c>
      <c r="B281">
        <v>2013</v>
      </c>
      <c r="C281" t="s">
        <v>135</v>
      </c>
      <c r="D281" s="1">
        <v>41418</v>
      </c>
      <c r="E281">
        <v>15.6</v>
      </c>
      <c r="F281">
        <v>4.4000000000000004</v>
      </c>
      <c r="G281">
        <v>0.2</v>
      </c>
      <c r="H281" t="s">
        <v>28</v>
      </c>
      <c r="I281" s="2">
        <v>0.82638888888888884</v>
      </c>
      <c r="J281" s="3">
        <v>65306</v>
      </c>
      <c r="K281" t="s">
        <v>33</v>
      </c>
      <c r="L281">
        <v>3.2</v>
      </c>
      <c r="M281">
        <v>3.4</v>
      </c>
      <c r="N281">
        <v>4.5</v>
      </c>
      <c r="O281">
        <v>8.6999999999999993</v>
      </c>
      <c r="P281">
        <v>55</v>
      </c>
      <c r="Q281" t="s">
        <v>26</v>
      </c>
      <c r="R281">
        <v>4.5</v>
      </c>
      <c r="S281">
        <v>7.9</v>
      </c>
      <c r="T281">
        <v>11.11</v>
      </c>
      <c r="U281">
        <v>15.12</v>
      </c>
      <c r="V281">
        <v>102</v>
      </c>
    </row>
    <row r="282" spans="1:22" x14ac:dyDescent="0.25">
      <c r="A282" t="s">
        <v>365</v>
      </c>
      <c r="B282">
        <v>2013</v>
      </c>
      <c r="C282" t="s">
        <v>135</v>
      </c>
      <c r="D282" s="1">
        <v>41419</v>
      </c>
      <c r="E282">
        <v>17.600000000000001</v>
      </c>
      <c r="F282">
        <v>12.2</v>
      </c>
      <c r="G282">
        <v>0</v>
      </c>
      <c r="H282" t="s">
        <v>53</v>
      </c>
      <c r="I282" s="2">
        <v>0.55208333333333337</v>
      </c>
      <c r="J282" s="3">
        <v>21309</v>
      </c>
      <c r="K282" t="s">
        <v>54</v>
      </c>
      <c r="L282">
        <v>0.4</v>
      </c>
      <c r="M282">
        <v>3.6</v>
      </c>
      <c r="N282">
        <v>4.0999999999999996</v>
      </c>
      <c r="O282">
        <v>9.14</v>
      </c>
      <c r="P282">
        <v>68</v>
      </c>
      <c r="Q282" t="s">
        <v>44</v>
      </c>
      <c r="R282">
        <v>7.1</v>
      </c>
      <c r="S282">
        <v>10.4</v>
      </c>
      <c r="T282">
        <v>15.6</v>
      </c>
      <c r="U282">
        <v>18.8</v>
      </c>
      <c r="V282">
        <v>116</v>
      </c>
    </row>
    <row r="283" spans="1:22" x14ac:dyDescent="0.25">
      <c r="A283" t="s">
        <v>366</v>
      </c>
      <c r="B283">
        <v>2013</v>
      </c>
      <c r="C283" t="s">
        <v>135</v>
      </c>
      <c r="D283" s="1">
        <v>41419</v>
      </c>
      <c r="E283">
        <v>20.399999999999999</v>
      </c>
      <c r="F283">
        <v>9.1</v>
      </c>
      <c r="G283">
        <v>5.2</v>
      </c>
      <c r="H283" t="s">
        <v>141</v>
      </c>
      <c r="I283" s="2">
        <v>0.59027777777777779</v>
      </c>
      <c r="J283" s="3">
        <v>6324</v>
      </c>
      <c r="K283" t="s">
        <v>25</v>
      </c>
      <c r="L283">
        <v>2.1</v>
      </c>
      <c r="M283">
        <v>4.3</v>
      </c>
      <c r="N283">
        <v>8.4</v>
      </c>
      <c r="O283">
        <v>8.6999999999999993</v>
      </c>
      <c r="P283">
        <v>55</v>
      </c>
      <c r="Q283" t="s">
        <v>51</v>
      </c>
      <c r="R283">
        <v>7.4</v>
      </c>
      <c r="S283">
        <v>14.9</v>
      </c>
      <c r="T283">
        <v>18.12</v>
      </c>
      <c r="U283">
        <v>23.17</v>
      </c>
      <c r="V283">
        <v>155</v>
      </c>
    </row>
    <row r="284" spans="1:22" x14ac:dyDescent="0.25">
      <c r="A284" t="s">
        <v>367</v>
      </c>
      <c r="B284">
        <v>2013</v>
      </c>
      <c r="C284" t="s">
        <v>135</v>
      </c>
      <c r="D284" s="1">
        <v>41419</v>
      </c>
      <c r="E284">
        <v>18.7</v>
      </c>
      <c r="F284">
        <v>7.4</v>
      </c>
      <c r="G284">
        <v>0</v>
      </c>
      <c r="H284" t="s">
        <v>46</v>
      </c>
      <c r="I284" s="2">
        <v>0.69444444444444442</v>
      </c>
      <c r="J284" s="3">
        <v>25982</v>
      </c>
      <c r="K284" t="s">
        <v>55</v>
      </c>
      <c r="L284">
        <v>3.2</v>
      </c>
      <c r="M284">
        <v>8.4</v>
      </c>
      <c r="N284">
        <v>11.9</v>
      </c>
      <c r="O284">
        <v>15.11</v>
      </c>
      <c r="P284">
        <v>101</v>
      </c>
      <c r="Q284" t="s">
        <v>50</v>
      </c>
      <c r="R284">
        <v>5.4</v>
      </c>
      <c r="S284">
        <v>6.6</v>
      </c>
      <c r="T284">
        <v>11.7</v>
      </c>
      <c r="U284">
        <v>17.8</v>
      </c>
      <c r="V284">
        <v>110</v>
      </c>
    </row>
    <row r="285" spans="1:22" x14ac:dyDescent="0.25">
      <c r="A285" t="s">
        <v>368</v>
      </c>
      <c r="B285">
        <v>2013</v>
      </c>
      <c r="C285" t="s">
        <v>135</v>
      </c>
      <c r="D285" s="1">
        <v>41419</v>
      </c>
      <c r="E285">
        <v>24.4</v>
      </c>
      <c r="F285">
        <v>14.2</v>
      </c>
      <c r="G285">
        <v>1</v>
      </c>
      <c r="H285" t="s">
        <v>58</v>
      </c>
      <c r="I285" s="2">
        <v>0.81944444444444442</v>
      </c>
      <c r="J285" s="3">
        <v>24037</v>
      </c>
      <c r="K285" t="s">
        <v>36</v>
      </c>
      <c r="L285">
        <v>3.1</v>
      </c>
      <c r="M285">
        <v>9.4</v>
      </c>
      <c r="N285">
        <v>10.1</v>
      </c>
      <c r="O285">
        <v>12.13</v>
      </c>
      <c r="P285">
        <v>85</v>
      </c>
      <c r="Q285" t="s">
        <v>30</v>
      </c>
      <c r="R285">
        <v>6.5</v>
      </c>
      <c r="S285">
        <v>8.6999999999999993</v>
      </c>
      <c r="T285">
        <v>12.13</v>
      </c>
      <c r="U285">
        <v>13.2</v>
      </c>
      <c r="V285">
        <v>98</v>
      </c>
    </row>
    <row r="286" spans="1:22" x14ac:dyDescent="0.25">
      <c r="A286" t="s">
        <v>369</v>
      </c>
      <c r="B286">
        <v>2013</v>
      </c>
      <c r="C286" t="s">
        <v>135</v>
      </c>
      <c r="D286" s="1">
        <v>41419</v>
      </c>
      <c r="E286">
        <v>18.7</v>
      </c>
      <c r="F286">
        <v>7.4</v>
      </c>
      <c r="G286">
        <v>0</v>
      </c>
      <c r="H286" t="s">
        <v>28</v>
      </c>
      <c r="I286" s="2">
        <v>0.82291666666666663</v>
      </c>
      <c r="J286" s="3">
        <v>84234</v>
      </c>
      <c r="K286" t="s">
        <v>29</v>
      </c>
      <c r="L286">
        <v>2.2000000000000002</v>
      </c>
      <c r="M286">
        <v>4.5</v>
      </c>
      <c r="N286">
        <v>6.5</v>
      </c>
      <c r="O286">
        <v>9.8000000000000007</v>
      </c>
      <c r="P286">
        <v>62</v>
      </c>
      <c r="Q286" t="s">
        <v>48</v>
      </c>
      <c r="R286">
        <v>2.2999999999999998</v>
      </c>
      <c r="S286">
        <v>7.7</v>
      </c>
      <c r="T286">
        <v>11.9</v>
      </c>
      <c r="U286">
        <v>13.13</v>
      </c>
      <c r="V286">
        <v>91</v>
      </c>
    </row>
    <row r="287" spans="1:22" x14ac:dyDescent="0.25">
      <c r="A287" t="s">
        <v>370</v>
      </c>
      <c r="B287">
        <v>2013</v>
      </c>
      <c r="C287" t="s">
        <v>135</v>
      </c>
      <c r="D287" s="1">
        <v>41420</v>
      </c>
      <c r="E287">
        <v>15.6</v>
      </c>
      <c r="F287">
        <v>8.6</v>
      </c>
      <c r="G287">
        <v>0</v>
      </c>
      <c r="H287" t="s">
        <v>28</v>
      </c>
      <c r="I287" s="2">
        <v>0.54861111111111116</v>
      </c>
      <c r="J287" s="3">
        <v>28112</v>
      </c>
      <c r="K287" t="s">
        <v>32</v>
      </c>
      <c r="L287">
        <v>4.5</v>
      </c>
      <c r="M287">
        <v>7.6</v>
      </c>
      <c r="N287">
        <v>13.8</v>
      </c>
      <c r="O287">
        <v>18.100000000000001</v>
      </c>
      <c r="P287">
        <v>118</v>
      </c>
      <c r="Q287" t="s">
        <v>39</v>
      </c>
      <c r="R287">
        <v>3.3</v>
      </c>
      <c r="S287">
        <v>9.5</v>
      </c>
      <c r="T287">
        <v>10.6</v>
      </c>
      <c r="U287">
        <v>14.8</v>
      </c>
      <c r="V287">
        <v>92</v>
      </c>
    </row>
    <row r="288" spans="1:22" x14ac:dyDescent="0.25">
      <c r="A288" t="s">
        <v>371</v>
      </c>
      <c r="B288">
        <v>2013</v>
      </c>
      <c r="C288" t="s">
        <v>135</v>
      </c>
      <c r="D288" s="1">
        <v>41420</v>
      </c>
      <c r="E288">
        <v>15.6</v>
      </c>
      <c r="F288">
        <v>8.6</v>
      </c>
      <c r="G288">
        <v>0</v>
      </c>
      <c r="H288" t="s">
        <v>46</v>
      </c>
      <c r="I288" s="2">
        <v>0.63888888888888884</v>
      </c>
      <c r="J288" s="3">
        <v>23033</v>
      </c>
      <c r="K288" t="s">
        <v>47</v>
      </c>
      <c r="L288">
        <v>4.4000000000000004</v>
      </c>
      <c r="M288">
        <v>10.6</v>
      </c>
      <c r="N288">
        <v>16.600000000000001</v>
      </c>
      <c r="O288">
        <v>19.100000000000001</v>
      </c>
      <c r="P288">
        <v>124</v>
      </c>
      <c r="Q288" t="s">
        <v>40</v>
      </c>
      <c r="R288">
        <v>1.2</v>
      </c>
      <c r="S288">
        <v>8.8000000000000007</v>
      </c>
      <c r="T288">
        <v>12.12</v>
      </c>
      <c r="U288">
        <v>18.170000000000002</v>
      </c>
      <c r="V288">
        <v>125</v>
      </c>
    </row>
    <row r="289" spans="1:22" x14ac:dyDescent="0.25">
      <c r="A289" t="s">
        <v>372</v>
      </c>
      <c r="B289">
        <v>2013</v>
      </c>
      <c r="C289" t="s">
        <v>135</v>
      </c>
      <c r="D289" s="1">
        <v>41420</v>
      </c>
      <c r="E289">
        <v>24.9</v>
      </c>
      <c r="F289">
        <v>11.5</v>
      </c>
      <c r="G289">
        <v>0</v>
      </c>
      <c r="H289" t="s">
        <v>42</v>
      </c>
      <c r="I289" s="2">
        <v>0.61111111111111116</v>
      </c>
      <c r="J289" s="3">
        <v>32950</v>
      </c>
      <c r="K289" t="s">
        <v>43</v>
      </c>
      <c r="L289">
        <v>7.5</v>
      </c>
      <c r="M289">
        <v>13.7</v>
      </c>
      <c r="N289">
        <v>15.11</v>
      </c>
      <c r="O289">
        <v>19.16</v>
      </c>
      <c r="P289">
        <v>130</v>
      </c>
      <c r="Q289" t="s">
        <v>35</v>
      </c>
      <c r="R289">
        <v>1.1000000000000001</v>
      </c>
      <c r="S289">
        <v>2.2000000000000002</v>
      </c>
      <c r="T289">
        <v>5.3</v>
      </c>
      <c r="U289">
        <v>6.4</v>
      </c>
      <c r="V289">
        <v>40</v>
      </c>
    </row>
    <row r="290" spans="1:22" x14ac:dyDescent="0.25">
      <c r="A290" t="s">
        <v>373</v>
      </c>
      <c r="B290">
        <v>2013</v>
      </c>
      <c r="C290" t="s">
        <v>146</v>
      </c>
      <c r="D290" s="1">
        <v>41425</v>
      </c>
      <c r="E290">
        <v>23.1</v>
      </c>
      <c r="F290">
        <v>14.3</v>
      </c>
      <c r="G290">
        <v>17.399999999999999</v>
      </c>
      <c r="H290" t="s">
        <v>58</v>
      </c>
      <c r="I290" s="2">
        <v>0.82638888888888884</v>
      </c>
      <c r="J290" s="3">
        <v>26626</v>
      </c>
      <c r="K290" t="s">
        <v>36</v>
      </c>
      <c r="L290">
        <v>1.1000000000000001</v>
      </c>
      <c r="M290">
        <v>2.4</v>
      </c>
      <c r="N290">
        <v>5.6</v>
      </c>
      <c r="O290">
        <v>7.9</v>
      </c>
      <c r="P290">
        <v>51</v>
      </c>
      <c r="Q290" t="s">
        <v>33</v>
      </c>
      <c r="R290">
        <v>5.3</v>
      </c>
      <c r="S290">
        <v>9.6999999999999993</v>
      </c>
      <c r="T290">
        <v>12.14</v>
      </c>
      <c r="U290">
        <v>14.16</v>
      </c>
      <c r="V290">
        <v>100</v>
      </c>
    </row>
    <row r="291" spans="1:22" x14ac:dyDescent="0.25">
      <c r="A291" t="s">
        <v>374</v>
      </c>
      <c r="B291">
        <v>2013</v>
      </c>
      <c r="C291" t="s">
        <v>146</v>
      </c>
      <c r="D291" s="1">
        <v>41426</v>
      </c>
      <c r="E291">
        <v>15.4</v>
      </c>
      <c r="F291">
        <v>13.1</v>
      </c>
      <c r="G291">
        <v>68.599999999999994</v>
      </c>
      <c r="H291" t="s">
        <v>46</v>
      </c>
      <c r="I291" s="2">
        <v>0.57291666666666663</v>
      </c>
      <c r="J291" s="3">
        <v>25008</v>
      </c>
      <c r="K291" t="s">
        <v>30</v>
      </c>
      <c r="L291">
        <v>6.4</v>
      </c>
      <c r="M291">
        <v>12.6</v>
      </c>
      <c r="N291">
        <v>18.12</v>
      </c>
      <c r="O291">
        <v>22.16</v>
      </c>
      <c r="P291">
        <v>148</v>
      </c>
      <c r="Q291" t="s">
        <v>25</v>
      </c>
      <c r="R291">
        <v>3</v>
      </c>
      <c r="S291">
        <v>6.2</v>
      </c>
      <c r="T291">
        <v>6.5</v>
      </c>
      <c r="U291">
        <v>8.6</v>
      </c>
      <c r="V291">
        <v>54</v>
      </c>
    </row>
    <row r="292" spans="1:22" x14ac:dyDescent="0.25">
      <c r="A292" t="s">
        <v>375</v>
      </c>
      <c r="B292">
        <v>2013</v>
      </c>
      <c r="C292" t="s">
        <v>146</v>
      </c>
      <c r="D292" s="1">
        <v>41426</v>
      </c>
      <c r="E292">
        <v>16.600000000000001</v>
      </c>
      <c r="F292">
        <v>14.8</v>
      </c>
      <c r="G292">
        <v>35.6</v>
      </c>
      <c r="H292" t="s">
        <v>53</v>
      </c>
      <c r="I292" s="2">
        <v>0.56944444444444442</v>
      </c>
      <c r="J292" s="3">
        <v>27684</v>
      </c>
      <c r="K292" t="s">
        <v>40</v>
      </c>
      <c r="L292">
        <v>3.5</v>
      </c>
      <c r="M292">
        <v>4.5</v>
      </c>
      <c r="N292">
        <v>6.8</v>
      </c>
      <c r="O292">
        <v>8.11</v>
      </c>
      <c r="P292">
        <v>59</v>
      </c>
      <c r="Q292" t="s">
        <v>43</v>
      </c>
      <c r="R292">
        <v>2.1</v>
      </c>
      <c r="S292">
        <v>6.4</v>
      </c>
      <c r="T292">
        <v>8.4</v>
      </c>
      <c r="U292">
        <v>10.6</v>
      </c>
      <c r="V292">
        <v>66</v>
      </c>
    </row>
    <row r="293" spans="1:22" x14ac:dyDescent="0.25">
      <c r="A293" t="s">
        <v>376</v>
      </c>
      <c r="B293">
        <v>2013</v>
      </c>
      <c r="C293" t="s">
        <v>146</v>
      </c>
      <c r="D293" s="1">
        <v>41426</v>
      </c>
      <c r="E293">
        <v>23.2</v>
      </c>
      <c r="F293">
        <v>13.2</v>
      </c>
      <c r="G293">
        <v>0</v>
      </c>
      <c r="H293" t="s">
        <v>61</v>
      </c>
      <c r="I293" s="2">
        <v>0.69444444444444442</v>
      </c>
      <c r="J293" s="3">
        <v>29792</v>
      </c>
      <c r="K293" t="s">
        <v>26</v>
      </c>
      <c r="L293">
        <v>3.4</v>
      </c>
      <c r="M293">
        <v>6.7</v>
      </c>
      <c r="N293">
        <v>11.1</v>
      </c>
      <c r="O293">
        <v>17.13</v>
      </c>
      <c r="P293">
        <v>115</v>
      </c>
      <c r="Q293" t="s">
        <v>48</v>
      </c>
      <c r="R293">
        <v>1.4</v>
      </c>
      <c r="S293">
        <v>3.7</v>
      </c>
      <c r="T293">
        <v>7.9</v>
      </c>
      <c r="U293">
        <v>10.11</v>
      </c>
      <c r="V293">
        <v>71</v>
      </c>
    </row>
    <row r="294" spans="1:22" x14ac:dyDescent="0.25">
      <c r="A294" t="s">
        <v>377</v>
      </c>
      <c r="B294">
        <v>2013</v>
      </c>
      <c r="C294" t="s">
        <v>146</v>
      </c>
      <c r="D294" s="1">
        <v>41426</v>
      </c>
      <c r="E294">
        <v>32.1</v>
      </c>
      <c r="F294">
        <v>23.7</v>
      </c>
      <c r="G294">
        <v>0.4</v>
      </c>
      <c r="H294" t="s">
        <v>129</v>
      </c>
      <c r="I294" s="2">
        <v>0.79861111111111116</v>
      </c>
      <c r="J294" s="3">
        <v>7850</v>
      </c>
      <c r="K294" t="s">
        <v>50</v>
      </c>
      <c r="L294">
        <v>2</v>
      </c>
      <c r="M294">
        <v>4</v>
      </c>
      <c r="N294">
        <v>9.4</v>
      </c>
      <c r="O294">
        <v>10.7</v>
      </c>
      <c r="P294">
        <v>67</v>
      </c>
      <c r="Q294" t="s">
        <v>54</v>
      </c>
      <c r="R294">
        <v>3.3</v>
      </c>
      <c r="S294">
        <v>5.5</v>
      </c>
      <c r="T294">
        <v>5.9</v>
      </c>
      <c r="U294">
        <v>8.1</v>
      </c>
      <c r="V294">
        <v>58</v>
      </c>
    </row>
    <row r="295" spans="1:22" x14ac:dyDescent="0.25">
      <c r="A295" t="s">
        <v>378</v>
      </c>
      <c r="B295">
        <v>2013</v>
      </c>
      <c r="C295" t="s">
        <v>146</v>
      </c>
      <c r="D295" s="1">
        <v>41426</v>
      </c>
      <c r="E295">
        <v>16.5</v>
      </c>
      <c r="F295">
        <v>11.9</v>
      </c>
      <c r="G295">
        <v>22.6</v>
      </c>
      <c r="H295" t="s">
        <v>88</v>
      </c>
      <c r="I295" s="2">
        <v>0.81944444444444442</v>
      </c>
      <c r="J295" s="3">
        <v>30087</v>
      </c>
      <c r="K295" t="s">
        <v>44</v>
      </c>
      <c r="L295">
        <v>3.2</v>
      </c>
      <c r="M295">
        <v>6.6</v>
      </c>
      <c r="N295">
        <v>9.1</v>
      </c>
      <c r="O295">
        <v>18.149999999999999</v>
      </c>
      <c r="P295">
        <v>123</v>
      </c>
      <c r="Q295" t="s">
        <v>39</v>
      </c>
      <c r="R295">
        <v>3.2</v>
      </c>
      <c r="S295">
        <v>4.8</v>
      </c>
      <c r="T295">
        <v>9.1</v>
      </c>
      <c r="U295">
        <v>10.11</v>
      </c>
      <c r="V295">
        <v>71</v>
      </c>
    </row>
    <row r="296" spans="1:22" x14ac:dyDescent="0.25">
      <c r="A296" t="s">
        <v>379</v>
      </c>
      <c r="B296">
        <v>2013</v>
      </c>
      <c r="C296" t="s">
        <v>146</v>
      </c>
      <c r="D296" s="1">
        <v>41427</v>
      </c>
      <c r="E296">
        <v>15</v>
      </c>
      <c r="F296">
        <v>9.1999999999999993</v>
      </c>
      <c r="G296">
        <v>1.8</v>
      </c>
      <c r="H296" t="s">
        <v>28</v>
      </c>
      <c r="I296" s="2">
        <v>0.63888888888888884</v>
      </c>
      <c r="J296" s="3">
        <v>28546</v>
      </c>
      <c r="K296" t="s">
        <v>35</v>
      </c>
      <c r="L296">
        <v>0.3</v>
      </c>
      <c r="M296">
        <v>1.7</v>
      </c>
      <c r="N296">
        <v>5.0999999999999996</v>
      </c>
      <c r="O296">
        <v>6.12</v>
      </c>
      <c r="P296">
        <v>48</v>
      </c>
      <c r="Q296" t="s">
        <v>32</v>
      </c>
      <c r="R296">
        <v>3.9</v>
      </c>
      <c r="S296">
        <v>12.1</v>
      </c>
      <c r="T296">
        <v>14.14</v>
      </c>
      <c r="U296">
        <v>21.17</v>
      </c>
      <c r="V296">
        <v>143</v>
      </c>
    </row>
    <row r="297" spans="1:22" x14ac:dyDescent="0.25">
      <c r="A297" t="s">
        <v>380</v>
      </c>
      <c r="B297">
        <v>2013</v>
      </c>
      <c r="C297" t="s">
        <v>146</v>
      </c>
      <c r="D297" s="1">
        <v>41427</v>
      </c>
      <c r="E297">
        <v>15</v>
      </c>
      <c r="F297">
        <v>9.1999999999999993</v>
      </c>
      <c r="G297">
        <v>1.8</v>
      </c>
      <c r="H297" t="s">
        <v>46</v>
      </c>
      <c r="I297" s="2">
        <v>0.69444444444444442</v>
      </c>
      <c r="J297" s="3">
        <v>25658</v>
      </c>
      <c r="K297" t="s">
        <v>47</v>
      </c>
      <c r="L297">
        <v>9.6999999999999993</v>
      </c>
      <c r="M297">
        <v>13.1</v>
      </c>
      <c r="N297">
        <v>17.14</v>
      </c>
      <c r="O297">
        <v>19.190000000000001</v>
      </c>
      <c r="P297">
        <v>133</v>
      </c>
      <c r="Q297" t="s">
        <v>55</v>
      </c>
      <c r="R297">
        <v>1</v>
      </c>
      <c r="S297">
        <v>4.3</v>
      </c>
      <c r="T297">
        <v>9.3000000000000007</v>
      </c>
      <c r="U297">
        <v>10.5</v>
      </c>
      <c r="V297">
        <v>65</v>
      </c>
    </row>
    <row r="298" spans="1:22" x14ac:dyDescent="0.25">
      <c r="A298" t="s">
        <v>381</v>
      </c>
      <c r="B298">
        <v>2013</v>
      </c>
      <c r="C298" t="s">
        <v>146</v>
      </c>
      <c r="D298" s="1">
        <v>41428</v>
      </c>
      <c r="E298">
        <v>20</v>
      </c>
      <c r="F298">
        <v>10.8</v>
      </c>
      <c r="G298">
        <v>0</v>
      </c>
      <c r="H298" t="s">
        <v>42</v>
      </c>
      <c r="I298" s="2">
        <v>0.73611111111111116</v>
      </c>
      <c r="J298" s="3">
        <v>37781</v>
      </c>
      <c r="K298" t="s">
        <v>51</v>
      </c>
      <c r="L298">
        <v>3.3</v>
      </c>
      <c r="M298">
        <v>3.6</v>
      </c>
      <c r="N298">
        <v>5.9</v>
      </c>
      <c r="O298">
        <v>8.14</v>
      </c>
      <c r="P298">
        <v>62</v>
      </c>
      <c r="Q298" t="s">
        <v>29</v>
      </c>
      <c r="R298">
        <v>2.2999999999999998</v>
      </c>
      <c r="S298">
        <v>8.4</v>
      </c>
      <c r="T298">
        <v>14.5</v>
      </c>
      <c r="U298">
        <v>16.7</v>
      </c>
      <c r="V298">
        <v>103</v>
      </c>
    </row>
    <row r="299" spans="1:22" x14ac:dyDescent="0.25">
      <c r="A299" t="s">
        <v>382</v>
      </c>
      <c r="B299">
        <v>2013</v>
      </c>
      <c r="C299" t="s">
        <v>156</v>
      </c>
      <c r="D299" s="1">
        <v>41432</v>
      </c>
      <c r="E299">
        <v>14.2</v>
      </c>
      <c r="F299">
        <v>10.5</v>
      </c>
      <c r="G299">
        <v>16</v>
      </c>
      <c r="H299" t="s">
        <v>28</v>
      </c>
      <c r="I299" s="2">
        <v>0.82638888888888884</v>
      </c>
      <c r="J299" s="3">
        <v>82639</v>
      </c>
      <c r="K299" t="s">
        <v>48</v>
      </c>
      <c r="L299">
        <v>2.1</v>
      </c>
      <c r="M299">
        <v>3.4</v>
      </c>
      <c r="N299">
        <v>6.7</v>
      </c>
      <c r="O299">
        <v>11.11</v>
      </c>
      <c r="P299">
        <v>77</v>
      </c>
      <c r="Q299" t="s">
        <v>30</v>
      </c>
      <c r="R299">
        <v>1.4</v>
      </c>
      <c r="S299">
        <v>6.5</v>
      </c>
      <c r="T299">
        <v>8.9</v>
      </c>
      <c r="U299">
        <v>10.119999999999999</v>
      </c>
      <c r="V299">
        <v>72</v>
      </c>
    </row>
    <row r="300" spans="1:22" x14ac:dyDescent="0.25">
      <c r="A300" t="s">
        <v>383</v>
      </c>
      <c r="B300">
        <v>2013</v>
      </c>
      <c r="C300" t="s">
        <v>156</v>
      </c>
      <c r="D300" s="1">
        <v>41433</v>
      </c>
      <c r="E300">
        <v>17.8</v>
      </c>
      <c r="F300">
        <v>11.5</v>
      </c>
      <c r="G300">
        <v>0</v>
      </c>
      <c r="H300" t="s">
        <v>141</v>
      </c>
      <c r="I300" s="2">
        <v>0.56944444444444442</v>
      </c>
      <c r="J300" s="3">
        <v>7809</v>
      </c>
      <c r="K300" t="s">
        <v>25</v>
      </c>
      <c r="L300">
        <v>5.3</v>
      </c>
      <c r="M300">
        <v>9.5</v>
      </c>
      <c r="N300">
        <v>14.8</v>
      </c>
      <c r="O300">
        <v>15.8</v>
      </c>
      <c r="P300">
        <v>98</v>
      </c>
      <c r="Q300" t="s">
        <v>44</v>
      </c>
      <c r="R300">
        <v>2.2999999999999998</v>
      </c>
      <c r="S300">
        <v>10.7</v>
      </c>
      <c r="T300">
        <v>16.8</v>
      </c>
      <c r="U300">
        <v>24.13</v>
      </c>
      <c r="V300">
        <v>157</v>
      </c>
    </row>
    <row r="301" spans="1:22" x14ac:dyDescent="0.25">
      <c r="A301" t="s">
        <v>384</v>
      </c>
      <c r="B301">
        <v>2013</v>
      </c>
      <c r="C301" t="s">
        <v>156</v>
      </c>
      <c r="D301" s="1">
        <v>41433</v>
      </c>
      <c r="E301">
        <v>17.100000000000001</v>
      </c>
      <c r="F301">
        <v>6.7</v>
      </c>
      <c r="G301">
        <v>0</v>
      </c>
      <c r="H301" t="s">
        <v>53</v>
      </c>
      <c r="I301" s="2">
        <v>0.67361111111111116</v>
      </c>
      <c r="J301" s="3">
        <v>38374</v>
      </c>
      <c r="K301" t="s">
        <v>40</v>
      </c>
      <c r="L301">
        <v>1.4</v>
      </c>
      <c r="M301">
        <v>3.4</v>
      </c>
      <c r="N301">
        <v>3.9</v>
      </c>
      <c r="O301">
        <v>6.14</v>
      </c>
      <c r="P301">
        <v>50</v>
      </c>
      <c r="Q301" t="s">
        <v>26</v>
      </c>
      <c r="R301">
        <v>4.4000000000000004</v>
      </c>
      <c r="S301">
        <v>10.9</v>
      </c>
      <c r="T301">
        <v>17.12</v>
      </c>
      <c r="U301">
        <v>19.13</v>
      </c>
      <c r="V301">
        <v>127</v>
      </c>
    </row>
    <row r="302" spans="1:22" x14ac:dyDescent="0.25">
      <c r="A302" t="s">
        <v>385</v>
      </c>
      <c r="B302">
        <v>2013</v>
      </c>
      <c r="C302" t="s">
        <v>156</v>
      </c>
      <c r="D302" s="1">
        <v>41433</v>
      </c>
      <c r="E302">
        <v>21.4</v>
      </c>
      <c r="F302">
        <v>14.8</v>
      </c>
      <c r="G302">
        <v>0</v>
      </c>
      <c r="H302" t="s">
        <v>38</v>
      </c>
      <c r="I302" s="2">
        <v>0.81944444444444442</v>
      </c>
      <c r="J302" s="3">
        <v>10891</v>
      </c>
      <c r="K302" t="s">
        <v>39</v>
      </c>
      <c r="L302">
        <v>0.1</v>
      </c>
      <c r="M302">
        <v>5.6</v>
      </c>
      <c r="N302">
        <v>7.7</v>
      </c>
      <c r="O302">
        <v>9.1199999999999992</v>
      </c>
      <c r="P302">
        <v>66</v>
      </c>
      <c r="Q302" t="s">
        <v>47</v>
      </c>
      <c r="R302">
        <v>4.2</v>
      </c>
      <c r="S302">
        <v>5.2</v>
      </c>
      <c r="T302">
        <v>6.2</v>
      </c>
      <c r="U302">
        <v>8.3000000000000007</v>
      </c>
      <c r="V302">
        <v>51</v>
      </c>
    </row>
    <row r="303" spans="1:22" x14ac:dyDescent="0.25">
      <c r="A303" t="s">
        <v>386</v>
      </c>
      <c r="B303">
        <v>2013</v>
      </c>
      <c r="C303" t="s">
        <v>156</v>
      </c>
      <c r="D303" s="1">
        <v>41434</v>
      </c>
      <c r="E303">
        <v>13.7</v>
      </c>
      <c r="F303">
        <v>5.9</v>
      </c>
      <c r="G303">
        <v>0.2</v>
      </c>
      <c r="H303" t="s">
        <v>46</v>
      </c>
      <c r="I303" s="2">
        <v>0.69444444444444442</v>
      </c>
      <c r="J303" s="3">
        <v>23795</v>
      </c>
      <c r="K303" t="s">
        <v>55</v>
      </c>
      <c r="L303">
        <v>4.2</v>
      </c>
      <c r="M303">
        <v>6.7</v>
      </c>
      <c r="N303">
        <v>9.1</v>
      </c>
      <c r="O303">
        <v>11.14</v>
      </c>
      <c r="P303">
        <v>80</v>
      </c>
      <c r="Q303" t="s">
        <v>51</v>
      </c>
      <c r="R303">
        <v>3.5</v>
      </c>
      <c r="S303">
        <v>4.7</v>
      </c>
      <c r="T303">
        <v>7.9</v>
      </c>
      <c r="U303">
        <v>12.12</v>
      </c>
      <c r="V303">
        <v>84</v>
      </c>
    </row>
    <row r="304" spans="1:22" x14ac:dyDescent="0.25">
      <c r="A304" t="s">
        <v>387</v>
      </c>
      <c r="B304">
        <v>2013</v>
      </c>
      <c r="C304" t="s">
        <v>156</v>
      </c>
      <c r="D304" s="1">
        <v>41435</v>
      </c>
      <c r="E304">
        <v>16.100000000000001</v>
      </c>
      <c r="F304">
        <v>4.2</v>
      </c>
      <c r="G304">
        <v>0</v>
      </c>
      <c r="H304" t="s">
        <v>28</v>
      </c>
      <c r="I304" s="2">
        <v>0.63888888888888884</v>
      </c>
      <c r="J304" s="3">
        <v>50835</v>
      </c>
      <c r="K304" t="s">
        <v>35</v>
      </c>
      <c r="L304">
        <v>1.5</v>
      </c>
      <c r="M304">
        <v>1.7</v>
      </c>
      <c r="N304">
        <v>3.9</v>
      </c>
      <c r="O304">
        <v>5.9</v>
      </c>
      <c r="P304">
        <v>39</v>
      </c>
      <c r="Q304" t="s">
        <v>33</v>
      </c>
      <c r="R304">
        <v>1.6</v>
      </c>
      <c r="S304">
        <v>7.11</v>
      </c>
      <c r="T304">
        <v>12.15</v>
      </c>
      <c r="U304">
        <v>17.2</v>
      </c>
      <c r="V304">
        <v>122</v>
      </c>
    </row>
    <row r="305" spans="1:22" x14ac:dyDescent="0.25">
      <c r="A305" t="s">
        <v>388</v>
      </c>
      <c r="B305">
        <v>2013</v>
      </c>
      <c r="C305" t="s">
        <v>163</v>
      </c>
      <c r="D305" s="1">
        <v>41439</v>
      </c>
      <c r="E305">
        <v>13.3</v>
      </c>
      <c r="F305">
        <v>10.7</v>
      </c>
      <c r="G305">
        <v>12.6</v>
      </c>
      <c r="H305" t="s">
        <v>46</v>
      </c>
      <c r="I305" s="2">
        <v>0.82638888888888884</v>
      </c>
      <c r="J305" s="3">
        <v>45670</v>
      </c>
      <c r="K305" t="s">
        <v>30</v>
      </c>
      <c r="L305">
        <v>4.2</v>
      </c>
      <c r="M305">
        <v>8.5</v>
      </c>
      <c r="N305">
        <v>11.6</v>
      </c>
      <c r="O305">
        <v>13.9</v>
      </c>
      <c r="P305">
        <v>87</v>
      </c>
      <c r="Q305" t="s">
        <v>32</v>
      </c>
      <c r="R305">
        <v>4.4000000000000004</v>
      </c>
      <c r="S305">
        <v>6.6</v>
      </c>
      <c r="T305">
        <v>11.8</v>
      </c>
      <c r="U305">
        <v>15.12</v>
      </c>
      <c r="V305">
        <v>102</v>
      </c>
    </row>
    <row r="306" spans="1:22" x14ac:dyDescent="0.25">
      <c r="A306" t="s">
        <v>389</v>
      </c>
      <c r="B306">
        <v>2013</v>
      </c>
      <c r="C306" t="s">
        <v>163</v>
      </c>
      <c r="D306" s="1">
        <v>41440</v>
      </c>
      <c r="E306">
        <v>13.5</v>
      </c>
      <c r="F306">
        <v>6.9</v>
      </c>
      <c r="G306">
        <v>0</v>
      </c>
      <c r="H306" t="s">
        <v>28</v>
      </c>
      <c r="I306" s="2">
        <v>0.56944444444444442</v>
      </c>
      <c r="J306" s="3">
        <v>43615</v>
      </c>
      <c r="K306" t="s">
        <v>29</v>
      </c>
      <c r="L306">
        <v>5.2</v>
      </c>
      <c r="M306">
        <v>9.6999999999999993</v>
      </c>
      <c r="N306">
        <v>11.1</v>
      </c>
      <c r="O306">
        <v>16.14</v>
      </c>
      <c r="P306">
        <v>110</v>
      </c>
      <c r="Q306" t="s">
        <v>40</v>
      </c>
      <c r="R306">
        <v>2.1</v>
      </c>
      <c r="S306">
        <v>5.4</v>
      </c>
      <c r="T306">
        <v>6.1</v>
      </c>
      <c r="U306">
        <v>10.119999999999999</v>
      </c>
      <c r="V306">
        <v>72</v>
      </c>
    </row>
    <row r="307" spans="1:22" x14ac:dyDescent="0.25">
      <c r="A307" t="s">
        <v>390</v>
      </c>
      <c r="B307">
        <v>2013</v>
      </c>
      <c r="C307" t="s">
        <v>163</v>
      </c>
      <c r="D307" s="1">
        <v>41440</v>
      </c>
      <c r="E307">
        <v>15.4</v>
      </c>
      <c r="F307">
        <v>9.8000000000000007</v>
      </c>
      <c r="G307">
        <v>0</v>
      </c>
      <c r="H307" t="s">
        <v>42</v>
      </c>
      <c r="I307" s="2">
        <v>0.61111111111111116</v>
      </c>
      <c r="J307" s="3">
        <v>33384</v>
      </c>
      <c r="K307" t="s">
        <v>43</v>
      </c>
      <c r="L307">
        <v>3.4</v>
      </c>
      <c r="M307">
        <v>6.7</v>
      </c>
      <c r="N307">
        <v>8.9</v>
      </c>
      <c r="O307">
        <v>12.14</v>
      </c>
      <c r="P307">
        <v>86</v>
      </c>
      <c r="Q307" t="s">
        <v>36</v>
      </c>
      <c r="R307">
        <v>2.1</v>
      </c>
      <c r="S307">
        <v>3.7</v>
      </c>
      <c r="T307">
        <v>4.9000000000000004</v>
      </c>
      <c r="U307">
        <v>6.1</v>
      </c>
      <c r="V307">
        <v>46</v>
      </c>
    </row>
    <row r="308" spans="1:22" x14ac:dyDescent="0.25">
      <c r="A308" t="s">
        <v>391</v>
      </c>
      <c r="B308">
        <v>2013</v>
      </c>
      <c r="C308" t="s">
        <v>163</v>
      </c>
      <c r="D308" s="1">
        <v>41440</v>
      </c>
      <c r="E308">
        <v>13.5</v>
      </c>
      <c r="F308">
        <v>6.9</v>
      </c>
      <c r="G308">
        <v>0</v>
      </c>
      <c r="H308" t="s">
        <v>46</v>
      </c>
      <c r="I308" s="2">
        <v>0.81944444444444442</v>
      </c>
      <c r="J308" s="3">
        <v>31452</v>
      </c>
      <c r="K308" t="s">
        <v>48</v>
      </c>
      <c r="L308">
        <v>4.3</v>
      </c>
      <c r="M308">
        <v>9.3000000000000007</v>
      </c>
      <c r="N308">
        <v>13.7</v>
      </c>
      <c r="O308">
        <v>17.13</v>
      </c>
      <c r="P308">
        <v>115</v>
      </c>
      <c r="Q308" t="s">
        <v>39</v>
      </c>
      <c r="R308">
        <v>1.2</v>
      </c>
      <c r="S308">
        <v>5.5</v>
      </c>
      <c r="T308">
        <v>7.5</v>
      </c>
      <c r="U308">
        <v>11.6</v>
      </c>
      <c r="V308">
        <v>72</v>
      </c>
    </row>
    <row r="309" spans="1:22" x14ac:dyDescent="0.25">
      <c r="A309" t="s">
        <v>392</v>
      </c>
      <c r="B309">
        <v>2013</v>
      </c>
      <c r="C309" t="s">
        <v>163</v>
      </c>
      <c r="D309" s="1">
        <v>41441</v>
      </c>
      <c r="E309">
        <v>18</v>
      </c>
      <c r="F309">
        <v>7.1</v>
      </c>
      <c r="G309">
        <v>0</v>
      </c>
      <c r="H309" t="s">
        <v>141</v>
      </c>
      <c r="I309" s="2">
        <v>0.54861111111111116</v>
      </c>
      <c r="J309" s="3">
        <v>6601</v>
      </c>
      <c r="K309" t="s">
        <v>25</v>
      </c>
      <c r="L309">
        <v>1.1000000000000001</v>
      </c>
      <c r="M309">
        <v>1.5</v>
      </c>
      <c r="N309">
        <v>3.1</v>
      </c>
      <c r="O309">
        <v>6.14</v>
      </c>
      <c r="P309">
        <v>50</v>
      </c>
      <c r="Q309" t="s">
        <v>54</v>
      </c>
      <c r="R309">
        <v>6.5</v>
      </c>
      <c r="S309">
        <v>12.7</v>
      </c>
      <c r="T309">
        <v>17.899999999999999</v>
      </c>
      <c r="U309">
        <v>19.11</v>
      </c>
      <c r="V309">
        <v>125</v>
      </c>
    </row>
    <row r="310" spans="1:22" x14ac:dyDescent="0.25">
      <c r="A310" t="s">
        <v>393</v>
      </c>
      <c r="B310">
        <v>2013</v>
      </c>
      <c r="C310" t="s">
        <v>163</v>
      </c>
      <c r="D310" s="1">
        <v>41441</v>
      </c>
      <c r="E310">
        <v>13.2</v>
      </c>
      <c r="F310">
        <v>6.6</v>
      </c>
      <c r="G310">
        <v>0.2</v>
      </c>
      <c r="H310" t="s">
        <v>46</v>
      </c>
      <c r="I310" s="2">
        <v>0.69444444444444442</v>
      </c>
      <c r="J310" s="3">
        <v>32253</v>
      </c>
      <c r="K310" t="s">
        <v>33</v>
      </c>
      <c r="L310">
        <v>4.2</v>
      </c>
      <c r="M310">
        <v>11.4</v>
      </c>
      <c r="N310">
        <v>13.6</v>
      </c>
      <c r="O310">
        <v>15.9</v>
      </c>
      <c r="P310">
        <v>99</v>
      </c>
      <c r="Q310" t="s">
        <v>50</v>
      </c>
      <c r="R310">
        <v>0.2</v>
      </c>
      <c r="S310">
        <v>2.5</v>
      </c>
      <c r="T310">
        <v>4.9000000000000004</v>
      </c>
      <c r="U310">
        <v>9.11</v>
      </c>
      <c r="V310">
        <v>65</v>
      </c>
    </row>
    <row r="311" spans="1:22" x14ac:dyDescent="0.25">
      <c r="A311" t="s">
        <v>394</v>
      </c>
      <c r="B311">
        <v>2013</v>
      </c>
      <c r="C311" t="s">
        <v>170</v>
      </c>
      <c r="D311" s="1">
        <v>41446</v>
      </c>
      <c r="E311">
        <v>14.6</v>
      </c>
      <c r="F311">
        <v>0.9</v>
      </c>
      <c r="G311">
        <v>0</v>
      </c>
      <c r="H311" t="s">
        <v>46</v>
      </c>
      <c r="I311" s="2">
        <v>0.82638888888888884</v>
      </c>
      <c r="J311" s="3">
        <v>32567</v>
      </c>
      <c r="K311" t="s">
        <v>32</v>
      </c>
      <c r="L311">
        <v>6</v>
      </c>
      <c r="M311">
        <v>12.2</v>
      </c>
      <c r="N311">
        <v>16.399999999999999</v>
      </c>
      <c r="O311">
        <v>19.899999999999999</v>
      </c>
      <c r="P311">
        <v>123</v>
      </c>
      <c r="Q311" t="s">
        <v>51</v>
      </c>
      <c r="R311">
        <v>6.2</v>
      </c>
      <c r="S311">
        <v>7.6</v>
      </c>
      <c r="T311">
        <v>12.7</v>
      </c>
      <c r="U311">
        <v>16.7</v>
      </c>
      <c r="V311">
        <v>103</v>
      </c>
    </row>
    <row r="312" spans="1:22" x14ac:dyDescent="0.25">
      <c r="A312" t="s">
        <v>395</v>
      </c>
      <c r="B312">
        <v>2013</v>
      </c>
      <c r="C312" t="s">
        <v>170</v>
      </c>
      <c r="D312" s="1">
        <v>41447</v>
      </c>
      <c r="E312">
        <v>13.7</v>
      </c>
      <c r="F312">
        <v>9.5</v>
      </c>
      <c r="G312">
        <v>20.2</v>
      </c>
      <c r="H312" t="s">
        <v>53</v>
      </c>
      <c r="I312" s="2">
        <v>0.54861111111111116</v>
      </c>
      <c r="J312" s="3">
        <v>16096</v>
      </c>
      <c r="K312" t="s">
        <v>54</v>
      </c>
      <c r="L312">
        <v>1.2</v>
      </c>
      <c r="M312">
        <v>3.5</v>
      </c>
      <c r="N312">
        <v>5.6</v>
      </c>
      <c r="O312">
        <v>10.119999999999999</v>
      </c>
      <c r="P312">
        <v>72</v>
      </c>
      <c r="Q312" t="s">
        <v>26</v>
      </c>
      <c r="R312">
        <v>4.0999999999999996</v>
      </c>
      <c r="S312">
        <v>5.2</v>
      </c>
      <c r="T312">
        <v>6.4</v>
      </c>
      <c r="U312">
        <v>8.6</v>
      </c>
      <c r="V312">
        <v>54</v>
      </c>
    </row>
    <row r="313" spans="1:22" x14ac:dyDescent="0.25">
      <c r="A313" t="s">
        <v>396</v>
      </c>
      <c r="B313">
        <v>2013</v>
      </c>
      <c r="C313" t="s">
        <v>170</v>
      </c>
      <c r="D313" s="1">
        <v>41447</v>
      </c>
      <c r="E313">
        <v>13.5</v>
      </c>
      <c r="F313">
        <v>-0.6</v>
      </c>
      <c r="G313">
        <v>0</v>
      </c>
      <c r="H313" t="s">
        <v>28</v>
      </c>
      <c r="I313" s="2">
        <v>0.69444444444444442</v>
      </c>
      <c r="J313" s="3">
        <v>28751</v>
      </c>
      <c r="K313" t="s">
        <v>55</v>
      </c>
      <c r="L313">
        <v>7.2</v>
      </c>
      <c r="M313">
        <v>10.3</v>
      </c>
      <c r="N313">
        <v>15.6</v>
      </c>
      <c r="O313">
        <v>16.8</v>
      </c>
      <c r="P313">
        <v>104</v>
      </c>
      <c r="Q313" t="s">
        <v>35</v>
      </c>
      <c r="R313">
        <v>3</v>
      </c>
      <c r="S313">
        <v>5.4</v>
      </c>
      <c r="T313">
        <v>7.5</v>
      </c>
      <c r="U313">
        <v>10.9</v>
      </c>
      <c r="V313">
        <v>69</v>
      </c>
    </row>
    <row r="314" spans="1:22" x14ac:dyDescent="0.25">
      <c r="A314" t="s">
        <v>397</v>
      </c>
      <c r="B314">
        <v>2013</v>
      </c>
      <c r="C314" t="s">
        <v>170</v>
      </c>
      <c r="D314" s="1">
        <v>41447</v>
      </c>
      <c r="E314">
        <v>13.5</v>
      </c>
      <c r="F314">
        <v>-0.6</v>
      </c>
      <c r="G314">
        <v>0</v>
      </c>
      <c r="H314" t="s">
        <v>46</v>
      </c>
      <c r="I314" s="2">
        <v>0.81944444444444442</v>
      </c>
      <c r="J314" s="3">
        <v>29788</v>
      </c>
      <c r="K314" t="s">
        <v>50</v>
      </c>
      <c r="L314">
        <v>3.3</v>
      </c>
      <c r="M314">
        <v>5.9</v>
      </c>
      <c r="N314">
        <v>5.1100000000000003</v>
      </c>
      <c r="O314">
        <v>8.1300000000000008</v>
      </c>
      <c r="P314">
        <v>61</v>
      </c>
      <c r="Q314" t="s">
        <v>29</v>
      </c>
      <c r="R314">
        <v>4.8</v>
      </c>
      <c r="S314">
        <v>8.1300000000000008</v>
      </c>
      <c r="T314">
        <v>13.16</v>
      </c>
      <c r="U314">
        <v>17.190000000000001</v>
      </c>
      <c r="V314">
        <v>121</v>
      </c>
    </row>
    <row r="315" spans="1:22" x14ac:dyDescent="0.25">
      <c r="A315" t="s">
        <v>398</v>
      </c>
      <c r="B315">
        <v>2013</v>
      </c>
      <c r="C315" t="s">
        <v>170</v>
      </c>
      <c r="D315" s="1">
        <v>41448</v>
      </c>
      <c r="E315">
        <v>21</v>
      </c>
      <c r="F315">
        <v>9.8000000000000007</v>
      </c>
      <c r="G315">
        <v>0</v>
      </c>
      <c r="H315" t="s">
        <v>42</v>
      </c>
      <c r="I315" s="2">
        <v>0.55555555555555558</v>
      </c>
      <c r="J315" s="3">
        <v>31637</v>
      </c>
      <c r="K315" t="s">
        <v>43</v>
      </c>
      <c r="L315">
        <v>1.3</v>
      </c>
      <c r="M315">
        <v>5.6</v>
      </c>
      <c r="N315">
        <v>7.6</v>
      </c>
      <c r="O315">
        <v>10.7</v>
      </c>
      <c r="P315">
        <v>67</v>
      </c>
      <c r="Q315" t="s">
        <v>47</v>
      </c>
      <c r="R315">
        <v>0.2</v>
      </c>
      <c r="S315">
        <v>1.3</v>
      </c>
      <c r="T315">
        <v>3.5</v>
      </c>
      <c r="U315">
        <v>4.5</v>
      </c>
      <c r="V315">
        <v>29</v>
      </c>
    </row>
    <row r="316" spans="1:22" x14ac:dyDescent="0.25">
      <c r="A316" t="s">
        <v>399</v>
      </c>
      <c r="B316">
        <v>2013</v>
      </c>
      <c r="C316" t="s">
        <v>170</v>
      </c>
      <c r="D316" s="1">
        <v>41448</v>
      </c>
      <c r="E316">
        <v>22.1</v>
      </c>
      <c r="F316">
        <v>8.6</v>
      </c>
      <c r="G316">
        <v>0</v>
      </c>
      <c r="H316" t="s">
        <v>58</v>
      </c>
      <c r="I316" s="2">
        <v>0.69444444444444442</v>
      </c>
      <c r="J316" s="3">
        <v>24164</v>
      </c>
      <c r="K316" t="s">
        <v>36</v>
      </c>
      <c r="L316">
        <v>3.2</v>
      </c>
      <c r="M316">
        <v>5.4</v>
      </c>
      <c r="N316">
        <v>7.8</v>
      </c>
      <c r="O316">
        <v>15.13</v>
      </c>
      <c r="P316">
        <v>103</v>
      </c>
      <c r="Q316" t="s">
        <v>44</v>
      </c>
      <c r="R316">
        <v>5.3</v>
      </c>
      <c r="S316">
        <v>9.6999999999999993</v>
      </c>
      <c r="T316">
        <v>13.1</v>
      </c>
      <c r="U316">
        <v>14.14</v>
      </c>
      <c r="V316">
        <v>98</v>
      </c>
    </row>
    <row r="317" spans="1:22" x14ac:dyDescent="0.25">
      <c r="A317" t="s">
        <v>400</v>
      </c>
      <c r="B317">
        <v>2013</v>
      </c>
      <c r="C317" t="s">
        <v>177</v>
      </c>
      <c r="D317" s="1">
        <v>41452</v>
      </c>
      <c r="E317">
        <v>20</v>
      </c>
      <c r="F317">
        <v>9.6999999999999993</v>
      </c>
      <c r="G317">
        <v>0</v>
      </c>
      <c r="H317" t="s">
        <v>42</v>
      </c>
      <c r="I317" s="2">
        <v>0.75694444444444442</v>
      </c>
      <c r="J317" s="3">
        <v>36451</v>
      </c>
      <c r="K317" t="s">
        <v>51</v>
      </c>
      <c r="L317">
        <v>3.4</v>
      </c>
      <c r="M317">
        <v>6.6</v>
      </c>
      <c r="N317">
        <v>12.1</v>
      </c>
      <c r="O317">
        <v>13.13</v>
      </c>
      <c r="P317">
        <v>91</v>
      </c>
      <c r="Q317" t="s">
        <v>48</v>
      </c>
      <c r="R317">
        <v>4.0999999999999996</v>
      </c>
      <c r="S317">
        <v>6.3</v>
      </c>
      <c r="T317">
        <v>10.5</v>
      </c>
      <c r="U317">
        <v>15.8</v>
      </c>
      <c r="V317">
        <v>98</v>
      </c>
    </row>
    <row r="318" spans="1:22" x14ac:dyDescent="0.25">
      <c r="A318" t="s">
        <v>401</v>
      </c>
      <c r="B318">
        <v>2013</v>
      </c>
      <c r="C318" t="s">
        <v>177</v>
      </c>
      <c r="D318" s="1">
        <v>41453</v>
      </c>
      <c r="E318">
        <v>16.5</v>
      </c>
      <c r="F318">
        <v>13</v>
      </c>
      <c r="G318">
        <v>27.6</v>
      </c>
      <c r="H318" t="s">
        <v>61</v>
      </c>
      <c r="I318" s="2">
        <v>0.82638888888888884</v>
      </c>
      <c r="J318" s="3">
        <v>25349</v>
      </c>
      <c r="K318" t="s">
        <v>26</v>
      </c>
      <c r="L318">
        <v>4.5999999999999996</v>
      </c>
      <c r="M318">
        <v>5.9</v>
      </c>
      <c r="N318">
        <v>6.11</v>
      </c>
      <c r="O318">
        <v>8.17</v>
      </c>
      <c r="P318">
        <v>65</v>
      </c>
      <c r="Q318" t="s">
        <v>30</v>
      </c>
      <c r="R318">
        <v>0.3</v>
      </c>
      <c r="S318">
        <v>1.5</v>
      </c>
      <c r="T318">
        <v>4.0999999999999996</v>
      </c>
      <c r="U318">
        <v>5.13</v>
      </c>
      <c r="V318">
        <v>43</v>
      </c>
    </row>
    <row r="319" spans="1:22" x14ac:dyDescent="0.25">
      <c r="A319" t="s">
        <v>402</v>
      </c>
      <c r="B319">
        <v>2013</v>
      </c>
      <c r="C319" t="s">
        <v>177</v>
      </c>
      <c r="D319" s="1">
        <v>41454</v>
      </c>
      <c r="E319">
        <v>20.6</v>
      </c>
      <c r="F319">
        <v>15</v>
      </c>
      <c r="G319">
        <v>10.199999999999999</v>
      </c>
      <c r="H319" t="s">
        <v>38</v>
      </c>
      <c r="I319" s="2">
        <v>0.56944444444444442</v>
      </c>
      <c r="J319" s="3">
        <v>13791</v>
      </c>
      <c r="K319" t="s">
        <v>39</v>
      </c>
      <c r="L319">
        <v>3.5</v>
      </c>
      <c r="M319">
        <v>5.1100000000000003</v>
      </c>
      <c r="N319">
        <v>9.14</v>
      </c>
      <c r="O319">
        <v>11.17</v>
      </c>
      <c r="P319">
        <v>83</v>
      </c>
      <c r="Q319" t="s">
        <v>40</v>
      </c>
      <c r="R319">
        <v>1.4</v>
      </c>
      <c r="S319">
        <v>8.6999999999999993</v>
      </c>
      <c r="T319">
        <v>11.1</v>
      </c>
      <c r="U319">
        <v>16.149999999999999</v>
      </c>
      <c r="V319">
        <v>111</v>
      </c>
    </row>
    <row r="320" spans="1:22" x14ac:dyDescent="0.25">
      <c r="A320" t="s">
        <v>403</v>
      </c>
      <c r="B320">
        <v>2013</v>
      </c>
      <c r="C320" t="s">
        <v>177</v>
      </c>
      <c r="D320" s="1">
        <v>41454</v>
      </c>
      <c r="E320">
        <v>15.5</v>
      </c>
      <c r="F320">
        <v>3</v>
      </c>
      <c r="G320">
        <v>0</v>
      </c>
      <c r="H320" t="s">
        <v>53</v>
      </c>
      <c r="I320" s="2">
        <v>0.67361111111111116</v>
      </c>
      <c r="J320" s="3">
        <v>31121</v>
      </c>
      <c r="K320" t="s">
        <v>54</v>
      </c>
      <c r="L320">
        <v>4.2</v>
      </c>
      <c r="M320">
        <v>7.3</v>
      </c>
      <c r="N320">
        <v>8.6</v>
      </c>
      <c r="O320">
        <v>13.8</v>
      </c>
      <c r="P320">
        <v>86</v>
      </c>
      <c r="Q320" t="s">
        <v>33</v>
      </c>
      <c r="R320">
        <v>2.2999999999999998</v>
      </c>
      <c r="S320">
        <v>4.5</v>
      </c>
      <c r="T320">
        <v>5.6</v>
      </c>
      <c r="U320">
        <v>7.9</v>
      </c>
      <c r="V320">
        <v>51</v>
      </c>
    </row>
    <row r="321" spans="1:22" x14ac:dyDescent="0.25">
      <c r="A321" t="s">
        <v>404</v>
      </c>
      <c r="B321">
        <v>2013</v>
      </c>
      <c r="C321" t="s">
        <v>177</v>
      </c>
      <c r="D321" s="1">
        <v>41454</v>
      </c>
      <c r="E321">
        <v>12.8</v>
      </c>
      <c r="F321">
        <v>4.8</v>
      </c>
      <c r="G321">
        <v>0</v>
      </c>
      <c r="H321" t="s">
        <v>28</v>
      </c>
      <c r="I321" s="2">
        <v>0.81944444444444442</v>
      </c>
      <c r="J321" s="3">
        <v>21217</v>
      </c>
      <c r="K321" t="s">
        <v>35</v>
      </c>
      <c r="L321">
        <v>3.5</v>
      </c>
      <c r="M321">
        <v>8.8000000000000007</v>
      </c>
      <c r="N321">
        <v>12.12</v>
      </c>
      <c r="O321">
        <v>15.13</v>
      </c>
      <c r="P321">
        <v>103</v>
      </c>
      <c r="Q321" t="s">
        <v>50</v>
      </c>
      <c r="R321">
        <v>2.2000000000000002</v>
      </c>
      <c r="S321">
        <v>4.5999999999999996</v>
      </c>
      <c r="T321">
        <v>6.9</v>
      </c>
      <c r="U321">
        <v>15.1</v>
      </c>
      <c r="V321">
        <v>100</v>
      </c>
    </row>
    <row r="322" spans="1:22" x14ac:dyDescent="0.25">
      <c r="A322" t="s">
        <v>405</v>
      </c>
      <c r="B322">
        <v>2013</v>
      </c>
      <c r="C322" t="s">
        <v>177</v>
      </c>
      <c r="D322" s="1">
        <v>41454</v>
      </c>
      <c r="E322">
        <v>13.8</v>
      </c>
      <c r="F322">
        <v>4</v>
      </c>
      <c r="G322">
        <v>0</v>
      </c>
      <c r="H322" t="s">
        <v>88</v>
      </c>
      <c r="I322" s="2">
        <v>0.81944444444444442</v>
      </c>
      <c r="J322" s="3">
        <v>26743</v>
      </c>
      <c r="K322" t="s">
        <v>44</v>
      </c>
      <c r="L322">
        <v>3.4</v>
      </c>
      <c r="M322">
        <v>5.7</v>
      </c>
      <c r="N322">
        <v>7.16</v>
      </c>
      <c r="O322">
        <v>11.19</v>
      </c>
      <c r="P322">
        <v>85</v>
      </c>
      <c r="Q322" t="s">
        <v>43</v>
      </c>
      <c r="R322">
        <v>0.2</v>
      </c>
      <c r="S322">
        <v>4.2</v>
      </c>
      <c r="T322">
        <v>4.2</v>
      </c>
      <c r="U322">
        <v>7.2</v>
      </c>
      <c r="V322">
        <v>44</v>
      </c>
    </row>
    <row r="323" spans="1:22" x14ac:dyDescent="0.25">
      <c r="A323" t="s">
        <v>406</v>
      </c>
      <c r="B323">
        <v>2013</v>
      </c>
      <c r="C323" t="s">
        <v>177</v>
      </c>
      <c r="D323" s="1">
        <v>41455</v>
      </c>
      <c r="E323">
        <v>14.8</v>
      </c>
      <c r="F323">
        <v>4.0999999999999996</v>
      </c>
      <c r="G323">
        <v>1.6</v>
      </c>
      <c r="H323" t="s">
        <v>100</v>
      </c>
      <c r="I323" s="2">
        <v>0.54861111111111116</v>
      </c>
      <c r="J323" s="3">
        <v>15796</v>
      </c>
      <c r="K323" t="s">
        <v>32</v>
      </c>
      <c r="L323">
        <v>3.8</v>
      </c>
      <c r="M323">
        <v>8.9</v>
      </c>
      <c r="N323">
        <v>15.15</v>
      </c>
      <c r="O323">
        <v>21.17</v>
      </c>
      <c r="P323">
        <v>143</v>
      </c>
      <c r="Q323" t="s">
        <v>36</v>
      </c>
      <c r="R323">
        <v>1.2</v>
      </c>
      <c r="S323">
        <v>5.5</v>
      </c>
      <c r="T323">
        <v>7.7</v>
      </c>
      <c r="U323">
        <v>12.13</v>
      </c>
      <c r="V323">
        <v>85</v>
      </c>
    </row>
    <row r="324" spans="1:22" x14ac:dyDescent="0.25">
      <c r="A324" t="s">
        <v>407</v>
      </c>
      <c r="B324">
        <v>2013</v>
      </c>
      <c r="C324" t="s">
        <v>177</v>
      </c>
      <c r="D324" s="1">
        <v>41455</v>
      </c>
      <c r="E324">
        <v>18.3</v>
      </c>
      <c r="F324">
        <v>3.2</v>
      </c>
      <c r="G324">
        <v>0.2</v>
      </c>
      <c r="H324" t="s">
        <v>46</v>
      </c>
      <c r="I324" s="2">
        <v>0.63888888888888884</v>
      </c>
      <c r="J324" s="3">
        <v>15438</v>
      </c>
      <c r="K324" t="s">
        <v>47</v>
      </c>
      <c r="L324">
        <v>8.3000000000000007</v>
      </c>
      <c r="M324">
        <v>12.6</v>
      </c>
      <c r="N324">
        <v>15.1</v>
      </c>
      <c r="O324">
        <v>19.16</v>
      </c>
      <c r="P324">
        <v>130</v>
      </c>
      <c r="Q324" t="s">
        <v>25</v>
      </c>
      <c r="R324">
        <v>1.3</v>
      </c>
      <c r="S324">
        <v>5.3</v>
      </c>
      <c r="T324">
        <v>6.6</v>
      </c>
      <c r="U324">
        <v>6.8</v>
      </c>
      <c r="V324">
        <v>44</v>
      </c>
    </row>
    <row r="325" spans="1:22" x14ac:dyDescent="0.25">
      <c r="A325" t="s">
        <v>408</v>
      </c>
      <c r="B325">
        <v>2013</v>
      </c>
      <c r="C325" t="s">
        <v>177</v>
      </c>
      <c r="D325" s="1">
        <v>41455</v>
      </c>
      <c r="E325">
        <v>18.3</v>
      </c>
      <c r="F325">
        <v>3.2</v>
      </c>
      <c r="G325">
        <v>0.2</v>
      </c>
      <c r="H325" t="s">
        <v>28</v>
      </c>
      <c r="I325" s="2">
        <v>0.69444444444444442</v>
      </c>
      <c r="J325" s="3">
        <v>52184</v>
      </c>
      <c r="K325" t="s">
        <v>29</v>
      </c>
      <c r="L325">
        <v>4.4000000000000004</v>
      </c>
      <c r="M325">
        <v>10.9</v>
      </c>
      <c r="N325">
        <v>15.13</v>
      </c>
      <c r="O325">
        <v>17.170000000000002</v>
      </c>
      <c r="P325">
        <v>119</v>
      </c>
      <c r="Q325" t="s">
        <v>55</v>
      </c>
      <c r="R325">
        <v>3.2</v>
      </c>
      <c r="S325">
        <v>4.4000000000000004</v>
      </c>
      <c r="T325">
        <v>7.5</v>
      </c>
      <c r="U325">
        <v>8.6999999999999993</v>
      </c>
      <c r="V325">
        <v>55</v>
      </c>
    </row>
    <row r="326" spans="1:22" x14ac:dyDescent="0.25">
      <c r="A326" t="s">
        <v>409</v>
      </c>
      <c r="B326">
        <v>2013</v>
      </c>
      <c r="C326" t="s">
        <v>187</v>
      </c>
      <c r="D326" s="1">
        <v>41460</v>
      </c>
      <c r="E326">
        <v>13.4</v>
      </c>
      <c r="F326">
        <v>7.7</v>
      </c>
      <c r="G326">
        <v>0</v>
      </c>
      <c r="H326" t="s">
        <v>28</v>
      </c>
      <c r="I326" s="2">
        <v>0.82638888888888884</v>
      </c>
      <c r="J326" s="3">
        <v>78224</v>
      </c>
      <c r="K326" t="s">
        <v>30</v>
      </c>
      <c r="L326">
        <v>7</v>
      </c>
      <c r="M326">
        <v>8.1</v>
      </c>
      <c r="N326">
        <v>9.3000000000000007</v>
      </c>
      <c r="O326">
        <v>12.5</v>
      </c>
      <c r="P326">
        <v>77</v>
      </c>
      <c r="Q326" t="s">
        <v>33</v>
      </c>
      <c r="R326">
        <v>5.3</v>
      </c>
      <c r="S326">
        <v>11.7</v>
      </c>
      <c r="T326">
        <v>15.14</v>
      </c>
      <c r="U326">
        <v>17.16</v>
      </c>
      <c r="V326">
        <v>118</v>
      </c>
    </row>
    <row r="327" spans="1:22" x14ac:dyDescent="0.25">
      <c r="A327" t="s">
        <v>410</v>
      </c>
      <c r="B327">
        <v>2013</v>
      </c>
      <c r="C327" t="s">
        <v>187</v>
      </c>
      <c r="D327" s="1">
        <v>41461</v>
      </c>
      <c r="E327">
        <v>12.3</v>
      </c>
      <c r="F327">
        <v>3.9</v>
      </c>
      <c r="G327">
        <v>0</v>
      </c>
      <c r="H327" t="s">
        <v>95</v>
      </c>
      <c r="I327" s="2">
        <v>0.57291666666666663</v>
      </c>
      <c r="J327" s="3">
        <v>7132</v>
      </c>
      <c r="K327" t="s">
        <v>25</v>
      </c>
      <c r="L327">
        <v>4.2</v>
      </c>
      <c r="M327">
        <v>5.6</v>
      </c>
      <c r="N327">
        <v>9.9</v>
      </c>
      <c r="O327">
        <v>12.11</v>
      </c>
      <c r="P327">
        <v>83</v>
      </c>
      <c r="Q327" t="s">
        <v>50</v>
      </c>
      <c r="R327">
        <v>4.0999999999999996</v>
      </c>
      <c r="S327">
        <v>5.5</v>
      </c>
      <c r="T327">
        <v>9.6999999999999993</v>
      </c>
      <c r="U327">
        <v>13.9</v>
      </c>
      <c r="V327">
        <v>87</v>
      </c>
    </row>
    <row r="328" spans="1:22" x14ac:dyDescent="0.25">
      <c r="A328" t="s">
        <v>411</v>
      </c>
      <c r="B328">
        <v>2013</v>
      </c>
      <c r="C328" t="s">
        <v>187</v>
      </c>
      <c r="D328" s="1">
        <v>41461</v>
      </c>
      <c r="E328">
        <v>15</v>
      </c>
      <c r="F328">
        <v>8.9</v>
      </c>
      <c r="G328">
        <v>0</v>
      </c>
      <c r="H328" t="s">
        <v>46</v>
      </c>
      <c r="I328" s="2">
        <v>0.59027777777777779</v>
      </c>
      <c r="J328" s="3">
        <v>45966</v>
      </c>
      <c r="K328" t="s">
        <v>47</v>
      </c>
      <c r="L328">
        <v>3.3</v>
      </c>
      <c r="M328">
        <v>11.6</v>
      </c>
      <c r="N328">
        <v>15.8</v>
      </c>
      <c r="O328">
        <v>19.14</v>
      </c>
      <c r="P328">
        <v>128</v>
      </c>
      <c r="Q328" t="s">
        <v>29</v>
      </c>
      <c r="R328">
        <v>2.2000000000000002</v>
      </c>
      <c r="S328">
        <v>2.7</v>
      </c>
      <c r="T328">
        <v>4.1500000000000004</v>
      </c>
      <c r="U328">
        <v>8.18</v>
      </c>
      <c r="V328">
        <v>66</v>
      </c>
    </row>
    <row r="329" spans="1:22" x14ac:dyDescent="0.25">
      <c r="A329" t="s">
        <v>412</v>
      </c>
      <c r="B329">
        <v>2013</v>
      </c>
      <c r="C329" t="s">
        <v>187</v>
      </c>
      <c r="D329" s="1">
        <v>41461</v>
      </c>
      <c r="E329">
        <v>25.4</v>
      </c>
      <c r="F329">
        <v>12.5</v>
      </c>
      <c r="G329">
        <v>0</v>
      </c>
      <c r="H329" t="s">
        <v>58</v>
      </c>
      <c r="I329" s="2">
        <v>0.69444444444444442</v>
      </c>
      <c r="J329" s="3">
        <v>27170</v>
      </c>
      <c r="K329" t="s">
        <v>36</v>
      </c>
      <c r="L329">
        <v>3.8</v>
      </c>
      <c r="M329">
        <v>8.9</v>
      </c>
      <c r="N329">
        <v>12.12</v>
      </c>
      <c r="O329">
        <v>17.14</v>
      </c>
      <c r="P329">
        <v>116</v>
      </c>
      <c r="Q329" t="s">
        <v>39</v>
      </c>
      <c r="R329">
        <v>2.6</v>
      </c>
      <c r="S329">
        <v>5.0999999999999996</v>
      </c>
      <c r="T329">
        <v>10.1</v>
      </c>
      <c r="U329">
        <v>12.11</v>
      </c>
      <c r="V329">
        <v>83</v>
      </c>
    </row>
    <row r="330" spans="1:22" x14ac:dyDescent="0.25">
      <c r="A330" t="s">
        <v>413</v>
      </c>
      <c r="B330">
        <v>2013</v>
      </c>
      <c r="C330" t="s">
        <v>187</v>
      </c>
      <c r="D330" s="1">
        <v>41461</v>
      </c>
      <c r="E330">
        <v>15.1</v>
      </c>
      <c r="F330">
        <v>10.9</v>
      </c>
      <c r="G330">
        <v>1.4</v>
      </c>
      <c r="H330" t="s">
        <v>53</v>
      </c>
      <c r="I330" s="2">
        <v>0.79861111111111116</v>
      </c>
      <c r="J330" s="3">
        <v>26426</v>
      </c>
      <c r="K330" t="s">
        <v>40</v>
      </c>
      <c r="L330">
        <v>3.2</v>
      </c>
      <c r="M330">
        <v>6.5</v>
      </c>
      <c r="N330">
        <v>7.11</v>
      </c>
      <c r="O330">
        <v>9.15</v>
      </c>
      <c r="P330">
        <v>69</v>
      </c>
      <c r="Q330" t="s">
        <v>51</v>
      </c>
      <c r="R330">
        <v>4.3</v>
      </c>
      <c r="S330">
        <v>5.4</v>
      </c>
      <c r="T330">
        <v>8.6999999999999993</v>
      </c>
      <c r="U330">
        <v>11.9</v>
      </c>
      <c r="V330">
        <v>75</v>
      </c>
    </row>
    <row r="331" spans="1:22" x14ac:dyDescent="0.25">
      <c r="A331" t="s">
        <v>414</v>
      </c>
      <c r="B331">
        <v>2013</v>
      </c>
      <c r="C331" t="s">
        <v>187</v>
      </c>
      <c r="D331" s="1">
        <v>41461</v>
      </c>
      <c r="E331">
        <v>15</v>
      </c>
      <c r="F331">
        <v>8.9</v>
      </c>
      <c r="G331">
        <v>0</v>
      </c>
      <c r="H331" t="s">
        <v>28</v>
      </c>
      <c r="I331" s="2">
        <v>0.81944444444444442</v>
      </c>
      <c r="J331" s="3">
        <v>85197</v>
      </c>
      <c r="K331" t="s">
        <v>44</v>
      </c>
      <c r="L331">
        <v>5.2</v>
      </c>
      <c r="M331">
        <v>6.8</v>
      </c>
      <c r="N331">
        <v>6.15</v>
      </c>
      <c r="O331">
        <v>11.16</v>
      </c>
      <c r="P331">
        <v>82</v>
      </c>
      <c r="Q331" t="s">
        <v>32</v>
      </c>
      <c r="R331">
        <v>2.4</v>
      </c>
      <c r="S331">
        <v>3.8</v>
      </c>
      <c r="T331">
        <v>4.1100000000000003</v>
      </c>
      <c r="U331">
        <v>10.119999999999999</v>
      </c>
      <c r="V331">
        <v>72</v>
      </c>
    </row>
    <row r="332" spans="1:22" x14ac:dyDescent="0.25">
      <c r="A332" t="s">
        <v>415</v>
      </c>
      <c r="B332">
        <v>2013</v>
      </c>
      <c r="C332" t="s">
        <v>187</v>
      </c>
      <c r="D332" s="1">
        <v>41462</v>
      </c>
      <c r="E332">
        <v>13.4</v>
      </c>
      <c r="F332">
        <v>5.3</v>
      </c>
      <c r="G332">
        <v>0.6</v>
      </c>
      <c r="H332" t="s">
        <v>28</v>
      </c>
      <c r="I332" s="2">
        <v>0.54861111111111116</v>
      </c>
      <c r="J332" s="3">
        <v>26216</v>
      </c>
      <c r="K332" t="s">
        <v>35</v>
      </c>
      <c r="L332">
        <v>3.1</v>
      </c>
      <c r="M332">
        <v>5.2</v>
      </c>
      <c r="N332">
        <v>8.5</v>
      </c>
      <c r="O332">
        <v>13.7</v>
      </c>
      <c r="P332">
        <v>85</v>
      </c>
      <c r="Q332" t="s">
        <v>26</v>
      </c>
      <c r="R332">
        <v>5.3</v>
      </c>
      <c r="S332">
        <v>9.1300000000000008</v>
      </c>
      <c r="T332">
        <v>13.18</v>
      </c>
      <c r="U332">
        <v>16.2</v>
      </c>
      <c r="V332">
        <v>116</v>
      </c>
    </row>
    <row r="333" spans="1:22" x14ac:dyDescent="0.25">
      <c r="A333" t="s">
        <v>416</v>
      </c>
      <c r="B333">
        <v>2013</v>
      </c>
      <c r="C333" t="s">
        <v>187</v>
      </c>
      <c r="D333" s="1">
        <v>41462</v>
      </c>
      <c r="E333">
        <v>16.8</v>
      </c>
      <c r="F333">
        <v>2.4</v>
      </c>
      <c r="G333">
        <v>0</v>
      </c>
      <c r="H333" t="s">
        <v>42</v>
      </c>
      <c r="I333" s="2">
        <v>0.55555555555555558</v>
      </c>
      <c r="J333" s="3">
        <v>34064</v>
      </c>
      <c r="K333" t="s">
        <v>43</v>
      </c>
      <c r="L333">
        <v>3.1</v>
      </c>
      <c r="M333">
        <v>6.2</v>
      </c>
      <c r="N333">
        <v>11.6</v>
      </c>
      <c r="O333">
        <v>15.1</v>
      </c>
      <c r="P333">
        <v>100</v>
      </c>
      <c r="Q333" t="s">
        <v>55</v>
      </c>
      <c r="R333">
        <v>2.2000000000000002</v>
      </c>
      <c r="S333">
        <v>7.3</v>
      </c>
      <c r="T333">
        <v>9.3000000000000007</v>
      </c>
      <c r="U333">
        <v>11.4</v>
      </c>
      <c r="V333">
        <v>70</v>
      </c>
    </row>
    <row r="334" spans="1:22" x14ac:dyDescent="0.25">
      <c r="A334" t="s">
        <v>417</v>
      </c>
      <c r="B334">
        <v>2013</v>
      </c>
      <c r="C334" t="s">
        <v>187</v>
      </c>
      <c r="D334" s="1">
        <v>41462</v>
      </c>
      <c r="E334">
        <v>13.4</v>
      </c>
      <c r="F334">
        <v>5.3</v>
      </c>
      <c r="G334">
        <v>0.6</v>
      </c>
      <c r="H334" t="s">
        <v>46</v>
      </c>
      <c r="I334" s="2">
        <v>0.69444444444444442</v>
      </c>
      <c r="J334" s="3">
        <v>40817</v>
      </c>
      <c r="K334" t="s">
        <v>48</v>
      </c>
      <c r="L334">
        <v>3.2</v>
      </c>
      <c r="M334">
        <v>9.5</v>
      </c>
      <c r="N334">
        <v>13.7</v>
      </c>
      <c r="O334">
        <v>18.100000000000001</v>
      </c>
      <c r="P334">
        <v>118</v>
      </c>
      <c r="Q334" t="s">
        <v>54</v>
      </c>
      <c r="R334">
        <v>4.3</v>
      </c>
      <c r="S334">
        <v>5.4</v>
      </c>
      <c r="T334">
        <v>9.6999999999999993</v>
      </c>
      <c r="U334">
        <v>12.16</v>
      </c>
      <c r="V334">
        <v>88</v>
      </c>
    </row>
    <row r="335" spans="1:22" x14ac:dyDescent="0.25">
      <c r="A335" t="s">
        <v>418</v>
      </c>
      <c r="B335">
        <v>2013</v>
      </c>
      <c r="C335" t="s">
        <v>197</v>
      </c>
      <c r="D335" s="1">
        <v>41467</v>
      </c>
      <c r="E335">
        <v>16.5</v>
      </c>
      <c r="F335">
        <v>3.7</v>
      </c>
      <c r="G335">
        <v>0</v>
      </c>
      <c r="H335" t="s">
        <v>28</v>
      </c>
      <c r="I335" s="2">
        <v>0.82638888888888884</v>
      </c>
      <c r="J335" s="3">
        <v>54790</v>
      </c>
      <c r="K335" t="s">
        <v>33</v>
      </c>
      <c r="L335">
        <v>2.2000000000000002</v>
      </c>
      <c r="M335">
        <v>9.5</v>
      </c>
      <c r="N335">
        <v>13.6</v>
      </c>
      <c r="O335">
        <v>17.899999999999999</v>
      </c>
      <c r="P335">
        <v>111</v>
      </c>
      <c r="Q335" t="s">
        <v>40</v>
      </c>
      <c r="R335">
        <v>6.3</v>
      </c>
      <c r="S335">
        <v>8.6999999999999993</v>
      </c>
      <c r="T335">
        <v>10.11</v>
      </c>
      <c r="U335">
        <v>12.12</v>
      </c>
      <c r="V335">
        <v>84</v>
      </c>
    </row>
    <row r="336" spans="1:22" x14ac:dyDescent="0.25">
      <c r="A336" t="s">
        <v>419</v>
      </c>
      <c r="B336">
        <v>2013</v>
      </c>
      <c r="C336" t="s">
        <v>197</v>
      </c>
      <c r="D336" s="1">
        <v>41468</v>
      </c>
      <c r="E336">
        <v>19.399999999999999</v>
      </c>
      <c r="F336">
        <v>13.4</v>
      </c>
      <c r="G336">
        <v>20.8</v>
      </c>
      <c r="H336" t="s">
        <v>53</v>
      </c>
      <c r="I336" s="2">
        <v>0.55208333333333337</v>
      </c>
      <c r="J336" s="3">
        <v>23748</v>
      </c>
      <c r="K336" t="s">
        <v>54</v>
      </c>
      <c r="L336">
        <v>2.2000000000000002</v>
      </c>
      <c r="M336">
        <v>8.4</v>
      </c>
      <c r="N336">
        <v>10.5</v>
      </c>
      <c r="O336">
        <v>12.7</v>
      </c>
      <c r="P336">
        <v>79</v>
      </c>
      <c r="Q336" t="s">
        <v>32</v>
      </c>
      <c r="R336">
        <v>6</v>
      </c>
      <c r="S336">
        <v>10.4</v>
      </c>
      <c r="T336">
        <v>16.600000000000001</v>
      </c>
      <c r="U336">
        <v>19.100000000000001</v>
      </c>
      <c r="V336">
        <v>124</v>
      </c>
    </row>
    <row r="337" spans="1:22" x14ac:dyDescent="0.25">
      <c r="A337" t="s">
        <v>420</v>
      </c>
      <c r="B337">
        <v>2013</v>
      </c>
      <c r="C337" t="s">
        <v>197</v>
      </c>
      <c r="D337" s="1">
        <v>41468</v>
      </c>
      <c r="E337">
        <v>14.5</v>
      </c>
      <c r="F337">
        <v>5.6</v>
      </c>
      <c r="G337">
        <v>0</v>
      </c>
      <c r="H337" t="s">
        <v>88</v>
      </c>
      <c r="I337" s="2">
        <v>0.59027777777777779</v>
      </c>
      <c r="J337" s="3">
        <v>23172</v>
      </c>
      <c r="K337" t="s">
        <v>44</v>
      </c>
      <c r="L337">
        <v>4.5</v>
      </c>
      <c r="M337">
        <v>7.1</v>
      </c>
      <c r="N337">
        <v>11.12</v>
      </c>
      <c r="O337">
        <v>13.2</v>
      </c>
      <c r="P337">
        <v>98</v>
      </c>
      <c r="Q337" t="s">
        <v>35</v>
      </c>
      <c r="R337">
        <v>1.2</v>
      </c>
      <c r="S337">
        <v>2.4</v>
      </c>
      <c r="T337">
        <v>3.5</v>
      </c>
      <c r="U337">
        <v>4.5999999999999996</v>
      </c>
      <c r="V337">
        <v>30</v>
      </c>
    </row>
    <row r="338" spans="1:22" x14ac:dyDescent="0.25">
      <c r="A338" t="s">
        <v>421</v>
      </c>
      <c r="B338">
        <v>2013</v>
      </c>
      <c r="C338" t="s">
        <v>197</v>
      </c>
      <c r="D338" s="1">
        <v>41468</v>
      </c>
      <c r="E338">
        <v>25.8</v>
      </c>
      <c r="F338">
        <v>19.399999999999999</v>
      </c>
      <c r="H338" t="s">
        <v>201</v>
      </c>
      <c r="I338" s="2">
        <v>0.69444444444444442</v>
      </c>
      <c r="J338" s="3">
        <v>11197</v>
      </c>
      <c r="K338" t="s">
        <v>29</v>
      </c>
      <c r="L338">
        <v>1.3</v>
      </c>
      <c r="M338">
        <v>4.0999999999999996</v>
      </c>
      <c r="N338">
        <v>5.13</v>
      </c>
      <c r="O338">
        <v>6.17</v>
      </c>
      <c r="P338">
        <v>53</v>
      </c>
      <c r="Q338" t="s">
        <v>39</v>
      </c>
      <c r="R338">
        <v>3.3</v>
      </c>
      <c r="S338">
        <v>4.4000000000000004</v>
      </c>
      <c r="T338">
        <v>5.6</v>
      </c>
      <c r="U338">
        <v>6.8</v>
      </c>
      <c r="V338">
        <v>44</v>
      </c>
    </row>
    <row r="339" spans="1:22" x14ac:dyDescent="0.25">
      <c r="A339" t="s">
        <v>422</v>
      </c>
      <c r="B339">
        <v>2013</v>
      </c>
      <c r="C339" t="s">
        <v>197</v>
      </c>
      <c r="D339" s="1">
        <v>41468</v>
      </c>
      <c r="E339">
        <v>14.7</v>
      </c>
      <c r="F339">
        <v>8.6999999999999993</v>
      </c>
      <c r="G339">
        <v>0</v>
      </c>
      <c r="H339" t="s">
        <v>46</v>
      </c>
      <c r="I339" s="2">
        <v>0.81944444444444442</v>
      </c>
      <c r="J339" s="3">
        <v>30949</v>
      </c>
      <c r="K339" t="s">
        <v>30</v>
      </c>
      <c r="L339">
        <v>3.3</v>
      </c>
      <c r="M339">
        <v>7.6</v>
      </c>
      <c r="N339">
        <v>11.1</v>
      </c>
      <c r="O339">
        <v>16.14</v>
      </c>
      <c r="P339">
        <v>110</v>
      </c>
      <c r="Q339" t="s">
        <v>55</v>
      </c>
      <c r="R339">
        <v>3.6</v>
      </c>
      <c r="S339">
        <v>5.9</v>
      </c>
      <c r="T339">
        <v>9.11</v>
      </c>
      <c r="U339">
        <v>10.14</v>
      </c>
      <c r="V339">
        <v>74</v>
      </c>
    </row>
    <row r="340" spans="1:22" x14ac:dyDescent="0.25">
      <c r="A340" t="s">
        <v>423</v>
      </c>
      <c r="B340">
        <v>2013</v>
      </c>
      <c r="C340" t="s">
        <v>197</v>
      </c>
      <c r="D340" s="1">
        <v>41468</v>
      </c>
      <c r="E340">
        <v>21.8</v>
      </c>
      <c r="F340">
        <v>10.1</v>
      </c>
      <c r="G340">
        <v>0</v>
      </c>
      <c r="H340" t="s">
        <v>58</v>
      </c>
      <c r="I340" s="2">
        <v>0.81944444444444442</v>
      </c>
      <c r="J340" s="3">
        <v>18131</v>
      </c>
      <c r="K340" t="s">
        <v>36</v>
      </c>
      <c r="L340">
        <v>2.2000000000000002</v>
      </c>
      <c r="M340">
        <v>5.5</v>
      </c>
      <c r="N340">
        <v>11.6</v>
      </c>
      <c r="O340">
        <v>18.899999999999999</v>
      </c>
      <c r="P340">
        <v>117</v>
      </c>
      <c r="Q340" t="s">
        <v>47</v>
      </c>
      <c r="R340">
        <v>5.0999999999999996</v>
      </c>
      <c r="S340">
        <v>10.1</v>
      </c>
      <c r="T340">
        <v>14.3</v>
      </c>
      <c r="U340">
        <v>17.3</v>
      </c>
      <c r="V340">
        <v>105</v>
      </c>
    </row>
    <row r="341" spans="1:22" x14ac:dyDescent="0.25">
      <c r="A341" t="s">
        <v>424</v>
      </c>
      <c r="B341">
        <v>2013</v>
      </c>
      <c r="C341" t="s">
        <v>197</v>
      </c>
      <c r="D341" s="1">
        <v>41469</v>
      </c>
      <c r="E341">
        <v>19.399999999999999</v>
      </c>
      <c r="F341">
        <v>8.3000000000000007</v>
      </c>
      <c r="G341">
        <v>0</v>
      </c>
      <c r="H341" t="s">
        <v>61</v>
      </c>
      <c r="I341" s="2">
        <v>0.54861111111111116</v>
      </c>
      <c r="J341" s="3">
        <v>21757</v>
      </c>
      <c r="K341" t="s">
        <v>26</v>
      </c>
      <c r="L341">
        <v>3.8</v>
      </c>
      <c r="M341">
        <v>10.1</v>
      </c>
      <c r="N341">
        <v>15.19</v>
      </c>
      <c r="O341">
        <v>24.27</v>
      </c>
      <c r="P341">
        <v>171</v>
      </c>
      <c r="Q341" t="s">
        <v>25</v>
      </c>
      <c r="R341">
        <v>1.3</v>
      </c>
      <c r="S341">
        <v>3.7</v>
      </c>
      <c r="T341">
        <v>3.9</v>
      </c>
      <c r="U341">
        <v>5.12</v>
      </c>
      <c r="V341">
        <v>42</v>
      </c>
    </row>
    <row r="342" spans="1:22" x14ac:dyDescent="0.25">
      <c r="A342" t="s">
        <v>425</v>
      </c>
      <c r="B342">
        <v>2013</v>
      </c>
      <c r="C342" t="s">
        <v>197</v>
      </c>
      <c r="D342" s="1">
        <v>41469</v>
      </c>
      <c r="E342">
        <v>15.7</v>
      </c>
      <c r="F342">
        <v>11.7</v>
      </c>
      <c r="G342">
        <v>13.6</v>
      </c>
      <c r="H342" t="s">
        <v>46</v>
      </c>
      <c r="I342" s="2">
        <v>0.63888888888888884</v>
      </c>
      <c r="J342" s="3">
        <v>32500</v>
      </c>
      <c r="K342" t="s">
        <v>50</v>
      </c>
      <c r="L342">
        <v>3.2</v>
      </c>
      <c r="M342">
        <v>6.2</v>
      </c>
      <c r="N342">
        <v>12.4</v>
      </c>
      <c r="O342">
        <v>14.6</v>
      </c>
      <c r="P342">
        <v>90</v>
      </c>
      <c r="Q342" t="s">
        <v>48</v>
      </c>
      <c r="R342">
        <v>6.4</v>
      </c>
      <c r="S342">
        <v>9.6999999999999993</v>
      </c>
      <c r="T342">
        <v>13.11</v>
      </c>
      <c r="U342">
        <v>18.13</v>
      </c>
      <c r="V342">
        <v>121</v>
      </c>
    </row>
    <row r="343" spans="1:22" x14ac:dyDescent="0.25">
      <c r="A343" t="s">
        <v>426</v>
      </c>
      <c r="B343">
        <v>2013</v>
      </c>
      <c r="C343" t="s">
        <v>197</v>
      </c>
      <c r="D343" s="1">
        <v>41469</v>
      </c>
      <c r="E343">
        <v>21</v>
      </c>
      <c r="F343">
        <v>9.4</v>
      </c>
      <c r="G343">
        <v>1.2</v>
      </c>
      <c r="H343" t="s">
        <v>42</v>
      </c>
      <c r="I343" s="2">
        <v>0.61111111111111116</v>
      </c>
      <c r="J343" s="3">
        <v>39839</v>
      </c>
      <c r="K343" t="s">
        <v>51</v>
      </c>
      <c r="L343">
        <v>2.2999999999999998</v>
      </c>
      <c r="M343">
        <v>6.5</v>
      </c>
      <c r="N343">
        <v>11.8</v>
      </c>
      <c r="O343">
        <v>14.9</v>
      </c>
      <c r="P343">
        <v>93</v>
      </c>
      <c r="Q343" t="s">
        <v>43</v>
      </c>
      <c r="R343">
        <v>4.2</v>
      </c>
      <c r="S343">
        <v>6.4</v>
      </c>
      <c r="T343">
        <v>11.6</v>
      </c>
      <c r="U343">
        <v>19.7</v>
      </c>
      <c r="V343">
        <v>121</v>
      </c>
    </row>
    <row r="344" spans="1:22" x14ac:dyDescent="0.25">
      <c r="A344" t="s">
        <v>427</v>
      </c>
      <c r="B344">
        <v>2013</v>
      </c>
      <c r="C344" t="s">
        <v>208</v>
      </c>
      <c r="D344" s="1">
        <v>41474</v>
      </c>
      <c r="E344">
        <v>16</v>
      </c>
      <c r="F344">
        <v>13.2</v>
      </c>
      <c r="G344">
        <v>7.6</v>
      </c>
      <c r="H344" t="s">
        <v>46</v>
      </c>
      <c r="I344" s="2">
        <v>0.82638888888888884</v>
      </c>
      <c r="J344" s="3">
        <v>37443</v>
      </c>
      <c r="K344" t="s">
        <v>47</v>
      </c>
      <c r="L344">
        <v>5.5</v>
      </c>
      <c r="M344">
        <v>7.8</v>
      </c>
      <c r="N344">
        <v>10.11</v>
      </c>
      <c r="O344">
        <v>16.12</v>
      </c>
      <c r="P344">
        <v>108</v>
      </c>
      <c r="Q344" t="s">
        <v>30</v>
      </c>
      <c r="R344">
        <v>6</v>
      </c>
      <c r="S344">
        <v>9.1999999999999993</v>
      </c>
      <c r="T344">
        <v>14.8</v>
      </c>
      <c r="U344">
        <v>16.13</v>
      </c>
      <c r="V344">
        <v>109</v>
      </c>
    </row>
    <row r="345" spans="1:22" x14ac:dyDescent="0.25">
      <c r="A345" t="s">
        <v>428</v>
      </c>
      <c r="B345">
        <v>2013</v>
      </c>
      <c r="C345" t="s">
        <v>208</v>
      </c>
      <c r="D345" s="1">
        <v>41475</v>
      </c>
      <c r="E345">
        <v>12.4</v>
      </c>
      <c r="F345">
        <v>5.8</v>
      </c>
      <c r="G345">
        <v>9.8000000000000007</v>
      </c>
      <c r="H345" t="s">
        <v>100</v>
      </c>
      <c r="I345" s="2">
        <v>0.57291666666666663</v>
      </c>
      <c r="J345" s="3">
        <v>14022</v>
      </c>
      <c r="K345" t="s">
        <v>32</v>
      </c>
      <c r="L345">
        <v>4.5999999999999996</v>
      </c>
      <c r="M345">
        <v>6.9</v>
      </c>
      <c r="N345">
        <v>7.12</v>
      </c>
      <c r="O345">
        <v>13.17</v>
      </c>
      <c r="P345">
        <v>95</v>
      </c>
      <c r="Q345" t="s">
        <v>50</v>
      </c>
      <c r="R345">
        <v>2.2999999999999998</v>
      </c>
      <c r="S345">
        <v>3.7</v>
      </c>
      <c r="T345">
        <v>5.9</v>
      </c>
      <c r="U345">
        <v>11.1</v>
      </c>
      <c r="V345">
        <v>76</v>
      </c>
    </row>
    <row r="346" spans="1:22" x14ac:dyDescent="0.25">
      <c r="A346" t="s">
        <v>429</v>
      </c>
      <c r="B346">
        <v>2013</v>
      </c>
      <c r="C346" t="s">
        <v>208</v>
      </c>
      <c r="D346" s="1">
        <v>41475</v>
      </c>
      <c r="E346">
        <v>20</v>
      </c>
      <c r="F346">
        <v>10.7</v>
      </c>
      <c r="G346">
        <v>2.8</v>
      </c>
      <c r="H346" t="s">
        <v>141</v>
      </c>
      <c r="I346" s="2">
        <v>0.59027777777777779</v>
      </c>
      <c r="J346" s="3">
        <v>10783</v>
      </c>
      <c r="K346" t="s">
        <v>25</v>
      </c>
      <c r="L346">
        <v>5.3</v>
      </c>
      <c r="M346">
        <v>6.3</v>
      </c>
      <c r="N346">
        <v>9.4</v>
      </c>
      <c r="O346">
        <v>11.11</v>
      </c>
      <c r="P346">
        <v>77</v>
      </c>
      <c r="Q346" t="s">
        <v>48</v>
      </c>
      <c r="R346">
        <v>5</v>
      </c>
      <c r="S346">
        <v>8.3000000000000007</v>
      </c>
      <c r="T346">
        <v>14.6</v>
      </c>
      <c r="U346">
        <v>18.8</v>
      </c>
      <c r="V346">
        <v>116</v>
      </c>
    </row>
    <row r="347" spans="1:22" x14ac:dyDescent="0.25">
      <c r="A347" t="s">
        <v>430</v>
      </c>
      <c r="B347">
        <v>2013</v>
      </c>
      <c r="C347" t="s">
        <v>208</v>
      </c>
      <c r="D347" s="1">
        <v>41475</v>
      </c>
      <c r="E347">
        <v>22.8</v>
      </c>
      <c r="F347">
        <v>17.600000000000001</v>
      </c>
      <c r="G347">
        <v>21.2</v>
      </c>
      <c r="H347" t="s">
        <v>38</v>
      </c>
      <c r="I347" s="2">
        <v>0.69444444444444442</v>
      </c>
      <c r="J347" s="3">
        <v>19721</v>
      </c>
      <c r="K347" t="s">
        <v>39</v>
      </c>
      <c r="L347">
        <v>3.4</v>
      </c>
      <c r="M347">
        <v>7.6</v>
      </c>
      <c r="N347">
        <v>11.7</v>
      </c>
      <c r="O347">
        <v>13.7</v>
      </c>
      <c r="P347">
        <v>85</v>
      </c>
      <c r="Q347" t="s">
        <v>33</v>
      </c>
      <c r="R347">
        <v>2.7</v>
      </c>
      <c r="S347">
        <v>6.9</v>
      </c>
      <c r="T347">
        <v>8.1</v>
      </c>
      <c r="U347">
        <v>11.12</v>
      </c>
      <c r="V347">
        <v>78</v>
      </c>
    </row>
    <row r="348" spans="1:22" x14ac:dyDescent="0.25">
      <c r="A348" t="s">
        <v>431</v>
      </c>
      <c r="B348">
        <v>2013</v>
      </c>
      <c r="C348" t="s">
        <v>208</v>
      </c>
      <c r="D348" s="1">
        <v>41475</v>
      </c>
      <c r="E348">
        <v>31.3</v>
      </c>
      <c r="F348">
        <v>19.8</v>
      </c>
      <c r="G348">
        <v>0</v>
      </c>
      <c r="H348" t="s">
        <v>129</v>
      </c>
      <c r="I348" s="2">
        <v>0.79861111111111116</v>
      </c>
      <c r="J348" s="3">
        <v>7615</v>
      </c>
      <c r="K348" t="s">
        <v>35</v>
      </c>
      <c r="L348">
        <v>5.0999999999999996</v>
      </c>
      <c r="M348">
        <v>6.5</v>
      </c>
      <c r="N348">
        <v>10.7</v>
      </c>
      <c r="O348">
        <v>11.9</v>
      </c>
      <c r="P348">
        <v>75</v>
      </c>
      <c r="Q348" t="s">
        <v>36</v>
      </c>
      <c r="R348">
        <v>3.4</v>
      </c>
      <c r="S348">
        <v>8.5</v>
      </c>
      <c r="T348">
        <v>11.12</v>
      </c>
      <c r="U348">
        <v>13.16</v>
      </c>
      <c r="V348">
        <v>94</v>
      </c>
    </row>
    <row r="349" spans="1:22" x14ac:dyDescent="0.25">
      <c r="A349" t="s">
        <v>432</v>
      </c>
      <c r="B349">
        <v>2013</v>
      </c>
      <c r="C349" t="s">
        <v>208</v>
      </c>
      <c r="D349" s="1">
        <v>41475</v>
      </c>
      <c r="E349">
        <v>8.9</v>
      </c>
      <c r="F349">
        <v>6.4</v>
      </c>
      <c r="G349">
        <v>6.8</v>
      </c>
      <c r="H349" t="s">
        <v>46</v>
      </c>
      <c r="I349" s="2">
        <v>0.81944444444444442</v>
      </c>
      <c r="J349" s="3">
        <v>14878</v>
      </c>
      <c r="K349" t="s">
        <v>55</v>
      </c>
      <c r="L349">
        <v>2.2000000000000002</v>
      </c>
      <c r="M349">
        <v>4.5</v>
      </c>
      <c r="N349">
        <v>9.9</v>
      </c>
      <c r="O349">
        <v>13.14</v>
      </c>
      <c r="P349">
        <v>92</v>
      </c>
      <c r="Q349" t="s">
        <v>54</v>
      </c>
      <c r="R349">
        <v>7.4</v>
      </c>
      <c r="S349">
        <v>10.8</v>
      </c>
      <c r="T349">
        <v>11.1</v>
      </c>
      <c r="U349">
        <v>14.13</v>
      </c>
      <c r="V349">
        <v>97</v>
      </c>
    </row>
    <row r="350" spans="1:22" x14ac:dyDescent="0.25">
      <c r="A350" t="s">
        <v>433</v>
      </c>
      <c r="B350">
        <v>2013</v>
      </c>
      <c r="C350" t="s">
        <v>208</v>
      </c>
      <c r="D350" s="1">
        <v>41476</v>
      </c>
      <c r="E350">
        <v>9.8000000000000007</v>
      </c>
      <c r="F350">
        <v>3.9</v>
      </c>
      <c r="G350">
        <v>9.4</v>
      </c>
      <c r="H350" t="s">
        <v>28</v>
      </c>
      <c r="I350" s="2">
        <v>0.54861111111111116</v>
      </c>
      <c r="J350" s="3">
        <v>40125</v>
      </c>
      <c r="K350" t="s">
        <v>29</v>
      </c>
      <c r="L350">
        <v>3.3</v>
      </c>
      <c r="M350">
        <v>4.5999999999999996</v>
      </c>
      <c r="N350">
        <v>9.9</v>
      </c>
      <c r="O350">
        <v>12.12</v>
      </c>
      <c r="P350">
        <v>84</v>
      </c>
      <c r="Q350" t="s">
        <v>43</v>
      </c>
      <c r="R350">
        <v>2.2000000000000002</v>
      </c>
      <c r="S350">
        <v>2.5</v>
      </c>
      <c r="T350">
        <v>6.6</v>
      </c>
      <c r="U350">
        <v>8.9</v>
      </c>
      <c r="V350">
        <v>57</v>
      </c>
    </row>
    <row r="351" spans="1:22" x14ac:dyDescent="0.25">
      <c r="A351" t="s">
        <v>434</v>
      </c>
      <c r="B351">
        <v>2013</v>
      </c>
      <c r="C351" t="s">
        <v>208</v>
      </c>
      <c r="D351" s="1">
        <v>41476</v>
      </c>
      <c r="E351">
        <v>12.6</v>
      </c>
      <c r="F351">
        <v>8.1</v>
      </c>
      <c r="G351">
        <v>2.6</v>
      </c>
      <c r="H351" t="s">
        <v>53</v>
      </c>
      <c r="I351" s="2">
        <v>0.61805555555555558</v>
      </c>
      <c r="J351" s="3">
        <v>28603</v>
      </c>
      <c r="K351" t="s">
        <v>40</v>
      </c>
      <c r="L351">
        <v>3.5</v>
      </c>
      <c r="M351">
        <v>4.8</v>
      </c>
      <c r="N351">
        <v>9.8000000000000007</v>
      </c>
      <c r="O351">
        <v>14.1</v>
      </c>
      <c r="P351">
        <v>94</v>
      </c>
      <c r="Q351" t="s">
        <v>44</v>
      </c>
      <c r="R351">
        <v>4</v>
      </c>
      <c r="S351">
        <v>9.1999999999999993</v>
      </c>
      <c r="T351">
        <v>12.4</v>
      </c>
      <c r="U351">
        <v>14.8</v>
      </c>
      <c r="V351">
        <v>92</v>
      </c>
    </row>
    <row r="352" spans="1:22" x14ac:dyDescent="0.25">
      <c r="A352" t="s">
        <v>435</v>
      </c>
      <c r="B352">
        <v>2013</v>
      </c>
      <c r="C352" t="s">
        <v>208</v>
      </c>
      <c r="D352" s="1">
        <v>41476</v>
      </c>
      <c r="E352">
        <v>16.3</v>
      </c>
      <c r="F352">
        <v>3.1</v>
      </c>
      <c r="G352">
        <v>0</v>
      </c>
      <c r="H352" t="s">
        <v>42</v>
      </c>
      <c r="I352" s="2">
        <v>0.61111111111111116</v>
      </c>
      <c r="J352" s="3">
        <v>35166</v>
      </c>
      <c r="K352" t="s">
        <v>51</v>
      </c>
      <c r="L352">
        <v>3.4</v>
      </c>
      <c r="M352">
        <v>5.6</v>
      </c>
      <c r="N352">
        <v>6.8</v>
      </c>
      <c r="O352">
        <v>11.13</v>
      </c>
      <c r="P352">
        <v>79</v>
      </c>
      <c r="Q352" t="s">
        <v>26</v>
      </c>
      <c r="R352">
        <v>4.4000000000000004</v>
      </c>
      <c r="S352">
        <v>10.8</v>
      </c>
      <c r="T352">
        <v>12.9</v>
      </c>
      <c r="U352">
        <v>17.11</v>
      </c>
      <c r="V352">
        <v>113</v>
      </c>
    </row>
    <row r="353" spans="1:22" x14ac:dyDescent="0.25">
      <c r="A353" t="s">
        <v>436</v>
      </c>
      <c r="B353">
        <v>2013</v>
      </c>
      <c r="C353" t="s">
        <v>218</v>
      </c>
      <c r="D353" s="1">
        <v>41481</v>
      </c>
      <c r="E353">
        <v>14.5</v>
      </c>
      <c r="F353">
        <v>8.1999999999999993</v>
      </c>
      <c r="G353">
        <v>1.4</v>
      </c>
      <c r="H353" t="s">
        <v>46</v>
      </c>
      <c r="I353" s="2">
        <v>0.82638888888888884</v>
      </c>
      <c r="J353" s="3">
        <v>49505</v>
      </c>
      <c r="K353" t="s">
        <v>48</v>
      </c>
      <c r="L353">
        <v>4.3</v>
      </c>
      <c r="M353">
        <v>5.4</v>
      </c>
      <c r="N353">
        <v>9.6</v>
      </c>
      <c r="O353">
        <v>13.9</v>
      </c>
      <c r="P353">
        <v>87</v>
      </c>
      <c r="Q353" t="s">
        <v>32</v>
      </c>
      <c r="R353">
        <v>6.1</v>
      </c>
      <c r="S353">
        <v>10.6</v>
      </c>
      <c r="T353">
        <v>16.100000000000001</v>
      </c>
      <c r="U353">
        <v>22.11</v>
      </c>
      <c r="V353">
        <v>143</v>
      </c>
    </row>
    <row r="354" spans="1:22" x14ac:dyDescent="0.25">
      <c r="A354" t="s">
        <v>437</v>
      </c>
      <c r="B354">
        <v>2013</v>
      </c>
      <c r="C354" t="s">
        <v>218</v>
      </c>
      <c r="D354" s="1">
        <v>41482</v>
      </c>
      <c r="E354">
        <v>22.9</v>
      </c>
      <c r="F354">
        <v>13.4</v>
      </c>
      <c r="G354">
        <v>0.2</v>
      </c>
      <c r="H354" t="s">
        <v>38</v>
      </c>
      <c r="I354" s="2">
        <v>0.57291666666666663</v>
      </c>
      <c r="J354" s="3">
        <v>19460</v>
      </c>
      <c r="K354" t="s">
        <v>39</v>
      </c>
      <c r="L354">
        <v>3.4</v>
      </c>
      <c r="M354">
        <v>7.7</v>
      </c>
      <c r="N354">
        <v>9.8000000000000007</v>
      </c>
      <c r="O354">
        <v>11.11</v>
      </c>
      <c r="P354">
        <v>77</v>
      </c>
      <c r="Q354" t="s">
        <v>30</v>
      </c>
      <c r="R354">
        <v>4.5999999999999996</v>
      </c>
      <c r="S354">
        <v>8.1199999999999992</v>
      </c>
      <c r="T354">
        <v>10.19</v>
      </c>
      <c r="U354">
        <v>16.239999999999998</v>
      </c>
      <c r="V354">
        <v>120</v>
      </c>
    </row>
    <row r="355" spans="1:22" x14ac:dyDescent="0.25">
      <c r="A355" t="s">
        <v>438</v>
      </c>
      <c r="B355">
        <v>2013</v>
      </c>
      <c r="C355" t="s">
        <v>218</v>
      </c>
      <c r="D355" s="1">
        <v>41482</v>
      </c>
      <c r="E355">
        <v>13.7</v>
      </c>
      <c r="F355">
        <v>8.8000000000000007</v>
      </c>
      <c r="G355">
        <v>0</v>
      </c>
      <c r="H355" t="s">
        <v>46</v>
      </c>
      <c r="I355" s="2">
        <v>0.59027777777777779</v>
      </c>
      <c r="J355" s="3">
        <v>16962</v>
      </c>
      <c r="K355" t="s">
        <v>35</v>
      </c>
      <c r="L355">
        <v>1</v>
      </c>
      <c r="M355">
        <v>3.2</v>
      </c>
      <c r="N355">
        <v>4.4000000000000004</v>
      </c>
      <c r="O355">
        <v>4.4000000000000004</v>
      </c>
      <c r="P355">
        <v>28</v>
      </c>
      <c r="Q355" t="s">
        <v>47</v>
      </c>
      <c r="R355">
        <v>3.5</v>
      </c>
      <c r="S355">
        <v>6.9</v>
      </c>
      <c r="T355">
        <v>14.12</v>
      </c>
      <c r="U355">
        <v>22.18</v>
      </c>
      <c r="V355">
        <v>150</v>
      </c>
    </row>
    <row r="356" spans="1:22" x14ac:dyDescent="0.25">
      <c r="A356" t="s">
        <v>439</v>
      </c>
      <c r="B356">
        <v>2013</v>
      </c>
      <c r="C356" t="s">
        <v>218</v>
      </c>
      <c r="D356" s="1">
        <v>41482</v>
      </c>
      <c r="E356">
        <v>13.7</v>
      </c>
      <c r="F356">
        <v>8.8000000000000007</v>
      </c>
      <c r="G356">
        <v>0</v>
      </c>
      <c r="H356" t="s">
        <v>28</v>
      </c>
      <c r="I356" s="2">
        <v>0.69444444444444442</v>
      </c>
      <c r="J356" s="3">
        <v>32691</v>
      </c>
      <c r="K356" t="s">
        <v>33</v>
      </c>
      <c r="L356">
        <v>3.3</v>
      </c>
      <c r="M356">
        <v>4.5999999999999996</v>
      </c>
      <c r="N356">
        <v>9.1199999999999992</v>
      </c>
      <c r="O356">
        <v>15.16</v>
      </c>
      <c r="P356">
        <v>106</v>
      </c>
      <c r="Q356" t="s">
        <v>25</v>
      </c>
      <c r="R356">
        <v>4.2</v>
      </c>
      <c r="S356">
        <v>7.4</v>
      </c>
      <c r="T356">
        <v>10.4</v>
      </c>
      <c r="U356">
        <v>10.6</v>
      </c>
      <c r="V356">
        <v>66</v>
      </c>
    </row>
    <row r="357" spans="1:22" x14ac:dyDescent="0.25">
      <c r="A357" t="s">
        <v>440</v>
      </c>
      <c r="B357">
        <v>2013</v>
      </c>
      <c r="C357" t="s">
        <v>218</v>
      </c>
      <c r="D357" s="1">
        <v>41482</v>
      </c>
      <c r="E357">
        <v>18.8</v>
      </c>
      <c r="F357">
        <v>9.1</v>
      </c>
      <c r="G357">
        <v>17.600000000000001</v>
      </c>
      <c r="H357" t="s">
        <v>42</v>
      </c>
      <c r="I357" s="2">
        <v>0.73611111111111116</v>
      </c>
      <c r="J357" s="3">
        <v>28765</v>
      </c>
      <c r="K357" t="s">
        <v>43</v>
      </c>
      <c r="L357">
        <v>3.2</v>
      </c>
      <c r="M357">
        <v>6.5</v>
      </c>
      <c r="N357">
        <v>9.8000000000000007</v>
      </c>
      <c r="O357">
        <v>11.9</v>
      </c>
      <c r="P357">
        <v>75</v>
      </c>
      <c r="Q357" t="s">
        <v>40</v>
      </c>
      <c r="R357">
        <v>2.4</v>
      </c>
      <c r="S357">
        <v>2.6</v>
      </c>
      <c r="T357">
        <v>5.9</v>
      </c>
      <c r="U357">
        <v>7.11</v>
      </c>
      <c r="V357">
        <v>53</v>
      </c>
    </row>
    <row r="358" spans="1:22" x14ac:dyDescent="0.25">
      <c r="A358" t="s">
        <v>441</v>
      </c>
      <c r="B358">
        <v>2013</v>
      </c>
      <c r="C358" t="s">
        <v>218</v>
      </c>
      <c r="D358" s="1">
        <v>41482</v>
      </c>
      <c r="E358">
        <v>15.4</v>
      </c>
      <c r="F358">
        <v>7.7</v>
      </c>
      <c r="G358">
        <v>0</v>
      </c>
      <c r="H358" t="s">
        <v>88</v>
      </c>
      <c r="I358" s="2">
        <v>0.81944444444444442</v>
      </c>
      <c r="J358" s="3">
        <v>26833</v>
      </c>
      <c r="K358" t="s">
        <v>44</v>
      </c>
      <c r="L358">
        <v>4.0999999999999996</v>
      </c>
      <c r="M358">
        <v>12.5</v>
      </c>
      <c r="N358">
        <v>16.899999999999999</v>
      </c>
      <c r="O358">
        <v>21.11</v>
      </c>
      <c r="P358">
        <v>137</v>
      </c>
      <c r="Q358" t="s">
        <v>55</v>
      </c>
      <c r="R358">
        <v>4.0999999999999996</v>
      </c>
      <c r="S358">
        <v>5.0999999999999996</v>
      </c>
      <c r="T358">
        <v>5.5</v>
      </c>
      <c r="U358">
        <v>5.6</v>
      </c>
      <c r="V358">
        <v>36</v>
      </c>
    </row>
    <row r="359" spans="1:22" x14ac:dyDescent="0.25">
      <c r="A359" t="s">
        <v>442</v>
      </c>
      <c r="B359">
        <v>2013</v>
      </c>
      <c r="C359" t="s">
        <v>218</v>
      </c>
      <c r="D359" s="1">
        <v>41483</v>
      </c>
      <c r="E359">
        <v>19.600000000000001</v>
      </c>
      <c r="F359">
        <v>12.7</v>
      </c>
      <c r="G359">
        <v>0.6</v>
      </c>
      <c r="H359" t="s">
        <v>53</v>
      </c>
      <c r="I359" s="2">
        <v>0.52777777777777779</v>
      </c>
      <c r="J359" s="3">
        <v>22631</v>
      </c>
      <c r="K359" t="s">
        <v>54</v>
      </c>
      <c r="L359">
        <v>3.4</v>
      </c>
      <c r="M359">
        <v>5.9</v>
      </c>
      <c r="N359">
        <v>8.16</v>
      </c>
      <c r="O359">
        <v>9.17</v>
      </c>
      <c r="P359">
        <v>71</v>
      </c>
      <c r="Q359" t="s">
        <v>36</v>
      </c>
      <c r="R359">
        <v>1.4</v>
      </c>
      <c r="S359">
        <v>4.5</v>
      </c>
      <c r="T359">
        <v>9.6</v>
      </c>
      <c r="U359">
        <v>9.8000000000000007</v>
      </c>
      <c r="V359">
        <v>62</v>
      </c>
    </row>
    <row r="360" spans="1:22" x14ac:dyDescent="0.25">
      <c r="A360" t="s">
        <v>443</v>
      </c>
      <c r="B360">
        <v>2013</v>
      </c>
      <c r="C360" t="s">
        <v>218</v>
      </c>
      <c r="D360" s="1">
        <v>41483</v>
      </c>
      <c r="E360">
        <v>16.600000000000001</v>
      </c>
      <c r="F360">
        <v>9.6999999999999993</v>
      </c>
      <c r="G360">
        <v>0</v>
      </c>
      <c r="H360" t="s">
        <v>46</v>
      </c>
      <c r="I360" s="2">
        <v>0.63888888888888884</v>
      </c>
      <c r="J360" s="3">
        <v>17019</v>
      </c>
      <c r="K360" t="s">
        <v>50</v>
      </c>
      <c r="L360">
        <v>3.3</v>
      </c>
      <c r="M360">
        <v>7.7</v>
      </c>
      <c r="N360">
        <v>12.1</v>
      </c>
      <c r="O360">
        <v>16.149999999999999</v>
      </c>
      <c r="P360">
        <v>111</v>
      </c>
      <c r="Q360" t="s">
        <v>51</v>
      </c>
      <c r="R360">
        <v>4.4000000000000004</v>
      </c>
      <c r="S360">
        <v>7.6</v>
      </c>
      <c r="T360">
        <v>10.8</v>
      </c>
      <c r="U360">
        <v>13.11</v>
      </c>
      <c r="V360">
        <v>89</v>
      </c>
    </row>
    <row r="361" spans="1:22" x14ac:dyDescent="0.25">
      <c r="A361" t="s">
        <v>444</v>
      </c>
      <c r="B361">
        <v>2013</v>
      </c>
      <c r="C361" t="s">
        <v>218</v>
      </c>
      <c r="D361" s="1">
        <v>41483</v>
      </c>
      <c r="E361">
        <v>20.100000000000001</v>
      </c>
      <c r="F361">
        <v>7.9</v>
      </c>
      <c r="G361">
        <v>0</v>
      </c>
      <c r="H361" t="s">
        <v>61</v>
      </c>
      <c r="I361" s="2">
        <v>0.69444444444444442</v>
      </c>
      <c r="J361" s="3">
        <v>29738</v>
      </c>
      <c r="K361" t="s">
        <v>26</v>
      </c>
      <c r="L361">
        <v>5.3</v>
      </c>
      <c r="M361">
        <v>8.6999999999999993</v>
      </c>
      <c r="N361">
        <v>13.1</v>
      </c>
      <c r="O361">
        <v>16.14</v>
      </c>
      <c r="P361">
        <v>110</v>
      </c>
      <c r="Q361" t="s">
        <v>29</v>
      </c>
      <c r="R361">
        <v>5.3</v>
      </c>
      <c r="S361">
        <v>6.4</v>
      </c>
      <c r="T361">
        <v>8.6999999999999993</v>
      </c>
      <c r="U361">
        <v>9.9</v>
      </c>
      <c r="V361">
        <v>63</v>
      </c>
    </row>
    <row r="362" spans="1:22" x14ac:dyDescent="0.25">
      <c r="A362" t="s">
        <v>445</v>
      </c>
      <c r="B362">
        <v>2013</v>
      </c>
      <c r="C362" t="s">
        <v>228</v>
      </c>
      <c r="D362" s="1">
        <v>41488</v>
      </c>
      <c r="E362">
        <v>13.2</v>
      </c>
      <c r="F362">
        <v>5.5</v>
      </c>
      <c r="G362">
        <v>0</v>
      </c>
      <c r="H362" t="s">
        <v>46</v>
      </c>
      <c r="I362" s="2">
        <v>0.82638888888888884</v>
      </c>
      <c r="J362" s="3">
        <v>33584</v>
      </c>
      <c r="K362" t="s">
        <v>47</v>
      </c>
      <c r="L362">
        <v>4.3</v>
      </c>
      <c r="M362">
        <v>10.4</v>
      </c>
      <c r="N362">
        <v>12.5</v>
      </c>
      <c r="O362">
        <v>15.6</v>
      </c>
      <c r="P362">
        <v>96</v>
      </c>
      <c r="Q362" t="s">
        <v>44</v>
      </c>
      <c r="R362">
        <v>3.1</v>
      </c>
      <c r="S362">
        <v>7.2</v>
      </c>
      <c r="T362">
        <v>11.3</v>
      </c>
      <c r="U362">
        <v>13.8</v>
      </c>
      <c r="V362">
        <v>86</v>
      </c>
    </row>
    <row r="363" spans="1:22" x14ac:dyDescent="0.25">
      <c r="A363" t="s">
        <v>446</v>
      </c>
      <c r="B363">
        <v>2013</v>
      </c>
      <c r="C363" t="s">
        <v>228</v>
      </c>
      <c r="D363" s="1">
        <v>41489</v>
      </c>
      <c r="E363">
        <v>18.8</v>
      </c>
      <c r="F363">
        <v>6.9</v>
      </c>
      <c r="G363">
        <v>0</v>
      </c>
      <c r="H363" t="s">
        <v>141</v>
      </c>
      <c r="I363" s="2">
        <v>0.57291666666666663</v>
      </c>
      <c r="J363" s="3">
        <v>8308</v>
      </c>
      <c r="K363" t="s">
        <v>25</v>
      </c>
      <c r="L363">
        <v>5.0999999999999996</v>
      </c>
      <c r="M363">
        <v>9.3000000000000007</v>
      </c>
      <c r="N363">
        <v>12.7</v>
      </c>
      <c r="O363">
        <v>19.100000000000001</v>
      </c>
      <c r="P363">
        <v>124</v>
      </c>
      <c r="Q363" t="s">
        <v>35</v>
      </c>
      <c r="R363">
        <v>4.3</v>
      </c>
      <c r="S363">
        <v>5.8</v>
      </c>
      <c r="T363">
        <v>9.1199999999999992</v>
      </c>
      <c r="U363">
        <v>12.15</v>
      </c>
      <c r="V363">
        <v>87</v>
      </c>
    </row>
    <row r="364" spans="1:22" x14ac:dyDescent="0.25">
      <c r="A364" t="s">
        <v>447</v>
      </c>
      <c r="B364">
        <v>2013</v>
      </c>
      <c r="C364" t="s">
        <v>228</v>
      </c>
      <c r="D364" s="1">
        <v>41489</v>
      </c>
      <c r="E364">
        <v>12</v>
      </c>
      <c r="F364">
        <v>6</v>
      </c>
      <c r="G364">
        <v>1</v>
      </c>
      <c r="H364" t="s">
        <v>28</v>
      </c>
      <c r="I364" s="2">
        <v>0.59027777777777779</v>
      </c>
      <c r="J364" s="3">
        <v>64324</v>
      </c>
      <c r="K364" t="s">
        <v>32</v>
      </c>
      <c r="L364">
        <v>3.4</v>
      </c>
      <c r="M364">
        <v>6.8</v>
      </c>
      <c r="N364">
        <v>7.1</v>
      </c>
      <c r="O364">
        <v>9.1199999999999992</v>
      </c>
      <c r="P364">
        <v>66</v>
      </c>
      <c r="Q364" t="s">
        <v>29</v>
      </c>
      <c r="R364">
        <v>6.4</v>
      </c>
      <c r="S364">
        <v>6.6</v>
      </c>
      <c r="T364">
        <v>10.1</v>
      </c>
      <c r="U364">
        <v>16.11</v>
      </c>
      <c r="V364">
        <v>107</v>
      </c>
    </row>
    <row r="365" spans="1:22" x14ac:dyDescent="0.25">
      <c r="A365" t="s">
        <v>448</v>
      </c>
      <c r="B365">
        <v>2013</v>
      </c>
      <c r="C365" t="s">
        <v>228</v>
      </c>
      <c r="D365" s="1">
        <v>41489</v>
      </c>
      <c r="E365">
        <v>21.7</v>
      </c>
      <c r="F365">
        <v>9</v>
      </c>
      <c r="G365">
        <v>0</v>
      </c>
      <c r="H365" t="s">
        <v>42</v>
      </c>
      <c r="I365" s="2">
        <v>0.61111111111111116</v>
      </c>
      <c r="J365" s="3">
        <v>32140</v>
      </c>
      <c r="K365" t="s">
        <v>51</v>
      </c>
      <c r="L365">
        <v>4</v>
      </c>
      <c r="M365">
        <v>10.1</v>
      </c>
      <c r="N365">
        <v>15.6</v>
      </c>
      <c r="O365">
        <v>20.100000000000001</v>
      </c>
      <c r="P365">
        <v>130</v>
      </c>
      <c r="Q365" t="s">
        <v>39</v>
      </c>
      <c r="R365">
        <v>3.3</v>
      </c>
      <c r="S365">
        <v>7.7</v>
      </c>
      <c r="T365">
        <v>11.8</v>
      </c>
      <c r="U365">
        <v>17.11</v>
      </c>
      <c r="V365">
        <v>113</v>
      </c>
    </row>
    <row r="366" spans="1:22" x14ac:dyDescent="0.25">
      <c r="A366" t="s">
        <v>449</v>
      </c>
      <c r="B366">
        <v>2013</v>
      </c>
      <c r="C366" t="s">
        <v>228</v>
      </c>
      <c r="D366" s="1">
        <v>41489</v>
      </c>
      <c r="E366">
        <v>12</v>
      </c>
      <c r="F366">
        <v>6</v>
      </c>
      <c r="G366">
        <v>1</v>
      </c>
      <c r="H366" t="s">
        <v>46</v>
      </c>
      <c r="I366" s="2">
        <v>0.81944444444444442</v>
      </c>
      <c r="J366" s="3">
        <v>30457</v>
      </c>
      <c r="K366" t="s">
        <v>30</v>
      </c>
      <c r="L366">
        <v>3.1</v>
      </c>
      <c r="M366">
        <v>6.2</v>
      </c>
      <c r="N366">
        <v>11.6</v>
      </c>
      <c r="O366">
        <v>12.8</v>
      </c>
      <c r="P366">
        <v>80</v>
      </c>
      <c r="Q366" t="s">
        <v>43</v>
      </c>
      <c r="R366">
        <v>4.3</v>
      </c>
      <c r="S366">
        <v>7.5</v>
      </c>
      <c r="T366">
        <v>12.1</v>
      </c>
      <c r="U366">
        <v>17.14</v>
      </c>
      <c r="V366">
        <v>116</v>
      </c>
    </row>
    <row r="367" spans="1:22" x14ac:dyDescent="0.25">
      <c r="A367" t="s">
        <v>450</v>
      </c>
      <c r="B367">
        <v>2013</v>
      </c>
      <c r="C367" t="s">
        <v>228</v>
      </c>
      <c r="D367" s="1">
        <v>41489</v>
      </c>
      <c r="E367">
        <v>24.1</v>
      </c>
      <c r="F367">
        <v>11.6</v>
      </c>
      <c r="G367">
        <v>0</v>
      </c>
      <c r="H367" t="s">
        <v>58</v>
      </c>
      <c r="I367" s="2">
        <v>0.81944444444444442</v>
      </c>
      <c r="J367" s="3">
        <v>19856</v>
      </c>
      <c r="K367" t="s">
        <v>36</v>
      </c>
      <c r="L367">
        <v>3.3</v>
      </c>
      <c r="M367">
        <v>9.3000000000000007</v>
      </c>
      <c r="N367">
        <v>12.9</v>
      </c>
      <c r="O367">
        <v>16.12</v>
      </c>
      <c r="P367">
        <v>108</v>
      </c>
      <c r="Q367" t="s">
        <v>55</v>
      </c>
      <c r="R367">
        <v>2.2000000000000002</v>
      </c>
      <c r="S367">
        <v>5.3</v>
      </c>
      <c r="T367">
        <v>9.9</v>
      </c>
      <c r="U367">
        <v>11.11</v>
      </c>
      <c r="V367">
        <v>77</v>
      </c>
    </row>
    <row r="368" spans="1:22" x14ac:dyDescent="0.25">
      <c r="A368" t="s">
        <v>451</v>
      </c>
      <c r="B368">
        <v>2013</v>
      </c>
      <c r="C368" t="s">
        <v>228</v>
      </c>
      <c r="D368" s="1">
        <v>41490</v>
      </c>
      <c r="E368">
        <v>13.4</v>
      </c>
      <c r="F368">
        <v>5.9</v>
      </c>
      <c r="G368">
        <v>4.8</v>
      </c>
      <c r="H368" t="s">
        <v>46</v>
      </c>
      <c r="I368" s="2">
        <v>0.54861111111111116</v>
      </c>
      <c r="J368" s="3">
        <v>22647</v>
      </c>
      <c r="K368" t="s">
        <v>50</v>
      </c>
      <c r="L368">
        <v>4.0999999999999996</v>
      </c>
      <c r="M368">
        <v>7.3</v>
      </c>
      <c r="N368">
        <v>11.4</v>
      </c>
      <c r="O368">
        <v>15.9</v>
      </c>
      <c r="P368">
        <v>99</v>
      </c>
      <c r="Q368" t="s">
        <v>26</v>
      </c>
      <c r="R368">
        <v>5.0999999999999996</v>
      </c>
      <c r="S368">
        <v>10.3</v>
      </c>
      <c r="T368">
        <v>15.6</v>
      </c>
      <c r="U368">
        <v>21.8</v>
      </c>
      <c r="V368">
        <v>134</v>
      </c>
    </row>
    <row r="369" spans="1:22" x14ac:dyDescent="0.25">
      <c r="A369" t="s">
        <v>452</v>
      </c>
      <c r="B369">
        <v>2013</v>
      </c>
      <c r="C369" t="s">
        <v>228</v>
      </c>
      <c r="D369" s="1">
        <v>41490</v>
      </c>
      <c r="E369">
        <v>16</v>
      </c>
      <c r="F369">
        <v>7.9</v>
      </c>
      <c r="G369">
        <v>4</v>
      </c>
      <c r="H369" t="s">
        <v>53</v>
      </c>
      <c r="I369" s="2">
        <v>0.61805555555555558</v>
      </c>
      <c r="J369" s="3">
        <v>43368</v>
      </c>
      <c r="K369" t="s">
        <v>40</v>
      </c>
      <c r="L369">
        <v>3.2</v>
      </c>
      <c r="M369">
        <v>5.6</v>
      </c>
      <c r="N369">
        <v>12.1</v>
      </c>
      <c r="O369">
        <v>15.13</v>
      </c>
      <c r="P369">
        <v>103</v>
      </c>
      <c r="Q369" t="s">
        <v>54</v>
      </c>
      <c r="R369">
        <v>2.1</v>
      </c>
      <c r="S369">
        <v>9.3000000000000007</v>
      </c>
      <c r="T369">
        <v>11.4</v>
      </c>
      <c r="U369">
        <v>17.5</v>
      </c>
      <c r="V369">
        <v>107</v>
      </c>
    </row>
    <row r="370" spans="1:22" x14ac:dyDescent="0.25">
      <c r="A370" t="s">
        <v>453</v>
      </c>
      <c r="B370">
        <v>2013</v>
      </c>
      <c r="C370" t="s">
        <v>228</v>
      </c>
      <c r="D370" s="1">
        <v>41490</v>
      </c>
      <c r="E370">
        <v>13.4</v>
      </c>
      <c r="F370">
        <v>5.9</v>
      </c>
      <c r="G370">
        <v>4.8</v>
      </c>
      <c r="H370" t="s">
        <v>28</v>
      </c>
      <c r="I370" s="2">
        <v>0.69444444444444442</v>
      </c>
      <c r="J370" s="3">
        <v>69821</v>
      </c>
      <c r="K370" t="s">
        <v>33</v>
      </c>
      <c r="L370">
        <v>5.3</v>
      </c>
      <c r="M370">
        <v>8.6</v>
      </c>
      <c r="N370">
        <v>14.9</v>
      </c>
      <c r="O370">
        <v>20.13</v>
      </c>
      <c r="P370">
        <v>133</v>
      </c>
      <c r="Q370" t="s">
        <v>48</v>
      </c>
      <c r="R370">
        <v>0.2</v>
      </c>
      <c r="S370">
        <v>2.4</v>
      </c>
      <c r="T370">
        <v>5.8</v>
      </c>
      <c r="U370">
        <v>7.12</v>
      </c>
      <c r="V370">
        <v>54</v>
      </c>
    </row>
    <row r="371" spans="1:22" x14ac:dyDescent="0.25">
      <c r="A371" t="s">
        <v>454</v>
      </c>
      <c r="B371">
        <v>2013</v>
      </c>
      <c r="C371" t="s">
        <v>238</v>
      </c>
      <c r="D371" s="1">
        <v>41495</v>
      </c>
      <c r="E371">
        <v>11.5</v>
      </c>
      <c r="F371">
        <v>7</v>
      </c>
      <c r="G371">
        <v>6.6</v>
      </c>
      <c r="H371" t="s">
        <v>46</v>
      </c>
      <c r="I371" s="2">
        <v>0.82638888888888884</v>
      </c>
      <c r="J371" s="3">
        <v>24765</v>
      </c>
      <c r="K371" t="s">
        <v>55</v>
      </c>
      <c r="L371">
        <v>2.5</v>
      </c>
      <c r="M371">
        <v>3.6</v>
      </c>
      <c r="N371">
        <v>4.12</v>
      </c>
      <c r="O371">
        <v>7.14</v>
      </c>
      <c r="P371">
        <v>56</v>
      </c>
      <c r="Q371" t="s">
        <v>32</v>
      </c>
      <c r="R371">
        <v>3.3</v>
      </c>
      <c r="S371">
        <v>8.1300000000000008</v>
      </c>
      <c r="T371">
        <v>10.18</v>
      </c>
      <c r="U371">
        <v>14.18</v>
      </c>
      <c r="V371">
        <v>102</v>
      </c>
    </row>
    <row r="372" spans="1:22" x14ac:dyDescent="0.25">
      <c r="A372" t="s">
        <v>455</v>
      </c>
      <c r="B372">
        <v>2013</v>
      </c>
      <c r="C372" t="s">
        <v>238</v>
      </c>
      <c r="D372" s="1">
        <v>41496</v>
      </c>
      <c r="E372">
        <v>16.899999999999999</v>
      </c>
      <c r="F372">
        <v>7.1</v>
      </c>
      <c r="G372">
        <v>0</v>
      </c>
      <c r="H372" t="s">
        <v>28</v>
      </c>
      <c r="I372" s="2">
        <v>0.57291666666666663</v>
      </c>
      <c r="J372" s="3">
        <v>46961</v>
      </c>
      <c r="K372" t="s">
        <v>29</v>
      </c>
      <c r="L372">
        <v>6.2</v>
      </c>
      <c r="M372">
        <v>11.7</v>
      </c>
      <c r="N372">
        <v>11.9</v>
      </c>
      <c r="O372">
        <v>14.13</v>
      </c>
      <c r="P372">
        <v>97</v>
      </c>
      <c r="Q372" t="s">
        <v>36</v>
      </c>
      <c r="R372">
        <v>1.3</v>
      </c>
      <c r="S372">
        <v>4.4000000000000004</v>
      </c>
      <c r="T372">
        <v>7.7</v>
      </c>
      <c r="U372">
        <v>11.8</v>
      </c>
      <c r="V372">
        <v>74</v>
      </c>
    </row>
    <row r="373" spans="1:22" x14ac:dyDescent="0.25">
      <c r="A373" t="s">
        <v>456</v>
      </c>
      <c r="B373">
        <v>2013</v>
      </c>
      <c r="C373" t="s">
        <v>238</v>
      </c>
      <c r="D373" s="1">
        <v>41496</v>
      </c>
      <c r="E373">
        <v>16.5</v>
      </c>
      <c r="F373">
        <v>8.6</v>
      </c>
      <c r="G373">
        <v>1.8</v>
      </c>
      <c r="H373" t="s">
        <v>88</v>
      </c>
      <c r="I373" s="2">
        <v>0.59027777777777779</v>
      </c>
      <c r="J373" s="3">
        <v>24784</v>
      </c>
      <c r="K373" t="s">
        <v>44</v>
      </c>
      <c r="L373">
        <v>6.4</v>
      </c>
      <c r="M373">
        <v>12.7</v>
      </c>
      <c r="N373">
        <v>19.899999999999999</v>
      </c>
      <c r="O373">
        <v>20.9</v>
      </c>
      <c r="P373">
        <v>129</v>
      </c>
      <c r="Q373" t="s">
        <v>54</v>
      </c>
      <c r="R373">
        <v>1.3</v>
      </c>
      <c r="S373">
        <v>4.4000000000000004</v>
      </c>
      <c r="T373">
        <v>10.5</v>
      </c>
      <c r="U373">
        <v>16.8</v>
      </c>
      <c r="V373">
        <v>104</v>
      </c>
    </row>
    <row r="374" spans="1:22" x14ac:dyDescent="0.25">
      <c r="A374" t="s">
        <v>457</v>
      </c>
      <c r="B374">
        <v>2013</v>
      </c>
      <c r="C374" t="s">
        <v>238</v>
      </c>
      <c r="D374" s="1">
        <v>41496</v>
      </c>
      <c r="E374">
        <v>16.899999999999999</v>
      </c>
      <c r="F374">
        <v>7.1</v>
      </c>
      <c r="G374">
        <v>0</v>
      </c>
      <c r="H374" t="s">
        <v>46</v>
      </c>
      <c r="I374" s="2">
        <v>0.69444444444444442</v>
      </c>
      <c r="J374" s="3">
        <v>31126</v>
      </c>
      <c r="K374" t="s">
        <v>30</v>
      </c>
      <c r="L374">
        <v>2.1</v>
      </c>
      <c r="M374">
        <v>6.6</v>
      </c>
      <c r="N374">
        <v>12.9</v>
      </c>
      <c r="O374">
        <v>13.11</v>
      </c>
      <c r="P374">
        <v>89</v>
      </c>
      <c r="Q374" t="s">
        <v>50</v>
      </c>
      <c r="R374">
        <v>2.6</v>
      </c>
      <c r="S374">
        <v>8.9</v>
      </c>
      <c r="T374">
        <v>12.15</v>
      </c>
      <c r="U374">
        <v>16.21</v>
      </c>
      <c r="V374">
        <v>117</v>
      </c>
    </row>
    <row r="375" spans="1:22" x14ac:dyDescent="0.25">
      <c r="A375" t="s">
        <v>458</v>
      </c>
      <c r="B375">
        <v>2013</v>
      </c>
      <c r="C375" t="s">
        <v>238</v>
      </c>
      <c r="D375" s="1">
        <v>41496</v>
      </c>
      <c r="E375">
        <v>23.4</v>
      </c>
      <c r="F375">
        <v>7.2</v>
      </c>
      <c r="G375">
        <v>0</v>
      </c>
      <c r="H375" t="s">
        <v>24</v>
      </c>
      <c r="I375" s="2">
        <v>0.81944444444444442</v>
      </c>
      <c r="J375" s="3">
        <v>42627</v>
      </c>
      <c r="K375" t="s">
        <v>26</v>
      </c>
      <c r="L375">
        <v>4.4000000000000004</v>
      </c>
      <c r="M375">
        <v>5.9</v>
      </c>
      <c r="N375">
        <v>9.1</v>
      </c>
      <c r="O375">
        <v>10.11</v>
      </c>
      <c r="P375">
        <v>71</v>
      </c>
      <c r="Q375" t="s">
        <v>33</v>
      </c>
      <c r="R375">
        <v>2.4</v>
      </c>
      <c r="S375">
        <v>6.6</v>
      </c>
      <c r="T375">
        <v>12.1</v>
      </c>
      <c r="U375">
        <v>14.16</v>
      </c>
      <c r="V375">
        <v>100</v>
      </c>
    </row>
    <row r="376" spans="1:22" x14ac:dyDescent="0.25">
      <c r="A376" t="s">
        <v>459</v>
      </c>
      <c r="B376">
        <v>2013</v>
      </c>
      <c r="C376" t="s">
        <v>238</v>
      </c>
      <c r="D376" s="1">
        <v>41496</v>
      </c>
      <c r="E376">
        <v>23.4</v>
      </c>
      <c r="F376">
        <v>9.9</v>
      </c>
      <c r="G376">
        <v>0</v>
      </c>
      <c r="H376" t="s">
        <v>38</v>
      </c>
      <c r="I376" s="2">
        <v>0.81944444444444442</v>
      </c>
      <c r="J376" s="3">
        <v>13840</v>
      </c>
      <c r="K376" t="s">
        <v>39</v>
      </c>
      <c r="L376">
        <v>2.4</v>
      </c>
      <c r="M376">
        <v>5.9</v>
      </c>
      <c r="N376">
        <v>10.11</v>
      </c>
      <c r="O376">
        <v>13.12</v>
      </c>
      <c r="P376">
        <v>90</v>
      </c>
      <c r="Q376" t="s">
        <v>35</v>
      </c>
      <c r="R376">
        <v>3.2</v>
      </c>
      <c r="S376">
        <v>5.6</v>
      </c>
      <c r="T376">
        <v>8.11</v>
      </c>
      <c r="U376">
        <v>10.17</v>
      </c>
      <c r="V376">
        <v>77</v>
      </c>
    </row>
    <row r="377" spans="1:22" x14ac:dyDescent="0.25">
      <c r="A377" t="s">
        <v>460</v>
      </c>
      <c r="B377">
        <v>2013</v>
      </c>
      <c r="C377" t="s">
        <v>238</v>
      </c>
      <c r="D377" s="1">
        <v>41497</v>
      </c>
      <c r="E377">
        <v>15.4</v>
      </c>
      <c r="F377">
        <v>6.8</v>
      </c>
      <c r="G377">
        <v>0</v>
      </c>
      <c r="H377" t="s">
        <v>46</v>
      </c>
      <c r="I377" s="2">
        <v>0.54861111111111116</v>
      </c>
      <c r="J377" s="3">
        <v>32595</v>
      </c>
      <c r="K377" t="s">
        <v>48</v>
      </c>
      <c r="L377">
        <v>3.3</v>
      </c>
      <c r="M377">
        <v>6.7</v>
      </c>
      <c r="N377">
        <v>8.1300000000000008</v>
      </c>
      <c r="O377">
        <v>9.1300000000000008</v>
      </c>
      <c r="P377">
        <v>67</v>
      </c>
      <c r="Q377" t="s">
        <v>51</v>
      </c>
      <c r="R377">
        <v>3.6</v>
      </c>
      <c r="S377">
        <v>6.9</v>
      </c>
      <c r="T377">
        <v>12.1</v>
      </c>
      <c r="U377">
        <v>18.12</v>
      </c>
      <c r="V377">
        <v>120</v>
      </c>
    </row>
    <row r="378" spans="1:22" x14ac:dyDescent="0.25">
      <c r="A378" t="s">
        <v>461</v>
      </c>
      <c r="B378">
        <v>2013</v>
      </c>
      <c r="C378" t="s">
        <v>238</v>
      </c>
      <c r="D378" s="1">
        <v>41497</v>
      </c>
      <c r="E378">
        <v>19.600000000000001</v>
      </c>
      <c r="F378">
        <v>7.2</v>
      </c>
      <c r="G378">
        <v>0</v>
      </c>
      <c r="H378" t="s">
        <v>53</v>
      </c>
      <c r="I378" s="2">
        <v>0.61805555555555558</v>
      </c>
      <c r="J378" s="3">
        <v>31801</v>
      </c>
      <c r="K378" t="s">
        <v>40</v>
      </c>
      <c r="L378">
        <v>3.5</v>
      </c>
      <c r="M378">
        <v>7.7</v>
      </c>
      <c r="N378">
        <v>9.8000000000000007</v>
      </c>
      <c r="O378">
        <v>11.13</v>
      </c>
      <c r="P378">
        <v>79</v>
      </c>
      <c r="Q378" t="s">
        <v>47</v>
      </c>
      <c r="R378">
        <v>0.2</v>
      </c>
      <c r="S378">
        <v>3.5</v>
      </c>
      <c r="T378">
        <v>8.1</v>
      </c>
      <c r="U378">
        <v>10.1</v>
      </c>
      <c r="V378">
        <v>70</v>
      </c>
    </row>
    <row r="379" spans="1:22" x14ac:dyDescent="0.25">
      <c r="A379" t="s">
        <v>462</v>
      </c>
      <c r="B379">
        <v>2013</v>
      </c>
      <c r="C379" t="s">
        <v>238</v>
      </c>
      <c r="D379" s="1">
        <v>41497</v>
      </c>
      <c r="E379">
        <v>18.7</v>
      </c>
      <c r="F379">
        <v>13</v>
      </c>
      <c r="G379">
        <v>2.8</v>
      </c>
      <c r="H379" t="s">
        <v>42</v>
      </c>
      <c r="I379" s="2">
        <v>0.61111111111111116</v>
      </c>
      <c r="J379" s="3">
        <v>31390</v>
      </c>
      <c r="K379" t="s">
        <v>43</v>
      </c>
      <c r="L379">
        <v>6.7</v>
      </c>
      <c r="M379">
        <v>8.9</v>
      </c>
      <c r="N379">
        <v>15.12</v>
      </c>
      <c r="O379">
        <v>24.13</v>
      </c>
      <c r="P379">
        <v>157</v>
      </c>
      <c r="Q379" t="s">
        <v>25</v>
      </c>
      <c r="R379">
        <v>0.3</v>
      </c>
      <c r="S379">
        <v>5.3</v>
      </c>
      <c r="T379">
        <v>5.5</v>
      </c>
      <c r="U379">
        <v>6.8</v>
      </c>
      <c r="V379">
        <v>44</v>
      </c>
    </row>
    <row r="380" spans="1:22" x14ac:dyDescent="0.25">
      <c r="A380" t="s">
        <v>463</v>
      </c>
      <c r="B380">
        <v>2013</v>
      </c>
      <c r="C380" t="s">
        <v>248</v>
      </c>
      <c r="D380" s="1">
        <v>41502</v>
      </c>
      <c r="E380">
        <v>16.2</v>
      </c>
      <c r="F380">
        <v>8.5</v>
      </c>
      <c r="G380">
        <v>0</v>
      </c>
      <c r="H380" t="s">
        <v>28</v>
      </c>
      <c r="I380" s="2">
        <v>0.82638888888888884</v>
      </c>
      <c r="J380" s="3">
        <v>71533</v>
      </c>
      <c r="K380" t="s">
        <v>32</v>
      </c>
      <c r="L380">
        <v>6.4</v>
      </c>
      <c r="M380">
        <v>12.5</v>
      </c>
      <c r="N380">
        <v>15.9</v>
      </c>
      <c r="O380">
        <v>18.11</v>
      </c>
      <c r="P380">
        <v>119</v>
      </c>
      <c r="Q380" t="s">
        <v>33</v>
      </c>
      <c r="R380">
        <v>4.5</v>
      </c>
      <c r="S380">
        <v>9.8000000000000007</v>
      </c>
      <c r="T380">
        <v>9.11</v>
      </c>
      <c r="U380">
        <v>12.12</v>
      </c>
      <c r="V380">
        <v>84</v>
      </c>
    </row>
    <row r="381" spans="1:22" x14ac:dyDescent="0.25">
      <c r="A381" t="s">
        <v>464</v>
      </c>
      <c r="B381">
        <v>2013</v>
      </c>
      <c r="C381" t="s">
        <v>248</v>
      </c>
      <c r="D381" s="1">
        <v>41503</v>
      </c>
      <c r="E381">
        <v>15.1</v>
      </c>
      <c r="F381">
        <v>7</v>
      </c>
      <c r="G381">
        <v>0.6</v>
      </c>
      <c r="H381" t="s">
        <v>28</v>
      </c>
      <c r="I381" s="2">
        <v>0.57291666666666663</v>
      </c>
      <c r="J381" s="3">
        <v>60825</v>
      </c>
      <c r="K381" t="s">
        <v>29</v>
      </c>
      <c r="L381">
        <v>8.1999999999999993</v>
      </c>
      <c r="M381">
        <v>10.3</v>
      </c>
      <c r="N381">
        <v>12.7</v>
      </c>
      <c r="O381">
        <v>14.12</v>
      </c>
      <c r="P381">
        <v>96</v>
      </c>
      <c r="Q381" t="s">
        <v>30</v>
      </c>
      <c r="R381">
        <v>3.2</v>
      </c>
      <c r="S381">
        <v>9.4</v>
      </c>
      <c r="T381">
        <v>13.4</v>
      </c>
      <c r="U381">
        <v>16.100000000000001</v>
      </c>
      <c r="V381">
        <v>106</v>
      </c>
    </row>
    <row r="382" spans="1:22" x14ac:dyDescent="0.25">
      <c r="A382" t="s">
        <v>465</v>
      </c>
      <c r="B382">
        <v>2013</v>
      </c>
      <c r="C382" t="s">
        <v>248</v>
      </c>
      <c r="D382" s="1">
        <v>41503</v>
      </c>
      <c r="E382">
        <v>15.5</v>
      </c>
      <c r="F382">
        <v>8</v>
      </c>
      <c r="G382">
        <v>5.4</v>
      </c>
      <c r="H382" t="s">
        <v>53</v>
      </c>
      <c r="I382" s="2">
        <v>0.56944444444444442</v>
      </c>
      <c r="J382" s="3">
        <v>18703</v>
      </c>
      <c r="K382" t="s">
        <v>54</v>
      </c>
      <c r="L382">
        <v>7.5</v>
      </c>
      <c r="M382">
        <v>8.9</v>
      </c>
      <c r="N382">
        <v>10.130000000000001</v>
      </c>
      <c r="O382">
        <v>16.170000000000002</v>
      </c>
      <c r="P382">
        <v>113</v>
      </c>
      <c r="Q382" t="s">
        <v>39</v>
      </c>
      <c r="R382">
        <v>3.5</v>
      </c>
      <c r="S382">
        <v>6.8</v>
      </c>
      <c r="T382">
        <v>12.1</v>
      </c>
      <c r="U382">
        <v>14.12</v>
      </c>
      <c r="V382">
        <v>96</v>
      </c>
    </row>
    <row r="383" spans="1:22" x14ac:dyDescent="0.25">
      <c r="A383" t="s">
        <v>466</v>
      </c>
      <c r="B383">
        <v>2013</v>
      </c>
      <c r="C383" t="s">
        <v>248</v>
      </c>
      <c r="D383" s="1">
        <v>41503</v>
      </c>
      <c r="E383">
        <v>15.1</v>
      </c>
      <c r="F383">
        <v>7</v>
      </c>
      <c r="G383">
        <v>0.6</v>
      </c>
      <c r="H383" t="s">
        <v>46</v>
      </c>
      <c r="I383" s="2">
        <v>0.69444444444444442</v>
      </c>
      <c r="J383" s="3">
        <v>34102</v>
      </c>
      <c r="K383" t="s">
        <v>48</v>
      </c>
      <c r="L383">
        <v>1.3</v>
      </c>
      <c r="M383">
        <v>4.8</v>
      </c>
      <c r="N383">
        <v>6.12</v>
      </c>
      <c r="O383">
        <v>9.16</v>
      </c>
      <c r="P383">
        <v>70</v>
      </c>
      <c r="Q383" t="s">
        <v>47</v>
      </c>
      <c r="R383">
        <v>2.2999999999999998</v>
      </c>
      <c r="S383">
        <v>7.6</v>
      </c>
      <c r="T383">
        <v>13.1</v>
      </c>
      <c r="U383">
        <v>17.13</v>
      </c>
      <c r="V383">
        <v>115</v>
      </c>
    </row>
    <row r="384" spans="1:22" x14ac:dyDescent="0.25">
      <c r="A384" t="s">
        <v>467</v>
      </c>
      <c r="B384">
        <v>2013</v>
      </c>
      <c r="C384" t="s">
        <v>248</v>
      </c>
      <c r="D384" s="1">
        <v>41503</v>
      </c>
      <c r="E384">
        <v>19</v>
      </c>
      <c r="F384">
        <v>11.2</v>
      </c>
      <c r="G384">
        <v>6.8</v>
      </c>
      <c r="H384" t="s">
        <v>42</v>
      </c>
      <c r="I384" s="2">
        <v>0.73611111111111116</v>
      </c>
      <c r="J384" s="3">
        <v>34394</v>
      </c>
      <c r="K384" t="s">
        <v>51</v>
      </c>
      <c r="L384">
        <v>2.1</v>
      </c>
      <c r="M384">
        <v>2.2999999999999998</v>
      </c>
      <c r="N384">
        <v>4.5</v>
      </c>
      <c r="O384">
        <v>6.5</v>
      </c>
      <c r="P384">
        <v>41</v>
      </c>
      <c r="Q384" t="s">
        <v>44</v>
      </c>
      <c r="R384">
        <v>6.1</v>
      </c>
      <c r="S384">
        <v>11.5</v>
      </c>
      <c r="T384">
        <v>15.9</v>
      </c>
      <c r="U384">
        <v>16.11</v>
      </c>
      <c r="V384">
        <v>107</v>
      </c>
    </row>
    <row r="385" spans="1:22" x14ac:dyDescent="0.25">
      <c r="A385" t="s">
        <v>468</v>
      </c>
      <c r="B385">
        <v>2013</v>
      </c>
      <c r="C385" t="s">
        <v>248</v>
      </c>
      <c r="D385" s="1">
        <v>41503</v>
      </c>
      <c r="E385">
        <v>24.4</v>
      </c>
      <c r="F385">
        <v>11.5</v>
      </c>
      <c r="G385">
        <v>0</v>
      </c>
      <c r="H385" t="s">
        <v>58</v>
      </c>
      <c r="I385" s="2">
        <v>0.81944444444444442</v>
      </c>
      <c r="J385" s="3">
        <v>13855</v>
      </c>
      <c r="K385" t="s">
        <v>36</v>
      </c>
      <c r="L385">
        <v>5.5</v>
      </c>
      <c r="M385">
        <v>12.7</v>
      </c>
      <c r="N385">
        <v>16.12</v>
      </c>
      <c r="O385">
        <v>18.149999999999999</v>
      </c>
      <c r="P385">
        <v>123</v>
      </c>
      <c r="Q385" t="s">
        <v>25</v>
      </c>
      <c r="R385">
        <v>1.1000000000000001</v>
      </c>
      <c r="S385">
        <v>3.2</v>
      </c>
      <c r="T385">
        <v>4.4000000000000004</v>
      </c>
      <c r="U385">
        <v>9.9</v>
      </c>
      <c r="V385">
        <v>63</v>
      </c>
    </row>
    <row r="386" spans="1:22" x14ac:dyDescent="0.25">
      <c r="A386" t="s">
        <v>469</v>
      </c>
      <c r="B386">
        <v>2013</v>
      </c>
      <c r="C386" t="s">
        <v>248</v>
      </c>
      <c r="D386" s="1">
        <v>41504</v>
      </c>
      <c r="E386">
        <v>17.2</v>
      </c>
      <c r="F386">
        <v>9.6999999999999993</v>
      </c>
      <c r="G386">
        <v>0.2</v>
      </c>
      <c r="H386" t="s">
        <v>28</v>
      </c>
      <c r="I386" s="2">
        <v>0.54861111111111116</v>
      </c>
      <c r="J386" s="3">
        <v>13768</v>
      </c>
      <c r="K386" t="s">
        <v>35</v>
      </c>
      <c r="L386">
        <v>0.2</v>
      </c>
      <c r="M386">
        <v>4.5</v>
      </c>
      <c r="N386">
        <v>5.7</v>
      </c>
      <c r="O386">
        <v>5.8</v>
      </c>
      <c r="P386">
        <v>38</v>
      </c>
      <c r="Q386" t="s">
        <v>43</v>
      </c>
      <c r="R386">
        <v>4.5</v>
      </c>
      <c r="S386">
        <v>9.6</v>
      </c>
      <c r="T386">
        <v>14.11</v>
      </c>
      <c r="U386">
        <v>20.13</v>
      </c>
      <c r="V386">
        <v>133</v>
      </c>
    </row>
    <row r="387" spans="1:22" x14ac:dyDescent="0.25">
      <c r="A387" t="s">
        <v>470</v>
      </c>
      <c r="B387">
        <v>2013</v>
      </c>
      <c r="C387" t="s">
        <v>248</v>
      </c>
      <c r="D387" s="1">
        <v>41504</v>
      </c>
      <c r="E387">
        <v>23.5</v>
      </c>
      <c r="F387">
        <v>8.8000000000000007</v>
      </c>
      <c r="G387">
        <v>0</v>
      </c>
      <c r="H387" t="s">
        <v>61</v>
      </c>
      <c r="I387" s="2">
        <v>0.63888888888888884</v>
      </c>
      <c r="J387" s="3">
        <v>26730</v>
      </c>
      <c r="K387" t="s">
        <v>26</v>
      </c>
      <c r="L387">
        <v>2.2999999999999998</v>
      </c>
      <c r="M387">
        <v>6.6</v>
      </c>
      <c r="N387">
        <v>13.9</v>
      </c>
      <c r="O387">
        <v>18.100000000000001</v>
      </c>
      <c r="P387">
        <v>118</v>
      </c>
      <c r="Q387" t="s">
        <v>55</v>
      </c>
      <c r="R387">
        <v>2.2999999999999998</v>
      </c>
      <c r="S387">
        <v>4.4000000000000004</v>
      </c>
      <c r="T387">
        <v>5.6</v>
      </c>
      <c r="U387">
        <v>8.11</v>
      </c>
      <c r="V387">
        <v>59</v>
      </c>
    </row>
    <row r="388" spans="1:22" x14ac:dyDescent="0.25">
      <c r="A388" t="s">
        <v>471</v>
      </c>
      <c r="B388">
        <v>2013</v>
      </c>
      <c r="C388" t="s">
        <v>248</v>
      </c>
      <c r="D388" s="1">
        <v>41504</v>
      </c>
      <c r="E388">
        <v>17.2</v>
      </c>
      <c r="F388">
        <v>9.6999999999999993</v>
      </c>
      <c r="G388">
        <v>0.2</v>
      </c>
      <c r="H388" t="s">
        <v>46</v>
      </c>
      <c r="I388" s="2">
        <v>0.69444444444444442</v>
      </c>
      <c r="J388" s="3">
        <v>17159</v>
      </c>
      <c r="K388" t="s">
        <v>50</v>
      </c>
      <c r="L388">
        <v>7.2</v>
      </c>
      <c r="M388">
        <v>9.5</v>
      </c>
      <c r="N388">
        <v>13.6</v>
      </c>
      <c r="O388">
        <v>20.11</v>
      </c>
      <c r="P388">
        <v>131</v>
      </c>
      <c r="Q388" t="s">
        <v>40</v>
      </c>
      <c r="R388">
        <v>4.2</v>
      </c>
      <c r="S388">
        <v>8.6</v>
      </c>
      <c r="T388">
        <v>14.9</v>
      </c>
      <c r="U388">
        <v>17.12</v>
      </c>
      <c r="V388">
        <v>114</v>
      </c>
    </row>
    <row r="389" spans="1:22" x14ac:dyDescent="0.25">
      <c r="A389" t="s">
        <v>472</v>
      </c>
      <c r="B389">
        <v>2013</v>
      </c>
      <c r="C389" t="s">
        <v>258</v>
      </c>
      <c r="D389" s="1">
        <v>41509</v>
      </c>
      <c r="E389">
        <v>14.3</v>
      </c>
      <c r="F389">
        <v>10.199999999999999</v>
      </c>
      <c r="G389">
        <v>1.2</v>
      </c>
      <c r="H389" t="s">
        <v>28</v>
      </c>
      <c r="I389" s="2">
        <v>0.82638888888888884</v>
      </c>
      <c r="J389" s="3">
        <v>41198</v>
      </c>
      <c r="K389" t="s">
        <v>33</v>
      </c>
      <c r="L389">
        <v>8.3000000000000007</v>
      </c>
      <c r="M389">
        <v>11.8</v>
      </c>
      <c r="N389">
        <v>14.1</v>
      </c>
      <c r="O389">
        <v>15.11</v>
      </c>
      <c r="P389">
        <v>101</v>
      </c>
      <c r="Q389" t="s">
        <v>51</v>
      </c>
      <c r="R389">
        <v>2.2000000000000002</v>
      </c>
      <c r="S389">
        <v>3.4</v>
      </c>
      <c r="T389">
        <v>3.6</v>
      </c>
      <c r="U389">
        <v>5.9</v>
      </c>
      <c r="V389">
        <v>39</v>
      </c>
    </row>
    <row r="390" spans="1:22" x14ac:dyDescent="0.25">
      <c r="A390" t="s">
        <v>473</v>
      </c>
      <c r="B390">
        <v>2013</v>
      </c>
      <c r="C390" t="s">
        <v>258</v>
      </c>
      <c r="D390" s="1">
        <v>41510</v>
      </c>
      <c r="E390">
        <v>15.9</v>
      </c>
      <c r="F390">
        <v>10.199999999999999</v>
      </c>
      <c r="G390">
        <v>2.4</v>
      </c>
      <c r="H390" t="s">
        <v>53</v>
      </c>
      <c r="I390" s="2">
        <v>0.55208333333333337</v>
      </c>
      <c r="J390" s="3">
        <v>34653</v>
      </c>
      <c r="K390" t="s">
        <v>40</v>
      </c>
      <c r="L390">
        <v>1.2</v>
      </c>
      <c r="M390">
        <v>7.4</v>
      </c>
      <c r="N390">
        <v>11.8</v>
      </c>
      <c r="O390">
        <v>18.12</v>
      </c>
      <c r="P390">
        <v>120</v>
      </c>
      <c r="Q390" t="s">
        <v>35</v>
      </c>
      <c r="R390">
        <v>2.2999999999999998</v>
      </c>
      <c r="S390">
        <v>4.5</v>
      </c>
      <c r="T390">
        <v>5.9</v>
      </c>
      <c r="U390">
        <v>7.1</v>
      </c>
      <c r="V390">
        <v>52</v>
      </c>
    </row>
    <row r="391" spans="1:22" x14ac:dyDescent="0.25">
      <c r="A391" t="s">
        <v>474</v>
      </c>
      <c r="B391">
        <v>2013</v>
      </c>
      <c r="C391" t="s">
        <v>258</v>
      </c>
      <c r="D391" s="1">
        <v>41510</v>
      </c>
      <c r="E391">
        <v>15.8</v>
      </c>
      <c r="F391">
        <v>9</v>
      </c>
      <c r="G391">
        <v>0.4</v>
      </c>
      <c r="H391" t="s">
        <v>46</v>
      </c>
      <c r="I391" s="2">
        <v>0.59027777777777779</v>
      </c>
      <c r="J391" s="3">
        <v>33039</v>
      </c>
      <c r="K391" t="s">
        <v>47</v>
      </c>
      <c r="L391">
        <v>4.4000000000000004</v>
      </c>
      <c r="M391">
        <v>10.8</v>
      </c>
      <c r="N391">
        <v>14.9</v>
      </c>
      <c r="O391">
        <v>15.13</v>
      </c>
      <c r="P391">
        <v>103</v>
      </c>
      <c r="Q391" t="s">
        <v>32</v>
      </c>
      <c r="R391">
        <v>4.2</v>
      </c>
      <c r="S391">
        <v>8.6999999999999993</v>
      </c>
      <c r="T391">
        <v>15.1</v>
      </c>
      <c r="U391">
        <v>17.149999999999999</v>
      </c>
      <c r="V391">
        <v>117</v>
      </c>
    </row>
    <row r="392" spans="1:22" x14ac:dyDescent="0.25">
      <c r="A392" t="s">
        <v>475</v>
      </c>
      <c r="B392">
        <v>2013</v>
      </c>
      <c r="C392" t="s">
        <v>258</v>
      </c>
      <c r="D392" s="1">
        <v>41510</v>
      </c>
      <c r="E392">
        <v>15.7</v>
      </c>
      <c r="F392">
        <v>9.1</v>
      </c>
      <c r="G392">
        <v>0</v>
      </c>
      <c r="H392" t="s">
        <v>88</v>
      </c>
      <c r="I392" s="2">
        <v>0.69444444444444442</v>
      </c>
      <c r="J392" s="3">
        <v>28459</v>
      </c>
      <c r="K392" t="s">
        <v>44</v>
      </c>
      <c r="L392">
        <v>4.4000000000000004</v>
      </c>
      <c r="M392">
        <v>6.9</v>
      </c>
      <c r="N392">
        <v>8.1199999999999992</v>
      </c>
      <c r="O392">
        <v>13.14</v>
      </c>
      <c r="P392">
        <v>92</v>
      </c>
      <c r="Q392" t="s">
        <v>26</v>
      </c>
      <c r="R392">
        <v>2.2000000000000002</v>
      </c>
      <c r="S392">
        <v>3.2</v>
      </c>
      <c r="T392">
        <v>5.5</v>
      </c>
      <c r="U392">
        <v>7.6</v>
      </c>
      <c r="V392">
        <v>48</v>
      </c>
    </row>
    <row r="393" spans="1:22" x14ac:dyDescent="0.25">
      <c r="A393" t="s">
        <v>476</v>
      </c>
      <c r="B393">
        <v>2013</v>
      </c>
      <c r="C393" t="s">
        <v>258</v>
      </c>
      <c r="D393" s="1">
        <v>41510</v>
      </c>
      <c r="E393">
        <v>26.4</v>
      </c>
      <c r="F393">
        <v>6.4</v>
      </c>
      <c r="G393">
        <v>0</v>
      </c>
      <c r="H393" t="s">
        <v>42</v>
      </c>
      <c r="I393" s="2">
        <v>0.73611111111111116</v>
      </c>
      <c r="J393" s="3">
        <v>35565</v>
      </c>
      <c r="K393" t="s">
        <v>43</v>
      </c>
      <c r="L393">
        <v>5.4</v>
      </c>
      <c r="M393">
        <v>10.4</v>
      </c>
      <c r="N393">
        <v>15.7</v>
      </c>
      <c r="O393">
        <v>21.8</v>
      </c>
      <c r="P393">
        <v>134</v>
      </c>
      <c r="Q393" t="s">
        <v>54</v>
      </c>
      <c r="R393">
        <v>1.1000000000000001</v>
      </c>
      <c r="S393">
        <v>1.3</v>
      </c>
      <c r="T393">
        <v>4.4000000000000004</v>
      </c>
      <c r="U393">
        <v>9.6</v>
      </c>
      <c r="V393">
        <v>60</v>
      </c>
    </row>
    <row r="394" spans="1:22" x14ac:dyDescent="0.25">
      <c r="A394" t="s">
        <v>477</v>
      </c>
      <c r="B394">
        <v>2013</v>
      </c>
      <c r="C394" t="s">
        <v>258</v>
      </c>
      <c r="D394" s="1">
        <v>41510</v>
      </c>
      <c r="E394">
        <v>15.8</v>
      </c>
      <c r="F394">
        <v>9</v>
      </c>
      <c r="G394">
        <v>0.4</v>
      </c>
      <c r="H394" t="s">
        <v>28</v>
      </c>
      <c r="I394" s="2">
        <v>0.81944444444444442</v>
      </c>
      <c r="J394" s="3">
        <v>53630</v>
      </c>
      <c r="K394" t="s">
        <v>30</v>
      </c>
      <c r="L394">
        <v>3.9</v>
      </c>
      <c r="M394">
        <v>5.0999999999999996</v>
      </c>
      <c r="N394">
        <v>9.18</v>
      </c>
      <c r="O394">
        <v>9.2200000000000006</v>
      </c>
      <c r="P394">
        <v>76</v>
      </c>
      <c r="Q394" t="s">
        <v>48</v>
      </c>
      <c r="R394">
        <v>4.2</v>
      </c>
      <c r="S394">
        <v>6.7</v>
      </c>
      <c r="T394">
        <v>8.6999999999999993</v>
      </c>
      <c r="U394">
        <v>12.1</v>
      </c>
      <c r="V394">
        <v>82</v>
      </c>
    </row>
    <row r="395" spans="1:22" x14ac:dyDescent="0.25">
      <c r="A395" t="s">
        <v>478</v>
      </c>
      <c r="B395">
        <v>2013</v>
      </c>
      <c r="C395" t="s">
        <v>258</v>
      </c>
      <c r="D395" s="1">
        <v>41511</v>
      </c>
      <c r="E395">
        <v>16.5</v>
      </c>
      <c r="F395">
        <v>10.3</v>
      </c>
      <c r="G395">
        <v>0</v>
      </c>
      <c r="H395" t="s">
        <v>46</v>
      </c>
      <c r="I395" s="2">
        <v>0.54861111111111116</v>
      </c>
      <c r="J395" s="3">
        <v>17622</v>
      </c>
      <c r="K395" t="s">
        <v>55</v>
      </c>
      <c r="L395">
        <v>3.2</v>
      </c>
      <c r="M395">
        <v>9.5</v>
      </c>
      <c r="N395">
        <v>12.9</v>
      </c>
      <c r="O395">
        <v>17.14</v>
      </c>
      <c r="P395">
        <v>116</v>
      </c>
      <c r="Q395" t="s">
        <v>39</v>
      </c>
      <c r="R395">
        <v>3.3</v>
      </c>
      <c r="S395">
        <v>6.5</v>
      </c>
      <c r="T395">
        <v>9.6</v>
      </c>
      <c r="U395">
        <v>10.1</v>
      </c>
      <c r="V395">
        <v>70</v>
      </c>
    </row>
    <row r="396" spans="1:22" x14ac:dyDescent="0.25">
      <c r="A396" t="s">
        <v>479</v>
      </c>
      <c r="B396">
        <v>2013</v>
      </c>
      <c r="C396" t="s">
        <v>258</v>
      </c>
      <c r="D396" s="1">
        <v>41511</v>
      </c>
      <c r="E396">
        <v>23.8</v>
      </c>
      <c r="F396">
        <v>6.3</v>
      </c>
      <c r="G396">
        <v>0</v>
      </c>
      <c r="H396" t="s">
        <v>141</v>
      </c>
      <c r="I396" s="2">
        <v>0.63888888888888884</v>
      </c>
      <c r="J396" s="3">
        <v>12314</v>
      </c>
      <c r="K396" t="s">
        <v>25</v>
      </c>
      <c r="L396">
        <v>3</v>
      </c>
      <c r="M396">
        <v>3.1</v>
      </c>
      <c r="N396">
        <v>6.4</v>
      </c>
      <c r="O396">
        <v>6.6</v>
      </c>
      <c r="P396">
        <v>42</v>
      </c>
      <c r="Q396" t="s">
        <v>29</v>
      </c>
      <c r="R396">
        <v>4.4000000000000004</v>
      </c>
      <c r="S396">
        <v>15.9</v>
      </c>
      <c r="T396">
        <v>19.100000000000001</v>
      </c>
      <c r="U396">
        <v>25.13</v>
      </c>
      <c r="V396">
        <v>163</v>
      </c>
    </row>
    <row r="397" spans="1:22" x14ac:dyDescent="0.25">
      <c r="A397" t="s">
        <v>480</v>
      </c>
      <c r="B397">
        <v>2013</v>
      </c>
      <c r="C397" t="s">
        <v>258</v>
      </c>
      <c r="D397" s="1">
        <v>41511</v>
      </c>
      <c r="E397">
        <v>24.5</v>
      </c>
      <c r="F397">
        <v>11</v>
      </c>
      <c r="G397">
        <v>0</v>
      </c>
      <c r="H397" t="s">
        <v>58</v>
      </c>
      <c r="I397" s="2">
        <v>0.69444444444444442</v>
      </c>
      <c r="J397" s="3">
        <v>20130</v>
      </c>
      <c r="K397" t="s">
        <v>36</v>
      </c>
      <c r="L397">
        <v>7.1</v>
      </c>
      <c r="M397">
        <v>13.2</v>
      </c>
      <c r="N397">
        <v>14.3</v>
      </c>
      <c r="O397">
        <v>15.1</v>
      </c>
      <c r="P397">
        <v>100</v>
      </c>
      <c r="Q397" t="s">
        <v>50</v>
      </c>
      <c r="R397">
        <v>2.5</v>
      </c>
      <c r="S397">
        <v>4.5999999999999996</v>
      </c>
      <c r="T397">
        <v>8.11</v>
      </c>
      <c r="U397">
        <v>13.15</v>
      </c>
      <c r="V397">
        <v>93</v>
      </c>
    </row>
    <row r="398" spans="1:22" x14ac:dyDescent="0.25">
      <c r="A398" t="s">
        <v>481</v>
      </c>
      <c r="B398">
        <v>2013</v>
      </c>
      <c r="C398" t="s">
        <v>268</v>
      </c>
      <c r="D398" s="1">
        <v>41516</v>
      </c>
      <c r="E398">
        <v>28.8</v>
      </c>
      <c r="F398">
        <v>12.4</v>
      </c>
      <c r="G398">
        <v>0</v>
      </c>
      <c r="H398" t="s">
        <v>24</v>
      </c>
      <c r="I398" s="2">
        <v>0.82638888888888884</v>
      </c>
      <c r="J398" s="3">
        <v>37980</v>
      </c>
      <c r="K398" t="s">
        <v>26</v>
      </c>
      <c r="L398">
        <v>5.2</v>
      </c>
      <c r="M398">
        <v>9.1999999999999993</v>
      </c>
      <c r="N398">
        <v>13.4</v>
      </c>
      <c r="O398">
        <v>16.399999999999999</v>
      </c>
      <c r="P398">
        <v>100</v>
      </c>
      <c r="Q398" t="s">
        <v>32</v>
      </c>
      <c r="R398">
        <v>2.2000000000000002</v>
      </c>
      <c r="S398">
        <v>7.5</v>
      </c>
      <c r="T398">
        <v>11.6</v>
      </c>
      <c r="U398">
        <v>17.100000000000001</v>
      </c>
      <c r="V398">
        <v>112</v>
      </c>
    </row>
    <row r="399" spans="1:22" x14ac:dyDescent="0.25">
      <c r="A399" t="s">
        <v>482</v>
      </c>
      <c r="B399">
        <v>2013</v>
      </c>
      <c r="C399" t="s">
        <v>268</v>
      </c>
      <c r="D399" s="1">
        <v>41517</v>
      </c>
      <c r="E399">
        <v>21</v>
      </c>
      <c r="F399">
        <v>9</v>
      </c>
      <c r="G399">
        <v>1.6</v>
      </c>
      <c r="H399" t="s">
        <v>46</v>
      </c>
      <c r="I399" s="2">
        <v>0.57291666666666663</v>
      </c>
      <c r="J399" s="3">
        <v>22476</v>
      </c>
      <c r="K399" t="s">
        <v>55</v>
      </c>
      <c r="L399">
        <v>4.4000000000000004</v>
      </c>
      <c r="M399">
        <v>9.6</v>
      </c>
      <c r="N399">
        <v>12.9</v>
      </c>
      <c r="O399">
        <v>16.16</v>
      </c>
      <c r="P399">
        <v>112</v>
      </c>
      <c r="Q399" t="s">
        <v>43</v>
      </c>
      <c r="R399">
        <v>0</v>
      </c>
      <c r="S399">
        <v>4.3</v>
      </c>
      <c r="T399">
        <v>5.5</v>
      </c>
      <c r="U399">
        <v>6.5</v>
      </c>
      <c r="V399">
        <v>41</v>
      </c>
    </row>
    <row r="400" spans="1:22" x14ac:dyDescent="0.25">
      <c r="A400" t="s">
        <v>483</v>
      </c>
      <c r="B400">
        <v>2013</v>
      </c>
      <c r="C400" t="s">
        <v>268</v>
      </c>
      <c r="D400" s="1">
        <v>41517</v>
      </c>
      <c r="E400">
        <v>22.8</v>
      </c>
      <c r="F400">
        <v>7.5</v>
      </c>
      <c r="G400">
        <v>4</v>
      </c>
      <c r="H400" t="s">
        <v>88</v>
      </c>
      <c r="I400" s="2">
        <v>0.59027777777777779</v>
      </c>
      <c r="J400" s="3">
        <v>27467</v>
      </c>
      <c r="K400" t="s">
        <v>44</v>
      </c>
      <c r="L400">
        <v>5.5</v>
      </c>
      <c r="M400">
        <v>7.11</v>
      </c>
      <c r="N400">
        <v>12.2</v>
      </c>
      <c r="O400">
        <v>15.22</v>
      </c>
      <c r="P400">
        <v>112</v>
      </c>
      <c r="Q400" t="s">
        <v>36</v>
      </c>
      <c r="R400">
        <v>3.3</v>
      </c>
      <c r="S400">
        <v>9.5</v>
      </c>
      <c r="T400">
        <v>11.6</v>
      </c>
      <c r="U400">
        <v>17.899999999999999</v>
      </c>
      <c r="V400">
        <v>111</v>
      </c>
    </row>
    <row r="401" spans="1:22" x14ac:dyDescent="0.25">
      <c r="A401" t="s">
        <v>484</v>
      </c>
      <c r="B401">
        <v>2013</v>
      </c>
      <c r="C401" t="s">
        <v>268</v>
      </c>
      <c r="D401" s="1">
        <v>41517</v>
      </c>
      <c r="E401">
        <v>25.3</v>
      </c>
      <c r="F401">
        <v>10.5</v>
      </c>
      <c r="G401">
        <v>0</v>
      </c>
      <c r="H401" t="s">
        <v>53</v>
      </c>
      <c r="I401" s="2">
        <v>0.67361111111111116</v>
      </c>
      <c r="J401" s="3">
        <v>45127</v>
      </c>
      <c r="K401" t="s">
        <v>54</v>
      </c>
      <c r="L401">
        <v>4.3</v>
      </c>
      <c r="M401">
        <v>8.9</v>
      </c>
      <c r="N401">
        <v>12.11</v>
      </c>
      <c r="O401">
        <v>15.13</v>
      </c>
      <c r="P401">
        <v>103</v>
      </c>
      <c r="Q401" t="s">
        <v>30</v>
      </c>
      <c r="R401">
        <v>1.5</v>
      </c>
      <c r="S401">
        <v>3.7</v>
      </c>
      <c r="T401">
        <v>7.12</v>
      </c>
      <c r="U401">
        <v>15.14</v>
      </c>
      <c r="V401">
        <v>104</v>
      </c>
    </row>
    <row r="402" spans="1:22" x14ac:dyDescent="0.25">
      <c r="A402" t="s">
        <v>485</v>
      </c>
      <c r="B402">
        <v>2013</v>
      </c>
      <c r="C402" t="s">
        <v>268</v>
      </c>
      <c r="D402" s="1">
        <v>41517</v>
      </c>
      <c r="E402">
        <v>21</v>
      </c>
      <c r="F402">
        <v>9</v>
      </c>
      <c r="G402">
        <v>1.6</v>
      </c>
      <c r="H402" t="s">
        <v>28</v>
      </c>
      <c r="I402" s="2">
        <v>0.81944444444444442</v>
      </c>
      <c r="J402" s="3">
        <v>60979</v>
      </c>
      <c r="K402" t="s">
        <v>48</v>
      </c>
      <c r="L402">
        <v>2.4</v>
      </c>
      <c r="M402">
        <v>3.6</v>
      </c>
      <c r="N402">
        <v>5.8</v>
      </c>
      <c r="O402">
        <v>9.11</v>
      </c>
      <c r="P402">
        <v>65</v>
      </c>
      <c r="Q402" t="s">
        <v>29</v>
      </c>
      <c r="R402">
        <v>4.0999999999999996</v>
      </c>
      <c r="S402">
        <v>5.7</v>
      </c>
      <c r="T402">
        <v>11.9</v>
      </c>
      <c r="U402">
        <v>15.14</v>
      </c>
      <c r="V402">
        <v>104</v>
      </c>
    </row>
    <row r="403" spans="1:22" x14ac:dyDescent="0.25">
      <c r="A403" t="s">
        <v>486</v>
      </c>
      <c r="B403">
        <v>2013</v>
      </c>
      <c r="C403" t="s">
        <v>268</v>
      </c>
      <c r="D403" s="1">
        <v>41517</v>
      </c>
      <c r="E403">
        <v>21.1</v>
      </c>
      <c r="F403">
        <v>15.1</v>
      </c>
      <c r="G403">
        <v>7.4</v>
      </c>
      <c r="H403" t="s">
        <v>42</v>
      </c>
      <c r="I403" s="2">
        <v>0.75694444444444442</v>
      </c>
      <c r="J403" s="3">
        <v>29416</v>
      </c>
      <c r="K403" t="s">
        <v>51</v>
      </c>
      <c r="L403">
        <v>0.3</v>
      </c>
      <c r="M403">
        <v>3.7</v>
      </c>
      <c r="N403">
        <v>4.8</v>
      </c>
      <c r="O403">
        <v>5.13</v>
      </c>
      <c r="P403">
        <v>43</v>
      </c>
      <c r="Q403" t="s">
        <v>40</v>
      </c>
      <c r="R403">
        <v>4.4000000000000004</v>
      </c>
      <c r="S403">
        <v>8.6999999999999993</v>
      </c>
      <c r="T403">
        <v>15.1</v>
      </c>
      <c r="U403">
        <v>19.149999999999999</v>
      </c>
      <c r="V403">
        <v>129</v>
      </c>
    </row>
    <row r="404" spans="1:22" x14ac:dyDescent="0.25">
      <c r="A404" t="s">
        <v>487</v>
      </c>
      <c r="B404">
        <v>2013</v>
      </c>
      <c r="C404" t="s">
        <v>268</v>
      </c>
      <c r="D404" s="1">
        <v>41518</v>
      </c>
      <c r="E404">
        <v>26.2</v>
      </c>
      <c r="F404">
        <v>16.8</v>
      </c>
      <c r="G404">
        <v>0</v>
      </c>
      <c r="H404" t="s">
        <v>38</v>
      </c>
      <c r="I404" s="2">
        <v>0.54861111111111116</v>
      </c>
      <c r="J404" s="3">
        <v>13080</v>
      </c>
      <c r="K404" t="s">
        <v>39</v>
      </c>
      <c r="L404">
        <v>6.1</v>
      </c>
      <c r="M404">
        <v>12.3</v>
      </c>
      <c r="N404">
        <v>16.7</v>
      </c>
      <c r="O404">
        <v>22.14</v>
      </c>
      <c r="P404">
        <v>146</v>
      </c>
      <c r="Q404" t="s">
        <v>25</v>
      </c>
      <c r="R404">
        <v>2.4</v>
      </c>
      <c r="S404">
        <v>5.4</v>
      </c>
      <c r="T404">
        <v>7.8</v>
      </c>
      <c r="U404">
        <v>9.9</v>
      </c>
      <c r="V404">
        <v>63</v>
      </c>
    </row>
    <row r="405" spans="1:22" x14ac:dyDescent="0.25">
      <c r="A405" t="s">
        <v>488</v>
      </c>
      <c r="B405">
        <v>2013</v>
      </c>
      <c r="C405" t="s">
        <v>268</v>
      </c>
      <c r="D405" s="1">
        <v>41518</v>
      </c>
      <c r="E405">
        <v>22.3</v>
      </c>
      <c r="F405">
        <v>13.5</v>
      </c>
      <c r="G405">
        <v>0</v>
      </c>
      <c r="H405" t="s">
        <v>28</v>
      </c>
      <c r="I405" s="2">
        <v>0.63888888888888884</v>
      </c>
      <c r="J405" s="3">
        <v>50958</v>
      </c>
      <c r="K405" t="s">
        <v>33</v>
      </c>
      <c r="L405">
        <v>5.4</v>
      </c>
      <c r="M405">
        <v>10.8</v>
      </c>
      <c r="N405">
        <v>14.11</v>
      </c>
      <c r="O405">
        <v>17.12</v>
      </c>
      <c r="P405">
        <v>114</v>
      </c>
      <c r="Q405" t="s">
        <v>47</v>
      </c>
      <c r="R405">
        <v>8.1</v>
      </c>
      <c r="S405">
        <v>10.5</v>
      </c>
      <c r="T405">
        <v>15.9</v>
      </c>
      <c r="U405">
        <v>19.11</v>
      </c>
      <c r="V405">
        <v>125</v>
      </c>
    </row>
    <row r="406" spans="1:22" x14ac:dyDescent="0.25">
      <c r="A406" t="s">
        <v>489</v>
      </c>
      <c r="B406">
        <v>2013</v>
      </c>
      <c r="C406" t="s">
        <v>268</v>
      </c>
      <c r="D406" s="1">
        <v>41518</v>
      </c>
      <c r="E406">
        <v>22.3</v>
      </c>
      <c r="F406">
        <v>13.5</v>
      </c>
      <c r="G406">
        <v>0</v>
      </c>
      <c r="H406" t="s">
        <v>46</v>
      </c>
      <c r="I406" s="2">
        <v>0.69444444444444442</v>
      </c>
      <c r="J406" s="3">
        <v>22176</v>
      </c>
      <c r="K406" t="s">
        <v>50</v>
      </c>
      <c r="L406">
        <v>4.3</v>
      </c>
      <c r="M406">
        <v>13.6</v>
      </c>
      <c r="N406">
        <v>14.8</v>
      </c>
      <c r="O406">
        <v>16.11</v>
      </c>
      <c r="P406">
        <v>107</v>
      </c>
      <c r="Q406" t="s">
        <v>35</v>
      </c>
      <c r="R406">
        <v>4.5</v>
      </c>
      <c r="S406">
        <v>6.5</v>
      </c>
      <c r="T406">
        <v>9.6999999999999993</v>
      </c>
      <c r="U406">
        <v>13.9</v>
      </c>
      <c r="V406">
        <v>87</v>
      </c>
    </row>
    <row r="407" spans="1:22" x14ac:dyDescent="0.25">
      <c r="A407" t="s">
        <v>490</v>
      </c>
      <c r="B407">
        <v>2013</v>
      </c>
      <c r="C407" t="s">
        <v>278</v>
      </c>
      <c r="D407" s="1">
        <v>41523</v>
      </c>
      <c r="E407">
        <v>14.4</v>
      </c>
      <c r="F407">
        <v>9.6999999999999993</v>
      </c>
      <c r="G407">
        <v>2.2000000000000002</v>
      </c>
      <c r="H407" t="s">
        <v>28</v>
      </c>
      <c r="I407" s="2">
        <v>0.82638888888888884</v>
      </c>
      <c r="J407" s="3">
        <v>59615</v>
      </c>
      <c r="K407" t="s">
        <v>32</v>
      </c>
      <c r="L407">
        <v>3.4</v>
      </c>
      <c r="M407">
        <v>4.7</v>
      </c>
      <c r="N407">
        <v>9.9</v>
      </c>
      <c r="O407">
        <v>15.15</v>
      </c>
      <c r="P407">
        <v>105</v>
      </c>
      <c r="Q407" t="s">
        <v>26</v>
      </c>
      <c r="R407">
        <v>3.3</v>
      </c>
      <c r="S407">
        <v>4.7</v>
      </c>
      <c r="T407">
        <v>5.8</v>
      </c>
      <c r="U407">
        <v>7.9</v>
      </c>
      <c r="V407">
        <v>51</v>
      </c>
    </row>
    <row r="408" spans="1:22" x14ac:dyDescent="0.25">
      <c r="A408" t="s">
        <v>491</v>
      </c>
      <c r="B408">
        <v>2013</v>
      </c>
      <c r="C408" t="s">
        <v>280</v>
      </c>
      <c r="D408" s="1">
        <v>41524</v>
      </c>
      <c r="E408">
        <v>18.899999999999999</v>
      </c>
      <c r="F408">
        <v>7.1</v>
      </c>
      <c r="G408">
        <v>0</v>
      </c>
      <c r="H408" t="s">
        <v>28</v>
      </c>
      <c r="I408" s="2">
        <v>0.82291666666666663</v>
      </c>
      <c r="J408" s="3">
        <v>51722</v>
      </c>
      <c r="K408" t="s">
        <v>33</v>
      </c>
      <c r="L408">
        <v>1.4</v>
      </c>
      <c r="M408">
        <v>4.5999999999999996</v>
      </c>
      <c r="N408">
        <v>7.7</v>
      </c>
      <c r="O408">
        <v>9.9</v>
      </c>
      <c r="P408">
        <v>63</v>
      </c>
      <c r="Q408" t="s">
        <v>54</v>
      </c>
      <c r="R408">
        <v>2.4</v>
      </c>
      <c r="S408">
        <v>6.6</v>
      </c>
      <c r="T408">
        <v>8.9</v>
      </c>
      <c r="U408">
        <v>12.15</v>
      </c>
      <c r="V408">
        <v>87</v>
      </c>
    </row>
    <row r="409" spans="1:22" x14ac:dyDescent="0.25">
      <c r="A409" t="s">
        <v>492</v>
      </c>
      <c r="B409">
        <v>2013</v>
      </c>
      <c r="C409" t="s">
        <v>278</v>
      </c>
      <c r="D409" s="1">
        <v>41524</v>
      </c>
      <c r="E409">
        <v>17.899999999999999</v>
      </c>
      <c r="F409">
        <v>6.3</v>
      </c>
      <c r="G409">
        <v>0</v>
      </c>
      <c r="H409" t="s">
        <v>88</v>
      </c>
      <c r="I409" s="2">
        <v>0.59722222222222221</v>
      </c>
      <c r="J409" s="3">
        <v>32458</v>
      </c>
      <c r="K409" t="s">
        <v>44</v>
      </c>
      <c r="L409">
        <v>4.5999999999999996</v>
      </c>
      <c r="M409">
        <v>6.11</v>
      </c>
      <c r="N409">
        <v>9.1300000000000008</v>
      </c>
      <c r="O409">
        <v>9.18</v>
      </c>
      <c r="P409">
        <v>72</v>
      </c>
      <c r="Q409" t="s">
        <v>43</v>
      </c>
      <c r="R409">
        <v>2.5</v>
      </c>
      <c r="S409">
        <v>7.9</v>
      </c>
      <c r="T409">
        <v>10.119999999999999</v>
      </c>
      <c r="U409">
        <v>12.15</v>
      </c>
      <c r="V409">
        <v>87</v>
      </c>
    </row>
    <row r="410" spans="1:22" x14ac:dyDescent="0.25">
      <c r="A410" t="s">
        <v>493</v>
      </c>
      <c r="B410">
        <v>2013</v>
      </c>
      <c r="C410" t="s">
        <v>280</v>
      </c>
      <c r="D410" s="1">
        <v>41525</v>
      </c>
      <c r="E410">
        <v>17.3</v>
      </c>
      <c r="F410">
        <v>6.8</v>
      </c>
      <c r="G410">
        <v>0</v>
      </c>
      <c r="H410" t="s">
        <v>28</v>
      </c>
      <c r="I410" s="2">
        <v>0.63888888888888884</v>
      </c>
      <c r="J410" s="3">
        <v>94690</v>
      </c>
      <c r="K410" t="s">
        <v>29</v>
      </c>
      <c r="L410">
        <v>3.5</v>
      </c>
      <c r="M410">
        <v>10.7</v>
      </c>
      <c r="N410">
        <v>12.1</v>
      </c>
      <c r="O410">
        <v>14.12</v>
      </c>
      <c r="P410">
        <v>96</v>
      </c>
      <c r="Q410" t="s">
        <v>30</v>
      </c>
      <c r="R410">
        <v>2.2999999999999998</v>
      </c>
      <c r="S410">
        <v>6.5</v>
      </c>
      <c r="T410">
        <v>12.6</v>
      </c>
      <c r="U410">
        <v>18.8</v>
      </c>
      <c r="V410">
        <v>116</v>
      </c>
    </row>
    <row r="411" spans="1:22" x14ac:dyDescent="0.25">
      <c r="A411" t="s">
        <v>494</v>
      </c>
      <c r="B411">
        <v>2013</v>
      </c>
      <c r="C411" t="s">
        <v>284</v>
      </c>
      <c r="D411" s="1">
        <v>41530</v>
      </c>
      <c r="E411">
        <v>15.6</v>
      </c>
      <c r="F411">
        <v>0.1</v>
      </c>
      <c r="G411">
        <v>2.4</v>
      </c>
      <c r="H411" t="s">
        <v>28</v>
      </c>
      <c r="I411" s="2">
        <v>0.82638888888888884</v>
      </c>
      <c r="J411" s="3">
        <v>52744</v>
      </c>
      <c r="K411" t="s">
        <v>44</v>
      </c>
      <c r="L411">
        <v>2.2000000000000002</v>
      </c>
      <c r="M411">
        <v>3.6</v>
      </c>
      <c r="N411">
        <v>8.1199999999999992</v>
      </c>
      <c r="O411">
        <v>13.18</v>
      </c>
      <c r="P411">
        <v>96</v>
      </c>
      <c r="Q411" t="s">
        <v>54</v>
      </c>
      <c r="R411">
        <v>3.2</v>
      </c>
      <c r="S411">
        <v>7.5</v>
      </c>
      <c r="T411">
        <v>8.5</v>
      </c>
      <c r="U411">
        <v>12.8</v>
      </c>
      <c r="V411">
        <v>80</v>
      </c>
    </row>
    <row r="412" spans="1:22" x14ac:dyDescent="0.25">
      <c r="A412" t="s">
        <v>495</v>
      </c>
      <c r="B412">
        <v>2013</v>
      </c>
      <c r="C412" t="s">
        <v>284</v>
      </c>
      <c r="D412" s="1">
        <v>41531</v>
      </c>
      <c r="E412">
        <v>23.7</v>
      </c>
      <c r="F412">
        <v>13.5</v>
      </c>
      <c r="G412">
        <v>2.8</v>
      </c>
      <c r="H412" t="s">
        <v>24</v>
      </c>
      <c r="I412" s="2">
        <v>0.82291666666666663</v>
      </c>
      <c r="J412" s="3">
        <v>37980</v>
      </c>
      <c r="K412" t="s">
        <v>26</v>
      </c>
      <c r="L412">
        <v>3.3</v>
      </c>
      <c r="M412">
        <v>8.6</v>
      </c>
      <c r="N412">
        <v>13.8</v>
      </c>
      <c r="O412">
        <v>13.8</v>
      </c>
      <c r="P412">
        <v>86</v>
      </c>
      <c r="Q412" t="s">
        <v>30</v>
      </c>
      <c r="R412">
        <v>2.2999999999999998</v>
      </c>
      <c r="S412">
        <v>4.8</v>
      </c>
      <c r="T412">
        <v>4.8</v>
      </c>
      <c r="U412">
        <v>8.14</v>
      </c>
      <c r="V412">
        <v>62</v>
      </c>
    </row>
    <row r="413" spans="1:22" x14ac:dyDescent="0.25">
      <c r="A413" t="s">
        <v>496</v>
      </c>
      <c r="B413">
        <v>2013</v>
      </c>
      <c r="C413" t="s">
        <v>287</v>
      </c>
      <c r="D413" s="1">
        <v>41537</v>
      </c>
      <c r="E413">
        <v>18.100000000000001</v>
      </c>
      <c r="F413">
        <v>9.4</v>
      </c>
      <c r="G413">
        <v>0.8</v>
      </c>
      <c r="H413" t="s">
        <v>28</v>
      </c>
      <c r="I413" s="2">
        <v>0.82638888888888884</v>
      </c>
      <c r="J413" s="3">
        <v>85569</v>
      </c>
      <c r="K413" t="s">
        <v>32</v>
      </c>
      <c r="L413">
        <v>3.5</v>
      </c>
      <c r="M413">
        <v>7.8</v>
      </c>
      <c r="N413">
        <v>10.1</v>
      </c>
      <c r="O413">
        <v>14.18</v>
      </c>
      <c r="P413">
        <v>102</v>
      </c>
      <c r="Q413" t="s">
        <v>44</v>
      </c>
      <c r="R413">
        <v>4</v>
      </c>
      <c r="S413">
        <v>7.4</v>
      </c>
      <c r="T413">
        <v>14.6</v>
      </c>
      <c r="U413">
        <v>15.7</v>
      </c>
      <c r="V413">
        <v>97</v>
      </c>
    </row>
    <row r="414" spans="1:22" x14ac:dyDescent="0.25">
      <c r="A414" t="s">
        <v>497</v>
      </c>
      <c r="B414">
        <v>2013</v>
      </c>
      <c r="C414" t="s">
        <v>287</v>
      </c>
      <c r="D414" s="1">
        <v>41538</v>
      </c>
      <c r="E414">
        <v>21.6</v>
      </c>
      <c r="F414">
        <v>9.5</v>
      </c>
      <c r="G414">
        <v>2</v>
      </c>
      <c r="H414" t="s">
        <v>42</v>
      </c>
      <c r="I414" s="2">
        <v>0.73958333333333337</v>
      </c>
      <c r="J414" s="3">
        <v>43249</v>
      </c>
      <c r="K414" t="s">
        <v>43</v>
      </c>
      <c r="L414">
        <v>2.9</v>
      </c>
      <c r="M414">
        <v>7.11</v>
      </c>
      <c r="N414">
        <v>11.12</v>
      </c>
      <c r="O414">
        <v>14.15</v>
      </c>
      <c r="P414">
        <v>99</v>
      </c>
      <c r="Q414" t="s">
        <v>26</v>
      </c>
      <c r="R414">
        <v>2.1</v>
      </c>
      <c r="S414">
        <v>2.2000000000000002</v>
      </c>
      <c r="T414">
        <v>5.5</v>
      </c>
      <c r="U414">
        <v>11.8</v>
      </c>
      <c r="V414">
        <v>74</v>
      </c>
    </row>
    <row r="415" spans="1:22" x14ac:dyDescent="0.25">
      <c r="A415" t="s">
        <v>498</v>
      </c>
      <c r="B415">
        <v>2013</v>
      </c>
      <c r="C415" t="s">
        <v>290</v>
      </c>
      <c r="D415" s="1">
        <v>41545</v>
      </c>
      <c r="E415">
        <v>15.7</v>
      </c>
      <c r="F415">
        <v>6.3</v>
      </c>
      <c r="G415">
        <v>1.8</v>
      </c>
      <c r="H415" t="s">
        <v>28</v>
      </c>
      <c r="I415" s="2">
        <v>0.60416666666666663</v>
      </c>
      <c r="J415" s="3">
        <v>100007</v>
      </c>
      <c r="K415" t="s">
        <v>32</v>
      </c>
      <c r="L415">
        <v>2.2999999999999998</v>
      </c>
      <c r="M415">
        <v>5.5</v>
      </c>
      <c r="N415">
        <v>8.8000000000000007</v>
      </c>
      <c r="O415">
        <v>11.11</v>
      </c>
      <c r="P415">
        <v>77</v>
      </c>
      <c r="Q415" t="s">
        <v>43</v>
      </c>
      <c r="R415">
        <v>0.3</v>
      </c>
      <c r="S415">
        <v>1.6</v>
      </c>
      <c r="T415">
        <v>6.1</v>
      </c>
      <c r="U415">
        <v>8.14</v>
      </c>
      <c r="V415">
        <v>62</v>
      </c>
    </row>
    <row r="416" spans="1:22" x14ac:dyDescent="0.25">
      <c r="A416" t="s">
        <v>499</v>
      </c>
      <c r="B416">
        <v>2014</v>
      </c>
      <c r="C416" t="s">
        <v>23</v>
      </c>
      <c r="D416" s="1">
        <v>41712</v>
      </c>
      <c r="E416">
        <v>27.6</v>
      </c>
      <c r="F416">
        <v>13.5</v>
      </c>
      <c r="G416">
        <v>0</v>
      </c>
      <c r="H416" t="s">
        <v>46</v>
      </c>
      <c r="I416" s="2">
        <v>0.82638888888888884</v>
      </c>
      <c r="J416" s="3">
        <v>37571</v>
      </c>
      <c r="K416" t="s">
        <v>33</v>
      </c>
      <c r="L416">
        <v>2.4</v>
      </c>
      <c r="M416">
        <v>2.8</v>
      </c>
      <c r="N416">
        <v>3.13</v>
      </c>
      <c r="O416">
        <v>5.16</v>
      </c>
      <c r="P416">
        <v>46</v>
      </c>
      <c r="Q416" t="s">
        <v>43</v>
      </c>
      <c r="R416">
        <v>2.2999999999999998</v>
      </c>
      <c r="S416">
        <v>8.6999999999999993</v>
      </c>
      <c r="T416">
        <v>14.1</v>
      </c>
      <c r="U416">
        <v>17.14</v>
      </c>
      <c r="V416">
        <v>116</v>
      </c>
    </row>
    <row r="417" spans="1:22" x14ac:dyDescent="0.25">
      <c r="A417" t="s">
        <v>500</v>
      </c>
      <c r="B417">
        <v>2014</v>
      </c>
      <c r="C417" t="s">
        <v>23</v>
      </c>
      <c r="D417" s="1">
        <v>41713</v>
      </c>
      <c r="E417">
        <v>29.5</v>
      </c>
      <c r="F417">
        <v>17.399999999999999</v>
      </c>
      <c r="G417">
        <v>0</v>
      </c>
      <c r="H417" t="s">
        <v>141</v>
      </c>
      <c r="I417" s="2">
        <v>0.69444444444444442</v>
      </c>
      <c r="J417" s="3">
        <v>17102</v>
      </c>
      <c r="K417" t="s">
        <v>25</v>
      </c>
      <c r="L417">
        <v>4.0999999999999996</v>
      </c>
      <c r="M417">
        <v>7.1</v>
      </c>
      <c r="N417">
        <v>9.5</v>
      </c>
      <c r="O417">
        <v>15.9</v>
      </c>
      <c r="P417">
        <v>99</v>
      </c>
      <c r="Q417" t="s">
        <v>26</v>
      </c>
      <c r="R417">
        <v>6.2</v>
      </c>
      <c r="S417">
        <v>7.8</v>
      </c>
      <c r="T417">
        <v>9.8000000000000007</v>
      </c>
      <c r="U417">
        <v>9.1300000000000008</v>
      </c>
      <c r="V417">
        <v>67</v>
      </c>
    </row>
    <row r="418" spans="1:22" x14ac:dyDescent="0.25">
      <c r="A418" t="s">
        <v>501</v>
      </c>
      <c r="B418">
        <v>2014</v>
      </c>
      <c r="C418" t="s">
        <v>23</v>
      </c>
      <c r="D418" s="1">
        <v>41713</v>
      </c>
      <c r="E418">
        <v>28.4</v>
      </c>
      <c r="F418">
        <v>18.8</v>
      </c>
      <c r="G418">
        <v>0.4</v>
      </c>
      <c r="H418" t="s">
        <v>38</v>
      </c>
      <c r="I418" s="2">
        <v>0.78819444444444442</v>
      </c>
      <c r="J418" s="3">
        <v>19425</v>
      </c>
      <c r="K418" t="s">
        <v>39</v>
      </c>
      <c r="L418">
        <v>5.4</v>
      </c>
      <c r="M418">
        <v>6.7</v>
      </c>
      <c r="N418">
        <v>7.13</v>
      </c>
      <c r="O418">
        <v>12.15</v>
      </c>
      <c r="P418">
        <v>87</v>
      </c>
      <c r="Q418" t="s">
        <v>29</v>
      </c>
      <c r="R418">
        <v>3.1</v>
      </c>
      <c r="S418">
        <v>5.6</v>
      </c>
      <c r="T418">
        <v>6.7</v>
      </c>
      <c r="U418">
        <v>10.9</v>
      </c>
      <c r="V418">
        <v>69</v>
      </c>
    </row>
    <row r="419" spans="1:22" x14ac:dyDescent="0.25">
      <c r="A419" t="s">
        <v>502</v>
      </c>
      <c r="B419">
        <v>2014</v>
      </c>
      <c r="C419" t="s">
        <v>23</v>
      </c>
      <c r="D419" s="1">
        <v>41714</v>
      </c>
      <c r="E419">
        <v>22</v>
      </c>
      <c r="F419">
        <v>11.8</v>
      </c>
      <c r="G419">
        <v>4.5999999999999996</v>
      </c>
      <c r="H419" t="s">
        <v>46</v>
      </c>
      <c r="I419" s="2">
        <v>0.81944444444444442</v>
      </c>
      <c r="J419" s="3">
        <v>24640</v>
      </c>
      <c r="K419" t="s">
        <v>30</v>
      </c>
      <c r="L419">
        <v>4.4000000000000004</v>
      </c>
      <c r="M419">
        <v>8.8000000000000007</v>
      </c>
      <c r="N419">
        <v>11.13</v>
      </c>
      <c r="O419">
        <v>12.15</v>
      </c>
      <c r="P419">
        <v>87</v>
      </c>
      <c r="Q419" t="s">
        <v>54</v>
      </c>
      <c r="R419">
        <v>1</v>
      </c>
      <c r="S419">
        <v>7.5</v>
      </c>
      <c r="T419">
        <v>11.7</v>
      </c>
      <c r="U419">
        <v>18.12</v>
      </c>
      <c r="V419">
        <v>120</v>
      </c>
    </row>
    <row r="420" spans="1:22" x14ac:dyDescent="0.25">
      <c r="A420" t="s">
        <v>503</v>
      </c>
      <c r="B420">
        <v>2014</v>
      </c>
      <c r="C420" t="s">
        <v>23</v>
      </c>
      <c r="D420" s="1">
        <v>41718</v>
      </c>
      <c r="E420">
        <v>30.4</v>
      </c>
      <c r="F420">
        <v>8.1999999999999993</v>
      </c>
      <c r="G420">
        <v>0</v>
      </c>
      <c r="H420" t="s">
        <v>88</v>
      </c>
      <c r="I420" s="2">
        <v>0.79861111111111116</v>
      </c>
      <c r="J420" s="3">
        <v>23622</v>
      </c>
      <c r="K420" t="s">
        <v>44</v>
      </c>
      <c r="L420">
        <v>6</v>
      </c>
      <c r="M420">
        <v>11.3</v>
      </c>
      <c r="N420">
        <v>12.7</v>
      </c>
      <c r="O420">
        <v>18.11</v>
      </c>
      <c r="P420">
        <v>119</v>
      </c>
      <c r="Q420" t="s">
        <v>40</v>
      </c>
      <c r="R420">
        <v>5.3</v>
      </c>
      <c r="S420">
        <v>9.5</v>
      </c>
      <c r="T420">
        <v>11.8</v>
      </c>
      <c r="U420">
        <v>12.9</v>
      </c>
      <c r="V420">
        <v>81</v>
      </c>
    </row>
    <row r="421" spans="1:22" x14ac:dyDescent="0.25">
      <c r="A421" t="s">
        <v>504</v>
      </c>
      <c r="B421">
        <v>2014</v>
      </c>
      <c r="C421" t="s">
        <v>23</v>
      </c>
      <c r="D421" s="1">
        <v>41719</v>
      </c>
      <c r="E421">
        <v>25.3</v>
      </c>
      <c r="F421">
        <v>16.399999999999999</v>
      </c>
      <c r="G421">
        <v>0</v>
      </c>
      <c r="H421" t="s">
        <v>46</v>
      </c>
      <c r="I421" s="2">
        <v>0.82638888888888884</v>
      </c>
      <c r="J421" s="3">
        <v>42332</v>
      </c>
      <c r="K421" t="s">
        <v>47</v>
      </c>
      <c r="L421">
        <v>3</v>
      </c>
      <c r="M421">
        <v>5.3</v>
      </c>
      <c r="N421">
        <v>8.5</v>
      </c>
      <c r="O421">
        <v>9.6</v>
      </c>
      <c r="P421">
        <v>60</v>
      </c>
      <c r="Q421" t="s">
        <v>48</v>
      </c>
      <c r="R421">
        <v>4.0999999999999996</v>
      </c>
      <c r="S421">
        <v>8.5</v>
      </c>
      <c r="T421">
        <v>11.8</v>
      </c>
      <c r="U421">
        <v>15.9</v>
      </c>
      <c r="V421">
        <v>99</v>
      </c>
    </row>
    <row r="422" spans="1:22" x14ac:dyDescent="0.25">
      <c r="A422" t="s">
        <v>505</v>
      </c>
      <c r="B422">
        <v>2014</v>
      </c>
      <c r="C422" t="s">
        <v>23</v>
      </c>
      <c r="D422" s="1">
        <v>41720</v>
      </c>
      <c r="E422">
        <v>19.2</v>
      </c>
      <c r="F422">
        <v>10.5</v>
      </c>
      <c r="G422">
        <v>27.2</v>
      </c>
      <c r="H422" t="s">
        <v>100</v>
      </c>
      <c r="I422" s="2">
        <v>0.69444444444444442</v>
      </c>
      <c r="J422" s="3">
        <v>12430</v>
      </c>
      <c r="K422" t="s">
        <v>32</v>
      </c>
      <c r="L422">
        <v>3.3</v>
      </c>
      <c r="M422">
        <v>7.6</v>
      </c>
      <c r="N422">
        <v>13.8</v>
      </c>
      <c r="O422">
        <v>21.13</v>
      </c>
      <c r="P422">
        <v>139</v>
      </c>
      <c r="Q422" t="s">
        <v>36</v>
      </c>
      <c r="R422">
        <v>2.4</v>
      </c>
      <c r="S422">
        <v>3.8</v>
      </c>
      <c r="T422">
        <v>8.1300000000000008</v>
      </c>
      <c r="U422">
        <v>13.13</v>
      </c>
      <c r="V422">
        <v>91</v>
      </c>
    </row>
    <row r="423" spans="1:22" x14ac:dyDescent="0.25">
      <c r="A423" t="s">
        <v>506</v>
      </c>
      <c r="B423">
        <v>2014</v>
      </c>
      <c r="C423" t="s">
        <v>23</v>
      </c>
      <c r="D423" s="1">
        <v>41720</v>
      </c>
      <c r="E423">
        <v>19.100000000000001</v>
      </c>
      <c r="F423">
        <v>11.7</v>
      </c>
      <c r="G423">
        <v>3.8</v>
      </c>
      <c r="H423" t="s">
        <v>46</v>
      </c>
      <c r="I423" s="2">
        <v>0.81944444444444442</v>
      </c>
      <c r="J423" s="3">
        <v>31657</v>
      </c>
      <c r="K423" t="s">
        <v>55</v>
      </c>
      <c r="L423">
        <v>1.3</v>
      </c>
      <c r="M423">
        <v>4.5</v>
      </c>
      <c r="N423">
        <v>8.6</v>
      </c>
      <c r="O423">
        <v>10.8</v>
      </c>
      <c r="P423">
        <v>68</v>
      </c>
      <c r="Q423" t="s">
        <v>35</v>
      </c>
      <c r="R423">
        <v>2.2000000000000002</v>
      </c>
      <c r="S423">
        <v>2.1</v>
      </c>
      <c r="T423">
        <v>4.1100000000000003</v>
      </c>
      <c r="U423">
        <v>6.15</v>
      </c>
      <c r="V423">
        <v>51</v>
      </c>
    </row>
    <row r="424" spans="1:22" x14ac:dyDescent="0.25">
      <c r="A424" t="s">
        <v>507</v>
      </c>
      <c r="B424">
        <v>2014</v>
      </c>
      <c r="C424" t="s">
        <v>23</v>
      </c>
      <c r="D424" s="1">
        <v>41721</v>
      </c>
      <c r="E424">
        <v>33.9</v>
      </c>
      <c r="F424">
        <v>20.7</v>
      </c>
      <c r="G424">
        <v>0</v>
      </c>
      <c r="H424" t="s">
        <v>42</v>
      </c>
      <c r="I424" s="2">
        <v>0.69444444444444442</v>
      </c>
      <c r="J424" s="3">
        <v>36752</v>
      </c>
      <c r="K424" t="s">
        <v>51</v>
      </c>
      <c r="L424">
        <v>4.2</v>
      </c>
      <c r="M424">
        <v>9.4</v>
      </c>
      <c r="N424">
        <v>13.6</v>
      </c>
      <c r="O424">
        <v>21.8</v>
      </c>
      <c r="P424">
        <v>134</v>
      </c>
      <c r="Q424" t="s">
        <v>50</v>
      </c>
      <c r="R424">
        <v>2.1</v>
      </c>
      <c r="S424">
        <v>3.1</v>
      </c>
      <c r="T424">
        <v>5.3</v>
      </c>
      <c r="U424">
        <v>11.3</v>
      </c>
      <c r="V424">
        <v>69</v>
      </c>
    </row>
    <row r="425" spans="1:22" x14ac:dyDescent="0.25">
      <c r="A425" t="s">
        <v>508</v>
      </c>
      <c r="B425">
        <v>2014</v>
      </c>
      <c r="C425" t="s">
        <v>57</v>
      </c>
      <c r="D425" s="1">
        <v>41725</v>
      </c>
      <c r="E425">
        <v>25.7</v>
      </c>
      <c r="F425">
        <v>16.5</v>
      </c>
      <c r="G425">
        <v>4.5999999999999996</v>
      </c>
      <c r="H425" t="s">
        <v>28</v>
      </c>
      <c r="I425" s="2">
        <v>0.82291666666666663</v>
      </c>
      <c r="J425" s="3">
        <v>62037</v>
      </c>
      <c r="K425" t="s">
        <v>29</v>
      </c>
      <c r="L425">
        <v>6.3</v>
      </c>
      <c r="M425">
        <v>10.6</v>
      </c>
      <c r="N425">
        <v>12.12</v>
      </c>
      <c r="O425">
        <v>14.14</v>
      </c>
      <c r="P425">
        <v>98</v>
      </c>
      <c r="Q425" t="s">
        <v>30</v>
      </c>
      <c r="R425">
        <v>2.4</v>
      </c>
      <c r="S425">
        <v>5.5</v>
      </c>
      <c r="T425">
        <v>9.6999999999999993</v>
      </c>
      <c r="U425">
        <v>12.14</v>
      </c>
      <c r="V425">
        <v>86</v>
      </c>
    </row>
    <row r="426" spans="1:22" x14ac:dyDescent="0.25">
      <c r="A426" t="s">
        <v>509</v>
      </c>
      <c r="B426">
        <v>2014</v>
      </c>
      <c r="C426" t="s">
        <v>57</v>
      </c>
      <c r="D426" s="1">
        <v>41726</v>
      </c>
      <c r="E426">
        <v>21.3</v>
      </c>
      <c r="F426">
        <v>15.9</v>
      </c>
      <c r="G426">
        <v>7.6</v>
      </c>
      <c r="H426" t="s">
        <v>46</v>
      </c>
      <c r="I426" s="2">
        <v>0.82638888888888884</v>
      </c>
      <c r="J426" s="3">
        <v>44163</v>
      </c>
      <c r="K426" t="s">
        <v>48</v>
      </c>
      <c r="L426">
        <v>1.5</v>
      </c>
      <c r="M426">
        <v>3.7</v>
      </c>
      <c r="N426">
        <v>9.1</v>
      </c>
      <c r="O426">
        <v>12.14</v>
      </c>
      <c r="P426">
        <v>86</v>
      </c>
      <c r="Q426" t="s">
        <v>32</v>
      </c>
      <c r="R426">
        <v>4.0999999999999996</v>
      </c>
      <c r="S426">
        <v>9.3000000000000007</v>
      </c>
      <c r="T426">
        <v>9.6999999999999993</v>
      </c>
      <c r="U426">
        <v>13.12</v>
      </c>
      <c r="V426">
        <v>90</v>
      </c>
    </row>
    <row r="427" spans="1:22" x14ac:dyDescent="0.25">
      <c r="A427" t="s">
        <v>510</v>
      </c>
      <c r="B427">
        <v>2014</v>
      </c>
      <c r="C427" t="s">
        <v>57</v>
      </c>
      <c r="D427" s="1">
        <v>41727</v>
      </c>
      <c r="E427">
        <v>23.4</v>
      </c>
      <c r="F427">
        <v>11.4</v>
      </c>
      <c r="G427">
        <v>0</v>
      </c>
      <c r="H427" t="s">
        <v>46</v>
      </c>
      <c r="I427" s="2">
        <v>0.56944444444444442</v>
      </c>
      <c r="J427" s="3">
        <v>19640</v>
      </c>
      <c r="K427" t="s">
        <v>55</v>
      </c>
      <c r="L427">
        <v>5</v>
      </c>
      <c r="M427">
        <v>8.1</v>
      </c>
      <c r="N427">
        <v>12.4</v>
      </c>
      <c r="O427">
        <v>15.5</v>
      </c>
      <c r="P427">
        <v>95</v>
      </c>
      <c r="Q427" t="s">
        <v>25</v>
      </c>
      <c r="R427">
        <v>4.2</v>
      </c>
      <c r="S427">
        <v>9.3000000000000007</v>
      </c>
      <c r="T427">
        <v>11.5</v>
      </c>
      <c r="U427">
        <v>13.1</v>
      </c>
      <c r="V427">
        <v>88</v>
      </c>
    </row>
    <row r="428" spans="1:22" x14ac:dyDescent="0.25">
      <c r="A428" t="s">
        <v>511</v>
      </c>
      <c r="B428">
        <v>2014</v>
      </c>
      <c r="C428" t="s">
        <v>57</v>
      </c>
      <c r="D428" s="1">
        <v>41727</v>
      </c>
      <c r="E428">
        <v>23.4</v>
      </c>
      <c r="F428">
        <v>16.5</v>
      </c>
      <c r="G428">
        <v>0</v>
      </c>
      <c r="H428" t="s">
        <v>512</v>
      </c>
      <c r="I428" s="2">
        <v>0.67708333333333337</v>
      </c>
      <c r="J428" s="3">
        <v>50397</v>
      </c>
      <c r="K428" t="s">
        <v>54</v>
      </c>
      <c r="L428">
        <v>5.4</v>
      </c>
      <c r="M428">
        <v>7.8</v>
      </c>
      <c r="N428">
        <v>12.11</v>
      </c>
      <c r="O428">
        <v>19.13</v>
      </c>
      <c r="P428">
        <v>127</v>
      </c>
      <c r="Q428" t="s">
        <v>40</v>
      </c>
      <c r="R428">
        <v>1</v>
      </c>
      <c r="S428">
        <v>5.2</v>
      </c>
      <c r="T428">
        <v>8.5</v>
      </c>
      <c r="U428">
        <v>11.7</v>
      </c>
      <c r="V428">
        <v>73</v>
      </c>
    </row>
    <row r="429" spans="1:22" x14ac:dyDescent="0.25">
      <c r="A429" t="s">
        <v>513</v>
      </c>
      <c r="B429">
        <v>2014</v>
      </c>
      <c r="C429" t="s">
        <v>57</v>
      </c>
      <c r="D429" s="1">
        <v>41727</v>
      </c>
      <c r="E429">
        <v>24.9</v>
      </c>
      <c r="F429">
        <v>19.600000000000001</v>
      </c>
      <c r="G429">
        <v>0</v>
      </c>
      <c r="H429" t="s">
        <v>42</v>
      </c>
      <c r="I429" s="2">
        <v>0.69444444444444442</v>
      </c>
      <c r="J429" s="3">
        <v>35583</v>
      </c>
      <c r="K429" t="s">
        <v>43</v>
      </c>
      <c r="L429">
        <v>4.0999999999999996</v>
      </c>
      <c r="M429">
        <v>5.5</v>
      </c>
      <c r="N429">
        <v>8.9</v>
      </c>
      <c r="O429">
        <v>12.15</v>
      </c>
      <c r="P429">
        <v>87</v>
      </c>
      <c r="Q429" t="s">
        <v>39</v>
      </c>
      <c r="R429">
        <v>2.1</v>
      </c>
      <c r="S429">
        <v>3.5</v>
      </c>
      <c r="T429">
        <v>4.8</v>
      </c>
      <c r="U429">
        <v>5.9</v>
      </c>
      <c r="V429">
        <v>39</v>
      </c>
    </row>
    <row r="430" spans="1:22" x14ac:dyDescent="0.25">
      <c r="A430" t="s">
        <v>514</v>
      </c>
      <c r="B430">
        <v>2014</v>
      </c>
      <c r="C430" t="s">
        <v>57</v>
      </c>
      <c r="D430" s="1">
        <v>41727</v>
      </c>
      <c r="E430">
        <v>25.4</v>
      </c>
      <c r="F430">
        <v>18.2</v>
      </c>
      <c r="G430">
        <v>4.2</v>
      </c>
      <c r="H430" t="s">
        <v>24</v>
      </c>
      <c r="I430" s="2">
        <v>0.81944444444444442</v>
      </c>
      <c r="J430" s="3">
        <v>32347</v>
      </c>
      <c r="K430" t="s">
        <v>26</v>
      </c>
      <c r="L430">
        <v>3.1</v>
      </c>
      <c r="M430">
        <v>7.2</v>
      </c>
      <c r="N430">
        <v>9.6999999999999993</v>
      </c>
      <c r="O430">
        <v>10.9</v>
      </c>
      <c r="P430">
        <v>69</v>
      </c>
      <c r="Q430" t="s">
        <v>33</v>
      </c>
      <c r="R430">
        <v>1.2</v>
      </c>
      <c r="S430">
        <v>5.5</v>
      </c>
      <c r="T430">
        <v>9.1</v>
      </c>
      <c r="U430">
        <v>12.17</v>
      </c>
      <c r="V430">
        <v>89</v>
      </c>
    </row>
    <row r="431" spans="1:22" x14ac:dyDescent="0.25">
      <c r="A431" t="s">
        <v>515</v>
      </c>
      <c r="B431">
        <v>2014</v>
      </c>
      <c r="C431" t="s">
        <v>57</v>
      </c>
      <c r="D431" s="1">
        <v>41728</v>
      </c>
      <c r="E431">
        <v>25.6</v>
      </c>
      <c r="F431">
        <v>22.7</v>
      </c>
      <c r="G431">
        <v>0.8</v>
      </c>
      <c r="H431" t="s">
        <v>58</v>
      </c>
      <c r="I431" s="2">
        <v>0.50694444444444442</v>
      </c>
      <c r="J431" s="3">
        <v>20933</v>
      </c>
      <c r="K431" t="s">
        <v>36</v>
      </c>
      <c r="L431">
        <v>0.3</v>
      </c>
      <c r="M431">
        <v>4.4000000000000004</v>
      </c>
      <c r="N431">
        <v>7.6</v>
      </c>
      <c r="O431">
        <v>10.8</v>
      </c>
      <c r="P431">
        <v>68</v>
      </c>
      <c r="Q431" t="s">
        <v>44</v>
      </c>
      <c r="R431">
        <v>1.4</v>
      </c>
      <c r="S431">
        <v>5.7</v>
      </c>
      <c r="T431">
        <v>10.119999999999999</v>
      </c>
      <c r="U431">
        <v>13.15</v>
      </c>
      <c r="V431">
        <v>93</v>
      </c>
    </row>
    <row r="432" spans="1:22" x14ac:dyDescent="0.25">
      <c r="A432" t="s">
        <v>516</v>
      </c>
      <c r="B432">
        <v>2014</v>
      </c>
      <c r="C432" t="s">
        <v>57</v>
      </c>
      <c r="D432" s="1">
        <v>41728</v>
      </c>
      <c r="E432">
        <v>25.7</v>
      </c>
      <c r="F432">
        <v>13.9</v>
      </c>
      <c r="G432">
        <v>0</v>
      </c>
      <c r="H432" t="s">
        <v>28</v>
      </c>
      <c r="I432" s="2">
        <v>0.63888888888888884</v>
      </c>
      <c r="J432" s="3">
        <v>22230</v>
      </c>
      <c r="K432" t="s">
        <v>35</v>
      </c>
      <c r="L432">
        <v>0.1</v>
      </c>
      <c r="M432">
        <v>1.3</v>
      </c>
      <c r="N432">
        <v>2.4</v>
      </c>
      <c r="O432">
        <v>4.5999999999999996</v>
      </c>
      <c r="P432">
        <v>30</v>
      </c>
      <c r="Q432" t="s">
        <v>51</v>
      </c>
      <c r="R432">
        <v>6.5</v>
      </c>
      <c r="S432">
        <v>10.7</v>
      </c>
      <c r="T432">
        <v>14.1</v>
      </c>
      <c r="U432">
        <v>18.149999999999999</v>
      </c>
      <c r="V432">
        <v>123</v>
      </c>
    </row>
    <row r="433" spans="1:22" x14ac:dyDescent="0.25">
      <c r="A433" t="s">
        <v>517</v>
      </c>
      <c r="B433">
        <v>2014</v>
      </c>
      <c r="C433" t="s">
        <v>57</v>
      </c>
      <c r="D433" s="1">
        <v>41728</v>
      </c>
      <c r="E433">
        <v>25.7</v>
      </c>
      <c r="F433">
        <v>13.9</v>
      </c>
      <c r="G433">
        <v>0</v>
      </c>
      <c r="H433" t="s">
        <v>46</v>
      </c>
      <c r="I433" s="2">
        <v>0.69444444444444442</v>
      </c>
      <c r="J433" s="3">
        <v>28512</v>
      </c>
      <c r="K433" t="s">
        <v>50</v>
      </c>
      <c r="L433">
        <v>0.3</v>
      </c>
      <c r="M433">
        <v>2.2999999999999998</v>
      </c>
      <c r="N433">
        <v>5.4</v>
      </c>
      <c r="O433">
        <v>8.6</v>
      </c>
      <c r="P433">
        <v>54</v>
      </c>
      <c r="Q433" t="s">
        <v>47</v>
      </c>
      <c r="R433">
        <v>2.2000000000000002</v>
      </c>
      <c r="S433">
        <v>2.5</v>
      </c>
      <c r="T433">
        <v>6.8</v>
      </c>
      <c r="U433">
        <v>12.11</v>
      </c>
      <c r="V433">
        <v>83</v>
      </c>
    </row>
    <row r="434" spans="1:22" x14ac:dyDescent="0.25">
      <c r="A434" t="s">
        <v>518</v>
      </c>
      <c r="B434">
        <v>2014</v>
      </c>
      <c r="C434" t="s">
        <v>70</v>
      </c>
      <c r="D434" s="1">
        <v>41733</v>
      </c>
      <c r="E434">
        <v>19.3</v>
      </c>
      <c r="F434">
        <v>13.9</v>
      </c>
      <c r="G434">
        <v>0</v>
      </c>
      <c r="H434" t="s">
        <v>28</v>
      </c>
      <c r="I434" s="2">
        <v>0.82638888888888884</v>
      </c>
      <c r="J434" s="3">
        <v>43583</v>
      </c>
      <c r="K434" t="s">
        <v>32</v>
      </c>
      <c r="L434">
        <v>6.2</v>
      </c>
      <c r="M434">
        <v>12.5</v>
      </c>
      <c r="N434">
        <v>17.7</v>
      </c>
      <c r="O434">
        <v>21.11</v>
      </c>
      <c r="P434">
        <v>137</v>
      </c>
      <c r="Q434" t="s">
        <v>43</v>
      </c>
      <c r="R434">
        <v>1.2</v>
      </c>
      <c r="S434">
        <v>2.8</v>
      </c>
      <c r="T434">
        <v>5.0999999999999996</v>
      </c>
      <c r="U434">
        <v>11.13</v>
      </c>
      <c r="V434">
        <v>79</v>
      </c>
    </row>
    <row r="435" spans="1:22" x14ac:dyDescent="0.25">
      <c r="A435" t="s">
        <v>519</v>
      </c>
      <c r="B435">
        <v>2014</v>
      </c>
      <c r="C435" t="s">
        <v>70</v>
      </c>
      <c r="D435" s="1">
        <v>41734</v>
      </c>
      <c r="E435">
        <v>24.6</v>
      </c>
      <c r="F435">
        <v>13.5</v>
      </c>
      <c r="G435">
        <v>0</v>
      </c>
      <c r="H435" t="s">
        <v>46</v>
      </c>
      <c r="I435" s="2">
        <v>0.57291666666666663</v>
      </c>
      <c r="J435" s="3">
        <v>31724</v>
      </c>
      <c r="K435" t="s">
        <v>50</v>
      </c>
      <c r="L435">
        <v>5.4</v>
      </c>
      <c r="M435">
        <v>9.5</v>
      </c>
      <c r="N435">
        <v>11.9</v>
      </c>
      <c r="O435">
        <v>15.1</v>
      </c>
      <c r="P435">
        <v>100</v>
      </c>
      <c r="Q435" t="s">
        <v>29</v>
      </c>
      <c r="R435">
        <v>2.4</v>
      </c>
      <c r="S435">
        <v>3.4</v>
      </c>
      <c r="T435">
        <v>9.6</v>
      </c>
      <c r="U435">
        <v>15.8</v>
      </c>
      <c r="V435">
        <v>98</v>
      </c>
    </row>
    <row r="436" spans="1:22" x14ac:dyDescent="0.25">
      <c r="A436" t="s">
        <v>520</v>
      </c>
      <c r="B436">
        <v>2014</v>
      </c>
      <c r="C436" t="s">
        <v>70</v>
      </c>
      <c r="D436" s="1">
        <v>41734</v>
      </c>
      <c r="E436">
        <v>21.5</v>
      </c>
      <c r="F436">
        <v>9.1999999999999993</v>
      </c>
      <c r="G436">
        <v>0</v>
      </c>
      <c r="H436" t="s">
        <v>512</v>
      </c>
      <c r="I436" s="2">
        <v>0.56944444444444442</v>
      </c>
      <c r="J436" s="3">
        <v>47426</v>
      </c>
      <c r="K436" t="s">
        <v>40</v>
      </c>
      <c r="L436">
        <v>2.2000000000000002</v>
      </c>
      <c r="M436">
        <v>5.7</v>
      </c>
      <c r="N436">
        <v>9.1</v>
      </c>
      <c r="O436">
        <v>9.17</v>
      </c>
      <c r="P436">
        <v>71</v>
      </c>
      <c r="Q436" t="s">
        <v>26</v>
      </c>
      <c r="R436">
        <v>6.2</v>
      </c>
      <c r="S436">
        <v>9.1999999999999993</v>
      </c>
      <c r="T436">
        <v>14.5</v>
      </c>
      <c r="U436">
        <v>21.8</v>
      </c>
      <c r="V436">
        <v>134</v>
      </c>
    </row>
    <row r="437" spans="1:22" x14ac:dyDescent="0.25">
      <c r="A437" t="s">
        <v>521</v>
      </c>
      <c r="B437">
        <v>2014</v>
      </c>
      <c r="C437" t="s">
        <v>70</v>
      </c>
      <c r="D437" s="1">
        <v>41734</v>
      </c>
      <c r="E437">
        <v>28.7</v>
      </c>
      <c r="F437">
        <v>20.8</v>
      </c>
      <c r="G437">
        <v>0</v>
      </c>
      <c r="H437" t="s">
        <v>38</v>
      </c>
      <c r="I437" s="2">
        <v>0.65277777777777779</v>
      </c>
      <c r="J437" s="3">
        <v>16593</v>
      </c>
      <c r="K437" t="s">
        <v>39</v>
      </c>
      <c r="L437">
        <v>2.2000000000000002</v>
      </c>
      <c r="M437">
        <v>5.6</v>
      </c>
      <c r="N437">
        <v>12.1</v>
      </c>
      <c r="O437">
        <v>17.12</v>
      </c>
      <c r="P437">
        <v>114</v>
      </c>
      <c r="Q437" t="s">
        <v>36</v>
      </c>
      <c r="R437">
        <v>1.2</v>
      </c>
      <c r="S437">
        <v>3.4</v>
      </c>
      <c r="T437">
        <v>6.4</v>
      </c>
      <c r="U437">
        <v>9.6999999999999993</v>
      </c>
      <c r="V437">
        <v>61</v>
      </c>
    </row>
    <row r="438" spans="1:22" x14ac:dyDescent="0.25">
      <c r="A438" t="s">
        <v>522</v>
      </c>
      <c r="B438">
        <v>2014</v>
      </c>
      <c r="C438" t="s">
        <v>70</v>
      </c>
      <c r="D438" s="1">
        <v>41734</v>
      </c>
      <c r="E438">
        <v>31.4</v>
      </c>
      <c r="F438">
        <v>13.6</v>
      </c>
      <c r="G438">
        <v>0</v>
      </c>
      <c r="H438" t="s">
        <v>42</v>
      </c>
      <c r="I438" s="2">
        <v>0.69444444444444442</v>
      </c>
      <c r="J438" s="3">
        <v>36448</v>
      </c>
      <c r="K438" t="s">
        <v>51</v>
      </c>
      <c r="L438">
        <v>3.2</v>
      </c>
      <c r="M438">
        <v>5.4</v>
      </c>
      <c r="N438">
        <v>8.8000000000000007</v>
      </c>
      <c r="O438">
        <v>12.11</v>
      </c>
      <c r="P438">
        <v>83</v>
      </c>
      <c r="Q438" t="s">
        <v>55</v>
      </c>
      <c r="R438">
        <v>1.5</v>
      </c>
      <c r="S438">
        <v>6.6</v>
      </c>
      <c r="T438">
        <v>7.8</v>
      </c>
      <c r="U438">
        <v>8.1</v>
      </c>
      <c r="V438">
        <v>58</v>
      </c>
    </row>
    <row r="439" spans="1:22" x14ac:dyDescent="0.25">
      <c r="A439" t="s">
        <v>523</v>
      </c>
      <c r="B439">
        <v>2014</v>
      </c>
      <c r="C439" t="s">
        <v>70</v>
      </c>
      <c r="D439" s="1">
        <v>41734</v>
      </c>
      <c r="E439">
        <v>24.6</v>
      </c>
      <c r="F439">
        <v>13.5</v>
      </c>
      <c r="G439">
        <v>0</v>
      </c>
      <c r="H439" t="s">
        <v>28</v>
      </c>
      <c r="I439" s="2">
        <v>0.81944444444444442</v>
      </c>
      <c r="J439" s="3">
        <v>63152</v>
      </c>
      <c r="K439" t="s">
        <v>33</v>
      </c>
      <c r="L439">
        <v>0.4</v>
      </c>
      <c r="M439">
        <v>6.7</v>
      </c>
      <c r="N439">
        <v>8.9</v>
      </c>
      <c r="O439">
        <v>11.1</v>
      </c>
      <c r="P439">
        <v>76</v>
      </c>
      <c r="Q439" t="s">
        <v>44</v>
      </c>
      <c r="R439">
        <v>3.5</v>
      </c>
      <c r="S439">
        <v>6.7</v>
      </c>
      <c r="T439">
        <v>9.1199999999999992</v>
      </c>
      <c r="U439">
        <v>12.15</v>
      </c>
      <c r="V439">
        <v>87</v>
      </c>
    </row>
    <row r="440" spans="1:22" x14ac:dyDescent="0.25">
      <c r="A440" t="s">
        <v>524</v>
      </c>
      <c r="B440">
        <v>2014</v>
      </c>
      <c r="C440" t="s">
        <v>70</v>
      </c>
      <c r="D440" s="1">
        <v>41735</v>
      </c>
      <c r="E440">
        <v>22.8</v>
      </c>
      <c r="F440">
        <v>17.600000000000001</v>
      </c>
      <c r="G440">
        <v>0.2</v>
      </c>
      <c r="H440" t="s">
        <v>141</v>
      </c>
      <c r="I440" s="2">
        <v>0.54861111111111116</v>
      </c>
      <c r="J440" s="3">
        <v>7016</v>
      </c>
      <c r="K440" t="s">
        <v>25</v>
      </c>
      <c r="L440">
        <v>1.2</v>
      </c>
      <c r="M440">
        <v>2.7</v>
      </c>
      <c r="N440">
        <v>5.12</v>
      </c>
      <c r="O440">
        <v>10.19</v>
      </c>
      <c r="P440">
        <v>79</v>
      </c>
      <c r="Q440" t="s">
        <v>35</v>
      </c>
      <c r="R440">
        <v>0.2</v>
      </c>
      <c r="S440">
        <v>1.5</v>
      </c>
      <c r="T440">
        <v>5.5</v>
      </c>
      <c r="U440">
        <v>7.5</v>
      </c>
      <c r="V440">
        <v>47</v>
      </c>
    </row>
    <row r="441" spans="1:22" x14ac:dyDescent="0.25">
      <c r="A441" t="s">
        <v>525</v>
      </c>
      <c r="B441">
        <v>2014</v>
      </c>
      <c r="C441" t="s">
        <v>70</v>
      </c>
      <c r="D441" s="1">
        <v>41735</v>
      </c>
      <c r="E441">
        <v>23.5</v>
      </c>
      <c r="F441">
        <v>10.199999999999999</v>
      </c>
      <c r="G441">
        <v>0</v>
      </c>
      <c r="H441" t="s">
        <v>46</v>
      </c>
      <c r="I441" s="2">
        <v>0.67361111111111116</v>
      </c>
      <c r="J441" s="3">
        <v>19111</v>
      </c>
      <c r="K441" t="s">
        <v>47</v>
      </c>
      <c r="L441">
        <v>3.2</v>
      </c>
      <c r="M441">
        <v>7.3</v>
      </c>
      <c r="N441">
        <v>9.11</v>
      </c>
      <c r="O441">
        <v>14.13</v>
      </c>
      <c r="P441">
        <v>97</v>
      </c>
      <c r="Q441" t="s">
        <v>54</v>
      </c>
      <c r="R441">
        <v>4.3</v>
      </c>
      <c r="S441">
        <v>6.8</v>
      </c>
      <c r="T441">
        <v>11.9</v>
      </c>
      <c r="U441">
        <v>13.12</v>
      </c>
      <c r="V441">
        <v>90</v>
      </c>
    </row>
    <row r="442" spans="1:22" x14ac:dyDescent="0.25">
      <c r="A442" t="s">
        <v>526</v>
      </c>
      <c r="B442">
        <v>2014</v>
      </c>
      <c r="C442" t="s">
        <v>70</v>
      </c>
      <c r="D442" s="1">
        <v>41735</v>
      </c>
      <c r="E442">
        <v>23.5</v>
      </c>
      <c r="F442">
        <v>10.199999999999999</v>
      </c>
      <c r="G442">
        <v>0</v>
      </c>
      <c r="H442" t="s">
        <v>28</v>
      </c>
      <c r="I442" s="2">
        <v>0.79861111111111116</v>
      </c>
      <c r="J442" s="3">
        <v>62730</v>
      </c>
      <c r="K442" t="s">
        <v>48</v>
      </c>
      <c r="L442">
        <v>6.3</v>
      </c>
      <c r="M442">
        <v>10.6</v>
      </c>
      <c r="N442">
        <v>16.8</v>
      </c>
      <c r="O442">
        <v>21.12</v>
      </c>
      <c r="P442">
        <v>138</v>
      </c>
      <c r="Q442" t="s">
        <v>30</v>
      </c>
      <c r="R442">
        <v>0.3</v>
      </c>
      <c r="S442">
        <v>3.4</v>
      </c>
      <c r="T442">
        <v>6.8</v>
      </c>
      <c r="U442">
        <v>8.9</v>
      </c>
      <c r="V442">
        <v>57</v>
      </c>
    </row>
    <row r="443" spans="1:22" x14ac:dyDescent="0.25">
      <c r="A443" t="s">
        <v>527</v>
      </c>
      <c r="B443">
        <v>2014</v>
      </c>
      <c r="C443" t="s">
        <v>81</v>
      </c>
      <c r="D443" s="1">
        <v>41740</v>
      </c>
      <c r="E443">
        <v>17.399999999999999</v>
      </c>
      <c r="F443">
        <v>16.399999999999999</v>
      </c>
      <c r="G443">
        <v>17.399999999999999</v>
      </c>
      <c r="H443" t="s">
        <v>28</v>
      </c>
      <c r="I443" s="2">
        <v>0.82638888888888884</v>
      </c>
      <c r="J443" s="3">
        <v>62100</v>
      </c>
      <c r="K443" t="s">
        <v>29</v>
      </c>
      <c r="L443">
        <v>1.4</v>
      </c>
      <c r="M443">
        <v>2.7</v>
      </c>
      <c r="N443">
        <v>3.1</v>
      </c>
      <c r="O443">
        <v>10.119999999999999</v>
      </c>
      <c r="P443">
        <v>72</v>
      </c>
      <c r="Q443" t="s">
        <v>33</v>
      </c>
      <c r="R443">
        <v>4.3</v>
      </c>
      <c r="S443">
        <v>7.5</v>
      </c>
      <c r="T443">
        <v>10.1</v>
      </c>
      <c r="U443">
        <v>16.14</v>
      </c>
      <c r="V443">
        <v>110</v>
      </c>
    </row>
    <row r="444" spans="1:22" x14ac:dyDescent="0.25">
      <c r="A444" t="s">
        <v>528</v>
      </c>
      <c r="B444">
        <v>2014</v>
      </c>
      <c r="C444" t="s">
        <v>81</v>
      </c>
      <c r="D444" s="1">
        <v>41741</v>
      </c>
      <c r="E444">
        <v>21.7</v>
      </c>
      <c r="F444">
        <v>14.6</v>
      </c>
      <c r="G444">
        <v>9.6</v>
      </c>
      <c r="H444" t="s">
        <v>28</v>
      </c>
      <c r="I444" s="2">
        <v>0.57291666666666663</v>
      </c>
      <c r="J444" s="3">
        <v>37323</v>
      </c>
      <c r="K444" t="s">
        <v>30</v>
      </c>
      <c r="L444">
        <v>3.4</v>
      </c>
      <c r="M444">
        <v>5.9</v>
      </c>
      <c r="N444">
        <v>6.11</v>
      </c>
      <c r="O444">
        <v>7.16</v>
      </c>
      <c r="P444">
        <v>58</v>
      </c>
      <c r="Q444" t="s">
        <v>35</v>
      </c>
      <c r="R444">
        <v>3.2</v>
      </c>
      <c r="S444">
        <v>6.7</v>
      </c>
      <c r="T444">
        <v>10.8</v>
      </c>
      <c r="U444">
        <v>12.9</v>
      </c>
      <c r="V444">
        <v>81</v>
      </c>
    </row>
    <row r="445" spans="1:22" x14ac:dyDescent="0.25">
      <c r="A445" t="s">
        <v>529</v>
      </c>
      <c r="B445">
        <v>2014</v>
      </c>
      <c r="C445" t="s">
        <v>81</v>
      </c>
      <c r="D445" s="1">
        <v>41741</v>
      </c>
      <c r="E445">
        <v>20.9</v>
      </c>
      <c r="F445">
        <v>13.4</v>
      </c>
      <c r="G445">
        <v>0</v>
      </c>
      <c r="H445" t="s">
        <v>512</v>
      </c>
      <c r="I445" s="2">
        <v>0.56944444444444442</v>
      </c>
      <c r="J445" s="3">
        <v>36231</v>
      </c>
      <c r="K445" t="s">
        <v>54</v>
      </c>
      <c r="L445">
        <v>4.4000000000000004</v>
      </c>
      <c r="M445">
        <v>10.9</v>
      </c>
      <c r="N445">
        <v>18.13</v>
      </c>
      <c r="O445">
        <v>24.15</v>
      </c>
      <c r="P445">
        <v>159</v>
      </c>
      <c r="Q445" t="s">
        <v>36</v>
      </c>
      <c r="R445">
        <v>3.2</v>
      </c>
      <c r="S445">
        <v>4.3</v>
      </c>
      <c r="T445">
        <v>5.3</v>
      </c>
      <c r="U445">
        <v>7.4</v>
      </c>
      <c r="V445">
        <v>46</v>
      </c>
    </row>
    <row r="446" spans="1:22" x14ac:dyDescent="0.25">
      <c r="A446" t="s">
        <v>530</v>
      </c>
      <c r="B446">
        <v>2014</v>
      </c>
      <c r="C446" t="s">
        <v>81</v>
      </c>
      <c r="D446" s="1">
        <v>41741</v>
      </c>
      <c r="E446">
        <v>20</v>
      </c>
      <c r="F446">
        <v>11.7</v>
      </c>
      <c r="G446">
        <v>4.5999999999999996</v>
      </c>
      <c r="H446" t="s">
        <v>95</v>
      </c>
      <c r="I446" s="2">
        <v>0.69444444444444442</v>
      </c>
      <c r="J446" s="3">
        <v>7863</v>
      </c>
      <c r="K446" t="s">
        <v>25</v>
      </c>
      <c r="L446">
        <v>5.3</v>
      </c>
      <c r="M446">
        <v>8.6999999999999993</v>
      </c>
      <c r="N446">
        <v>11.8</v>
      </c>
      <c r="O446">
        <v>12.11</v>
      </c>
      <c r="P446">
        <v>83</v>
      </c>
      <c r="Q446" t="s">
        <v>50</v>
      </c>
      <c r="R446">
        <v>1.1000000000000001</v>
      </c>
      <c r="S446">
        <v>5.5</v>
      </c>
      <c r="T446">
        <v>10.6</v>
      </c>
      <c r="U446">
        <v>17.8</v>
      </c>
      <c r="V446">
        <v>110</v>
      </c>
    </row>
    <row r="447" spans="1:22" x14ac:dyDescent="0.25">
      <c r="A447" t="s">
        <v>531</v>
      </c>
      <c r="B447">
        <v>2014</v>
      </c>
      <c r="C447" t="s">
        <v>81</v>
      </c>
      <c r="D447" s="1">
        <v>41741</v>
      </c>
      <c r="E447">
        <v>20.399999999999999</v>
      </c>
      <c r="F447">
        <v>15.4</v>
      </c>
      <c r="G447">
        <v>4.2</v>
      </c>
      <c r="H447" t="s">
        <v>88</v>
      </c>
      <c r="I447" s="2">
        <v>0.81944444444444442</v>
      </c>
      <c r="J447" s="3">
        <v>25271</v>
      </c>
      <c r="K447" t="s">
        <v>44</v>
      </c>
      <c r="L447">
        <v>4.3</v>
      </c>
      <c r="M447">
        <v>10.4</v>
      </c>
      <c r="N447">
        <v>13.9</v>
      </c>
      <c r="O447">
        <v>16.11</v>
      </c>
      <c r="P447">
        <v>107</v>
      </c>
      <c r="Q447" t="s">
        <v>51</v>
      </c>
      <c r="R447">
        <v>4.0999999999999996</v>
      </c>
      <c r="S447">
        <v>4.2</v>
      </c>
      <c r="T447">
        <v>4.5</v>
      </c>
      <c r="U447">
        <v>4.8</v>
      </c>
      <c r="V447">
        <v>32</v>
      </c>
    </row>
    <row r="448" spans="1:22" x14ac:dyDescent="0.25">
      <c r="A448" t="s">
        <v>532</v>
      </c>
      <c r="B448">
        <v>2014</v>
      </c>
      <c r="C448" t="s">
        <v>81</v>
      </c>
      <c r="D448" s="1">
        <v>41741</v>
      </c>
      <c r="E448">
        <v>32.6</v>
      </c>
      <c r="F448">
        <v>21.6</v>
      </c>
      <c r="G448">
        <v>0</v>
      </c>
      <c r="H448" t="s">
        <v>38</v>
      </c>
      <c r="I448" s="2">
        <v>0.81944444444444442</v>
      </c>
      <c r="J448" s="3">
        <v>17729</v>
      </c>
      <c r="K448" t="s">
        <v>39</v>
      </c>
      <c r="L448">
        <v>4.4000000000000004</v>
      </c>
      <c r="M448">
        <v>6.4</v>
      </c>
      <c r="N448">
        <v>7.5</v>
      </c>
      <c r="O448">
        <v>7.7</v>
      </c>
      <c r="P448">
        <v>49</v>
      </c>
      <c r="Q448" t="s">
        <v>32</v>
      </c>
      <c r="R448">
        <v>6.4</v>
      </c>
      <c r="S448">
        <v>11.7</v>
      </c>
      <c r="T448">
        <v>16.899999999999999</v>
      </c>
      <c r="U448">
        <v>23.1</v>
      </c>
      <c r="V448">
        <v>148</v>
      </c>
    </row>
    <row r="449" spans="1:22" x14ac:dyDescent="0.25">
      <c r="A449" t="s">
        <v>533</v>
      </c>
      <c r="B449">
        <v>2014</v>
      </c>
      <c r="C449" t="s">
        <v>81</v>
      </c>
      <c r="D449" s="1">
        <v>41742</v>
      </c>
      <c r="E449">
        <v>20.7</v>
      </c>
      <c r="F449">
        <v>16.100000000000001</v>
      </c>
      <c r="G449">
        <v>1.4</v>
      </c>
      <c r="H449" t="s">
        <v>61</v>
      </c>
      <c r="I449" s="2">
        <v>0.54861111111111116</v>
      </c>
      <c r="J449" s="3">
        <v>25505</v>
      </c>
      <c r="K449" t="s">
        <v>26</v>
      </c>
      <c r="L449">
        <v>2.1</v>
      </c>
      <c r="M449">
        <v>3.7</v>
      </c>
      <c r="N449">
        <v>4.9000000000000004</v>
      </c>
      <c r="O449">
        <v>6.12</v>
      </c>
      <c r="P449">
        <v>48</v>
      </c>
      <c r="Q449" t="s">
        <v>47</v>
      </c>
      <c r="R449">
        <v>3.4</v>
      </c>
      <c r="S449">
        <v>4.7</v>
      </c>
      <c r="T449">
        <v>7.1</v>
      </c>
      <c r="U449">
        <v>13.13</v>
      </c>
      <c r="V449">
        <v>91</v>
      </c>
    </row>
    <row r="450" spans="1:22" x14ac:dyDescent="0.25">
      <c r="A450" t="s">
        <v>534</v>
      </c>
      <c r="B450">
        <v>2014</v>
      </c>
      <c r="C450" t="s">
        <v>81</v>
      </c>
      <c r="D450" s="1">
        <v>41742</v>
      </c>
      <c r="E450">
        <v>20.5</v>
      </c>
      <c r="F450">
        <v>10</v>
      </c>
      <c r="G450">
        <v>0</v>
      </c>
      <c r="H450" t="s">
        <v>46</v>
      </c>
      <c r="I450" s="2">
        <v>0.63888888888888884</v>
      </c>
      <c r="J450" s="3">
        <v>22923</v>
      </c>
      <c r="K450" t="s">
        <v>55</v>
      </c>
      <c r="L450">
        <v>2.2000000000000002</v>
      </c>
      <c r="M450">
        <v>3.2</v>
      </c>
      <c r="N450">
        <v>6.6</v>
      </c>
      <c r="O450">
        <v>7.8</v>
      </c>
      <c r="P450">
        <v>50</v>
      </c>
      <c r="Q450" t="s">
        <v>40</v>
      </c>
      <c r="R450">
        <v>4.4000000000000004</v>
      </c>
      <c r="S450">
        <v>9.1</v>
      </c>
      <c r="T450">
        <v>15.14</v>
      </c>
      <c r="U450">
        <v>20.16</v>
      </c>
      <c r="V450">
        <v>136</v>
      </c>
    </row>
    <row r="451" spans="1:22" x14ac:dyDescent="0.25">
      <c r="A451" t="s">
        <v>535</v>
      </c>
      <c r="B451">
        <v>2014</v>
      </c>
      <c r="C451" t="s">
        <v>81</v>
      </c>
      <c r="D451" s="1">
        <v>41742</v>
      </c>
      <c r="E451">
        <v>33</v>
      </c>
      <c r="F451">
        <v>16.100000000000001</v>
      </c>
      <c r="G451">
        <v>0</v>
      </c>
      <c r="H451" t="s">
        <v>42</v>
      </c>
      <c r="I451" s="2">
        <v>0.61111111111111116</v>
      </c>
      <c r="J451" s="3">
        <v>36722</v>
      </c>
      <c r="K451" t="s">
        <v>43</v>
      </c>
      <c r="L451">
        <v>2.1</v>
      </c>
      <c r="M451">
        <v>6.3</v>
      </c>
      <c r="N451">
        <v>13.4</v>
      </c>
      <c r="O451">
        <v>18.5</v>
      </c>
      <c r="P451">
        <v>113</v>
      </c>
      <c r="Q451" t="s">
        <v>48</v>
      </c>
      <c r="R451">
        <v>2.1</v>
      </c>
      <c r="S451">
        <v>4.2</v>
      </c>
      <c r="T451">
        <v>5.4</v>
      </c>
      <c r="U451">
        <v>9.6</v>
      </c>
      <c r="V451">
        <v>60</v>
      </c>
    </row>
    <row r="452" spans="1:22" x14ac:dyDescent="0.25">
      <c r="A452" t="s">
        <v>536</v>
      </c>
      <c r="B452">
        <v>2014</v>
      </c>
      <c r="C452" t="s">
        <v>92</v>
      </c>
      <c r="D452" s="1">
        <v>41746</v>
      </c>
      <c r="E452">
        <v>28</v>
      </c>
      <c r="F452">
        <v>16.2</v>
      </c>
      <c r="G452">
        <v>0</v>
      </c>
      <c r="H452" t="s">
        <v>58</v>
      </c>
      <c r="I452" s="2">
        <v>0.82638888888888884</v>
      </c>
      <c r="J452" s="3">
        <v>20676</v>
      </c>
      <c r="K452" t="s">
        <v>36</v>
      </c>
      <c r="L452">
        <v>0.1</v>
      </c>
      <c r="M452">
        <v>3.2</v>
      </c>
      <c r="N452">
        <v>7.6</v>
      </c>
      <c r="O452">
        <v>9.9</v>
      </c>
      <c r="P452">
        <v>63</v>
      </c>
      <c r="Q452" t="s">
        <v>29</v>
      </c>
      <c r="R452">
        <v>2.8</v>
      </c>
      <c r="S452">
        <v>4.0999999999999996</v>
      </c>
      <c r="T452">
        <v>9.1300000000000008</v>
      </c>
      <c r="U452">
        <v>15.16</v>
      </c>
      <c r="V452">
        <v>106</v>
      </c>
    </row>
    <row r="453" spans="1:22" x14ac:dyDescent="0.25">
      <c r="A453" t="s">
        <v>537</v>
      </c>
      <c r="B453">
        <v>2014</v>
      </c>
      <c r="C453" t="s">
        <v>92</v>
      </c>
      <c r="D453" s="1">
        <v>41748</v>
      </c>
      <c r="E453">
        <v>16.8</v>
      </c>
      <c r="F453">
        <v>9.3000000000000007</v>
      </c>
      <c r="G453">
        <v>1.6</v>
      </c>
      <c r="H453" t="s">
        <v>28</v>
      </c>
      <c r="I453" s="2">
        <v>0.56944444444444442</v>
      </c>
      <c r="J453" s="3">
        <v>57116</v>
      </c>
      <c r="K453" t="s">
        <v>33</v>
      </c>
      <c r="L453">
        <v>5.4</v>
      </c>
      <c r="M453">
        <v>10.6</v>
      </c>
      <c r="N453">
        <v>11.9</v>
      </c>
      <c r="O453">
        <v>13.15</v>
      </c>
      <c r="P453">
        <v>93</v>
      </c>
      <c r="Q453" t="s">
        <v>47</v>
      </c>
      <c r="R453">
        <v>2.2999999999999998</v>
      </c>
      <c r="S453">
        <v>5.3</v>
      </c>
      <c r="T453">
        <v>5.7</v>
      </c>
      <c r="U453">
        <v>8.1</v>
      </c>
      <c r="V453">
        <v>58</v>
      </c>
    </row>
    <row r="454" spans="1:22" x14ac:dyDescent="0.25">
      <c r="A454" t="s">
        <v>538</v>
      </c>
      <c r="B454">
        <v>2014</v>
      </c>
      <c r="C454" t="s">
        <v>92</v>
      </c>
      <c r="D454" s="1">
        <v>41748</v>
      </c>
      <c r="E454">
        <v>19.600000000000001</v>
      </c>
      <c r="F454">
        <v>16.2</v>
      </c>
      <c r="G454">
        <v>0</v>
      </c>
      <c r="H454" t="s">
        <v>61</v>
      </c>
      <c r="I454" s="2">
        <v>0.69444444444444442</v>
      </c>
      <c r="J454" s="3">
        <v>25376</v>
      </c>
      <c r="K454" t="s">
        <v>26</v>
      </c>
      <c r="L454">
        <v>2.1</v>
      </c>
      <c r="M454">
        <v>5.7</v>
      </c>
      <c r="N454">
        <v>11.1</v>
      </c>
      <c r="O454">
        <v>13.14</v>
      </c>
      <c r="P454">
        <v>92</v>
      </c>
      <c r="Q454" t="s">
        <v>43</v>
      </c>
      <c r="R454">
        <v>2.2000000000000002</v>
      </c>
      <c r="S454">
        <v>2.4</v>
      </c>
      <c r="T454">
        <v>8.6</v>
      </c>
      <c r="U454">
        <v>11.9</v>
      </c>
      <c r="V454">
        <v>75</v>
      </c>
    </row>
    <row r="455" spans="1:22" x14ac:dyDescent="0.25">
      <c r="A455" t="s">
        <v>539</v>
      </c>
      <c r="B455">
        <v>2014</v>
      </c>
      <c r="C455" t="s">
        <v>92</v>
      </c>
      <c r="D455" s="1">
        <v>41748</v>
      </c>
      <c r="E455">
        <v>25.2</v>
      </c>
      <c r="F455">
        <v>13.4</v>
      </c>
      <c r="G455">
        <v>0</v>
      </c>
      <c r="H455" t="s">
        <v>42</v>
      </c>
      <c r="I455" s="2">
        <v>0.73611111111111116</v>
      </c>
      <c r="J455" s="3">
        <v>35366</v>
      </c>
      <c r="K455" t="s">
        <v>51</v>
      </c>
      <c r="L455">
        <v>2.5</v>
      </c>
      <c r="M455">
        <v>5.8</v>
      </c>
      <c r="N455">
        <v>6.12</v>
      </c>
      <c r="O455">
        <v>7.14</v>
      </c>
      <c r="P455">
        <v>56</v>
      </c>
      <c r="Q455" t="s">
        <v>54</v>
      </c>
      <c r="R455">
        <v>3.5</v>
      </c>
      <c r="S455">
        <v>5.6</v>
      </c>
      <c r="T455">
        <v>7.7</v>
      </c>
      <c r="U455">
        <v>10.1</v>
      </c>
      <c r="V455">
        <v>70</v>
      </c>
    </row>
    <row r="456" spans="1:22" x14ac:dyDescent="0.25">
      <c r="A456" t="s">
        <v>540</v>
      </c>
      <c r="B456">
        <v>2014</v>
      </c>
      <c r="C456" t="s">
        <v>92</v>
      </c>
      <c r="D456" s="1">
        <v>41748</v>
      </c>
      <c r="E456">
        <v>16.8</v>
      </c>
      <c r="F456">
        <v>9.3000000000000007</v>
      </c>
      <c r="G456">
        <v>1.6</v>
      </c>
      <c r="H456" t="s">
        <v>46</v>
      </c>
      <c r="I456" s="2">
        <v>0.81944444444444442</v>
      </c>
      <c r="J456" s="3">
        <v>36041</v>
      </c>
      <c r="K456" t="s">
        <v>48</v>
      </c>
      <c r="L456">
        <v>5</v>
      </c>
      <c r="M456">
        <v>5.2</v>
      </c>
      <c r="N456">
        <v>7.7</v>
      </c>
      <c r="O456">
        <v>9.11</v>
      </c>
      <c r="P456">
        <v>65</v>
      </c>
      <c r="Q456" t="s">
        <v>55</v>
      </c>
      <c r="R456">
        <v>1.6</v>
      </c>
      <c r="S456">
        <v>4.8</v>
      </c>
      <c r="T456">
        <v>8.11</v>
      </c>
      <c r="U456">
        <v>11.15</v>
      </c>
      <c r="V456">
        <v>81</v>
      </c>
    </row>
    <row r="457" spans="1:22" x14ac:dyDescent="0.25">
      <c r="A457" t="s">
        <v>541</v>
      </c>
      <c r="B457">
        <v>2014</v>
      </c>
      <c r="C457" t="s">
        <v>92</v>
      </c>
      <c r="D457" s="1">
        <v>41749</v>
      </c>
      <c r="E457">
        <v>22.9</v>
      </c>
      <c r="F457">
        <v>8.8000000000000007</v>
      </c>
      <c r="G457">
        <v>0</v>
      </c>
      <c r="H457" t="s">
        <v>512</v>
      </c>
      <c r="I457" s="2">
        <v>0.52777777777777779</v>
      </c>
      <c r="J457" s="3">
        <v>44770</v>
      </c>
      <c r="K457" t="s">
        <v>40</v>
      </c>
      <c r="L457">
        <v>4</v>
      </c>
      <c r="M457">
        <v>11.6</v>
      </c>
      <c r="N457">
        <v>16.8</v>
      </c>
      <c r="O457">
        <v>21.11</v>
      </c>
      <c r="P457">
        <v>137</v>
      </c>
      <c r="Q457" t="s">
        <v>25</v>
      </c>
      <c r="R457">
        <v>2.2000000000000002</v>
      </c>
      <c r="S457">
        <v>3.5</v>
      </c>
      <c r="T457">
        <v>7.9</v>
      </c>
      <c r="U457">
        <v>10.119999999999999</v>
      </c>
      <c r="V457">
        <v>72</v>
      </c>
    </row>
    <row r="458" spans="1:22" x14ac:dyDescent="0.25">
      <c r="A458" t="s">
        <v>542</v>
      </c>
      <c r="B458">
        <v>2014</v>
      </c>
      <c r="C458" t="s">
        <v>92</v>
      </c>
      <c r="D458" s="1">
        <v>41749</v>
      </c>
      <c r="E458">
        <v>18.7</v>
      </c>
      <c r="F458">
        <v>11.6</v>
      </c>
      <c r="G458">
        <v>0</v>
      </c>
      <c r="H458" t="s">
        <v>28</v>
      </c>
      <c r="I458" s="2">
        <v>0.63888888888888884</v>
      </c>
      <c r="J458" s="3">
        <v>17243</v>
      </c>
      <c r="K458" t="s">
        <v>35</v>
      </c>
      <c r="L458">
        <v>3.2</v>
      </c>
      <c r="M458">
        <v>4.4000000000000004</v>
      </c>
      <c r="N458">
        <v>6.1</v>
      </c>
      <c r="O458">
        <v>11.12</v>
      </c>
      <c r="P458">
        <v>78</v>
      </c>
      <c r="Q458" t="s">
        <v>39</v>
      </c>
      <c r="R458">
        <v>2.7</v>
      </c>
      <c r="S458">
        <v>6.12</v>
      </c>
      <c r="T458">
        <v>8.17</v>
      </c>
      <c r="U458">
        <v>11.2</v>
      </c>
      <c r="V458">
        <v>86</v>
      </c>
    </row>
    <row r="459" spans="1:22" x14ac:dyDescent="0.25">
      <c r="A459" t="s">
        <v>543</v>
      </c>
      <c r="B459">
        <v>2014</v>
      </c>
      <c r="C459" t="s">
        <v>92</v>
      </c>
      <c r="D459" s="1">
        <v>41749</v>
      </c>
      <c r="E459">
        <v>18.7</v>
      </c>
      <c r="F459">
        <v>11.6</v>
      </c>
      <c r="G459">
        <v>0</v>
      </c>
      <c r="H459" t="s">
        <v>46</v>
      </c>
      <c r="I459" s="2">
        <v>0.69444444444444442</v>
      </c>
      <c r="J459" s="3">
        <v>27986</v>
      </c>
      <c r="K459" t="s">
        <v>50</v>
      </c>
      <c r="L459">
        <v>3.3</v>
      </c>
      <c r="M459">
        <v>8.6</v>
      </c>
      <c r="N459">
        <v>12.8</v>
      </c>
      <c r="O459">
        <v>13.13</v>
      </c>
      <c r="P459">
        <v>91</v>
      </c>
      <c r="Q459" t="s">
        <v>30</v>
      </c>
      <c r="R459">
        <v>7.3</v>
      </c>
      <c r="S459">
        <v>13.6</v>
      </c>
      <c r="T459">
        <v>16.899999999999999</v>
      </c>
      <c r="U459">
        <v>18.11</v>
      </c>
      <c r="V459">
        <v>119</v>
      </c>
    </row>
    <row r="460" spans="1:22" x14ac:dyDescent="0.25">
      <c r="A460" t="s">
        <v>544</v>
      </c>
      <c r="B460">
        <v>2014</v>
      </c>
      <c r="C460" t="s">
        <v>92</v>
      </c>
      <c r="D460" s="1">
        <v>41750</v>
      </c>
      <c r="E460">
        <v>19</v>
      </c>
      <c r="F460">
        <v>11.5</v>
      </c>
      <c r="G460">
        <v>0</v>
      </c>
      <c r="H460" t="s">
        <v>28</v>
      </c>
      <c r="I460" s="2">
        <v>0.63888888888888884</v>
      </c>
      <c r="J460" s="3">
        <v>80222</v>
      </c>
      <c r="K460" t="s">
        <v>44</v>
      </c>
      <c r="L460">
        <v>3.5</v>
      </c>
      <c r="M460">
        <v>6.9</v>
      </c>
      <c r="N460">
        <v>9.14</v>
      </c>
      <c r="O460">
        <v>15.16</v>
      </c>
      <c r="P460">
        <v>106</v>
      </c>
      <c r="Q460" t="s">
        <v>32</v>
      </c>
      <c r="R460">
        <v>3.2</v>
      </c>
      <c r="S460">
        <v>5.9</v>
      </c>
      <c r="T460">
        <v>8.1199999999999992</v>
      </c>
      <c r="U460">
        <v>12.15</v>
      </c>
      <c r="V460">
        <v>87</v>
      </c>
    </row>
    <row r="461" spans="1:22" x14ac:dyDescent="0.25">
      <c r="A461" t="s">
        <v>545</v>
      </c>
      <c r="B461">
        <v>2014</v>
      </c>
      <c r="C461" t="s">
        <v>104</v>
      </c>
      <c r="D461" s="1">
        <v>41754</v>
      </c>
      <c r="E461">
        <v>20.2</v>
      </c>
      <c r="F461">
        <v>3.4</v>
      </c>
      <c r="G461">
        <v>0</v>
      </c>
      <c r="H461" t="s">
        <v>28</v>
      </c>
      <c r="I461" s="2">
        <v>0.61111111111111116</v>
      </c>
      <c r="J461" s="3">
        <v>91731</v>
      </c>
      <c r="K461" t="s">
        <v>33</v>
      </c>
      <c r="L461">
        <v>0.3</v>
      </c>
      <c r="M461">
        <v>6.5</v>
      </c>
      <c r="N461">
        <v>9.6999999999999993</v>
      </c>
      <c r="O461">
        <v>12.11</v>
      </c>
      <c r="P461">
        <v>83</v>
      </c>
      <c r="Q461" t="s">
        <v>48</v>
      </c>
      <c r="R461">
        <v>5.4</v>
      </c>
      <c r="S461">
        <v>6.5</v>
      </c>
      <c r="T461">
        <v>6.7</v>
      </c>
      <c r="U461">
        <v>8.1199999999999992</v>
      </c>
      <c r="V461">
        <v>60</v>
      </c>
    </row>
    <row r="462" spans="1:22" x14ac:dyDescent="0.25">
      <c r="A462" t="s">
        <v>546</v>
      </c>
      <c r="B462">
        <v>2014</v>
      </c>
      <c r="C462" t="s">
        <v>104</v>
      </c>
      <c r="D462" s="1">
        <v>41754</v>
      </c>
      <c r="H462" t="s">
        <v>329</v>
      </c>
      <c r="I462" s="2">
        <v>0.82291666666666663</v>
      </c>
      <c r="J462" s="3">
        <v>13409</v>
      </c>
      <c r="K462" t="s">
        <v>55</v>
      </c>
      <c r="L462">
        <v>2.2000000000000002</v>
      </c>
      <c r="M462">
        <v>4.4000000000000004</v>
      </c>
      <c r="N462">
        <v>7.8</v>
      </c>
      <c r="O462">
        <v>11.13</v>
      </c>
      <c r="P462">
        <v>79</v>
      </c>
      <c r="Q462" t="s">
        <v>36</v>
      </c>
      <c r="R462">
        <v>4.3</v>
      </c>
      <c r="S462">
        <v>8.5</v>
      </c>
      <c r="T462">
        <v>10.9</v>
      </c>
      <c r="U462">
        <v>12.1</v>
      </c>
      <c r="V462">
        <v>82</v>
      </c>
    </row>
    <row r="463" spans="1:22" x14ac:dyDescent="0.25">
      <c r="A463" t="s">
        <v>547</v>
      </c>
      <c r="B463">
        <v>2014</v>
      </c>
      <c r="C463" t="s">
        <v>104</v>
      </c>
      <c r="D463" s="1">
        <v>41754</v>
      </c>
      <c r="E463">
        <v>24.8</v>
      </c>
      <c r="F463">
        <v>15.6</v>
      </c>
      <c r="G463">
        <v>0.2</v>
      </c>
      <c r="H463" t="s">
        <v>42</v>
      </c>
      <c r="I463" s="2">
        <v>0.78125</v>
      </c>
      <c r="J463" s="3">
        <v>37624</v>
      </c>
      <c r="K463" t="s">
        <v>43</v>
      </c>
      <c r="L463">
        <v>4.4000000000000004</v>
      </c>
      <c r="M463">
        <v>6.8</v>
      </c>
      <c r="N463">
        <v>8.8000000000000007</v>
      </c>
      <c r="O463">
        <v>8.1300000000000008</v>
      </c>
      <c r="P463">
        <v>61</v>
      </c>
      <c r="Q463" t="s">
        <v>47</v>
      </c>
      <c r="R463">
        <v>2.4</v>
      </c>
      <c r="S463">
        <v>5.6</v>
      </c>
      <c r="T463">
        <v>7.11</v>
      </c>
      <c r="U463">
        <v>10.14</v>
      </c>
      <c r="V463">
        <v>74</v>
      </c>
    </row>
    <row r="464" spans="1:22" x14ac:dyDescent="0.25">
      <c r="A464" t="s">
        <v>548</v>
      </c>
      <c r="B464">
        <v>2014</v>
      </c>
      <c r="C464" t="s">
        <v>104</v>
      </c>
      <c r="D464" s="1">
        <v>41755</v>
      </c>
      <c r="E464">
        <v>27.3</v>
      </c>
      <c r="F464">
        <v>18</v>
      </c>
      <c r="G464">
        <v>0</v>
      </c>
      <c r="H464" t="s">
        <v>38</v>
      </c>
      <c r="I464" s="2">
        <v>0.56944444444444442</v>
      </c>
      <c r="J464" s="3">
        <v>11504</v>
      </c>
      <c r="K464" t="s">
        <v>39</v>
      </c>
      <c r="L464">
        <v>6.1</v>
      </c>
      <c r="M464">
        <v>8.8000000000000007</v>
      </c>
      <c r="N464">
        <v>14.12</v>
      </c>
      <c r="O464">
        <v>20.14</v>
      </c>
      <c r="P464">
        <v>134</v>
      </c>
      <c r="Q464" t="s">
        <v>25</v>
      </c>
      <c r="R464">
        <v>1.6</v>
      </c>
      <c r="S464">
        <v>5.9</v>
      </c>
      <c r="T464">
        <v>8.1199999999999992</v>
      </c>
      <c r="U464">
        <v>13.16</v>
      </c>
      <c r="V464">
        <v>94</v>
      </c>
    </row>
    <row r="465" spans="1:22" x14ac:dyDescent="0.25">
      <c r="A465" t="s">
        <v>549</v>
      </c>
      <c r="B465">
        <v>2014</v>
      </c>
      <c r="C465" t="s">
        <v>104</v>
      </c>
      <c r="D465" s="1">
        <v>41755</v>
      </c>
      <c r="E465">
        <v>19.2</v>
      </c>
      <c r="F465">
        <v>9.8000000000000007</v>
      </c>
      <c r="G465">
        <v>0</v>
      </c>
      <c r="H465" t="s">
        <v>46</v>
      </c>
      <c r="I465" s="2">
        <v>0.69444444444444442</v>
      </c>
      <c r="J465" s="3">
        <v>31005</v>
      </c>
      <c r="K465" t="s">
        <v>30</v>
      </c>
      <c r="L465">
        <v>4.2</v>
      </c>
      <c r="M465">
        <v>8.5</v>
      </c>
      <c r="N465">
        <v>9.6999999999999993</v>
      </c>
      <c r="O465">
        <v>14.8</v>
      </c>
      <c r="P465">
        <v>92</v>
      </c>
      <c r="Q465" t="s">
        <v>51</v>
      </c>
      <c r="R465">
        <v>4.3</v>
      </c>
      <c r="S465">
        <v>7.6</v>
      </c>
      <c r="T465">
        <v>11.9</v>
      </c>
      <c r="U465">
        <v>12.17</v>
      </c>
      <c r="V465">
        <v>89</v>
      </c>
    </row>
    <row r="466" spans="1:22" x14ac:dyDescent="0.25">
      <c r="A466" t="s">
        <v>550</v>
      </c>
      <c r="B466">
        <v>2014</v>
      </c>
      <c r="C466" t="s">
        <v>104</v>
      </c>
      <c r="D466" s="1">
        <v>41755</v>
      </c>
      <c r="E466">
        <v>19.2</v>
      </c>
      <c r="F466">
        <v>9.8000000000000007</v>
      </c>
      <c r="G466">
        <v>0</v>
      </c>
      <c r="H466" t="s">
        <v>28</v>
      </c>
      <c r="I466" s="2">
        <v>0.81944444444444442</v>
      </c>
      <c r="J466" s="3">
        <v>24855</v>
      </c>
      <c r="K466" t="s">
        <v>35</v>
      </c>
      <c r="L466">
        <v>1.2</v>
      </c>
      <c r="M466">
        <v>2.2999999999999998</v>
      </c>
      <c r="N466">
        <v>4.4000000000000004</v>
      </c>
      <c r="O466">
        <v>5.8</v>
      </c>
      <c r="P466">
        <v>38</v>
      </c>
      <c r="Q466" t="s">
        <v>26</v>
      </c>
      <c r="R466">
        <v>4.5</v>
      </c>
      <c r="S466">
        <v>4.8</v>
      </c>
      <c r="T466">
        <v>7.12</v>
      </c>
      <c r="U466">
        <v>9.15</v>
      </c>
      <c r="V466">
        <v>69</v>
      </c>
    </row>
    <row r="467" spans="1:22" x14ac:dyDescent="0.25">
      <c r="A467" t="s">
        <v>551</v>
      </c>
      <c r="B467">
        <v>2014</v>
      </c>
      <c r="C467" t="s">
        <v>104</v>
      </c>
      <c r="D467" s="1">
        <v>41756</v>
      </c>
      <c r="E467">
        <v>16.399999999999999</v>
      </c>
      <c r="F467">
        <v>5.8</v>
      </c>
      <c r="G467">
        <v>0</v>
      </c>
      <c r="H467" t="s">
        <v>46</v>
      </c>
      <c r="I467" s="2">
        <v>0.54861111111111116</v>
      </c>
      <c r="J467" s="3">
        <v>17404</v>
      </c>
      <c r="K467" t="s">
        <v>50</v>
      </c>
      <c r="L467">
        <v>4.2</v>
      </c>
      <c r="M467">
        <v>6.5</v>
      </c>
      <c r="N467">
        <v>6.6</v>
      </c>
      <c r="O467">
        <v>12.11</v>
      </c>
      <c r="P467">
        <v>83</v>
      </c>
      <c r="Q467" t="s">
        <v>40</v>
      </c>
      <c r="R467">
        <v>1.4</v>
      </c>
      <c r="S467">
        <v>5.7</v>
      </c>
      <c r="T467">
        <v>8.1</v>
      </c>
      <c r="U467">
        <v>13.14</v>
      </c>
      <c r="V467">
        <v>92</v>
      </c>
    </row>
    <row r="468" spans="1:22" x14ac:dyDescent="0.25">
      <c r="A468" t="s">
        <v>552</v>
      </c>
      <c r="B468">
        <v>2014</v>
      </c>
      <c r="C468" t="s">
        <v>104</v>
      </c>
      <c r="D468" s="1">
        <v>41756</v>
      </c>
      <c r="E468">
        <v>16.399999999999999</v>
      </c>
      <c r="F468">
        <v>5.8</v>
      </c>
      <c r="G468">
        <v>0</v>
      </c>
      <c r="H468" t="s">
        <v>28</v>
      </c>
      <c r="I468" s="2">
        <v>0.63888888888888884</v>
      </c>
      <c r="J468" s="3">
        <v>52990</v>
      </c>
      <c r="K468" t="s">
        <v>29</v>
      </c>
      <c r="L468">
        <v>2</v>
      </c>
      <c r="M468">
        <v>3.1</v>
      </c>
      <c r="N468">
        <v>4.5999999999999996</v>
      </c>
      <c r="O468">
        <v>7.1</v>
      </c>
      <c r="P468">
        <v>52</v>
      </c>
      <c r="Q468" t="s">
        <v>32</v>
      </c>
      <c r="R468">
        <v>4.7</v>
      </c>
      <c r="S468">
        <v>6.9</v>
      </c>
      <c r="T468">
        <v>14.1</v>
      </c>
      <c r="U468">
        <v>18.100000000000001</v>
      </c>
      <c r="V468">
        <v>118</v>
      </c>
    </row>
    <row r="469" spans="1:22" x14ac:dyDescent="0.25">
      <c r="A469" t="s">
        <v>553</v>
      </c>
      <c r="B469">
        <v>2014</v>
      </c>
      <c r="C469" t="s">
        <v>104</v>
      </c>
      <c r="D469" s="1">
        <v>41756</v>
      </c>
      <c r="E469">
        <v>22.7</v>
      </c>
      <c r="F469">
        <v>6.4</v>
      </c>
      <c r="G469">
        <v>0</v>
      </c>
      <c r="H469" t="s">
        <v>512</v>
      </c>
      <c r="I469" s="2">
        <v>0.67361111111111116</v>
      </c>
      <c r="J469" s="3">
        <v>47007</v>
      </c>
      <c r="K469" t="s">
        <v>54</v>
      </c>
      <c r="L469">
        <v>4.2</v>
      </c>
      <c r="M469">
        <v>8.3000000000000007</v>
      </c>
      <c r="N469">
        <v>13.6</v>
      </c>
      <c r="O469">
        <v>16.11</v>
      </c>
      <c r="P469">
        <v>107</v>
      </c>
      <c r="Q469" t="s">
        <v>44</v>
      </c>
      <c r="R469">
        <v>4.4000000000000004</v>
      </c>
      <c r="S469">
        <v>4.9000000000000004</v>
      </c>
      <c r="T469">
        <v>6.1</v>
      </c>
      <c r="U469">
        <v>9.1300000000000008</v>
      </c>
      <c r="V469">
        <v>67</v>
      </c>
    </row>
    <row r="470" spans="1:22" x14ac:dyDescent="0.25">
      <c r="A470" t="s">
        <v>554</v>
      </c>
      <c r="B470">
        <v>2014</v>
      </c>
      <c r="C470" t="s">
        <v>114</v>
      </c>
      <c r="D470" s="1">
        <v>41761</v>
      </c>
      <c r="E470">
        <v>14.2</v>
      </c>
      <c r="F470">
        <v>10.1</v>
      </c>
      <c r="G470">
        <v>0</v>
      </c>
      <c r="H470" t="s">
        <v>28</v>
      </c>
      <c r="I470" s="2">
        <v>0.82638888888888884</v>
      </c>
      <c r="J470" s="3">
        <v>68251</v>
      </c>
      <c r="K470" t="s">
        <v>30</v>
      </c>
      <c r="L470">
        <v>1.2</v>
      </c>
      <c r="M470">
        <v>1.5</v>
      </c>
      <c r="N470">
        <v>2.7</v>
      </c>
      <c r="O470">
        <v>10.1</v>
      </c>
      <c r="P470">
        <v>70</v>
      </c>
      <c r="Q470" t="s">
        <v>33</v>
      </c>
      <c r="R470">
        <v>3.4</v>
      </c>
      <c r="S470">
        <v>7.6</v>
      </c>
      <c r="T470">
        <v>10.15</v>
      </c>
      <c r="U470">
        <v>14.2</v>
      </c>
      <c r="V470">
        <v>104</v>
      </c>
    </row>
    <row r="471" spans="1:22" x14ac:dyDescent="0.25">
      <c r="A471" t="s">
        <v>555</v>
      </c>
      <c r="B471">
        <v>2014</v>
      </c>
      <c r="C471" t="s">
        <v>114</v>
      </c>
      <c r="D471" s="1">
        <v>41762</v>
      </c>
      <c r="E471">
        <v>16.2</v>
      </c>
      <c r="F471">
        <v>9.1999999999999993</v>
      </c>
      <c r="G471">
        <v>0.8</v>
      </c>
      <c r="H471" t="s">
        <v>28</v>
      </c>
      <c r="I471" s="2">
        <v>0.57291666666666663</v>
      </c>
      <c r="J471" s="3">
        <v>32924</v>
      </c>
      <c r="K471" t="s">
        <v>32</v>
      </c>
      <c r="L471">
        <v>6.2</v>
      </c>
      <c r="M471">
        <v>11.7</v>
      </c>
      <c r="N471">
        <v>21.9</v>
      </c>
      <c r="O471">
        <v>27.13</v>
      </c>
      <c r="P471">
        <v>175</v>
      </c>
      <c r="Q471" t="s">
        <v>55</v>
      </c>
      <c r="R471">
        <v>2.2999999999999998</v>
      </c>
      <c r="S471">
        <v>2.2999999999999998</v>
      </c>
      <c r="T471">
        <v>3.4</v>
      </c>
      <c r="U471">
        <v>4.5999999999999996</v>
      </c>
      <c r="V471">
        <v>30</v>
      </c>
    </row>
    <row r="472" spans="1:22" x14ac:dyDescent="0.25">
      <c r="A472" t="s">
        <v>556</v>
      </c>
      <c r="B472">
        <v>2014</v>
      </c>
      <c r="C472" t="s">
        <v>114</v>
      </c>
      <c r="D472" s="1">
        <v>41762</v>
      </c>
      <c r="E472">
        <v>11.7</v>
      </c>
      <c r="F472">
        <v>3.7</v>
      </c>
      <c r="G472">
        <v>1.4</v>
      </c>
      <c r="H472" t="s">
        <v>95</v>
      </c>
      <c r="I472" s="2">
        <v>0.59027777777777779</v>
      </c>
      <c r="J472" s="3">
        <v>6549</v>
      </c>
      <c r="K472" t="s">
        <v>25</v>
      </c>
      <c r="L472">
        <v>3.4</v>
      </c>
      <c r="M472">
        <v>5.4</v>
      </c>
      <c r="N472">
        <v>9.6</v>
      </c>
      <c r="O472">
        <v>15.7</v>
      </c>
      <c r="P472">
        <v>97</v>
      </c>
      <c r="Q472" t="s">
        <v>54</v>
      </c>
      <c r="R472">
        <v>5.3</v>
      </c>
      <c r="S472">
        <v>10.6</v>
      </c>
      <c r="T472">
        <v>15.9</v>
      </c>
      <c r="U472">
        <v>20.12</v>
      </c>
      <c r="V472">
        <v>132</v>
      </c>
    </row>
    <row r="473" spans="1:22" x14ac:dyDescent="0.25">
      <c r="A473" t="s">
        <v>557</v>
      </c>
      <c r="B473">
        <v>2014</v>
      </c>
      <c r="C473" t="s">
        <v>114</v>
      </c>
      <c r="D473" s="1">
        <v>41762</v>
      </c>
      <c r="E473">
        <v>15.9</v>
      </c>
      <c r="F473">
        <v>7.3</v>
      </c>
      <c r="G473">
        <v>11.2</v>
      </c>
      <c r="H473" t="s">
        <v>512</v>
      </c>
      <c r="I473" s="2">
        <v>0.67361111111111116</v>
      </c>
      <c r="J473" s="3">
        <v>44216</v>
      </c>
      <c r="K473" t="s">
        <v>40</v>
      </c>
      <c r="L473">
        <v>1.1000000000000001</v>
      </c>
      <c r="M473">
        <v>2.4</v>
      </c>
      <c r="N473">
        <v>5.0999999999999996</v>
      </c>
      <c r="O473">
        <v>9.1300000000000008</v>
      </c>
      <c r="P473">
        <v>67</v>
      </c>
      <c r="Q473" t="s">
        <v>35</v>
      </c>
      <c r="R473">
        <v>4</v>
      </c>
      <c r="S473">
        <v>7.2</v>
      </c>
      <c r="T473">
        <v>8.4</v>
      </c>
      <c r="U473">
        <v>11.4</v>
      </c>
      <c r="V473">
        <v>70</v>
      </c>
    </row>
    <row r="474" spans="1:22" x14ac:dyDescent="0.25">
      <c r="A474" t="s">
        <v>558</v>
      </c>
      <c r="B474">
        <v>2014</v>
      </c>
      <c r="C474" t="s">
        <v>114</v>
      </c>
      <c r="D474" s="1">
        <v>41762</v>
      </c>
      <c r="E474">
        <v>16.2</v>
      </c>
      <c r="F474">
        <v>9.1999999999999993</v>
      </c>
      <c r="G474">
        <v>0.8</v>
      </c>
      <c r="H474" t="s">
        <v>46</v>
      </c>
      <c r="I474" s="2">
        <v>0.81944444444444442</v>
      </c>
      <c r="J474" s="3">
        <v>33289</v>
      </c>
      <c r="K474" t="s">
        <v>48</v>
      </c>
      <c r="L474">
        <v>3.3</v>
      </c>
      <c r="M474">
        <v>3.6</v>
      </c>
      <c r="N474">
        <v>9.1</v>
      </c>
      <c r="O474">
        <v>10.130000000000001</v>
      </c>
      <c r="P474">
        <v>73</v>
      </c>
      <c r="Q474" t="s">
        <v>50</v>
      </c>
      <c r="R474">
        <v>3.5</v>
      </c>
      <c r="S474">
        <v>5.8</v>
      </c>
      <c r="T474">
        <v>7.9</v>
      </c>
      <c r="U474">
        <v>9.11</v>
      </c>
      <c r="V474">
        <v>65</v>
      </c>
    </row>
    <row r="475" spans="1:22" x14ac:dyDescent="0.25">
      <c r="A475" t="s">
        <v>559</v>
      </c>
      <c r="B475">
        <v>2014</v>
      </c>
      <c r="C475" t="s">
        <v>114</v>
      </c>
      <c r="D475" s="1">
        <v>41762</v>
      </c>
      <c r="E475">
        <v>21.1</v>
      </c>
      <c r="F475">
        <v>15.4</v>
      </c>
      <c r="G475">
        <v>13.8</v>
      </c>
      <c r="H475" t="s">
        <v>58</v>
      </c>
      <c r="I475" s="2">
        <v>0.81944444444444442</v>
      </c>
      <c r="J475" s="3">
        <v>17953</v>
      </c>
      <c r="K475" t="s">
        <v>36</v>
      </c>
      <c r="L475">
        <v>2</v>
      </c>
      <c r="M475">
        <v>3.5</v>
      </c>
      <c r="N475">
        <v>5.6</v>
      </c>
      <c r="O475">
        <v>6.8</v>
      </c>
      <c r="P475">
        <v>44</v>
      </c>
      <c r="Q475" t="s">
        <v>26</v>
      </c>
      <c r="R475">
        <v>3.6</v>
      </c>
      <c r="S475">
        <v>8.8000000000000007</v>
      </c>
      <c r="T475">
        <v>14.11</v>
      </c>
      <c r="U475">
        <v>18.149999999999999</v>
      </c>
      <c r="V475">
        <v>123</v>
      </c>
    </row>
    <row r="476" spans="1:22" x14ac:dyDescent="0.25">
      <c r="A476" t="s">
        <v>560</v>
      </c>
      <c r="B476">
        <v>2014</v>
      </c>
      <c r="C476" t="s">
        <v>114</v>
      </c>
      <c r="D476" s="1">
        <v>41763</v>
      </c>
      <c r="E476">
        <v>13.1</v>
      </c>
      <c r="F476">
        <v>7.3</v>
      </c>
      <c r="G476">
        <v>5.2</v>
      </c>
      <c r="H476" t="s">
        <v>46</v>
      </c>
      <c r="I476" s="2">
        <v>0.54861111111111116</v>
      </c>
      <c r="J476" s="3">
        <v>19819</v>
      </c>
      <c r="K476" t="s">
        <v>47</v>
      </c>
      <c r="L476">
        <v>1.4</v>
      </c>
      <c r="M476">
        <v>7.6</v>
      </c>
      <c r="N476">
        <v>10.1</v>
      </c>
      <c r="O476">
        <v>11.11</v>
      </c>
      <c r="P476">
        <v>77</v>
      </c>
      <c r="Q476" t="s">
        <v>39</v>
      </c>
      <c r="R476">
        <v>7.4</v>
      </c>
      <c r="S476">
        <v>10.5</v>
      </c>
      <c r="T476">
        <v>13.1</v>
      </c>
      <c r="U476">
        <v>18.12</v>
      </c>
      <c r="V476">
        <v>120</v>
      </c>
    </row>
    <row r="477" spans="1:22" x14ac:dyDescent="0.25">
      <c r="A477" t="s">
        <v>561</v>
      </c>
      <c r="B477">
        <v>2014</v>
      </c>
      <c r="C477" t="s">
        <v>114</v>
      </c>
      <c r="D477" s="1">
        <v>41763</v>
      </c>
      <c r="E477">
        <v>13.1</v>
      </c>
      <c r="F477">
        <v>7.3</v>
      </c>
      <c r="G477">
        <v>5.2</v>
      </c>
      <c r="H477" t="s">
        <v>28</v>
      </c>
      <c r="I477" s="2">
        <v>0.63888888888888884</v>
      </c>
      <c r="J477" s="3">
        <v>34377</v>
      </c>
      <c r="K477" t="s">
        <v>44</v>
      </c>
      <c r="L477">
        <v>3.3</v>
      </c>
      <c r="M477">
        <v>7.8</v>
      </c>
      <c r="N477">
        <v>8.1</v>
      </c>
      <c r="O477">
        <v>11.15</v>
      </c>
      <c r="P477">
        <v>81</v>
      </c>
      <c r="Q477" t="s">
        <v>29</v>
      </c>
      <c r="R477">
        <v>0.1</v>
      </c>
      <c r="S477">
        <v>4.3</v>
      </c>
      <c r="T477">
        <v>8.3000000000000007</v>
      </c>
      <c r="U477">
        <v>12.4</v>
      </c>
      <c r="V477">
        <v>76</v>
      </c>
    </row>
    <row r="478" spans="1:22" x14ac:dyDescent="0.25">
      <c r="A478" t="s">
        <v>562</v>
      </c>
      <c r="B478">
        <v>2014</v>
      </c>
      <c r="C478" t="s">
        <v>114</v>
      </c>
      <c r="D478" s="1">
        <v>41763</v>
      </c>
      <c r="E478">
        <v>22.1</v>
      </c>
      <c r="F478">
        <v>13.1</v>
      </c>
      <c r="G478">
        <v>0</v>
      </c>
      <c r="H478" t="s">
        <v>42</v>
      </c>
      <c r="I478" s="2">
        <v>0.61111111111111116</v>
      </c>
      <c r="J478" s="3">
        <v>40476</v>
      </c>
      <c r="K478" t="s">
        <v>51</v>
      </c>
      <c r="L478">
        <v>2</v>
      </c>
      <c r="M478">
        <v>3.8</v>
      </c>
      <c r="N478">
        <v>5.1100000000000003</v>
      </c>
      <c r="O478">
        <v>7.12</v>
      </c>
      <c r="P478">
        <v>54</v>
      </c>
      <c r="Q478" t="s">
        <v>43</v>
      </c>
      <c r="R478">
        <v>4.2</v>
      </c>
      <c r="S478">
        <v>5.3</v>
      </c>
      <c r="T478">
        <v>9.6</v>
      </c>
      <c r="U478">
        <v>11.7</v>
      </c>
      <c r="V478">
        <v>73</v>
      </c>
    </row>
    <row r="479" spans="1:22" x14ac:dyDescent="0.25">
      <c r="A479" t="s">
        <v>563</v>
      </c>
      <c r="B479">
        <v>2014</v>
      </c>
      <c r="C479" t="s">
        <v>124</v>
      </c>
      <c r="D479" s="1">
        <v>41768</v>
      </c>
      <c r="E479">
        <v>21.8</v>
      </c>
      <c r="F479">
        <v>9.9</v>
      </c>
      <c r="G479">
        <v>0</v>
      </c>
      <c r="H479" t="s">
        <v>24</v>
      </c>
      <c r="I479" s="2">
        <v>0.82638888888888884</v>
      </c>
      <c r="J479" s="3">
        <v>34506</v>
      </c>
      <c r="K479" t="s">
        <v>26</v>
      </c>
      <c r="L479">
        <v>4.8</v>
      </c>
      <c r="M479">
        <v>6.12</v>
      </c>
      <c r="N479">
        <v>9.16</v>
      </c>
      <c r="O479">
        <v>15.17</v>
      </c>
      <c r="P479">
        <v>107</v>
      </c>
      <c r="Q479" t="s">
        <v>32</v>
      </c>
      <c r="R479">
        <v>2.2000000000000002</v>
      </c>
      <c r="S479">
        <v>6.5</v>
      </c>
      <c r="T479">
        <v>11.7</v>
      </c>
      <c r="U479">
        <v>13.1</v>
      </c>
      <c r="V479">
        <v>88</v>
      </c>
    </row>
    <row r="480" spans="1:22" x14ac:dyDescent="0.25">
      <c r="A480" t="s">
        <v>564</v>
      </c>
      <c r="B480">
        <v>2014</v>
      </c>
      <c r="C480" t="s">
        <v>124</v>
      </c>
      <c r="D480" s="1">
        <v>41769</v>
      </c>
      <c r="E480">
        <v>19.8</v>
      </c>
      <c r="F480">
        <v>11.4</v>
      </c>
      <c r="G480">
        <v>17.2</v>
      </c>
      <c r="H480" t="s">
        <v>512</v>
      </c>
      <c r="I480" s="2">
        <v>0.54861111111111116</v>
      </c>
      <c r="J480" s="3">
        <v>38234</v>
      </c>
      <c r="K480" t="s">
        <v>54</v>
      </c>
      <c r="L480">
        <v>2.4</v>
      </c>
      <c r="M480">
        <v>4.8</v>
      </c>
      <c r="N480">
        <v>8.1</v>
      </c>
      <c r="O480">
        <v>13.16</v>
      </c>
      <c r="P480">
        <v>94</v>
      </c>
      <c r="Q480" t="s">
        <v>43</v>
      </c>
      <c r="R480">
        <v>1.3</v>
      </c>
      <c r="S480">
        <v>6.6</v>
      </c>
      <c r="T480">
        <v>9.9</v>
      </c>
      <c r="U480">
        <v>11.1</v>
      </c>
      <c r="V480">
        <v>76</v>
      </c>
    </row>
    <row r="481" spans="1:22" x14ac:dyDescent="0.25">
      <c r="A481" t="s">
        <v>565</v>
      </c>
      <c r="B481">
        <v>2014</v>
      </c>
      <c r="C481" t="s">
        <v>124</v>
      </c>
      <c r="D481" s="1">
        <v>41769</v>
      </c>
      <c r="E481">
        <v>24</v>
      </c>
      <c r="F481">
        <v>15.6</v>
      </c>
      <c r="G481">
        <v>0</v>
      </c>
      <c r="H481" t="s">
        <v>58</v>
      </c>
      <c r="I481" s="2">
        <v>0.69444444444444442</v>
      </c>
      <c r="J481" s="3">
        <v>26522</v>
      </c>
      <c r="K481" t="s">
        <v>36</v>
      </c>
      <c r="L481">
        <v>3</v>
      </c>
      <c r="M481">
        <v>4.3</v>
      </c>
      <c r="N481">
        <v>8.6</v>
      </c>
      <c r="O481">
        <v>8.9</v>
      </c>
      <c r="P481">
        <v>57</v>
      </c>
      <c r="Q481" t="s">
        <v>48</v>
      </c>
      <c r="R481">
        <v>2.2999999999999998</v>
      </c>
      <c r="S481">
        <v>6.4</v>
      </c>
      <c r="T481">
        <v>7.8</v>
      </c>
      <c r="U481">
        <v>9.11</v>
      </c>
      <c r="V481">
        <v>65</v>
      </c>
    </row>
    <row r="482" spans="1:22" x14ac:dyDescent="0.25">
      <c r="A482" t="s">
        <v>566</v>
      </c>
      <c r="B482">
        <v>2014</v>
      </c>
      <c r="C482" t="s">
        <v>124</v>
      </c>
      <c r="D482" s="1">
        <v>41769</v>
      </c>
      <c r="E482">
        <v>17</v>
      </c>
      <c r="F482">
        <v>12.7</v>
      </c>
      <c r="G482">
        <v>6.4</v>
      </c>
      <c r="H482" t="s">
        <v>28</v>
      </c>
      <c r="I482" s="2">
        <v>0.81944444444444442</v>
      </c>
      <c r="J482" s="3">
        <v>36326</v>
      </c>
      <c r="K482" t="s">
        <v>35</v>
      </c>
      <c r="L482">
        <v>2.2000000000000002</v>
      </c>
      <c r="M482">
        <v>5.5</v>
      </c>
      <c r="N482">
        <v>10.6</v>
      </c>
      <c r="O482">
        <v>12.11</v>
      </c>
      <c r="P482">
        <v>83</v>
      </c>
      <c r="Q482" t="s">
        <v>50</v>
      </c>
      <c r="R482">
        <v>3.2</v>
      </c>
      <c r="S482">
        <v>5.7</v>
      </c>
      <c r="T482">
        <v>9.6999999999999993</v>
      </c>
      <c r="U482">
        <v>15.9</v>
      </c>
      <c r="V482">
        <v>99</v>
      </c>
    </row>
    <row r="483" spans="1:22" x14ac:dyDescent="0.25">
      <c r="A483" t="s">
        <v>567</v>
      </c>
      <c r="B483">
        <v>2014</v>
      </c>
      <c r="C483" t="s">
        <v>124</v>
      </c>
      <c r="D483" s="1">
        <v>41770</v>
      </c>
      <c r="E483">
        <v>23.8</v>
      </c>
      <c r="F483">
        <v>11.2</v>
      </c>
      <c r="G483">
        <v>0.6</v>
      </c>
      <c r="H483" t="s">
        <v>42</v>
      </c>
      <c r="I483" s="2">
        <v>0.61111111111111116</v>
      </c>
      <c r="J483" s="3">
        <v>29391</v>
      </c>
      <c r="K483" t="s">
        <v>51</v>
      </c>
      <c r="L483">
        <v>5.2</v>
      </c>
      <c r="M483">
        <v>11.5</v>
      </c>
      <c r="N483">
        <v>21.5</v>
      </c>
      <c r="O483">
        <v>30.8</v>
      </c>
      <c r="P483">
        <v>188</v>
      </c>
      <c r="Q483" t="s">
        <v>25</v>
      </c>
      <c r="R483">
        <v>1.2</v>
      </c>
      <c r="S483">
        <v>6.2</v>
      </c>
      <c r="T483">
        <v>9.3000000000000007</v>
      </c>
      <c r="U483">
        <v>12.5</v>
      </c>
      <c r="V483">
        <v>77</v>
      </c>
    </row>
    <row r="484" spans="1:22" x14ac:dyDescent="0.25">
      <c r="A484" t="s">
        <v>568</v>
      </c>
      <c r="B484">
        <v>2014</v>
      </c>
      <c r="C484" t="s">
        <v>124</v>
      </c>
      <c r="D484" s="1">
        <v>41771</v>
      </c>
      <c r="E484">
        <v>18.7</v>
      </c>
      <c r="F484">
        <v>5.5</v>
      </c>
      <c r="G484">
        <v>0.2</v>
      </c>
      <c r="H484" t="s">
        <v>46</v>
      </c>
      <c r="I484" s="2">
        <v>0.80555555555555558</v>
      </c>
      <c r="J484" s="3">
        <v>26708</v>
      </c>
      <c r="K484" t="s">
        <v>55</v>
      </c>
      <c r="L484">
        <v>1.1000000000000001</v>
      </c>
      <c r="M484">
        <v>4.3</v>
      </c>
      <c r="N484">
        <v>6.1</v>
      </c>
      <c r="O484">
        <v>9.15</v>
      </c>
      <c r="P484">
        <v>69</v>
      </c>
      <c r="Q484" t="s">
        <v>30</v>
      </c>
      <c r="R484">
        <v>2.6</v>
      </c>
      <c r="S484">
        <v>10.6</v>
      </c>
      <c r="T484">
        <v>11.7</v>
      </c>
      <c r="U484">
        <v>15.11</v>
      </c>
      <c r="V484">
        <v>101</v>
      </c>
    </row>
    <row r="485" spans="1:22" x14ac:dyDescent="0.25">
      <c r="A485" t="s">
        <v>569</v>
      </c>
      <c r="B485">
        <v>2014</v>
      </c>
      <c r="C485" t="s">
        <v>135</v>
      </c>
      <c r="D485" s="1">
        <v>41774</v>
      </c>
      <c r="E485">
        <v>24.2</v>
      </c>
      <c r="F485">
        <v>12.9</v>
      </c>
      <c r="G485">
        <v>0.2</v>
      </c>
      <c r="H485" t="s">
        <v>512</v>
      </c>
      <c r="I485" s="2">
        <v>0.80555555555555558</v>
      </c>
      <c r="J485" s="3">
        <v>50051</v>
      </c>
      <c r="K485" t="s">
        <v>40</v>
      </c>
      <c r="L485">
        <v>1.4</v>
      </c>
      <c r="M485">
        <v>5.6</v>
      </c>
      <c r="N485">
        <v>9.1</v>
      </c>
      <c r="O485">
        <v>10.16</v>
      </c>
      <c r="P485">
        <v>76</v>
      </c>
      <c r="Q485" t="s">
        <v>33</v>
      </c>
      <c r="R485">
        <v>3.3</v>
      </c>
      <c r="S485">
        <v>6.6</v>
      </c>
      <c r="T485">
        <v>7.8</v>
      </c>
      <c r="U485">
        <v>7.13</v>
      </c>
      <c r="V485">
        <v>55</v>
      </c>
    </row>
    <row r="486" spans="1:22" x14ac:dyDescent="0.25">
      <c r="A486" t="s">
        <v>570</v>
      </c>
      <c r="B486">
        <v>2014</v>
      </c>
      <c r="C486" t="s">
        <v>135</v>
      </c>
      <c r="D486" s="1">
        <v>41775</v>
      </c>
      <c r="E486">
        <v>23</v>
      </c>
      <c r="F486">
        <v>15.2</v>
      </c>
      <c r="G486">
        <v>0.2</v>
      </c>
      <c r="H486" t="s">
        <v>46</v>
      </c>
      <c r="I486" s="2">
        <v>0.82638888888888884</v>
      </c>
      <c r="J486" s="3">
        <v>41098</v>
      </c>
      <c r="K486" t="s">
        <v>48</v>
      </c>
      <c r="L486">
        <v>1.1000000000000001</v>
      </c>
      <c r="M486">
        <v>5.3</v>
      </c>
      <c r="N486">
        <v>6.6</v>
      </c>
      <c r="O486">
        <v>9.1</v>
      </c>
      <c r="P486">
        <v>64</v>
      </c>
      <c r="Q486" t="s">
        <v>26</v>
      </c>
      <c r="R486">
        <v>7.1</v>
      </c>
      <c r="S486">
        <v>12.4</v>
      </c>
      <c r="T486">
        <v>15.4</v>
      </c>
      <c r="U486">
        <v>18.600000000000001</v>
      </c>
      <c r="V486">
        <v>114</v>
      </c>
    </row>
    <row r="487" spans="1:22" x14ac:dyDescent="0.25">
      <c r="A487" t="s">
        <v>571</v>
      </c>
      <c r="B487">
        <v>2014</v>
      </c>
      <c r="C487" t="s">
        <v>135</v>
      </c>
      <c r="D487" s="1">
        <v>41776</v>
      </c>
      <c r="E487">
        <v>19.2</v>
      </c>
      <c r="F487">
        <v>15.6</v>
      </c>
      <c r="G487">
        <v>0</v>
      </c>
      <c r="H487" t="s">
        <v>28</v>
      </c>
      <c r="I487" s="2">
        <v>0.56944444444444442</v>
      </c>
      <c r="J487" s="3">
        <v>56910</v>
      </c>
      <c r="K487" t="s">
        <v>29</v>
      </c>
      <c r="L487">
        <v>2.2999999999999998</v>
      </c>
      <c r="M487">
        <v>4.8</v>
      </c>
      <c r="N487">
        <v>6.16</v>
      </c>
      <c r="O487">
        <v>9.1999999999999993</v>
      </c>
      <c r="P487">
        <v>74</v>
      </c>
      <c r="Q487" t="s">
        <v>35</v>
      </c>
      <c r="R487">
        <v>1.3</v>
      </c>
      <c r="S487">
        <v>4.5</v>
      </c>
      <c r="T487">
        <v>9.6</v>
      </c>
      <c r="U487">
        <v>14.7</v>
      </c>
      <c r="V487">
        <v>91</v>
      </c>
    </row>
    <row r="488" spans="1:22" x14ac:dyDescent="0.25">
      <c r="A488" t="s">
        <v>572</v>
      </c>
      <c r="B488">
        <v>2014</v>
      </c>
      <c r="C488" t="s">
        <v>135</v>
      </c>
      <c r="D488" s="1">
        <v>41776</v>
      </c>
      <c r="E488">
        <v>19.2</v>
      </c>
      <c r="F488">
        <v>15.6</v>
      </c>
      <c r="G488">
        <v>0</v>
      </c>
      <c r="H488" t="s">
        <v>46</v>
      </c>
      <c r="I488" s="2">
        <v>0.69444444444444442</v>
      </c>
      <c r="J488" s="3">
        <v>21152</v>
      </c>
      <c r="K488" t="s">
        <v>47</v>
      </c>
      <c r="L488">
        <v>5.5</v>
      </c>
      <c r="M488">
        <v>8.11</v>
      </c>
      <c r="N488">
        <v>13.18</v>
      </c>
      <c r="O488">
        <v>17.23</v>
      </c>
      <c r="P488">
        <v>125</v>
      </c>
      <c r="Q488" t="s">
        <v>36</v>
      </c>
      <c r="R488">
        <v>1.1000000000000001</v>
      </c>
      <c r="S488">
        <v>3.2</v>
      </c>
      <c r="T488">
        <v>4.2</v>
      </c>
      <c r="U488">
        <v>6.2</v>
      </c>
      <c r="V488">
        <v>38</v>
      </c>
    </row>
    <row r="489" spans="1:22" x14ac:dyDescent="0.25">
      <c r="A489" t="s">
        <v>573</v>
      </c>
      <c r="B489">
        <v>2014</v>
      </c>
      <c r="C489" t="s">
        <v>135</v>
      </c>
      <c r="D489" s="1">
        <v>41776</v>
      </c>
      <c r="E489">
        <v>23.3</v>
      </c>
      <c r="F489">
        <v>10.6</v>
      </c>
      <c r="G489">
        <v>0</v>
      </c>
      <c r="H489" t="s">
        <v>42</v>
      </c>
      <c r="I489" s="2">
        <v>0.73611111111111116</v>
      </c>
      <c r="J489" s="3">
        <v>38565</v>
      </c>
      <c r="K489" t="s">
        <v>43</v>
      </c>
      <c r="L489">
        <v>5.3</v>
      </c>
      <c r="M489">
        <v>7.11</v>
      </c>
      <c r="N489">
        <v>10.15</v>
      </c>
      <c r="O489">
        <v>13.18</v>
      </c>
      <c r="P489">
        <v>96</v>
      </c>
      <c r="Q489" t="s">
        <v>44</v>
      </c>
      <c r="R489">
        <v>0.3</v>
      </c>
      <c r="S489">
        <v>3.5</v>
      </c>
      <c r="T489">
        <v>6.7</v>
      </c>
      <c r="U489">
        <v>9.1</v>
      </c>
      <c r="V489">
        <v>64</v>
      </c>
    </row>
    <row r="490" spans="1:22" x14ac:dyDescent="0.25">
      <c r="A490" t="s">
        <v>574</v>
      </c>
      <c r="B490">
        <v>2014</v>
      </c>
      <c r="C490" t="s">
        <v>135</v>
      </c>
      <c r="D490" s="1">
        <v>41777</v>
      </c>
      <c r="E490">
        <v>20.5</v>
      </c>
      <c r="F490">
        <v>16</v>
      </c>
      <c r="G490">
        <v>0</v>
      </c>
      <c r="H490" t="s">
        <v>46</v>
      </c>
      <c r="I490" s="2">
        <v>0.69444444444444442</v>
      </c>
      <c r="J490" s="3">
        <v>14625</v>
      </c>
      <c r="K490" t="s">
        <v>55</v>
      </c>
      <c r="L490">
        <v>3.2</v>
      </c>
      <c r="M490">
        <v>4.4000000000000004</v>
      </c>
      <c r="N490">
        <v>10.7</v>
      </c>
      <c r="O490">
        <v>13.9</v>
      </c>
      <c r="P490">
        <v>87</v>
      </c>
      <c r="Q490" t="s">
        <v>39</v>
      </c>
      <c r="R490">
        <v>8.4</v>
      </c>
      <c r="S490">
        <v>13.7</v>
      </c>
      <c r="T490">
        <v>16.899999999999999</v>
      </c>
      <c r="U490">
        <v>19.11</v>
      </c>
      <c r="V490">
        <v>125</v>
      </c>
    </row>
    <row r="491" spans="1:22" x14ac:dyDescent="0.25">
      <c r="A491" t="s">
        <v>575</v>
      </c>
      <c r="B491">
        <v>2014</v>
      </c>
      <c r="C491" t="s">
        <v>146</v>
      </c>
      <c r="D491" s="1">
        <v>41782</v>
      </c>
      <c r="E491">
        <v>18.8</v>
      </c>
      <c r="F491">
        <v>14.9</v>
      </c>
      <c r="G491">
        <v>2.2000000000000002</v>
      </c>
      <c r="H491" t="s">
        <v>88</v>
      </c>
      <c r="I491" s="2">
        <v>0.82638888888888884</v>
      </c>
      <c r="J491" s="3">
        <v>27402</v>
      </c>
      <c r="K491" t="s">
        <v>44</v>
      </c>
      <c r="L491">
        <v>5.5</v>
      </c>
      <c r="M491">
        <v>10.9</v>
      </c>
      <c r="N491">
        <v>13.14</v>
      </c>
      <c r="O491">
        <v>16.149999999999999</v>
      </c>
      <c r="P491">
        <v>111</v>
      </c>
      <c r="Q491" t="s">
        <v>47</v>
      </c>
      <c r="R491">
        <v>2.2000000000000002</v>
      </c>
      <c r="S491">
        <v>5.4</v>
      </c>
      <c r="T491">
        <v>9.8000000000000007</v>
      </c>
      <c r="U491">
        <v>13.13</v>
      </c>
      <c r="V491">
        <v>91</v>
      </c>
    </row>
    <row r="492" spans="1:22" x14ac:dyDescent="0.25">
      <c r="A492" t="s">
        <v>576</v>
      </c>
      <c r="B492">
        <v>2014</v>
      </c>
      <c r="C492" t="s">
        <v>146</v>
      </c>
      <c r="D492" s="1">
        <v>41783</v>
      </c>
      <c r="E492">
        <v>24.8</v>
      </c>
      <c r="F492">
        <v>13</v>
      </c>
      <c r="G492">
        <v>0.2</v>
      </c>
      <c r="H492" t="s">
        <v>141</v>
      </c>
      <c r="I492" s="2">
        <v>0.56944444444444442</v>
      </c>
      <c r="J492" s="3">
        <v>8331</v>
      </c>
      <c r="K492" t="s">
        <v>25</v>
      </c>
      <c r="L492">
        <v>1.5</v>
      </c>
      <c r="M492">
        <v>1.6</v>
      </c>
      <c r="N492">
        <v>3.9</v>
      </c>
      <c r="O492">
        <v>5.1100000000000003</v>
      </c>
      <c r="P492">
        <v>41</v>
      </c>
      <c r="Q492" t="s">
        <v>29</v>
      </c>
      <c r="R492">
        <v>8</v>
      </c>
      <c r="S492">
        <v>14.2</v>
      </c>
      <c r="T492">
        <v>21.4</v>
      </c>
      <c r="U492">
        <v>24.1</v>
      </c>
      <c r="V492">
        <v>154</v>
      </c>
    </row>
    <row r="493" spans="1:22" x14ac:dyDescent="0.25">
      <c r="A493" t="s">
        <v>577</v>
      </c>
      <c r="B493">
        <v>2014</v>
      </c>
      <c r="C493" t="s">
        <v>146</v>
      </c>
      <c r="D493" s="1">
        <v>41783</v>
      </c>
      <c r="E493">
        <v>17.399999999999999</v>
      </c>
      <c r="F493">
        <v>8.9</v>
      </c>
      <c r="G493">
        <v>0</v>
      </c>
      <c r="H493" t="s">
        <v>28</v>
      </c>
      <c r="I493" s="2">
        <v>0.69444444444444442</v>
      </c>
      <c r="J493" s="3">
        <v>53049</v>
      </c>
      <c r="K493" t="s">
        <v>33</v>
      </c>
      <c r="L493">
        <v>5</v>
      </c>
      <c r="M493">
        <v>7.3</v>
      </c>
      <c r="N493">
        <v>11.4</v>
      </c>
      <c r="O493">
        <v>17.7</v>
      </c>
      <c r="P493">
        <v>109</v>
      </c>
      <c r="Q493" t="s">
        <v>51</v>
      </c>
      <c r="R493">
        <v>5.2</v>
      </c>
      <c r="S493">
        <v>9.5</v>
      </c>
      <c r="T493">
        <v>11.1</v>
      </c>
      <c r="U493">
        <v>15.11</v>
      </c>
      <c r="V493">
        <v>101</v>
      </c>
    </row>
    <row r="494" spans="1:22" x14ac:dyDescent="0.25">
      <c r="A494" t="s">
        <v>578</v>
      </c>
      <c r="B494">
        <v>2014</v>
      </c>
      <c r="C494" t="s">
        <v>146</v>
      </c>
      <c r="D494" s="1">
        <v>41783</v>
      </c>
      <c r="E494">
        <v>24.2</v>
      </c>
      <c r="F494">
        <v>10.6</v>
      </c>
      <c r="G494">
        <v>0</v>
      </c>
      <c r="H494" t="s">
        <v>512</v>
      </c>
      <c r="I494" s="2">
        <v>0.79861111111111116</v>
      </c>
      <c r="J494" s="3">
        <v>52233</v>
      </c>
      <c r="K494" t="s">
        <v>54</v>
      </c>
      <c r="L494">
        <v>4.2</v>
      </c>
      <c r="M494">
        <v>8.3000000000000007</v>
      </c>
      <c r="N494">
        <v>11.7</v>
      </c>
      <c r="O494">
        <v>15.1</v>
      </c>
      <c r="P494">
        <v>100</v>
      </c>
      <c r="Q494" t="s">
        <v>32</v>
      </c>
      <c r="R494">
        <v>2.2999999999999998</v>
      </c>
      <c r="S494">
        <v>4.4000000000000004</v>
      </c>
      <c r="T494">
        <v>10.6</v>
      </c>
      <c r="U494">
        <v>13.8</v>
      </c>
      <c r="V494">
        <v>86</v>
      </c>
    </row>
    <row r="495" spans="1:22" x14ac:dyDescent="0.25">
      <c r="A495" t="s">
        <v>579</v>
      </c>
      <c r="B495">
        <v>2014</v>
      </c>
      <c r="C495" t="s">
        <v>146</v>
      </c>
      <c r="D495" s="1">
        <v>41784</v>
      </c>
      <c r="E495">
        <v>26</v>
      </c>
      <c r="F495">
        <v>15.6</v>
      </c>
      <c r="G495">
        <v>0</v>
      </c>
      <c r="H495" t="s">
        <v>38</v>
      </c>
      <c r="I495" s="2">
        <v>0.63888888888888884</v>
      </c>
      <c r="J495" s="3">
        <v>14235</v>
      </c>
      <c r="K495" t="s">
        <v>39</v>
      </c>
      <c r="L495">
        <v>4</v>
      </c>
      <c r="M495">
        <v>7.2</v>
      </c>
      <c r="N495">
        <v>15.9</v>
      </c>
      <c r="O495">
        <v>18.11</v>
      </c>
      <c r="P495">
        <v>119</v>
      </c>
      <c r="Q495" t="s">
        <v>50</v>
      </c>
      <c r="R495">
        <v>3.3</v>
      </c>
      <c r="S495">
        <v>5.8</v>
      </c>
      <c r="T495">
        <v>6.1</v>
      </c>
      <c r="U495">
        <v>10.14</v>
      </c>
      <c r="V495">
        <v>74</v>
      </c>
    </row>
    <row r="496" spans="1:22" x14ac:dyDescent="0.25">
      <c r="A496" t="s">
        <v>580</v>
      </c>
      <c r="B496">
        <v>2014</v>
      </c>
      <c r="C496" t="s">
        <v>146</v>
      </c>
      <c r="D496" s="1">
        <v>41784</v>
      </c>
      <c r="E496">
        <v>19.3</v>
      </c>
      <c r="F496">
        <v>11.7</v>
      </c>
      <c r="G496">
        <v>0</v>
      </c>
      <c r="H496" t="s">
        <v>28</v>
      </c>
      <c r="I496" s="2">
        <v>0.69444444444444442</v>
      </c>
      <c r="J496" s="3">
        <v>32419</v>
      </c>
      <c r="K496" t="s">
        <v>30</v>
      </c>
      <c r="L496">
        <v>2.2000000000000002</v>
      </c>
      <c r="M496">
        <v>4.2</v>
      </c>
      <c r="N496">
        <v>8.5</v>
      </c>
      <c r="O496">
        <v>12.9</v>
      </c>
      <c r="P496">
        <v>81</v>
      </c>
      <c r="Q496" t="s">
        <v>40</v>
      </c>
      <c r="R496">
        <v>1.4</v>
      </c>
      <c r="S496">
        <v>2.7</v>
      </c>
      <c r="T496">
        <v>7.12</v>
      </c>
      <c r="U496">
        <v>10.16</v>
      </c>
      <c r="V496">
        <v>76</v>
      </c>
    </row>
    <row r="497" spans="1:22" x14ac:dyDescent="0.25">
      <c r="A497" t="s">
        <v>581</v>
      </c>
      <c r="B497">
        <v>2014</v>
      </c>
      <c r="C497" t="s">
        <v>156</v>
      </c>
      <c r="D497" s="1">
        <v>41788</v>
      </c>
      <c r="E497">
        <v>20</v>
      </c>
      <c r="F497">
        <v>13.3</v>
      </c>
      <c r="G497">
        <v>0</v>
      </c>
      <c r="H497" t="s">
        <v>61</v>
      </c>
      <c r="I497" s="2">
        <v>0.79861111111111116</v>
      </c>
      <c r="J497" s="3">
        <v>37355</v>
      </c>
      <c r="K497" t="s">
        <v>26</v>
      </c>
      <c r="L497">
        <v>4.4000000000000004</v>
      </c>
      <c r="M497">
        <v>8.9</v>
      </c>
      <c r="N497">
        <v>14.11</v>
      </c>
      <c r="O497">
        <v>22.16</v>
      </c>
      <c r="P497">
        <v>148</v>
      </c>
      <c r="Q497" t="s">
        <v>44</v>
      </c>
      <c r="R497">
        <v>0.3</v>
      </c>
      <c r="S497">
        <v>1.3</v>
      </c>
      <c r="T497">
        <v>2.4</v>
      </c>
      <c r="U497">
        <v>5.8</v>
      </c>
      <c r="V497">
        <v>38</v>
      </c>
    </row>
    <row r="498" spans="1:22" x14ac:dyDescent="0.25">
      <c r="A498" t="s">
        <v>582</v>
      </c>
      <c r="B498">
        <v>2014</v>
      </c>
      <c r="C498" t="s">
        <v>156</v>
      </c>
      <c r="D498" s="1">
        <v>41789</v>
      </c>
      <c r="E498">
        <v>16.8</v>
      </c>
      <c r="F498">
        <v>3.6</v>
      </c>
      <c r="G498">
        <v>0.2</v>
      </c>
      <c r="H498" t="s">
        <v>46</v>
      </c>
      <c r="I498" s="2">
        <v>0.82638888888888884</v>
      </c>
      <c r="J498" s="3">
        <v>34855</v>
      </c>
      <c r="K498" t="s">
        <v>55</v>
      </c>
      <c r="L498">
        <v>3.2</v>
      </c>
      <c r="M498">
        <v>6.2</v>
      </c>
      <c r="N498">
        <v>8.5</v>
      </c>
      <c r="O498">
        <v>8.6</v>
      </c>
      <c r="P498">
        <v>54</v>
      </c>
      <c r="Q498" t="s">
        <v>33</v>
      </c>
      <c r="R498">
        <v>7.2</v>
      </c>
      <c r="S498">
        <v>10.5</v>
      </c>
      <c r="T498">
        <v>14.8</v>
      </c>
      <c r="U498">
        <v>21.14</v>
      </c>
      <c r="V498">
        <v>140</v>
      </c>
    </row>
    <row r="499" spans="1:22" x14ac:dyDescent="0.25">
      <c r="A499" t="s">
        <v>583</v>
      </c>
      <c r="B499">
        <v>2014</v>
      </c>
      <c r="C499" t="s">
        <v>156</v>
      </c>
      <c r="D499" s="1">
        <v>41790</v>
      </c>
      <c r="E499">
        <v>20.7</v>
      </c>
      <c r="F499">
        <v>9.3000000000000007</v>
      </c>
      <c r="G499">
        <v>0</v>
      </c>
      <c r="H499" t="s">
        <v>584</v>
      </c>
      <c r="I499" s="2">
        <v>0.54861111111111116</v>
      </c>
      <c r="J499" s="3">
        <v>5655</v>
      </c>
      <c r="K499" t="s">
        <v>35</v>
      </c>
      <c r="L499">
        <v>2.2000000000000002</v>
      </c>
      <c r="M499">
        <v>7.4</v>
      </c>
      <c r="N499">
        <v>10.5</v>
      </c>
      <c r="O499">
        <v>11.9</v>
      </c>
      <c r="P499">
        <v>75</v>
      </c>
      <c r="Q499" t="s">
        <v>54</v>
      </c>
      <c r="R499">
        <v>5.4</v>
      </c>
      <c r="S499">
        <v>8.4</v>
      </c>
      <c r="T499">
        <v>10.9</v>
      </c>
      <c r="U499">
        <v>14.11</v>
      </c>
      <c r="V499">
        <v>95</v>
      </c>
    </row>
    <row r="500" spans="1:22" x14ac:dyDescent="0.25">
      <c r="A500" t="s">
        <v>585</v>
      </c>
      <c r="B500">
        <v>2014</v>
      </c>
      <c r="C500" t="s">
        <v>156</v>
      </c>
      <c r="D500" s="1">
        <v>41790</v>
      </c>
      <c r="E500">
        <v>23.4</v>
      </c>
      <c r="F500">
        <v>16</v>
      </c>
      <c r="G500">
        <v>0.6</v>
      </c>
      <c r="H500" t="s">
        <v>58</v>
      </c>
      <c r="I500" s="2">
        <v>0.69444444444444442</v>
      </c>
      <c r="J500" s="3">
        <v>24625</v>
      </c>
      <c r="K500" t="s">
        <v>36</v>
      </c>
      <c r="L500">
        <v>5.5</v>
      </c>
      <c r="M500">
        <v>7.8</v>
      </c>
      <c r="N500">
        <v>10.1</v>
      </c>
      <c r="O500">
        <v>14.14</v>
      </c>
      <c r="P500">
        <v>98</v>
      </c>
      <c r="Q500" t="s">
        <v>30</v>
      </c>
      <c r="R500">
        <v>1.1000000000000001</v>
      </c>
      <c r="S500">
        <v>7.4</v>
      </c>
      <c r="T500">
        <v>11.9</v>
      </c>
      <c r="U500">
        <v>13.13</v>
      </c>
      <c r="V500">
        <v>91</v>
      </c>
    </row>
    <row r="501" spans="1:22" x14ac:dyDescent="0.25">
      <c r="A501" t="s">
        <v>586</v>
      </c>
      <c r="B501">
        <v>2014</v>
      </c>
      <c r="C501" t="s">
        <v>156</v>
      </c>
      <c r="D501" s="1">
        <v>41790</v>
      </c>
      <c r="E501">
        <v>17.600000000000001</v>
      </c>
      <c r="F501">
        <v>7.6</v>
      </c>
      <c r="G501">
        <v>0</v>
      </c>
      <c r="H501" t="s">
        <v>28</v>
      </c>
      <c r="I501" s="2">
        <v>0.82291666666666663</v>
      </c>
      <c r="J501" s="3">
        <v>74664</v>
      </c>
      <c r="K501" t="s">
        <v>48</v>
      </c>
      <c r="L501">
        <v>4.4000000000000004</v>
      </c>
      <c r="M501">
        <v>9.8000000000000007</v>
      </c>
      <c r="N501">
        <v>11.11</v>
      </c>
      <c r="O501">
        <v>15.14</v>
      </c>
      <c r="P501">
        <v>104</v>
      </c>
      <c r="Q501" t="s">
        <v>29</v>
      </c>
      <c r="R501">
        <v>0.1</v>
      </c>
      <c r="S501">
        <v>3.5</v>
      </c>
      <c r="T501">
        <v>3.8</v>
      </c>
      <c r="U501">
        <v>7.12</v>
      </c>
      <c r="V501">
        <v>54</v>
      </c>
    </row>
    <row r="502" spans="1:22" x14ac:dyDescent="0.25">
      <c r="A502" t="s">
        <v>587</v>
      </c>
      <c r="B502">
        <v>2014</v>
      </c>
      <c r="C502" t="s">
        <v>156</v>
      </c>
      <c r="D502" s="1">
        <v>41791</v>
      </c>
      <c r="E502">
        <v>16.399999999999999</v>
      </c>
      <c r="F502">
        <v>9.1</v>
      </c>
      <c r="G502">
        <v>2.6</v>
      </c>
      <c r="H502" t="s">
        <v>512</v>
      </c>
      <c r="I502" s="2">
        <v>0.52777777777777779</v>
      </c>
      <c r="J502" s="3">
        <v>49069</v>
      </c>
      <c r="K502" t="s">
        <v>40</v>
      </c>
      <c r="L502">
        <v>5.2</v>
      </c>
      <c r="M502">
        <v>9.6999999999999993</v>
      </c>
      <c r="N502">
        <v>12.9</v>
      </c>
      <c r="O502">
        <v>16.13</v>
      </c>
      <c r="P502">
        <v>109</v>
      </c>
      <c r="Q502" t="s">
        <v>39</v>
      </c>
      <c r="R502">
        <v>5.0999999999999996</v>
      </c>
      <c r="S502">
        <v>8.3000000000000007</v>
      </c>
      <c r="T502">
        <v>11.6</v>
      </c>
      <c r="U502">
        <v>11.11</v>
      </c>
      <c r="V502">
        <v>77</v>
      </c>
    </row>
    <row r="503" spans="1:22" x14ac:dyDescent="0.25">
      <c r="A503" t="s">
        <v>588</v>
      </c>
      <c r="B503">
        <v>2014</v>
      </c>
      <c r="C503" t="s">
        <v>156</v>
      </c>
      <c r="D503" s="1">
        <v>41791</v>
      </c>
      <c r="E503">
        <v>14.6</v>
      </c>
      <c r="F503">
        <v>10.6</v>
      </c>
      <c r="G503">
        <v>4</v>
      </c>
      <c r="H503" t="s">
        <v>46</v>
      </c>
      <c r="I503" s="2">
        <v>0.63888888888888884</v>
      </c>
      <c r="J503" s="3">
        <v>14913</v>
      </c>
      <c r="K503" t="s">
        <v>50</v>
      </c>
      <c r="L503">
        <v>1.4</v>
      </c>
      <c r="M503">
        <v>2.8</v>
      </c>
      <c r="N503">
        <v>5.12</v>
      </c>
      <c r="O503">
        <v>6.15</v>
      </c>
      <c r="P503">
        <v>51</v>
      </c>
      <c r="Q503" t="s">
        <v>43</v>
      </c>
      <c r="R503">
        <v>4.2</v>
      </c>
      <c r="S503">
        <v>8.3000000000000007</v>
      </c>
      <c r="T503">
        <v>9.6</v>
      </c>
      <c r="U503">
        <v>13.11</v>
      </c>
      <c r="V503">
        <v>89</v>
      </c>
    </row>
    <row r="504" spans="1:22" x14ac:dyDescent="0.25">
      <c r="A504" t="s">
        <v>589</v>
      </c>
      <c r="B504">
        <v>2014</v>
      </c>
      <c r="C504" t="s">
        <v>156</v>
      </c>
      <c r="D504" s="1">
        <v>41791</v>
      </c>
      <c r="E504">
        <v>14.6</v>
      </c>
      <c r="F504">
        <v>10.6</v>
      </c>
      <c r="G504">
        <v>4</v>
      </c>
      <c r="H504" t="s">
        <v>28</v>
      </c>
      <c r="I504" s="2">
        <v>0.69444444444444442</v>
      </c>
      <c r="J504" s="3">
        <v>17906</v>
      </c>
      <c r="K504" t="s">
        <v>32</v>
      </c>
      <c r="L504">
        <v>3.2</v>
      </c>
      <c r="M504">
        <v>7.5</v>
      </c>
      <c r="N504">
        <v>11.6</v>
      </c>
      <c r="O504">
        <v>14.1</v>
      </c>
      <c r="P504">
        <v>94</v>
      </c>
      <c r="Q504" t="s">
        <v>25</v>
      </c>
      <c r="R504">
        <v>4.2</v>
      </c>
      <c r="S504">
        <v>6.4</v>
      </c>
      <c r="T504">
        <v>11.5</v>
      </c>
      <c r="U504">
        <v>13.9</v>
      </c>
      <c r="V504">
        <v>87</v>
      </c>
    </row>
    <row r="505" spans="1:22" x14ac:dyDescent="0.25">
      <c r="A505" t="s">
        <v>590</v>
      </c>
      <c r="B505">
        <v>2014</v>
      </c>
      <c r="C505" t="s">
        <v>156</v>
      </c>
      <c r="D505" s="1">
        <v>41791</v>
      </c>
      <c r="E505">
        <v>21.4</v>
      </c>
      <c r="F505">
        <v>10.6</v>
      </c>
      <c r="G505">
        <v>1</v>
      </c>
      <c r="H505" t="s">
        <v>42</v>
      </c>
      <c r="I505" s="2">
        <v>0.73611111111111116</v>
      </c>
      <c r="J505" s="3">
        <v>35914</v>
      </c>
      <c r="K505" t="s">
        <v>51</v>
      </c>
      <c r="L505">
        <v>3.3</v>
      </c>
      <c r="M505">
        <v>3.4</v>
      </c>
      <c r="N505">
        <v>4.5999999999999996</v>
      </c>
      <c r="O505">
        <v>6.8</v>
      </c>
      <c r="P505">
        <v>44</v>
      </c>
      <c r="Q505" t="s">
        <v>47</v>
      </c>
      <c r="R505">
        <v>4</v>
      </c>
      <c r="S505">
        <v>6.6</v>
      </c>
      <c r="T505">
        <v>10.9</v>
      </c>
      <c r="U505">
        <v>12.1</v>
      </c>
      <c r="V505">
        <v>82</v>
      </c>
    </row>
    <row r="506" spans="1:22" x14ac:dyDescent="0.25">
      <c r="A506" t="s">
        <v>591</v>
      </c>
      <c r="B506">
        <v>2014</v>
      </c>
      <c r="C506" t="s">
        <v>163</v>
      </c>
      <c r="D506" s="1">
        <v>41796</v>
      </c>
      <c r="E506">
        <v>14.9</v>
      </c>
      <c r="F506">
        <v>7.3</v>
      </c>
      <c r="G506">
        <v>0</v>
      </c>
      <c r="H506" t="s">
        <v>46</v>
      </c>
      <c r="I506" s="2">
        <v>0.82638888888888884</v>
      </c>
      <c r="J506" s="3">
        <v>36952</v>
      </c>
      <c r="K506" t="s">
        <v>44</v>
      </c>
      <c r="L506">
        <v>3.1</v>
      </c>
      <c r="M506">
        <v>10.6</v>
      </c>
      <c r="N506">
        <v>12.7</v>
      </c>
      <c r="O506">
        <v>16.11</v>
      </c>
      <c r="P506">
        <v>107</v>
      </c>
      <c r="Q506" t="s">
        <v>30</v>
      </c>
      <c r="R506">
        <v>4.4000000000000004</v>
      </c>
      <c r="S506">
        <v>7.5</v>
      </c>
      <c r="T506">
        <v>12.9</v>
      </c>
      <c r="U506">
        <v>15.12</v>
      </c>
      <c r="V506">
        <v>102</v>
      </c>
    </row>
    <row r="507" spans="1:22" x14ac:dyDescent="0.25">
      <c r="A507" t="s">
        <v>592</v>
      </c>
      <c r="B507">
        <v>2014</v>
      </c>
      <c r="C507" t="s">
        <v>163</v>
      </c>
      <c r="D507" s="1">
        <v>41797</v>
      </c>
      <c r="E507">
        <v>15.2</v>
      </c>
      <c r="F507">
        <v>3.3</v>
      </c>
      <c r="G507">
        <v>1</v>
      </c>
      <c r="H507" t="s">
        <v>100</v>
      </c>
      <c r="I507" s="2">
        <v>0.56944444444444442</v>
      </c>
      <c r="J507" s="3">
        <v>15504</v>
      </c>
      <c r="K507" t="s">
        <v>32</v>
      </c>
      <c r="L507">
        <v>3.4</v>
      </c>
      <c r="M507">
        <v>10.6</v>
      </c>
      <c r="N507">
        <v>16.7</v>
      </c>
      <c r="O507">
        <v>19.899999999999999</v>
      </c>
      <c r="P507">
        <v>123</v>
      </c>
      <c r="Q507" t="s">
        <v>51</v>
      </c>
      <c r="R507">
        <v>4.4000000000000004</v>
      </c>
      <c r="S507">
        <v>7.5</v>
      </c>
      <c r="T507">
        <v>8.6999999999999993</v>
      </c>
      <c r="U507">
        <v>12.7</v>
      </c>
      <c r="V507">
        <v>79</v>
      </c>
    </row>
    <row r="508" spans="1:22" x14ac:dyDescent="0.25">
      <c r="A508" t="s">
        <v>593</v>
      </c>
      <c r="B508">
        <v>2014</v>
      </c>
      <c r="C508" t="s">
        <v>163</v>
      </c>
      <c r="D508" s="1">
        <v>41797</v>
      </c>
      <c r="E508">
        <v>19.3</v>
      </c>
      <c r="F508">
        <v>9.3000000000000007</v>
      </c>
      <c r="G508">
        <v>0</v>
      </c>
      <c r="H508" t="s">
        <v>512</v>
      </c>
      <c r="I508" s="2">
        <v>0.67361111111111116</v>
      </c>
      <c r="J508" s="3">
        <v>42374</v>
      </c>
      <c r="K508" t="s">
        <v>54</v>
      </c>
      <c r="L508">
        <v>4.3</v>
      </c>
      <c r="M508">
        <v>7.6</v>
      </c>
      <c r="N508">
        <v>13.1</v>
      </c>
      <c r="O508">
        <v>19.149999999999999</v>
      </c>
      <c r="P508">
        <v>129</v>
      </c>
      <c r="Q508" t="s">
        <v>55</v>
      </c>
      <c r="R508">
        <v>2.2000000000000002</v>
      </c>
      <c r="S508">
        <v>4.5</v>
      </c>
      <c r="T508">
        <v>5.5</v>
      </c>
      <c r="U508">
        <v>9.5</v>
      </c>
      <c r="V508">
        <v>59</v>
      </c>
    </row>
    <row r="509" spans="1:22" x14ac:dyDescent="0.25">
      <c r="A509" t="s">
        <v>594</v>
      </c>
      <c r="B509">
        <v>2014</v>
      </c>
      <c r="C509" t="s">
        <v>163</v>
      </c>
      <c r="D509" s="1">
        <v>41797</v>
      </c>
      <c r="E509">
        <v>18.8</v>
      </c>
      <c r="F509">
        <v>8.8000000000000007</v>
      </c>
      <c r="G509">
        <v>0</v>
      </c>
      <c r="H509" t="s">
        <v>141</v>
      </c>
      <c r="I509" s="2">
        <v>0.81944444444444442</v>
      </c>
      <c r="J509" s="3">
        <v>8429</v>
      </c>
      <c r="K509" t="s">
        <v>25</v>
      </c>
      <c r="L509">
        <v>2.1</v>
      </c>
      <c r="M509">
        <v>4.4000000000000004</v>
      </c>
      <c r="N509">
        <v>5.9</v>
      </c>
      <c r="O509">
        <v>9.1199999999999992</v>
      </c>
      <c r="P509">
        <v>66</v>
      </c>
      <c r="Q509" t="s">
        <v>48</v>
      </c>
      <c r="R509">
        <v>3.3</v>
      </c>
      <c r="S509">
        <v>5.8</v>
      </c>
      <c r="T509">
        <v>8.11</v>
      </c>
      <c r="U509">
        <v>11.15</v>
      </c>
      <c r="V509">
        <v>81</v>
      </c>
    </row>
    <row r="510" spans="1:22" x14ac:dyDescent="0.25">
      <c r="A510" t="s">
        <v>595</v>
      </c>
      <c r="B510">
        <v>2014</v>
      </c>
      <c r="C510" t="s">
        <v>163</v>
      </c>
      <c r="D510" s="1">
        <v>41797</v>
      </c>
      <c r="E510">
        <v>16.3</v>
      </c>
      <c r="F510">
        <v>9.1</v>
      </c>
      <c r="G510">
        <v>0</v>
      </c>
      <c r="H510" t="s">
        <v>46</v>
      </c>
      <c r="I510" s="2">
        <v>0.81944444444444442</v>
      </c>
      <c r="J510" s="3">
        <v>18054</v>
      </c>
      <c r="K510" t="s">
        <v>50</v>
      </c>
      <c r="L510">
        <v>5.3</v>
      </c>
      <c r="M510">
        <v>7.5</v>
      </c>
      <c r="N510">
        <v>9.5</v>
      </c>
      <c r="O510">
        <v>13.9</v>
      </c>
      <c r="P510">
        <v>87</v>
      </c>
      <c r="Q510" t="s">
        <v>36</v>
      </c>
      <c r="R510">
        <v>4.3</v>
      </c>
      <c r="S510">
        <v>11.8</v>
      </c>
      <c r="T510">
        <v>13.9</v>
      </c>
      <c r="U510">
        <v>14.11</v>
      </c>
      <c r="V510">
        <v>95</v>
      </c>
    </row>
    <row r="511" spans="1:22" x14ac:dyDescent="0.25">
      <c r="A511" t="s">
        <v>596</v>
      </c>
      <c r="B511">
        <v>2014</v>
      </c>
      <c r="C511" t="s">
        <v>163</v>
      </c>
      <c r="D511" s="1">
        <v>41798</v>
      </c>
      <c r="E511">
        <v>22.9</v>
      </c>
      <c r="F511">
        <v>15.3</v>
      </c>
      <c r="G511">
        <v>0</v>
      </c>
      <c r="H511" t="s">
        <v>38</v>
      </c>
      <c r="I511" s="2">
        <v>0.63888888888888884</v>
      </c>
      <c r="J511" s="3">
        <v>21354</v>
      </c>
      <c r="K511" t="s">
        <v>39</v>
      </c>
      <c r="L511">
        <v>1.6</v>
      </c>
      <c r="M511">
        <v>3.9</v>
      </c>
      <c r="N511">
        <v>6.13</v>
      </c>
      <c r="O511">
        <v>10.14</v>
      </c>
      <c r="P511">
        <v>74</v>
      </c>
      <c r="Q511" t="s">
        <v>26</v>
      </c>
      <c r="R511">
        <v>4.3</v>
      </c>
      <c r="S511">
        <v>8.4</v>
      </c>
      <c r="T511">
        <v>13.4</v>
      </c>
      <c r="U511">
        <v>17.7</v>
      </c>
      <c r="V511">
        <v>109</v>
      </c>
    </row>
    <row r="512" spans="1:22" x14ac:dyDescent="0.25">
      <c r="A512" t="s">
        <v>597</v>
      </c>
      <c r="B512">
        <v>2014</v>
      </c>
      <c r="C512" t="s">
        <v>163</v>
      </c>
      <c r="D512" s="1">
        <v>41798</v>
      </c>
      <c r="E512">
        <v>20.399999999999999</v>
      </c>
      <c r="F512">
        <v>12.2</v>
      </c>
      <c r="G512">
        <v>0</v>
      </c>
      <c r="H512" t="s">
        <v>42</v>
      </c>
      <c r="I512" s="2">
        <v>0.59027777777777779</v>
      </c>
      <c r="J512" s="3">
        <v>35389</v>
      </c>
      <c r="K512" t="s">
        <v>43</v>
      </c>
      <c r="L512">
        <v>1.4</v>
      </c>
      <c r="M512">
        <v>3.9</v>
      </c>
      <c r="N512">
        <v>8.1300000000000008</v>
      </c>
      <c r="O512">
        <v>12.18</v>
      </c>
      <c r="P512">
        <v>90</v>
      </c>
      <c r="Q512" t="s">
        <v>40</v>
      </c>
      <c r="R512">
        <v>3.2</v>
      </c>
      <c r="S512">
        <v>4.5</v>
      </c>
      <c r="T512">
        <v>5.6</v>
      </c>
      <c r="U512">
        <v>7.8</v>
      </c>
      <c r="V512">
        <v>50</v>
      </c>
    </row>
    <row r="513" spans="1:22" x14ac:dyDescent="0.25">
      <c r="A513" t="s">
        <v>598</v>
      </c>
      <c r="B513">
        <v>2014</v>
      </c>
      <c r="C513" t="s">
        <v>163</v>
      </c>
      <c r="D513" s="1">
        <v>41798</v>
      </c>
      <c r="E513">
        <v>13.9</v>
      </c>
      <c r="F513">
        <v>8.9</v>
      </c>
      <c r="G513">
        <v>1.8</v>
      </c>
      <c r="H513" t="s">
        <v>46</v>
      </c>
      <c r="I513" s="2">
        <v>0.79861111111111116</v>
      </c>
      <c r="J513" s="3">
        <v>32977</v>
      </c>
      <c r="K513" t="s">
        <v>47</v>
      </c>
      <c r="L513">
        <v>3.3</v>
      </c>
      <c r="M513">
        <v>4.7</v>
      </c>
      <c r="N513">
        <v>12.11</v>
      </c>
      <c r="O513">
        <v>17.14</v>
      </c>
      <c r="P513">
        <v>116</v>
      </c>
      <c r="Q513" t="s">
        <v>29</v>
      </c>
      <c r="R513">
        <v>3.4</v>
      </c>
      <c r="S513">
        <v>10.6</v>
      </c>
      <c r="T513">
        <v>11.8</v>
      </c>
      <c r="U513">
        <v>13.1</v>
      </c>
      <c r="V513">
        <v>88</v>
      </c>
    </row>
    <row r="514" spans="1:22" x14ac:dyDescent="0.25">
      <c r="A514" t="s">
        <v>599</v>
      </c>
      <c r="B514">
        <v>2014</v>
      </c>
      <c r="C514" t="s">
        <v>163</v>
      </c>
      <c r="D514" s="1">
        <v>41799</v>
      </c>
      <c r="E514">
        <v>14.4</v>
      </c>
      <c r="F514">
        <v>2.9</v>
      </c>
      <c r="G514">
        <v>0</v>
      </c>
      <c r="H514" t="s">
        <v>28</v>
      </c>
      <c r="I514" s="2">
        <v>0.63888888888888884</v>
      </c>
      <c r="J514" s="3">
        <v>68130</v>
      </c>
      <c r="K514" t="s">
        <v>35</v>
      </c>
      <c r="L514">
        <v>1.3</v>
      </c>
      <c r="M514">
        <v>2.4</v>
      </c>
      <c r="N514">
        <v>3.6</v>
      </c>
      <c r="O514">
        <v>3.1</v>
      </c>
      <c r="P514">
        <v>28</v>
      </c>
      <c r="Q514" t="s">
        <v>33</v>
      </c>
      <c r="R514">
        <v>1.2</v>
      </c>
      <c r="S514">
        <v>3.7</v>
      </c>
      <c r="T514">
        <v>5.0999999999999996</v>
      </c>
      <c r="U514">
        <v>8.1300000000000008</v>
      </c>
      <c r="V514">
        <v>61</v>
      </c>
    </row>
    <row r="515" spans="1:22" x14ac:dyDescent="0.25">
      <c r="A515" t="s">
        <v>600</v>
      </c>
      <c r="B515">
        <v>2014</v>
      </c>
      <c r="C515" t="s">
        <v>170</v>
      </c>
      <c r="D515" s="1">
        <v>41803</v>
      </c>
      <c r="E515">
        <v>16.5</v>
      </c>
      <c r="F515">
        <v>9.8000000000000007</v>
      </c>
      <c r="G515">
        <v>3.8</v>
      </c>
      <c r="H515" t="s">
        <v>28</v>
      </c>
      <c r="I515" s="2">
        <v>0.82638888888888884</v>
      </c>
      <c r="J515" s="3">
        <v>49624</v>
      </c>
      <c r="K515" t="s">
        <v>30</v>
      </c>
      <c r="L515">
        <v>2.1</v>
      </c>
      <c r="M515">
        <v>6.5</v>
      </c>
      <c r="N515">
        <v>11.9</v>
      </c>
      <c r="O515">
        <v>13.12</v>
      </c>
      <c r="P515">
        <v>90</v>
      </c>
      <c r="Q515" t="s">
        <v>32</v>
      </c>
      <c r="R515">
        <v>6.2</v>
      </c>
      <c r="S515">
        <v>9.5</v>
      </c>
      <c r="T515">
        <v>12.8</v>
      </c>
      <c r="U515">
        <v>18.100000000000001</v>
      </c>
      <c r="V515">
        <v>118</v>
      </c>
    </row>
    <row r="516" spans="1:22" x14ac:dyDescent="0.25">
      <c r="A516" t="s">
        <v>601</v>
      </c>
      <c r="B516">
        <v>2014</v>
      </c>
      <c r="C516" t="s">
        <v>170</v>
      </c>
      <c r="D516" s="1">
        <v>41804</v>
      </c>
      <c r="E516">
        <v>15.4</v>
      </c>
      <c r="F516">
        <v>8.6999999999999993</v>
      </c>
      <c r="G516">
        <v>0.2</v>
      </c>
      <c r="H516" t="s">
        <v>28</v>
      </c>
      <c r="I516" s="2">
        <v>0.57291666666666663</v>
      </c>
      <c r="J516" s="3">
        <v>22083</v>
      </c>
      <c r="K516" t="s">
        <v>29</v>
      </c>
      <c r="L516">
        <v>1.3</v>
      </c>
      <c r="M516">
        <v>5.9</v>
      </c>
      <c r="N516">
        <v>7.11</v>
      </c>
      <c r="O516">
        <v>12.13</v>
      </c>
      <c r="P516">
        <v>85</v>
      </c>
      <c r="Q516" t="s">
        <v>43</v>
      </c>
      <c r="R516">
        <v>3.1</v>
      </c>
      <c r="S516">
        <v>7.5</v>
      </c>
      <c r="T516">
        <v>13.8</v>
      </c>
      <c r="U516">
        <v>16.899999999999999</v>
      </c>
      <c r="V516">
        <v>105</v>
      </c>
    </row>
    <row r="517" spans="1:22" x14ac:dyDescent="0.25">
      <c r="A517" t="s">
        <v>602</v>
      </c>
      <c r="B517">
        <v>2014</v>
      </c>
      <c r="C517" t="s">
        <v>170</v>
      </c>
      <c r="D517" s="1">
        <v>41804</v>
      </c>
      <c r="E517">
        <v>20.6</v>
      </c>
      <c r="F517">
        <v>13</v>
      </c>
      <c r="G517">
        <v>3.8</v>
      </c>
      <c r="H517" t="s">
        <v>61</v>
      </c>
      <c r="I517" s="2">
        <v>0.59027777777777779</v>
      </c>
      <c r="J517" s="3">
        <v>41317</v>
      </c>
      <c r="K517" t="s">
        <v>26</v>
      </c>
      <c r="L517">
        <v>2.8</v>
      </c>
      <c r="M517">
        <v>6.12</v>
      </c>
      <c r="N517">
        <v>11.13</v>
      </c>
      <c r="O517">
        <v>14.14</v>
      </c>
      <c r="P517">
        <v>98</v>
      </c>
      <c r="Q517" t="s">
        <v>54</v>
      </c>
      <c r="R517">
        <v>1.2</v>
      </c>
      <c r="S517">
        <v>6.5</v>
      </c>
      <c r="T517">
        <v>9.1</v>
      </c>
      <c r="U517">
        <v>13.16</v>
      </c>
      <c r="V517">
        <v>94</v>
      </c>
    </row>
    <row r="518" spans="1:22" x14ac:dyDescent="0.25">
      <c r="A518" t="s">
        <v>603</v>
      </c>
      <c r="B518">
        <v>2014</v>
      </c>
      <c r="C518" t="s">
        <v>170</v>
      </c>
      <c r="D518" s="1">
        <v>41804</v>
      </c>
      <c r="E518">
        <v>18.2</v>
      </c>
      <c r="F518">
        <v>1.9</v>
      </c>
      <c r="G518">
        <v>0</v>
      </c>
      <c r="H518" t="s">
        <v>42</v>
      </c>
      <c r="I518" s="2">
        <v>0.61111111111111116</v>
      </c>
      <c r="J518" s="3">
        <v>32942</v>
      </c>
      <c r="K518" t="s">
        <v>51</v>
      </c>
      <c r="L518">
        <v>4.3</v>
      </c>
      <c r="M518">
        <v>9.6999999999999993</v>
      </c>
      <c r="N518">
        <v>14.1</v>
      </c>
      <c r="O518">
        <v>15.13</v>
      </c>
      <c r="P518">
        <v>103</v>
      </c>
      <c r="Q518" t="s">
        <v>39</v>
      </c>
      <c r="R518">
        <v>3.3</v>
      </c>
      <c r="S518">
        <v>6.4</v>
      </c>
      <c r="T518">
        <v>9.5</v>
      </c>
      <c r="U518">
        <v>15.1</v>
      </c>
      <c r="V518">
        <v>100</v>
      </c>
    </row>
    <row r="519" spans="1:22" x14ac:dyDescent="0.25">
      <c r="A519" t="s">
        <v>604</v>
      </c>
      <c r="B519">
        <v>2014</v>
      </c>
      <c r="C519" t="s">
        <v>170</v>
      </c>
      <c r="D519" s="1">
        <v>41804</v>
      </c>
      <c r="E519">
        <v>16.399999999999999</v>
      </c>
      <c r="F519">
        <v>6.8</v>
      </c>
      <c r="G519">
        <v>7.4</v>
      </c>
      <c r="H519" t="s">
        <v>512</v>
      </c>
      <c r="I519" s="2">
        <v>0.79861111111111116</v>
      </c>
      <c r="J519" s="3">
        <v>47205</v>
      </c>
      <c r="K519" t="s">
        <v>40</v>
      </c>
      <c r="L519">
        <v>4.4000000000000004</v>
      </c>
      <c r="M519">
        <v>8.6999999999999993</v>
      </c>
      <c r="N519">
        <v>13.1</v>
      </c>
      <c r="O519">
        <v>16.13</v>
      </c>
      <c r="P519">
        <v>109</v>
      </c>
      <c r="Q519" t="s">
        <v>47</v>
      </c>
      <c r="R519">
        <v>1.2</v>
      </c>
      <c r="S519">
        <v>4.3</v>
      </c>
      <c r="T519">
        <v>6.7</v>
      </c>
      <c r="U519">
        <v>10.130000000000001</v>
      </c>
      <c r="V519">
        <v>73</v>
      </c>
    </row>
    <row r="520" spans="1:22" x14ac:dyDescent="0.25">
      <c r="A520" t="s">
        <v>605</v>
      </c>
      <c r="B520">
        <v>2014</v>
      </c>
      <c r="C520" t="s">
        <v>170</v>
      </c>
      <c r="D520" s="1">
        <v>41804</v>
      </c>
      <c r="E520">
        <v>21</v>
      </c>
      <c r="F520">
        <v>15.3</v>
      </c>
      <c r="G520">
        <v>0.8</v>
      </c>
      <c r="H520" t="s">
        <v>58</v>
      </c>
      <c r="I520" s="2">
        <v>0.81944444444444442</v>
      </c>
      <c r="J520" s="3">
        <v>12700</v>
      </c>
      <c r="K520" t="s">
        <v>36</v>
      </c>
      <c r="L520">
        <v>4.2</v>
      </c>
      <c r="M520">
        <v>9.3000000000000007</v>
      </c>
      <c r="N520">
        <v>12.3</v>
      </c>
      <c r="O520">
        <v>12.8</v>
      </c>
      <c r="P520">
        <v>80</v>
      </c>
      <c r="Q520" t="s">
        <v>25</v>
      </c>
      <c r="R520">
        <v>4.3</v>
      </c>
      <c r="S520">
        <v>9.4</v>
      </c>
      <c r="T520">
        <v>15.6</v>
      </c>
      <c r="U520">
        <v>19.11</v>
      </c>
      <c r="V520">
        <v>125</v>
      </c>
    </row>
    <row r="521" spans="1:22" x14ac:dyDescent="0.25">
      <c r="A521" t="s">
        <v>606</v>
      </c>
      <c r="B521">
        <v>2014</v>
      </c>
      <c r="C521" t="s">
        <v>170</v>
      </c>
      <c r="D521" s="1">
        <v>41805</v>
      </c>
      <c r="E521">
        <v>14.8</v>
      </c>
      <c r="F521">
        <v>8.4</v>
      </c>
      <c r="G521">
        <v>20.6</v>
      </c>
      <c r="H521" t="s">
        <v>88</v>
      </c>
      <c r="I521" s="2">
        <v>0.54861111111111116</v>
      </c>
      <c r="J521" s="3">
        <v>25180</v>
      </c>
      <c r="K521" t="s">
        <v>44</v>
      </c>
      <c r="L521">
        <v>6.4</v>
      </c>
      <c r="M521">
        <v>12.7</v>
      </c>
      <c r="N521">
        <v>16.11</v>
      </c>
      <c r="O521">
        <v>20.13</v>
      </c>
      <c r="P521">
        <v>133</v>
      </c>
      <c r="Q521" t="s">
        <v>55</v>
      </c>
      <c r="R521">
        <v>1.2</v>
      </c>
      <c r="S521">
        <v>2.2999999999999998</v>
      </c>
      <c r="T521">
        <v>2.5</v>
      </c>
      <c r="U521">
        <v>5.7</v>
      </c>
      <c r="V521">
        <v>37</v>
      </c>
    </row>
    <row r="522" spans="1:22" x14ac:dyDescent="0.25">
      <c r="A522" t="s">
        <v>607</v>
      </c>
      <c r="B522">
        <v>2014</v>
      </c>
      <c r="C522" t="s">
        <v>170</v>
      </c>
      <c r="D522" s="1">
        <v>41805</v>
      </c>
      <c r="E522">
        <v>14.8</v>
      </c>
      <c r="F522">
        <v>8.3000000000000007</v>
      </c>
      <c r="G522">
        <v>2.4</v>
      </c>
      <c r="H522" t="s">
        <v>46</v>
      </c>
      <c r="I522" s="2">
        <v>0.63888888888888884</v>
      </c>
      <c r="J522" s="3">
        <v>28339</v>
      </c>
      <c r="K522" t="s">
        <v>33</v>
      </c>
      <c r="L522">
        <v>3.2</v>
      </c>
      <c r="M522">
        <v>9.4</v>
      </c>
      <c r="N522">
        <v>12.6</v>
      </c>
      <c r="O522">
        <v>15.8</v>
      </c>
      <c r="P522">
        <v>98</v>
      </c>
      <c r="Q522" t="s">
        <v>50</v>
      </c>
      <c r="R522">
        <v>4.2</v>
      </c>
      <c r="S522">
        <v>9.5</v>
      </c>
      <c r="T522">
        <v>13.6</v>
      </c>
      <c r="U522">
        <v>16.100000000000001</v>
      </c>
      <c r="V522">
        <v>106</v>
      </c>
    </row>
    <row r="523" spans="1:22" x14ac:dyDescent="0.25">
      <c r="A523" t="s">
        <v>608</v>
      </c>
      <c r="B523">
        <v>2014</v>
      </c>
      <c r="C523" t="s">
        <v>170</v>
      </c>
      <c r="D523" s="1">
        <v>41805</v>
      </c>
      <c r="E523">
        <v>14.8</v>
      </c>
      <c r="F523">
        <v>8.3000000000000007</v>
      </c>
      <c r="G523">
        <v>2.4</v>
      </c>
      <c r="H523" t="s">
        <v>28</v>
      </c>
      <c r="I523" s="2">
        <v>0.69444444444444442</v>
      </c>
      <c r="J523" s="3">
        <v>44626</v>
      </c>
      <c r="K523" t="s">
        <v>48</v>
      </c>
      <c r="L523">
        <v>2.4</v>
      </c>
      <c r="M523">
        <v>5.12</v>
      </c>
      <c r="N523">
        <v>8.1199999999999992</v>
      </c>
      <c r="O523">
        <v>10.17</v>
      </c>
      <c r="P523">
        <v>77</v>
      </c>
      <c r="Q523" t="s">
        <v>35</v>
      </c>
      <c r="R523">
        <v>0.3</v>
      </c>
      <c r="S523">
        <v>3.3</v>
      </c>
      <c r="T523">
        <v>7.6</v>
      </c>
      <c r="U523">
        <v>12.6</v>
      </c>
      <c r="V523">
        <v>78</v>
      </c>
    </row>
    <row r="524" spans="1:22" x14ac:dyDescent="0.25">
      <c r="A524" t="s">
        <v>609</v>
      </c>
      <c r="B524">
        <v>2014</v>
      </c>
      <c r="C524" t="s">
        <v>177</v>
      </c>
      <c r="D524" s="1">
        <v>41810</v>
      </c>
      <c r="E524">
        <v>14.8</v>
      </c>
      <c r="F524">
        <v>8.6</v>
      </c>
      <c r="G524">
        <v>0</v>
      </c>
      <c r="H524" t="s">
        <v>28</v>
      </c>
      <c r="I524" s="2">
        <v>0.82638888888888884</v>
      </c>
      <c r="J524" s="3">
        <v>34648</v>
      </c>
      <c r="K524" t="s">
        <v>29</v>
      </c>
      <c r="L524">
        <v>4.2</v>
      </c>
      <c r="M524">
        <v>6.4</v>
      </c>
      <c r="N524">
        <v>7.6</v>
      </c>
      <c r="O524">
        <v>7.9</v>
      </c>
      <c r="P524">
        <v>51</v>
      </c>
      <c r="Q524" t="s">
        <v>26</v>
      </c>
      <c r="R524">
        <v>1.2</v>
      </c>
      <c r="S524">
        <v>4.2</v>
      </c>
      <c r="T524">
        <v>7.5</v>
      </c>
      <c r="U524">
        <v>9.8000000000000007</v>
      </c>
      <c r="V524">
        <v>62</v>
      </c>
    </row>
    <row r="525" spans="1:22" x14ac:dyDescent="0.25">
      <c r="A525" t="s">
        <v>610</v>
      </c>
      <c r="B525">
        <v>2014</v>
      </c>
      <c r="C525" t="s">
        <v>177</v>
      </c>
      <c r="D525" s="1">
        <v>41811</v>
      </c>
      <c r="E525">
        <v>16.399999999999999</v>
      </c>
      <c r="F525">
        <v>12.3</v>
      </c>
      <c r="G525">
        <v>3.4</v>
      </c>
      <c r="H525" t="s">
        <v>512</v>
      </c>
      <c r="I525" s="2">
        <v>0.55208333333333337</v>
      </c>
      <c r="J525" s="3">
        <v>34258</v>
      </c>
      <c r="K525" t="s">
        <v>54</v>
      </c>
      <c r="L525">
        <v>3.1</v>
      </c>
      <c r="M525">
        <v>7.5</v>
      </c>
      <c r="N525">
        <v>13.9</v>
      </c>
      <c r="O525">
        <v>19.14</v>
      </c>
      <c r="P525">
        <v>128</v>
      </c>
      <c r="Q525" t="s">
        <v>50</v>
      </c>
      <c r="R525">
        <v>3.5</v>
      </c>
      <c r="S525">
        <v>5.5</v>
      </c>
      <c r="T525">
        <v>6.7</v>
      </c>
      <c r="U525">
        <v>8.8000000000000007</v>
      </c>
      <c r="V525">
        <v>56</v>
      </c>
    </row>
    <row r="526" spans="1:22" x14ac:dyDescent="0.25">
      <c r="A526" t="s">
        <v>611</v>
      </c>
      <c r="B526">
        <v>2014</v>
      </c>
      <c r="C526" t="s">
        <v>177</v>
      </c>
      <c r="D526" s="1">
        <v>41811</v>
      </c>
      <c r="E526">
        <v>15.5</v>
      </c>
      <c r="F526">
        <v>10.8</v>
      </c>
      <c r="G526">
        <v>0</v>
      </c>
      <c r="H526" t="s">
        <v>28</v>
      </c>
      <c r="I526" s="2">
        <v>0.59027777777777779</v>
      </c>
      <c r="J526" s="3">
        <v>70516</v>
      </c>
      <c r="K526" t="s">
        <v>32</v>
      </c>
      <c r="L526">
        <v>4.3</v>
      </c>
      <c r="M526">
        <v>7.7</v>
      </c>
      <c r="N526">
        <v>12.1</v>
      </c>
      <c r="O526">
        <v>17.13</v>
      </c>
      <c r="P526">
        <v>115</v>
      </c>
      <c r="Q526" t="s">
        <v>33</v>
      </c>
      <c r="R526">
        <v>3.1</v>
      </c>
      <c r="S526">
        <v>6.4</v>
      </c>
      <c r="T526">
        <v>9.6999999999999993</v>
      </c>
      <c r="U526">
        <v>13.8</v>
      </c>
      <c r="V526">
        <v>86</v>
      </c>
    </row>
    <row r="527" spans="1:22" x14ac:dyDescent="0.25">
      <c r="A527" t="s">
        <v>612</v>
      </c>
      <c r="B527">
        <v>2014</v>
      </c>
      <c r="C527" t="s">
        <v>177</v>
      </c>
      <c r="D527" s="1">
        <v>41811</v>
      </c>
      <c r="E527">
        <v>25.8</v>
      </c>
      <c r="F527">
        <v>14.9</v>
      </c>
      <c r="G527">
        <v>0</v>
      </c>
      <c r="H527" t="s">
        <v>38</v>
      </c>
      <c r="I527" s="2">
        <v>0.69444444444444442</v>
      </c>
      <c r="J527" s="3">
        <v>18236</v>
      </c>
      <c r="K527" t="s">
        <v>39</v>
      </c>
      <c r="L527">
        <v>3.2</v>
      </c>
      <c r="M527">
        <v>5.6</v>
      </c>
      <c r="N527">
        <v>10.119999999999999</v>
      </c>
      <c r="O527">
        <v>17.16</v>
      </c>
      <c r="P527">
        <v>118</v>
      </c>
      <c r="Q527" t="s">
        <v>44</v>
      </c>
      <c r="R527">
        <v>5.0999999999999996</v>
      </c>
      <c r="S527">
        <v>6.7</v>
      </c>
      <c r="T527">
        <v>9.6999999999999993</v>
      </c>
      <c r="U527">
        <v>11.12</v>
      </c>
      <c r="V527">
        <v>78</v>
      </c>
    </row>
    <row r="528" spans="1:22" x14ac:dyDescent="0.25">
      <c r="A528" t="s">
        <v>613</v>
      </c>
      <c r="B528">
        <v>2014</v>
      </c>
      <c r="C528" t="s">
        <v>177</v>
      </c>
      <c r="D528" s="1">
        <v>41811</v>
      </c>
      <c r="E528">
        <v>19.8</v>
      </c>
      <c r="F528">
        <v>10.9</v>
      </c>
      <c r="G528">
        <v>0.2</v>
      </c>
      <c r="H528" t="s">
        <v>42</v>
      </c>
      <c r="I528" s="2">
        <v>0.73611111111111116</v>
      </c>
      <c r="J528" s="3">
        <v>25152</v>
      </c>
      <c r="K528" t="s">
        <v>43</v>
      </c>
      <c r="L528">
        <v>2.2000000000000002</v>
      </c>
      <c r="M528">
        <v>9.3000000000000007</v>
      </c>
      <c r="N528">
        <v>12.7</v>
      </c>
      <c r="O528">
        <v>15.15</v>
      </c>
      <c r="P528">
        <v>105</v>
      </c>
      <c r="Q528" t="s">
        <v>36</v>
      </c>
      <c r="R528">
        <v>0.1</v>
      </c>
      <c r="S528">
        <v>0.1</v>
      </c>
      <c r="T528">
        <v>2.2999999999999998</v>
      </c>
      <c r="U528">
        <v>3.4</v>
      </c>
      <c r="V528">
        <v>22</v>
      </c>
    </row>
    <row r="529" spans="1:22" x14ac:dyDescent="0.25">
      <c r="A529" t="s">
        <v>614</v>
      </c>
      <c r="B529">
        <v>2014</v>
      </c>
      <c r="C529" t="s">
        <v>177</v>
      </c>
      <c r="D529" s="1">
        <v>41811</v>
      </c>
      <c r="E529">
        <v>15.5</v>
      </c>
      <c r="F529">
        <v>10.8</v>
      </c>
      <c r="G529">
        <v>0</v>
      </c>
      <c r="H529" t="s">
        <v>46</v>
      </c>
      <c r="I529" s="2">
        <v>0.81944444444444442</v>
      </c>
      <c r="J529" s="3">
        <v>30948</v>
      </c>
      <c r="K529" t="s">
        <v>48</v>
      </c>
      <c r="L529">
        <v>7</v>
      </c>
      <c r="M529">
        <v>9.1999999999999993</v>
      </c>
      <c r="N529">
        <v>11.1</v>
      </c>
      <c r="O529">
        <v>15.11</v>
      </c>
      <c r="P529">
        <v>101</v>
      </c>
      <c r="Q529" t="s">
        <v>40</v>
      </c>
      <c r="R529">
        <v>2.6</v>
      </c>
      <c r="S529">
        <v>5.7</v>
      </c>
      <c r="T529">
        <v>9.6999999999999993</v>
      </c>
      <c r="U529">
        <v>14.8</v>
      </c>
      <c r="V529">
        <v>92</v>
      </c>
    </row>
    <row r="530" spans="1:22" x14ac:dyDescent="0.25">
      <c r="A530" t="s">
        <v>615</v>
      </c>
      <c r="B530">
        <v>2014</v>
      </c>
      <c r="C530" t="s">
        <v>177</v>
      </c>
      <c r="D530" s="1">
        <v>41812</v>
      </c>
      <c r="E530">
        <v>18.600000000000001</v>
      </c>
      <c r="F530">
        <v>8</v>
      </c>
      <c r="G530">
        <v>0.6</v>
      </c>
      <c r="H530" t="s">
        <v>141</v>
      </c>
      <c r="I530" s="2">
        <v>0.54861111111111116</v>
      </c>
      <c r="J530" s="3">
        <v>9059</v>
      </c>
      <c r="K530" t="s">
        <v>25</v>
      </c>
      <c r="L530">
        <v>5.0999999999999996</v>
      </c>
      <c r="M530">
        <v>10.199999999999999</v>
      </c>
      <c r="N530">
        <v>13.4</v>
      </c>
      <c r="O530">
        <v>15.1</v>
      </c>
      <c r="P530">
        <v>100</v>
      </c>
      <c r="Q530" t="s">
        <v>30</v>
      </c>
      <c r="R530">
        <v>5.0999999999999996</v>
      </c>
      <c r="S530">
        <v>6.5</v>
      </c>
      <c r="T530">
        <v>10.8</v>
      </c>
      <c r="U530">
        <v>14.8</v>
      </c>
      <c r="V530">
        <v>92</v>
      </c>
    </row>
    <row r="531" spans="1:22" x14ac:dyDescent="0.25">
      <c r="A531" t="s">
        <v>616</v>
      </c>
      <c r="B531">
        <v>2014</v>
      </c>
      <c r="C531" t="s">
        <v>177</v>
      </c>
      <c r="D531" s="1">
        <v>41812</v>
      </c>
      <c r="E531">
        <v>15.4</v>
      </c>
      <c r="F531">
        <v>7.5</v>
      </c>
      <c r="G531">
        <v>0</v>
      </c>
      <c r="H531" t="s">
        <v>46</v>
      </c>
      <c r="I531" s="2">
        <v>0.63888888888888884</v>
      </c>
      <c r="J531" s="3">
        <v>17317</v>
      </c>
      <c r="K531" t="s">
        <v>55</v>
      </c>
      <c r="L531">
        <v>4.3</v>
      </c>
      <c r="M531">
        <v>6.5</v>
      </c>
      <c r="N531">
        <v>8.6999999999999993</v>
      </c>
      <c r="O531">
        <v>10.1</v>
      </c>
      <c r="P531">
        <v>70</v>
      </c>
      <c r="Q531" t="s">
        <v>51</v>
      </c>
      <c r="R531">
        <v>3.2</v>
      </c>
      <c r="S531">
        <v>8.6</v>
      </c>
      <c r="T531">
        <v>12.1</v>
      </c>
      <c r="U531">
        <v>15.13</v>
      </c>
      <c r="V531">
        <v>103</v>
      </c>
    </row>
    <row r="532" spans="1:22" x14ac:dyDescent="0.25">
      <c r="A532" t="s">
        <v>617</v>
      </c>
      <c r="B532">
        <v>2014</v>
      </c>
      <c r="C532" t="s">
        <v>177</v>
      </c>
      <c r="D532" s="1">
        <v>41812</v>
      </c>
      <c r="E532">
        <v>15.4</v>
      </c>
      <c r="F532">
        <v>7.5</v>
      </c>
      <c r="G532">
        <v>0</v>
      </c>
      <c r="H532" t="s">
        <v>28</v>
      </c>
      <c r="I532" s="2">
        <v>0.69444444444444442</v>
      </c>
      <c r="J532" s="3">
        <v>26615</v>
      </c>
      <c r="K532" t="s">
        <v>35</v>
      </c>
      <c r="L532">
        <v>3</v>
      </c>
      <c r="M532">
        <v>6</v>
      </c>
      <c r="N532">
        <v>8.4</v>
      </c>
      <c r="O532">
        <v>10.6</v>
      </c>
      <c r="P532">
        <v>66</v>
      </c>
      <c r="Q532" t="s">
        <v>47</v>
      </c>
      <c r="R532">
        <v>4.5</v>
      </c>
      <c r="S532">
        <v>7.8</v>
      </c>
      <c r="T532">
        <v>14.12</v>
      </c>
      <c r="U532">
        <v>15.17</v>
      </c>
      <c r="V532">
        <v>107</v>
      </c>
    </row>
    <row r="533" spans="1:22" x14ac:dyDescent="0.25">
      <c r="A533" t="s">
        <v>618</v>
      </c>
      <c r="B533">
        <v>2014</v>
      </c>
      <c r="C533" t="s">
        <v>187</v>
      </c>
      <c r="D533" s="1">
        <v>41817</v>
      </c>
      <c r="E533">
        <v>13.6</v>
      </c>
      <c r="F533">
        <v>8.1999999999999993</v>
      </c>
      <c r="G533">
        <v>0</v>
      </c>
      <c r="H533" t="s">
        <v>46</v>
      </c>
      <c r="I533" s="2">
        <v>0.82638888888888884</v>
      </c>
      <c r="J533" s="3">
        <v>43732</v>
      </c>
      <c r="K533" t="s">
        <v>44</v>
      </c>
      <c r="L533">
        <v>5.0999999999999996</v>
      </c>
      <c r="M533">
        <v>8.4</v>
      </c>
      <c r="N533">
        <v>8.6</v>
      </c>
      <c r="O533">
        <v>13.11</v>
      </c>
      <c r="P533">
        <v>89</v>
      </c>
      <c r="Q533" t="s">
        <v>48</v>
      </c>
      <c r="R533">
        <v>1.3</v>
      </c>
      <c r="S533">
        <v>3.5</v>
      </c>
      <c r="T533">
        <v>8.1</v>
      </c>
      <c r="U533">
        <v>11.14</v>
      </c>
      <c r="V533">
        <v>80</v>
      </c>
    </row>
    <row r="534" spans="1:22" x14ac:dyDescent="0.25">
      <c r="A534" t="s">
        <v>619</v>
      </c>
      <c r="B534">
        <v>2014</v>
      </c>
      <c r="C534" t="s">
        <v>187</v>
      </c>
      <c r="D534" s="1">
        <v>41818</v>
      </c>
      <c r="E534">
        <v>10.9</v>
      </c>
      <c r="F534">
        <v>6.5</v>
      </c>
      <c r="G534">
        <v>9</v>
      </c>
      <c r="H534" t="s">
        <v>100</v>
      </c>
      <c r="I534" s="2">
        <v>0.57291666666666663</v>
      </c>
      <c r="J534" s="3">
        <v>13178</v>
      </c>
      <c r="K534" t="s">
        <v>32</v>
      </c>
      <c r="L534">
        <v>2.5</v>
      </c>
      <c r="M534">
        <v>9.6</v>
      </c>
      <c r="N534">
        <v>14.11</v>
      </c>
      <c r="O534">
        <v>17.14</v>
      </c>
      <c r="P534">
        <v>116</v>
      </c>
      <c r="Q534" t="s">
        <v>39</v>
      </c>
      <c r="R534">
        <v>3</v>
      </c>
      <c r="S534">
        <v>5</v>
      </c>
      <c r="T534">
        <v>6</v>
      </c>
      <c r="U534">
        <v>10.3</v>
      </c>
      <c r="V534">
        <v>63</v>
      </c>
    </row>
    <row r="535" spans="1:22" x14ac:dyDescent="0.25">
      <c r="A535" t="s">
        <v>620</v>
      </c>
      <c r="B535">
        <v>2014</v>
      </c>
      <c r="C535" t="s">
        <v>187</v>
      </c>
      <c r="D535" s="1">
        <v>41818</v>
      </c>
      <c r="E535">
        <v>13</v>
      </c>
      <c r="F535">
        <v>9</v>
      </c>
      <c r="G535">
        <v>0</v>
      </c>
      <c r="H535" t="s">
        <v>46</v>
      </c>
      <c r="I535" s="2">
        <v>0.59027777777777779</v>
      </c>
      <c r="J535" s="3">
        <v>28487</v>
      </c>
      <c r="K535" t="s">
        <v>55</v>
      </c>
      <c r="L535">
        <v>1.2</v>
      </c>
      <c r="M535">
        <v>5.4</v>
      </c>
      <c r="N535">
        <v>9.6999999999999993</v>
      </c>
      <c r="O535">
        <v>11.7</v>
      </c>
      <c r="P535">
        <v>73</v>
      </c>
      <c r="Q535" t="s">
        <v>29</v>
      </c>
      <c r="R535">
        <v>6.2</v>
      </c>
      <c r="S535">
        <v>10.4</v>
      </c>
      <c r="T535">
        <v>13.7</v>
      </c>
      <c r="U535">
        <v>18.899999999999999</v>
      </c>
      <c r="V535">
        <v>117</v>
      </c>
    </row>
    <row r="536" spans="1:22" x14ac:dyDescent="0.25">
      <c r="A536" t="s">
        <v>621</v>
      </c>
      <c r="B536">
        <v>2014</v>
      </c>
      <c r="C536" t="s">
        <v>187</v>
      </c>
      <c r="D536" s="1">
        <v>41818</v>
      </c>
      <c r="E536">
        <v>15.6</v>
      </c>
      <c r="F536">
        <v>2.6</v>
      </c>
      <c r="G536">
        <v>0</v>
      </c>
      <c r="H536" t="s">
        <v>42</v>
      </c>
      <c r="I536" s="2">
        <v>0.61111111111111116</v>
      </c>
      <c r="J536" s="3">
        <v>40490</v>
      </c>
      <c r="K536" t="s">
        <v>43</v>
      </c>
      <c r="L536">
        <v>3.3</v>
      </c>
      <c r="M536">
        <v>5.4</v>
      </c>
      <c r="N536">
        <v>10.6</v>
      </c>
      <c r="O536">
        <v>13.1</v>
      </c>
      <c r="P536">
        <v>88</v>
      </c>
      <c r="Q536" t="s">
        <v>51</v>
      </c>
      <c r="R536">
        <v>4.2</v>
      </c>
      <c r="S536">
        <v>5.9</v>
      </c>
      <c r="T536">
        <v>5.12</v>
      </c>
      <c r="U536">
        <v>11.15</v>
      </c>
      <c r="V536">
        <v>81</v>
      </c>
    </row>
    <row r="537" spans="1:22" x14ac:dyDescent="0.25">
      <c r="A537" t="s">
        <v>622</v>
      </c>
      <c r="B537">
        <v>2014</v>
      </c>
      <c r="C537" t="s">
        <v>187</v>
      </c>
      <c r="D537" s="1">
        <v>41818</v>
      </c>
      <c r="E537">
        <v>24.9</v>
      </c>
      <c r="F537">
        <v>11.8</v>
      </c>
      <c r="G537">
        <v>0</v>
      </c>
      <c r="H537" t="s">
        <v>58</v>
      </c>
      <c r="I537" s="2">
        <v>0.81944444444444442</v>
      </c>
      <c r="J537" s="3">
        <v>15862</v>
      </c>
      <c r="K537" t="s">
        <v>36</v>
      </c>
      <c r="L537">
        <v>1.1000000000000001</v>
      </c>
      <c r="M537">
        <v>8.4</v>
      </c>
      <c r="N537">
        <v>10.5</v>
      </c>
      <c r="O537">
        <v>10.1</v>
      </c>
      <c r="P537">
        <v>70</v>
      </c>
      <c r="Q537" t="s">
        <v>47</v>
      </c>
      <c r="R537">
        <v>3.5</v>
      </c>
      <c r="S537">
        <v>4.7</v>
      </c>
      <c r="T537">
        <v>6.9</v>
      </c>
      <c r="U537">
        <v>9.1199999999999992</v>
      </c>
      <c r="V537">
        <v>66</v>
      </c>
    </row>
    <row r="538" spans="1:22" x14ac:dyDescent="0.25">
      <c r="A538" t="s">
        <v>623</v>
      </c>
      <c r="B538">
        <v>2014</v>
      </c>
      <c r="C538" t="s">
        <v>187</v>
      </c>
      <c r="D538" s="1">
        <v>41818</v>
      </c>
      <c r="E538">
        <v>23.2</v>
      </c>
      <c r="F538">
        <v>11.3</v>
      </c>
      <c r="G538">
        <v>0</v>
      </c>
      <c r="H538" t="s">
        <v>61</v>
      </c>
      <c r="I538" s="2">
        <v>0.81944444444444442</v>
      </c>
      <c r="J538" s="3">
        <v>27778</v>
      </c>
      <c r="K538" t="s">
        <v>26</v>
      </c>
      <c r="L538">
        <v>4.4000000000000004</v>
      </c>
      <c r="M538">
        <v>8.9</v>
      </c>
      <c r="N538">
        <v>12.11</v>
      </c>
      <c r="O538">
        <v>15.16</v>
      </c>
      <c r="P538">
        <v>106</v>
      </c>
      <c r="Q538" t="s">
        <v>25</v>
      </c>
      <c r="R538">
        <v>1.4</v>
      </c>
      <c r="S538">
        <v>1.7</v>
      </c>
      <c r="T538">
        <v>4.0999999999999996</v>
      </c>
      <c r="U538">
        <v>8.1199999999999992</v>
      </c>
      <c r="V538">
        <v>60</v>
      </c>
    </row>
    <row r="539" spans="1:22" x14ac:dyDescent="0.25">
      <c r="A539" t="s">
        <v>624</v>
      </c>
      <c r="B539">
        <v>2014</v>
      </c>
      <c r="C539" t="s">
        <v>187</v>
      </c>
      <c r="D539" s="1">
        <v>41819</v>
      </c>
      <c r="E539">
        <v>11.8</v>
      </c>
      <c r="F539">
        <v>8</v>
      </c>
      <c r="G539">
        <v>0.6</v>
      </c>
      <c r="H539" t="s">
        <v>46</v>
      </c>
      <c r="I539" s="2">
        <v>0.54861111111111116</v>
      </c>
      <c r="J539" s="3">
        <v>24953</v>
      </c>
      <c r="K539" t="s">
        <v>50</v>
      </c>
      <c r="L539">
        <v>4.0999999999999996</v>
      </c>
      <c r="M539">
        <v>7.4</v>
      </c>
      <c r="N539">
        <v>10.4</v>
      </c>
      <c r="O539">
        <v>14.7</v>
      </c>
      <c r="P539">
        <v>91</v>
      </c>
      <c r="Q539" t="s">
        <v>35</v>
      </c>
      <c r="R539">
        <v>1.3</v>
      </c>
      <c r="S539">
        <v>3.4</v>
      </c>
      <c r="T539">
        <v>10.5</v>
      </c>
      <c r="U539">
        <v>13.7</v>
      </c>
      <c r="V539">
        <v>85</v>
      </c>
    </row>
    <row r="540" spans="1:22" x14ac:dyDescent="0.25">
      <c r="A540" t="s">
        <v>625</v>
      </c>
      <c r="B540">
        <v>2014</v>
      </c>
      <c r="C540" t="s">
        <v>187</v>
      </c>
      <c r="D540" s="1">
        <v>41819</v>
      </c>
      <c r="E540">
        <v>14.5</v>
      </c>
      <c r="F540">
        <v>9.6999999999999993</v>
      </c>
      <c r="G540">
        <v>1.2</v>
      </c>
      <c r="H540" t="s">
        <v>512</v>
      </c>
      <c r="I540" s="2">
        <v>0.65277777777777779</v>
      </c>
      <c r="J540" s="3">
        <v>50552</v>
      </c>
      <c r="K540" t="s">
        <v>40</v>
      </c>
      <c r="L540">
        <v>3.5</v>
      </c>
      <c r="M540">
        <v>6.6</v>
      </c>
      <c r="N540">
        <v>9.1199999999999992</v>
      </c>
      <c r="O540">
        <v>14.15</v>
      </c>
      <c r="P540">
        <v>99</v>
      </c>
      <c r="Q540" t="s">
        <v>54</v>
      </c>
      <c r="R540">
        <v>5.3</v>
      </c>
      <c r="S540">
        <v>7.1</v>
      </c>
      <c r="T540">
        <v>7.14</v>
      </c>
      <c r="U540">
        <v>10.16</v>
      </c>
      <c r="V540">
        <v>76</v>
      </c>
    </row>
    <row r="541" spans="1:22" x14ac:dyDescent="0.25">
      <c r="A541" t="s">
        <v>626</v>
      </c>
      <c r="B541">
        <v>2014</v>
      </c>
      <c r="C541" t="s">
        <v>187</v>
      </c>
      <c r="D541" s="1">
        <v>41819</v>
      </c>
      <c r="E541">
        <v>11.8</v>
      </c>
      <c r="F541">
        <v>8</v>
      </c>
      <c r="G541">
        <v>0.6</v>
      </c>
      <c r="H541" t="s">
        <v>28</v>
      </c>
      <c r="I541" s="2">
        <v>0.79861111111111116</v>
      </c>
      <c r="J541" s="3">
        <v>40939</v>
      </c>
      <c r="K541" t="s">
        <v>33</v>
      </c>
      <c r="L541">
        <v>6.3</v>
      </c>
      <c r="M541">
        <v>8.8000000000000007</v>
      </c>
      <c r="N541">
        <v>10.119999999999999</v>
      </c>
      <c r="O541">
        <v>13.13</v>
      </c>
      <c r="P541">
        <v>91</v>
      </c>
      <c r="Q541" t="s">
        <v>30</v>
      </c>
      <c r="R541">
        <v>2.2000000000000002</v>
      </c>
      <c r="S541">
        <v>6.3</v>
      </c>
      <c r="T541">
        <v>7.7</v>
      </c>
      <c r="U541">
        <v>11.1</v>
      </c>
      <c r="V541">
        <v>76</v>
      </c>
    </row>
    <row r="542" spans="1:22" x14ac:dyDescent="0.25">
      <c r="A542" t="s">
        <v>627</v>
      </c>
      <c r="B542">
        <v>2014</v>
      </c>
      <c r="C542" t="s">
        <v>197</v>
      </c>
      <c r="D542" s="1">
        <v>41824</v>
      </c>
      <c r="E542">
        <v>11.1</v>
      </c>
      <c r="F542">
        <v>7.3</v>
      </c>
      <c r="G542">
        <v>0</v>
      </c>
      <c r="H542" t="s">
        <v>46</v>
      </c>
      <c r="I542" s="2">
        <v>0.82638888888888884</v>
      </c>
      <c r="J542" s="3">
        <v>35025</v>
      </c>
      <c r="K542" t="s">
        <v>47</v>
      </c>
      <c r="L542">
        <v>5.3</v>
      </c>
      <c r="M542">
        <v>7.6</v>
      </c>
      <c r="N542">
        <v>14.7</v>
      </c>
      <c r="O542">
        <v>16.12</v>
      </c>
      <c r="P542">
        <v>108</v>
      </c>
      <c r="Q542" t="s">
        <v>32</v>
      </c>
      <c r="R542">
        <v>4.2</v>
      </c>
      <c r="S542">
        <v>6.6</v>
      </c>
      <c r="T542">
        <v>10.9</v>
      </c>
      <c r="U542">
        <v>13.1</v>
      </c>
      <c r="V542">
        <v>88</v>
      </c>
    </row>
    <row r="543" spans="1:22" x14ac:dyDescent="0.25">
      <c r="A543" t="s">
        <v>628</v>
      </c>
      <c r="B543">
        <v>2014</v>
      </c>
      <c r="C543" t="s">
        <v>197</v>
      </c>
      <c r="D543" s="1">
        <v>41825</v>
      </c>
      <c r="E543">
        <v>14.7</v>
      </c>
      <c r="F543">
        <v>8</v>
      </c>
      <c r="G543">
        <v>0</v>
      </c>
      <c r="H543" t="s">
        <v>28</v>
      </c>
      <c r="I543" s="2">
        <v>0.57291666666666663</v>
      </c>
      <c r="J543" s="3">
        <v>34577</v>
      </c>
      <c r="K543" t="s">
        <v>29</v>
      </c>
      <c r="L543">
        <v>5.2</v>
      </c>
      <c r="M543">
        <v>7.3</v>
      </c>
      <c r="N543">
        <v>10.4</v>
      </c>
      <c r="O543">
        <v>12.7</v>
      </c>
      <c r="P543">
        <v>79</v>
      </c>
      <c r="Q543" t="s">
        <v>36</v>
      </c>
      <c r="R543">
        <v>3.3</v>
      </c>
      <c r="S543">
        <v>4.5</v>
      </c>
      <c r="T543">
        <v>6.1</v>
      </c>
      <c r="U543">
        <v>7.12</v>
      </c>
      <c r="V543">
        <v>54</v>
      </c>
    </row>
    <row r="544" spans="1:22" x14ac:dyDescent="0.25">
      <c r="A544" t="s">
        <v>629</v>
      </c>
      <c r="B544">
        <v>2014</v>
      </c>
      <c r="C544" t="s">
        <v>197</v>
      </c>
      <c r="D544" s="1">
        <v>41825</v>
      </c>
      <c r="E544">
        <v>18.100000000000001</v>
      </c>
      <c r="F544">
        <v>3.5</v>
      </c>
      <c r="G544">
        <v>0</v>
      </c>
      <c r="H544" t="s">
        <v>141</v>
      </c>
      <c r="I544" s="2">
        <v>0.59027777777777779</v>
      </c>
      <c r="J544" s="3">
        <v>8383</v>
      </c>
      <c r="K544" t="s">
        <v>25</v>
      </c>
      <c r="L544">
        <v>0.8</v>
      </c>
      <c r="M544">
        <v>2.1</v>
      </c>
      <c r="N544">
        <v>5.14</v>
      </c>
      <c r="O544">
        <v>9.18</v>
      </c>
      <c r="P544">
        <v>72</v>
      </c>
      <c r="Q544" t="s">
        <v>40</v>
      </c>
      <c r="R544">
        <v>5.6</v>
      </c>
      <c r="S544">
        <v>10.9</v>
      </c>
      <c r="T544">
        <v>15.14</v>
      </c>
      <c r="U544">
        <v>20.2</v>
      </c>
      <c r="V544">
        <v>140</v>
      </c>
    </row>
    <row r="545" spans="1:22" x14ac:dyDescent="0.25">
      <c r="A545" t="s">
        <v>630</v>
      </c>
      <c r="B545">
        <v>2014</v>
      </c>
      <c r="C545" t="s">
        <v>197</v>
      </c>
      <c r="D545" s="1">
        <v>41825</v>
      </c>
      <c r="E545">
        <v>23.8</v>
      </c>
      <c r="F545">
        <v>14.2</v>
      </c>
      <c r="G545">
        <v>1.2</v>
      </c>
      <c r="H545" t="s">
        <v>38</v>
      </c>
      <c r="I545" s="2">
        <v>0.69444444444444442</v>
      </c>
      <c r="J545" s="3">
        <v>24032</v>
      </c>
      <c r="K545" t="s">
        <v>39</v>
      </c>
      <c r="L545">
        <v>2.2000000000000002</v>
      </c>
      <c r="M545">
        <v>5.3</v>
      </c>
      <c r="N545">
        <v>8.6999999999999993</v>
      </c>
      <c r="O545">
        <v>11.14</v>
      </c>
      <c r="P545">
        <v>80</v>
      </c>
      <c r="Q545" t="s">
        <v>33</v>
      </c>
      <c r="R545">
        <v>4.3</v>
      </c>
      <c r="S545">
        <v>6.8</v>
      </c>
      <c r="T545">
        <v>6.13</v>
      </c>
      <c r="U545">
        <v>10.15</v>
      </c>
      <c r="V545">
        <v>75</v>
      </c>
    </row>
    <row r="546" spans="1:22" x14ac:dyDescent="0.25">
      <c r="A546" t="s">
        <v>631</v>
      </c>
      <c r="B546">
        <v>2014</v>
      </c>
      <c r="C546" t="s">
        <v>197</v>
      </c>
      <c r="D546" s="1">
        <v>41825</v>
      </c>
      <c r="E546">
        <v>14</v>
      </c>
      <c r="F546">
        <v>11.4</v>
      </c>
      <c r="G546">
        <v>3.2</v>
      </c>
      <c r="H546" t="s">
        <v>512</v>
      </c>
      <c r="I546" s="2">
        <v>0.79861111111111116</v>
      </c>
      <c r="J546" s="3">
        <v>46786</v>
      </c>
      <c r="K546" t="s">
        <v>54</v>
      </c>
      <c r="L546">
        <v>1.4</v>
      </c>
      <c r="M546">
        <v>2.8</v>
      </c>
      <c r="N546">
        <v>4.1399999999999997</v>
      </c>
      <c r="O546">
        <v>7.18</v>
      </c>
      <c r="P546">
        <v>60</v>
      </c>
      <c r="Q546" t="s">
        <v>48</v>
      </c>
      <c r="R546">
        <v>2.4</v>
      </c>
      <c r="S546">
        <v>6.8</v>
      </c>
      <c r="T546">
        <v>7.12</v>
      </c>
      <c r="U546">
        <v>8.14</v>
      </c>
      <c r="V546">
        <v>62</v>
      </c>
    </row>
    <row r="547" spans="1:22" x14ac:dyDescent="0.25">
      <c r="A547" t="s">
        <v>632</v>
      </c>
      <c r="B547">
        <v>2014</v>
      </c>
      <c r="C547" t="s">
        <v>197</v>
      </c>
      <c r="D547" s="1">
        <v>41825</v>
      </c>
      <c r="E547">
        <v>31.2</v>
      </c>
      <c r="F547">
        <v>19.2</v>
      </c>
      <c r="G547">
        <v>0</v>
      </c>
      <c r="H547" t="s">
        <v>129</v>
      </c>
      <c r="I547" s="2">
        <v>0.79861111111111116</v>
      </c>
      <c r="J547" s="3">
        <v>9290</v>
      </c>
      <c r="K547" t="s">
        <v>35</v>
      </c>
      <c r="L547">
        <v>0.2</v>
      </c>
      <c r="M547">
        <v>1.5</v>
      </c>
      <c r="N547">
        <v>3.7</v>
      </c>
      <c r="O547">
        <v>4.0999999999999996</v>
      </c>
      <c r="P547">
        <v>34</v>
      </c>
      <c r="Q547" t="s">
        <v>43</v>
      </c>
      <c r="R547">
        <v>2.1</v>
      </c>
      <c r="S547">
        <v>6.3</v>
      </c>
      <c r="T547">
        <v>13.5</v>
      </c>
      <c r="U547">
        <v>15.7</v>
      </c>
      <c r="V547">
        <v>97</v>
      </c>
    </row>
    <row r="548" spans="1:22" x14ac:dyDescent="0.25">
      <c r="A548" t="s">
        <v>633</v>
      </c>
      <c r="B548">
        <v>2014</v>
      </c>
      <c r="C548" t="s">
        <v>197</v>
      </c>
      <c r="D548" s="1">
        <v>41826</v>
      </c>
      <c r="E548">
        <v>13.4</v>
      </c>
      <c r="F548">
        <v>9.4</v>
      </c>
      <c r="G548">
        <v>0</v>
      </c>
      <c r="H548" t="s">
        <v>46</v>
      </c>
      <c r="I548" s="2">
        <v>0.54861111111111116</v>
      </c>
      <c r="J548" s="3">
        <v>29297</v>
      </c>
      <c r="K548" t="s">
        <v>30</v>
      </c>
      <c r="L548">
        <v>6.2</v>
      </c>
      <c r="M548">
        <v>10.199999999999999</v>
      </c>
      <c r="N548">
        <v>17.600000000000001</v>
      </c>
      <c r="O548">
        <v>24.7</v>
      </c>
      <c r="P548">
        <v>151</v>
      </c>
      <c r="Q548" t="s">
        <v>55</v>
      </c>
      <c r="R548">
        <v>2</v>
      </c>
      <c r="S548">
        <v>7.5</v>
      </c>
      <c r="T548">
        <v>9.5</v>
      </c>
      <c r="U548">
        <v>10.6</v>
      </c>
      <c r="V548">
        <v>66</v>
      </c>
    </row>
    <row r="549" spans="1:22" x14ac:dyDescent="0.25">
      <c r="A549" t="s">
        <v>634</v>
      </c>
      <c r="B549">
        <v>2014</v>
      </c>
      <c r="C549" t="s">
        <v>197</v>
      </c>
      <c r="D549" s="1">
        <v>41826</v>
      </c>
      <c r="E549">
        <v>19.7</v>
      </c>
      <c r="F549">
        <v>14.7</v>
      </c>
      <c r="G549">
        <v>1.2</v>
      </c>
      <c r="H549" t="s">
        <v>42</v>
      </c>
      <c r="I549" s="2">
        <v>0.55555555555555558</v>
      </c>
      <c r="J549" s="3">
        <v>25076</v>
      </c>
      <c r="K549" t="s">
        <v>51</v>
      </c>
      <c r="L549">
        <v>2.2000000000000002</v>
      </c>
      <c r="M549">
        <v>4.5</v>
      </c>
      <c r="N549">
        <v>6.7</v>
      </c>
      <c r="O549">
        <v>7.9</v>
      </c>
      <c r="P549">
        <v>51</v>
      </c>
      <c r="Q549" t="s">
        <v>26</v>
      </c>
      <c r="R549">
        <v>3.4</v>
      </c>
      <c r="S549">
        <v>5.12</v>
      </c>
      <c r="T549">
        <v>7.14</v>
      </c>
      <c r="U549">
        <v>10.19</v>
      </c>
      <c r="V549">
        <v>79</v>
      </c>
    </row>
    <row r="550" spans="1:22" x14ac:dyDescent="0.25">
      <c r="A550" t="s">
        <v>635</v>
      </c>
      <c r="B550">
        <v>2014</v>
      </c>
      <c r="C550" t="s">
        <v>197</v>
      </c>
      <c r="D550" s="1">
        <v>41826</v>
      </c>
      <c r="E550">
        <v>13.7</v>
      </c>
      <c r="F550">
        <v>8.9</v>
      </c>
      <c r="G550">
        <v>0.4</v>
      </c>
      <c r="H550" t="s">
        <v>88</v>
      </c>
      <c r="I550" s="2">
        <v>0.69444444444444442</v>
      </c>
      <c r="J550" s="3">
        <v>24766</v>
      </c>
      <c r="K550" t="s">
        <v>44</v>
      </c>
      <c r="L550">
        <v>3.3</v>
      </c>
      <c r="M550">
        <v>7.5</v>
      </c>
      <c r="N550">
        <v>9.8000000000000007</v>
      </c>
      <c r="O550">
        <v>10.9</v>
      </c>
      <c r="P550">
        <v>69</v>
      </c>
      <c r="Q550" t="s">
        <v>50</v>
      </c>
      <c r="R550">
        <v>0.4</v>
      </c>
      <c r="S550">
        <v>3.6</v>
      </c>
      <c r="T550">
        <v>6.11</v>
      </c>
      <c r="U550">
        <v>7.14</v>
      </c>
      <c r="V550">
        <v>56</v>
      </c>
    </row>
    <row r="551" spans="1:22" x14ac:dyDescent="0.25">
      <c r="A551" t="s">
        <v>636</v>
      </c>
      <c r="B551">
        <v>2014</v>
      </c>
      <c r="C551" t="s">
        <v>208</v>
      </c>
      <c r="D551" s="1">
        <v>41831</v>
      </c>
      <c r="E551">
        <v>15.5</v>
      </c>
      <c r="F551">
        <v>6.4</v>
      </c>
      <c r="G551">
        <v>0</v>
      </c>
      <c r="H551" t="s">
        <v>512</v>
      </c>
      <c r="I551" s="2">
        <v>0.80555555555555558</v>
      </c>
      <c r="J551" s="3">
        <v>50321</v>
      </c>
      <c r="K551" t="s">
        <v>40</v>
      </c>
      <c r="L551">
        <v>3</v>
      </c>
      <c r="M551">
        <v>7.4</v>
      </c>
      <c r="N551">
        <v>11.4</v>
      </c>
      <c r="O551">
        <v>14.8</v>
      </c>
      <c r="P551">
        <v>92</v>
      </c>
      <c r="Q551" t="s">
        <v>32</v>
      </c>
      <c r="R551">
        <v>4.3</v>
      </c>
      <c r="S551">
        <v>8.4</v>
      </c>
      <c r="T551">
        <v>13.9</v>
      </c>
      <c r="U551">
        <v>15.14</v>
      </c>
      <c r="V551">
        <v>104</v>
      </c>
    </row>
    <row r="552" spans="1:22" x14ac:dyDescent="0.25">
      <c r="A552" t="s">
        <v>637</v>
      </c>
      <c r="B552">
        <v>2014</v>
      </c>
      <c r="C552" t="s">
        <v>208</v>
      </c>
      <c r="D552" s="1">
        <v>41832</v>
      </c>
      <c r="E552">
        <v>10.8</v>
      </c>
      <c r="F552">
        <v>5.9</v>
      </c>
      <c r="G552">
        <v>4.2</v>
      </c>
      <c r="H552" t="s">
        <v>28</v>
      </c>
      <c r="I552" s="2">
        <v>0.57291666666666663</v>
      </c>
      <c r="J552" s="3">
        <v>36385</v>
      </c>
      <c r="K552" t="s">
        <v>35</v>
      </c>
      <c r="L552">
        <v>0.2</v>
      </c>
      <c r="M552">
        <v>2.5</v>
      </c>
      <c r="N552">
        <v>4.5999999999999996</v>
      </c>
      <c r="O552">
        <v>5.6</v>
      </c>
      <c r="P552">
        <v>36</v>
      </c>
      <c r="Q552" t="s">
        <v>44</v>
      </c>
      <c r="R552">
        <v>3.7</v>
      </c>
      <c r="S552">
        <v>11.1</v>
      </c>
      <c r="T552">
        <v>12.13</v>
      </c>
      <c r="U552">
        <v>14.18</v>
      </c>
      <c r="V552">
        <v>102</v>
      </c>
    </row>
    <row r="553" spans="1:22" x14ac:dyDescent="0.25">
      <c r="A553" t="s">
        <v>638</v>
      </c>
      <c r="B553">
        <v>2014</v>
      </c>
      <c r="C553" t="s">
        <v>208</v>
      </c>
      <c r="D553" s="1">
        <v>41832</v>
      </c>
      <c r="E553">
        <v>9</v>
      </c>
      <c r="F553">
        <v>5</v>
      </c>
      <c r="G553">
        <v>0</v>
      </c>
      <c r="H553" t="s">
        <v>66</v>
      </c>
      <c r="I553" s="2">
        <v>0.59027777777777779</v>
      </c>
      <c r="J553" s="3">
        <v>10641</v>
      </c>
      <c r="K553" t="s">
        <v>47</v>
      </c>
      <c r="L553">
        <v>5.3</v>
      </c>
      <c r="M553">
        <v>8.4</v>
      </c>
      <c r="N553">
        <v>12.7</v>
      </c>
      <c r="O553">
        <v>13.14</v>
      </c>
      <c r="P553">
        <v>92</v>
      </c>
      <c r="Q553" t="s">
        <v>55</v>
      </c>
      <c r="R553">
        <v>0.3</v>
      </c>
      <c r="S553">
        <v>1.9</v>
      </c>
      <c r="T553">
        <v>2.11</v>
      </c>
      <c r="U553">
        <v>3.15</v>
      </c>
      <c r="V553">
        <v>33</v>
      </c>
    </row>
    <row r="554" spans="1:22" x14ac:dyDescent="0.25">
      <c r="A554" t="s">
        <v>639</v>
      </c>
      <c r="B554">
        <v>2014</v>
      </c>
      <c r="C554" t="s">
        <v>208</v>
      </c>
      <c r="D554" s="1">
        <v>41832</v>
      </c>
      <c r="E554">
        <v>25.3</v>
      </c>
      <c r="F554">
        <v>15.2</v>
      </c>
      <c r="G554">
        <v>0</v>
      </c>
      <c r="H554" t="s">
        <v>201</v>
      </c>
      <c r="I554" s="2">
        <v>0.69444444444444442</v>
      </c>
      <c r="J554" s="3">
        <v>9746</v>
      </c>
      <c r="K554" t="s">
        <v>50</v>
      </c>
      <c r="L554">
        <v>5.0999999999999996</v>
      </c>
      <c r="M554">
        <v>5.5</v>
      </c>
      <c r="N554">
        <v>7.12</v>
      </c>
      <c r="O554">
        <v>13.16</v>
      </c>
      <c r="P554">
        <v>94</v>
      </c>
      <c r="Q554" t="s">
        <v>39</v>
      </c>
      <c r="R554">
        <v>2.2999999999999998</v>
      </c>
      <c r="S554">
        <v>6.6</v>
      </c>
      <c r="T554">
        <v>7.1</v>
      </c>
      <c r="U554">
        <v>9.1199999999999992</v>
      </c>
      <c r="V554">
        <v>66</v>
      </c>
    </row>
    <row r="555" spans="1:22" x14ac:dyDescent="0.25">
      <c r="A555" t="s">
        <v>640</v>
      </c>
      <c r="B555">
        <v>2014</v>
      </c>
      <c r="C555" t="s">
        <v>208</v>
      </c>
      <c r="D555" s="1">
        <v>41832</v>
      </c>
      <c r="E555">
        <v>18.5</v>
      </c>
      <c r="F555">
        <v>5.8</v>
      </c>
      <c r="G555">
        <v>0</v>
      </c>
      <c r="H555" t="s">
        <v>61</v>
      </c>
      <c r="I555" s="2">
        <v>0.81944444444444442</v>
      </c>
      <c r="J555" s="3">
        <v>34965</v>
      </c>
      <c r="K555" t="s">
        <v>26</v>
      </c>
      <c r="L555">
        <v>2.4</v>
      </c>
      <c r="M555">
        <v>6.6</v>
      </c>
      <c r="N555">
        <v>16.100000000000001</v>
      </c>
      <c r="O555">
        <v>18.14</v>
      </c>
      <c r="P555">
        <v>122</v>
      </c>
      <c r="Q555" t="s">
        <v>30</v>
      </c>
      <c r="R555">
        <v>1.2</v>
      </c>
      <c r="S555">
        <v>5.5</v>
      </c>
      <c r="T555">
        <v>5.6</v>
      </c>
      <c r="U555">
        <v>7.9</v>
      </c>
      <c r="V555">
        <v>51</v>
      </c>
    </row>
    <row r="556" spans="1:22" x14ac:dyDescent="0.25">
      <c r="A556" t="s">
        <v>641</v>
      </c>
      <c r="B556">
        <v>2014</v>
      </c>
      <c r="C556" t="s">
        <v>208</v>
      </c>
      <c r="D556" s="1">
        <v>41832</v>
      </c>
      <c r="E556">
        <v>22.6</v>
      </c>
      <c r="F556">
        <v>2.6</v>
      </c>
      <c r="G556">
        <v>0</v>
      </c>
      <c r="H556" t="s">
        <v>58</v>
      </c>
      <c r="I556" s="2">
        <v>0.81944444444444442</v>
      </c>
      <c r="J556" s="3">
        <v>13610</v>
      </c>
      <c r="K556" t="s">
        <v>36</v>
      </c>
      <c r="L556">
        <v>1.1000000000000001</v>
      </c>
      <c r="M556">
        <v>4.3</v>
      </c>
      <c r="N556">
        <v>6.6</v>
      </c>
      <c r="O556">
        <v>9.1</v>
      </c>
      <c r="P556">
        <v>64</v>
      </c>
      <c r="Q556" t="s">
        <v>51</v>
      </c>
      <c r="R556">
        <v>3.2</v>
      </c>
      <c r="S556">
        <v>5.3</v>
      </c>
      <c r="T556">
        <v>9.5</v>
      </c>
      <c r="U556">
        <v>11.1</v>
      </c>
      <c r="V556">
        <v>76</v>
      </c>
    </row>
    <row r="557" spans="1:22" x14ac:dyDescent="0.25">
      <c r="A557" t="s">
        <v>642</v>
      </c>
      <c r="B557">
        <v>2014</v>
      </c>
      <c r="C557" t="s">
        <v>208</v>
      </c>
      <c r="D557" s="1">
        <v>41833</v>
      </c>
      <c r="E557">
        <v>13.4</v>
      </c>
      <c r="F557">
        <v>2.7</v>
      </c>
      <c r="G557">
        <v>1.2</v>
      </c>
      <c r="H557" t="s">
        <v>46</v>
      </c>
      <c r="I557" s="2">
        <v>0.54861111111111116</v>
      </c>
      <c r="J557" s="3">
        <v>21483</v>
      </c>
      <c r="K557" t="s">
        <v>29</v>
      </c>
      <c r="L557">
        <v>4.2</v>
      </c>
      <c r="M557">
        <v>11.6</v>
      </c>
      <c r="N557">
        <v>14.7</v>
      </c>
      <c r="O557">
        <v>19.12</v>
      </c>
      <c r="P557">
        <v>126</v>
      </c>
      <c r="Q557" t="s">
        <v>54</v>
      </c>
      <c r="R557">
        <v>3.3</v>
      </c>
      <c r="S557">
        <v>8.4</v>
      </c>
      <c r="T557">
        <v>12.6</v>
      </c>
      <c r="U557">
        <v>16.100000000000001</v>
      </c>
      <c r="V557">
        <v>106</v>
      </c>
    </row>
    <row r="558" spans="1:22" x14ac:dyDescent="0.25">
      <c r="A558" t="s">
        <v>643</v>
      </c>
      <c r="B558">
        <v>2014</v>
      </c>
      <c r="C558" t="s">
        <v>208</v>
      </c>
      <c r="D558" s="1">
        <v>41833</v>
      </c>
      <c r="E558">
        <v>13.4</v>
      </c>
      <c r="F558">
        <v>2.7</v>
      </c>
      <c r="G558">
        <v>1.2</v>
      </c>
      <c r="H558" t="s">
        <v>28</v>
      </c>
      <c r="I558" s="2">
        <v>0.63888888888888884</v>
      </c>
      <c r="J558" s="3">
        <v>58996</v>
      </c>
      <c r="K558" t="s">
        <v>48</v>
      </c>
      <c r="L558">
        <v>4</v>
      </c>
      <c r="M558">
        <v>8.1</v>
      </c>
      <c r="N558">
        <v>14.1</v>
      </c>
      <c r="O558">
        <v>16.7</v>
      </c>
      <c r="P558">
        <v>103</v>
      </c>
      <c r="Q558" t="s">
        <v>33</v>
      </c>
      <c r="R558">
        <v>2.4</v>
      </c>
      <c r="S558">
        <v>2.6</v>
      </c>
      <c r="T558">
        <v>4.9000000000000004</v>
      </c>
      <c r="U558">
        <v>5.9</v>
      </c>
      <c r="V558">
        <v>39</v>
      </c>
    </row>
    <row r="559" spans="1:22" x14ac:dyDescent="0.25">
      <c r="A559" t="s">
        <v>644</v>
      </c>
      <c r="B559">
        <v>2014</v>
      </c>
      <c r="C559" t="s">
        <v>208</v>
      </c>
      <c r="D559" s="1">
        <v>41833</v>
      </c>
      <c r="E559">
        <v>19.3</v>
      </c>
      <c r="F559">
        <v>3.9</v>
      </c>
      <c r="G559">
        <v>0</v>
      </c>
      <c r="H559" t="s">
        <v>42</v>
      </c>
      <c r="I559" s="2">
        <v>0.61111111111111116</v>
      </c>
      <c r="J559" s="3">
        <v>33597</v>
      </c>
      <c r="K559" t="s">
        <v>43</v>
      </c>
      <c r="L559">
        <v>4.0999999999999996</v>
      </c>
      <c r="M559">
        <v>9.5</v>
      </c>
      <c r="N559">
        <v>14.5</v>
      </c>
      <c r="O559">
        <v>21.1</v>
      </c>
      <c r="P559">
        <v>136</v>
      </c>
      <c r="Q559" t="s">
        <v>25</v>
      </c>
      <c r="R559">
        <v>1.3</v>
      </c>
      <c r="S559">
        <v>4.5</v>
      </c>
      <c r="T559">
        <v>7.6</v>
      </c>
      <c r="U559">
        <v>9.6</v>
      </c>
      <c r="V559">
        <v>60</v>
      </c>
    </row>
    <row r="560" spans="1:22" x14ac:dyDescent="0.25">
      <c r="A560" t="s">
        <v>645</v>
      </c>
      <c r="B560">
        <v>2014</v>
      </c>
      <c r="C560" t="s">
        <v>218</v>
      </c>
      <c r="D560" s="1">
        <v>41838</v>
      </c>
      <c r="E560">
        <v>12.5</v>
      </c>
      <c r="F560">
        <v>4.8</v>
      </c>
      <c r="G560">
        <v>4.4000000000000004</v>
      </c>
      <c r="H560" t="s">
        <v>46</v>
      </c>
      <c r="I560" s="2">
        <v>0.82638888888888884</v>
      </c>
      <c r="J560" s="3">
        <v>36689</v>
      </c>
      <c r="K560" t="s">
        <v>30</v>
      </c>
      <c r="L560">
        <v>4.3</v>
      </c>
      <c r="M560">
        <v>9.6999999999999993</v>
      </c>
      <c r="N560">
        <v>10.130000000000001</v>
      </c>
      <c r="O560">
        <v>16.13</v>
      </c>
      <c r="P560">
        <v>109</v>
      </c>
      <c r="Q560" t="s">
        <v>47</v>
      </c>
      <c r="R560">
        <v>3</v>
      </c>
      <c r="S560">
        <v>7.4</v>
      </c>
      <c r="T560">
        <v>11.4</v>
      </c>
      <c r="U560">
        <v>13.8</v>
      </c>
      <c r="V560">
        <v>86</v>
      </c>
    </row>
    <row r="561" spans="1:22" x14ac:dyDescent="0.25">
      <c r="A561" t="s">
        <v>646</v>
      </c>
      <c r="B561">
        <v>2014</v>
      </c>
      <c r="C561" t="s">
        <v>218</v>
      </c>
      <c r="D561" s="1">
        <v>41839</v>
      </c>
      <c r="E561">
        <v>12.8</v>
      </c>
      <c r="F561">
        <v>6.6</v>
      </c>
      <c r="G561">
        <v>0.2</v>
      </c>
      <c r="H561" t="s">
        <v>46</v>
      </c>
      <c r="I561" s="2">
        <v>0.69444444444444442</v>
      </c>
      <c r="J561" s="3">
        <v>16594</v>
      </c>
      <c r="K561" t="s">
        <v>55</v>
      </c>
      <c r="L561">
        <v>4.3</v>
      </c>
      <c r="M561">
        <v>9.6</v>
      </c>
      <c r="N561">
        <v>15.14</v>
      </c>
      <c r="O561">
        <v>17.16</v>
      </c>
      <c r="P561">
        <v>118</v>
      </c>
      <c r="Q561" t="s">
        <v>43</v>
      </c>
      <c r="R561">
        <v>1.1000000000000001</v>
      </c>
      <c r="S561">
        <v>3.2</v>
      </c>
      <c r="T561">
        <v>5.6</v>
      </c>
      <c r="U561">
        <v>9.6</v>
      </c>
      <c r="V561">
        <v>60</v>
      </c>
    </row>
    <row r="562" spans="1:22" x14ac:dyDescent="0.25">
      <c r="A562" t="s">
        <v>647</v>
      </c>
      <c r="B562">
        <v>2014</v>
      </c>
      <c r="C562" t="s">
        <v>218</v>
      </c>
      <c r="D562" s="1">
        <v>41839</v>
      </c>
      <c r="E562">
        <v>16.2</v>
      </c>
      <c r="F562">
        <v>6.1</v>
      </c>
      <c r="G562">
        <v>0</v>
      </c>
      <c r="H562" t="s">
        <v>141</v>
      </c>
      <c r="I562" s="2">
        <v>0.81944444444444442</v>
      </c>
      <c r="J562" s="3">
        <v>7697</v>
      </c>
      <c r="K562" t="s">
        <v>25</v>
      </c>
      <c r="L562">
        <v>2.4</v>
      </c>
      <c r="M562">
        <v>4.5999999999999996</v>
      </c>
      <c r="N562">
        <v>7.9</v>
      </c>
      <c r="O562">
        <v>12.15</v>
      </c>
      <c r="P562">
        <v>87</v>
      </c>
      <c r="Q562" t="s">
        <v>44</v>
      </c>
      <c r="R562">
        <v>2.5</v>
      </c>
      <c r="S562">
        <v>4.0999999999999996</v>
      </c>
      <c r="T562">
        <v>10.14</v>
      </c>
      <c r="U562">
        <v>13.16</v>
      </c>
      <c r="V562">
        <v>94</v>
      </c>
    </row>
    <row r="563" spans="1:22" x14ac:dyDescent="0.25">
      <c r="A563" t="s">
        <v>648</v>
      </c>
      <c r="B563">
        <v>2014</v>
      </c>
      <c r="C563" t="s">
        <v>218</v>
      </c>
      <c r="D563" s="1">
        <v>41840</v>
      </c>
      <c r="E563">
        <v>14.9</v>
      </c>
      <c r="F563">
        <v>3.6</v>
      </c>
      <c r="G563">
        <v>0</v>
      </c>
      <c r="H563" t="s">
        <v>512</v>
      </c>
      <c r="I563" s="2">
        <v>0.52777777777777779</v>
      </c>
      <c r="J563" s="3">
        <v>37894</v>
      </c>
      <c r="K563" t="s">
        <v>54</v>
      </c>
      <c r="L563">
        <v>4.4000000000000004</v>
      </c>
      <c r="M563">
        <v>7.6</v>
      </c>
      <c r="N563">
        <v>8.9</v>
      </c>
      <c r="O563">
        <v>10.119999999999999</v>
      </c>
      <c r="P563">
        <v>72</v>
      </c>
      <c r="Q563" t="s">
        <v>35</v>
      </c>
      <c r="R563">
        <v>2.2999999999999998</v>
      </c>
      <c r="S563">
        <v>5.5</v>
      </c>
      <c r="T563">
        <v>8.6999999999999993</v>
      </c>
      <c r="U563">
        <v>10.9</v>
      </c>
      <c r="V563">
        <v>69</v>
      </c>
    </row>
    <row r="564" spans="1:22" x14ac:dyDescent="0.25">
      <c r="A564" t="s">
        <v>649</v>
      </c>
      <c r="B564">
        <v>2014</v>
      </c>
      <c r="C564" t="s">
        <v>218</v>
      </c>
      <c r="D564" s="1">
        <v>41840</v>
      </c>
      <c r="E564">
        <v>13.4</v>
      </c>
      <c r="F564">
        <v>6.7</v>
      </c>
      <c r="G564">
        <v>0.2</v>
      </c>
      <c r="H564" t="s">
        <v>46</v>
      </c>
      <c r="I564" s="2">
        <v>0.69444444444444442</v>
      </c>
      <c r="J564" s="3">
        <v>34476</v>
      </c>
      <c r="K564" t="s">
        <v>50</v>
      </c>
      <c r="L564">
        <v>3.3</v>
      </c>
      <c r="M564">
        <v>8.6</v>
      </c>
      <c r="N564">
        <v>12.8</v>
      </c>
      <c r="O564">
        <v>14.1</v>
      </c>
      <c r="P564">
        <v>94</v>
      </c>
      <c r="Q564" t="s">
        <v>48</v>
      </c>
      <c r="R564">
        <v>4.2</v>
      </c>
      <c r="S564">
        <v>7.5</v>
      </c>
      <c r="T564">
        <v>10.7</v>
      </c>
      <c r="U564">
        <v>15.11</v>
      </c>
      <c r="V564">
        <v>101</v>
      </c>
    </row>
    <row r="565" spans="1:22" x14ac:dyDescent="0.25">
      <c r="A565" t="s">
        <v>650</v>
      </c>
      <c r="B565">
        <v>2014</v>
      </c>
      <c r="C565" t="s">
        <v>218</v>
      </c>
      <c r="D565" s="1">
        <v>41845</v>
      </c>
      <c r="E565">
        <v>19.5</v>
      </c>
      <c r="F565">
        <v>11</v>
      </c>
      <c r="G565">
        <v>1.4</v>
      </c>
      <c r="H565" t="s">
        <v>42</v>
      </c>
      <c r="I565" s="2">
        <v>0.77777777777777779</v>
      </c>
      <c r="J565" s="3">
        <v>32270</v>
      </c>
      <c r="K565" t="s">
        <v>51</v>
      </c>
      <c r="L565">
        <v>2.1</v>
      </c>
      <c r="M565">
        <v>4.0999999999999996</v>
      </c>
      <c r="N565">
        <v>5.4</v>
      </c>
      <c r="O565">
        <v>6.6</v>
      </c>
      <c r="P565">
        <v>42</v>
      </c>
      <c r="Q565" t="s">
        <v>29</v>
      </c>
      <c r="R565">
        <v>3.2</v>
      </c>
      <c r="S565">
        <v>5.6</v>
      </c>
      <c r="T565">
        <v>7.8</v>
      </c>
      <c r="U565">
        <v>8.11</v>
      </c>
      <c r="V565">
        <v>59</v>
      </c>
    </row>
    <row r="566" spans="1:22" x14ac:dyDescent="0.25">
      <c r="A566" t="s">
        <v>651</v>
      </c>
      <c r="B566">
        <v>2014</v>
      </c>
      <c r="C566" t="s">
        <v>218</v>
      </c>
      <c r="D566" s="1">
        <v>41846</v>
      </c>
      <c r="E566">
        <v>22.7</v>
      </c>
      <c r="F566">
        <v>12.2</v>
      </c>
      <c r="G566">
        <v>0</v>
      </c>
      <c r="H566" t="s">
        <v>58</v>
      </c>
      <c r="I566" s="2">
        <v>0.69444444444444442</v>
      </c>
      <c r="J566" s="3">
        <v>27167</v>
      </c>
      <c r="K566" t="s">
        <v>36</v>
      </c>
      <c r="L566">
        <v>7.7</v>
      </c>
      <c r="M566">
        <v>10.11</v>
      </c>
      <c r="N566">
        <v>14.14</v>
      </c>
      <c r="O566">
        <v>16.14</v>
      </c>
      <c r="P566">
        <v>110</v>
      </c>
      <c r="Q566" t="s">
        <v>39</v>
      </c>
      <c r="R566">
        <v>1.2</v>
      </c>
      <c r="S566">
        <v>3.3</v>
      </c>
      <c r="T566">
        <v>6.6</v>
      </c>
      <c r="U566">
        <v>8.8000000000000007</v>
      </c>
      <c r="V566">
        <v>56</v>
      </c>
    </row>
    <row r="567" spans="1:22" x14ac:dyDescent="0.25">
      <c r="A567" t="s">
        <v>652</v>
      </c>
      <c r="B567">
        <v>2014</v>
      </c>
      <c r="C567" t="s">
        <v>218</v>
      </c>
      <c r="D567" s="1">
        <v>41846</v>
      </c>
      <c r="E567">
        <v>15.2</v>
      </c>
      <c r="F567">
        <v>10.4</v>
      </c>
      <c r="G567">
        <v>0</v>
      </c>
      <c r="H567" t="s">
        <v>28</v>
      </c>
      <c r="I567" s="2">
        <v>0.81944444444444442</v>
      </c>
      <c r="J567" s="3">
        <v>72768</v>
      </c>
      <c r="K567" t="s">
        <v>32</v>
      </c>
      <c r="L567">
        <v>2.7</v>
      </c>
      <c r="M567">
        <v>4.8</v>
      </c>
      <c r="N567">
        <v>11.11</v>
      </c>
      <c r="O567">
        <v>15.14</v>
      </c>
      <c r="P567">
        <v>104</v>
      </c>
      <c r="Q567" t="s">
        <v>26</v>
      </c>
      <c r="R567">
        <v>2.2999999999999998</v>
      </c>
      <c r="S567">
        <v>5.9</v>
      </c>
      <c r="T567">
        <v>9.14</v>
      </c>
      <c r="U567">
        <v>13.16</v>
      </c>
      <c r="V567">
        <v>94</v>
      </c>
    </row>
    <row r="568" spans="1:22" x14ac:dyDescent="0.25">
      <c r="A568" t="s">
        <v>653</v>
      </c>
      <c r="B568">
        <v>2014</v>
      </c>
      <c r="C568" t="s">
        <v>218</v>
      </c>
      <c r="D568" s="1">
        <v>41847</v>
      </c>
      <c r="E568">
        <v>16</v>
      </c>
      <c r="F568">
        <v>6.2</v>
      </c>
      <c r="G568">
        <v>0.8</v>
      </c>
      <c r="H568" t="s">
        <v>28</v>
      </c>
      <c r="I568" s="2">
        <v>0.69444444444444442</v>
      </c>
      <c r="J568" s="3">
        <v>41486</v>
      </c>
      <c r="K568" t="s">
        <v>33</v>
      </c>
      <c r="L568">
        <v>3</v>
      </c>
      <c r="M568">
        <v>5.4</v>
      </c>
      <c r="N568">
        <v>8.8000000000000007</v>
      </c>
      <c r="O568">
        <v>12.1</v>
      </c>
      <c r="P568">
        <v>82</v>
      </c>
      <c r="Q568" t="s">
        <v>40</v>
      </c>
      <c r="R568">
        <v>5.5</v>
      </c>
      <c r="S568">
        <v>7.8</v>
      </c>
      <c r="T568">
        <v>9.1300000000000008</v>
      </c>
      <c r="U568">
        <v>14.14</v>
      </c>
      <c r="V568">
        <v>98</v>
      </c>
    </row>
    <row r="569" spans="1:22" x14ac:dyDescent="0.25">
      <c r="A569" t="s">
        <v>654</v>
      </c>
      <c r="B569">
        <v>2014</v>
      </c>
      <c r="C569" t="s">
        <v>228</v>
      </c>
      <c r="D569" s="1">
        <v>41851</v>
      </c>
      <c r="E569">
        <v>16.7</v>
      </c>
      <c r="F569">
        <v>7.7</v>
      </c>
      <c r="G569">
        <v>1.6</v>
      </c>
      <c r="H569" t="s">
        <v>42</v>
      </c>
      <c r="I569" s="2">
        <v>0.75694444444444442</v>
      </c>
      <c r="J569" s="3">
        <v>35401</v>
      </c>
      <c r="K569" t="s">
        <v>43</v>
      </c>
      <c r="L569">
        <v>5.0999999999999996</v>
      </c>
      <c r="M569">
        <v>6.5</v>
      </c>
      <c r="N569">
        <v>8.6999999999999993</v>
      </c>
      <c r="O569">
        <v>12.11</v>
      </c>
      <c r="P569">
        <v>83</v>
      </c>
      <c r="Q569" t="s">
        <v>30</v>
      </c>
      <c r="R569">
        <v>4.2</v>
      </c>
      <c r="S569">
        <v>4.5999999999999996</v>
      </c>
      <c r="T569">
        <v>8.11</v>
      </c>
      <c r="U569">
        <v>11.12</v>
      </c>
      <c r="V569">
        <v>78</v>
      </c>
    </row>
    <row r="570" spans="1:22" x14ac:dyDescent="0.25">
      <c r="A570" t="s">
        <v>655</v>
      </c>
      <c r="B570">
        <v>2014</v>
      </c>
      <c r="C570" t="s">
        <v>228</v>
      </c>
      <c r="D570" s="1">
        <v>41852</v>
      </c>
      <c r="E570">
        <v>19.8</v>
      </c>
      <c r="F570">
        <v>15.6</v>
      </c>
      <c r="G570">
        <v>0</v>
      </c>
      <c r="H570" t="s">
        <v>61</v>
      </c>
      <c r="I570" s="2">
        <v>0.82638888888888884</v>
      </c>
      <c r="J570" s="3">
        <v>36804</v>
      </c>
      <c r="K570" t="s">
        <v>26</v>
      </c>
      <c r="L570">
        <v>5.3</v>
      </c>
      <c r="M570">
        <v>7.8</v>
      </c>
      <c r="N570">
        <v>9.8000000000000007</v>
      </c>
      <c r="O570">
        <v>11.13</v>
      </c>
      <c r="P570">
        <v>79</v>
      </c>
      <c r="Q570" t="s">
        <v>48</v>
      </c>
      <c r="R570">
        <v>1.1000000000000001</v>
      </c>
      <c r="S570">
        <v>3.4</v>
      </c>
      <c r="T570">
        <v>6.6</v>
      </c>
      <c r="U570">
        <v>8.9</v>
      </c>
      <c r="V570">
        <v>57</v>
      </c>
    </row>
    <row r="571" spans="1:22" x14ac:dyDescent="0.25">
      <c r="A571" t="s">
        <v>656</v>
      </c>
      <c r="B571">
        <v>2014</v>
      </c>
      <c r="C571" t="s">
        <v>228</v>
      </c>
      <c r="D571" s="1">
        <v>41853</v>
      </c>
      <c r="E571">
        <v>12.9</v>
      </c>
      <c r="F571">
        <v>1.9</v>
      </c>
      <c r="G571">
        <v>0.8</v>
      </c>
      <c r="H571" t="s">
        <v>512</v>
      </c>
      <c r="I571" s="2">
        <v>0.54861111111111116</v>
      </c>
      <c r="J571" s="3">
        <v>49470</v>
      </c>
      <c r="K571" t="s">
        <v>40</v>
      </c>
      <c r="L571">
        <v>6</v>
      </c>
      <c r="M571">
        <v>9.1999999999999993</v>
      </c>
      <c r="N571">
        <v>15.7</v>
      </c>
      <c r="O571">
        <v>16.899999999999999</v>
      </c>
      <c r="P571">
        <v>105</v>
      </c>
      <c r="Q571" t="s">
        <v>51</v>
      </c>
      <c r="R571">
        <v>5.5</v>
      </c>
      <c r="S571">
        <v>10.8</v>
      </c>
      <c r="T571">
        <v>14.11</v>
      </c>
      <c r="U571">
        <v>20.16</v>
      </c>
      <c r="V571">
        <v>136</v>
      </c>
    </row>
    <row r="572" spans="1:22" x14ac:dyDescent="0.25">
      <c r="A572" t="s">
        <v>657</v>
      </c>
      <c r="B572">
        <v>2014</v>
      </c>
      <c r="C572" t="s">
        <v>228</v>
      </c>
      <c r="D572" s="1">
        <v>41853</v>
      </c>
      <c r="E572">
        <v>12</v>
      </c>
      <c r="F572">
        <v>2.4</v>
      </c>
      <c r="G572">
        <v>6.4</v>
      </c>
      <c r="H572" t="s">
        <v>28</v>
      </c>
      <c r="I572" s="2">
        <v>0.69444444444444442</v>
      </c>
      <c r="J572" s="3">
        <v>23095</v>
      </c>
      <c r="K572" t="s">
        <v>29</v>
      </c>
      <c r="L572">
        <v>3.2</v>
      </c>
      <c r="M572">
        <v>8.5</v>
      </c>
      <c r="N572">
        <v>10.1</v>
      </c>
      <c r="O572">
        <v>13.11</v>
      </c>
      <c r="P572">
        <v>89</v>
      </c>
      <c r="Q572" t="s">
        <v>25</v>
      </c>
      <c r="R572">
        <v>2.2999999999999998</v>
      </c>
      <c r="S572">
        <v>2.7</v>
      </c>
      <c r="T572">
        <v>6.1</v>
      </c>
      <c r="U572">
        <v>8.14</v>
      </c>
      <c r="V572">
        <v>62</v>
      </c>
    </row>
    <row r="573" spans="1:22" x14ac:dyDescent="0.25">
      <c r="A573" t="s">
        <v>658</v>
      </c>
      <c r="B573">
        <v>2014</v>
      </c>
      <c r="C573" t="s">
        <v>228</v>
      </c>
      <c r="D573" s="1">
        <v>41853</v>
      </c>
      <c r="E573">
        <v>12</v>
      </c>
      <c r="F573">
        <v>2.4</v>
      </c>
      <c r="G573">
        <v>6.4</v>
      </c>
      <c r="H573" t="s">
        <v>46</v>
      </c>
      <c r="I573" s="2">
        <v>0.81944444444444442</v>
      </c>
      <c r="J573" s="3">
        <v>32564</v>
      </c>
      <c r="K573" t="s">
        <v>47</v>
      </c>
      <c r="L573">
        <v>2.7</v>
      </c>
      <c r="M573">
        <v>3.1</v>
      </c>
      <c r="N573">
        <v>8.14</v>
      </c>
      <c r="O573">
        <v>10.19</v>
      </c>
      <c r="P573">
        <v>79</v>
      </c>
      <c r="Q573" t="s">
        <v>44</v>
      </c>
      <c r="R573">
        <v>2.6</v>
      </c>
      <c r="S573">
        <v>8.8000000000000007</v>
      </c>
      <c r="T573">
        <v>11.12</v>
      </c>
      <c r="U573">
        <v>16.149999999999999</v>
      </c>
      <c r="V573">
        <v>111</v>
      </c>
    </row>
    <row r="574" spans="1:22" x14ac:dyDescent="0.25">
      <c r="A574" t="s">
        <v>659</v>
      </c>
      <c r="B574">
        <v>2014</v>
      </c>
      <c r="C574" t="s">
        <v>228</v>
      </c>
      <c r="D574" s="1">
        <v>41853</v>
      </c>
      <c r="E574">
        <v>19.899999999999999</v>
      </c>
      <c r="F574">
        <v>11.4</v>
      </c>
      <c r="G574">
        <v>0</v>
      </c>
      <c r="H574" t="s">
        <v>38</v>
      </c>
      <c r="I574" s="2">
        <v>0.81944444444444442</v>
      </c>
      <c r="J574" s="3">
        <v>12027</v>
      </c>
      <c r="K574" t="s">
        <v>39</v>
      </c>
      <c r="L574">
        <v>2.5</v>
      </c>
      <c r="M574">
        <v>5.7</v>
      </c>
      <c r="N574">
        <v>11.12</v>
      </c>
      <c r="O574">
        <v>17.149999999999999</v>
      </c>
      <c r="P574">
        <v>117</v>
      </c>
      <c r="Q574" t="s">
        <v>55</v>
      </c>
      <c r="R574">
        <v>1.3</v>
      </c>
      <c r="S574">
        <v>4.5999999999999996</v>
      </c>
      <c r="T574">
        <v>7.9</v>
      </c>
      <c r="U574">
        <v>9.1</v>
      </c>
      <c r="V574">
        <v>64</v>
      </c>
    </row>
    <row r="575" spans="1:22" x14ac:dyDescent="0.25">
      <c r="A575" t="s">
        <v>660</v>
      </c>
      <c r="B575">
        <v>2014</v>
      </c>
      <c r="C575" t="s">
        <v>228</v>
      </c>
      <c r="D575" s="1">
        <v>41854</v>
      </c>
      <c r="E575">
        <v>13.6</v>
      </c>
      <c r="F575">
        <v>-1.7</v>
      </c>
      <c r="G575">
        <v>0.2</v>
      </c>
      <c r="H575" t="s">
        <v>46</v>
      </c>
      <c r="I575" s="2">
        <v>0.54861111111111116</v>
      </c>
      <c r="J575" s="3">
        <v>18079</v>
      </c>
      <c r="K575" t="s">
        <v>35</v>
      </c>
      <c r="L575">
        <v>3.3</v>
      </c>
      <c r="M575">
        <v>4.8</v>
      </c>
      <c r="N575">
        <v>5.13</v>
      </c>
      <c r="O575">
        <v>6.15</v>
      </c>
      <c r="P575">
        <v>51</v>
      </c>
      <c r="Q575" t="s">
        <v>36</v>
      </c>
      <c r="R575">
        <v>3.3</v>
      </c>
      <c r="S575">
        <v>4.3</v>
      </c>
      <c r="T575">
        <v>5.6</v>
      </c>
      <c r="U575">
        <v>11.8</v>
      </c>
      <c r="V575">
        <v>74</v>
      </c>
    </row>
    <row r="576" spans="1:22" x14ac:dyDescent="0.25">
      <c r="A576" t="s">
        <v>661</v>
      </c>
      <c r="B576">
        <v>2014</v>
      </c>
      <c r="C576" t="s">
        <v>228</v>
      </c>
      <c r="D576" s="1">
        <v>41854</v>
      </c>
      <c r="E576">
        <v>12.7</v>
      </c>
      <c r="F576">
        <v>-1</v>
      </c>
      <c r="G576">
        <v>0</v>
      </c>
      <c r="H576" t="s">
        <v>100</v>
      </c>
      <c r="I576" s="2">
        <v>0.63888888888888884</v>
      </c>
      <c r="J576" s="3">
        <v>14187</v>
      </c>
      <c r="K576" t="s">
        <v>32</v>
      </c>
      <c r="L576">
        <v>5.2</v>
      </c>
      <c r="M576">
        <v>7.6</v>
      </c>
      <c r="N576">
        <v>11.7</v>
      </c>
      <c r="O576">
        <v>16.11</v>
      </c>
      <c r="P576">
        <v>107</v>
      </c>
      <c r="Q576" t="s">
        <v>50</v>
      </c>
      <c r="R576">
        <v>2.1</v>
      </c>
      <c r="S576">
        <v>2.5</v>
      </c>
      <c r="T576">
        <v>5.7</v>
      </c>
      <c r="U576">
        <v>6.9</v>
      </c>
      <c r="V576">
        <v>45</v>
      </c>
    </row>
    <row r="577" spans="1:22" x14ac:dyDescent="0.25">
      <c r="A577" t="s">
        <v>662</v>
      </c>
      <c r="B577">
        <v>2014</v>
      </c>
      <c r="C577" t="s">
        <v>228</v>
      </c>
      <c r="D577" s="1">
        <v>41854</v>
      </c>
      <c r="E577">
        <v>13.6</v>
      </c>
      <c r="F577">
        <v>-1.7</v>
      </c>
      <c r="G577">
        <v>0.2</v>
      </c>
      <c r="H577" t="s">
        <v>28</v>
      </c>
      <c r="I577" s="2">
        <v>0.69444444444444442</v>
      </c>
      <c r="J577" s="3">
        <v>32807</v>
      </c>
      <c r="K577" t="s">
        <v>33</v>
      </c>
      <c r="L577">
        <v>2.2999999999999998</v>
      </c>
      <c r="M577">
        <v>6.6</v>
      </c>
      <c r="N577">
        <v>9.6999999999999993</v>
      </c>
      <c r="O577">
        <v>11.1</v>
      </c>
      <c r="P577">
        <v>76</v>
      </c>
      <c r="Q577" t="s">
        <v>54</v>
      </c>
      <c r="R577">
        <v>1</v>
      </c>
      <c r="S577">
        <v>5.7</v>
      </c>
      <c r="T577">
        <v>8.8000000000000007</v>
      </c>
      <c r="U577">
        <v>10.1</v>
      </c>
      <c r="V577">
        <v>70</v>
      </c>
    </row>
    <row r="578" spans="1:22" x14ac:dyDescent="0.25">
      <c r="A578" t="s">
        <v>663</v>
      </c>
      <c r="B578">
        <v>2014</v>
      </c>
      <c r="C578" t="s">
        <v>238</v>
      </c>
      <c r="D578" s="1">
        <v>41859</v>
      </c>
      <c r="E578">
        <v>15.7</v>
      </c>
      <c r="F578">
        <v>9.9</v>
      </c>
      <c r="G578">
        <v>3.2</v>
      </c>
      <c r="H578" t="s">
        <v>28</v>
      </c>
      <c r="I578" s="2">
        <v>0.82638888888888884</v>
      </c>
      <c r="J578" s="3">
        <v>58032</v>
      </c>
      <c r="K578" t="s">
        <v>29</v>
      </c>
      <c r="L578">
        <v>1.2</v>
      </c>
      <c r="M578">
        <v>7.4</v>
      </c>
      <c r="N578">
        <v>9.8000000000000007</v>
      </c>
      <c r="O578">
        <v>14.11</v>
      </c>
      <c r="P578">
        <v>95</v>
      </c>
      <c r="Q578" t="s">
        <v>48</v>
      </c>
      <c r="R578">
        <v>3.2</v>
      </c>
      <c r="S578">
        <v>6.4</v>
      </c>
      <c r="T578">
        <v>8.6999999999999993</v>
      </c>
      <c r="U578">
        <v>11.11</v>
      </c>
      <c r="V578">
        <v>77</v>
      </c>
    </row>
    <row r="579" spans="1:22" x14ac:dyDescent="0.25">
      <c r="A579" t="s">
        <v>664</v>
      </c>
      <c r="B579">
        <v>2014</v>
      </c>
      <c r="C579" t="s">
        <v>238</v>
      </c>
      <c r="D579" s="1">
        <v>41860</v>
      </c>
      <c r="E579">
        <v>13.3</v>
      </c>
      <c r="F579">
        <v>-4.5</v>
      </c>
      <c r="G579">
        <v>0.2</v>
      </c>
      <c r="H579" t="s">
        <v>95</v>
      </c>
      <c r="I579" s="2">
        <v>0.57291666666666663</v>
      </c>
      <c r="J579" s="3">
        <v>10211</v>
      </c>
      <c r="K579" t="s">
        <v>25</v>
      </c>
      <c r="L579">
        <v>1.4</v>
      </c>
      <c r="M579">
        <v>6.5</v>
      </c>
      <c r="N579">
        <v>6.6</v>
      </c>
      <c r="O579">
        <v>7.9</v>
      </c>
      <c r="P579">
        <v>51</v>
      </c>
      <c r="Q579" t="s">
        <v>47</v>
      </c>
      <c r="R579">
        <v>4.0999999999999996</v>
      </c>
      <c r="S579">
        <v>7.3</v>
      </c>
      <c r="T579">
        <v>15.6</v>
      </c>
      <c r="U579">
        <v>19.12</v>
      </c>
      <c r="V579">
        <v>126</v>
      </c>
    </row>
    <row r="580" spans="1:22" x14ac:dyDescent="0.25">
      <c r="A580" t="s">
        <v>665</v>
      </c>
      <c r="B580">
        <v>2014</v>
      </c>
      <c r="C580" t="s">
        <v>238</v>
      </c>
      <c r="D580" s="1">
        <v>41860</v>
      </c>
      <c r="E580">
        <v>13.6</v>
      </c>
      <c r="F580">
        <v>6.3</v>
      </c>
      <c r="G580">
        <v>0</v>
      </c>
      <c r="H580" t="s">
        <v>46</v>
      </c>
      <c r="I580" s="2">
        <v>0.59027777777777779</v>
      </c>
      <c r="J580" s="3">
        <v>28840</v>
      </c>
      <c r="K580" t="s">
        <v>30</v>
      </c>
      <c r="L580">
        <v>4.2</v>
      </c>
      <c r="M580">
        <v>11.6</v>
      </c>
      <c r="N580">
        <v>12.1</v>
      </c>
      <c r="O580">
        <v>14.13</v>
      </c>
      <c r="P580">
        <v>97</v>
      </c>
      <c r="Q580" t="s">
        <v>39</v>
      </c>
      <c r="R580">
        <v>1.1000000000000001</v>
      </c>
      <c r="S580">
        <v>4.2</v>
      </c>
      <c r="T580">
        <v>5.6</v>
      </c>
      <c r="U580">
        <v>8.1</v>
      </c>
      <c r="V580">
        <v>58</v>
      </c>
    </row>
    <row r="581" spans="1:22" x14ac:dyDescent="0.25">
      <c r="A581" t="s">
        <v>666</v>
      </c>
      <c r="B581">
        <v>2014</v>
      </c>
      <c r="C581" t="s">
        <v>238</v>
      </c>
      <c r="D581" s="1">
        <v>41860</v>
      </c>
      <c r="E581">
        <v>13.6</v>
      </c>
      <c r="F581">
        <v>6.3</v>
      </c>
      <c r="G581">
        <v>0</v>
      </c>
      <c r="H581" t="s">
        <v>28</v>
      </c>
      <c r="I581" s="2">
        <v>0.69444444444444442</v>
      </c>
      <c r="J581" s="3">
        <v>37088</v>
      </c>
      <c r="K581" t="s">
        <v>32</v>
      </c>
      <c r="L581">
        <v>4.4000000000000004</v>
      </c>
      <c r="M581">
        <v>10.8</v>
      </c>
      <c r="N581">
        <v>15.8</v>
      </c>
      <c r="O581">
        <v>17.13</v>
      </c>
      <c r="P581">
        <v>115</v>
      </c>
      <c r="Q581" t="s">
        <v>35</v>
      </c>
      <c r="R581">
        <v>2.1</v>
      </c>
      <c r="S581">
        <v>4.5</v>
      </c>
      <c r="T581">
        <v>7.8</v>
      </c>
      <c r="U581">
        <v>9.11</v>
      </c>
      <c r="V581">
        <v>65</v>
      </c>
    </row>
    <row r="582" spans="1:22" x14ac:dyDescent="0.25">
      <c r="A582" t="s">
        <v>667</v>
      </c>
      <c r="B582">
        <v>2014</v>
      </c>
      <c r="C582" t="s">
        <v>238</v>
      </c>
      <c r="D582" s="1">
        <v>41860</v>
      </c>
      <c r="E582">
        <v>17.7</v>
      </c>
      <c r="F582">
        <v>7</v>
      </c>
      <c r="G582">
        <v>0</v>
      </c>
      <c r="H582" t="s">
        <v>512</v>
      </c>
      <c r="I582" s="2">
        <v>0.79861111111111116</v>
      </c>
      <c r="J582" s="3">
        <v>50087</v>
      </c>
      <c r="K582" t="s">
        <v>54</v>
      </c>
      <c r="L582">
        <v>2.2999999999999998</v>
      </c>
      <c r="M582">
        <v>3.7</v>
      </c>
      <c r="N582">
        <v>5.12</v>
      </c>
      <c r="O582">
        <v>7.16</v>
      </c>
      <c r="P582">
        <v>58</v>
      </c>
      <c r="Q582" t="s">
        <v>26</v>
      </c>
      <c r="R582">
        <v>2.2000000000000002</v>
      </c>
      <c r="S582">
        <v>5.6</v>
      </c>
      <c r="T582">
        <v>8.9</v>
      </c>
      <c r="U582">
        <v>12.12</v>
      </c>
      <c r="V582">
        <v>84</v>
      </c>
    </row>
    <row r="583" spans="1:22" x14ac:dyDescent="0.25">
      <c r="A583" t="s">
        <v>668</v>
      </c>
      <c r="B583">
        <v>2014</v>
      </c>
      <c r="C583" t="s">
        <v>238</v>
      </c>
      <c r="D583" s="1">
        <v>41860</v>
      </c>
      <c r="E583">
        <v>16.3</v>
      </c>
      <c r="F583">
        <v>2.8</v>
      </c>
      <c r="G583">
        <v>0</v>
      </c>
      <c r="H583" t="s">
        <v>88</v>
      </c>
      <c r="I583" s="2">
        <v>0.81944444444444442</v>
      </c>
      <c r="J583" s="3">
        <v>26885</v>
      </c>
      <c r="K583" t="s">
        <v>44</v>
      </c>
      <c r="L583">
        <v>4.2</v>
      </c>
      <c r="M583">
        <v>7.4</v>
      </c>
      <c r="N583">
        <v>11.6</v>
      </c>
      <c r="O583">
        <v>12.9</v>
      </c>
      <c r="P583">
        <v>81</v>
      </c>
      <c r="Q583" t="s">
        <v>43</v>
      </c>
      <c r="R583">
        <v>1.4</v>
      </c>
      <c r="S583">
        <v>5.5</v>
      </c>
      <c r="T583">
        <v>7.6</v>
      </c>
      <c r="U583">
        <v>11.13</v>
      </c>
      <c r="V583">
        <v>79</v>
      </c>
    </row>
    <row r="584" spans="1:22" x14ac:dyDescent="0.25">
      <c r="A584" t="s">
        <v>669</v>
      </c>
      <c r="B584">
        <v>2014</v>
      </c>
      <c r="C584" t="s">
        <v>238</v>
      </c>
      <c r="D584" s="1">
        <v>41861</v>
      </c>
      <c r="E584">
        <v>24.6</v>
      </c>
      <c r="F584">
        <v>11.6</v>
      </c>
      <c r="G584">
        <v>0</v>
      </c>
      <c r="H584" t="s">
        <v>58</v>
      </c>
      <c r="I584" s="2">
        <v>0.54861111111111116</v>
      </c>
      <c r="J584" s="3">
        <v>19657</v>
      </c>
      <c r="K584" t="s">
        <v>36</v>
      </c>
      <c r="L584">
        <v>4</v>
      </c>
      <c r="M584">
        <v>6.3</v>
      </c>
      <c r="N584">
        <v>7.7</v>
      </c>
      <c r="O584">
        <v>9.9</v>
      </c>
      <c r="P584">
        <v>63</v>
      </c>
      <c r="Q584" t="s">
        <v>40</v>
      </c>
      <c r="R584">
        <v>6.3</v>
      </c>
      <c r="S584">
        <v>12.11</v>
      </c>
      <c r="T584">
        <v>16.14</v>
      </c>
      <c r="U584">
        <v>25.18</v>
      </c>
      <c r="V584">
        <v>168</v>
      </c>
    </row>
    <row r="585" spans="1:22" x14ac:dyDescent="0.25">
      <c r="A585" t="s">
        <v>670</v>
      </c>
      <c r="B585">
        <v>2014</v>
      </c>
      <c r="C585" t="s">
        <v>238</v>
      </c>
      <c r="D585" s="1">
        <v>41861</v>
      </c>
      <c r="E585">
        <v>12</v>
      </c>
      <c r="F585">
        <v>8.4</v>
      </c>
      <c r="G585">
        <v>1.4</v>
      </c>
      <c r="H585" t="s">
        <v>46</v>
      </c>
      <c r="I585" s="2">
        <v>0.63888888888888884</v>
      </c>
      <c r="J585" s="3">
        <v>30095</v>
      </c>
      <c r="K585" t="s">
        <v>55</v>
      </c>
      <c r="L585">
        <v>3.1</v>
      </c>
      <c r="M585">
        <v>7.4</v>
      </c>
      <c r="N585">
        <v>10.6</v>
      </c>
      <c r="O585">
        <v>15.9</v>
      </c>
      <c r="P585">
        <v>99</v>
      </c>
      <c r="Q585" t="s">
        <v>50</v>
      </c>
      <c r="R585">
        <v>7.4</v>
      </c>
      <c r="S585">
        <v>10.6</v>
      </c>
      <c r="T585">
        <v>13.1</v>
      </c>
      <c r="U585">
        <v>18.14</v>
      </c>
      <c r="V585">
        <v>122</v>
      </c>
    </row>
    <row r="586" spans="1:22" x14ac:dyDescent="0.25">
      <c r="A586" t="s">
        <v>671</v>
      </c>
      <c r="B586">
        <v>2014</v>
      </c>
      <c r="C586" t="s">
        <v>238</v>
      </c>
      <c r="D586" s="1">
        <v>41861</v>
      </c>
      <c r="E586">
        <v>24</v>
      </c>
      <c r="F586">
        <v>12.4</v>
      </c>
      <c r="G586">
        <v>0</v>
      </c>
      <c r="H586" t="s">
        <v>42</v>
      </c>
      <c r="I586" s="2">
        <v>0.61111111111111116</v>
      </c>
      <c r="J586" s="3">
        <v>36458</v>
      </c>
      <c r="K586" t="s">
        <v>51</v>
      </c>
      <c r="L586">
        <v>6.5</v>
      </c>
      <c r="M586">
        <v>9.6999999999999993</v>
      </c>
      <c r="N586">
        <v>15.1</v>
      </c>
      <c r="O586">
        <v>19.12</v>
      </c>
      <c r="P586">
        <v>126</v>
      </c>
      <c r="Q586" t="s">
        <v>33</v>
      </c>
      <c r="R586">
        <v>2.1</v>
      </c>
      <c r="S586">
        <v>7.2</v>
      </c>
      <c r="T586">
        <v>8.4</v>
      </c>
      <c r="U586">
        <v>10.6</v>
      </c>
      <c r="V586">
        <v>66</v>
      </c>
    </row>
    <row r="587" spans="1:22" x14ac:dyDescent="0.25">
      <c r="A587" t="s">
        <v>672</v>
      </c>
      <c r="B587">
        <v>2014</v>
      </c>
      <c r="C587" t="s">
        <v>248</v>
      </c>
      <c r="D587" s="1">
        <v>41866</v>
      </c>
      <c r="E587">
        <v>16.8</v>
      </c>
      <c r="F587">
        <v>1.6</v>
      </c>
      <c r="G587">
        <v>0</v>
      </c>
      <c r="H587" t="s">
        <v>46</v>
      </c>
      <c r="I587" s="2">
        <v>0.82638888888888884</v>
      </c>
      <c r="J587" s="3">
        <v>38812</v>
      </c>
      <c r="K587" t="s">
        <v>30</v>
      </c>
      <c r="L587">
        <v>1.4</v>
      </c>
      <c r="M587">
        <v>5.6</v>
      </c>
      <c r="N587">
        <v>9.1</v>
      </c>
      <c r="O587">
        <v>11.1</v>
      </c>
      <c r="P587">
        <v>76</v>
      </c>
      <c r="Q587" t="s">
        <v>44</v>
      </c>
      <c r="R587">
        <v>3.2</v>
      </c>
      <c r="S587">
        <v>6.5</v>
      </c>
      <c r="T587">
        <v>8.1300000000000008</v>
      </c>
      <c r="U587">
        <v>11.16</v>
      </c>
      <c r="V587">
        <v>82</v>
      </c>
    </row>
    <row r="588" spans="1:22" x14ac:dyDescent="0.25">
      <c r="A588" t="s">
        <v>673</v>
      </c>
      <c r="B588">
        <v>2014</v>
      </c>
      <c r="C588" t="s">
        <v>248</v>
      </c>
      <c r="D588" s="1">
        <v>41867</v>
      </c>
      <c r="E588">
        <v>16.8</v>
      </c>
      <c r="F588">
        <v>7.9</v>
      </c>
      <c r="G588">
        <v>0</v>
      </c>
      <c r="H588" t="s">
        <v>61</v>
      </c>
      <c r="I588" s="2">
        <v>0.57291666666666663</v>
      </c>
      <c r="J588" s="3">
        <v>31361</v>
      </c>
      <c r="K588" t="s">
        <v>26</v>
      </c>
      <c r="L588">
        <v>6.3</v>
      </c>
      <c r="M588">
        <v>8.8000000000000007</v>
      </c>
      <c r="N588">
        <v>15.9</v>
      </c>
      <c r="O588">
        <v>19.13</v>
      </c>
      <c r="P588">
        <v>127</v>
      </c>
      <c r="Q588" t="s">
        <v>55</v>
      </c>
      <c r="R588">
        <v>1.1000000000000001</v>
      </c>
      <c r="S588">
        <v>2.4</v>
      </c>
      <c r="T588">
        <v>5.7</v>
      </c>
      <c r="U588">
        <v>8.8000000000000007</v>
      </c>
      <c r="V588">
        <v>56</v>
      </c>
    </row>
    <row r="589" spans="1:22" x14ac:dyDescent="0.25">
      <c r="A589" t="s">
        <v>674</v>
      </c>
      <c r="B589">
        <v>2014</v>
      </c>
      <c r="C589" t="s">
        <v>248</v>
      </c>
      <c r="D589" s="1">
        <v>41867</v>
      </c>
      <c r="E589">
        <v>18.5</v>
      </c>
      <c r="F589">
        <v>14.2</v>
      </c>
      <c r="G589">
        <v>1.8</v>
      </c>
      <c r="H589" t="s">
        <v>38</v>
      </c>
      <c r="I589" s="2">
        <v>0.59027777777777779</v>
      </c>
      <c r="J589" s="3">
        <v>10042</v>
      </c>
      <c r="K589" t="s">
        <v>39</v>
      </c>
      <c r="L589">
        <v>3.2</v>
      </c>
      <c r="M589">
        <v>4.3</v>
      </c>
      <c r="N589">
        <v>5.4</v>
      </c>
      <c r="O589">
        <v>7.5</v>
      </c>
      <c r="P589">
        <v>47</v>
      </c>
      <c r="Q589" t="s">
        <v>54</v>
      </c>
      <c r="R589">
        <v>1.5</v>
      </c>
      <c r="S589">
        <v>2.8</v>
      </c>
      <c r="T589">
        <v>4.12</v>
      </c>
      <c r="U589">
        <v>7.14</v>
      </c>
      <c r="V589">
        <v>56</v>
      </c>
    </row>
    <row r="590" spans="1:22" x14ac:dyDescent="0.25">
      <c r="A590" t="s">
        <v>675</v>
      </c>
      <c r="B590">
        <v>2014</v>
      </c>
      <c r="C590" t="s">
        <v>248</v>
      </c>
      <c r="D590" s="1">
        <v>41867</v>
      </c>
      <c r="E590">
        <v>12.7</v>
      </c>
      <c r="F590">
        <v>4.0999999999999996</v>
      </c>
      <c r="G590">
        <v>0.2</v>
      </c>
      <c r="H590" t="s">
        <v>46</v>
      </c>
      <c r="I590" s="2">
        <v>0.69444444444444442</v>
      </c>
      <c r="J590" s="3">
        <v>35905</v>
      </c>
      <c r="K590" t="s">
        <v>48</v>
      </c>
      <c r="L590">
        <v>2.1</v>
      </c>
      <c r="M590">
        <v>4.5</v>
      </c>
      <c r="N590">
        <v>9.6999999999999993</v>
      </c>
      <c r="O590">
        <v>11.11</v>
      </c>
      <c r="P590">
        <v>77</v>
      </c>
      <c r="Q590" t="s">
        <v>51</v>
      </c>
      <c r="R590">
        <v>2.4</v>
      </c>
      <c r="S590">
        <v>8.4</v>
      </c>
      <c r="T590">
        <v>11.6</v>
      </c>
      <c r="U590">
        <v>11.8</v>
      </c>
      <c r="V590">
        <v>74</v>
      </c>
    </row>
    <row r="591" spans="1:22" x14ac:dyDescent="0.25">
      <c r="A591" t="s">
        <v>676</v>
      </c>
      <c r="B591">
        <v>2014</v>
      </c>
      <c r="C591" t="s">
        <v>248</v>
      </c>
      <c r="D591" s="1">
        <v>41867</v>
      </c>
      <c r="E591">
        <v>13.6</v>
      </c>
      <c r="F591">
        <v>10.6</v>
      </c>
      <c r="G591">
        <v>0</v>
      </c>
      <c r="H591" t="s">
        <v>512</v>
      </c>
      <c r="I591" s="2">
        <v>0.79861111111111116</v>
      </c>
      <c r="J591" s="3">
        <v>50459</v>
      </c>
      <c r="K591" t="s">
        <v>40</v>
      </c>
      <c r="L591">
        <v>2.2999999999999998</v>
      </c>
      <c r="M591">
        <v>4.0999999999999996</v>
      </c>
      <c r="N591">
        <v>5.13</v>
      </c>
      <c r="O591">
        <v>9.15</v>
      </c>
      <c r="P591">
        <v>69</v>
      </c>
      <c r="Q591" t="s">
        <v>29</v>
      </c>
      <c r="R591">
        <v>5.0999999999999996</v>
      </c>
      <c r="S591">
        <v>7.5</v>
      </c>
      <c r="T591">
        <v>8.14</v>
      </c>
      <c r="U591">
        <v>10.19</v>
      </c>
      <c r="V591">
        <v>79</v>
      </c>
    </row>
    <row r="592" spans="1:22" x14ac:dyDescent="0.25">
      <c r="A592" t="s">
        <v>677</v>
      </c>
      <c r="B592">
        <v>2014</v>
      </c>
      <c r="C592" t="s">
        <v>248</v>
      </c>
      <c r="D592" s="1">
        <v>41867</v>
      </c>
      <c r="E592">
        <v>12.7</v>
      </c>
      <c r="F592">
        <v>4.0999999999999996</v>
      </c>
      <c r="G592">
        <v>0.2</v>
      </c>
      <c r="H592" t="s">
        <v>28</v>
      </c>
      <c r="I592" s="2">
        <v>0.81944444444444442</v>
      </c>
      <c r="J592" s="3">
        <v>32929</v>
      </c>
      <c r="K592" t="s">
        <v>33</v>
      </c>
      <c r="L592">
        <v>4.3</v>
      </c>
      <c r="M592">
        <v>5.3</v>
      </c>
      <c r="N592">
        <v>6.6</v>
      </c>
      <c r="O592">
        <v>8.8000000000000007</v>
      </c>
      <c r="P592">
        <v>56</v>
      </c>
      <c r="Q592" t="s">
        <v>36</v>
      </c>
      <c r="R592">
        <v>6.1</v>
      </c>
      <c r="S592">
        <v>10.7</v>
      </c>
      <c r="T592">
        <v>15.11</v>
      </c>
      <c r="U592">
        <v>18.149999999999999</v>
      </c>
      <c r="V592">
        <v>123</v>
      </c>
    </row>
    <row r="593" spans="1:22" x14ac:dyDescent="0.25">
      <c r="A593" t="s">
        <v>678</v>
      </c>
      <c r="B593">
        <v>2014</v>
      </c>
      <c r="C593" t="s">
        <v>248</v>
      </c>
      <c r="D593" s="1">
        <v>41868</v>
      </c>
      <c r="E593">
        <v>14.2</v>
      </c>
      <c r="F593">
        <v>7</v>
      </c>
      <c r="G593">
        <v>0</v>
      </c>
      <c r="H593" t="s">
        <v>46</v>
      </c>
      <c r="I593" s="2">
        <v>0.54861111111111116</v>
      </c>
      <c r="J593" s="3">
        <v>27164</v>
      </c>
      <c r="K593" t="s">
        <v>47</v>
      </c>
      <c r="L593">
        <v>5.2</v>
      </c>
      <c r="M593">
        <v>8.1999999999999993</v>
      </c>
      <c r="N593">
        <v>12.5</v>
      </c>
      <c r="O593">
        <v>17.899999999999999</v>
      </c>
      <c r="P593">
        <v>111</v>
      </c>
      <c r="Q593" t="s">
        <v>50</v>
      </c>
      <c r="R593">
        <v>1</v>
      </c>
      <c r="S593">
        <v>5.6</v>
      </c>
      <c r="T593">
        <v>7.11</v>
      </c>
      <c r="U593">
        <v>8.1300000000000008</v>
      </c>
      <c r="V593">
        <v>61</v>
      </c>
    </row>
    <row r="594" spans="1:22" x14ac:dyDescent="0.25">
      <c r="A594" t="s">
        <v>679</v>
      </c>
      <c r="B594">
        <v>2014</v>
      </c>
      <c r="C594" t="s">
        <v>248</v>
      </c>
      <c r="D594" s="1">
        <v>41868</v>
      </c>
      <c r="E594">
        <v>14.2</v>
      </c>
      <c r="F594">
        <v>7</v>
      </c>
      <c r="G594">
        <v>0</v>
      </c>
      <c r="H594" t="s">
        <v>28</v>
      </c>
      <c r="I594" s="2">
        <v>0.63888888888888884</v>
      </c>
      <c r="J594" s="3">
        <v>17227</v>
      </c>
      <c r="K594" t="s">
        <v>35</v>
      </c>
      <c r="L594">
        <v>2.4</v>
      </c>
      <c r="M594">
        <v>2.9</v>
      </c>
      <c r="N594">
        <v>2.11</v>
      </c>
      <c r="O594">
        <v>3.16</v>
      </c>
      <c r="P594">
        <v>34</v>
      </c>
      <c r="Q594" t="s">
        <v>25</v>
      </c>
      <c r="R594">
        <v>2.1</v>
      </c>
      <c r="S594">
        <v>6.4</v>
      </c>
      <c r="T594">
        <v>10.7</v>
      </c>
      <c r="U594">
        <v>15.8</v>
      </c>
      <c r="V594">
        <v>98</v>
      </c>
    </row>
    <row r="595" spans="1:22" x14ac:dyDescent="0.25">
      <c r="A595" t="s">
        <v>680</v>
      </c>
      <c r="B595">
        <v>2014</v>
      </c>
      <c r="C595" t="s">
        <v>248</v>
      </c>
      <c r="D595" s="1">
        <v>41868</v>
      </c>
      <c r="E595">
        <v>26.9</v>
      </c>
      <c r="F595">
        <v>11.1</v>
      </c>
      <c r="G595">
        <v>0</v>
      </c>
      <c r="H595" t="s">
        <v>42</v>
      </c>
      <c r="I595" s="2">
        <v>0.61111111111111116</v>
      </c>
      <c r="J595" s="3">
        <v>38506</v>
      </c>
      <c r="K595" t="s">
        <v>43</v>
      </c>
      <c r="L595">
        <v>3</v>
      </c>
      <c r="M595">
        <v>10.3</v>
      </c>
      <c r="N595">
        <v>15.6</v>
      </c>
      <c r="O595">
        <v>17.8</v>
      </c>
      <c r="P595">
        <v>110</v>
      </c>
      <c r="Q595" t="s">
        <v>32</v>
      </c>
      <c r="R595">
        <v>4.7</v>
      </c>
      <c r="S595">
        <v>10.9</v>
      </c>
      <c r="T595">
        <v>11.11</v>
      </c>
      <c r="U595">
        <v>13.13</v>
      </c>
      <c r="V595">
        <v>91</v>
      </c>
    </row>
    <row r="596" spans="1:22" x14ac:dyDescent="0.25">
      <c r="A596" t="s">
        <v>681</v>
      </c>
      <c r="B596">
        <v>2014</v>
      </c>
      <c r="C596" t="s">
        <v>258</v>
      </c>
      <c r="D596" s="1">
        <v>41873</v>
      </c>
      <c r="E596">
        <v>21</v>
      </c>
      <c r="F596">
        <v>10.6</v>
      </c>
      <c r="G596">
        <v>0</v>
      </c>
      <c r="H596" t="s">
        <v>512</v>
      </c>
      <c r="I596" s="2">
        <v>0.80555555555555558</v>
      </c>
      <c r="J596" s="3">
        <v>52505</v>
      </c>
      <c r="K596" t="s">
        <v>54</v>
      </c>
      <c r="L596">
        <v>5.6</v>
      </c>
      <c r="M596">
        <v>9.1199999999999992</v>
      </c>
      <c r="N596">
        <v>16.149999999999999</v>
      </c>
      <c r="O596">
        <v>20.2</v>
      </c>
      <c r="P596">
        <v>140</v>
      </c>
      <c r="Q596" t="s">
        <v>30</v>
      </c>
      <c r="R596">
        <v>1.2</v>
      </c>
      <c r="S596">
        <v>2.4</v>
      </c>
      <c r="T596">
        <v>3.7</v>
      </c>
      <c r="U596">
        <v>5.7</v>
      </c>
      <c r="V596">
        <v>37</v>
      </c>
    </row>
    <row r="597" spans="1:22" x14ac:dyDescent="0.25">
      <c r="A597" t="s">
        <v>682</v>
      </c>
      <c r="B597">
        <v>2014</v>
      </c>
      <c r="C597" t="s">
        <v>258</v>
      </c>
      <c r="D597" s="1">
        <v>41874</v>
      </c>
      <c r="E597">
        <v>17.899999999999999</v>
      </c>
      <c r="F597">
        <v>6.7</v>
      </c>
      <c r="G597">
        <v>0</v>
      </c>
      <c r="H597" t="s">
        <v>66</v>
      </c>
      <c r="I597" s="2">
        <v>0.57291666666666663</v>
      </c>
      <c r="J597" s="3">
        <v>10702</v>
      </c>
      <c r="K597" t="s">
        <v>47</v>
      </c>
      <c r="L597">
        <v>4.3</v>
      </c>
      <c r="M597">
        <v>5.6</v>
      </c>
      <c r="N597">
        <v>9.1199999999999992</v>
      </c>
      <c r="O597">
        <v>14.17</v>
      </c>
      <c r="P597">
        <v>101</v>
      </c>
      <c r="Q597" t="s">
        <v>40</v>
      </c>
      <c r="R597">
        <v>2.2999999999999998</v>
      </c>
      <c r="S597">
        <v>5.7</v>
      </c>
      <c r="T597">
        <v>10.11</v>
      </c>
      <c r="U597">
        <v>13.16</v>
      </c>
      <c r="V597">
        <v>94</v>
      </c>
    </row>
    <row r="598" spans="1:22" x14ac:dyDescent="0.25">
      <c r="A598" t="s">
        <v>683</v>
      </c>
      <c r="B598">
        <v>2014</v>
      </c>
      <c r="C598" t="s">
        <v>258</v>
      </c>
      <c r="D598" s="1">
        <v>41874</v>
      </c>
      <c r="E598">
        <v>19.5</v>
      </c>
      <c r="F598">
        <v>5</v>
      </c>
      <c r="G598">
        <v>0</v>
      </c>
      <c r="H598" t="s">
        <v>46</v>
      </c>
      <c r="I598" s="2">
        <v>0.59027777777777779</v>
      </c>
      <c r="J598" s="3">
        <v>33281</v>
      </c>
      <c r="K598" t="s">
        <v>48</v>
      </c>
      <c r="L598">
        <v>3.2</v>
      </c>
      <c r="M598">
        <v>7.6</v>
      </c>
      <c r="N598">
        <v>11.9</v>
      </c>
      <c r="O598">
        <v>16.12</v>
      </c>
      <c r="P598">
        <v>108</v>
      </c>
      <c r="Q598" t="s">
        <v>39</v>
      </c>
      <c r="R598">
        <v>2.2999999999999998</v>
      </c>
      <c r="S598">
        <v>4.5999999999999996</v>
      </c>
      <c r="T598">
        <v>10.8</v>
      </c>
      <c r="U598">
        <v>13.11</v>
      </c>
      <c r="V598">
        <v>89</v>
      </c>
    </row>
    <row r="599" spans="1:22" x14ac:dyDescent="0.25">
      <c r="A599" t="s">
        <v>684</v>
      </c>
      <c r="B599">
        <v>2014</v>
      </c>
      <c r="C599" t="s">
        <v>258</v>
      </c>
      <c r="D599" s="1">
        <v>41874</v>
      </c>
      <c r="E599">
        <v>18.399999999999999</v>
      </c>
      <c r="F599">
        <v>7.6</v>
      </c>
      <c r="G599">
        <v>0</v>
      </c>
      <c r="H599" t="s">
        <v>141</v>
      </c>
      <c r="I599" s="2">
        <v>0.69444444444444442</v>
      </c>
      <c r="J599" s="3">
        <v>10851</v>
      </c>
      <c r="K599" t="s">
        <v>25</v>
      </c>
      <c r="L599">
        <v>3.4</v>
      </c>
      <c r="M599">
        <v>6.6</v>
      </c>
      <c r="N599">
        <v>8.11</v>
      </c>
      <c r="O599">
        <v>9.1300000000000008</v>
      </c>
      <c r="P599">
        <v>67</v>
      </c>
      <c r="Q599" t="s">
        <v>33</v>
      </c>
      <c r="R599">
        <v>2.2999999999999998</v>
      </c>
      <c r="S599">
        <v>5.5</v>
      </c>
      <c r="T599">
        <v>7.7</v>
      </c>
      <c r="U599">
        <v>11.9</v>
      </c>
      <c r="V599">
        <v>75</v>
      </c>
    </row>
    <row r="600" spans="1:22" x14ac:dyDescent="0.25">
      <c r="A600" t="s">
        <v>685</v>
      </c>
      <c r="B600">
        <v>2014</v>
      </c>
      <c r="C600" t="s">
        <v>258</v>
      </c>
      <c r="D600" s="1">
        <v>41874</v>
      </c>
      <c r="E600">
        <v>21.5</v>
      </c>
      <c r="F600">
        <v>6.6</v>
      </c>
      <c r="G600">
        <v>0</v>
      </c>
      <c r="H600" t="s">
        <v>42</v>
      </c>
      <c r="I600" s="2">
        <v>0.73611111111111116</v>
      </c>
      <c r="J600" s="3">
        <v>35083</v>
      </c>
      <c r="K600" t="s">
        <v>51</v>
      </c>
      <c r="L600">
        <v>6.1</v>
      </c>
      <c r="M600">
        <v>9.5</v>
      </c>
      <c r="N600">
        <v>16.899999999999999</v>
      </c>
      <c r="O600">
        <v>18.11</v>
      </c>
      <c r="P600">
        <v>119</v>
      </c>
      <c r="Q600" t="s">
        <v>35</v>
      </c>
      <c r="R600">
        <v>1.1000000000000001</v>
      </c>
      <c r="S600">
        <v>3.3</v>
      </c>
      <c r="T600">
        <v>5.4</v>
      </c>
      <c r="U600">
        <v>8.5</v>
      </c>
      <c r="V600">
        <v>53</v>
      </c>
    </row>
    <row r="601" spans="1:22" x14ac:dyDescent="0.25">
      <c r="A601" t="s">
        <v>686</v>
      </c>
      <c r="B601">
        <v>2014</v>
      </c>
      <c r="C601" t="s">
        <v>258</v>
      </c>
      <c r="D601" s="1">
        <v>41874</v>
      </c>
      <c r="E601">
        <v>19.5</v>
      </c>
      <c r="F601">
        <v>5</v>
      </c>
      <c r="G601">
        <v>0</v>
      </c>
      <c r="H601" t="s">
        <v>28</v>
      </c>
      <c r="I601" s="2">
        <v>0.81944444444444442</v>
      </c>
      <c r="J601" s="3">
        <v>72216</v>
      </c>
      <c r="K601" t="s">
        <v>32</v>
      </c>
      <c r="L601">
        <v>2.2000000000000002</v>
      </c>
      <c r="M601">
        <v>3.2</v>
      </c>
      <c r="N601">
        <v>9.6999999999999993</v>
      </c>
      <c r="O601">
        <v>14.1</v>
      </c>
      <c r="P601">
        <v>94</v>
      </c>
      <c r="Q601" t="s">
        <v>44</v>
      </c>
      <c r="R601">
        <v>3.2</v>
      </c>
      <c r="S601">
        <v>8.3000000000000007</v>
      </c>
      <c r="T601">
        <v>9.3000000000000007</v>
      </c>
      <c r="U601">
        <v>11.5</v>
      </c>
      <c r="V601">
        <v>71</v>
      </c>
    </row>
    <row r="602" spans="1:22" x14ac:dyDescent="0.25">
      <c r="A602" t="s">
        <v>687</v>
      </c>
      <c r="B602">
        <v>2014</v>
      </c>
      <c r="C602" t="s">
        <v>258</v>
      </c>
      <c r="D602" s="1">
        <v>41875</v>
      </c>
      <c r="E602">
        <v>22.8</v>
      </c>
      <c r="F602">
        <v>14</v>
      </c>
      <c r="G602">
        <v>6</v>
      </c>
      <c r="H602" t="s">
        <v>58</v>
      </c>
      <c r="I602" s="2">
        <v>0.54861111111111116</v>
      </c>
      <c r="J602" s="3">
        <v>17473</v>
      </c>
      <c r="K602" t="s">
        <v>36</v>
      </c>
      <c r="L602">
        <v>0.4</v>
      </c>
      <c r="M602">
        <v>2.5</v>
      </c>
      <c r="N602">
        <v>4.8</v>
      </c>
      <c r="O602">
        <v>6.12</v>
      </c>
      <c r="P602">
        <v>48</v>
      </c>
      <c r="Q602" t="s">
        <v>43</v>
      </c>
      <c r="R602">
        <v>4.8</v>
      </c>
      <c r="S602">
        <v>9.1</v>
      </c>
      <c r="T602">
        <v>10.130000000000001</v>
      </c>
      <c r="U602">
        <v>15.16</v>
      </c>
      <c r="V602">
        <v>106</v>
      </c>
    </row>
    <row r="603" spans="1:22" x14ac:dyDescent="0.25">
      <c r="A603" t="s">
        <v>688</v>
      </c>
      <c r="B603">
        <v>2014</v>
      </c>
      <c r="C603" t="s">
        <v>258</v>
      </c>
      <c r="D603" s="1">
        <v>41875</v>
      </c>
      <c r="E603">
        <v>16.3</v>
      </c>
      <c r="F603">
        <v>8.8000000000000007</v>
      </c>
      <c r="G603">
        <v>0.4</v>
      </c>
      <c r="H603" t="s">
        <v>46</v>
      </c>
      <c r="I603" s="2">
        <v>0.63888888888888884</v>
      </c>
      <c r="J603" s="3">
        <v>22430</v>
      </c>
      <c r="K603" t="s">
        <v>50</v>
      </c>
      <c r="L603">
        <v>1.2</v>
      </c>
      <c r="M603">
        <v>5.5</v>
      </c>
      <c r="N603">
        <v>7.1</v>
      </c>
      <c r="O603">
        <v>9.1300000000000008</v>
      </c>
      <c r="P603">
        <v>67</v>
      </c>
      <c r="Q603" t="s">
        <v>26</v>
      </c>
      <c r="R603">
        <v>7.3</v>
      </c>
      <c r="S603">
        <v>11.5</v>
      </c>
      <c r="T603">
        <v>17.7</v>
      </c>
      <c r="U603">
        <v>20.100000000000001</v>
      </c>
      <c r="V603">
        <v>130</v>
      </c>
    </row>
    <row r="604" spans="1:22" x14ac:dyDescent="0.25">
      <c r="A604" t="s">
        <v>689</v>
      </c>
      <c r="B604">
        <v>2014</v>
      </c>
      <c r="C604" t="s">
        <v>258</v>
      </c>
      <c r="D604" s="1">
        <v>41875</v>
      </c>
      <c r="E604">
        <v>16.3</v>
      </c>
      <c r="F604">
        <v>8.8000000000000007</v>
      </c>
      <c r="G604">
        <v>0.4</v>
      </c>
      <c r="H604" t="s">
        <v>28</v>
      </c>
      <c r="I604" s="2">
        <v>0.69444444444444442</v>
      </c>
      <c r="J604" s="3">
        <v>47200</v>
      </c>
      <c r="K604" t="s">
        <v>29</v>
      </c>
      <c r="L604">
        <v>6</v>
      </c>
      <c r="M604">
        <v>8.3000000000000007</v>
      </c>
      <c r="N604">
        <v>13.5</v>
      </c>
      <c r="O604">
        <v>15.8</v>
      </c>
      <c r="P604">
        <v>98</v>
      </c>
      <c r="Q604" t="s">
        <v>55</v>
      </c>
      <c r="R604">
        <v>2.2000000000000002</v>
      </c>
      <c r="S604">
        <v>4.7</v>
      </c>
      <c r="T604">
        <v>5.9</v>
      </c>
      <c r="U604">
        <v>10.119999999999999</v>
      </c>
      <c r="V604">
        <v>72</v>
      </c>
    </row>
    <row r="605" spans="1:22" x14ac:dyDescent="0.25">
      <c r="A605" t="s">
        <v>690</v>
      </c>
      <c r="B605">
        <v>2014</v>
      </c>
      <c r="C605" t="s">
        <v>268</v>
      </c>
      <c r="D605" s="1">
        <v>41880</v>
      </c>
      <c r="E605">
        <v>14.8</v>
      </c>
      <c r="F605">
        <v>6</v>
      </c>
      <c r="G605">
        <v>0.2</v>
      </c>
      <c r="H605" t="s">
        <v>28</v>
      </c>
      <c r="I605" s="2">
        <v>0.82638888888888884</v>
      </c>
      <c r="J605" s="3">
        <v>48980</v>
      </c>
      <c r="K605" t="s">
        <v>33</v>
      </c>
      <c r="L605">
        <v>2.2999999999999998</v>
      </c>
      <c r="M605">
        <v>4.5999999999999996</v>
      </c>
      <c r="N605">
        <v>5.8</v>
      </c>
      <c r="O605">
        <v>8.8000000000000007</v>
      </c>
      <c r="P605">
        <v>56</v>
      </c>
      <c r="Q605" t="s">
        <v>32</v>
      </c>
      <c r="R605">
        <v>1.4</v>
      </c>
      <c r="S605">
        <v>8.8000000000000007</v>
      </c>
      <c r="T605">
        <v>12.9</v>
      </c>
      <c r="U605">
        <v>18.13</v>
      </c>
      <c r="V605">
        <v>121</v>
      </c>
    </row>
    <row r="606" spans="1:22" x14ac:dyDescent="0.25">
      <c r="A606" t="s">
        <v>691</v>
      </c>
      <c r="B606">
        <v>2014</v>
      </c>
      <c r="C606" t="s">
        <v>268</v>
      </c>
      <c r="D606" s="1">
        <v>41881</v>
      </c>
      <c r="E606">
        <v>20.5</v>
      </c>
      <c r="F606">
        <v>9</v>
      </c>
      <c r="G606">
        <v>0</v>
      </c>
      <c r="H606" t="s">
        <v>28</v>
      </c>
      <c r="I606" s="2">
        <v>0.57291666666666663</v>
      </c>
      <c r="J606" s="3">
        <v>56663</v>
      </c>
      <c r="K606" t="s">
        <v>30</v>
      </c>
      <c r="L606">
        <v>6.3</v>
      </c>
      <c r="M606">
        <v>7.4</v>
      </c>
      <c r="N606">
        <v>11.4</v>
      </c>
      <c r="O606">
        <v>14.6</v>
      </c>
      <c r="P606">
        <v>90</v>
      </c>
      <c r="Q606" t="s">
        <v>48</v>
      </c>
      <c r="R606">
        <v>1.3</v>
      </c>
      <c r="S606">
        <v>9.6</v>
      </c>
      <c r="T606">
        <v>11.11</v>
      </c>
      <c r="U606">
        <v>13.12</v>
      </c>
      <c r="V606">
        <v>90</v>
      </c>
    </row>
    <row r="607" spans="1:22" x14ac:dyDescent="0.25">
      <c r="A607" t="s">
        <v>692</v>
      </c>
      <c r="B607">
        <v>2014</v>
      </c>
      <c r="C607" t="s">
        <v>268</v>
      </c>
      <c r="D607" s="1">
        <v>41881</v>
      </c>
      <c r="E607">
        <v>18.7</v>
      </c>
      <c r="F607">
        <v>14.7</v>
      </c>
      <c r="G607">
        <v>51.2</v>
      </c>
      <c r="H607" t="s">
        <v>42</v>
      </c>
      <c r="I607" s="2">
        <v>0.54861111111111116</v>
      </c>
      <c r="J607" s="3">
        <v>38209</v>
      </c>
      <c r="K607" t="s">
        <v>43</v>
      </c>
      <c r="L607">
        <v>3.3</v>
      </c>
      <c r="M607">
        <v>7.5</v>
      </c>
      <c r="N607">
        <v>13.8</v>
      </c>
      <c r="O607">
        <v>16.899999999999999</v>
      </c>
      <c r="P607">
        <v>105</v>
      </c>
      <c r="Q607" t="s">
        <v>54</v>
      </c>
      <c r="R607">
        <v>3.3</v>
      </c>
      <c r="S607">
        <v>7.6</v>
      </c>
      <c r="T607">
        <v>9.1</v>
      </c>
      <c r="U607">
        <v>14.13</v>
      </c>
      <c r="V607">
        <v>97</v>
      </c>
    </row>
    <row r="608" spans="1:22" x14ac:dyDescent="0.25">
      <c r="A608" t="s">
        <v>693</v>
      </c>
      <c r="B608">
        <v>2014</v>
      </c>
      <c r="C608" t="s">
        <v>268</v>
      </c>
      <c r="D608" s="1">
        <v>41881</v>
      </c>
      <c r="E608">
        <v>17.2</v>
      </c>
      <c r="F608">
        <v>11.9</v>
      </c>
      <c r="G608">
        <v>0.6</v>
      </c>
      <c r="H608" t="s">
        <v>24</v>
      </c>
      <c r="I608" s="2">
        <v>0.69444444444444442</v>
      </c>
      <c r="J608" s="3">
        <v>31227</v>
      </c>
      <c r="K608" t="s">
        <v>26</v>
      </c>
      <c r="L608">
        <v>2.1</v>
      </c>
      <c r="M608">
        <v>4.3</v>
      </c>
      <c r="N608">
        <v>7.6</v>
      </c>
      <c r="O608">
        <v>9.11</v>
      </c>
      <c r="P608">
        <v>65</v>
      </c>
      <c r="Q608" t="s">
        <v>29</v>
      </c>
      <c r="R608">
        <v>5.3</v>
      </c>
      <c r="S608">
        <v>6.4</v>
      </c>
      <c r="T608">
        <v>8.5</v>
      </c>
      <c r="U608">
        <v>10.8</v>
      </c>
      <c r="V608">
        <v>68</v>
      </c>
    </row>
    <row r="609" spans="1:22" x14ac:dyDescent="0.25">
      <c r="A609" t="s">
        <v>694</v>
      </c>
      <c r="B609">
        <v>2014</v>
      </c>
      <c r="C609" t="s">
        <v>268</v>
      </c>
      <c r="D609" s="1">
        <v>41881</v>
      </c>
      <c r="E609">
        <v>18.899999999999999</v>
      </c>
      <c r="F609">
        <v>5.6</v>
      </c>
      <c r="G609">
        <v>0</v>
      </c>
      <c r="H609" t="s">
        <v>88</v>
      </c>
      <c r="I609" s="2">
        <v>0.81944444444444442</v>
      </c>
      <c r="J609" s="3">
        <v>24659</v>
      </c>
      <c r="K609" t="s">
        <v>44</v>
      </c>
      <c r="L609">
        <v>5.2</v>
      </c>
      <c r="M609">
        <v>11.6</v>
      </c>
      <c r="N609">
        <v>16.13</v>
      </c>
      <c r="O609">
        <v>21.17</v>
      </c>
      <c r="P609">
        <v>143</v>
      </c>
      <c r="Q609" t="s">
        <v>36</v>
      </c>
      <c r="R609">
        <v>2.4</v>
      </c>
      <c r="S609">
        <v>7.5</v>
      </c>
      <c r="T609">
        <v>10.6</v>
      </c>
      <c r="U609">
        <v>12.9</v>
      </c>
      <c r="V609">
        <v>81</v>
      </c>
    </row>
    <row r="610" spans="1:22" x14ac:dyDescent="0.25">
      <c r="A610" t="s">
        <v>695</v>
      </c>
      <c r="B610">
        <v>2014</v>
      </c>
      <c r="C610" t="s">
        <v>268</v>
      </c>
      <c r="D610" s="1">
        <v>41881</v>
      </c>
      <c r="E610">
        <v>20.5</v>
      </c>
      <c r="F610">
        <v>9</v>
      </c>
      <c r="G610">
        <v>0</v>
      </c>
      <c r="H610" t="s">
        <v>46</v>
      </c>
      <c r="I610" s="2">
        <v>0.81944444444444442</v>
      </c>
      <c r="J610" s="3">
        <v>17174</v>
      </c>
      <c r="K610" t="s">
        <v>47</v>
      </c>
      <c r="L610">
        <v>4.3</v>
      </c>
      <c r="M610">
        <v>8.5</v>
      </c>
      <c r="N610">
        <v>13.9</v>
      </c>
      <c r="O610">
        <v>19.899999999999999</v>
      </c>
      <c r="P610">
        <v>123</v>
      </c>
      <c r="Q610" t="s">
        <v>35</v>
      </c>
      <c r="R610">
        <v>4.3</v>
      </c>
      <c r="S610">
        <v>8.5</v>
      </c>
      <c r="T610">
        <v>9.6999999999999993</v>
      </c>
      <c r="U610">
        <v>14.9</v>
      </c>
      <c r="V610">
        <v>93</v>
      </c>
    </row>
    <row r="611" spans="1:22" x14ac:dyDescent="0.25">
      <c r="A611" t="s">
        <v>696</v>
      </c>
      <c r="B611">
        <v>2014</v>
      </c>
      <c r="C611" t="s">
        <v>268</v>
      </c>
      <c r="D611" s="1">
        <v>41882</v>
      </c>
      <c r="E611">
        <v>23.4</v>
      </c>
      <c r="F611">
        <v>13.4</v>
      </c>
      <c r="G611">
        <v>0</v>
      </c>
      <c r="H611" t="s">
        <v>38</v>
      </c>
      <c r="I611" s="2">
        <v>0.54861111111111116</v>
      </c>
      <c r="J611" s="3">
        <v>11840</v>
      </c>
      <c r="K611" t="s">
        <v>39</v>
      </c>
      <c r="L611">
        <v>6.3</v>
      </c>
      <c r="M611">
        <v>9.6</v>
      </c>
      <c r="N611">
        <v>11.8</v>
      </c>
      <c r="O611">
        <v>15.9</v>
      </c>
      <c r="P611">
        <v>99</v>
      </c>
      <c r="Q611" t="s">
        <v>51</v>
      </c>
      <c r="R611">
        <v>6.2</v>
      </c>
      <c r="S611">
        <v>9.8000000000000007</v>
      </c>
      <c r="T611">
        <v>20.100000000000001</v>
      </c>
      <c r="U611">
        <v>23.13</v>
      </c>
      <c r="V611">
        <v>151</v>
      </c>
    </row>
    <row r="612" spans="1:22" x14ac:dyDescent="0.25">
      <c r="A612" t="s">
        <v>697</v>
      </c>
      <c r="B612">
        <v>2014</v>
      </c>
      <c r="C612" t="s">
        <v>268</v>
      </c>
      <c r="D612" s="1">
        <v>41882</v>
      </c>
      <c r="E612">
        <v>22.8</v>
      </c>
      <c r="F612">
        <v>9.9</v>
      </c>
      <c r="G612">
        <v>0</v>
      </c>
      <c r="H612" t="s">
        <v>512</v>
      </c>
      <c r="I612" s="2">
        <v>0.61805555555555558</v>
      </c>
      <c r="J612" s="3">
        <v>44969</v>
      </c>
      <c r="K612" t="s">
        <v>40</v>
      </c>
      <c r="L612">
        <v>4.2</v>
      </c>
      <c r="M612">
        <v>11.5</v>
      </c>
      <c r="N612">
        <v>15.5</v>
      </c>
      <c r="O612">
        <v>22.9</v>
      </c>
      <c r="P612">
        <v>141</v>
      </c>
      <c r="Q612" t="s">
        <v>55</v>
      </c>
      <c r="R612">
        <v>2.2000000000000002</v>
      </c>
      <c r="S612">
        <v>3.3</v>
      </c>
      <c r="T612">
        <v>8.6999999999999993</v>
      </c>
      <c r="U612">
        <v>9.8000000000000007</v>
      </c>
      <c r="V612">
        <v>62</v>
      </c>
    </row>
    <row r="613" spans="1:22" x14ac:dyDescent="0.25">
      <c r="A613" t="s">
        <v>698</v>
      </c>
      <c r="B613">
        <v>2014</v>
      </c>
      <c r="C613" t="s">
        <v>268</v>
      </c>
      <c r="D613" s="1">
        <v>41882</v>
      </c>
      <c r="E613">
        <v>20.8</v>
      </c>
      <c r="F613">
        <v>11.3</v>
      </c>
      <c r="G613">
        <v>0</v>
      </c>
      <c r="H613" t="s">
        <v>46</v>
      </c>
      <c r="I613" s="2">
        <v>0.69444444444444442</v>
      </c>
      <c r="J613" s="3">
        <v>14725</v>
      </c>
      <c r="K613" t="s">
        <v>50</v>
      </c>
      <c r="L613">
        <v>2.4</v>
      </c>
      <c r="M613">
        <v>5.8</v>
      </c>
      <c r="N613">
        <v>11.14</v>
      </c>
      <c r="O613">
        <v>15.19</v>
      </c>
      <c r="P613">
        <v>109</v>
      </c>
      <c r="Q613" t="s">
        <v>25</v>
      </c>
      <c r="R613">
        <v>4</v>
      </c>
      <c r="S613">
        <v>10.4</v>
      </c>
      <c r="T613">
        <v>12.6</v>
      </c>
      <c r="U613">
        <v>18.7</v>
      </c>
      <c r="V613">
        <v>115</v>
      </c>
    </row>
    <row r="614" spans="1:22" x14ac:dyDescent="0.25">
      <c r="A614" t="s">
        <v>699</v>
      </c>
      <c r="B614">
        <v>2014</v>
      </c>
      <c r="C614" t="s">
        <v>278</v>
      </c>
      <c r="D614" s="1">
        <v>41887</v>
      </c>
      <c r="E614">
        <v>15.4</v>
      </c>
      <c r="F614">
        <v>3.3</v>
      </c>
      <c r="G614">
        <v>0</v>
      </c>
      <c r="H614" t="s">
        <v>28</v>
      </c>
      <c r="I614" s="2">
        <v>0.82638888888888884</v>
      </c>
      <c r="J614" s="3">
        <v>74757</v>
      </c>
      <c r="K614" t="s">
        <v>32</v>
      </c>
      <c r="L614">
        <v>3.4</v>
      </c>
      <c r="M614">
        <v>6.5</v>
      </c>
      <c r="N614">
        <v>10.8</v>
      </c>
      <c r="O614">
        <v>15.14</v>
      </c>
      <c r="P614">
        <v>104</v>
      </c>
      <c r="Q614" t="s">
        <v>44</v>
      </c>
      <c r="R614">
        <v>2.1</v>
      </c>
      <c r="S614">
        <v>6.5</v>
      </c>
      <c r="T614">
        <v>8.6</v>
      </c>
      <c r="U614">
        <v>10.8</v>
      </c>
      <c r="V614">
        <v>68</v>
      </c>
    </row>
    <row r="615" spans="1:22" x14ac:dyDescent="0.25">
      <c r="A615" t="s">
        <v>700</v>
      </c>
      <c r="B615">
        <v>2014</v>
      </c>
      <c r="C615" t="s">
        <v>280</v>
      </c>
      <c r="D615" s="1">
        <v>41888</v>
      </c>
      <c r="E615">
        <v>19.5</v>
      </c>
      <c r="F615">
        <v>5.9</v>
      </c>
      <c r="G615">
        <v>0</v>
      </c>
      <c r="H615" t="s">
        <v>28</v>
      </c>
      <c r="I615" s="2">
        <v>0.80208333333333337</v>
      </c>
      <c r="J615" s="3">
        <v>78561</v>
      </c>
      <c r="K615" t="s">
        <v>47</v>
      </c>
      <c r="L615">
        <v>2.2999999999999998</v>
      </c>
      <c r="M615">
        <v>2.4</v>
      </c>
      <c r="N615">
        <v>9.5</v>
      </c>
      <c r="O615">
        <v>14.9</v>
      </c>
      <c r="P615">
        <v>93</v>
      </c>
      <c r="Q615" t="s">
        <v>48</v>
      </c>
      <c r="R615">
        <v>2.4</v>
      </c>
      <c r="S615">
        <v>6.7</v>
      </c>
      <c r="T615">
        <v>10.8</v>
      </c>
      <c r="U615">
        <v>12.9</v>
      </c>
      <c r="V615">
        <v>81</v>
      </c>
    </row>
    <row r="616" spans="1:22" x14ac:dyDescent="0.25">
      <c r="A616" t="s">
        <v>701</v>
      </c>
      <c r="B616">
        <v>2014</v>
      </c>
      <c r="C616" t="s">
        <v>278</v>
      </c>
      <c r="D616" s="1">
        <v>41888</v>
      </c>
      <c r="E616">
        <v>17.8</v>
      </c>
      <c r="F616">
        <v>8.8000000000000007</v>
      </c>
      <c r="G616">
        <v>4.4000000000000004</v>
      </c>
      <c r="H616" t="s">
        <v>24</v>
      </c>
      <c r="I616" s="2">
        <v>0.61458333333333337</v>
      </c>
      <c r="J616" s="3">
        <v>35998</v>
      </c>
      <c r="K616" t="s">
        <v>26</v>
      </c>
      <c r="L616">
        <v>3.4</v>
      </c>
      <c r="M616">
        <v>5.8</v>
      </c>
      <c r="N616">
        <v>9.1</v>
      </c>
      <c r="O616">
        <v>13.15</v>
      </c>
      <c r="P616">
        <v>93</v>
      </c>
      <c r="Q616" t="s">
        <v>43</v>
      </c>
      <c r="R616">
        <v>3.1</v>
      </c>
      <c r="S616">
        <v>5.3</v>
      </c>
      <c r="T616">
        <v>6.6</v>
      </c>
      <c r="U616">
        <v>10.9</v>
      </c>
      <c r="V616">
        <v>69</v>
      </c>
    </row>
    <row r="617" spans="1:22" x14ac:dyDescent="0.25">
      <c r="A617" t="s">
        <v>702</v>
      </c>
      <c r="B617">
        <v>2014</v>
      </c>
      <c r="C617" t="s">
        <v>280</v>
      </c>
      <c r="D617" s="1">
        <v>41889</v>
      </c>
      <c r="E617">
        <v>23.2</v>
      </c>
      <c r="F617">
        <v>10.6</v>
      </c>
      <c r="G617">
        <v>0</v>
      </c>
      <c r="H617" t="s">
        <v>512</v>
      </c>
      <c r="I617" s="2">
        <v>0.61805555555555558</v>
      </c>
      <c r="J617" s="3">
        <v>49886</v>
      </c>
      <c r="K617" t="s">
        <v>54</v>
      </c>
      <c r="L617">
        <v>8.1</v>
      </c>
      <c r="M617">
        <v>14.5</v>
      </c>
      <c r="N617">
        <v>19.8</v>
      </c>
      <c r="O617">
        <v>20.12</v>
      </c>
      <c r="P617">
        <v>132</v>
      </c>
      <c r="Q617" t="s">
        <v>29</v>
      </c>
      <c r="R617">
        <v>1.1000000000000001</v>
      </c>
      <c r="S617">
        <v>3.2</v>
      </c>
      <c r="T617">
        <v>6.5</v>
      </c>
      <c r="U617">
        <v>11.9</v>
      </c>
      <c r="V617">
        <v>75</v>
      </c>
    </row>
    <row r="618" spans="1:22" x14ac:dyDescent="0.25">
      <c r="A618" t="s">
        <v>703</v>
      </c>
      <c r="B618">
        <v>2014</v>
      </c>
      <c r="C618" t="s">
        <v>284</v>
      </c>
      <c r="D618" s="1">
        <v>41894</v>
      </c>
      <c r="E618">
        <v>14.4</v>
      </c>
      <c r="F618">
        <v>3.5</v>
      </c>
      <c r="G618">
        <v>0.2</v>
      </c>
      <c r="H618" t="s">
        <v>28</v>
      </c>
      <c r="I618" s="2">
        <v>0.82638888888888884</v>
      </c>
      <c r="J618" s="3">
        <v>65964</v>
      </c>
      <c r="K618" t="s">
        <v>44</v>
      </c>
      <c r="L618">
        <v>5.0999999999999996</v>
      </c>
      <c r="M618">
        <v>5.6</v>
      </c>
      <c r="N618">
        <v>8.9</v>
      </c>
      <c r="O618">
        <v>13.14</v>
      </c>
      <c r="P618">
        <v>92</v>
      </c>
      <c r="Q618" t="s">
        <v>47</v>
      </c>
      <c r="R618">
        <v>7.1</v>
      </c>
      <c r="S618">
        <v>9.6</v>
      </c>
      <c r="T618">
        <v>12.9</v>
      </c>
      <c r="U618">
        <v>14.14</v>
      </c>
      <c r="V618">
        <v>98</v>
      </c>
    </row>
    <row r="619" spans="1:22" x14ac:dyDescent="0.25">
      <c r="A619" t="s">
        <v>704</v>
      </c>
      <c r="B619">
        <v>2014</v>
      </c>
      <c r="C619" t="s">
        <v>284</v>
      </c>
      <c r="D619" s="1">
        <v>41895</v>
      </c>
      <c r="E619">
        <v>21.2</v>
      </c>
      <c r="F619">
        <v>11</v>
      </c>
      <c r="G619">
        <v>0.4</v>
      </c>
      <c r="H619" t="s">
        <v>42</v>
      </c>
      <c r="I619" s="2">
        <v>0.73958333333333337</v>
      </c>
      <c r="J619" s="3">
        <v>42338</v>
      </c>
      <c r="K619" t="s">
        <v>43</v>
      </c>
      <c r="L619">
        <v>3.5</v>
      </c>
      <c r="M619">
        <v>6.11</v>
      </c>
      <c r="N619">
        <v>8.1300000000000008</v>
      </c>
      <c r="O619">
        <v>11.17</v>
      </c>
      <c r="P619">
        <v>83</v>
      </c>
      <c r="Q619" t="s">
        <v>54</v>
      </c>
      <c r="R619">
        <v>2.2000000000000002</v>
      </c>
      <c r="S619">
        <v>3.5</v>
      </c>
      <c r="T619">
        <v>9.9</v>
      </c>
      <c r="U619">
        <v>15.15</v>
      </c>
      <c r="V619">
        <v>105</v>
      </c>
    </row>
    <row r="620" spans="1:22" x14ac:dyDescent="0.25">
      <c r="A620" t="s">
        <v>705</v>
      </c>
      <c r="B620">
        <v>2014</v>
      </c>
      <c r="C620" t="s">
        <v>287</v>
      </c>
      <c r="D620" s="1">
        <v>41901</v>
      </c>
      <c r="E620">
        <v>21.6</v>
      </c>
      <c r="F620">
        <v>5.9</v>
      </c>
      <c r="G620">
        <v>0</v>
      </c>
      <c r="H620" t="s">
        <v>24</v>
      </c>
      <c r="I620" s="2">
        <v>0.82638888888888884</v>
      </c>
      <c r="J620" s="3">
        <v>48029</v>
      </c>
      <c r="K620" t="s">
        <v>26</v>
      </c>
      <c r="L620">
        <v>4.5</v>
      </c>
      <c r="M620">
        <v>9.1</v>
      </c>
      <c r="N620">
        <v>13.17</v>
      </c>
      <c r="O620">
        <v>19.22</v>
      </c>
      <c r="P620">
        <v>136</v>
      </c>
      <c r="Q620" t="s">
        <v>47</v>
      </c>
      <c r="R620">
        <v>1.2</v>
      </c>
      <c r="S620">
        <v>4.4000000000000004</v>
      </c>
      <c r="T620">
        <v>6.7</v>
      </c>
      <c r="U620">
        <v>9.11</v>
      </c>
      <c r="V620">
        <v>65</v>
      </c>
    </row>
    <row r="621" spans="1:22" x14ac:dyDescent="0.25">
      <c r="A621" t="s">
        <v>706</v>
      </c>
      <c r="B621">
        <v>2014</v>
      </c>
      <c r="C621" t="s">
        <v>287</v>
      </c>
      <c r="D621" s="1">
        <v>41902</v>
      </c>
      <c r="E621">
        <v>15.9</v>
      </c>
      <c r="F621">
        <v>6.4</v>
      </c>
      <c r="G621">
        <v>0.2</v>
      </c>
      <c r="H621" t="s">
        <v>28</v>
      </c>
      <c r="I621" s="2">
        <v>0.69791666666666663</v>
      </c>
      <c r="J621" s="3">
        <v>74856</v>
      </c>
      <c r="K621" t="s">
        <v>32</v>
      </c>
      <c r="L621">
        <v>2.2999999999999998</v>
      </c>
      <c r="M621">
        <v>8.4</v>
      </c>
      <c r="N621">
        <v>13.6</v>
      </c>
      <c r="O621">
        <v>15.7</v>
      </c>
      <c r="P621">
        <v>97</v>
      </c>
      <c r="Q621" t="s">
        <v>54</v>
      </c>
      <c r="R621">
        <v>3.9</v>
      </c>
      <c r="S621">
        <v>5.1100000000000003</v>
      </c>
      <c r="T621">
        <v>8.1300000000000008</v>
      </c>
      <c r="U621">
        <v>13.16</v>
      </c>
      <c r="V621">
        <v>94</v>
      </c>
    </row>
    <row r="622" spans="1:22" x14ac:dyDescent="0.25">
      <c r="A622" t="s">
        <v>707</v>
      </c>
      <c r="B622">
        <v>2014</v>
      </c>
      <c r="C622" t="s">
        <v>290</v>
      </c>
      <c r="D622" s="1">
        <v>41909</v>
      </c>
      <c r="E622">
        <v>22.3</v>
      </c>
      <c r="F622">
        <v>7.4</v>
      </c>
      <c r="G622">
        <v>0</v>
      </c>
      <c r="H622" t="s">
        <v>28</v>
      </c>
      <c r="I622" s="2">
        <v>0.60416666666666663</v>
      </c>
      <c r="J622" s="3">
        <v>99454</v>
      </c>
      <c r="K622" t="s">
        <v>26</v>
      </c>
      <c r="L622">
        <v>2.2999999999999998</v>
      </c>
      <c r="M622">
        <v>5.3</v>
      </c>
      <c r="N622">
        <v>8.5</v>
      </c>
      <c r="O622">
        <v>11.8</v>
      </c>
      <c r="P622">
        <v>74</v>
      </c>
      <c r="Q622" t="s">
        <v>32</v>
      </c>
      <c r="R622">
        <v>5.5</v>
      </c>
      <c r="S622">
        <v>11.9</v>
      </c>
      <c r="T622">
        <v>16.11</v>
      </c>
      <c r="U622">
        <v>21.11</v>
      </c>
      <c r="V622">
        <v>137</v>
      </c>
    </row>
    <row r="623" spans="1:22" x14ac:dyDescent="0.25">
      <c r="A623" t="s">
        <v>708</v>
      </c>
      <c r="B623">
        <v>2015</v>
      </c>
      <c r="C623" t="s">
        <v>23</v>
      </c>
      <c r="D623" s="1">
        <v>42096</v>
      </c>
      <c r="E623">
        <v>17.899999999999999</v>
      </c>
      <c r="F623">
        <v>10.9</v>
      </c>
      <c r="G623">
        <v>0.4</v>
      </c>
      <c r="H623" t="s">
        <v>28</v>
      </c>
      <c r="I623" s="2">
        <v>0.80555555555555558</v>
      </c>
      <c r="J623" s="3">
        <v>83493</v>
      </c>
      <c r="K623" t="s">
        <v>30</v>
      </c>
      <c r="L623">
        <v>4.7</v>
      </c>
      <c r="M623">
        <v>6.9</v>
      </c>
      <c r="N623">
        <v>6.12</v>
      </c>
      <c r="O623">
        <v>11.12</v>
      </c>
      <c r="P623">
        <v>78</v>
      </c>
      <c r="Q623" t="s">
        <v>29</v>
      </c>
      <c r="R623">
        <v>2.2999999999999998</v>
      </c>
      <c r="S623">
        <v>7.1</v>
      </c>
      <c r="T623">
        <v>9.1300000000000008</v>
      </c>
      <c r="U623">
        <v>15.15</v>
      </c>
      <c r="V623">
        <v>105</v>
      </c>
    </row>
    <row r="624" spans="1:22" x14ac:dyDescent="0.25">
      <c r="A624" t="s">
        <v>709</v>
      </c>
      <c r="B624">
        <v>2015</v>
      </c>
      <c r="C624" t="s">
        <v>23</v>
      </c>
      <c r="D624" s="1">
        <v>42098</v>
      </c>
      <c r="E624">
        <v>23.8</v>
      </c>
      <c r="F624">
        <v>7.8</v>
      </c>
      <c r="G624">
        <v>0</v>
      </c>
      <c r="H624" t="s">
        <v>28</v>
      </c>
      <c r="I624" s="2">
        <v>0.56944444444444442</v>
      </c>
      <c r="J624" s="3">
        <v>27013</v>
      </c>
      <c r="K624" t="s">
        <v>35</v>
      </c>
      <c r="L624">
        <v>2.5</v>
      </c>
      <c r="M624">
        <v>7.7</v>
      </c>
      <c r="N624">
        <v>12.9</v>
      </c>
      <c r="O624">
        <v>17.13</v>
      </c>
      <c r="P624">
        <v>115</v>
      </c>
      <c r="Q624" t="s">
        <v>39</v>
      </c>
      <c r="R624">
        <v>1.2</v>
      </c>
      <c r="S624">
        <v>3.6</v>
      </c>
      <c r="T624">
        <v>8.8000000000000007</v>
      </c>
      <c r="U624">
        <v>13.11</v>
      </c>
      <c r="V624">
        <v>89</v>
      </c>
    </row>
    <row r="625" spans="1:22" x14ac:dyDescent="0.25">
      <c r="A625" t="s">
        <v>710</v>
      </c>
      <c r="B625">
        <v>2015</v>
      </c>
      <c r="C625" t="s">
        <v>23</v>
      </c>
      <c r="D625" s="1">
        <v>42098</v>
      </c>
      <c r="E625">
        <v>19.3</v>
      </c>
      <c r="F625">
        <v>16.7</v>
      </c>
      <c r="G625">
        <v>23</v>
      </c>
      <c r="H625" t="s">
        <v>24</v>
      </c>
      <c r="I625" s="2">
        <v>0.69097222222222221</v>
      </c>
      <c r="J625" s="3">
        <v>23274</v>
      </c>
      <c r="K625" t="s">
        <v>26</v>
      </c>
      <c r="L625">
        <v>0.1</v>
      </c>
      <c r="M625">
        <v>1.7</v>
      </c>
      <c r="N625">
        <v>3.8</v>
      </c>
      <c r="O625">
        <v>10.119999999999999</v>
      </c>
      <c r="P625">
        <v>72</v>
      </c>
      <c r="Q625" t="s">
        <v>48</v>
      </c>
      <c r="R625">
        <v>4.3</v>
      </c>
      <c r="S625">
        <v>5.5</v>
      </c>
      <c r="T625">
        <v>9.6</v>
      </c>
      <c r="U625">
        <v>9.6</v>
      </c>
      <c r="V625">
        <v>60</v>
      </c>
    </row>
    <row r="626" spans="1:22" x14ac:dyDescent="0.25">
      <c r="A626" t="s">
        <v>711</v>
      </c>
      <c r="B626">
        <v>2015</v>
      </c>
      <c r="C626" t="s">
        <v>23</v>
      </c>
      <c r="D626" s="1">
        <v>42098</v>
      </c>
      <c r="E626">
        <v>28.5</v>
      </c>
      <c r="F626">
        <v>21</v>
      </c>
      <c r="G626">
        <v>0.4</v>
      </c>
      <c r="H626" t="s">
        <v>58</v>
      </c>
      <c r="I626" s="2">
        <v>0.76388888888888884</v>
      </c>
      <c r="J626" s="3">
        <v>31240</v>
      </c>
      <c r="K626" t="s">
        <v>36</v>
      </c>
      <c r="L626">
        <v>2.2999999999999998</v>
      </c>
      <c r="M626">
        <v>3.5</v>
      </c>
      <c r="N626">
        <v>7.6</v>
      </c>
      <c r="O626">
        <v>11.8</v>
      </c>
      <c r="P626">
        <v>74</v>
      </c>
      <c r="Q626" t="s">
        <v>33</v>
      </c>
      <c r="R626">
        <v>3.3</v>
      </c>
      <c r="S626">
        <v>7.6</v>
      </c>
      <c r="T626">
        <v>12.11</v>
      </c>
      <c r="U626">
        <v>12.14</v>
      </c>
      <c r="V626">
        <v>86</v>
      </c>
    </row>
    <row r="627" spans="1:22" x14ac:dyDescent="0.25">
      <c r="A627" t="s">
        <v>712</v>
      </c>
      <c r="B627">
        <v>2015</v>
      </c>
      <c r="C627" t="s">
        <v>23</v>
      </c>
      <c r="D627" s="1">
        <v>42098</v>
      </c>
      <c r="E627">
        <v>23.8</v>
      </c>
      <c r="F627">
        <v>7.8</v>
      </c>
      <c r="G627">
        <v>0</v>
      </c>
      <c r="H627" t="s">
        <v>46</v>
      </c>
      <c r="I627" s="2">
        <v>0.80555555555555558</v>
      </c>
      <c r="J627" s="3">
        <v>22366</v>
      </c>
      <c r="K627" t="s">
        <v>50</v>
      </c>
      <c r="L627">
        <v>4</v>
      </c>
      <c r="M627">
        <v>7.5</v>
      </c>
      <c r="N627">
        <v>11.6</v>
      </c>
      <c r="O627">
        <v>14.13</v>
      </c>
      <c r="P627">
        <v>97</v>
      </c>
      <c r="Q627" t="s">
        <v>51</v>
      </c>
      <c r="R627">
        <v>3.1</v>
      </c>
      <c r="S627">
        <v>7.1</v>
      </c>
      <c r="T627">
        <v>12.2</v>
      </c>
      <c r="U627">
        <v>14.3</v>
      </c>
      <c r="V627">
        <v>87</v>
      </c>
    </row>
    <row r="628" spans="1:22" x14ac:dyDescent="0.25">
      <c r="A628" t="s">
        <v>713</v>
      </c>
      <c r="B628">
        <v>2015</v>
      </c>
      <c r="C628" t="s">
        <v>23</v>
      </c>
      <c r="D628" s="1">
        <v>42099</v>
      </c>
      <c r="E628">
        <v>20.2</v>
      </c>
      <c r="F628">
        <v>7.9</v>
      </c>
      <c r="G628">
        <v>0</v>
      </c>
      <c r="H628" t="s">
        <v>46</v>
      </c>
      <c r="I628" s="2">
        <v>0.54861111111111116</v>
      </c>
      <c r="J628" s="3">
        <v>18794</v>
      </c>
      <c r="K628" t="s">
        <v>55</v>
      </c>
      <c r="L628">
        <v>3</v>
      </c>
      <c r="M628">
        <v>5.2</v>
      </c>
      <c r="N628">
        <v>7.5</v>
      </c>
      <c r="O628">
        <v>11.12</v>
      </c>
      <c r="P628">
        <v>78</v>
      </c>
      <c r="Q628" t="s">
        <v>25</v>
      </c>
      <c r="R628">
        <v>3.5</v>
      </c>
      <c r="S628">
        <v>7.9</v>
      </c>
      <c r="T628">
        <v>9.1199999999999992</v>
      </c>
      <c r="U628">
        <v>12.15</v>
      </c>
      <c r="V628">
        <v>87</v>
      </c>
    </row>
    <row r="629" spans="1:22" x14ac:dyDescent="0.25">
      <c r="A629" t="s">
        <v>714</v>
      </c>
      <c r="B629">
        <v>2015</v>
      </c>
      <c r="C629" t="s">
        <v>23</v>
      </c>
      <c r="D629" s="1">
        <v>42099</v>
      </c>
      <c r="E629">
        <v>20.9</v>
      </c>
      <c r="F629">
        <v>14.2</v>
      </c>
      <c r="G629">
        <v>0</v>
      </c>
      <c r="H629" t="s">
        <v>512</v>
      </c>
      <c r="I629" s="2">
        <v>0.61805555555555558</v>
      </c>
      <c r="J629" s="3">
        <v>45607</v>
      </c>
      <c r="K629" t="s">
        <v>40</v>
      </c>
      <c r="L629">
        <v>6.4</v>
      </c>
      <c r="M629">
        <v>12.1</v>
      </c>
      <c r="N629">
        <v>15.12</v>
      </c>
      <c r="O629">
        <v>21.14</v>
      </c>
      <c r="P629">
        <v>140</v>
      </c>
      <c r="Q629" t="s">
        <v>47</v>
      </c>
      <c r="R629">
        <v>2.1</v>
      </c>
      <c r="S629">
        <v>3.1</v>
      </c>
      <c r="T629">
        <v>9.4</v>
      </c>
      <c r="U629">
        <v>9.9</v>
      </c>
      <c r="V629">
        <v>63</v>
      </c>
    </row>
    <row r="630" spans="1:22" x14ac:dyDescent="0.25">
      <c r="A630" t="s">
        <v>715</v>
      </c>
      <c r="B630">
        <v>2015</v>
      </c>
      <c r="C630" t="s">
        <v>23</v>
      </c>
      <c r="D630" s="1">
        <v>42099</v>
      </c>
      <c r="E630">
        <v>30.4</v>
      </c>
      <c r="F630">
        <v>17.3</v>
      </c>
      <c r="G630">
        <v>0</v>
      </c>
      <c r="H630" t="s">
        <v>42</v>
      </c>
      <c r="I630" s="2">
        <v>0.69444444444444442</v>
      </c>
      <c r="J630" s="3">
        <v>34099</v>
      </c>
      <c r="K630" t="s">
        <v>43</v>
      </c>
      <c r="L630">
        <v>2.1</v>
      </c>
      <c r="M630">
        <v>5.3</v>
      </c>
      <c r="N630">
        <v>7.5</v>
      </c>
      <c r="O630">
        <v>11.9</v>
      </c>
      <c r="P630">
        <v>75</v>
      </c>
      <c r="Q630" t="s">
        <v>54</v>
      </c>
      <c r="R630">
        <v>2.5</v>
      </c>
      <c r="S630">
        <v>5.5</v>
      </c>
      <c r="T630">
        <v>7.8</v>
      </c>
      <c r="U630">
        <v>10.8</v>
      </c>
      <c r="V630">
        <v>68</v>
      </c>
    </row>
    <row r="631" spans="1:22" x14ac:dyDescent="0.25">
      <c r="A631" t="s">
        <v>716</v>
      </c>
      <c r="B631">
        <v>2015</v>
      </c>
      <c r="C631" t="s">
        <v>23</v>
      </c>
      <c r="D631" s="1">
        <v>42100</v>
      </c>
      <c r="E631">
        <v>19.2</v>
      </c>
      <c r="F631">
        <v>9</v>
      </c>
      <c r="G631">
        <v>0</v>
      </c>
      <c r="H631" t="s">
        <v>28</v>
      </c>
      <c r="I631" s="2">
        <v>0.63888888888888884</v>
      </c>
      <c r="J631" s="3">
        <v>73584</v>
      </c>
      <c r="K631" t="s">
        <v>32</v>
      </c>
      <c r="L631">
        <v>3.3</v>
      </c>
      <c r="M631">
        <v>9.6999999999999993</v>
      </c>
      <c r="N631">
        <v>16.13</v>
      </c>
      <c r="O631">
        <v>17.21</v>
      </c>
      <c r="P631">
        <v>123</v>
      </c>
      <c r="Q631" t="s">
        <v>44</v>
      </c>
      <c r="R631">
        <v>4.3</v>
      </c>
      <c r="S631">
        <v>5.3</v>
      </c>
      <c r="T631">
        <v>6.6</v>
      </c>
      <c r="U631">
        <v>8.1300000000000008</v>
      </c>
      <c r="V631">
        <v>61</v>
      </c>
    </row>
    <row r="632" spans="1:22" x14ac:dyDescent="0.25">
      <c r="A632" t="s">
        <v>717</v>
      </c>
      <c r="B632">
        <v>2015</v>
      </c>
      <c r="C632" t="s">
        <v>57</v>
      </c>
      <c r="D632" s="1">
        <v>42104</v>
      </c>
      <c r="E632">
        <v>24.1</v>
      </c>
      <c r="F632">
        <v>19.100000000000001</v>
      </c>
      <c r="G632">
        <v>12.4</v>
      </c>
      <c r="H632" t="s">
        <v>42</v>
      </c>
      <c r="I632" s="2">
        <v>0.75694444444444442</v>
      </c>
      <c r="J632" s="3">
        <v>34588</v>
      </c>
      <c r="K632" t="s">
        <v>51</v>
      </c>
      <c r="L632">
        <v>4.0999999999999996</v>
      </c>
      <c r="M632">
        <v>7.8</v>
      </c>
      <c r="N632">
        <v>14.1</v>
      </c>
      <c r="O632">
        <v>20.11</v>
      </c>
      <c r="P632">
        <v>131</v>
      </c>
      <c r="Q632" t="s">
        <v>30</v>
      </c>
      <c r="R632">
        <v>6.1</v>
      </c>
      <c r="S632">
        <v>6.1</v>
      </c>
      <c r="T632">
        <v>7.6</v>
      </c>
      <c r="U632">
        <v>9.8000000000000007</v>
      </c>
      <c r="V632">
        <v>62</v>
      </c>
    </row>
    <row r="633" spans="1:22" x14ac:dyDescent="0.25">
      <c r="A633" t="s">
        <v>718</v>
      </c>
      <c r="B633">
        <v>2015</v>
      </c>
      <c r="C633" t="s">
        <v>57</v>
      </c>
      <c r="D633" s="1">
        <v>42105</v>
      </c>
      <c r="E633">
        <v>24.9</v>
      </c>
      <c r="F633">
        <v>9.3000000000000007</v>
      </c>
      <c r="G633">
        <v>0</v>
      </c>
      <c r="H633" t="s">
        <v>28</v>
      </c>
      <c r="I633" s="2">
        <v>0.57291666666666663</v>
      </c>
      <c r="J633" s="3">
        <v>49945</v>
      </c>
      <c r="K633" t="s">
        <v>29</v>
      </c>
      <c r="L633">
        <v>2.2999999999999998</v>
      </c>
      <c r="M633">
        <v>3.6</v>
      </c>
      <c r="N633">
        <v>6.8</v>
      </c>
      <c r="O633">
        <v>9.1199999999999992</v>
      </c>
      <c r="P633">
        <v>66</v>
      </c>
      <c r="Q633" t="s">
        <v>50</v>
      </c>
      <c r="R633">
        <v>3.5</v>
      </c>
      <c r="S633">
        <v>5.8</v>
      </c>
      <c r="T633">
        <v>10.130000000000001</v>
      </c>
      <c r="U633">
        <v>12.13</v>
      </c>
      <c r="V633">
        <v>85</v>
      </c>
    </row>
    <row r="634" spans="1:22" x14ac:dyDescent="0.25">
      <c r="A634" t="s">
        <v>719</v>
      </c>
      <c r="B634">
        <v>2015</v>
      </c>
      <c r="C634" t="s">
        <v>57</v>
      </c>
      <c r="D634" s="1">
        <v>42105</v>
      </c>
      <c r="E634">
        <v>22.3</v>
      </c>
      <c r="F634">
        <v>6</v>
      </c>
      <c r="G634">
        <v>0</v>
      </c>
      <c r="H634" t="s">
        <v>95</v>
      </c>
      <c r="I634" s="2">
        <v>0.59027777777777779</v>
      </c>
      <c r="J634" s="3">
        <v>8811</v>
      </c>
      <c r="K634" t="s">
        <v>25</v>
      </c>
      <c r="L634">
        <v>0.2</v>
      </c>
      <c r="M634">
        <v>2.6</v>
      </c>
      <c r="N634">
        <v>11.8</v>
      </c>
      <c r="O634">
        <v>15.11</v>
      </c>
      <c r="P634">
        <v>101</v>
      </c>
      <c r="Q634" t="s">
        <v>35</v>
      </c>
      <c r="R634">
        <v>4.2</v>
      </c>
      <c r="S634">
        <v>7.3</v>
      </c>
      <c r="T634">
        <v>7.6</v>
      </c>
      <c r="U634">
        <v>8.8000000000000007</v>
      </c>
      <c r="V634">
        <v>56</v>
      </c>
    </row>
    <row r="635" spans="1:22" x14ac:dyDescent="0.25">
      <c r="A635" t="s">
        <v>720</v>
      </c>
      <c r="B635">
        <v>2015</v>
      </c>
      <c r="C635" t="s">
        <v>57</v>
      </c>
      <c r="D635" s="1">
        <v>42105</v>
      </c>
      <c r="E635">
        <v>24.9</v>
      </c>
      <c r="F635">
        <v>9.3000000000000007</v>
      </c>
      <c r="G635">
        <v>0</v>
      </c>
      <c r="H635" t="s">
        <v>46</v>
      </c>
      <c r="I635" s="2">
        <v>0.69097222222222221</v>
      </c>
      <c r="J635" s="3">
        <v>33771</v>
      </c>
      <c r="K635" t="s">
        <v>33</v>
      </c>
      <c r="L635">
        <v>0.2</v>
      </c>
      <c r="M635">
        <v>2.4</v>
      </c>
      <c r="N635">
        <v>3.7</v>
      </c>
      <c r="O635">
        <v>9.9</v>
      </c>
      <c r="P635">
        <v>63</v>
      </c>
      <c r="Q635" t="s">
        <v>40</v>
      </c>
      <c r="R635">
        <v>3.6</v>
      </c>
      <c r="S635">
        <v>7.11</v>
      </c>
      <c r="T635">
        <v>11.15</v>
      </c>
      <c r="U635">
        <v>12.18</v>
      </c>
      <c r="V635">
        <v>90</v>
      </c>
    </row>
    <row r="636" spans="1:22" x14ac:dyDescent="0.25">
      <c r="A636" t="s">
        <v>721</v>
      </c>
      <c r="B636">
        <v>2015</v>
      </c>
      <c r="C636" t="s">
        <v>57</v>
      </c>
      <c r="D636" s="1">
        <v>42105</v>
      </c>
      <c r="E636">
        <v>26.8</v>
      </c>
      <c r="F636">
        <v>19.399999999999999</v>
      </c>
      <c r="G636">
        <v>0</v>
      </c>
      <c r="H636" t="s">
        <v>38</v>
      </c>
      <c r="I636" s="2">
        <v>0.80555555555555558</v>
      </c>
      <c r="J636" s="3">
        <v>13649</v>
      </c>
      <c r="K636" t="s">
        <v>39</v>
      </c>
      <c r="L636">
        <v>3.5</v>
      </c>
      <c r="M636">
        <v>4.5999999999999996</v>
      </c>
      <c r="N636">
        <v>5.13</v>
      </c>
      <c r="O636">
        <v>10.16</v>
      </c>
      <c r="P636">
        <v>76</v>
      </c>
      <c r="Q636" t="s">
        <v>55</v>
      </c>
      <c r="R636">
        <v>4.3</v>
      </c>
      <c r="S636">
        <v>12.5</v>
      </c>
      <c r="T636">
        <v>13.8</v>
      </c>
      <c r="U636">
        <v>16.8</v>
      </c>
      <c r="V636">
        <v>104</v>
      </c>
    </row>
    <row r="637" spans="1:22" x14ac:dyDescent="0.25">
      <c r="A637" t="s">
        <v>722</v>
      </c>
      <c r="B637">
        <v>2015</v>
      </c>
      <c r="C637" t="s">
        <v>57</v>
      </c>
      <c r="D637" s="1">
        <v>42105</v>
      </c>
      <c r="E637">
        <v>23.3</v>
      </c>
      <c r="F637">
        <v>9.1999999999999993</v>
      </c>
      <c r="G637">
        <v>0</v>
      </c>
      <c r="H637" t="s">
        <v>512</v>
      </c>
      <c r="I637" s="2">
        <v>0.79861111111111116</v>
      </c>
      <c r="J637" s="3">
        <v>49765</v>
      </c>
      <c r="K637" t="s">
        <v>54</v>
      </c>
      <c r="L637">
        <v>1.1000000000000001</v>
      </c>
      <c r="M637">
        <v>4.2</v>
      </c>
      <c r="N637">
        <v>6.5</v>
      </c>
      <c r="O637">
        <v>6.8</v>
      </c>
      <c r="P637">
        <v>44</v>
      </c>
      <c r="Q637" t="s">
        <v>26</v>
      </c>
      <c r="R637">
        <v>3.1</v>
      </c>
      <c r="S637">
        <v>7.4</v>
      </c>
      <c r="T637">
        <v>11.6</v>
      </c>
      <c r="U637">
        <v>14.8</v>
      </c>
      <c r="V637">
        <v>92</v>
      </c>
    </row>
    <row r="638" spans="1:22" x14ac:dyDescent="0.25">
      <c r="A638" t="s">
        <v>723</v>
      </c>
      <c r="B638">
        <v>2015</v>
      </c>
      <c r="C638" t="s">
        <v>57</v>
      </c>
      <c r="D638" s="1">
        <v>42106</v>
      </c>
      <c r="E638">
        <v>18.899999999999999</v>
      </c>
      <c r="F638">
        <v>12.7</v>
      </c>
      <c r="H638" t="s">
        <v>88</v>
      </c>
      <c r="I638" s="2">
        <v>0.54861111111111116</v>
      </c>
      <c r="J638" s="3">
        <v>23723</v>
      </c>
      <c r="K638" t="s">
        <v>44</v>
      </c>
      <c r="L638">
        <v>2.2000000000000002</v>
      </c>
      <c r="M638">
        <v>6.2</v>
      </c>
      <c r="N638">
        <v>8.4</v>
      </c>
      <c r="O638">
        <v>9.6</v>
      </c>
      <c r="P638">
        <v>60</v>
      </c>
      <c r="Q638" t="s">
        <v>43</v>
      </c>
      <c r="R638">
        <v>3.3</v>
      </c>
      <c r="S638">
        <v>7.8</v>
      </c>
      <c r="T638">
        <v>14.9</v>
      </c>
      <c r="U638">
        <v>15.14</v>
      </c>
      <c r="V638">
        <v>104</v>
      </c>
    </row>
    <row r="639" spans="1:22" x14ac:dyDescent="0.25">
      <c r="A639" t="s">
        <v>724</v>
      </c>
      <c r="B639">
        <v>2015</v>
      </c>
      <c r="C639" t="s">
        <v>57</v>
      </c>
      <c r="D639" s="1">
        <v>42106</v>
      </c>
      <c r="E639">
        <v>19.3</v>
      </c>
      <c r="F639">
        <v>12.7</v>
      </c>
      <c r="G639">
        <v>0</v>
      </c>
      <c r="H639" t="s">
        <v>28</v>
      </c>
      <c r="I639" s="2">
        <v>0.63888888888888884</v>
      </c>
      <c r="J639" s="3">
        <v>59866</v>
      </c>
      <c r="K639" t="s">
        <v>48</v>
      </c>
      <c r="L639">
        <v>2.2000000000000002</v>
      </c>
      <c r="M639">
        <v>7.3</v>
      </c>
      <c r="N639">
        <v>9.4</v>
      </c>
      <c r="O639">
        <v>12.6</v>
      </c>
      <c r="P639">
        <v>78</v>
      </c>
      <c r="Q639" t="s">
        <v>32</v>
      </c>
      <c r="R639">
        <v>1.3</v>
      </c>
      <c r="S639">
        <v>3.5</v>
      </c>
      <c r="T639">
        <v>7.8</v>
      </c>
      <c r="U639">
        <v>11.1</v>
      </c>
      <c r="V639">
        <v>76</v>
      </c>
    </row>
    <row r="640" spans="1:22" x14ac:dyDescent="0.25">
      <c r="A640" t="s">
        <v>725</v>
      </c>
      <c r="B640">
        <v>2015</v>
      </c>
      <c r="C640" t="s">
        <v>57</v>
      </c>
      <c r="D640" s="1">
        <v>42106</v>
      </c>
      <c r="E640">
        <v>19.3</v>
      </c>
      <c r="F640">
        <v>12.7</v>
      </c>
      <c r="G640">
        <v>0</v>
      </c>
      <c r="H640" t="s">
        <v>46</v>
      </c>
      <c r="I640" s="2">
        <v>0.69444444444444442</v>
      </c>
      <c r="J640" s="3">
        <v>22275</v>
      </c>
      <c r="K640" t="s">
        <v>47</v>
      </c>
      <c r="L640">
        <v>5.3</v>
      </c>
      <c r="M640">
        <v>13.5</v>
      </c>
      <c r="N640">
        <v>15.9</v>
      </c>
      <c r="O640">
        <v>20.13</v>
      </c>
      <c r="P640">
        <v>133</v>
      </c>
      <c r="Q640" t="s">
        <v>36</v>
      </c>
      <c r="R640">
        <v>3.2</v>
      </c>
      <c r="S640">
        <v>4.5</v>
      </c>
      <c r="T640">
        <v>5.8</v>
      </c>
      <c r="U640">
        <v>7.9</v>
      </c>
      <c r="V640">
        <v>51</v>
      </c>
    </row>
    <row r="641" spans="1:22" x14ac:dyDescent="0.25">
      <c r="A641" t="s">
        <v>726</v>
      </c>
      <c r="B641">
        <v>2015</v>
      </c>
      <c r="C641" t="s">
        <v>70</v>
      </c>
      <c r="D641" s="1">
        <v>42111</v>
      </c>
      <c r="E641">
        <v>16.5</v>
      </c>
      <c r="F641">
        <v>8.9</v>
      </c>
      <c r="G641">
        <v>0</v>
      </c>
      <c r="H641" t="s">
        <v>28</v>
      </c>
      <c r="I641" s="2">
        <v>0.82638888888888884</v>
      </c>
      <c r="J641" s="3">
        <v>45197</v>
      </c>
      <c r="K641" t="s">
        <v>33</v>
      </c>
      <c r="L641">
        <v>6.2</v>
      </c>
      <c r="M641">
        <v>12.6</v>
      </c>
      <c r="N641">
        <v>16.100000000000001</v>
      </c>
      <c r="O641">
        <v>21.14</v>
      </c>
      <c r="P641">
        <v>140</v>
      </c>
      <c r="Q641" t="s">
        <v>55</v>
      </c>
      <c r="R641">
        <v>6.3</v>
      </c>
      <c r="S641">
        <v>7.4</v>
      </c>
      <c r="T641">
        <v>8.6</v>
      </c>
      <c r="U641">
        <v>10.6</v>
      </c>
      <c r="V641">
        <v>66</v>
      </c>
    </row>
    <row r="642" spans="1:22" x14ac:dyDescent="0.25">
      <c r="A642" t="s">
        <v>727</v>
      </c>
      <c r="B642">
        <v>2015</v>
      </c>
      <c r="C642" t="s">
        <v>70</v>
      </c>
      <c r="D642" s="1">
        <v>42112</v>
      </c>
      <c r="E642">
        <v>21.8</v>
      </c>
      <c r="F642">
        <v>12.4</v>
      </c>
      <c r="G642">
        <v>3.8</v>
      </c>
      <c r="H642" t="s">
        <v>28</v>
      </c>
      <c r="I642" s="2">
        <v>0.57291666666666663</v>
      </c>
      <c r="J642" s="3">
        <v>54854</v>
      </c>
      <c r="K642" t="s">
        <v>30</v>
      </c>
      <c r="L642">
        <v>2.4</v>
      </c>
      <c r="M642">
        <v>5.7</v>
      </c>
      <c r="N642">
        <v>7.12</v>
      </c>
      <c r="O642">
        <v>11.18</v>
      </c>
      <c r="P642">
        <v>84</v>
      </c>
      <c r="Q642" t="s">
        <v>48</v>
      </c>
      <c r="R642">
        <v>3.4</v>
      </c>
      <c r="S642">
        <v>10.4</v>
      </c>
      <c r="T642">
        <v>14.6</v>
      </c>
      <c r="U642">
        <v>16.899999999999999</v>
      </c>
      <c r="V642">
        <v>105</v>
      </c>
    </row>
    <row r="643" spans="1:22" x14ac:dyDescent="0.25">
      <c r="A643" t="s">
        <v>728</v>
      </c>
      <c r="B643">
        <v>2015</v>
      </c>
      <c r="C643" t="s">
        <v>70</v>
      </c>
      <c r="D643" s="1">
        <v>42112</v>
      </c>
      <c r="E643">
        <v>19.3</v>
      </c>
      <c r="F643">
        <v>13.6</v>
      </c>
      <c r="G643">
        <v>0</v>
      </c>
      <c r="H643" t="s">
        <v>512</v>
      </c>
      <c r="I643" s="2">
        <v>0.56944444444444442</v>
      </c>
      <c r="J643" s="3">
        <v>43713</v>
      </c>
      <c r="K643" t="s">
        <v>40</v>
      </c>
      <c r="L643">
        <v>3.1</v>
      </c>
      <c r="M643">
        <v>5.3</v>
      </c>
      <c r="N643">
        <v>9.4</v>
      </c>
      <c r="O643">
        <v>12.8</v>
      </c>
      <c r="P643">
        <v>80</v>
      </c>
      <c r="Q643" t="s">
        <v>35</v>
      </c>
      <c r="R643">
        <v>3.4</v>
      </c>
      <c r="S643">
        <v>4.5999999999999996</v>
      </c>
      <c r="T643">
        <v>6.9</v>
      </c>
      <c r="U643">
        <v>7.13</v>
      </c>
      <c r="V643">
        <v>55</v>
      </c>
    </row>
    <row r="644" spans="1:22" x14ac:dyDescent="0.25">
      <c r="A644" t="s">
        <v>729</v>
      </c>
      <c r="B644">
        <v>2015</v>
      </c>
      <c r="C644" t="s">
        <v>70</v>
      </c>
      <c r="D644" s="1">
        <v>42112</v>
      </c>
      <c r="E644">
        <v>29.4</v>
      </c>
      <c r="F644">
        <v>20.2</v>
      </c>
      <c r="G644">
        <v>1.2</v>
      </c>
      <c r="H644" t="s">
        <v>61</v>
      </c>
      <c r="I644" s="2">
        <v>0.69097222222222221</v>
      </c>
      <c r="J644" s="3">
        <v>31966</v>
      </c>
      <c r="K644" t="s">
        <v>26</v>
      </c>
      <c r="L644">
        <v>4.3</v>
      </c>
      <c r="M644">
        <v>10.6</v>
      </c>
      <c r="N644">
        <v>14.12</v>
      </c>
      <c r="O644">
        <v>16.149999999999999</v>
      </c>
      <c r="P644">
        <v>111</v>
      </c>
      <c r="Q644" t="s">
        <v>25</v>
      </c>
      <c r="R644">
        <v>1.6</v>
      </c>
      <c r="S644">
        <v>3.13</v>
      </c>
      <c r="T644">
        <v>7.15</v>
      </c>
      <c r="U644">
        <v>12.18</v>
      </c>
      <c r="V644">
        <v>90</v>
      </c>
    </row>
    <row r="645" spans="1:22" x14ac:dyDescent="0.25">
      <c r="A645" t="s">
        <v>730</v>
      </c>
      <c r="B645">
        <v>2015</v>
      </c>
      <c r="C645" t="s">
        <v>70</v>
      </c>
      <c r="D645" s="1">
        <v>42112</v>
      </c>
      <c r="E645">
        <v>21.8</v>
      </c>
      <c r="F645">
        <v>12.4</v>
      </c>
      <c r="G645">
        <v>3.8</v>
      </c>
      <c r="H645" t="s">
        <v>46</v>
      </c>
      <c r="I645" s="2">
        <v>0.80555555555555558</v>
      </c>
      <c r="J645" s="3">
        <v>22586</v>
      </c>
      <c r="K645" t="s">
        <v>47</v>
      </c>
      <c r="L645">
        <v>2</v>
      </c>
      <c r="M645">
        <v>5.4</v>
      </c>
      <c r="N645">
        <v>11.7</v>
      </c>
      <c r="O645">
        <v>16.899999999999999</v>
      </c>
      <c r="P645">
        <v>105</v>
      </c>
      <c r="Q645" t="s">
        <v>54</v>
      </c>
      <c r="R645">
        <v>3.3</v>
      </c>
      <c r="S645">
        <v>8.6</v>
      </c>
      <c r="T645">
        <v>12.9</v>
      </c>
      <c r="U645">
        <v>17.11</v>
      </c>
      <c r="V645">
        <v>113</v>
      </c>
    </row>
    <row r="646" spans="1:22" x14ac:dyDescent="0.25">
      <c r="A646" t="s">
        <v>731</v>
      </c>
      <c r="B646">
        <v>2015</v>
      </c>
      <c r="C646" t="s">
        <v>70</v>
      </c>
      <c r="D646" s="1">
        <v>42112</v>
      </c>
      <c r="E646">
        <v>27.7</v>
      </c>
      <c r="F646">
        <v>18.600000000000001</v>
      </c>
      <c r="G646">
        <v>3.4</v>
      </c>
      <c r="H646" t="s">
        <v>58</v>
      </c>
      <c r="I646" s="2">
        <v>0.80555555555555558</v>
      </c>
      <c r="J646" s="3">
        <v>22441</v>
      </c>
      <c r="K646" t="s">
        <v>36</v>
      </c>
      <c r="L646">
        <v>3.1</v>
      </c>
      <c r="M646">
        <v>4.5</v>
      </c>
      <c r="N646">
        <v>6.7</v>
      </c>
      <c r="O646">
        <v>8.1</v>
      </c>
      <c r="P646">
        <v>58</v>
      </c>
      <c r="Q646" t="s">
        <v>29</v>
      </c>
      <c r="R646">
        <v>4.4000000000000004</v>
      </c>
      <c r="S646">
        <v>8.5</v>
      </c>
      <c r="T646">
        <v>13.7</v>
      </c>
      <c r="U646">
        <v>21.11</v>
      </c>
      <c r="V646">
        <v>137</v>
      </c>
    </row>
    <row r="647" spans="1:22" x14ac:dyDescent="0.25">
      <c r="A647" t="s">
        <v>732</v>
      </c>
      <c r="B647">
        <v>2015</v>
      </c>
      <c r="C647" t="s">
        <v>70</v>
      </c>
      <c r="D647" s="1">
        <v>42113</v>
      </c>
      <c r="E647">
        <v>14.8</v>
      </c>
      <c r="F647">
        <v>4.3</v>
      </c>
      <c r="G647">
        <v>2.2000000000000002</v>
      </c>
      <c r="H647" t="s">
        <v>100</v>
      </c>
      <c r="I647" s="2">
        <v>0.54861111111111116</v>
      </c>
      <c r="J647" s="3">
        <v>15559</v>
      </c>
      <c r="K647" t="s">
        <v>32</v>
      </c>
      <c r="L647">
        <v>2.2999999999999998</v>
      </c>
      <c r="M647">
        <v>11.6</v>
      </c>
      <c r="N647">
        <v>14.7</v>
      </c>
      <c r="O647">
        <v>19.13</v>
      </c>
      <c r="P647">
        <v>127</v>
      </c>
      <c r="Q647" t="s">
        <v>50</v>
      </c>
      <c r="R647">
        <v>2.1</v>
      </c>
      <c r="S647">
        <v>6.1</v>
      </c>
      <c r="T647">
        <v>8.6</v>
      </c>
      <c r="U647">
        <v>8.9</v>
      </c>
      <c r="V647">
        <v>57</v>
      </c>
    </row>
    <row r="648" spans="1:22" x14ac:dyDescent="0.25">
      <c r="A648" t="s">
        <v>733</v>
      </c>
      <c r="B648">
        <v>2015</v>
      </c>
      <c r="C648" t="s">
        <v>70</v>
      </c>
      <c r="D648" s="1">
        <v>42113</v>
      </c>
      <c r="E648">
        <v>15</v>
      </c>
      <c r="F648">
        <v>8.1</v>
      </c>
      <c r="G648">
        <v>5.4</v>
      </c>
      <c r="H648" t="s">
        <v>88</v>
      </c>
      <c r="I648" s="2">
        <v>0.63888888888888884</v>
      </c>
      <c r="J648" s="3">
        <v>20813</v>
      </c>
      <c r="K648" t="s">
        <v>44</v>
      </c>
      <c r="L648">
        <v>5.3</v>
      </c>
      <c r="M648">
        <v>7.6</v>
      </c>
      <c r="N648">
        <v>13.8</v>
      </c>
      <c r="O648">
        <v>16.899999999999999</v>
      </c>
      <c r="P648">
        <v>105</v>
      </c>
      <c r="Q648" t="s">
        <v>39</v>
      </c>
      <c r="R648">
        <v>6.5</v>
      </c>
      <c r="S648">
        <v>8.1199999999999992</v>
      </c>
      <c r="T648">
        <v>9.15</v>
      </c>
      <c r="U648">
        <v>13.18</v>
      </c>
      <c r="V648">
        <v>96</v>
      </c>
    </row>
    <row r="649" spans="1:22" x14ac:dyDescent="0.25">
      <c r="A649" t="s">
        <v>734</v>
      </c>
      <c r="B649">
        <v>2015</v>
      </c>
      <c r="C649" t="s">
        <v>70</v>
      </c>
      <c r="D649" s="1">
        <v>42113</v>
      </c>
      <c r="E649">
        <v>28.2</v>
      </c>
      <c r="F649">
        <v>14.3</v>
      </c>
      <c r="G649">
        <v>0</v>
      </c>
      <c r="H649" t="s">
        <v>42</v>
      </c>
      <c r="I649" s="2">
        <v>0.61111111111111116</v>
      </c>
      <c r="J649" s="3">
        <v>39138</v>
      </c>
      <c r="K649" t="s">
        <v>51</v>
      </c>
      <c r="L649">
        <v>0.4</v>
      </c>
      <c r="M649">
        <v>3.5</v>
      </c>
      <c r="N649">
        <v>6.7</v>
      </c>
      <c r="O649">
        <v>12.9</v>
      </c>
      <c r="P649">
        <v>81</v>
      </c>
      <c r="Q649" t="s">
        <v>43</v>
      </c>
      <c r="R649">
        <v>9.1999999999999993</v>
      </c>
      <c r="S649">
        <v>14.5</v>
      </c>
      <c r="T649">
        <v>16.7</v>
      </c>
      <c r="U649">
        <v>17.899999999999999</v>
      </c>
      <c r="V649">
        <v>111</v>
      </c>
    </row>
    <row r="650" spans="1:22" x14ac:dyDescent="0.25">
      <c r="A650" t="s">
        <v>735</v>
      </c>
      <c r="B650">
        <v>2015</v>
      </c>
      <c r="C650" t="s">
        <v>81</v>
      </c>
      <c r="D650" s="1">
        <v>42118</v>
      </c>
      <c r="E650">
        <v>21.1</v>
      </c>
      <c r="F650">
        <v>12.7</v>
      </c>
      <c r="G650">
        <v>0</v>
      </c>
      <c r="H650" t="s">
        <v>28</v>
      </c>
      <c r="I650" s="2">
        <v>0.82638888888888884</v>
      </c>
      <c r="J650" s="3">
        <v>58175</v>
      </c>
      <c r="K650" t="s">
        <v>29</v>
      </c>
      <c r="L650">
        <v>3.5</v>
      </c>
      <c r="M650">
        <v>5.9</v>
      </c>
      <c r="N650">
        <v>6.13</v>
      </c>
      <c r="O650">
        <v>6.15</v>
      </c>
      <c r="P650">
        <v>51</v>
      </c>
      <c r="Q650" t="s">
        <v>35</v>
      </c>
      <c r="R650">
        <v>4.2</v>
      </c>
      <c r="S650">
        <v>6.5</v>
      </c>
      <c r="T650">
        <v>10.9</v>
      </c>
      <c r="U650">
        <v>12.11</v>
      </c>
      <c r="V650">
        <v>83</v>
      </c>
    </row>
    <row r="651" spans="1:22" x14ac:dyDescent="0.25">
      <c r="A651" t="s">
        <v>736</v>
      </c>
      <c r="B651">
        <v>2015</v>
      </c>
      <c r="C651" t="s">
        <v>81</v>
      </c>
      <c r="D651" s="1">
        <v>42119</v>
      </c>
      <c r="H651" t="s">
        <v>329</v>
      </c>
      <c r="I651" s="2">
        <v>0.54861111111111116</v>
      </c>
      <c r="J651" s="3">
        <v>12125</v>
      </c>
      <c r="K651" t="s">
        <v>55</v>
      </c>
      <c r="L651">
        <v>5.3</v>
      </c>
      <c r="M651">
        <v>8.6</v>
      </c>
      <c r="N651">
        <v>10.8</v>
      </c>
      <c r="O651">
        <v>12.9</v>
      </c>
      <c r="P651">
        <v>81</v>
      </c>
      <c r="Q651" t="s">
        <v>30</v>
      </c>
      <c r="R651">
        <v>1.2</v>
      </c>
      <c r="S651">
        <v>6.4</v>
      </c>
      <c r="T651">
        <v>12.9</v>
      </c>
      <c r="U651">
        <v>18.13</v>
      </c>
      <c r="V651">
        <v>121</v>
      </c>
    </row>
    <row r="652" spans="1:22" x14ac:dyDescent="0.25">
      <c r="A652" t="s">
        <v>737</v>
      </c>
      <c r="B652">
        <v>2015</v>
      </c>
      <c r="C652" t="s">
        <v>81</v>
      </c>
      <c r="D652" s="1">
        <v>42119</v>
      </c>
      <c r="E652">
        <v>14.6</v>
      </c>
      <c r="F652">
        <v>10.6</v>
      </c>
      <c r="G652">
        <v>5.6</v>
      </c>
      <c r="H652" t="s">
        <v>28</v>
      </c>
      <c r="I652" s="2">
        <v>0.61111111111111116</v>
      </c>
      <c r="J652" s="3">
        <v>88395</v>
      </c>
      <c r="K652" t="s">
        <v>48</v>
      </c>
      <c r="L652">
        <v>2</v>
      </c>
      <c r="M652">
        <v>4.8</v>
      </c>
      <c r="N652">
        <v>5.0999999999999996</v>
      </c>
      <c r="O652">
        <v>6.13</v>
      </c>
      <c r="P652">
        <v>49</v>
      </c>
      <c r="Q652" t="s">
        <v>33</v>
      </c>
      <c r="R652">
        <v>3.2</v>
      </c>
      <c r="S652">
        <v>4.9000000000000004</v>
      </c>
      <c r="T652">
        <v>7.12</v>
      </c>
      <c r="U652">
        <v>9.15</v>
      </c>
      <c r="V652">
        <v>69</v>
      </c>
    </row>
    <row r="653" spans="1:22" x14ac:dyDescent="0.25">
      <c r="A653" t="s">
        <v>738</v>
      </c>
      <c r="B653">
        <v>2015</v>
      </c>
      <c r="C653" t="s">
        <v>81</v>
      </c>
      <c r="D653" s="1">
        <v>42119</v>
      </c>
      <c r="E653">
        <v>17.399999999999999</v>
      </c>
      <c r="F653">
        <v>4.5</v>
      </c>
      <c r="G653">
        <v>0</v>
      </c>
      <c r="H653" t="s">
        <v>95</v>
      </c>
      <c r="I653" s="2">
        <v>0.73611111111111116</v>
      </c>
      <c r="J653" s="3">
        <v>6917</v>
      </c>
      <c r="K653" t="s">
        <v>25</v>
      </c>
      <c r="L653">
        <v>4.4000000000000004</v>
      </c>
      <c r="M653">
        <v>8.8000000000000007</v>
      </c>
      <c r="N653">
        <v>12.18</v>
      </c>
      <c r="O653">
        <v>16.23</v>
      </c>
      <c r="P653">
        <v>119</v>
      </c>
      <c r="Q653" t="s">
        <v>39</v>
      </c>
      <c r="R653">
        <v>1.2</v>
      </c>
      <c r="S653">
        <v>4.5999999999999996</v>
      </c>
      <c r="T653">
        <v>5.8</v>
      </c>
      <c r="U653">
        <v>7.11</v>
      </c>
      <c r="V653">
        <v>53</v>
      </c>
    </row>
    <row r="654" spans="1:22" x14ac:dyDescent="0.25">
      <c r="A654" t="s">
        <v>739</v>
      </c>
      <c r="B654">
        <v>2015</v>
      </c>
      <c r="C654" t="s">
        <v>81</v>
      </c>
      <c r="D654" s="1">
        <v>42119</v>
      </c>
      <c r="E654">
        <v>16.8</v>
      </c>
      <c r="F654">
        <v>8.6999999999999993</v>
      </c>
      <c r="G654">
        <v>8.6</v>
      </c>
      <c r="H654" t="s">
        <v>512</v>
      </c>
      <c r="I654" s="2">
        <v>0.79861111111111116</v>
      </c>
      <c r="J654" s="3">
        <v>49831</v>
      </c>
      <c r="K654" t="s">
        <v>54</v>
      </c>
      <c r="L654">
        <v>8.1999999999999993</v>
      </c>
      <c r="M654">
        <v>12.4</v>
      </c>
      <c r="N654">
        <v>15.8</v>
      </c>
      <c r="O654">
        <v>15.9</v>
      </c>
      <c r="P654">
        <v>99</v>
      </c>
      <c r="Q654" t="s">
        <v>32</v>
      </c>
      <c r="R654">
        <v>1.2</v>
      </c>
      <c r="S654">
        <v>3.7</v>
      </c>
      <c r="T654">
        <v>8.9</v>
      </c>
      <c r="U654">
        <v>13.13</v>
      </c>
      <c r="V654">
        <v>91</v>
      </c>
    </row>
    <row r="655" spans="1:22" x14ac:dyDescent="0.25">
      <c r="A655" t="s">
        <v>740</v>
      </c>
      <c r="B655">
        <v>2015</v>
      </c>
      <c r="C655" t="s">
        <v>81</v>
      </c>
      <c r="D655" s="1">
        <v>42119</v>
      </c>
      <c r="E655">
        <v>23.2</v>
      </c>
      <c r="F655">
        <v>11.9</v>
      </c>
      <c r="G655">
        <v>0</v>
      </c>
      <c r="H655" t="s">
        <v>42</v>
      </c>
      <c r="I655" s="2">
        <v>0.78125</v>
      </c>
      <c r="J655" s="3">
        <v>39009</v>
      </c>
      <c r="K655" t="s">
        <v>43</v>
      </c>
      <c r="L655">
        <v>4.2</v>
      </c>
      <c r="M655">
        <v>9.3000000000000007</v>
      </c>
      <c r="N655">
        <v>9.4</v>
      </c>
      <c r="O655">
        <v>11.8</v>
      </c>
      <c r="P655">
        <v>74</v>
      </c>
      <c r="Q655" t="s">
        <v>26</v>
      </c>
      <c r="R655">
        <v>1.1000000000000001</v>
      </c>
      <c r="S655">
        <v>1.3</v>
      </c>
      <c r="T655">
        <v>5.8</v>
      </c>
      <c r="U655">
        <v>8.1199999999999992</v>
      </c>
      <c r="V655">
        <v>60</v>
      </c>
    </row>
    <row r="656" spans="1:22" x14ac:dyDescent="0.25">
      <c r="A656" t="s">
        <v>741</v>
      </c>
      <c r="B656">
        <v>2015</v>
      </c>
      <c r="C656" t="s">
        <v>81</v>
      </c>
      <c r="D656" s="1">
        <v>42120</v>
      </c>
      <c r="E656">
        <v>23.4</v>
      </c>
      <c r="F656">
        <v>16.7</v>
      </c>
      <c r="G656">
        <v>0</v>
      </c>
      <c r="H656" t="s">
        <v>58</v>
      </c>
      <c r="I656" s="2">
        <v>0.54861111111111116</v>
      </c>
      <c r="J656" s="3">
        <v>16632</v>
      </c>
      <c r="K656" t="s">
        <v>36</v>
      </c>
      <c r="L656">
        <v>1.1000000000000001</v>
      </c>
      <c r="M656">
        <v>4.4000000000000004</v>
      </c>
      <c r="N656">
        <v>5.9</v>
      </c>
      <c r="O656">
        <v>9.11</v>
      </c>
      <c r="P656">
        <v>65</v>
      </c>
      <c r="Q656" t="s">
        <v>51</v>
      </c>
      <c r="R656">
        <v>5.3</v>
      </c>
      <c r="S656">
        <v>8.8000000000000007</v>
      </c>
      <c r="T656">
        <v>12.11</v>
      </c>
      <c r="U656">
        <v>17.16</v>
      </c>
      <c r="V656">
        <v>118</v>
      </c>
    </row>
    <row r="657" spans="1:22" x14ac:dyDescent="0.25">
      <c r="A657" t="s">
        <v>742</v>
      </c>
      <c r="B657">
        <v>2015</v>
      </c>
      <c r="C657" t="s">
        <v>81</v>
      </c>
      <c r="D657" s="1">
        <v>42120</v>
      </c>
      <c r="E657">
        <v>15.9</v>
      </c>
      <c r="F657">
        <v>9.5</v>
      </c>
      <c r="H657" t="s">
        <v>88</v>
      </c>
      <c r="I657" s="2">
        <v>0.63888888888888884</v>
      </c>
      <c r="J657" s="3">
        <v>23452</v>
      </c>
      <c r="K657" t="s">
        <v>44</v>
      </c>
      <c r="L657">
        <v>4.3</v>
      </c>
      <c r="M657">
        <v>4.5999999999999996</v>
      </c>
      <c r="N657">
        <v>6.8</v>
      </c>
      <c r="O657">
        <v>9.1300000000000008</v>
      </c>
      <c r="P657">
        <v>67</v>
      </c>
      <c r="Q657" t="s">
        <v>47</v>
      </c>
      <c r="R657">
        <v>1.2</v>
      </c>
      <c r="S657">
        <v>5.4</v>
      </c>
      <c r="T657">
        <v>7.8</v>
      </c>
      <c r="U657">
        <v>12.11</v>
      </c>
      <c r="V657">
        <v>83</v>
      </c>
    </row>
    <row r="658" spans="1:22" x14ac:dyDescent="0.25">
      <c r="A658" t="s">
        <v>743</v>
      </c>
      <c r="B658">
        <v>2015</v>
      </c>
      <c r="C658" t="s">
        <v>81</v>
      </c>
      <c r="D658" s="1">
        <v>42120</v>
      </c>
      <c r="E658">
        <v>15.1</v>
      </c>
      <c r="F658">
        <v>9.5</v>
      </c>
      <c r="G658">
        <v>10.4</v>
      </c>
      <c r="H658" t="s">
        <v>46</v>
      </c>
      <c r="I658" s="2">
        <v>0.69444444444444442</v>
      </c>
      <c r="J658" s="3">
        <v>19915</v>
      </c>
      <c r="K658" t="s">
        <v>50</v>
      </c>
      <c r="L658">
        <v>6.5</v>
      </c>
      <c r="M658">
        <v>10.9</v>
      </c>
      <c r="N658">
        <v>16.14</v>
      </c>
      <c r="O658">
        <v>18.170000000000002</v>
      </c>
      <c r="P658">
        <v>125</v>
      </c>
      <c r="Q658" t="s">
        <v>40</v>
      </c>
      <c r="R658">
        <v>1.1000000000000001</v>
      </c>
      <c r="S658">
        <v>5.4</v>
      </c>
      <c r="T658">
        <v>5.5</v>
      </c>
      <c r="U658">
        <v>10.8</v>
      </c>
      <c r="V658">
        <v>68</v>
      </c>
    </row>
    <row r="659" spans="1:22" x14ac:dyDescent="0.25">
      <c r="A659" t="s">
        <v>744</v>
      </c>
      <c r="B659">
        <v>2015</v>
      </c>
      <c r="C659" t="s">
        <v>92</v>
      </c>
      <c r="D659" s="1">
        <v>42125</v>
      </c>
      <c r="E659">
        <v>22.8</v>
      </c>
      <c r="F659">
        <v>5.5</v>
      </c>
      <c r="G659">
        <v>0</v>
      </c>
      <c r="H659" t="s">
        <v>28</v>
      </c>
      <c r="I659" s="2">
        <v>0.82638888888888884</v>
      </c>
      <c r="J659" s="3">
        <v>71759</v>
      </c>
      <c r="K659" t="s">
        <v>30</v>
      </c>
      <c r="L659">
        <v>1.1000000000000001</v>
      </c>
      <c r="M659">
        <v>2.2999999999999998</v>
      </c>
      <c r="N659">
        <v>5.6</v>
      </c>
      <c r="O659">
        <v>6.9</v>
      </c>
      <c r="P659">
        <v>45</v>
      </c>
      <c r="Q659" t="s">
        <v>33</v>
      </c>
      <c r="R659">
        <v>4.4000000000000004</v>
      </c>
      <c r="S659">
        <v>8.9</v>
      </c>
      <c r="T659">
        <v>14.11</v>
      </c>
      <c r="U659">
        <v>18.12</v>
      </c>
      <c r="V659">
        <v>120</v>
      </c>
    </row>
    <row r="660" spans="1:22" x14ac:dyDescent="0.25">
      <c r="A660" t="s">
        <v>745</v>
      </c>
      <c r="B660">
        <v>2015</v>
      </c>
      <c r="C660" t="s">
        <v>92</v>
      </c>
      <c r="D660" s="1">
        <v>42126</v>
      </c>
      <c r="E660">
        <v>22</v>
      </c>
      <c r="F660">
        <v>13</v>
      </c>
      <c r="G660">
        <v>0</v>
      </c>
      <c r="H660" t="s">
        <v>28</v>
      </c>
      <c r="I660" s="2">
        <v>0.57291666666666663</v>
      </c>
      <c r="J660" s="3">
        <v>45228</v>
      </c>
      <c r="K660" t="s">
        <v>29</v>
      </c>
      <c r="L660">
        <v>0.5</v>
      </c>
      <c r="M660">
        <v>2.6</v>
      </c>
      <c r="N660">
        <v>6.8</v>
      </c>
      <c r="O660">
        <v>11.1</v>
      </c>
      <c r="P660">
        <v>76</v>
      </c>
      <c r="Q660" t="s">
        <v>44</v>
      </c>
      <c r="R660">
        <v>2.2000000000000002</v>
      </c>
      <c r="S660">
        <v>7.4</v>
      </c>
      <c r="T660">
        <v>9.9</v>
      </c>
      <c r="U660">
        <v>12.13</v>
      </c>
      <c r="V660">
        <v>85</v>
      </c>
    </row>
    <row r="661" spans="1:22" x14ac:dyDescent="0.25">
      <c r="A661" t="s">
        <v>746</v>
      </c>
      <c r="B661">
        <v>2015</v>
      </c>
      <c r="C661" t="s">
        <v>92</v>
      </c>
      <c r="D661" s="1">
        <v>42126</v>
      </c>
      <c r="E661">
        <v>23.6</v>
      </c>
      <c r="F661">
        <v>16.3</v>
      </c>
      <c r="G661">
        <v>10.4</v>
      </c>
      <c r="H661" t="s">
        <v>61</v>
      </c>
      <c r="I661" s="2">
        <v>0.59027777777777779</v>
      </c>
      <c r="J661" s="3">
        <v>25541</v>
      </c>
      <c r="K661" t="s">
        <v>26</v>
      </c>
      <c r="L661">
        <v>2.5</v>
      </c>
      <c r="M661">
        <v>4.9000000000000004</v>
      </c>
      <c r="N661">
        <v>8.1</v>
      </c>
      <c r="O661">
        <v>10.130000000000001</v>
      </c>
      <c r="P661">
        <v>73</v>
      </c>
      <c r="Q661" t="s">
        <v>50</v>
      </c>
      <c r="R661">
        <v>5.0999999999999996</v>
      </c>
      <c r="S661">
        <v>6.8</v>
      </c>
      <c r="T661">
        <v>10.9</v>
      </c>
      <c r="U661">
        <v>11.11</v>
      </c>
      <c r="V661">
        <v>77</v>
      </c>
    </row>
    <row r="662" spans="1:22" x14ac:dyDescent="0.25">
      <c r="A662" t="s">
        <v>747</v>
      </c>
      <c r="B662">
        <v>2015</v>
      </c>
      <c r="C662" t="s">
        <v>92</v>
      </c>
      <c r="D662" s="1">
        <v>42126</v>
      </c>
      <c r="E662">
        <v>25.7</v>
      </c>
      <c r="F662">
        <v>15.2</v>
      </c>
      <c r="G662">
        <v>83.6</v>
      </c>
      <c r="H662" t="s">
        <v>38</v>
      </c>
      <c r="I662" s="2">
        <v>0.69097222222222221</v>
      </c>
      <c r="J662" s="3">
        <v>12464</v>
      </c>
      <c r="K662" t="s">
        <v>39</v>
      </c>
      <c r="L662">
        <v>2.2999999999999998</v>
      </c>
      <c r="M662">
        <v>7.9</v>
      </c>
      <c r="N662">
        <v>14.1</v>
      </c>
      <c r="O662">
        <v>18.100000000000001</v>
      </c>
      <c r="P662">
        <v>118</v>
      </c>
      <c r="Q662" t="s">
        <v>36</v>
      </c>
      <c r="R662">
        <v>2.2999999999999998</v>
      </c>
      <c r="S662">
        <v>3.5</v>
      </c>
      <c r="T662">
        <v>7.8</v>
      </c>
      <c r="U662">
        <v>7.12</v>
      </c>
      <c r="V662">
        <v>54</v>
      </c>
    </row>
    <row r="663" spans="1:22" x14ac:dyDescent="0.25">
      <c r="A663" t="s">
        <v>748</v>
      </c>
      <c r="B663">
        <v>2015</v>
      </c>
      <c r="C663" t="s">
        <v>92</v>
      </c>
      <c r="D663" s="1">
        <v>42126</v>
      </c>
      <c r="E663">
        <v>22</v>
      </c>
      <c r="F663">
        <v>13</v>
      </c>
      <c r="G663">
        <v>0</v>
      </c>
      <c r="H663" t="s">
        <v>46</v>
      </c>
      <c r="I663" s="2">
        <v>0.80555555555555558</v>
      </c>
      <c r="J663" s="3">
        <v>38077</v>
      </c>
      <c r="K663" t="s">
        <v>47</v>
      </c>
      <c r="L663">
        <v>3.1</v>
      </c>
      <c r="M663">
        <v>4.3</v>
      </c>
      <c r="N663">
        <v>7.8</v>
      </c>
      <c r="O663">
        <v>10.1</v>
      </c>
      <c r="P663">
        <v>70</v>
      </c>
      <c r="Q663" t="s">
        <v>32</v>
      </c>
      <c r="R663">
        <v>6.4</v>
      </c>
      <c r="S663">
        <v>7.8</v>
      </c>
      <c r="T663">
        <v>12.13</v>
      </c>
      <c r="U663">
        <v>19.16</v>
      </c>
      <c r="V663">
        <v>130</v>
      </c>
    </row>
    <row r="664" spans="1:22" x14ac:dyDescent="0.25">
      <c r="A664" t="s">
        <v>749</v>
      </c>
      <c r="B664">
        <v>2015</v>
      </c>
      <c r="C664" t="s">
        <v>92</v>
      </c>
      <c r="D664" s="1">
        <v>42126</v>
      </c>
      <c r="E664">
        <v>21.8</v>
      </c>
      <c r="F664">
        <v>11.2</v>
      </c>
      <c r="G664">
        <v>0</v>
      </c>
      <c r="H664" t="s">
        <v>42</v>
      </c>
      <c r="I664" s="2">
        <v>0.73611111111111116</v>
      </c>
      <c r="J664" s="3">
        <v>34554</v>
      </c>
      <c r="K664" t="s">
        <v>51</v>
      </c>
      <c r="L664">
        <v>4.2</v>
      </c>
      <c r="M664">
        <v>9.4</v>
      </c>
      <c r="N664">
        <v>12.1</v>
      </c>
      <c r="O664">
        <v>18.12</v>
      </c>
      <c r="P664">
        <v>120</v>
      </c>
      <c r="Q664" t="s">
        <v>25</v>
      </c>
      <c r="R664">
        <v>3.4</v>
      </c>
      <c r="S664">
        <v>3.4</v>
      </c>
      <c r="T664">
        <v>4.8</v>
      </c>
      <c r="U664">
        <v>4.9000000000000004</v>
      </c>
      <c r="V664">
        <v>33</v>
      </c>
    </row>
    <row r="665" spans="1:22" x14ac:dyDescent="0.25">
      <c r="A665" t="s">
        <v>750</v>
      </c>
      <c r="B665">
        <v>2015</v>
      </c>
      <c r="C665" t="s">
        <v>92</v>
      </c>
      <c r="D665" s="1">
        <v>42127</v>
      </c>
      <c r="E665">
        <v>18.8</v>
      </c>
      <c r="F665">
        <v>7.1</v>
      </c>
      <c r="G665">
        <v>0</v>
      </c>
      <c r="H665" t="s">
        <v>28</v>
      </c>
      <c r="I665" s="2">
        <v>0.54861111111111116</v>
      </c>
      <c r="J665" s="3">
        <v>22892</v>
      </c>
      <c r="K665" t="s">
        <v>35</v>
      </c>
      <c r="L665">
        <v>2.2000000000000002</v>
      </c>
      <c r="M665">
        <v>5.4</v>
      </c>
      <c r="N665">
        <v>6.8</v>
      </c>
      <c r="O665">
        <v>6.14</v>
      </c>
      <c r="P665">
        <v>50</v>
      </c>
      <c r="Q665" t="s">
        <v>43</v>
      </c>
      <c r="R665">
        <v>5.3</v>
      </c>
      <c r="S665">
        <v>8.6</v>
      </c>
      <c r="T665">
        <v>11.8</v>
      </c>
      <c r="U665">
        <v>18.100000000000001</v>
      </c>
      <c r="V665">
        <v>118</v>
      </c>
    </row>
    <row r="666" spans="1:22" x14ac:dyDescent="0.25">
      <c r="A666" t="s">
        <v>751</v>
      </c>
      <c r="B666">
        <v>2015</v>
      </c>
      <c r="C666" t="s">
        <v>92</v>
      </c>
      <c r="D666" s="1">
        <v>42127</v>
      </c>
      <c r="E666">
        <v>18.8</v>
      </c>
      <c r="F666">
        <v>7.1</v>
      </c>
      <c r="G666">
        <v>0</v>
      </c>
      <c r="H666" t="s">
        <v>46</v>
      </c>
      <c r="I666" s="2">
        <v>0.63888888888888884</v>
      </c>
      <c r="J666" s="3">
        <v>29869</v>
      </c>
      <c r="K666" t="s">
        <v>55</v>
      </c>
      <c r="L666">
        <v>2.6</v>
      </c>
      <c r="M666">
        <v>6.7</v>
      </c>
      <c r="N666">
        <v>10.1</v>
      </c>
      <c r="O666">
        <v>11.14</v>
      </c>
      <c r="P666">
        <v>80</v>
      </c>
      <c r="Q666" t="s">
        <v>48</v>
      </c>
      <c r="R666">
        <v>3.2</v>
      </c>
      <c r="S666">
        <v>6.6</v>
      </c>
      <c r="T666">
        <v>9.11</v>
      </c>
      <c r="U666">
        <v>11.16</v>
      </c>
      <c r="V666">
        <v>82</v>
      </c>
    </row>
    <row r="667" spans="1:22" x14ac:dyDescent="0.25">
      <c r="A667" t="s">
        <v>752</v>
      </c>
      <c r="B667">
        <v>2015</v>
      </c>
      <c r="C667" t="s">
        <v>92</v>
      </c>
      <c r="D667" s="1">
        <v>42127</v>
      </c>
      <c r="E667">
        <v>20.6</v>
      </c>
      <c r="F667">
        <v>11</v>
      </c>
      <c r="G667">
        <v>0</v>
      </c>
      <c r="H667" t="s">
        <v>512</v>
      </c>
      <c r="I667" s="2">
        <v>0.67361111111111116</v>
      </c>
      <c r="J667" s="3">
        <v>49617</v>
      </c>
      <c r="K667" t="s">
        <v>40</v>
      </c>
      <c r="L667">
        <v>2.2999999999999998</v>
      </c>
      <c r="M667">
        <v>4.8</v>
      </c>
      <c r="N667">
        <v>9.11</v>
      </c>
      <c r="O667">
        <v>13.13</v>
      </c>
      <c r="P667">
        <v>91</v>
      </c>
      <c r="Q667" t="s">
        <v>54</v>
      </c>
      <c r="R667">
        <v>5.0999999999999996</v>
      </c>
      <c r="S667">
        <v>8.1</v>
      </c>
      <c r="T667">
        <v>12.6</v>
      </c>
      <c r="U667">
        <v>18.7</v>
      </c>
      <c r="V667">
        <v>115</v>
      </c>
    </row>
    <row r="668" spans="1:22" x14ac:dyDescent="0.25">
      <c r="A668" t="s">
        <v>753</v>
      </c>
      <c r="B668">
        <v>2015</v>
      </c>
      <c r="C668" t="s">
        <v>104</v>
      </c>
      <c r="D668" s="1">
        <v>42132</v>
      </c>
      <c r="E668">
        <v>16.7</v>
      </c>
      <c r="F668">
        <v>9.3000000000000007</v>
      </c>
      <c r="G668">
        <v>0.2</v>
      </c>
      <c r="H668" t="s">
        <v>28</v>
      </c>
      <c r="I668" s="2">
        <v>0.82638888888888884</v>
      </c>
      <c r="J668" s="3">
        <v>52152</v>
      </c>
      <c r="K668" t="s">
        <v>33</v>
      </c>
      <c r="L668">
        <v>1.3</v>
      </c>
      <c r="M668">
        <v>2.6</v>
      </c>
      <c r="N668">
        <v>6.9</v>
      </c>
      <c r="O668">
        <v>8.11</v>
      </c>
      <c r="P668">
        <v>59</v>
      </c>
      <c r="Q668" t="s">
        <v>44</v>
      </c>
      <c r="R668">
        <v>7.1</v>
      </c>
      <c r="S668">
        <v>11.4</v>
      </c>
      <c r="T668">
        <v>12.8</v>
      </c>
      <c r="U668">
        <v>15.1</v>
      </c>
      <c r="V668">
        <v>100</v>
      </c>
    </row>
    <row r="669" spans="1:22" x14ac:dyDescent="0.25">
      <c r="A669" t="s">
        <v>754</v>
      </c>
      <c r="B669">
        <v>2015</v>
      </c>
      <c r="C669" t="s">
        <v>104</v>
      </c>
      <c r="D669" s="1">
        <v>42133</v>
      </c>
      <c r="E669">
        <v>15.5</v>
      </c>
      <c r="F669">
        <v>11.3</v>
      </c>
      <c r="G669">
        <v>0</v>
      </c>
      <c r="H669" t="s">
        <v>66</v>
      </c>
      <c r="I669" s="2">
        <v>0.57291666666666663</v>
      </c>
      <c r="J669" s="3">
        <v>17544</v>
      </c>
      <c r="K669" t="s">
        <v>47</v>
      </c>
      <c r="L669">
        <v>3.2</v>
      </c>
      <c r="M669">
        <v>6.8</v>
      </c>
      <c r="N669">
        <v>13.1</v>
      </c>
      <c r="O669">
        <v>16.13</v>
      </c>
      <c r="P669">
        <v>109</v>
      </c>
      <c r="Q669" t="s">
        <v>29</v>
      </c>
      <c r="R669">
        <v>2.1</v>
      </c>
      <c r="S669">
        <v>5.8</v>
      </c>
      <c r="T669">
        <v>6.11</v>
      </c>
      <c r="U669">
        <v>10.14</v>
      </c>
      <c r="V669">
        <v>74</v>
      </c>
    </row>
    <row r="670" spans="1:22" x14ac:dyDescent="0.25">
      <c r="A670" t="s">
        <v>755</v>
      </c>
      <c r="B670">
        <v>2015</v>
      </c>
      <c r="C670" t="s">
        <v>104</v>
      </c>
      <c r="D670" s="1">
        <v>42133</v>
      </c>
      <c r="E670">
        <v>19.399999999999999</v>
      </c>
      <c r="F670">
        <v>11.4</v>
      </c>
      <c r="G670">
        <v>0</v>
      </c>
      <c r="H670" t="s">
        <v>46</v>
      </c>
      <c r="I670" s="2">
        <v>0.59027777777777779</v>
      </c>
      <c r="J670" s="3">
        <v>29619</v>
      </c>
      <c r="K670" t="s">
        <v>50</v>
      </c>
      <c r="L670">
        <v>3.3</v>
      </c>
      <c r="M670">
        <v>10.4</v>
      </c>
      <c r="N670">
        <v>11.6</v>
      </c>
      <c r="O670">
        <v>13.9</v>
      </c>
      <c r="P670">
        <v>87</v>
      </c>
      <c r="Q670" t="s">
        <v>55</v>
      </c>
      <c r="R670">
        <v>2.2000000000000002</v>
      </c>
      <c r="S670">
        <v>2.2999999999999998</v>
      </c>
      <c r="T670">
        <v>9.6</v>
      </c>
      <c r="U670">
        <v>14.1</v>
      </c>
      <c r="V670">
        <v>94</v>
      </c>
    </row>
    <row r="671" spans="1:22" x14ac:dyDescent="0.25">
      <c r="A671" t="s">
        <v>756</v>
      </c>
      <c r="B671">
        <v>2015</v>
      </c>
      <c r="C671" t="s">
        <v>104</v>
      </c>
      <c r="D671" s="1">
        <v>42133</v>
      </c>
      <c r="E671">
        <v>21.1</v>
      </c>
      <c r="F671">
        <v>8.1999999999999993</v>
      </c>
      <c r="G671">
        <v>0</v>
      </c>
      <c r="H671" t="s">
        <v>141</v>
      </c>
      <c r="I671" s="2">
        <v>0.69097222222222221</v>
      </c>
      <c r="J671" s="3">
        <v>13556</v>
      </c>
      <c r="K671" t="s">
        <v>25</v>
      </c>
      <c r="L671">
        <v>2.2000000000000002</v>
      </c>
      <c r="M671">
        <v>7.4</v>
      </c>
      <c r="N671">
        <v>11.5</v>
      </c>
      <c r="O671">
        <v>16.12</v>
      </c>
      <c r="P671">
        <v>108</v>
      </c>
      <c r="Q671" t="s">
        <v>32</v>
      </c>
      <c r="R671">
        <v>4.5</v>
      </c>
      <c r="S671">
        <v>6.6</v>
      </c>
      <c r="T671">
        <v>12.9</v>
      </c>
      <c r="U671">
        <v>14.14</v>
      </c>
      <c r="V671">
        <v>98</v>
      </c>
    </row>
    <row r="672" spans="1:22" x14ac:dyDescent="0.25">
      <c r="A672" t="s">
        <v>757</v>
      </c>
      <c r="B672">
        <v>2015</v>
      </c>
      <c r="C672" t="s">
        <v>104</v>
      </c>
      <c r="D672" s="1">
        <v>42133</v>
      </c>
      <c r="E672">
        <v>23.7</v>
      </c>
      <c r="F672">
        <v>14</v>
      </c>
      <c r="G672">
        <v>0</v>
      </c>
      <c r="H672" t="s">
        <v>38</v>
      </c>
      <c r="I672" s="2">
        <v>0.71527777777777779</v>
      </c>
      <c r="J672" s="3">
        <v>12464</v>
      </c>
      <c r="K672" t="s">
        <v>39</v>
      </c>
      <c r="L672">
        <v>3.3</v>
      </c>
      <c r="M672">
        <v>4.4000000000000004</v>
      </c>
      <c r="N672">
        <v>6.9</v>
      </c>
      <c r="O672">
        <v>11.12</v>
      </c>
      <c r="P672">
        <v>78</v>
      </c>
      <c r="Q672" t="s">
        <v>40</v>
      </c>
      <c r="R672">
        <v>5.2</v>
      </c>
      <c r="S672">
        <v>9.4</v>
      </c>
      <c r="T672">
        <v>14.7</v>
      </c>
      <c r="U672">
        <v>18.11</v>
      </c>
      <c r="V672">
        <v>119</v>
      </c>
    </row>
    <row r="673" spans="1:22" x14ac:dyDescent="0.25">
      <c r="A673" t="s">
        <v>758</v>
      </c>
      <c r="B673">
        <v>2015</v>
      </c>
      <c r="C673" t="s">
        <v>104</v>
      </c>
      <c r="D673" s="1">
        <v>42133</v>
      </c>
      <c r="E673">
        <v>19.399999999999999</v>
      </c>
      <c r="F673">
        <v>11.4</v>
      </c>
      <c r="G673">
        <v>0</v>
      </c>
      <c r="H673" t="s">
        <v>28</v>
      </c>
      <c r="I673" s="2">
        <v>0.80555555555555558</v>
      </c>
      <c r="J673" s="3">
        <v>26894</v>
      </c>
      <c r="K673" t="s">
        <v>35</v>
      </c>
      <c r="L673">
        <v>1.1000000000000001</v>
      </c>
      <c r="M673">
        <v>1.3</v>
      </c>
      <c r="N673">
        <v>4.5</v>
      </c>
      <c r="O673">
        <v>7.8</v>
      </c>
      <c r="P673">
        <v>50</v>
      </c>
      <c r="Q673" t="s">
        <v>26</v>
      </c>
      <c r="R673">
        <v>4.3</v>
      </c>
      <c r="S673">
        <v>7.7</v>
      </c>
      <c r="T673">
        <v>11.9</v>
      </c>
      <c r="U673">
        <v>12.16</v>
      </c>
      <c r="V673">
        <v>88</v>
      </c>
    </row>
    <row r="674" spans="1:22" x14ac:dyDescent="0.25">
      <c r="A674" t="s">
        <v>759</v>
      </c>
      <c r="B674">
        <v>2015</v>
      </c>
      <c r="C674" t="s">
        <v>104</v>
      </c>
      <c r="D674" s="1">
        <v>42133</v>
      </c>
      <c r="E674">
        <v>23.4</v>
      </c>
      <c r="F674">
        <v>7.9</v>
      </c>
      <c r="G674">
        <v>0</v>
      </c>
      <c r="H674" t="s">
        <v>42</v>
      </c>
      <c r="I674" s="2">
        <v>0.75694444444444442</v>
      </c>
      <c r="J674" s="3">
        <v>37535</v>
      </c>
      <c r="K674" t="s">
        <v>43</v>
      </c>
      <c r="L674">
        <v>4.3</v>
      </c>
      <c r="M674">
        <v>9.4</v>
      </c>
      <c r="N674">
        <v>12.6</v>
      </c>
      <c r="O674">
        <v>12.8</v>
      </c>
      <c r="P674">
        <v>80</v>
      </c>
      <c r="Q674" t="s">
        <v>48</v>
      </c>
      <c r="R674">
        <v>2.1</v>
      </c>
      <c r="S674">
        <v>3.3</v>
      </c>
      <c r="T674">
        <v>3.6</v>
      </c>
      <c r="U674">
        <v>7.1</v>
      </c>
      <c r="V674">
        <v>52</v>
      </c>
    </row>
    <row r="675" spans="1:22" x14ac:dyDescent="0.25">
      <c r="A675" t="s">
        <v>760</v>
      </c>
      <c r="B675">
        <v>2015</v>
      </c>
      <c r="C675" t="s">
        <v>104</v>
      </c>
      <c r="D675" s="1">
        <v>42134</v>
      </c>
      <c r="E675">
        <v>15.7</v>
      </c>
      <c r="F675">
        <v>12</v>
      </c>
      <c r="G675">
        <v>9.8000000000000007</v>
      </c>
      <c r="H675" t="s">
        <v>46</v>
      </c>
      <c r="I675" s="2">
        <v>0.63888888888888884</v>
      </c>
      <c r="J675" s="3">
        <v>20273</v>
      </c>
      <c r="K675" t="s">
        <v>30</v>
      </c>
      <c r="L675">
        <v>3.2</v>
      </c>
      <c r="M675">
        <v>6.4</v>
      </c>
      <c r="N675">
        <v>9.6999999999999993</v>
      </c>
      <c r="O675">
        <v>11.9</v>
      </c>
      <c r="P675">
        <v>75</v>
      </c>
      <c r="Q675" t="s">
        <v>36</v>
      </c>
      <c r="R675">
        <v>3.1</v>
      </c>
      <c r="S675">
        <v>5.4</v>
      </c>
      <c r="T675">
        <v>10.9</v>
      </c>
      <c r="U675">
        <v>12.12</v>
      </c>
      <c r="V675">
        <v>84</v>
      </c>
    </row>
    <row r="676" spans="1:22" x14ac:dyDescent="0.25">
      <c r="A676" t="s">
        <v>761</v>
      </c>
      <c r="B676">
        <v>2015</v>
      </c>
      <c r="C676" t="s">
        <v>104</v>
      </c>
      <c r="D676" s="1">
        <v>42134</v>
      </c>
      <c r="E676">
        <v>18.100000000000001</v>
      </c>
      <c r="F676">
        <v>14.6</v>
      </c>
      <c r="G676">
        <v>1.4</v>
      </c>
      <c r="H676" t="s">
        <v>512</v>
      </c>
      <c r="I676" s="2">
        <v>0.67361111111111116</v>
      </c>
      <c r="J676" s="3">
        <v>38508</v>
      </c>
      <c r="K676" t="s">
        <v>54</v>
      </c>
      <c r="L676">
        <v>3.4</v>
      </c>
      <c r="M676">
        <v>7.6</v>
      </c>
      <c r="N676">
        <v>8.6</v>
      </c>
      <c r="O676">
        <v>10.8</v>
      </c>
      <c r="P676">
        <v>68</v>
      </c>
      <c r="Q676" t="s">
        <v>51</v>
      </c>
      <c r="R676">
        <v>3.4</v>
      </c>
      <c r="S676">
        <v>4.7</v>
      </c>
      <c r="T676">
        <v>8.11</v>
      </c>
      <c r="U676">
        <v>11.12</v>
      </c>
      <c r="V676">
        <v>78</v>
      </c>
    </row>
    <row r="677" spans="1:22" x14ac:dyDescent="0.25">
      <c r="A677" t="s">
        <v>762</v>
      </c>
      <c r="B677">
        <v>2015</v>
      </c>
      <c r="C677" t="s">
        <v>114</v>
      </c>
      <c r="D677" s="1">
        <v>42139</v>
      </c>
      <c r="E677">
        <v>13.9</v>
      </c>
      <c r="F677">
        <v>10.4</v>
      </c>
      <c r="G677">
        <v>3.6</v>
      </c>
      <c r="H677" t="s">
        <v>46</v>
      </c>
      <c r="I677" s="2">
        <v>0.82638888888888884</v>
      </c>
      <c r="J677" s="3">
        <v>43972</v>
      </c>
      <c r="K677" t="s">
        <v>48</v>
      </c>
      <c r="L677">
        <v>5</v>
      </c>
      <c r="M677">
        <v>6.3</v>
      </c>
      <c r="N677">
        <v>8.1</v>
      </c>
      <c r="O677">
        <v>12.1</v>
      </c>
      <c r="P677">
        <v>82</v>
      </c>
      <c r="Q677" t="s">
        <v>47</v>
      </c>
      <c r="R677">
        <v>2.6</v>
      </c>
      <c r="S677">
        <v>7.9</v>
      </c>
      <c r="T677">
        <v>9.1300000000000008</v>
      </c>
      <c r="U677">
        <v>13.15</v>
      </c>
      <c r="V677">
        <v>93</v>
      </c>
    </row>
    <row r="678" spans="1:22" x14ac:dyDescent="0.25">
      <c r="A678" t="s">
        <v>763</v>
      </c>
      <c r="B678">
        <v>2015</v>
      </c>
      <c r="C678" t="s">
        <v>114</v>
      </c>
      <c r="D678" s="1">
        <v>42140</v>
      </c>
      <c r="E678">
        <v>15.9</v>
      </c>
      <c r="F678">
        <v>5.8</v>
      </c>
      <c r="G678">
        <v>0</v>
      </c>
      <c r="H678" t="s">
        <v>512</v>
      </c>
      <c r="I678" s="2">
        <v>0.55208333333333337</v>
      </c>
      <c r="J678" s="3">
        <v>43532</v>
      </c>
      <c r="K678" t="s">
        <v>40</v>
      </c>
      <c r="L678">
        <v>3.3</v>
      </c>
      <c r="M678">
        <v>9.3000000000000007</v>
      </c>
      <c r="N678">
        <v>15.6</v>
      </c>
      <c r="O678">
        <v>18.11</v>
      </c>
      <c r="P678">
        <v>119</v>
      </c>
      <c r="Q678" t="s">
        <v>55</v>
      </c>
      <c r="R678">
        <v>3.3</v>
      </c>
      <c r="S678">
        <v>5.8</v>
      </c>
      <c r="T678">
        <v>7.12</v>
      </c>
      <c r="U678">
        <v>10.130000000000001</v>
      </c>
      <c r="V678">
        <v>73</v>
      </c>
    </row>
    <row r="679" spans="1:22" x14ac:dyDescent="0.25">
      <c r="A679" t="s">
        <v>764</v>
      </c>
      <c r="B679">
        <v>2015</v>
      </c>
      <c r="C679" t="s">
        <v>114</v>
      </c>
      <c r="D679" s="1">
        <v>42140</v>
      </c>
      <c r="E679">
        <v>18</v>
      </c>
      <c r="F679">
        <v>10.4</v>
      </c>
      <c r="G679">
        <v>0.2</v>
      </c>
      <c r="H679" t="s">
        <v>28</v>
      </c>
      <c r="I679" s="2">
        <v>0.59027777777777779</v>
      </c>
      <c r="J679" s="3">
        <v>41935</v>
      </c>
      <c r="K679" t="s">
        <v>32</v>
      </c>
      <c r="L679">
        <v>6.2</v>
      </c>
      <c r="M679">
        <v>10.6</v>
      </c>
      <c r="N679">
        <v>18.8</v>
      </c>
      <c r="O679">
        <v>24.11</v>
      </c>
      <c r="P679">
        <v>155</v>
      </c>
      <c r="Q679" t="s">
        <v>35</v>
      </c>
      <c r="R679">
        <v>2</v>
      </c>
      <c r="S679">
        <v>3.3</v>
      </c>
      <c r="T679">
        <v>4.5999999999999996</v>
      </c>
      <c r="U679">
        <v>7.8</v>
      </c>
      <c r="V679">
        <v>50</v>
      </c>
    </row>
    <row r="680" spans="1:22" x14ac:dyDescent="0.25">
      <c r="A680" t="s">
        <v>765</v>
      </c>
      <c r="B680">
        <v>2015</v>
      </c>
      <c r="C680" t="s">
        <v>114</v>
      </c>
      <c r="D680" s="1">
        <v>42140</v>
      </c>
      <c r="E680">
        <v>18</v>
      </c>
      <c r="F680">
        <v>10.4</v>
      </c>
      <c r="G680">
        <v>0.2</v>
      </c>
      <c r="H680" t="s">
        <v>46</v>
      </c>
      <c r="I680" s="2">
        <v>0.69097222222222221</v>
      </c>
      <c r="J680" s="3">
        <v>16676</v>
      </c>
      <c r="K680" t="s">
        <v>30</v>
      </c>
      <c r="L680">
        <v>2</v>
      </c>
      <c r="M680">
        <v>4.0999999999999996</v>
      </c>
      <c r="N680">
        <v>8.1999999999999993</v>
      </c>
      <c r="O680">
        <v>9.3000000000000007</v>
      </c>
      <c r="P680">
        <v>57</v>
      </c>
      <c r="Q680" t="s">
        <v>25</v>
      </c>
      <c r="R680">
        <v>4.4000000000000004</v>
      </c>
      <c r="S680">
        <v>8.1</v>
      </c>
      <c r="T680">
        <v>16.149999999999999</v>
      </c>
      <c r="U680">
        <v>19.21</v>
      </c>
      <c r="V680">
        <v>135</v>
      </c>
    </row>
    <row r="681" spans="1:22" x14ac:dyDescent="0.25">
      <c r="A681" t="s">
        <v>766</v>
      </c>
      <c r="B681">
        <v>2015</v>
      </c>
      <c r="C681" t="s">
        <v>114</v>
      </c>
      <c r="D681" s="1">
        <v>42140</v>
      </c>
      <c r="E681">
        <v>19.8</v>
      </c>
      <c r="F681">
        <v>12.8</v>
      </c>
      <c r="G681">
        <v>0.8</v>
      </c>
      <c r="H681" t="s">
        <v>24</v>
      </c>
      <c r="I681" s="2">
        <v>0.80555555555555558</v>
      </c>
      <c r="J681" s="3">
        <v>28063</v>
      </c>
      <c r="K681" t="s">
        <v>26</v>
      </c>
      <c r="L681">
        <v>4.3</v>
      </c>
      <c r="M681">
        <v>8.4</v>
      </c>
      <c r="N681">
        <v>11.9</v>
      </c>
      <c r="O681">
        <v>18.12</v>
      </c>
      <c r="P681">
        <v>120</v>
      </c>
      <c r="Q681" t="s">
        <v>44</v>
      </c>
      <c r="R681">
        <v>4.4000000000000004</v>
      </c>
      <c r="S681">
        <v>9.6999999999999993</v>
      </c>
      <c r="T681">
        <v>10.1</v>
      </c>
      <c r="U681">
        <v>11.11</v>
      </c>
      <c r="V681">
        <v>77</v>
      </c>
    </row>
    <row r="682" spans="1:22" x14ac:dyDescent="0.25">
      <c r="A682" t="s">
        <v>767</v>
      </c>
      <c r="B682">
        <v>2015</v>
      </c>
      <c r="C682" t="s">
        <v>114</v>
      </c>
      <c r="D682" s="1">
        <v>42140</v>
      </c>
      <c r="E682">
        <v>15.8</v>
      </c>
      <c r="F682">
        <v>12.6</v>
      </c>
      <c r="G682">
        <v>4</v>
      </c>
      <c r="H682" t="s">
        <v>42</v>
      </c>
      <c r="I682" s="2">
        <v>0.73611111111111116</v>
      </c>
      <c r="J682" s="3">
        <v>26964</v>
      </c>
      <c r="K682" t="s">
        <v>51</v>
      </c>
      <c r="L682">
        <v>3.3</v>
      </c>
      <c r="M682">
        <v>7.6</v>
      </c>
      <c r="N682">
        <v>19.600000000000001</v>
      </c>
      <c r="O682">
        <v>21.9</v>
      </c>
      <c r="P682">
        <v>135</v>
      </c>
      <c r="Q682" t="s">
        <v>39</v>
      </c>
      <c r="R682">
        <v>1.1000000000000001</v>
      </c>
      <c r="S682">
        <v>1.2</v>
      </c>
      <c r="T682">
        <v>2.6</v>
      </c>
      <c r="U682">
        <v>6.7</v>
      </c>
      <c r="V682">
        <v>43</v>
      </c>
    </row>
    <row r="683" spans="1:22" x14ac:dyDescent="0.25">
      <c r="A683" t="s">
        <v>768</v>
      </c>
      <c r="B683">
        <v>2015</v>
      </c>
      <c r="C683" t="s">
        <v>114</v>
      </c>
      <c r="D683" s="1">
        <v>42141</v>
      </c>
      <c r="E683">
        <v>20</v>
      </c>
      <c r="F683">
        <v>5.8</v>
      </c>
      <c r="G683">
        <v>0</v>
      </c>
      <c r="H683" t="s">
        <v>46</v>
      </c>
      <c r="I683" s="2">
        <v>0.54861111111111116</v>
      </c>
      <c r="J683" s="3">
        <v>18170</v>
      </c>
      <c r="K683" t="s">
        <v>50</v>
      </c>
      <c r="L683">
        <v>1</v>
      </c>
      <c r="M683">
        <v>4.3</v>
      </c>
      <c r="N683">
        <v>8.4</v>
      </c>
      <c r="O683">
        <v>14.4</v>
      </c>
      <c r="P683">
        <v>88</v>
      </c>
      <c r="Q683" t="s">
        <v>43</v>
      </c>
      <c r="R683">
        <v>5.3</v>
      </c>
      <c r="S683">
        <v>7.6</v>
      </c>
      <c r="T683">
        <v>11.8</v>
      </c>
      <c r="U683">
        <v>15.11</v>
      </c>
      <c r="V683">
        <v>101</v>
      </c>
    </row>
    <row r="684" spans="1:22" x14ac:dyDescent="0.25">
      <c r="A684" t="s">
        <v>769</v>
      </c>
      <c r="B684">
        <v>2015</v>
      </c>
      <c r="C684" t="s">
        <v>114</v>
      </c>
      <c r="D684" s="1">
        <v>42141</v>
      </c>
      <c r="E684">
        <v>20</v>
      </c>
      <c r="F684">
        <v>5.8</v>
      </c>
      <c r="G684">
        <v>0</v>
      </c>
      <c r="H684" t="s">
        <v>28</v>
      </c>
      <c r="I684" s="2">
        <v>0.63888888888888884</v>
      </c>
      <c r="J684" s="3">
        <v>59034</v>
      </c>
      <c r="K684" t="s">
        <v>29</v>
      </c>
      <c r="L684">
        <v>1.2</v>
      </c>
      <c r="M684">
        <v>9.5</v>
      </c>
      <c r="N684">
        <v>12.6</v>
      </c>
      <c r="O684">
        <v>16.899999999999999</v>
      </c>
      <c r="P684">
        <v>105</v>
      </c>
      <c r="Q684" t="s">
        <v>33</v>
      </c>
      <c r="R684">
        <v>4.4000000000000004</v>
      </c>
      <c r="S684">
        <v>7.5</v>
      </c>
      <c r="T684">
        <v>12.7</v>
      </c>
      <c r="U684">
        <v>15.1</v>
      </c>
      <c r="V684">
        <v>100</v>
      </c>
    </row>
    <row r="685" spans="1:22" x14ac:dyDescent="0.25">
      <c r="A685" t="s">
        <v>770</v>
      </c>
      <c r="B685">
        <v>2015</v>
      </c>
      <c r="C685" t="s">
        <v>114</v>
      </c>
      <c r="D685" s="1">
        <v>42141</v>
      </c>
      <c r="E685">
        <v>23</v>
      </c>
      <c r="F685">
        <v>14.9</v>
      </c>
      <c r="G685">
        <v>1</v>
      </c>
      <c r="H685" t="s">
        <v>58</v>
      </c>
      <c r="I685" s="2">
        <v>0.69444444444444442</v>
      </c>
      <c r="J685" s="3">
        <v>15957</v>
      </c>
      <c r="K685" t="s">
        <v>36</v>
      </c>
      <c r="L685">
        <v>1.2</v>
      </c>
      <c r="M685">
        <v>7.6</v>
      </c>
      <c r="N685">
        <v>11.8</v>
      </c>
      <c r="O685">
        <v>15.12</v>
      </c>
      <c r="P685">
        <v>102</v>
      </c>
      <c r="Q685" t="s">
        <v>54</v>
      </c>
      <c r="R685">
        <v>2.2999999999999998</v>
      </c>
      <c r="S685">
        <v>3.9</v>
      </c>
      <c r="T685">
        <v>6.13</v>
      </c>
      <c r="U685">
        <v>8.17</v>
      </c>
      <c r="V685">
        <v>65</v>
      </c>
    </row>
    <row r="686" spans="1:22" x14ac:dyDescent="0.25">
      <c r="A686" t="s">
        <v>771</v>
      </c>
      <c r="B686">
        <v>2015</v>
      </c>
      <c r="C686" t="s">
        <v>124</v>
      </c>
      <c r="D686" s="1">
        <v>42146</v>
      </c>
      <c r="E686">
        <v>15</v>
      </c>
      <c r="F686">
        <v>8.6999999999999993</v>
      </c>
      <c r="G686">
        <v>0.6</v>
      </c>
      <c r="H686" t="s">
        <v>46</v>
      </c>
      <c r="I686" s="2">
        <v>0.82638888888888884</v>
      </c>
      <c r="J686" s="3">
        <v>32032</v>
      </c>
      <c r="K686" t="s">
        <v>44</v>
      </c>
      <c r="L686">
        <v>6.1</v>
      </c>
      <c r="M686">
        <v>11.5</v>
      </c>
      <c r="N686">
        <v>18.600000000000001</v>
      </c>
      <c r="O686">
        <v>22.8</v>
      </c>
      <c r="P686">
        <v>140</v>
      </c>
      <c r="Q686" t="s">
        <v>30</v>
      </c>
      <c r="R686">
        <v>2.4</v>
      </c>
      <c r="S686">
        <v>5.7</v>
      </c>
      <c r="T686">
        <v>8.8000000000000007</v>
      </c>
      <c r="U686">
        <v>9.9</v>
      </c>
      <c r="V686">
        <v>63</v>
      </c>
    </row>
    <row r="687" spans="1:22" x14ac:dyDescent="0.25">
      <c r="A687" t="s">
        <v>772</v>
      </c>
      <c r="B687">
        <v>2015</v>
      </c>
      <c r="C687" t="s">
        <v>124</v>
      </c>
      <c r="D687" s="1">
        <v>42147</v>
      </c>
      <c r="E687">
        <v>13.5</v>
      </c>
      <c r="F687">
        <v>9.8000000000000007</v>
      </c>
      <c r="G687">
        <v>0</v>
      </c>
      <c r="H687" t="s">
        <v>46</v>
      </c>
      <c r="I687" s="2">
        <v>0.57291666666666663</v>
      </c>
      <c r="J687" s="3">
        <v>23598</v>
      </c>
      <c r="K687" t="s">
        <v>55</v>
      </c>
      <c r="L687">
        <v>1.2</v>
      </c>
      <c r="M687">
        <v>6.4</v>
      </c>
      <c r="N687">
        <v>10.5</v>
      </c>
      <c r="O687">
        <v>12.6</v>
      </c>
      <c r="P687">
        <v>78</v>
      </c>
      <c r="Q687" t="s">
        <v>51</v>
      </c>
      <c r="R687">
        <v>7.3</v>
      </c>
      <c r="S687">
        <v>8.4</v>
      </c>
      <c r="T687">
        <v>15.6</v>
      </c>
      <c r="U687">
        <v>20.11</v>
      </c>
      <c r="V687">
        <v>131</v>
      </c>
    </row>
    <row r="688" spans="1:22" x14ac:dyDescent="0.25">
      <c r="A688" t="s">
        <v>773</v>
      </c>
      <c r="B688">
        <v>2015</v>
      </c>
      <c r="C688" t="s">
        <v>124</v>
      </c>
      <c r="D688" s="1">
        <v>42147</v>
      </c>
      <c r="E688">
        <v>18.600000000000001</v>
      </c>
      <c r="F688">
        <v>9.4</v>
      </c>
      <c r="G688">
        <v>28</v>
      </c>
      <c r="H688" t="s">
        <v>141</v>
      </c>
      <c r="I688" s="2">
        <v>0.59027777777777779</v>
      </c>
      <c r="J688" s="3">
        <v>9481</v>
      </c>
      <c r="K688" t="s">
        <v>25</v>
      </c>
      <c r="L688">
        <v>6.4</v>
      </c>
      <c r="M688">
        <v>8.6999999999999993</v>
      </c>
      <c r="N688">
        <v>16.100000000000001</v>
      </c>
      <c r="O688">
        <v>16.12</v>
      </c>
      <c r="P688">
        <v>108</v>
      </c>
      <c r="Q688" t="s">
        <v>40</v>
      </c>
      <c r="R688">
        <v>3.3</v>
      </c>
      <c r="S688">
        <v>5.5</v>
      </c>
      <c r="T688">
        <v>9.6</v>
      </c>
      <c r="U688">
        <v>12.12</v>
      </c>
      <c r="V688">
        <v>84</v>
      </c>
    </row>
    <row r="689" spans="1:22" x14ac:dyDescent="0.25">
      <c r="A689" t="s">
        <v>774</v>
      </c>
      <c r="B689">
        <v>2015</v>
      </c>
      <c r="C689" t="s">
        <v>124</v>
      </c>
      <c r="D689" s="1">
        <v>42147</v>
      </c>
      <c r="E689">
        <v>22.4</v>
      </c>
      <c r="F689">
        <v>15.6</v>
      </c>
      <c r="G689">
        <v>0.2</v>
      </c>
      <c r="H689" t="s">
        <v>38</v>
      </c>
      <c r="I689" s="2">
        <v>0.69097222222222221</v>
      </c>
      <c r="J689" s="3">
        <v>16440</v>
      </c>
      <c r="K689" t="s">
        <v>39</v>
      </c>
      <c r="L689">
        <v>1.3</v>
      </c>
      <c r="M689">
        <v>6.5</v>
      </c>
      <c r="N689">
        <v>6.7</v>
      </c>
      <c r="O689">
        <v>9.9</v>
      </c>
      <c r="P689">
        <v>63</v>
      </c>
      <c r="Q689" t="s">
        <v>33</v>
      </c>
      <c r="R689">
        <v>5.2</v>
      </c>
      <c r="S689">
        <v>10.4</v>
      </c>
      <c r="T689">
        <v>15.8</v>
      </c>
      <c r="U689">
        <v>20.12</v>
      </c>
      <c r="V689">
        <v>132</v>
      </c>
    </row>
    <row r="690" spans="1:22" x14ac:dyDescent="0.25">
      <c r="A690" t="s">
        <v>775</v>
      </c>
      <c r="B690">
        <v>2015</v>
      </c>
      <c r="C690" t="s">
        <v>124</v>
      </c>
      <c r="D690" s="1">
        <v>42147</v>
      </c>
      <c r="E690">
        <v>13.5</v>
      </c>
      <c r="F690">
        <v>9.8000000000000007</v>
      </c>
      <c r="G690">
        <v>0</v>
      </c>
      <c r="H690" t="s">
        <v>28</v>
      </c>
      <c r="I690" s="2">
        <v>0.80555555555555558</v>
      </c>
      <c r="J690" s="3">
        <v>63319</v>
      </c>
      <c r="K690" t="s">
        <v>32</v>
      </c>
      <c r="L690">
        <v>0.4</v>
      </c>
      <c r="M690">
        <v>4.9000000000000004</v>
      </c>
      <c r="N690">
        <v>8.11</v>
      </c>
      <c r="O690">
        <v>9.15</v>
      </c>
      <c r="P690">
        <v>69</v>
      </c>
      <c r="Q690" t="s">
        <v>26</v>
      </c>
      <c r="R690">
        <v>5.0999999999999996</v>
      </c>
      <c r="S690">
        <v>7.4</v>
      </c>
      <c r="T690">
        <v>8.6999999999999993</v>
      </c>
      <c r="U690">
        <v>11.7</v>
      </c>
      <c r="V690">
        <v>73</v>
      </c>
    </row>
    <row r="691" spans="1:22" x14ac:dyDescent="0.25">
      <c r="A691" t="s">
        <v>776</v>
      </c>
      <c r="B691">
        <v>2015</v>
      </c>
      <c r="C691" t="s">
        <v>124</v>
      </c>
      <c r="D691" s="1">
        <v>42147</v>
      </c>
      <c r="E691">
        <v>22.2</v>
      </c>
      <c r="F691">
        <v>6.6</v>
      </c>
      <c r="G691">
        <v>0</v>
      </c>
      <c r="H691" t="s">
        <v>42</v>
      </c>
      <c r="I691" s="2">
        <v>0.73611111111111116</v>
      </c>
      <c r="J691" s="3">
        <v>35836</v>
      </c>
      <c r="K691" t="s">
        <v>43</v>
      </c>
      <c r="L691">
        <v>5.3</v>
      </c>
      <c r="M691">
        <v>9.8000000000000007</v>
      </c>
      <c r="N691">
        <v>13.11</v>
      </c>
      <c r="O691">
        <v>17.13</v>
      </c>
      <c r="P691">
        <v>115</v>
      </c>
      <c r="Q691" t="s">
        <v>47</v>
      </c>
      <c r="R691">
        <v>1.1000000000000001</v>
      </c>
      <c r="S691">
        <v>4.4000000000000004</v>
      </c>
      <c r="T691">
        <v>5.6</v>
      </c>
      <c r="U691">
        <v>5.12</v>
      </c>
      <c r="V691">
        <v>42</v>
      </c>
    </row>
    <row r="692" spans="1:22" x14ac:dyDescent="0.25">
      <c r="A692" t="s">
        <v>777</v>
      </c>
      <c r="B692">
        <v>2015</v>
      </c>
      <c r="C692" t="s">
        <v>124</v>
      </c>
      <c r="D692" s="1">
        <v>42148</v>
      </c>
      <c r="E692">
        <v>17.3</v>
      </c>
      <c r="F692">
        <v>5.0999999999999996</v>
      </c>
      <c r="G692">
        <v>0</v>
      </c>
      <c r="H692" t="s">
        <v>46</v>
      </c>
      <c r="I692" s="2">
        <v>0.54861111111111116</v>
      </c>
      <c r="J692" s="3">
        <v>36857</v>
      </c>
      <c r="K692" t="s">
        <v>48</v>
      </c>
      <c r="L692">
        <v>5.2</v>
      </c>
      <c r="M692">
        <v>9.5</v>
      </c>
      <c r="N692">
        <v>16.899999999999999</v>
      </c>
      <c r="O692">
        <v>21.1</v>
      </c>
      <c r="P692">
        <v>136</v>
      </c>
      <c r="Q692" t="s">
        <v>36</v>
      </c>
      <c r="R692">
        <v>5.3</v>
      </c>
      <c r="S692">
        <v>8.6</v>
      </c>
      <c r="T692">
        <v>10.6</v>
      </c>
      <c r="U692">
        <v>12.6</v>
      </c>
      <c r="V692">
        <v>78</v>
      </c>
    </row>
    <row r="693" spans="1:22" x14ac:dyDescent="0.25">
      <c r="A693" t="s">
        <v>778</v>
      </c>
      <c r="B693">
        <v>2015</v>
      </c>
      <c r="C693" t="s">
        <v>124</v>
      </c>
      <c r="D693" s="1">
        <v>42148</v>
      </c>
      <c r="E693">
        <v>17.3</v>
      </c>
      <c r="F693">
        <v>5.0999999999999996</v>
      </c>
      <c r="G693">
        <v>0</v>
      </c>
      <c r="H693" t="s">
        <v>28</v>
      </c>
      <c r="I693" s="2">
        <v>0.63888888888888884</v>
      </c>
      <c r="J693" s="3">
        <v>29381</v>
      </c>
      <c r="K693" t="s">
        <v>35</v>
      </c>
      <c r="L693">
        <v>3.3</v>
      </c>
      <c r="M693">
        <v>7.5</v>
      </c>
      <c r="N693">
        <v>10.1</v>
      </c>
      <c r="O693">
        <v>15.13</v>
      </c>
      <c r="P693">
        <v>103</v>
      </c>
      <c r="Q693" t="s">
        <v>50</v>
      </c>
      <c r="R693">
        <v>2.2999999999999998</v>
      </c>
      <c r="S693">
        <v>3.9</v>
      </c>
      <c r="T693">
        <v>8.9</v>
      </c>
      <c r="U693">
        <v>9.1</v>
      </c>
      <c r="V693">
        <v>64</v>
      </c>
    </row>
    <row r="694" spans="1:22" x14ac:dyDescent="0.25">
      <c r="A694" t="s">
        <v>779</v>
      </c>
      <c r="B694">
        <v>2015</v>
      </c>
      <c r="C694" t="s">
        <v>124</v>
      </c>
      <c r="D694" s="1">
        <v>42148</v>
      </c>
      <c r="E694">
        <v>17.100000000000001</v>
      </c>
      <c r="F694">
        <v>5.7</v>
      </c>
      <c r="G694">
        <v>0</v>
      </c>
      <c r="H694" t="s">
        <v>512</v>
      </c>
      <c r="I694" s="2">
        <v>0.67361111111111116</v>
      </c>
      <c r="J694" s="3">
        <v>44451</v>
      </c>
      <c r="K694" t="s">
        <v>54</v>
      </c>
      <c r="L694">
        <v>0.3</v>
      </c>
      <c r="M694">
        <v>3.6</v>
      </c>
      <c r="N694">
        <v>4.0999999999999996</v>
      </c>
      <c r="O694">
        <v>5.13</v>
      </c>
      <c r="P694">
        <v>43</v>
      </c>
      <c r="Q694" t="s">
        <v>29</v>
      </c>
      <c r="R694">
        <v>3.4</v>
      </c>
      <c r="S694">
        <v>7.5</v>
      </c>
      <c r="T694">
        <v>7.5</v>
      </c>
      <c r="U694">
        <v>11.1</v>
      </c>
      <c r="V694">
        <v>76</v>
      </c>
    </row>
    <row r="695" spans="1:22" x14ac:dyDescent="0.25">
      <c r="A695" t="s">
        <v>780</v>
      </c>
      <c r="B695">
        <v>2015</v>
      </c>
      <c r="C695" t="s">
        <v>135</v>
      </c>
      <c r="D695" s="1">
        <v>42153</v>
      </c>
      <c r="E695">
        <v>21.1</v>
      </c>
      <c r="F695">
        <v>15.7</v>
      </c>
      <c r="G695">
        <v>0.4</v>
      </c>
      <c r="H695" t="s">
        <v>61</v>
      </c>
      <c r="I695" s="2">
        <v>0.82638888888888884</v>
      </c>
      <c r="J695" s="3">
        <v>32105</v>
      </c>
      <c r="K695" t="s">
        <v>26</v>
      </c>
      <c r="L695">
        <v>5.2</v>
      </c>
      <c r="M695">
        <v>9.4</v>
      </c>
      <c r="N695">
        <v>15.8</v>
      </c>
      <c r="O695">
        <v>19.8</v>
      </c>
      <c r="P695">
        <v>122</v>
      </c>
      <c r="Q695" t="s">
        <v>30</v>
      </c>
      <c r="R695">
        <v>1.4</v>
      </c>
      <c r="S695">
        <v>2.4</v>
      </c>
      <c r="T695">
        <v>5.5</v>
      </c>
      <c r="U695">
        <v>9.8000000000000007</v>
      </c>
      <c r="V695">
        <v>62</v>
      </c>
    </row>
    <row r="696" spans="1:22" x14ac:dyDescent="0.25">
      <c r="A696" t="s">
        <v>781</v>
      </c>
      <c r="B696">
        <v>2015</v>
      </c>
      <c r="C696" t="s">
        <v>135</v>
      </c>
      <c r="D696" s="1">
        <v>42154</v>
      </c>
      <c r="E696">
        <v>14.1</v>
      </c>
      <c r="F696">
        <v>7.3</v>
      </c>
      <c r="G696">
        <v>3.8</v>
      </c>
      <c r="H696" t="s">
        <v>100</v>
      </c>
      <c r="I696" s="2">
        <v>0.57291666666666663</v>
      </c>
      <c r="J696" s="3">
        <v>11320</v>
      </c>
      <c r="K696" t="s">
        <v>32</v>
      </c>
      <c r="L696">
        <v>3</v>
      </c>
      <c r="M696">
        <v>6.4</v>
      </c>
      <c r="N696">
        <v>12.7</v>
      </c>
      <c r="O696">
        <v>14.9</v>
      </c>
      <c r="P696">
        <v>93</v>
      </c>
      <c r="Q696" t="s">
        <v>39</v>
      </c>
      <c r="R696">
        <v>2.1</v>
      </c>
      <c r="S696">
        <v>4.2</v>
      </c>
      <c r="T696">
        <v>5.3</v>
      </c>
      <c r="U696">
        <v>6.4</v>
      </c>
      <c r="V696">
        <v>40</v>
      </c>
    </row>
    <row r="697" spans="1:22" x14ac:dyDescent="0.25">
      <c r="A697" t="s">
        <v>782</v>
      </c>
      <c r="B697">
        <v>2015</v>
      </c>
      <c r="C697" t="s">
        <v>135</v>
      </c>
      <c r="D697" s="1">
        <v>42154</v>
      </c>
      <c r="E697">
        <v>24</v>
      </c>
      <c r="F697">
        <v>12.4</v>
      </c>
      <c r="G697">
        <v>0</v>
      </c>
      <c r="H697" t="s">
        <v>584</v>
      </c>
      <c r="I697" s="2">
        <v>0.56944444444444442</v>
      </c>
      <c r="J697" s="3">
        <v>4866</v>
      </c>
      <c r="K697" t="s">
        <v>35</v>
      </c>
      <c r="L697">
        <v>3.2</v>
      </c>
      <c r="M697">
        <v>6.2</v>
      </c>
      <c r="N697">
        <v>7.3</v>
      </c>
      <c r="O697">
        <v>8.6</v>
      </c>
      <c r="P697">
        <v>54</v>
      </c>
      <c r="Q697" t="s">
        <v>54</v>
      </c>
      <c r="R697">
        <v>1.2</v>
      </c>
      <c r="S697">
        <v>8.4</v>
      </c>
      <c r="T697">
        <v>12.6</v>
      </c>
      <c r="U697">
        <v>18.7</v>
      </c>
      <c r="V697">
        <v>115</v>
      </c>
    </row>
    <row r="698" spans="1:22" x14ac:dyDescent="0.25">
      <c r="A698" t="s">
        <v>783</v>
      </c>
      <c r="B698">
        <v>2015</v>
      </c>
      <c r="C698" t="s">
        <v>135</v>
      </c>
      <c r="D698" s="1">
        <v>42154</v>
      </c>
      <c r="E698">
        <v>17</v>
      </c>
      <c r="F698">
        <v>9</v>
      </c>
      <c r="G698">
        <v>0</v>
      </c>
      <c r="H698" t="s">
        <v>46</v>
      </c>
      <c r="I698" s="2">
        <v>0.69097222222222221</v>
      </c>
      <c r="J698" s="3">
        <v>16395</v>
      </c>
      <c r="K698" t="s">
        <v>50</v>
      </c>
      <c r="L698">
        <v>8.1</v>
      </c>
      <c r="M698">
        <v>10.5</v>
      </c>
      <c r="N698">
        <v>13.12</v>
      </c>
      <c r="O698">
        <v>16.170000000000002</v>
      </c>
      <c r="P698">
        <v>113</v>
      </c>
      <c r="Q698" t="s">
        <v>25</v>
      </c>
      <c r="R698">
        <v>2</v>
      </c>
      <c r="S698">
        <v>5</v>
      </c>
      <c r="T698">
        <v>7</v>
      </c>
      <c r="U698">
        <v>11.2</v>
      </c>
      <c r="V698">
        <v>68</v>
      </c>
    </row>
    <row r="699" spans="1:22" x14ac:dyDescent="0.25">
      <c r="A699" t="s">
        <v>784</v>
      </c>
      <c r="B699">
        <v>2015</v>
      </c>
      <c r="C699" t="s">
        <v>135</v>
      </c>
      <c r="D699" s="1">
        <v>42154</v>
      </c>
      <c r="E699">
        <v>17</v>
      </c>
      <c r="F699">
        <v>9</v>
      </c>
      <c r="G699">
        <v>0</v>
      </c>
      <c r="H699" t="s">
        <v>28</v>
      </c>
      <c r="I699" s="2">
        <v>0.80555555555555558</v>
      </c>
      <c r="J699" s="3">
        <v>83804</v>
      </c>
      <c r="K699" t="s">
        <v>29</v>
      </c>
      <c r="L699">
        <v>3.2</v>
      </c>
      <c r="M699">
        <v>5.6</v>
      </c>
      <c r="N699">
        <v>7.1</v>
      </c>
      <c r="O699">
        <v>10.119999999999999</v>
      </c>
      <c r="P699">
        <v>72</v>
      </c>
      <c r="Q699" t="s">
        <v>48</v>
      </c>
      <c r="R699">
        <v>1.4</v>
      </c>
      <c r="S699">
        <v>3.7</v>
      </c>
      <c r="T699">
        <v>6.8</v>
      </c>
      <c r="U699">
        <v>8.11</v>
      </c>
      <c r="V699">
        <v>59</v>
      </c>
    </row>
    <row r="700" spans="1:22" x14ac:dyDescent="0.25">
      <c r="A700" t="s">
        <v>785</v>
      </c>
      <c r="B700">
        <v>2015</v>
      </c>
      <c r="C700" t="s">
        <v>135</v>
      </c>
      <c r="D700" s="1">
        <v>42154</v>
      </c>
      <c r="E700">
        <v>15.7</v>
      </c>
      <c r="F700">
        <v>8.4</v>
      </c>
      <c r="G700">
        <v>1</v>
      </c>
      <c r="H700" t="s">
        <v>512</v>
      </c>
      <c r="I700" s="2">
        <v>0.79861111111111116</v>
      </c>
      <c r="J700" s="3">
        <v>45518</v>
      </c>
      <c r="K700" t="s">
        <v>40</v>
      </c>
      <c r="L700">
        <v>3.4</v>
      </c>
      <c r="M700">
        <v>4.9000000000000004</v>
      </c>
      <c r="N700">
        <v>7.12</v>
      </c>
      <c r="O700">
        <v>7.15</v>
      </c>
      <c r="P700">
        <v>57</v>
      </c>
      <c r="Q700" t="s">
        <v>43</v>
      </c>
      <c r="R700">
        <v>3.1</v>
      </c>
      <c r="S700">
        <v>4.3</v>
      </c>
      <c r="T700">
        <v>9.4</v>
      </c>
      <c r="U700">
        <v>10.8</v>
      </c>
      <c r="V700">
        <v>68</v>
      </c>
    </row>
    <row r="701" spans="1:22" x14ac:dyDescent="0.25">
      <c r="A701" t="s">
        <v>786</v>
      </c>
      <c r="B701">
        <v>2015</v>
      </c>
      <c r="C701" t="s">
        <v>135</v>
      </c>
      <c r="D701" s="1">
        <v>42155</v>
      </c>
      <c r="E701">
        <v>26.1</v>
      </c>
      <c r="F701">
        <v>16.100000000000001</v>
      </c>
      <c r="G701">
        <v>0</v>
      </c>
      <c r="H701" t="s">
        <v>58</v>
      </c>
      <c r="I701" s="2">
        <v>0.54861111111111116</v>
      </c>
      <c r="J701" s="3">
        <v>16898</v>
      </c>
      <c r="K701" t="s">
        <v>36</v>
      </c>
      <c r="L701">
        <v>7.1</v>
      </c>
      <c r="M701">
        <v>8.1999999999999993</v>
      </c>
      <c r="N701">
        <v>11.6</v>
      </c>
      <c r="O701">
        <v>13.8</v>
      </c>
      <c r="P701">
        <v>86</v>
      </c>
      <c r="Q701" t="s">
        <v>55</v>
      </c>
      <c r="R701">
        <v>2.2999999999999998</v>
      </c>
      <c r="S701">
        <v>9.6</v>
      </c>
      <c r="T701">
        <v>12.9</v>
      </c>
      <c r="U701">
        <v>16.12</v>
      </c>
      <c r="V701">
        <v>108</v>
      </c>
    </row>
    <row r="702" spans="1:22" x14ac:dyDescent="0.25">
      <c r="A702" t="s">
        <v>787</v>
      </c>
      <c r="B702">
        <v>2015</v>
      </c>
      <c r="C702" t="s">
        <v>135</v>
      </c>
      <c r="D702" s="1">
        <v>42155</v>
      </c>
      <c r="E702">
        <v>17.2</v>
      </c>
      <c r="F702">
        <v>9.6</v>
      </c>
      <c r="G702">
        <v>0</v>
      </c>
      <c r="H702" t="s">
        <v>28</v>
      </c>
      <c r="I702" s="2">
        <v>0.63888888888888884</v>
      </c>
      <c r="J702" s="3">
        <v>43452</v>
      </c>
      <c r="K702" t="s">
        <v>33</v>
      </c>
      <c r="L702">
        <v>1.2</v>
      </c>
      <c r="M702">
        <v>4.3</v>
      </c>
      <c r="N702">
        <v>13.5</v>
      </c>
      <c r="O702">
        <v>17.100000000000001</v>
      </c>
      <c r="P702">
        <v>112</v>
      </c>
      <c r="Q702" t="s">
        <v>47</v>
      </c>
      <c r="R702">
        <v>4.4000000000000004</v>
      </c>
      <c r="S702">
        <v>10.6</v>
      </c>
      <c r="T702">
        <v>10.9</v>
      </c>
      <c r="U702">
        <v>14.11</v>
      </c>
      <c r="V702">
        <v>95</v>
      </c>
    </row>
    <row r="703" spans="1:22" x14ac:dyDescent="0.25">
      <c r="A703" t="s">
        <v>788</v>
      </c>
      <c r="B703">
        <v>2015</v>
      </c>
      <c r="C703" t="s">
        <v>135</v>
      </c>
      <c r="D703" s="1">
        <v>42155</v>
      </c>
      <c r="E703">
        <v>22.4</v>
      </c>
      <c r="F703">
        <v>5.2</v>
      </c>
      <c r="G703">
        <v>0</v>
      </c>
      <c r="H703" t="s">
        <v>42</v>
      </c>
      <c r="I703" s="2">
        <v>0.61111111111111116</v>
      </c>
      <c r="J703" s="3">
        <v>37676</v>
      </c>
      <c r="K703" t="s">
        <v>51</v>
      </c>
      <c r="L703">
        <v>2.6</v>
      </c>
      <c r="M703">
        <v>4.17</v>
      </c>
      <c r="N703">
        <v>9.2100000000000009</v>
      </c>
      <c r="O703">
        <v>16.239999999999998</v>
      </c>
      <c r="P703">
        <v>120</v>
      </c>
      <c r="Q703" t="s">
        <v>44</v>
      </c>
      <c r="R703">
        <v>3.1</v>
      </c>
      <c r="S703">
        <v>5.2</v>
      </c>
      <c r="T703">
        <v>9.3000000000000007</v>
      </c>
      <c r="U703">
        <v>10.4</v>
      </c>
      <c r="V703">
        <v>64</v>
      </c>
    </row>
    <row r="704" spans="1:22" x14ac:dyDescent="0.25">
      <c r="A704" t="s">
        <v>789</v>
      </c>
      <c r="B704">
        <v>2015</v>
      </c>
      <c r="C704" t="s">
        <v>146</v>
      </c>
      <c r="D704" s="1">
        <v>42160</v>
      </c>
      <c r="E704">
        <v>23.4</v>
      </c>
      <c r="F704">
        <v>9.1999999999999993</v>
      </c>
      <c r="G704">
        <v>0</v>
      </c>
      <c r="H704" t="s">
        <v>42</v>
      </c>
      <c r="I704" s="2">
        <v>0.75694444444444442</v>
      </c>
      <c r="J704" s="3">
        <v>38019</v>
      </c>
      <c r="K704" t="s">
        <v>43</v>
      </c>
      <c r="L704">
        <v>3.1</v>
      </c>
      <c r="M704">
        <v>5.2</v>
      </c>
      <c r="N704">
        <v>8.5</v>
      </c>
      <c r="O704">
        <v>10.1</v>
      </c>
      <c r="P704">
        <v>70</v>
      </c>
      <c r="Q704" t="s">
        <v>29</v>
      </c>
      <c r="R704">
        <v>8.1</v>
      </c>
      <c r="S704">
        <v>12.3</v>
      </c>
      <c r="T704">
        <v>13.4</v>
      </c>
      <c r="U704">
        <v>15.7</v>
      </c>
      <c r="V704">
        <v>97</v>
      </c>
    </row>
    <row r="705" spans="1:22" x14ac:dyDescent="0.25">
      <c r="A705" t="s">
        <v>790</v>
      </c>
      <c r="B705">
        <v>2015</v>
      </c>
      <c r="C705" t="s">
        <v>146</v>
      </c>
      <c r="D705" s="1">
        <v>42161</v>
      </c>
      <c r="E705">
        <v>16.8</v>
      </c>
      <c r="F705">
        <v>8.6</v>
      </c>
      <c r="G705">
        <v>0.2</v>
      </c>
      <c r="H705" t="s">
        <v>28</v>
      </c>
      <c r="I705" s="2">
        <v>0.56944444444444442</v>
      </c>
      <c r="J705" s="3">
        <v>32035</v>
      </c>
      <c r="K705" t="s">
        <v>30</v>
      </c>
      <c r="L705">
        <v>4.0999999999999996</v>
      </c>
      <c r="M705">
        <v>6.2</v>
      </c>
      <c r="N705">
        <v>11.3</v>
      </c>
      <c r="O705">
        <v>14.6</v>
      </c>
      <c r="P705">
        <v>90</v>
      </c>
      <c r="Q705" t="s">
        <v>40</v>
      </c>
      <c r="R705">
        <v>6.3</v>
      </c>
      <c r="S705">
        <v>8.9</v>
      </c>
      <c r="T705">
        <v>10.130000000000001</v>
      </c>
      <c r="U705">
        <v>14.15</v>
      </c>
      <c r="V705">
        <v>99</v>
      </c>
    </row>
    <row r="706" spans="1:22" x14ac:dyDescent="0.25">
      <c r="A706" t="s">
        <v>791</v>
      </c>
      <c r="B706">
        <v>2015</v>
      </c>
      <c r="C706" t="s">
        <v>146</v>
      </c>
      <c r="D706" s="1">
        <v>42161</v>
      </c>
      <c r="E706">
        <v>22.1</v>
      </c>
      <c r="F706">
        <v>9.6999999999999993</v>
      </c>
      <c r="G706">
        <v>0</v>
      </c>
      <c r="H706" t="s">
        <v>38</v>
      </c>
      <c r="I706" s="2">
        <v>0.69097222222222221</v>
      </c>
      <c r="J706" s="3">
        <v>13068</v>
      </c>
      <c r="K706" t="s">
        <v>39</v>
      </c>
      <c r="L706">
        <v>2.2000000000000002</v>
      </c>
      <c r="M706">
        <v>2.6</v>
      </c>
      <c r="N706">
        <v>4.8</v>
      </c>
      <c r="O706">
        <v>5.1100000000000003</v>
      </c>
      <c r="P706">
        <v>41</v>
      </c>
      <c r="Q706" t="s">
        <v>26</v>
      </c>
      <c r="R706">
        <v>5.5</v>
      </c>
      <c r="S706">
        <v>9.8000000000000007</v>
      </c>
      <c r="T706">
        <v>10.11</v>
      </c>
      <c r="U706">
        <v>13.15</v>
      </c>
      <c r="V706">
        <v>93</v>
      </c>
    </row>
    <row r="707" spans="1:22" x14ac:dyDescent="0.25">
      <c r="A707" t="s">
        <v>792</v>
      </c>
      <c r="B707">
        <v>2015</v>
      </c>
      <c r="C707" t="s">
        <v>146</v>
      </c>
      <c r="D707" s="1">
        <v>42161</v>
      </c>
      <c r="E707">
        <v>16.8</v>
      </c>
      <c r="F707">
        <v>8.6</v>
      </c>
      <c r="G707">
        <v>0.2</v>
      </c>
      <c r="H707" t="s">
        <v>46</v>
      </c>
      <c r="I707" s="2">
        <v>0.80555555555555558</v>
      </c>
      <c r="J707" s="3">
        <v>40632</v>
      </c>
      <c r="K707" t="s">
        <v>48</v>
      </c>
      <c r="L707">
        <v>0.5</v>
      </c>
      <c r="M707">
        <v>0.6</v>
      </c>
      <c r="N707">
        <v>3.9</v>
      </c>
      <c r="O707">
        <v>7.11</v>
      </c>
      <c r="P707">
        <v>53</v>
      </c>
      <c r="Q707" t="s">
        <v>44</v>
      </c>
      <c r="R707">
        <v>3.1</v>
      </c>
      <c r="S707">
        <v>9.5</v>
      </c>
      <c r="T707">
        <v>15.6</v>
      </c>
      <c r="U707">
        <v>19.8</v>
      </c>
      <c r="V707">
        <v>122</v>
      </c>
    </row>
    <row r="708" spans="1:22" x14ac:dyDescent="0.25">
      <c r="A708" t="s">
        <v>793</v>
      </c>
      <c r="B708">
        <v>2015</v>
      </c>
      <c r="C708" t="s">
        <v>146</v>
      </c>
      <c r="D708" s="1">
        <v>42161</v>
      </c>
      <c r="E708">
        <v>20.100000000000001</v>
      </c>
      <c r="F708">
        <v>5.6</v>
      </c>
      <c r="G708">
        <v>0</v>
      </c>
      <c r="H708" t="s">
        <v>512</v>
      </c>
      <c r="I708" s="2">
        <v>0.79861111111111116</v>
      </c>
      <c r="J708" s="3">
        <v>40907</v>
      </c>
      <c r="K708" t="s">
        <v>54</v>
      </c>
      <c r="L708">
        <v>5.0999999999999996</v>
      </c>
      <c r="M708">
        <v>9.3000000000000007</v>
      </c>
      <c r="N708">
        <v>10.4</v>
      </c>
      <c r="O708">
        <v>16.399999999999999</v>
      </c>
      <c r="P708">
        <v>100</v>
      </c>
      <c r="Q708" t="s">
        <v>50</v>
      </c>
      <c r="R708">
        <v>4.5</v>
      </c>
      <c r="S708">
        <v>6.5</v>
      </c>
      <c r="T708">
        <v>8.6</v>
      </c>
      <c r="U708">
        <v>9.8000000000000007</v>
      </c>
      <c r="V708">
        <v>62</v>
      </c>
    </row>
    <row r="709" spans="1:22" x14ac:dyDescent="0.25">
      <c r="A709" t="s">
        <v>794</v>
      </c>
      <c r="B709">
        <v>2015</v>
      </c>
      <c r="C709" t="s">
        <v>146</v>
      </c>
      <c r="D709" s="1">
        <v>42162</v>
      </c>
      <c r="E709">
        <v>21.7</v>
      </c>
      <c r="F709">
        <v>5.7</v>
      </c>
      <c r="G709">
        <v>0</v>
      </c>
      <c r="H709" t="s">
        <v>141</v>
      </c>
      <c r="I709" s="2">
        <v>0.54861111111111116</v>
      </c>
      <c r="J709" s="3">
        <v>9079</v>
      </c>
      <c r="K709" t="s">
        <v>25</v>
      </c>
      <c r="L709">
        <v>1.3</v>
      </c>
      <c r="M709">
        <v>7.5</v>
      </c>
      <c r="N709">
        <v>10.8</v>
      </c>
      <c r="O709">
        <v>14.13</v>
      </c>
      <c r="P709">
        <v>97</v>
      </c>
      <c r="Q709" t="s">
        <v>36</v>
      </c>
      <c r="R709">
        <v>2.1</v>
      </c>
      <c r="S709">
        <v>4.3</v>
      </c>
      <c r="T709">
        <v>6.6</v>
      </c>
      <c r="U709">
        <v>10.7</v>
      </c>
      <c r="V709">
        <v>67</v>
      </c>
    </row>
    <row r="710" spans="1:22" x14ac:dyDescent="0.25">
      <c r="A710" t="s">
        <v>795</v>
      </c>
      <c r="B710">
        <v>2015</v>
      </c>
      <c r="C710" t="s">
        <v>146</v>
      </c>
      <c r="D710" s="1">
        <v>42162</v>
      </c>
      <c r="E710">
        <v>19.8</v>
      </c>
      <c r="F710">
        <v>10.7</v>
      </c>
      <c r="G710">
        <v>0.2</v>
      </c>
      <c r="H710" t="s">
        <v>66</v>
      </c>
      <c r="I710" s="2">
        <v>0.63888888888888884</v>
      </c>
      <c r="J710" s="3">
        <v>12011</v>
      </c>
      <c r="K710" t="s">
        <v>47</v>
      </c>
      <c r="L710">
        <v>4.4000000000000004</v>
      </c>
      <c r="M710">
        <v>5.4</v>
      </c>
      <c r="N710">
        <v>9.6</v>
      </c>
      <c r="O710">
        <v>13.7</v>
      </c>
      <c r="P710">
        <v>85</v>
      </c>
      <c r="Q710" t="s">
        <v>51</v>
      </c>
      <c r="R710">
        <v>1.4</v>
      </c>
      <c r="S710">
        <v>5.1100000000000003</v>
      </c>
      <c r="T710">
        <v>7.12</v>
      </c>
      <c r="U710">
        <v>10.15</v>
      </c>
      <c r="V710">
        <v>75</v>
      </c>
    </row>
    <row r="711" spans="1:22" x14ac:dyDescent="0.25">
      <c r="A711" t="s">
        <v>796</v>
      </c>
      <c r="B711">
        <v>2015</v>
      </c>
      <c r="C711" t="s">
        <v>146</v>
      </c>
      <c r="D711" s="1">
        <v>42162</v>
      </c>
      <c r="E711">
        <v>13.7</v>
      </c>
      <c r="F711">
        <v>10.4</v>
      </c>
      <c r="G711">
        <v>0</v>
      </c>
      <c r="H711" t="s">
        <v>46</v>
      </c>
      <c r="I711" s="2">
        <v>0.69444444444444442</v>
      </c>
      <c r="J711" s="3">
        <v>33886</v>
      </c>
      <c r="K711" t="s">
        <v>55</v>
      </c>
      <c r="L711">
        <v>2.2999999999999998</v>
      </c>
      <c r="M711">
        <v>3.5</v>
      </c>
      <c r="N711">
        <v>7.8</v>
      </c>
      <c r="O711">
        <v>10.9</v>
      </c>
      <c r="P711">
        <v>69</v>
      </c>
      <c r="Q711" t="s">
        <v>32</v>
      </c>
      <c r="R711">
        <v>4.5</v>
      </c>
      <c r="S711">
        <v>8.1</v>
      </c>
      <c r="T711">
        <v>14.11</v>
      </c>
      <c r="U711">
        <v>20.12</v>
      </c>
      <c r="V711">
        <v>132</v>
      </c>
    </row>
    <row r="712" spans="1:22" x14ac:dyDescent="0.25">
      <c r="A712" t="s">
        <v>797</v>
      </c>
      <c r="B712">
        <v>2015</v>
      </c>
      <c r="C712" t="s">
        <v>146</v>
      </c>
      <c r="D712" s="1">
        <v>42163</v>
      </c>
      <c r="E712">
        <v>17.5</v>
      </c>
      <c r="F712">
        <v>9.9</v>
      </c>
      <c r="G712">
        <v>0</v>
      </c>
      <c r="H712" t="s">
        <v>28</v>
      </c>
      <c r="I712" s="2">
        <v>0.63888888888888884</v>
      </c>
      <c r="J712" s="3">
        <v>66120</v>
      </c>
      <c r="K712" t="s">
        <v>35</v>
      </c>
      <c r="L712">
        <v>3.1</v>
      </c>
      <c r="M712">
        <v>9.1</v>
      </c>
      <c r="N712">
        <v>13.4</v>
      </c>
      <c r="O712">
        <v>13.7</v>
      </c>
      <c r="P712">
        <v>85</v>
      </c>
      <c r="Q712" t="s">
        <v>33</v>
      </c>
      <c r="R712">
        <v>7.1</v>
      </c>
      <c r="S712">
        <v>11.3</v>
      </c>
      <c r="T712">
        <v>15.4</v>
      </c>
      <c r="U712">
        <v>17.8</v>
      </c>
      <c r="V712">
        <v>110</v>
      </c>
    </row>
    <row r="713" spans="1:22" x14ac:dyDescent="0.25">
      <c r="A713" t="s">
        <v>798</v>
      </c>
      <c r="B713">
        <v>2015</v>
      </c>
      <c r="C713" t="s">
        <v>156</v>
      </c>
      <c r="D713" s="1">
        <v>42167</v>
      </c>
      <c r="E713">
        <v>17.899999999999999</v>
      </c>
      <c r="F713">
        <v>3.4</v>
      </c>
      <c r="G713">
        <v>0</v>
      </c>
      <c r="H713" t="s">
        <v>512</v>
      </c>
      <c r="I713" s="2">
        <v>0.80555555555555558</v>
      </c>
      <c r="J713" s="3">
        <v>46140</v>
      </c>
      <c r="K713" t="s">
        <v>54</v>
      </c>
      <c r="L713">
        <v>5.2</v>
      </c>
      <c r="M713">
        <v>7.3</v>
      </c>
      <c r="N713">
        <v>10.3</v>
      </c>
      <c r="O713">
        <v>11.3</v>
      </c>
      <c r="P713">
        <v>69</v>
      </c>
      <c r="Q713" t="s">
        <v>44</v>
      </c>
      <c r="R713">
        <v>5.0999999999999996</v>
      </c>
      <c r="S713">
        <v>8.4</v>
      </c>
      <c r="T713">
        <v>12.7</v>
      </c>
      <c r="U713">
        <v>14.8</v>
      </c>
      <c r="V713">
        <v>92</v>
      </c>
    </row>
    <row r="714" spans="1:22" x14ac:dyDescent="0.25">
      <c r="A714" t="s">
        <v>799</v>
      </c>
      <c r="B714">
        <v>2015</v>
      </c>
      <c r="C714" t="s">
        <v>156</v>
      </c>
      <c r="D714" s="1">
        <v>42168</v>
      </c>
      <c r="E714">
        <v>20.399999999999999</v>
      </c>
      <c r="F714">
        <v>15.9</v>
      </c>
      <c r="G714">
        <v>2</v>
      </c>
      <c r="H714" t="s">
        <v>38</v>
      </c>
      <c r="I714" s="2">
        <v>0.56944444444444442</v>
      </c>
      <c r="J714" s="3">
        <v>8911</v>
      </c>
      <c r="K714" t="s">
        <v>39</v>
      </c>
      <c r="L714">
        <v>2</v>
      </c>
      <c r="M714">
        <v>3.1</v>
      </c>
      <c r="N714">
        <v>5.2</v>
      </c>
      <c r="O714">
        <v>7.4</v>
      </c>
      <c r="P714">
        <v>46</v>
      </c>
      <c r="Q714" t="s">
        <v>43</v>
      </c>
      <c r="R714">
        <v>1.3</v>
      </c>
      <c r="S714">
        <v>3.7</v>
      </c>
      <c r="T714">
        <v>5.1100000000000003</v>
      </c>
      <c r="U714">
        <v>6.17</v>
      </c>
      <c r="V714">
        <v>53</v>
      </c>
    </row>
    <row r="715" spans="1:22" x14ac:dyDescent="0.25">
      <c r="A715" t="s">
        <v>800</v>
      </c>
      <c r="B715">
        <v>2015</v>
      </c>
      <c r="C715" t="s">
        <v>156</v>
      </c>
      <c r="D715" s="1">
        <v>42168</v>
      </c>
      <c r="E715">
        <v>17.8</v>
      </c>
      <c r="F715">
        <v>8.3000000000000007</v>
      </c>
      <c r="G715">
        <v>0</v>
      </c>
      <c r="H715" t="s">
        <v>42</v>
      </c>
      <c r="I715" s="2">
        <v>0.60763888888888884</v>
      </c>
      <c r="J715" s="3">
        <v>37306</v>
      </c>
      <c r="K715" t="s">
        <v>51</v>
      </c>
      <c r="L715">
        <v>2.5</v>
      </c>
      <c r="M715">
        <v>7.7</v>
      </c>
      <c r="N715">
        <v>9.8000000000000007</v>
      </c>
      <c r="O715">
        <v>14.12</v>
      </c>
      <c r="P715">
        <v>96</v>
      </c>
      <c r="Q715" t="s">
        <v>48</v>
      </c>
      <c r="R715">
        <v>2</v>
      </c>
      <c r="S715">
        <v>3.2</v>
      </c>
      <c r="T715">
        <v>5.7</v>
      </c>
      <c r="U715">
        <v>6.1</v>
      </c>
      <c r="V715">
        <v>46</v>
      </c>
    </row>
    <row r="716" spans="1:22" x14ac:dyDescent="0.25">
      <c r="A716" t="s">
        <v>801</v>
      </c>
      <c r="B716">
        <v>2015</v>
      </c>
      <c r="C716" t="s">
        <v>156</v>
      </c>
      <c r="D716" s="1">
        <v>42168</v>
      </c>
      <c r="E716">
        <v>17.899999999999999</v>
      </c>
      <c r="F716">
        <v>3.4</v>
      </c>
      <c r="G716">
        <v>0</v>
      </c>
      <c r="H716" t="s">
        <v>46</v>
      </c>
      <c r="I716" s="2">
        <v>0.80555555555555558</v>
      </c>
      <c r="J716" s="3">
        <v>32127</v>
      </c>
      <c r="K716" t="s">
        <v>47</v>
      </c>
      <c r="L716">
        <v>3.4</v>
      </c>
      <c r="M716">
        <v>4.5999999999999996</v>
      </c>
      <c r="N716">
        <v>8.11</v>
      </c>
      <c r="O716">
        <v>10.15</v>
      </c>
      <c r="P716">
        <v>75</v>
      </c>
      <c r="Q716" t="s">
        <v>26</v>
      </c>
      <c r="R716">
        <v>4.3</v>
      </c>
      <c r="S716">
        <v>9.5</v>
      </c>
      <c r="T716">
        <v>12.7</v>
      </c>
      <c r="U716">
        <v>14.7</v>
      </c>
      <c r="V716">
        <v>91</v>
      </c>
    </row>
    <row r="717" spans="1:22" x14ac:dyDescent="0.25">
      <c r="A717" t="s">
        <v>802</v>
      </c>
      <c r="B717">
        <v>2015</v>
      </c>
      <c r="C717" t="s">
        <v>156</v>
      </c>
      <c r="D717" s="1">
        <v>42169</v>
      </c>
      <c r="E717">
        <v>17.399999999999999</v>
      </c>
      <c r="F717">
        <v>3.4</v>
      </c>
      <c r="G717">
        <v>0</v>
      </c>
      <c r="H717" t="s">
        <v>28</v>
      </c>
      <c r="I717" s="2">
        <v>0.54861111111111116</v>
      </c>
      <c r="J717" s="3">
        <v>43390</v>
      </c>
      <c r="K717" t="s">
        <v>33</v>
      </c>
      <c r="L717">
        <v>4.3</v>
      </c>
      <c r="M717">
        <v>8.6</v>
      </c>
      <c r="N717">
        <v>10.1</v>
      </c>
      <c r="O717">
        <v>18.11</v>
      </c>
      <c r="P717">
        <v>119</v>
      </c>
      <c r="Q717" t="s">
        <v>25</v>
      </c>
      <c r="R717">
        <v>2.2999999999999998</v>
      </c>
      <c r="S717">
        <v>5.9</v>
      </c>
      <c r="T717">
        <v>7.11</v>
      </c>
      <c r="U717">
        <v>11.11</v>
      </c>
      <c r="V717">
        <v>77</v>
      </c>
    </row>
    <row r="718" spans="1:22" x14ac:dyDescent="0.25">
      <c r="A718" t="s">
        <v>803</v>
      </c>
      <c r="B718">
        <v>2015</v>
      </c>
      <c r="C718" t="s">
        <v>156</v>
      </c>
      <c r="D718" s="1">
        <v>42169</v>
      </c>
      <c r="E718">
        <v>17.399999999999999</v>
      </c>
      <c r="F718">
        <v>3.4</v>
      </c>
      <c r="G718">
        <v>0</v>
      </c>
      <c r="H718" t="s">
        <v>46</v>
      </c>
      <c r="I718" s="2">
        <v>0.69444444444444442</v>
      </c>
      <c r="J718" s="3">
        <v>25217</v>
      </c>
      <c r="K718" t="s">
        <v>55</v>
      </c>
      <c r="L718">
        <v>3.5</v>
      </c>
      <c r="M718">
        <v>9.6</v>
      </c>
      <c r="N718">
        <v>11.9</v>
      </c>
      <c r="O718">
        <v>12.13</v>
      </c>
      <c r="P718">
        <v>85</v>
      </c>
      <c r="Q718" t="s">
        <v>35</v>
      </c>
      <c r="R718">
        <v>3.4</v>
      </c>
      <c r="S718">
        <v>8.6</v>
      </c>
      <c r="T718">
        <v>11.9</v>
      </c>
      <c r="U718">
        <v>12.11</v>
      </c>
      <c r="V718">
        <v>83</v>
      </c>
    </row>
    <row r="719" spans="1:22" x14ac:dyDescent="0.25">
      <c r="A719" t="s">
        <v>804</v>
      </c>
      <c r="B719">
        <v>2015</v>
      </c>
      <c r="C719" t="s">
        <v>163</v>
      </c>
      <c r="D719" s="1">
        <v>42173</v>
      </c>
      <c r="E719">
        <v>16.5</v>
      </c>
      <c r="F719">
        <v>10.5</v>
      </c>
      <c r="G719">
        <v>3.8</v>
      </c>
      <c r="H719" t="s">
        <v>512</v>
      </c>
      <c r="I719" s="2">
        <v>0.80555555555555558</v>
      </c>
      <c r="J719" s="3">
        <v>49108</v>
      </c>
      <c r="K719" t="s">
        <v>40</v>
      </c>
      <c r="L719">
        <v>4.0999999999999996</v>
      </c>
      <c r="M719">
        <v>7.2</v>
      </c>
      <c r="N719">
        <v>11.7</v>
      </c>
      <c r="O719">
        <v>12.13</v>
      </c>
      <c r="P719">
        <v>85</v>
      </c>
      <c r="Q719" t="s">
        <v>32</v>
      </c>
      <c r="R719">
        <v>6.2</v>
      </c>
      <c r="S719">
        <v>9.6</v>
      </c>
      <c r="T719">
        <v>13.9</v>
      </c>
      <c r="U719">
        <v>17.12</v>
      </c>
      <c r="V719">
        <v>114</v>
      </c>
    </row>
    <row r="720" spans="1:22" x14ac:dyDescent="0.25">
      <c r="A720" t="s">
        <v>805</v>
      </c>
      <c r="B720">
        <v>2015</v>
      </c>
      <c r="C720" t="s">
        <v>163</v>
      </c>
      <c r="D720" s="1">
        <v>42174</v>
      </c>
      <c r="E720">
        <v>11.9</v>
      </c>
      <c r="F720">
        <v>6</v>
      </c>
      <c r="G720">
        <v>0.2</v>
      </c>
      <c r="H720" t="s">
        <v>28</v>
      </c>
      <c r="I720" s="2">
        <v>0.82638888888888884</v>
      </c>
      <c r="J720" s="3">
        <v>45178</v>
      </c>
      <c r="K720" t="s">
        <v>29</v>
      </c>
      <c r="L720">
        <v>4.2</v>
      </c>
      <c r="M720">
        <v>8.3000000000000007</v>
      </c>
      <c r="N720">
        <v>10.6</v>
      </c>
      <c r="O720">
        <v>10.1</v>
      </c>
      <c r="P720">
        <v>70</v>
      </c>
      <c r="Q720" t="s">
        <v>51</v>
      </c>
      <c r="R720">
        <v>4.3</v>
      </c>
      <c r="S720">
        <v>7.6</v>
      </c>
      <c r="T720">
        <v>12.8</v>
      </c>
      <c r="U720">
        <v>13.12</v>
      </c>
      <c r="V720">
        <v>90</v>
      </c>
    </row>
    <row r="721" spans="1:22" x14ac:dyDescent="0.25">
      <c r="A721" t="s">
        <v>806</v>
      </c>
      <c r="B721">
        <v>2015</v>
      </c>
      <c r="C721" t="s">
        <v>163</v>
      </c>
      <c r="D721" s="1">
        <v>42175</v>
      </c>
      <c r="E721">
        <v>11.8</v>
      </c>
      <c r="F721">
        <v>2.8</v>
      </c>
      <c r="G721">
        <v>0</v>
      </c>
      <c r="H721" t="s">
        <v>28</v>
      </c>
      <c r="I721" s="2">
        <v>0.56944444444444442</v>
      </c>
      <c r="J721" s="3">
        <v>27693</v>
      </c>
      <c r="K721" t="s">
        <v>30</v>
      </c>
      <c r="L721">
        <v>4.2</v>
      </c>
      <c r="M721">
        <v>10.3</v>
      </c>
      <c r="N721">
        <v>15.7</v>
      </c>
      <c r="O721">
        <v>17.8</v>
      </c>
      <c r="P721">
        <v>110</v>
      </c>
      <c r="Q721" t="s">
        <v>54</v>
      </c>
      <c r="R721">
        <v>4.3</v>
      </c>
      <c r="S721">
        <v>9.5</v>
      </c>
      <c r="T721">
        <v>11.8</v>
      </c>
      <c r="U721">
        <v>16.100000000000001</v>
      </c>
      <c r="V721">
        <v>106</v>
      </c>
    </row>
    <row r="722" spans="1:22" x14ac:dyDescent="0.25">
      <c r="A722" t="s">
        <v>807</v>
      </c>
      <c r="B722">
        <v>2015</v>
      </c>
      <c r="C722" t="s">
        <v>163</v>
      </c>
      <c r="D722" s="1">
        <v>42175</v>
      </c>
      <c r="E722">
        <v>16.3</v>
      </c>
      <c r="F722">
        <v>6.9</v>
      </c>
      <c r="G722">
        <v>0.2</v>
      </c>
      <c r="H722" t="s">
        <v>141</v>
      </c>
      <c r="I722" s="2">
        <v>0.69097222222222221</v>
      </c>
      <c r="J722" s="3">
        <v>7824</v>
      </c>
      <c r="K722" t="s">
        <v>25</v>
      </c>
      <c r="L722">
        <v>1.4</v>
      </c>
      <c r="M722">
        <v>4.8</v>
      </c>
      <c r="N722">
        <v>8.1199999999999992</v>
      </c>
      <c r="O722">
        <v>8.1300000000000008</v>
      </c>
      <c r="P722">
        <v>61</v>
      </c>
      <c r="Q722" t="s">
        <v>47</v>
      </c>
      <c r="R722">
        <v>6.2</v>
      </c>
      <c r="S722">
        <v>10.4</v>
      </c>
      <c r="T722">
        <v>13.5</v>
      </c>
      <c r="U722">
        <v>18.899999999999999</v>
      </c>
      <c r="V722">
        <v>117</v>
      </c>
    </row>
    <row r="723" spans="1:22" x14ac:dyDescent="0.25">
      <c r="A723" t="s">
        <v>808</v>
      </c>
      <c r="B723">
        <v>2015</v>
      </c>
      <c r="C723" t="s">
        <v>163</v>
      </c>
      <c r="D723" s="1">
        <v>42175</v>
      </c>
      <c r="E723">
        <v>11.8</v>
      </c>
      <c r="F723">
        <v>2.8</v>
      </c>
      <c r="G723">
        <v>0</v>
      </c>
      <c r="H723" t="s">
        <v>46</v>
      </c>
      <c r="I723" s="2">
        <v>0.80555555555555558</v>
      </c>
      <c r="J723" s="3">
        <v>21129</v>
      </c>
      <c r="K723" t="s">
        <v>50</v>
      </c>
      <c r="L723">
        <v>5.3</v>
      </c>
      <c r="M723">
        <v>8.6</v>
      </c>
      <c r="N723">
        <v>13.11</v>
      </c>
      <c r="O723">
        <v>22.14</v>
      </c>
      <c r="P723">
        <v>146</v>
      </c>
      <c r="Q723" t="s">
        <v>36</v>
      </c>
      <c r="R723">
        <v>2.1</v>
      </c>
      <c r="S723">
        <v>5.3</v>
      </c>
      <c r="T723">
        <v>8.5</v>
      </c>
      <c r="U723">
        <v>11.8</v>
      </c>
      <c r="V723">
        <v>74</v>
      </c>
    </row>
    <row r="724" spans="1:22" x14ac:dyDescent="0.25">
      <c r="A724" t="s">
        <v>809</v>
      </c>
      <c r="B724">
        <v>2015</v>
      </c>
      <c r="C724" t="s">
        <v>163</v>
      </c>
      <c r="D724" s="1">
        <v>42176</v>
      </c>
      <c r="E724">
        <v>12.4</v>
      </c>
      <c r="F724">
        <v>3.2</v>
      </c>
      <c r="G724">
        <v>0.2</v>
      </c>
      <c r="H724" t="s">
        <v>88</v>
      </c>
      <c r="I724" s="2">
        <v>0.63888888888888884</v>
      </c>
      <c r="J724" s="3">
        <v>28007</v>
      </c>
      <c r="K724" t="s">
        <v>44</v>
      </c>
      <c r="L724">
        <v>3.1</v>
      </c>
      <c r="M724">
        <v>6.4</v>
      </c>
      <c r="N724">
        <v>11.5</v>
      </c>
      <c r="O724">
        <v>13.11</v>
      </c>
      <c r="P724">
        <v>89</v>
      </c>
      <c r="Q724" t="s">
        <v>35</v>
      </c>
      <c r="R724">
        <v>5.2</v>
      </c>
      <c r="S724">
        <v>7.3</v>
      </c>
      <c r="T724">
        <v>13.4</v>
      </c>
      <c r="U724">
        <v>18.5</v>
      </c>
      <c r="V724">
        <v>113</v>
      </c>
    </row>
    <row r="725" spans="1:22" x14ac:dyDescent="0.25">
      <c r="A725" t="s">
        <v>810</v>
      </c>
      <c r="B725">
        <v>2015</v>
      </c>
      <c r="C725" t="s">
        <v>170</v>
      </c>
      <c r="D725" s="1">
        <v>42180</v>
      </c>
      <c r="E725">
        <v>20.7</v>
      </c>
      <c r="F725">
        <v>4.5</v>
      </c>
      <c r="G725">
        <v>0</v>
      </c>
      <c r="H725" t="s">
        <v>42</v>
      </c>
      <c r="I725" s="2">
        <v>0.75694444444444442</v>
      </c>
      <c r="J725" s="3">
        <v>37145</v>
      </c>
      <c r="K725" t="s">
        <v>43</v>
      </c>
      <c r="L725">
        <v>3.2</v>
      </c>
      <c r="M725">
        <v>7.4</v>
      </c>
      <c r="N725">
        <v>9.6</v>
      </c>
      <c r="O725">
        <v>12.8</v>
      </c>
      <c r="P725">
        <v>80</v>
      </c>
      <c r="Q725" t="s">
        <v>33</v>
      </c>
      <c r="R725">
        <v>3.4</v>
      </c>
      <c r="S725">
        <v>7.6</v>
      </c>
      <c r="T725">
        <v>9.6</v>
      </c>
      <c r="U725">
        <v>11.7</v>
      </c>
      <c r="V725">
        <v>73</v>
      </c>
    </row>
    <row r="726" spans="1:22" x14ac:dyDescent="0.25">
      <c r="A726" t="s">
        <v>811</v>
      </c>
      <c r="B726">
        <v>2015</v>
      </c>
      <c r="C726" t="s">
        <v>170</v>
      </c>
      <c r="D726" s="1">
        <v>42181</v>
      </c>
      <c r="E726">
        <v>17.899999999999999</v>
      </c>
      <c r="F726">
        <v>10.1</v>
      </c>
      <c r="G726">
        <v>5.8</v>
      </c>
      <c r="H726" t="s">
        <v>61</v>
      </c>
      <c r="I726" s="2">
        <v>0.82638888888888884</v>
      </c>
      <c r="J726" s="3">
        <v>37579</v>
      </c>
      <c r="K726" t="s">
        <v>26</v>
      </c>
      <c r="L726">
        <v>3.4</v>
      </c>
      <c r="M726">
        <v>8.6999999999999993</v>
      </c>
      <c r="N726">
        <v>10.8</v>
      </c>
      <c r="O726">
        <v>11.11</v>
      </c>
      <c r="P726">
        <v>77</v>
      </c>
      <c r="Q726" t="s">
        <v>29</v>
      </c>
      <c r="R726">
        <v>2.4</v>
      </c>
      <c r="S726">
        <v>3.5</v>
      </c>
      <c r="T726">
        <v>10.1</v>
      </c>
      <c r="U726">
        <v>14.11</v>
      </c>
      <c r="V726">
        <v>95</v>
      </c>
    </row>
    <row r="727" spans="1:22" x14ac:dyDescent="0.25">
      <c r="A727" t="s">
        <v>812</v>
      </c>
      <c r="B727">
        <v>2015</v>
      </c>
      <c r="C727" t="s">
        <v>170</v>
      </c>
      <c r="D727" s="1">
        <v>42182</v>
      </c>
      <c r="E727">
        <v>14.2</v>
      </c>
      <c r="F727">
        <v>4.4000000000000004</v>
      </c>
      <c r="G727">
        <v>0</v>
      </c>
      <c r="H727" t="s">
        <v>28</v>
      </c>
      <c r="I727" s="2">
        <v>0.56944444444444442</v>
      </c>
      <c r="J727" s="3">
        <v>62500</v>
      </c>
      <c r="K727" t="s">
        <v>32</v>
      </c>
      <c r="L727">
        <v>2.4</v>
      </c>
      <c r="M727">
        <v>5.8</v>
      </c>
      <c r="N727">
        <v>11.14</v>
      </c>
      <c r="O727">
        <v>16.18</v>
      </c>
      <c r="P727">
        <v>114</v>
      </c>
      <c r="Q727" t="s">
        <v>48</v>
      </c>
      <c r="R727">
        <v>2.5</v>
      </c>
      <c r="S727">
        <v>5.7</v>
      </c>
      <c r="T727">
        <v>7.8</v>
      </c>
      <c r="U727">
        <v>11.1</v>
      </c>
      <c r="V727">
        <v>76</v>
      </c>
    </row>
    <row r="728" spans="1:22" x14ac:dyDescent="0.25">
      <c r="A728" t="s">
        <v>813</v>
      </c>
      <c r="B728">
        <v>2015</v>
      </c>
      <c r="C728" t="s">
        <v>170</v>
      </c>
      <c r="D728" s="1">
        <v>42182</v>
      </c>
      <c r="E728">
        <v>22.6</v>
      </c>
      <c r="F728">
        <v>14.9</v>
      </c>
      <c r="G728">
        <v>0</v>
      </c>
      <c r="H728" t="s">
        <v>58</v>
      </c>
      <c r="I728" s="2">
        <v>0.69097222222222221</v>
      </c>
      <c r="J728" s="3">
        <v>18146</v>
      </c>
      <c r="K728" t="s">
        <v>36</v>
      </c>
      <c r="L728">
        <v>4.3</v>
      </c>
      <c r="M728">
        <v>6.5</v>
      </c>
      <c r="N728">
        <v>10.7</v>
      </c>
      <c r="O728">
        <v>10.9</v>
      </c>
      <c r="P728">
        <v>69</v>
      </c>
      <c r="Q728" t="s">
        <v>40</v>
      </c>
      <c r="R728">
        <v>2.2999999999999998</v>
      </c>
      <c r="S728">
        <v>3.6</v>
      </c>
      <c r="T728">
        <v>5.13</v>
      </c>
      <c r="U728">
        <v>11.16</v>
      </c>
      <c r="V728">
        <v>82</v>
      </c>
    </row>
    <row r="729" spans="1:22" x14ac:dyDescent="0.25">
      <c r="A729" t="s">
        <v>814</v>
      </c>
      <c r="B729">
        <v>2015</v>
      </c>
      <c r="C729" t="s">
        <v>170</v>
      </c>
      <c r="D729" s="1">
        <v>42182</v>
      </c>
      <c r="E729">
        <v>14.2</v>
      </c>
      <c r="F729">
        <v>4.4000000000000004</v>
      </c>
      <c r="G729">
        <v>0</v>
      </c>
      <c r="H729" t="s">
        <v>46</v>
      </c>
      <c r="I729" s="2">
        <v>0.80555555555555558</v>
      </c>
      <c r="J729" s="3">
        <v>26511</v>
      </c>
      <c r="K729" t="s">
        <v>55</v>
      </c>
      <c r="L729">
        <v>1.5</v>
      </c>
      <c r="M729">
        <v>3.7</v>
      </c>
      <c r="N729">
        <v>5.9</v>
      </c>
      <c r="O729">
        <v>7.14</v>
      </c>
      <c r="P729">
        <v>56</v>
      </c>
      <c r="Q729" t="s">
        <v>50</v>
      </c>
      <c r="R729">
        <v>1.3</v>
      </c>
      <c r="S729">
        <v>3.4</v>
      </c>
      <c r="T729">
        <v>7.7</v>
      </c>
      <c r="U729">
        <v>9.8000000000000007</v>
      </c>
      <c r="V729">
        <v>62</v>
      </c>
    </row>
    <row r="730" spans="1:22" x14ac:dyDescent="0.25">
      <c r="A730" t="s">
        <v>815</v>
      </c>
      <c r="B730">
        <v>2015</v>
      </c>
      <c r="C730" t="s">
        <v>170</v>
      </c>
      <c r="D730" s="1">
        <v>42183</v>
      </c>
      <c r="E730">
        <v>14.2</v>
      </c>
      <c r="F730">
        <v>8.1999999999999993</v>
      </c>
      <c r="G730">
        <v>0</v>
      </c>
      <c r="H730" t="s">
        <v>46</v>
      </c>
      <c r="I730" s="2">
        <v>0.63888888888888884</v>
      </c>
      <c r="J730" s="3">
        <v>30207</v>
      </c>
      <c r="K730" t="s">
        <v>30</v>
      </c>
      <c r="L730">
        <v>3.3</v>
      </c>
      <c r="M730">
        <v>8.6999999999999993</v>
      </c>
      <c r="N730">
        <v>11.14</v>
      </c>
      <c r="O730">
        <v>14.19</v>
      </c>
      <c r="P730">
        <v>103</v>
      </c>
      <c r="Q730" t="s">
        <v>39</v>
      </c>
      <c r="R730">
        <v>5.5</v>
      </c>
      <c r="S730">
        <v>6.7</v>
      </c>
      <c r="T730">
        <v>8.9</v>
      </c>
      <c r="U730">
        <v>9.15</v>
      </c>
      <c r="V730">
        <v>69</v>
      </c>
    </row>
    <row r="731" spans="1:22" x14ac:dyDescent="0.25">
      <c r="A731" t="s">
        <v>816</v>
      </c>
      <c r="B731">
        <v>2015</v>
      </c>
      <c r="C731" t="s">
        <v>177</v>
      </c>
      <c r="D731" s="1">
        <v>42187</v>
      </c>
      <c r="E731">
        <v>17.2</v>
      </c>
      <c r="F731">
        <v>6.1</v>
      </c>
      <c r="G731">
        <v>0</v>
      </c>
      <c r="H731" t="s">
        <v>61</v>
      </c>
      <c r="I731" s="2">
        <v>0.80555555555555558</v>
      </c>
      <c r="J731" s="3">
        <v>28316</v>
      </c>
      <c r="K731" t="s">
        <v>26</v>
      </c>
      <c r="L731">
        <v>4.0999999999999996</v>
      </c>
      <c r="M731">
        <v>8.5</v>
      </c>
      <c r="N731">
        <v>12.7</v>
      </c>
      <c r="O731">
        <v>14.1</v>
      </c>
      <c r="P731">
        <v>94</v>
      </c>
      <c r="Q731" t="s">
        <v>54</v>
      </c>
      <c r="R731">
        <v>4.0999999999999996</v>
      </c>
      <c r="S731">
        <v>6.6</v>
      </c>
      <c r="T731">
        <v>8.6999999999999993</v>
      </c>
      <c r="U731">
        <v>12.12</v>
      </c>
      <c r="V731">
        <v>84</v>
      </c>
    </row>
    <row r="732" spans="1:22" x14ac:dyDescent="0.25">
      <c r="A732" t="s">
        <v>817</v>
      </c>
      <c r="B732">
        <v>2015</v>
      </c>
      <c r="C732" t="s">
        <v>177</v>
      </c>
      <c r="D732" s="1">
        <v>42188</v>
      </c>
      <c r="E732">
        <v>10.9</v>
      </c>
      <c r="F732">
        <v>3.5</v>
      </c>
      <c r="G732">
        <v>1.2</v>
      </c>
      <c r="H732" t="s">
        <v>28</v>
      </c>
      <c r="I732" s="2">
        <v>0.82638888888888884</v>
      </c>
      <c r="J732" s="3">
        <v>75880</v>
      </c>
      <c r="K732" t="s">
        <v>33</v>
      </c>
      <c r="L732">
        <v>3.5</v>
      </c>
      <c r="M732">
        <v>7.7</v>
      </c>
      <c r="N732">
        <v>9.16</v>
      </c>
      <c r="O732">
        <v>12.19</v>
      </c>
      <c r="P732">
        <v>91</v>
      </c>
      <c r="Q732" t="s">
        <v>32</v>
      </c>
      <c r="R732">
        <v>4.2</v>
      </c>
      <c r="S732">
        <v>8.5</v>
      </c>
      <c r="T732">
        <v>12.7</v>
      </c>
      <c r="U732">
        <v>15.11</v>
      </c>
      <c r="V732">
        <v>101</v>
      </c>
    </row>
    <row r="733" spans="1:22" x14ac:dyDescent="0.25">
      <c r="A733" t="s">
        <v>818</v>
      </c>
      <c r="B733">
        <v>2015</v>
      </c>
      <c r="C733" t="s">
        <v>177</v>
      </c>
      <c r="D733" s="1">
        <v>42189</v>
      </c>
      <c r="E733">
        <v>9.9</v>
      </c>
      <c r="F733">
        <v>7</v>
      </c>
      <c r="G733">
        <v>0</v>
      </c>
      <c r="H733" t="s">
        <v>28</v>
      </c>
      <c r="I733" s="2">
        <v>0.56944444444444442</v>
      </c>
      <c r="J733" s="3">
        <v>35968</v>
      </c>
      <c r="K733" t="s">
        <v>29</v>
      </c>
      <c r="L733">
        <v>1.4</v>
      </c>
      <c r="M733">
        <v>3.7</v>
      </c>
      <c r="N733">
        <v>5.12</v>
      </c>
      <c r="O733">
        <v>10.18</v>
      </c>
      <c r="P733">
        <v>78</v>
      </c>
      <c r="Q733" t="s">
        <v>25</v>
      </c>
      <c r="R733">
        <v>2.2999999999999998</v>
      </c>
      <c r="S733">
        <v>4.5999999999999996</v>
      </c>
      <c r="T733">
        <v>8.9</v>
      </c>
      <c r="U733">
        <v>10.9</v>
      </c>
      <c r="V733">
        <v>69</v>
      </c>
    </row>
    <row r="734" spans="1:22" x14ac:dyDescent="0.25">
      <c r="A734" t="s">
        <v>819</v>
      </c>
      <c r="B734">
        <v>2015</v>
      </c>
      <c r="C734" t="s">
        <v>177</v>
      </c>
      <c r="D734" s="1">
        <v>42189</v>
      </c>
      <c r="E734">
        <v>21.7</v>
      </c>
      <c r="F734">
        <v>12</v>
      </c>
      <c r="G734">
        <v>0</v>
      </c>
      <c r="H734" t="s">
        <v>38</v>
      </c>
      <c r="I734" s="2">
        <v>0.69444444444444442</v>
      </c>
      <c r="J734" s="3">
        <v>14444</v>
      </c>
      <c r="K734" t="s">
        <v>39</v>
      </c>
      <c r="L734">
        <v>2.2999999999999998</v>
      </c>
      <c r="M734">
        <v>5.5</v>
      </c>
      <c r="N734">
        <v>11.9</v>
      </c>
      <c r="O734">
        <v>19.11</v>
      </c>
      <c r="P734">
        <v>125</v>
      </c>
      <c r="Q734" t="s">
        <v>47</v>
      </c>
      <c r="R734">
        <v>0.4</v>
      </c>
      <c r="S734">
        <v>3.6</v>
      </c>
      <c r="T734">
        <v>6.9</v>
      </c>
      <c r="U734">
        <v>10.1</v>
      </c>
      <c r="V734">
        <v>70</v>
      </c>
    </row>
    <row r="735" spans="1:22" x14ac:dyDescent="0.25">
      <c r="A735" t="s">
        <v>820</v>
      </c>
      <c r="B735">
        <v>2015</v>
      </c>
      <c r="C735" t="s">
        <v>177</v>
      </c>
      <c r="D735" s="1">
        <v>42189</v>
      </c>
      <c r="E735">
        <v>9.9</v>
      </c>
      <c r="F735">
        <v>7</v>
      </c>
      <c r="G735">
        <v>0</v>
      </c>
      <c r="H735" t="s">
        <v>46</v>
      </c>
      <c r="I735" s="2">
        <v>0.8125</v>
      </c>
      <c r="J735" s="3">
        <v>31445</v>
      </c>
      <c r="K735" t="s">
        <v>50</v>
      </c>
      <c r="L735">
        <v>3.3</v>
      </c>
      <c r="M735">
        <v>4.4000000000000004</v>
      </c>
      <c r="N735">
        <v>7.8</v>
      </c>
      <c r="O735">
        <v>9.1</v>
      </c>
      <c r="P735">
        <v>64</v>
      </c>
      <c r="Q735" t="s">
        <v>30</v>
      </c>
      <c r="R735">
        <v>1.1000000000000001</v>
      </c>
      <c r="S735">
        <v>4.7</v>
      </c>
      <c r="T735">
        <v>4.1100000000000003</v>
      </c>
      <c r="U735">
        <v>7.11</v>
      </c>
      <c r="V735">
        <v>53</v>
      </c>
    </row>
    <row r="736" spans="1:22" x14ac:dyDescent="0.25">
      <c r="A736" t="s">
        <v>821</v>
      </c>
      <c r="B736">
        <v>2015</v>
      </c>
      <c r="C736" t="s">
        <v>177</v>
      </c>
      <c r="D736" s="1">
        <v>42189</v>
      </c>
      <c r="E736">
        <v>31.4</v>
      </c>
      <c r="F736">
        <v>17.899999999999999</v>
      </c>
      <c r="G736">
        <v>0</v>
      </c>
      <c r="H736" t="s">
        <v>129</v>
      </c>
      <c r="I736" s="2">
        <v>0.79861111111111116</v>
      </c>
      <c r="J736" s="3">
        <v>11873</v>
      </c>
      <c r="K736" t="s">
        <v>35</v>
      </c>
      <c r="L736">
        <v>2.4</v>
      </c>
      <c r="M736">
        <v>5.5</v>
      </c>
      <c r="N736">
        <v>8.6</v>
      </c>
      <c r="O736">
        <v>9.6</v>
      </c>
      <c r="P736">
        <v>60</v>
      </c>
      <c r="Q736" t="s">
        <v>51</v>
      </c>
      <c r="R736">
        <v>5.4</v>
      </c>
      <c r="S736">
        <v>7.8</v>
      </c>
      <c r="T736">
        <v>10.14</v>
      </c>
      <c r="U736">
        <v>16.18</v>
      </c>
      <c r="V736">
        <v>114</v>
      </c>
    </row>
    <row r="737" spans="1:22" x14ac:dyDescent="0.25">
      <c r="A737" t="s">
        <v>822</v>
      </c>
      <c r="B737">
        <v>2015</v>
      </c>
      <c r="C737" t="s">
        <v>177</v>
      </c>
      <c r="D737" s="1">
        <v>42190</v>
      </c>
      <c r="E737">
        <v>15.3</v>
      </c>
      <c r="F737">
        <v>7.2</v>
      </c>
      <c r="G737">
        <v>3</v>
      </c>
      <c r="H737" t="s">
        <v>46</v>
      </c>
      <c r="I737" s="2">
        <v>0.54861111111111116</v>
      </c>
      <c r="J737" s="3">
        <v>38020</v>
      </c>
      <c r="K737" t="s">
        <v>48</v>
      </c>
      <c r="L737">
        <v>1</v>
      </c>
      <c r="M737">
        <v>5.0999999999999996</v>
      </c>
      <c r="N737">
        <v>7.3</v>
      </c>
      <c r="O737">
        <v>8.4</v>
      </c>
      <c r="P737">
        <v>52</v>
      </c>
      <c r="Q737" t="s">
        <v>55</v>
      </c>
      <c r="R737">
        <v>5.3</v>
      </c>
      <c r="S737">
        <v>10.8</v>
      </c>
      <c r="T737">
        <v>17.899999999999999</v>
      </c>
      <c r="U737">
        <v>25.12</v>
      </c>
      <c r="V737">
        <v>162</v>
      </c>
    </row>
    <row r="738" spans="1:22" x14ac:dyDescent="0.25">
      <c r="A738" t="s">
        <v>823</v>
      </c>
      <c r="B738">
        <v>2015</v>
      </c>
      <c r="C738" t="s">
        <v>177</v>
      </c>
      <c r="D738" s="1">
        <v>42190</v>
      </c>
      <c r="E738">
        <v>20.5</v>
      </c>
      <c r="F738">
        <v>10.7</v>
      </c>
      <c r="G738">
        <v>1.8</v>
      </c>
      <c r="H738" t="s">
        <v>42</v>
      </c>
      <c r="I738" s="2">
        <v>0.61111111111111116</v>
      </c>
      <c r="J738" s="3">
        <v>32970</v>
      </c>
      <c r="K738" t="s">
        <v>43</v>
      </c>
      <c r="L738">
        <v>3</v>
      </c>
      <c r="M738">
        <v>5.2</v>
      </c>
      <c r="N738">
        <v>6.5</v>
      </c>
      <c r="O738">
        <v>13.6</v>
      </c>
      <c r="P738">
        <v>84</v>
      </c>
      <c r="Q738" t="s">
        <v>36</v>
      </c>
      <c r="R738">
        <v>3.2</v>
      </c>
      <c r="S738">
        <v>5.2</v>
      </c>
      <c r="T738">
        <v>6.2</v>
      </c>
      <c r="U738">
        <v>7.6</v>
      </c>
      <c r="V738">
        <v>48</v>
      </c>
    </row>
    <row r="739" spans="1:22" x14ac:dyDescent="0.25">
      <c r="A739" t="s">
        <v>824</v>
      </c>
      <c r="B739">
        <v>2015</v>
      </c>
      <c r="C739" t="s">
        <v>187</v>
      </c>
      <c r="D739" s="1">
        <v>42194</v>
      </c>
      <c r="E739">
        <v>18.5</v>
      </c>
      <c r="F739">
        <v>10.199999999999999</v>
      </c>
      <c r="G739">
        <v>0</v>
      </c>
      <c r="H739" t="s">
        <v>512</v>
      </c>
      <c r="I739" s="2">
        <v>0.80555555555555558</v>
      </c>
      <c r="J739" s="3">
        <v>44496</v>
      </c>
      <c r="K739" t="s">
        <v>54</v>
      </c>
      <c r="L739">
        <v>5.3</v>
      </c>
      <c r="M739">
        <v>6.6</v>
      </c>
      <c r="N739">
        <v>8.11</v>
      </c>
      <c r="O739">
        <v>9.1199999999999992</v>
      </c>
      <c r="P739">
        <v>66</v>
      </c>
      <c r="Q739" t="s">
        <v>33</v>
      </c>
      <c r="R739">
        <v>1.1000000000000001</v>
      </c>
      <c r="S739">
        <v>5.5</v>
      </c>
      <c r="T739">
        <v>7.6</v>
      </c>
      <c r="U739">
        <v>9.9</v>
      </c>
      <c r="V739">
        <v>63</v>
      </c>
    </row>
    <row r="740" spans="1:22" x14ac:dyDescent="0.25">
      <c r="A740" t="s">
        <v>825</v>
      </c>
      <c r="B740">
        <v>2015</v>
      </c>
      <c r="C740" t="s">
        <v>187</v>
      </c>
      <c r="D740" s="1">
        <v>42195</v>
      </c>
      <c r="E740">
        <v>14</v>
      </c>
      <c r="F740">
        <v>7.3</v>
      </c>
      <c r="G740">
        <v>0</v>
      </c>
      <c r="H740" t="s">
        <v>28</v>
      </c>
      <c r="I740" s="2">
        <v>0.82638888888888884</v>
      </c>
      <c r="J740" s="3">
        <v>52564</v>
      </c>
      <c r="K740" t="s">
        <v>29</v>
      </c>
      <c r="L740">
        <v>2.2000000000000002</v>
      </c>
      <c r="M740">
        <v>4.5</v>
      </c>
      <c r="N740">
        <v>8.6999999999999993</v>
      </c>
      <c r="O740">
        <v>10.11</v>
      </c>
      <c r="P740">
        <v>71</v>
      </c>
      <c r="Q740" t="s">
        <v>30</v>
      </c>
      <c r="R740">
        <v>1.4</v>
      </c>
      <c r="S740">
        <v>2.7</v>
      </c>
      <c r="T740">
        <v>4.9000000000000004</v>
      </c>
      <c r="U740">
        <v>5.1100000000000003</v>
      </c>
      <c r="V740">
        <v>41</v>
      </c>
    </row>
    <row r="741" spans="1:22" x14ac:dyDescent="0.25">
      <c r="A741" t="s">
        <v>826</v>
      </c>
      <c r="B741">
        <v>2015</v>
      </c>
      <c r="C741" t="s">
        <v>187</v>
      </c>
      <c r="D741" s="1">
        <v>42196</v>
      </c>
      <c r="E741">
        <v>13.4</v>
      </c>
      <c r="F741">
        <v>9.8000000000000007</v>
      </c>
      <c r="G741">
        <v>0.8</v>
      </c>
      <c r="H741" t="s">
        <v>28</v>
      </c>
      <c r="I741" s="2">
        <v>0.56944444444444442</v>
      </c>
      <c r="J741" s="3">
        <v>38861</v>
      </c>
      <c r="K741" t="s">
        <v>48</v>
      </c>
      <c r="L741">
        <v>1.3</v>
      </c>
      <c r="M741">
        <v>3.4</v>
      </c>
      <c r="N741">
        <v>9.6999999999999993</v>
      </c>
      <c r="O741">
        <v>10.9</v>
      </c>
      <c r="P741">
        <v>69</v>
      </c>
      <c r="Q741" t="s">
        <v>35</v>
      </c>
      <c r="R741">
        <v>1.3</v>
      </c>
      <c r="S741">
        <v>3.9</v>
      </c>
      <c r="T741">
        <v>4.13</v>
      </c>
      <c r="U741">
        <v>7.18</v>
      </c>
      <c r="V741">
        <v>60</v>
      </c>
    </row>
    <row r="742" spans="1:22" x14ac:dyDescent="0.25">
      <c r="A742" t="s">
        <v>827</v>
      </c>
      <c r="B742">
        <v>2015</v>
      </c>
      <c r="C742" t="s">
        <v>187</v>
      </c>
      <c r="D742" s="1">
        <v>42196</v>
      </c>
      <c r="E742">
        <v>27.1</v>
      </c>
      <c r="F742">
        <v>19.100000000000001</v>
      </c>
      <c r="G742">
        <v>0.4</v>
      </c>
      <c r="H742" t="s">
        <v>201</v>
      </c>
      <c r="I742" s="2">
        <v>0.69097222222222221</v>
      </c>
      <c r="J742" s="3">
        <v>9449</v>
      </c>
      <c r="K742" t="s">
        <v>50</v>
      </c>
      <c r="L742">
        <v>1.1000000000000001</v>
      </c>
      <c r="M742">
        <v>3.3</v>
      </c>
      <c r="N742">
        <v>4.9000000000000004</v>
      </c>
      <c r="O742">
        <v>14.11</v>
      </c>
      <c r="P742">
        <v>95</v>
      </c>
      <c r="Q742" t="s">
        <v>39</v>
      </c>
      <c r="R742">
        <v>5.3</v>
      </c>
      <c r="S742">
        <v>6.3</v>
      </c>
      <c r="T742">
        <v>9.5</v>
      </c>
      <c r="U742">
        <v>11.7</v>
      </c>
      <c r="V742">
        <v>73</v>
      </c>
    </row>
    <row r="743" spans="1:22" x14ac:dyDescent="0.25">
      <c r="A743" t="s">
        <v>828</v>
      </c>
      <c r="B743">
        <v>2015</v>
      </c>
      <c r="C743" t="s">
        <v>187</v>
      </c>
      <c r="D743" s="1">
        <v>42196</v>
      </c>
      <c r="E743">
        <v>13.4</v>
      </c>
      <c r="F743">
        <v>9.8000000000000007</v>
      </c>
      <c r="G743">
        <v>0.8</v>
      </c>
      <c r="H743" t="s">
        <v>46</v>
      </c>
      <c r="I743" s="2">
        <v>0.80555555555555558</v>
      </c>
      <c r="J743" s="3">
        <v>31270</v>
      </c>
      <c r="K743" t="s">
        <v>47</v>
      </c>
      <c r="L743">
        <v>3.2</v>
      </c>
      <c r="M743">
        <v>10.5</v>
      </c>
      <c r="N743">
        <v>14.7</v>
      </c>
      <c r="O743">
        <v>18.12</v>
      </c>
      <c r="P743">
        <v>120</v>
      </c>
      <c r="Q743" t="s">
        <v>44</v>
      </c>
      <c r="R743">
        <v>3.3</v>
      </c>
      <c r="S743">
        <v>4.8</v>
      </c>
      <c r="T743">
        <v>7.11</v>
      </c>
      <c r="U743">
        <v>11.13</v>
      </c>
      <c r="V743">
        <v>79</v>
      </c>
    </row>
    <row r="744" spans="1:22" x14ac:dyDescent="0.25">
      <c r="A744" t="s">
        <v>829</v>
      </c>
      <c r="B744">
        <v>2015</v>
      </c>
      <c r="C744" t="s">
        <v>187</v>
      </c>
      <c r="D744" s="1">
        <v>42196</v>
      </c>
      <c r="E744">
        <v>16.7</v>
      </c>
      <c r="F744">
        <v>2.6</v>
      </c>
      <c r="G744">
        <v>0.2</v>
      </c>
      <c r="H744" t="s">
        <v>42</v>
      </c>
      <c r="I744" s="2">
        <v>0.73611111111111116</v>
      </c>
      <c r="J744" s="3">
        <v>38133</v>
      </c>
      <c r="K744" t="s">
        <v>51</v>
      </c>
      <c r="L744">
        <v>4</v>
      </c>
      <c r="M744">
        <v>12.7</v>
      </c>
      <c r="N744">
        <v>15.1</v>
      </c>
      <c r="O744">
        <v>22.15</v>
      </c>
      <c r="P744">
        <v>147</v>
      </c>
      <c r="Q744" t="s">
        <v>40</v>
      </c>
      <c r="R744">
        <v>6.2</v>
      </c>
      <c r="S744">
        <v>6.3</v>
      </c>
      <c r="T744">
        <v>11.5</v>
      </c>
      <c r="U744">
        <v>14.7</v>
      </c>
      <c r="V744">
        <v>91</v>
      </c>
    </row>
    <row r="745" spans="1:22" x14ac:dyDescent="0.25">
      <c r="A745" t="s">
        <v>830</v>
      </c>
      <c r="B745">
        <v>2015</v>
      </c>
      <c r="C745" t="s">
        <v>187</v>
      </c>
      <c r="D745" s="1">
        <v>42197</v>
      </c>
      <c r="E745">
        <v>14.8</v>
      </c>
      <c r="F745">
        <v>6.6</v>
      </c>
      <c r="G745">
        <v>7.8</v>
      </c>
      <c r="H745" t="s">
        <v>141</v>
      </c>
      <c r="I745" s="2">
        <v>0.54861111111111116</v>
      </c>
      <c r="J745" s="3">
        <v>9178</v>
      </c>
      <c r="K745" t="s">
        <v>25</v>
      </c>
      <c r="L745">
        <v>4.3</v>
      </c>
      <c r="M745">
        <v>8.5</v>
      </c>
      <c r="N745">
        <v>8.8000000000000007</v>
      </c>
      <c r="O745">
        <v>12.12</v>
      </c>
      <c r="P745">
        <v>84</v>
      </c>
      <c r="Q745" t="s">
        <v>55</v>
      </c>
      <c r="R745">
        <v>0.5</v>
      </c>
      <c r="S745">
        <v>2.7</v>
      </c>
      <c r="T745">
        <v>5.0999999999999996</v>
      </c>
      <c r="U745">
        <v>6.13</v>
      </c>
      <c r="V745">
        <v>49</v>
      </c>
    </row>
    <row r="746" spans="1:22" x14ac:dyDescent="0.25">
      <c r="A746" t="s">
        <v>831</v>
      </c>
      <c r="B746">
        <v>2015</v>
      </c>
      <c r="C746" t="s">
        <v>187</v>
      </c>
      <c r="D746" s="1">
        <v>42197</v>
      </c>
      <c r="E746">
        <v>13.7</v>
      </c>
      <c r="F746">
        <v>6.5</v>
      </c>
      <c r="G746">
        <v>5.2</v>
      </c>
      <c r="H746" t="s">
        <v>100</v>
      </c>
      <c r="I746" s="2">
        <v>0.63888888888888884</v>
      </c>
      <c r="J746" s="3">
        <v>16792</v>
      </c>
      <c r="K746" t="s">
        <v>32</v>
      </c>
      <c r="L746">
        <v>4.3</v>
      </c>
      <c r="M746">
        <v>7.6</v>
      </c>
      <c r="N746">
        <v>13.8</v>
      </c>
      <c r="O746">
        <v>17.13</v>
      </c>
      <c r="P746">
        <v>115</v>
      </c>
      <c r="Q746" t="s">
        <v>43</v>
      </c>
      <c r="R746">
        <v>1.2</v>
      </c>
      <c r="S746">
        <v>1.4</v>
      </c>
      <c r="T746">
        <v>3.7</v>
      </c>
      <c r="U746">
        <v>6.7</v>
      </c>
      <c r="V746">
        <v>43</v>
      </c>
    </row>
    <row r="747" spans="1:22" x14ac:dyDescent="0.25">
      <c r="A747" t="s">
        <v>832</v>
      </c>
      <c r="B747">
        <v>2015</v>
      </c>
      <c r="C747" t="s">
        <v>187</v>
      </c>
      <c r="D747" s="1">
        <v>42197</v>
      </c>
      <c r="E747">
        <v>18.3</v>
      </c>
      <c r="F747">
        <v>12.2</v>
      </c>
      <c r="G747">
        <v>0.6</v>
      </c>
      <c r="H747" t="s">
        <v>58</v>
      </c>
      <c r="I747" s="2">
        <v>0.69444444444444442</v>
      </c>
      <c r="J747" s="3">
        <v>16936</v>
      </c>
      <c r="K747" t="s">
        <v>36</v>
      </c>
      <c r="L747">
        <v>2.2999999999999998</v>
      </c>
      <c r="M747">
        <v>3.3</v>
      </c>
      <c r="N747">
        <v>7.5</v>
      </c>
      <c r="O747">
        <v>7.7</v>
      </c>
      <c r="P747">
        <v>49</v>
      </c>
      <c r="Q747" t="s">
        <v>26</v>
      </c>
      <c r="R747">
        <v>1.2</v>
      </c>
      <c r="S747">
        <v>5.3</v>
      </c>
      <c r="T747">
        <v>8.6</v>
      </c>
      <c r="U747">
        <v>10.1</v>
      </c>
      <c r="V747">
        <v>70</v>
      </c>
    </row>
    <row r="748" spans="1:22" x14ac:dyDescent="0.25">
      <c r="A748" t="s">
        <v>833</v>
      </c>
      <c r="B748">
        <v>2015</v>
      </c>
      <c r="C748" t="s">
        <v>197</v>
      </c>
      <c r="D748" s="1">
        <v>42202</v>
      </c>
      <c r="E748">
        <v>11.9</v>
      </c>
      <c r="F748">
        <v>5.5</v>
      </c>
      <c r="G748">
        <v>5.2</v>
      </c>
      <c r="H748" t="s">
        <v>46</v>
      </c>
      <c r="I748" s="2">
        <v>0.82638888888888884</v>
      </c>
      <c r="J748" s="3">
        <v>31025</v>
      </c>
      <c r="K748" t="s">
        <v>47</v>
      </c>
      <c r="L748">
        <v>2.4</v>
      </c>
      <c r="M748">
        <v>5.5</v>
      </c>
      <c r="N748">
        <v>10.7</v>
      </c>
      <c r="O748">
        <v>14.9</v>
      </c>
      <c r="P748">
        <v>93</v>
      </c>
      <c r="Q748" t="s">
        <v>48</v>
      </c>
      <c r="R748">
        <v>1.5</v>
      </c>
      <c r="S748">
        <v>6.7</v>
      </c>
      <c r="T748">
        <v>7.1</v>
      </c>
      <c r="U748">
        <v>9.14</v>
      </c>
      <c r="V748">
        <v>68</v>
      </c>
    </row>
    <row r="749" spans="1:22" x14ac:dyDescent="0.25">
      <c r="A749" t="s">
        <v>834</v>
      </c>
      <c r="B749">
        <v>2015</v>
      </c>
      <c r="C749" t="s">
        <v>197</v>
      </c>
      <c r="D749" s="1">
        <v>42203</v>
      </c>
      <c r="E749">
        <v>11.4</v>
      </c>
      <c r="F749">
        <v>7</v>
      </c>
      <c r="G749">
        <v>3.6</v>
      </c>
      <c r="H749" t="s">
        <v>88</v>
      </c>
      <c r="I749" s="2">
        <v>0.57291666666666663</v>
      </c>
      <c r="J749" s="3">
        <v>25041</v>
      </c>
      <c r="K749" t="s">
        <v>44</v>
      </c>
      <c r="L749">
        <v>3.4</v>
      </c>
      <c r="M749">
        <v>4.8</v>
      </c>
      <c r="N749">
        <v>8.1</v>
      </c>
      <c r="O749">
        <v>10.119999999999999</v>
      </c>
      <c r="P749">
        <v>72</v>
      </c>
      <c r="Q749" t="s">
        <v>50</v>
      </c>
      <c r="R749">
        <v>2.2000000000000002</v>
      </c>
      <c r="S749">
        <v>3.4</v>
      </c>
      <c r="T749">
        <v>6.1</v>
      </c>
      <c r="U749">
        <v>9.1</v>
      </c>
      <c r="V749">
        <v>64</v>
      </c>
    </row>
    <row r="750" spans="1:22" x14ac:dyDescent="0.25">
      <c r="A750" t="s">
        <v>835</v>
      </c>
      <c r="B750">
        <v>2015</v>
      </c>
      <c r="C750" t="s">
        <v>197</v>
      </c>
      <c r="D750" s="1">
        <v>42203</v>
      </c>
      <c r="E750">
        <v>19.3</v>
      </c>
      <c r="F750">
        <v>4.9000000000000004</v>
      </c>
      <c r="G750">
        <v>0</v>
      </c>
      <c r="H750" t="s">
        <v>38</v>
      </c>
      <c r="I750" s="2">
        <v>0.59027777777777779</v>
      </c>
      <c r="J750" s="3">
        <v>9589</v>
      </c>
      <c r="K750" t="s">
        <v>39</v>
      </c>
      <c r="L750">
        <v>4.0999999999999996</v>
      </c>
      <c r="M750">
        <v>7.4</v>
      </c>
      <c r="N750">
        <v>8.4</v>
      </c>
      <c r="O750">
        <v>12.7</v>
      </c>
      <c r="P750">
        <v>79</v>
      </c>
      <c r="Q750" t="s">
        <v>25</v>
      </c>
      <c r="R750">
        <v>6.4</v>
      </c>
      <c r="S750">
        <v>7.9</v>
      </c>
      <c r="T750">
        <v>8.15</v>
      </c>
      <c r="U750">
        <v>13.16</v>
      </c>
      <c r="V750">
        <v>94</v>
      </c>
    </row>
    <row r="751" spans="1:22" x14ac:dyDescent="0.25">
      <c r="A751" t="s">
        <v>836</v>
      </c>
      <c r="B751">
        <v>2015</v>
      </c>
      <c r="C751" t="s">
        <v>197</v>
      </c>
      <c r="D751" s="1">
        <v>42203</v>
      </c>
      <c r="E751">
        <v>11.5</v>
      </c>
      <c r="F751">
        <v>5.9</v>
      </c>
      <c r="G751">
        <v>1.2</v>
      </c>
      <c r="H751" t="s">
        <v>46</v>
      </c>
      <c r="I751" s="2">
        <v>0.69097222222222221</v>
      </c>
      <c r="J751" s="3">
        <v>36527</v>
      </c>
      <c r="K751" t="s">
        <v>33</v>
      </c>
      <c r="L751">
        <v>1.4</v>
      </c>
      <c r="M751">
        <v>4.5999999999999996</v>
      </c>
      <c r="N751">
        <v>7.9</v>
      </c>
      <c r="O751">
        <v>7.14</v>
      </c>
      <c r="P751">
        <v>56</v>
      </c>
      <c r="Q751" t="s">
        <v>51</v>
      </c>
      <c r="R751">
        <v>2.6</v>
      </c>
      <c r="S751">
        <v>4.0999999999999996</v>
      </c>
      <c r="T751">
        <v>7.16</v>
      </c>
      <c r="U751">
        <v>11.21</v>
      </c>
      <c r="V751">
        <v>87</v>
      </c>
    </row>
    <row r="752" spans="1:22" x14ac:dyDescent="0.25">
      <c r="A752" t="s">
        <v>837</v>
      </c>
      <c r="B752">
        <v>2015</v>
      </c>
      <c r="C752" t="s">
        <v>197</v>
      </c>
      <c r="D752" s="1">
        <v>42203</v>
      </c>
      <c r="E752">
        <v>14.8</v>
      </c>
      <c r="F752">
        <v>4.7</v>
      </c>
      <c r="G752">
        <v>3.4</v>
      </c>
      <c r="H752" t="s">
        <v>24</v>
      </c>
      <c r="I752" s="2">
        <v>0.80555555555555558</v>
      </c>
      <c r="J752" s="3">
        <v>37369</v>
      </c>
      <c r="K752" t="s">
        <v>26</v>
      </c>
      <c r="L752">
        <v>0.2</v>
      </c>
      <c r="M752">
        <v>4.5</v>
      </c>
      <c r="N752">
        <v>6.12</v>
      </c>
      <c r="O752">
        <v>7.15</v>
      </c>
      <c r="P752">
        <v>57</v>
      </c>
      <c r="Q752" t="s">
        <v>32</v>
      </c>
      <c r="R752">
        <v>6.1</v>
      </c>
      <c r="S752">
        <v>9.5</v>
      </c>
      <c r="T752">
        <v>16.7</v>
      </c>
      <c r="U752">
        <v>23.8</v>
      </c>
      <c r="V752">
        <v>146</v>
      </c>
    </row>
    <row r="753" spans="1:22" x14ac:dyDescent="0.25">
      <c r="A753" t="s">
        <v>838</v>
      </c>
      <c r="B753">
        <v>2015</v>
      </c>
      <c r="C753" t="s">
        <v>197</v>
      </c>
      <c r="D753" s="1">
        <v>42203</v>
      </c>
      <c r="E753">
        <v>20.5</v>
      </c>
      <c r="F753">
        <v>12.6</v>
      </c>
      <c r="G753">
        <v>0.8</v>
      </c>
      <c r="H753" t="s">
        <v>42</v>
      </c>
      <c r="I753" s="2">
        <v>0.73611111111111116</v>
      </c>
      <c r="J753" s="3">
        <v>33581</v>
      </c>
      <c r="K753" t="s">
        <v>43</v>
      </c>
      <c r="L753">
        <v>6.2</v>
      </c>
      <c r="M753">
        <v>8.6</v>
      </c>
      <c r="N753">
        <v>11.8</v>
      </c>
      <c r="O753">
        <v>13.17</v>
      </c>
      <c r="P753">
        <v>95</v>
      </c>
      <c r="Q753" t="s">
        <v>30</v>
      </c>
      <c r="R753">
        <v>3.2</v>
      </c>
      <c r="S753">
        <v>6.3</v>
      </c>
      <c r="T753">
        <v>8.5</v>
      </c>
      <c r="U753">
        <v>8.5</v>
      </c>
      <c r="V753">
        <v>53</v>
      </c>
    </row>
    <row r="754" spans="1:22" x14ac:dyDescent="0.25">
      <c r="A754" t="s">
        <v>839</v>
      </c>
      <c r="B754">
        <v>2015</v>
      </c>
      <c r="C754" t="s">
        <v>197</v>
      </c>
      <c r="D754" s="1">
        <v>42204</v>
      </c>
      <c r="E754">
        <v>13.2</v>
      </c>
      <c r="F754">
        <v>-1.5</v>
      </c>
      <c r="G754">
        <v>0.2</v>
      </c>
      <c r="H754" t="s">
        <v>28</v>
      </c>
      <c r="I754" s="2">
        <v>0.54861111111111116</v>
      </c>
      <c r="J754" s="3">
        <v>25149</v>
      </c>
      <c r="K754" t="s">
        <v>35</v>
      </c>
      <c r="L754">
        <v>5.4</v>
      </c>
      <c r="M754">
        <v>7.7</v>
      </c>
      <c r="N754">
        <v>7.1</v>
      </c>
      <c r="O754">
        <v>8.1199999999999992</v>
      </c>
      <c r="P754">
        <v>60</v>
      </c>
      <c r="Q754" t="s">
        <v>36</v>
      </c>
      <c r="R754">
        <v>1.2</v>
      </c>
      <c r="S754">
        <v>1.5</v>
      </c>
      <c r="T754">
        <v>3.8</v>
      </c>
      <c r="U754">
        <v>4.12</v>
      </c>
      <c r="V754">
        <v>36</v>
      </c>
    </row>
    <row r="755" spans="1:22" x14ac:dyDescent="0.25">
      <c r="A755" t="s">
        <v>840</v>
      </c>
      <c r="B755">
        <v>2015</v>
      </c>
      <c r="C755" t="s">
        <v>197</v>
      </c>
      <c r="D755" s="1">
        <v>42204</v>
      </c>
      <c r="E755">
        <v>11.9</v>
      </c>
      <c r="F755">
        <v>1.4</v>
      </c>
      <c r="G755">
        <v>0</v>
      </c>
      <c r="H755" t="s">
        <v>512</v>
      </c>
      <c r="I755" s="2">
        <v>0.61805555555555558</v>
      </c>
      <c r="J755" s="3">
        <v>53518</v>
      </c>
      <c r="K755" t="s">
        <v>54</v>
      </c>
      <c r="L755">
        <v>3.4</v>
      </c>
      <c r="M755">
        <v>8.4</v>
      </c>
      <c r="N755">
        <v>13.6</v>
      </c>
      <c r="O755">
        <v>17.11</v>
      </c>
      <c r="P755">
        <v>113</v>
      </c>
      <c r="Q755" t="s">
        <v>40</v>
      </c>
      <c r="R755">
        <v>6.1</v>
      </c>
      <c r="S755">
        <v>11.3</v>
      </c>
      <c r="T755">
        <v>18.600000000000001</v>
      </c>
      <c r="U755">
        <v>18.8</v>
      </c>
      <c r="V755">
        <v>116</v>
      </c>
    </row>
    <row r="756" spans="1:22" x14ac:dyDescent="0.25">
      <c r="A756" t="s">
        <v>841</v>
      </c>
      <c r="B756">
        <v>2015</v>
      </c>
      <c r="C756" t="s">
        <v>197</v>
      </c>
      <c r="D756" s="1">
        <v>42204</v>
      </c>
      <c r="E756">
        <v>13.2</v>
      </c>
      <c r="F756">
        <v>-1.5</v>
      </c>
      <c r="G756">
        <v>0.2</v>
      </c>
      <c r="H756" t="s">
        <v>46</v>
      </c>
      <c r="I756" s="2">
        <v>0.69444444444444442</v>
      </c>
      <c r="J756" s="3">
        <v>45722</v>
      </c>
      <c r="K756" t="s">
        <v>55</v>
      </c>
      <c r="L756">
        <v>2.5</v>
      </c>
      <c r="M756">
        <v>3.8</v>
      </c>
      <c r="N756">
        <v>4.0999999999999996</v>
      </c>
      <c r="O756">
        <v>10.130000000000001</v>
      </c>
      <c r="P756">
        <v>73</v>
      </c>
      <c r="Q756" t="s">
        <v>29</v>
      </c>
      <c r="R756">
        <v>2.2999999999999998</v>
      </c>
      <c r="S756">
        <v>8.6</v>
      </c>
      <c r="T756">
        <v>13.8</v>
      </c>
      <c r="U756">
        <v>13.11</v>
      </c>
      <c r="V756">
        <v>89</v>
      </c>
    </row>
    <row r="757" spans="1:22" x14ac:dyDescent="0.25">
      <c r="A757" t="s">
        <v>842</v>
      </c>
      <c r="B757">
        <v>2015</v>
      </c>
      <c r="C757" t="s">
        <v>208</v>
      </c>
      <c r="D757" s="1">
        <v>42209</v>
      </c>
      <c r="E757">
        <v>14.5</v>
      </c>
      <c r="F757">
        <v>8.8000000000000007</v>
      </c>
      <c r="G757">
        <v>1.6</v>
      </c>
      <c r="H757" t="s">
        <v>46</v>
      </c>
      <c r="I757" s="2">
        <v>0.82638888888888884</v>
      </c>
      <c r="J757" s="3">
        <v>26815</v>
      </c>
      <c r="K757" t="s">
        <v>30</v>
      </c>
      <c r="L757">
        <v>0.2</v>
      </c>
      <c r="M757">
        <v>2.5</v>
      </c>
      <c r="N757">
        <v>2.7</v>
      </c>
      <c r="O757">
        <v>4.1100000000000003</v>
      </c>
      <c r="P757">
        <v>35</v>
      </c>
      <c r="Q757" t="s">
        <v>32</v>
      </c>
      <c r="R757">
        <v>5.2</v>
      </c>
      <c r="S757">
        <v>13.4</v>
      </c>
      <c r="T757">
        <v>20.8</v>
      </c>
      <c r="U757">
        <v>27.11</v>
      </c>
      <c r="V757">
        <v>173</v>
      </c>
    </row>
    <row r="758" spans="1:22" x14ac:dyDescent="0.25">
      <c r="A758" t="s">
        <v>843</v>
      </c>
      <c r="B758">
        <v>2015</v>
      </c>
      <c r="C758" t="s">
        <v>208</v>
      </c>
      <c r="D758" s="1">
        <v>42210</v>
      </c>
      <c r="E758">
        <v>13.4</v>
      </c>
      <c r="F758">
        <v>4.4000000000000004</v>
      </c>
      <c r="G758">
        <v>2.4</v>
      </c>
      <c r="H758" t="s">
        <v>95</v>
      </c>
      <c r="I758" s="2">
        <v>0.57291666666666663</v>
      </c>
      <c r="J758" s="3">
        <v>14667</v>
      </c>
      <c r="K758" t="s">
        <v>25</v>
      </c>
      <c r="L758">
        <v>1.1000000000000001</v>
      </c>
      <c r="M758">
        <v>2.2999999999999998</v>
      </c>
      <c r="N758">
        <v>4.5999999999999996</v>
      </c>
      <c r="O758">
        <v>6.6</v>
      </c>
      <c r="P758">
        <v>42</v>
      </c>
      <c r="Q758" t="s">
        <v>44</v>
      </c>
      <c r="R758">
        <v>3.6</v>
      </c>
      <c r="S758">
        <v>5.0999999999999996</v>
      </c>
      <c r="T758">
        <v>6.1</v>
      </c>
      <c r="U758">
        <v>9.15</v>
      </c>
      <c r="V758">
        <v>69</v>
      </c>
    </row>
    <row r="759" spans="1:22" x14ac:dyDescent="0.25">
      <c r="A759" t="s">
        <v>844</v>
      </c>
      <c r="B759">
        <v>2015</v>
      </c>
      <c r="C759" t="s">
        <v>208</v>
      </c>
      <c r="D759" s="1">
        <v>42210</v>
      </c>
      <c r="E759">
        <v>15.1</v>
      </c>
      <c r="F759">
        <v>11.1</v>
      </c>
      <c r="G759">
        <v>1.2</v>
      </c>
      <c r="H759" t="s">
        <v>512</v>
      </c>
      <c r="I759" s="2">
        <v>0.56944444444444442</v>
      </c>
      <c r="J759" s="3">
        <v>41715</v>
      </c>
      <c r="K759" t="s">
        <v>40</v>
      </c>
      <c r="L759">
        <v>4.0999999999999996</v>
      </c>
      <c r="M759">
        <v>9.5</v>
      </c>
      <c r="N759">
        <v>11.1</v>
      </c>
      <c r="O759">
        <v>19.11</v>
      </c>
      <c r="P759">
        <v>125</v>
      </c>
      <c r="Q759" t="s">
        <v>39</v>
      </c>
      <c r="R759">
        <v>4.0999999999999996</v>
      </c>
      <c r="S759">
        <v>7.4</v>
      </c>
      <c r="T759">
        <v>10.7</v>
      </c>
      <c r="U759">
        <v>12.8</v>
      </c>
      <c r="V759">
        <v>80</v>
      </c>
    </row>
    <row r="760" spans="1:22" x14ac:dyDescent="0.25">
      <c r="A760" t="s">
        <v>845</v>
      </c>
      <c r="B760">
        <v>2015</v>
      </c>
      <c r="C760" t="s">
        <v>208</v>
      </c>
      <c r="D760" s="1">
        <v>42210</v>
      </c>
      <c r="E760">
        <v>12.7</v>
      </c>
      <c r="F760">
        <v>7.8</v>
      </c>
      <c r="G760">
        <v>2.8</v>
      </c>
      <c r="H760" t="s">
        <v>28</v>
      </c>
      <c r="I760" s="2">
        <v>0.69097222222222221</v>
      </c>
      <c r="J760" s="3">
        <v>39777</v>
      </c>
      <c r="K760" t="s">
        <v>29</v>
      </c>
      <c r="L760">
        <v>1.4</v>
      </c>
      <c r="M760">
        <v>5.8</v>
      </c>
      <c r="N760">
        <v>8.14</v>
      </c>
      <c r="O760">
        <v>10.18</v>
      </c>
      <c r="P760">
        <v>78</v>
      </c>
      <c r="Q760" t="s">
        <v>43</v>
      </c>
      <c r="R760">
        <v>1.4</v>
      </c>
      <c r="S760">
        <v>5.6</v>
      </c>
      <c r="T760">
        <v>8.9</v>
      </c>
      <c r="U760">
        <v>12.1</v>
      </c>
      <c r="V760">
        <v>82</v>
      </c>
    </row>
    <row r="761" spans="1:22" x14ac:dyDescent="0.25">
      <c r="A761" t="s">
        <v>846</v>
      </c>
      <c r="B761">
        <v>2015</v>
      </c>
      <c r="C761" t="s">
        <v>208</v>
      </c>
      <c r="D761" s="1">
        <v>42210</v>
      </c>
      <c r="E761">
        <v>12.7</v>
      </c>
      <c r="F761">
        <v>7.8</v>
      </c>
      <c r="G761">
        <v>2.8</v>
      </c>
      <c r="H761" t="s">
        <v>46</v>
      </c>
      <c r="I761" s="2">
        <v>0.80555555555555558</v>
      </c>
      <c r="J761" s="3">
        <v>23705</v>
      </c>
      <c r="K761" t="s">
        <v>48</v>
      </c>
      <c r="L761">
        <v>6.1</v>
      </c>
      <c r="M761">
        <v>8.9</v>
      </c>
      <c r="N761">
        <v>12.12</v>
      </c>
      <c r="O761">
        <v>17.14</v>
      </c>
      <c r="P761">
        <v>116</v>
      </c>
      <c r="Q761" t="s">
        <v>54</v>
      </c>
      <c r="R761">
        <v>4.3</v>
      </c>
      <c r="S761">
        <v>10.5</v>
      </c>
      <c r="T761">
        <v>13.6</v>
      </c>
      <c r="U761">
        <v>20.9</v>
      </c>
      <c r="V761">
        <v>129</v>
      </c>
    </row>
    <row r="762" spans="1:22" x14ac:dyDescent="0.25">
      <c r="A762" t="s">
        <v>847</v>
      </c>
      <c r="B762">
        <v>2015</v>
      </c>
      <c r="C762" t="s">
        <v>208</v>
      </c>
      <c r="D762" s="1">
        <v>42210</v>
      </c>
      <c r="E762">
        <v>24.3</v>
      </c>
      <c r="F762">
        <v>16.5</v>
      </c>
      <c r="G762">
        <v>0</v>
      </c>
      <c r="H762" t="s">
        <v>58</v>
      </c>
      <c r="I762" s="2">
        <v>0.80555555555555558</v>
      </c>
      <c r="J762" s="3">
        <v>15563</v>
      </c>
      <c r="K762" t="s">
        <v>36</v>
      </c>
      <c r="L762">
        <v>1.1000000000000001</v>
      </c>
      <c r="M762">
        <v>4.4000000000000004</v>
      </c>
      <c r="N762">
        <v>4.5</v>
      </c>
      <c r="O762">
        <v>5.8</v>
      </c>
      <c r="P762">
        <v>38</v>
      </c>
      <c r="Q762" t="s">
        <v>47</v>
      </c>
      <c r="R762">
        <v>5.5</v>
      </c>
      <c r="S762">
        <v>7.7</v>
      </c>
      <c r="T762">
        <v>9.11</v>
      </c>
      <c r="U762">
        <v>16.14</v>
      </c>
      <c r="V762">
        <v>110</v>
      </c>
    </row>
    <row r="763" spans="1:22" x14ac:dyDescent="0.25">
      <c r="A763" t="s">
        <v>848</v>
      </c>
      <c r="B763">
        <v>2015</v>
      </c>
      <c r="C763" t="s">
        <v>208</v>
      </c>
      <c r="D763" s="1">
        <v>42211</v>
      </c>
      <c r="E763">
        <v>11.7</v>
      </c>
      <c r="F763">
        <v>6.3</v>
      </c>
      <c r="G763">
        <v>2.4</v>
      </c>
      <c r="H763" t="s">
        <v>46</v>
      </c>
      <c r="I763" s="2">
        <v>0.54861111111111116</v>
      </c>
      <c r="J763" s="3">
        <v>40581</v>
      </c>
      <c r="K763" t="s">
        <v>50</v>
      </c>
      <c r="L763">
        <v>5.5</v>
      </c>
      <c r="M763">
        <v>9.6</v>
      </c>
      <c r="N763">
        <v>13.9</v>
      </c>
      <c r="O763">
        <v>15.14</v>
      </c>
      <c r="P763">
        <v>104</v>
      </c>
      <c r="Q763" t="s">
        <v>33</v>
      </c>
      <c r="R763">
        <v>3.4</v>
      </c>
      <c r="S763">
        <v>7.7</v>
      </c>
      <c r="T763">
        <v>9.6999999999999993</v>
      </c>
      <c r="U763">
        <v>13.8</v>
      </c>
      <c r="V763">
        <v>86</v>
      </c>
    </row>
    <row r="764" spans="1:22" x14ac:dyDescent="0.25">
      <c r="A764" t="s">
        <v>849</v>
      </c>
      <c r="B764">
        <v>2015</v>
      </c>
      <c r="C764" t="s">
        <v>208</v>
      </c>
      <c r="D764" s="1">
        <v>42211</v>
      </c>
      <c r="E764">
        <v>11.7</v>
      </c>
      <c r="F764">
        <v>6.3</v>
      </c>
      <c r="G764">
        <v>2.4</v>
      </c>
      <c r="H764" t="s">
        <v>28</v>
      </c>
      <c r="I764" s="2">
        <v>0.63888888888888884</v>
      </c>
      <c r="J764" s="3">
        <v>22945</v>
      </c>
      <c r="K764" t="s">
        <v>35</v>
      </c>
      <c r="L764">
        <v>1.2</v>
      </c>
      <c r="M764">
        <v>3.6</v>
      </c>
      <c r="N764">
        <v>5.9</v>
      </c>
      <c r="O764">
        <v>6.1</v>
      </c>
      <c r="P764">
        <v>46</v>
      </c>
      <c r="Q764" t="s">
        <v>55</v>
      </c>
      <c r="R764">
        <v>4.4000000000000004</v>
      </c>
      <c r="S764">
        <v>4.7</v>
      </c>
      <c r="T764">
        <v>10.8</v>
      </c>
      <c r="U764">
        <v>12.11</v>
      </c>
      <c r="V764">
        <v>83</v>
      </c>
    </row>
    <row r="765" spans="1:22" x14ac:dyDescent="0.25">
      <c r="A765" t="s">
        <v>850</v>
      </c>
      <c r="B765">
        <v>2015</v>
      </c>
      <c r="C765" t="s">
        <v>208</v>
      </c>
      <c r="D765" s="1">
        <v>42211</v>
      </c>
      <c r="E765">
        <v>18.2</v>
      </c>
      <c r="F765">
        <v>3.9</v>
      </c>
      <c r="G765">
        <v>0</v>
      </c>
      <c r="H765" t="s">
        <v>42</v>
      </c>
      <c r="I765" s="2">
        <v>0.61111111111111116</v>
      </c>
      <c r="J765" s="3">
        <v>38760</v>
      </c>
      <c r="K765" t="s">
        <v>51</v>
      </c>
      <c r="L765">
        <v>5</v>
      </c>
      <c r="M765">
        <v>8.5</v>
      </c>
      <c r="N765">
        <v>12.1</v>
      </c>
      <c r="O765">
        <v>15.13</v>
      </c>
      <c r="P765">
        <v>103</v>
      </c>
      <c r="Q765" t="s">
        <v>26</v>
      </c>
      <c r="R765">
        <v>0.5</v>
      </c>
      <c r="S765">
        <v>1.6</v>
      </c>
      <c r="T765">
        <v>5.7</v>
      </c>
      <c r="U765">
        <v>7.9</v>
      </c>
      <c r="V765">
        <v>51</v>
      </c>
    </row>
    <row r="766" spans="1:22" x14ac:dyDescent="0.25">
      <c r="A766" t="s">
        <v>851</v>
      </c>
      <c r="B766">
        <v>2015</v>
      </c>
      <c r="C766" t="s">
        <v>218</v>
      </c>
      <c r="D766" s="1">
        <v>42216</v>
      </c>
      <c r="E766">
        <v>13.6</v>
      </c>
      <c r="F766">
        <v>3.5</v>
      </c>
      <c r="G766">
        <v>1.2</v>
      </c>
      <c r="H766" t="s">
        <v>28</v>
      </c>
      <c r="I766" s="2">
        <v>0.82638888888888884</v>
      </c>
      <c r="J766" s="3">
        <v>66305</v>
      </c>
      <c r="K766" t="s">
        <v>32</v>
      </c>
      <c r="L766">
        <v>0.3</v>
      </c>
      <c r="M766">
        <v>5.6</v>
      </c>
      <c r="N766">
        <v>5.8</v>
      </c>
      <c r="O766">
        <v>7.11</v>
      </c>
      <c r="P766">
        <v>53</v>
      </c>
      <c r="Q766" t="s">
        <v>29</v>
      </c>
      <c r="R766">
        <v>3.4</v>
      </c>
      <c r="S766">
        <v>5.4</v>
      </c>
      <c r="T766">
        <v>8.8000000000000007</v>
      </c>
      <c r="U766">
        <v>10.11</v>
      </c>
      <c r="V766">
        <v>71</v>
      </c>
    </row>
    <row r="767" spans="1:22" x14ac:dyDescent="0.25">
      <c r="A767" t="s">
        <v>852</v>
      </c>
      <c r="B767">
        <v>2015</v>
      </c>
      <c r="C767" t="s">
        <v>218</v>
      </c>
      <c r="D767" s="1">
        <v>42217</v>
      </c>
      <c r="E767">
        <v>11.8</v>
      </c>
      <c r="F767">
        <v>6</v>
      </c>
      <c r="G767">
        <v>0</v>
      </c>
      <c r="H767" t="s">
        <v>88</v>
      </c>
      <c r="I767" s="2">
        <v>0.57291666666666663</v>
      </c>
      <c r="J767" s="3">
        <v>21913</v>
      </c>
      <c r="K767" t="s">
        <v>44</v>
      </c>
      <c r="L767">
        <v>5.0999999999999996</v>
      </c>
      <c r="M767">
        <v>7.4</v>
      </c>
      <c r="N767">
        <v>13.7</v>
      </c>
      <c r="O767">
        <v>17.11</v>
      </c>
      <c r="P767">
        <v>113</v>
      </c>
      <c r="Q767" t="s">
        <v>36</v>
      </c>
      <c r="R767">
        <v>2.1</v>
      </c>
      <c r="S767">
        <v>3.6</v>
      </c>
      <c r="T767">
        <v>5.7</v>
      </c>
      <c r="U767">
        <v>8.9</v>
      </c>
      <c r="V767">
        <v>57</v>
      </c>
    </row>
    <row r="768" spans="1:22" x14ac:dyDescent="0.25">
      <c r="A768" t="s">
        <v>853</v>
      </c>
      <c r="B768">
        <v>2015</v>
      </c>
      <c r="C768" t="s">
        <v>218</v>
      </c>
      <c r="D768" s="1">
        <v>42217</v>
      </c>
      <c r="E768">
        <v>11.2</v>
      </c>
      <c r="F768">
        <v>7.3</v>
      </c>
      <c r="G768">
        <v>1</v>
      </c>
      <c r="H768" t="s">
        <v>28</v>
      </c>
      <c r="I768" s="2">
        <v>0.59027777777777779</v>
      </c>
      <c r="J768" s="3">
        <v>37894</v>
      </c>
      <c r="K768" t="s">
        <v>33</v>
      </c>
      <c r="L768">
        <v>1.4</v>
      </c>
      <c r="M768">
        <v>4.5999999999999996</v>
      </c>
      <c r="N768">
        <v>7.1</v>
      </c>
      <c r="O768">
        <v>7.12</v>
      </c>
      <c r="P768">
        <v>54</v>
      </c>
      <c r="Q768" t="s">
        <v>35</v>
      </c>
      <c r="R768">
        <v>4.4000000000000004</v>
      </c>
      <c r="S768">
        <v>6.5</v>
      </c>
      <c r="T768">
        <v>9.6</v>
      </c>
      <c r="U768">
        <v>13.13</v>
      </c>
      <c r="V768">
        <v>91</v>
      </c>
    </row>
    <row r="769" spans="1:22" x14ac:dyDescent="0.25">
      <c r="A769" t="s">
        <v>854</v>
      </c>
      <c r="B769">
        <v>2015</v>
      </c>
      <c r="C769" t="s">
        <v>218</v>
      </c>
      <c r="D769" s="1">
        <v>42217</v>
      </c>
      <c r="E769">
        <v>23.3</v>
      </c>
      <c r="F769">
        <v>7.4</v>
      </c>
      <c r="G769">
        <v>0</v>
      </c>
      <c r="H769" t="s">
        <v>61</v>
      </c>
      <c r="I769" s="2">
        <v>0.69097222222222221</v>
      </c>
      <c r="J769" s="3">
        <v>38690</v>
      </c>
      <c r="K769" t="s">
        <v>26</v>
      </c>
      <c r="L769">
        <v>6.2</v>
      </c>
      <c r="M769">
        <v>11.5</v>
      </c>
      <c r="N769">
        <v>13.9</v>
      </c>
      <c r="O769">
        <v>17.149999999999999</v>
      </c>
      <c r="P769">
        <v>117</v>
      </c>
      <c r="Q769" t="s">
        <v>40</v>
      </c>
      <c r="R769">
        <v>2.2000000000000002</v>
      </c>
      <c r="S769">
        <v>4.4000000000000004</v>
      </c>
      <c r="T769">
        <v>7.8</v>
      </c>
      <c r="U769">
        <v>9.11</v>
      </c>
      <c r="V769">
        <v>65</v>
      </c>
    </row>
    <row r="770" spans="1:22" x14ac:dyDescent="0.25">
      <c r="A770" t="s">
        <v>855</v>
      </c>
      <c r="B770">
        <v>2015</v>
      </c>
      <c r="C770" t="s">
        <v>218</v>
      </c>
      <c r="D770" s="1">
        <v>42217</v>
      </c>
      <c r="E770">
        <v>11.2</v>
      </c>
      <c r="F770">
        <v>7.3</v>
      </c>
      <c r="G770">
        <v>1</v>
      </c>
      <c r="H770" t="s">
        <v>46</v>
      </c>
      <c r="I770" s="2">
        <v>0.80555555555555558</v>
      </c>
      <c r="J770" s="3">
        <v>25251</v>
      </c>
      <c r="K770" t="s">
        <v>30</v>
      </c>
      <c r="L770">
        <v>1.2</v>
      </c>
      <c r="M770">
        <v>6.5</v>
      </c>
      <c r="N770">
        <v>7.6</v>
      </c>
      <c r="O770">
        <v>8.6</v>
      </c>
      <c r="P770">
        <v>54</v>
      </c>
      <c r="Q770" t="s">
        <v>47</v>
      </c>
      <c r="R770">
        <v>5.3</v>
      </c>
      <c r="S770">
        <v>8.3000000000000007</v>
      </c>
      <c r="T770">
        <v>12.6</v>
      </c>
      <c r="U770">
        <v>18.100000000000001</v>
      </c>
      <c r="V770">
        <v>118</v>
      </c>
    </row>
    <row r="771" spans="1:22" x14ac:dyDescent="0.25">
      <c r="A771" t="s">
        <v>856</v>
      </c>
      <c r="B771">
        <v>2015</v>
      </c>
      <c r="C771" t="s">
        <v>218</v>
      </c>
      <c r="D771" s="1">
        <v>42217</v>
      </c>
      <c r="E771">
        <v>23.2</v>
      </c>
      <c r="F771">
        <v>11.9</v>
      </c>
      <c r="G771">
        <v>0</v>
      </c>
      <c r="H771" t="s">
        <v>38</v>
      </c>
      <c r="I771" s="2">
        <v>0.80555555555555558</v>
      </c>
      <c r="J771" s="3">
        <v>9341</v>
      </c>
      <c r="K771" t="s">
        <v>39</v>
      </c>
      <c r="L771">
        <v>2.2000000000000002</v>
      </c>
      <c r="M771">
        <v>5.5</v>
      </c>
      <c r="N771">
        <v>8.9</v>
      </c>
      <c r="O771">
        <v>12.11</v>
      </c>
      <c r="P771">
        <v>83</v>
      </c>
      <c r="Q771" t="s">
        <v>51</v>
      </c>
      <c r="R771">
        <v>2.6</v>
      </c>
      <c r="S771">
        <v>5.1100000000000003</v>
      </c>
      <c r="T771">
        <v>7.12</v>
      </c>
      <c r="U771">
        <v>11.17</v>
      </c>
      <c r="V771">
        <v>83</v>
      </c>
    </row>
    <row r="772" spans="1:22" x14ac:dyDescent="0.25">
      <c r="A772" t="s">
        <v>857</v>
      </c>
      <c r="B772">
        <v>2015</v>
      </c>
      <c r="C772" t="s">
        <v>218</v>
      </c>
      <c r="D772" s="1">
        <v>42218</v>
      </c>
      <c r="E772">
        <v>14.6</v>
      </c>
      <c r="F772">
        <v>8.3000000000000007</v>
      </c>
      <c r="G772">
        <v>7</v>
      </c>
      <c r="H772" t="s">
        <v>512</v>
      </c>
      <c r="I772" s="2">
        <v>0.52777777777777779</v>
      </c>
      <c r="J772" s="3">
        <v>35977</v>
      </c>
      <c r="K772" t="s">
        <v>54</v>
      </c>
      <c r="L772">
        <v>4.5</v>
      </c>
      <c r="M772">
        <v>8.5</v>
      </c>
      <c r="N772">
        <v>12.7</v>
      </c>
      <c r="O772">
        <v>17.100000000000001</v>
      </c>
      <c r="P772">
        <v>112</v>
      </c>
      <c r="Q772" t="s">
        <v>55</v>
      </c>
      <c r="R772">
        <v>1.4</v>
      </c>
      <c r="S772">
        <v>3.1</v>
      </c>
      <c r="T772">
        <v>4.12</v>
      </c>
      <c r="U772">
        <v>6.13</v>
      </c>
      <c r="V772">
        <v>49</v>
      </c>
    </row>
    <row r="773" spans="1:22" x14ac:dyDescent="0.25">
      <c r="A773" t="s">
        <v>858</v>
      </c>
      <c r="B773">
        <v>2015</v>
      </c>
      <c r="C773" t="s">
        <v>218</v>
      </c>
      <c r="D773" s="1">
        <v>42218</v>
      </c>
      <c r="E773">
        <v>14.2</v>
      </c>
      <c r="F773">
        <v>6.2</v>
      </c>
      <c r="G773">
        <v>0</v>
      </c>
      <c r="H773" t="s">
        <v>46</v>
      </c>
      <c r="I773" s="2">
        <v>0.63888888888888884</v>
      </c>
      <c r="J773" s="3">
        <v>33466</v>
      </c>
      <c r="K773" t="s">
        <v>48</v>
      </c>
      <c r="L773">
        <v>0.4</v>
      </c>
      <c r="M773">
        <v>2.5</v>
      </c>
      <c r="N773">
        <v>4.7</v>
      </c>
      <c r="O773">
        <v>5.0999999999999996</v>
      </c>
      <c r="P773">
        <v>40</v>
      </c>
      <c r="Q773" t="s">
        <v>50</v>
      </c>
      <c r="R773">
        <v>1.2</v>
      </c>
      <c r="S773">
        <v>8.8000000000000007</v>
      </c>
      <c r="T773">
        <v>15.11</v>
      </c>
      <c r="U773">
        <v>19.13</v>
      </c>
      <c r="V773">
        <v>127</v>
      </c>
    </row>
    <row r="774" spans="1:22" x14ac:dyDescent="0.25">
      <c r="A774" t="s">
        <v>859</v>
      </c>
      <c r="B774">
        <v>2015</v>
      </c>
      <c r="C774" t="s">
        <v>218</v>
      </c>
      <c r="D774" s="1">
        <v>42218</v>
      </c>
      <c r="E774">
        <v>17</v>
      </c>
      <c r="F774">
        <v>6</v>
      </c>
      <c r="G774">
        <v>0</v>
      </c>
      <c r="H774" t="s">
        <v>42</v>
      </c>
      <c r="I774" s="2">
        <v>0.61111111111111116</v>
      </c>
      <c r="J774" s="3">
        <v>34625</v>
      </c>
      <c r="K774" t="s">
        <v>43</v>
      </c>
      <c r="L774">
        <v>4.2</v>
      </c>
      <c r="M774">
        <v>6.8</v>
      </c>
      <c r="N774">
        <v>10.11</v>
      </c>
      <c r="O774">
        <v>12.12</v>
      </c>
      <c r="P774">
        <v>84</v>
      </c>
      <c r="Q774" t="s">
        <v>25</v>
      </c>
      <c r="R774">
        <v>1.2</v>
      </c>
      <c r="S774">
        <v>2.6</v>
      </c>
      <c r="T774">
        <v>5.8</v>
      </c>
      <c r="U774">
        <v>9.9</v>
      </c>
      <c r="V774">
        <v>63</v>
      </c>
    </row>
    <row r="775" spans="1:22" x14ac:dyDescent="0.25">
      <c r="A775" t="s">
        <v>860</v>
      </c>
      <c r="B775">
        <v>2015</v>
      </c>
      <c r="C775" t="s">
        <v>228</v>
      </c>
      <c r="D775" s="1">
        <v>42223</v>
      </c>
      <c r="E775">
        <v>11.8</v>
      </c>
      <c r="F775">
        <v>9.9</v>
      </c>
      <c r="G775">
        <v>0.2</v>
      </c>
      <c r="H775" t="s">
        <v>512</v>
      </c>
      <c r="I775" s="2">
        <v>0.80555555555555558</v>
      </c>
      <c r="J775" s="3">
        <v>49116</v>
      </c>
      <c r="K775" t="s">
        <v>40</v>
      </c>
      <c r="L775">
        <v>2.6</v>
      </c>
      <c r="M775">
        <v>5.8</v>
      </c>
      <c r="N775">
        <v>8.16</v>
      </c>
      <c r="O775">
        <v>11.22</v>
      </c>
      <c r="P775">
        <v>88</v>
      </c>
      <c r="Q775" t="s">
        <v>29</v>
      </c>
      <c r="R775">
        <v>3.1</v>
      </c>
      <c r="S775">
        <v>5.2</v>
      </c>
      <c r="T775">
        <v>6.2</v>
      </c>
      <c r="U775">
        <v>8.4</v>
      </c>
      <c r="V775">
        <v>52</v>
      </c>
    </row>
    <row r="776" spans="1:22" x14ac:dyDescent="0.25">
      <c r="A776" t="s">
        <v>861</v>
      </c>
      <c r="B776">
        <v>2015</v>
      </c>
      <c r="C776" t="s">
        <v>228</v>
      </c>
      <c r="D776" s="1">
        <v>42224</v>
      </c>
      <c r="E776">
        <v>12.3</v>
      </c>
      <c r="F776">
        <v>8.1999999999999993</v>
      </c>
      <c r="G776">
        <v>1.6</v>
      </c>
      <c r="H776" t="s">
        <v>28</v>
      </c>
      <c r="I776" s="2">
        <v>0.57291666666666663</v>
      </c>
      <c r="J776" s="3">
        <v>48133</v>
      </c>
      <c r="K776" t="s">
        <v>33</v>
      </c>
      <c r="L776">
        <v>3.2</v>
      </c>
      <c r="M776">
        <v>7.7</v>
      </c>
      <c r="N776">
        <v>9.9</v>
      </c>
      <c r="O776">
        <v>16.899999999999999</v>
      </c>
      <c r="P776">
        <v>105</v>
      </c>
      <c r="Q776" t="s">
        <v>30</v>
      </c>
      <c r="R776">
        <v>2.2000000000000002</v>
      </c>
      <c r="S776">
        <v>5.3</v>
      </c>
      <c r="T776">
        <v>7.6</v>
      </c>
      <c r="U776">
        <v>13.9</v>
      </c>
      <c r="V776">
        <v>87</v>
      </c>
    </row>
    <row r="777" spans="1:22" x14ac:dyDescent="0.25">
      <c r="A777" t="s">
        <v>862</v>
      </c>
      <c r="B777">
        <v>2015</v>
      </c>
      <c r="C777" t="s">
        <v>228</v>
      </c>
      <c r="D777" s="1">
        <v>42224</v>
      </c>
      <c r="E777">
        <v>12.3</v>
      </c>
      <c r="F777">
        <v>8.1999999999999993</v>
      </c>
      <c r="G777">
        <v>1.6</v>
      </c>
      <c r="H777" t="s">
        <v>46</v>
      </c>
      <c r="I777" s="2">
        <v>0.59027777777777779</v>
      </c>
      <c r="J777" s="3">
        <v>20590</v>
      </c>
      <c r="K777" t="s">
        <v>50</v>
      </c>
      <c r="L777">
        <v>2.2000000000000002</v>
      </c>
      <c r="M777">
        <v>9.6999999999999993</v>
      </c>
      <c r="N777">
        <v>12.13</v>
      </c>
      <c r="O777">
        <v>19.14</v>
      </c>
      <c r="P777">
        <v>128</v>
      </c>
      <c r="Q777" t="s">
        <v>54</v>
      </c>
      <c r="R777">
        <v>3.3</v>
      </c>
      <c r="S777">
        <v>3.5</v>
      </c>
      <c r="T777">
        <v>6.7</v>
      </c>
      <c r="U777">
        <v>9.1</v>
      </c>
      <c r="V777">
        <v>64</v>
      </c>
    </row>
    <row r="778" spans="1:22" x14ac:dyDescent="0.25">
      <c r="A778" t="s">
        <v>863</v>
      </c>
      <c r="B778">
        <v>2015</v>
      </c>
      <c r="C778" t="s">
        <v>228</v>
      </c>
      <c r="D778" s="1">
        <v>42224</v>
      </c>
      <c r="E778">
        <v>22.1</v>
      </c>
      <c r="F778">
        <v>7.5</v>
      </c>
      <c r="G778">
        <v>0</v>
      </c>
      <c r="H778" t="s">
        <v>58</v>
      </c>
      <c r="I778" s="2">
        <v>0.69097222222222221</v>
      </c>
      <c r="J778" s="3">
        <v>19920</v>
      </c>
      <c r="K778" t="s">
        <v>36</v>
      </c>
      <c r="L778">
        <v>3.6</v>
      </c>
      <c r="M778">
        <v>6.7</v>
      </c>
      <c r="N778">
        <v>10.119999999999999</v>
      </c>
      <c r="O778">
        <v>14.16</v>
      </c>
      <c r="P778">
        <v>100</v>
      </c>
      <c r="Q778" t="s">
        <v>39</v>
      </c>
      <c r="R778">
        <v>3.4</v>
      </c>
      <c r="S778">
        <v>6.8</v>
      </c>
      <c r="T778">
        <v>13.11</v>
      </c>
      <c r="U778">
        <v>17.12</v>
      </c>
      <c r="V778">
        <v>114</v>
      </c>
    </row>
    <row r="779" spans="1:22" x14ac:dyDescent="0.25">
      <c r="A779" t="s">
        <v>864</v>
      </c>
      <c r="B779">
        <v>2015</v>
      </c>
      <c r="C779" t="s">
        <v>228</v>
      </c>
      <c r="D779" s="1">
        <v>42224</v>
      </c>
      <c r="E779">
        <v>14.4</v>
      </c>
      <c r="F779">
        <v>6.6</v>
      </c>
      <c r="G779">
        <v>0</v>
      </c>
      <c r="H779" t="s">
        <v>88</v>
      </c>
      <c r="I779" s="2">
        <v>0.80555555555555558</v>
      </c>
      <c r="J779" s="3">
        <v>27910</v>
      </c>
      <c r="K779" t="s">
        <v>44</v>
      </c>
      <c r="L779">
        <v>3.4</v>
      </c>
      <c r="M779">
        <v>6.4</v>
      </c>
      <c r="N779">
        <v>9.9</v>
      </c>
      <c r="O779">
        <v>14.11</v>
      </c>
      <c r="P779">
        <v>95</v>
      </c>
      <c r="Q779" t="s">
        <v>26</v>
      </c>
      <c r="R779">
        <v>4.0999999999999996</v>
      </c>
      <c r="S779">
        <v>8.5</v>
      </c>
      <c r="T779">
        <v>8.6999999999999993</v>
      </c>
      <c r="U779">
        <v>9.9</v>
      </c>
      <c r="V779">
        <v>63</v>
      </c>
    </row>
    <row r="780" spans="1:22" x14ac:dyDescent="0.25">
      <c r="A780" t="s">
        <v>865</v>
      </c>
      <c r="B780">
        <v>2015</v>
      </c>
      <c r="C780" t="s">
        <v>228</v>
      </c>
      <c r="D780" s="1">
        <v>42224</v>
      </c>
      <c r="E780">
        <v>15.2</v>
      </c>
      <c r="F780">
        <v>8.4</v>
      </c>
      <c r="G780">
        <v>6.4</v>
      </c>
      <c r="H780" t="s">
        <v>42</v>
      </c>
      <c r="I780" s="2">
        <v>0.73611111111111116</v>
      </c>
      <c r="J780" s="3">
        <v>34843</v>
      </c>
      <c r="K780" t="s">
        <v>51</v>
      </c>
      <c r="L780">
        <v>5.3</v>
      </c>
      <c r="M780">
        <v>6.5</v>
      </c>
      <c r="N780">
        <v>9.6</v>
      </c>
      <c r="O780">
        <v>11.8</v>
      </c>
      <c r="P780">
        <v>74</v>
      </c>
      <c r="Q780" t="s">
        <v>32</v>
      </c>
      <c r="R780">
        <v>2.2999999999999998</v>
      </c>
      <c r="S780">
        <v>5.5</v>
      </c>
      <c r="T780">
        <v>8.8000000000000007</v>
      </c>
      <c r="U780">
        <v>13.1</v>
      </c>
      <c r="V780">
        <v>88</v>
      </c>
    </row>
    <row r="781" spans="1:22" x14ac:dyDescent="0.25">
      <c r="A781" t="s">
        <v>866</v>
      </c>
      <c r="B781">
        <v>2015</v>
      </c>
      <c r="C781" t="s">
        <v>228</v>
      </c>
      <c r="D781" s="1">
        <v>42225</v>
      </c>
      <c r="E781">
        <v>13</v>
      </c>
      <c r="F781">
        <v>7.1</v>
      </c>
      <c r="G781">
        <v>0</v>
      </c>
      <c r="H781" t="s">
        <v>28</v>
      </c>
      <c r="I781" s="2">
        <v>0.54861111111111116</v>
      </c>
      <c r="J781" s="3">
        <v>30695</v>
      </c>
      <c r="K781" t="s">
        <v>35</v>
      </c>
      <c r="L781">
        <v>2</v>
      </c>
      <c r="M781">
        <v>6.4</v>
      </c>
      <c r="N781">
        <v>11.6</v>
      </c>
      <c r="O781">
        <v>14.8</v>
      </c>
      <c r="P781">
        <v>92</v>
      </c>
      <c r="Q781" t="s">
        <v>47</v>
      </c>
      <c r="R781">
        <v>7.4</v>
      </c>
      <c r="S781">
        <v>9.4</v>
      </c>
      <c r="T781">
        <v>12.1</v>
      </c>
      <c r="U781">
        <v>19.13</v>
      </c>
      <c r="V781">
        <v>127</v>
      </c>
    </row>
    <row r="782" spans="1:22" x14ac:dyDescent="0.25">
      <c r="A782" t="s">
        <v>867</v>
      </c>
      <c r="B782">
        <v>2015</v>
      </c>
      <c r="C782" t="s">
        <v>228</v>
      </c>
      <c r="D782" s="1">
        <v>42225</v>
      </c>
      <c r="E782">
        <v>17.7</v>
      </c>
      <c r="F782">
        <v>3.3</v>
      </c>
      <c r="G782">
        <v>0</v>
      </c>
      <c r="H782" t="s">
        <v>141</v>
      </c>
      <c r="I782" s="2">
        <v>0.63888888888888884</v>
      </c>
      <c r="J782" s="3">
        <v>10093</v>
      </c>
      <c r="K782" t="s">
        <v>25</v>
      </c>
      <c r="L782">
        <v>2.4</v>
      </c>
      <c r="M782">
        <v>3.5</v>
      </c>
      <c r="N782">
        <v>8.6999999999999993</v>
      </c>
      <c r="O782">
        <v>14.9</v>
      </c>
      <c r="P782">
        <v>93</v>
      </c>
      <c r="Q782" t="s">
        <v>48</v>
      </c>
      <c r="R782">
        <v>3.5</v>
      </c>
      <c r="S782">
        <v>4.7</v>
      </c>
      <c r="T782">
        <v>5.9</v>
      </c>
      <c r="U782">
        <v>8.1300000000000008</v>
      </c>
      <c r="V782">
        <v>61</v>
      </c>
    </row>
    <row r="783" spans="1:22" x14ac:dyDescent="0.25">
      <c r="A783" t="s">
        <v>868</v>
      </c>
      <c r="B783">
        <v>2015</v>
      </c>
      <c r="C783" t="s">
        <v>228</v>
      </c>
      <c r="D783" s="1">
        <v>42225</v>
      </c>
      <c r="E783">
        <v>13</v>
      </c>
      <c r="F783">
        <v>7.1</v>
      </c>
      <c r="G783">
        <v>0</v>
      </c>
      <c r="H783" t="s">
        <v>46</v>
      </c>
      <c r="I783" s="2">
        <v>0.69444444444444442</v>
      </c>
      <c r="J783" s="3">
        <v>16409</v>
      </c>
      <c r="K783" t="s">
        <v>55</v>
      </c>
      <c r="L783">
        <v>2.4</v>
      </c>
      <c r="M783">
        <v>2.8</v>
      </c>
      <c r="N783">
        <v>3.9</v>
      </c>
      <c r="O783">
        <v>8.11</v>
      </c>
      <c r="P783">
        <v>59</v>
      </c>
      <c r="Q783" t="s">
        <v>43</v>
      </c>
      <c r="R783">
        <v>7.1</v>
      </c>
      <c r="S783">
        <v>12.2</v>
      </c>
      <c r="T783">
        <v>14.5</v>
      </c>
      <c r="U783">
        <v>15.6</v>
      </c>
      <c r="V783">
        <v>96</v>
      </c>
    </row>
    <row r="784" spans="1:22" x14ac:dyDescent="0.25">
      <c r="A784" t="s">
        <v>869</v>
      </c>
      <c r="B784">
        <v>2015</v>
      </c>
      <c r="C784" t="s">
        <v>238</v>
      </c>
      <c r="D784" s="1">
        <v>42230</v>
      </c>
      <c r="E784">
        <v>19</v>
      </c>
      <c r="F784">
        <v>7.1</v>
      </c>
      <c r="G784">
        <v>0</v>
      </c>
      <c r="H784" t="s">
        <v>61</v>
      </c>
      <c r="I784" s="2">
        <v>0.82638888888888884</v>
      </c>
      <c r="J784" s="3">
        <v>38408</v>
      </c>
      <c r="K784" t="s">
        <v>26</v>
      </c>
      <c r="L784">
        <v>3.4</v>
      </c>
      <c r="M784">
        <v>5.6</v>
      </c>
      <c r="N784">
        <v>8.9</v>
      </c>
      <c r="O784">
        <v>13.9</v>
      </c>
      <c r="P784">
        <v>87</v>
      </c>
      <c r="Q784" t="s">
        <v>33</v>
      </c>
      <c r="R784">
        <v>2.2999999999999998</v>
      </c>
      <c r="S784">
        <v>4.7</v>
      </c>
      <c r="T784">
        <v>8.14</v>
      </c>
      <c r="U784">
        <v>10.16</v>
      </c>
      <c r="V784">
        <v>76</v>
      </c>
    </row>
    <row r="785" spans="1:22" x14ac:dyDescent="0.25">
      <c r="A785" t="s">
        <v>870</v>
      </c>
      <c r="B785">
        <v>2015</v>
      </c>
      <c r="C785" t="s">
        <v>238</v>
      </c>
      <c r="D785" s="1">
        <v>42231</v>
      </c>
      <c r="E785">
        <v>14.7</v>
      </c>
      <c r="F785">
        <v>9.4</v>
      </c>
      <c r="G785">
        <v>0.6</v>
      </c>
      <c r="H785" t="s">
        <v>46</v>
      </c>
      <c r="I785" s="2">
        <v>0.57291666666666663</v>
      </c>
      <c r="J785" s="3">
        <v>25914</v>
      </c>
      <c r="K785" t="s">
        <v>48</v>
      </c>
      <c r="L785">
        <v>4.3</v>
      </c>
      <c r="M785">
        <v>4.5999999999999996</v>
      </c>
      <c r="N785">
        <v>6.1</v>
      </c>
      <c r="O785">
        <v>8.11</v>
      </c>
      <c r="P785">
        <v>59</v>
      </c>
      <c r="Q785" t="s">
        <v>40</v>
      </c>
      <c r="R785">
        <v>3.3</v>
      </c>
      <c r="S785">
        <v>9.6</v>
      </c>
      <c r="T785">
        <v>16.8</v>
      </c>
      <c r="U785">
        <v>27.9</v>
      </c>
      <c r="V785">
        <v>171</v>
      </c>
    </row>
    <row r="786" spans="1:22" x14ac:dyDescent="0.25">
      <c r="A786" t="s">
        <v>871</v>
      </c>
      <c r="B786">
        <v>2015</v>
      </c>
      <c r="C786" t="s">
        <v>238</v>
      </c>
      <c r="D786" s="1">
        <v>42231</v>
      </c>
      <c r="E786">
        <v>14.2</v>
      </c>
      <c r="F786">
        <v>2.2000000000000002</v>
      </c>
      <c r="G786">
        <v>1</v>
      </c>
      <c r="H786" t="s">
        <v>66</v>
      </c>
      <c r="I786" s="2">
        <v>0.59027777777777779</v>
      </c>
      <c r="J786" s="3">
        <v>14346</v>
      </c>
      <c r="K786" t="s">
        <v>47</v>
      </c>
      <c r="L786">
        <v>2.1</v>
      </c>
      <c r="M786">
        <v>4.3</v>
      </c>
      <c r="N786">
        <v>13.8</v>
      </c>
      <c r="O786">
        <v>18.12</v>
      </c>
      <c r="P786">
        <v>120</v>
      </c>
      <c r="Q786" t="s">
        <v>55</v>
      </c>
      <c r="R786">
        <v>3.3</v>
      </c>
      <c r="S786">
        <v>6.11</v>
      </c>
      <c r="T786">
        <v>8.1300000000000008</v>
      </c>
      <c r="U786">
        <v>11.17</v>
      </c>
      <c r="V786">
        <v>83</v>
      </c>
    </row>
    <row r="787" spans="1:22" x14ac:dyDescent="0.25">
      <c r="A787" t="s">
        <v>872</v>
      </c>
      <c r="B787">
        <v>2015</v>
      </c>
      <c r="C787" t="s">
        <v>238</v>
      </c>
      <c r="D787" s="1">
        <v>42231</v>
      </c>
      <c r="E787">
        <v>14.4</v>
      </c>
      <c r="F787">
        <v>10.1</v>
      </c>
      <c r="G787">
        <v>0.6</v>
      </c>
      <c r="H787" t="s">
        <v>512</v>
      </c>
      <c r="I787" s="2">
        <v>0.67013888888888884</v>
      </c>
      <c r="J787" s="3">
        <v>32436</v>
      </c>
      <c r="K787" t="s">
        <v>54</v>
      </c>
      <c r="L787">
        <v>5.5</v>
      </c>
      <c r="M787">
        <v>9.1</v>
      </c>
      <c r="N787">
        <v>11.13</v>
      </c>
      <c r="O787">
        <v>16.149999999999999</v>
      </c>
      <c r="P787">
        <v>111</v>
      </c>
      <c r="Q787" t="s">
        <v>25</v>
      </c>
      <c r="R787">
        <v>3.6</v>
      </c>
      <c r="S787">
        <v>8.6</v>
      </c>
      <c r="T787">
        <v>12.9</v>
      </c>
      <c r="U787">
        <v>13.12</v>
      </c>
      <c r="V787">
        <v>90</v>
      </c>
    </row>
    <row r="788" spans="1:22" x14ac:dyDescent="0.25">
      <c r="A788" t="s">
        <v>873</v>
      </c>
      <c r="B788">
        <v>2015</v>
      </c>
      <c r="C788" t="s">
        <v>238</v>
      </c>
      <c r="D788" s="1">
        <v>42231</v>
      </c>
      <c r="E788">
        <v>22.6</v>
      </c>
      <c r="F788">
        <v>8</v>
      </c>
      <c r="G788">
        <v>0</v>
      </c>
      <c r="H788" t="s">
        <v>58</v>
      </c>
      <c r="I788" s="2">
        <v>0.80555555555555558</v>
      </c>
      <c r="J788" s="3">
        <v>17744</v>
      </c>
      <c r="K788" t="s">
        <v>36</v>
      </c>
      <c r="L788">
        <v>3.2</v>
      </c>
      <c r="M788">
        <v>8.6999999999999993</v>
      </c>
      <c r="N788">
        <v>15.9</v>
      </c>
      <c r="O788">
        <v>20.11</v>
      </c>
      <c r="P788">
        <v>131</v>
      </c>
      <c r="Q788" t="s">
        <v>30</v>
      </c>
      <c r="R788">
        <v>6.3</v>
      </c>
      <c r="S788">
        <v>6.7</v>
      </c>
      <c r="T788">
        <v>9.1</v>
      </c>
      <c r="U788">
        <v>9.1300000000000008</v>
      </c>
      <c r="V788">
        <v>67</v>
      </c>
    </row>
    <row r="789" spans="1:22" x14ac:dyDescent="0.25">
      <c r="A789" t="s">
        <v>874</v>
      </c>
      <c r="B789">
        <v>2015</v>
      </c>
      <c r="C789" t="s">
        <v>238</v>
      </c>
      <c r="D789" s="1">
        <v>42231</v>
      </c>
      <c r="E789">
        <v>14.7</v>
      </c>
      <c r="F789">
        <v>9.4</v>
      </c>
      <c r="G789">
        <v>0.6</v>
      </c>
      <c r="H789" t="s">
        <v>28</v>
      </c>
      <c r="I789" s="2">
        <v>0.80555555555555558</v>
      </c>
      <c r="J789" s="3">
        <v>55802</v>
      </c>
      <c r="K789" t="s">
        <v>44</v>
      </c>
      <c r="L789">
        <v>3.2</v>
      </c>
      <c r="M789">
        <v>6.7</v>
      </c>
      <c r="N789">
        <v>10.8</v>
      </c>
      <c r="O789">
        <v>12.13</v>
      </c>
      <c r="P789">
        <v>85</v>
      </c>
      <c r="Q789" t="s">
        <v>32</v>
      </c>
      <c r="R789">
        <v>7.2</v>
      </c>
      <c r="S789">
        <v>9.4</v>
      </c>
      <c r="T789">
        <v>15.7</v>
      </c>
      <c r="U789">
        <v>19.7</v>
      </c>
      <c r="V789">
        <v>121</v>
      </c>
    </row>
    <row r="790" spans="1:22" x14ac:dyDescent="0.25">
      <c r="A790" t="s">
        <v>875</v>
      </c>
      <c r="B790">
        <v>2015</v>
      </c>
      <c r="C790" t="s">
        <v>238</v>
      </c>
      <c r="D790" s="1">
        <v>42232</v>
      </c>
      <c r="E790">
        <v>16.7</v>
      </c>
      <c r="F790">
        <v>3.3</v>
      </c>
      <c r="G790">
        <v>0</v>
      </c>
      <c r="H790" t="s">
        <v>28</v>
      </c>
      <c r="I790" s="2">
        <v>0.54861111111111116</v>
      </c>
      <c r="J790" s="3">
        <v>38508</v>
      </c>
      <c r="K790" t="s">
        <v>29</v>
      </c>
      <c r="L790">
        <v>6.1</v>
      </c>
      <c r="M790">
        <v>8.1999999999999993</v>
      </c>
      <c r="N790">
        <v>14.5</v>
      </c>
      <c r="O790">
        <v>22.6</v>
      </c>
      <c r="P790">
        <v>138</v>
      </c>
      <c r="Q790" t="s">
        <v>39</v>
      </c>
      <c r="R790">
        <v>2</v>
      </c>
      <c r="S790">
        <v>5.3</v>
      </c>
      <c r="T790">
        <v>7.3</v>
      </c>
      <c r="U790">
        <v>8.6999999999999993</v>
      </c>
      <c r="V790">
        <v>55</v>
      </c>
    </row>
    <row r="791" spans="1:22" x14ac:dyDescent="0.25">
      <c r="A791" t="s">
        <v>876</v>
      </c>
      <c r="B791">
        <v>2015</v>
      </c>
      <c r="C791" t="s">
        <v>238</v>
      </c>
      <c r="D791" s="1">
        <v>42232</v>
      </c>
      <c r="E791">
        <v>16.7</v>
      </c>
      <c r="F791">
        <v>3.3</v>
      </c>
      <c r="G791">
        <v>0</v>
      </c>
      <c r="H791" t="s">
        <v>46</v>
      </c>
      <c r="I791" s="2">
        <v>0.63888888888888884</v>
      </c>
      <c r="J791" s="3">
        <v>27805</v>
      </c>
      <c r="K791" t="s">
        <v>50</v>
      </c>
      <c r="L791">
        <v>8.3000000000000007</v>
      </c>
      <c r="M791">
        <v>14.5</v>
      </c>
      <c r="N791">
        <v>14.7</v>
      </c>
      <c r="O791">
        <v>24.9</v>
      </c>
      <c r="P791">
        <v>153</v>
      </c>
      <c r="Q791" t="s">
        <v>35</v>
      </c>
      <c r="R791">
        <v>0.2</v>
      </c>
      <c r="S791">
        <v>2.4</v>
      </c>
      <c r="T791">
        <v>7.7</v>
      </c>
      <c r="U791">
        <v>8.6999999999999993</v>
      </c>
      <c r="V791">
        <v>55</v>
      </c>
    </row>
    <row r="792" spans="1:22" x14ac:dyDescent="0.25">
      <c r="A792" t="s">
        <v>877</v>
      </c>
      <c r="B792">
        <v>2015</v>
      </c>
      <c r="C792" t="s">
        <v>238</v>
      </c>
      <c r="D792" s="1">
        <v>42232</v>
      </c>
      <c r="E792">
        <v>23.3</v>
      </c>
      <c r="F792">
        <v>9.1</v>
      </c>
      <c r="G792">
        <v>0</v>
      </c>
      <c r="H792" t="s">
        <v>42</v>
      </c>
      <c r="I792" s="2">
        <v>0.61111111111111116</v>
      </c>
      <c r="J792" s="3">
        <v>41959</v>
      </c>
      <c r="K792" t="s">
        <v>43</v>
      </c>
      <c r="L792">
        <v>1.3</v>
      </c>
      <c r="M792">
        <v>2.6</v>
      </c>
      <c r="N792">
        <v>5.0999999999999996</v>
      </c>
      <c r="O792">
        <v>11.14</v>
      </c>
      <c r="P792">
        <v>80</v>
      </c>
      <c r="Q792" t="s">
        <v>51</v>
      </c>
      <c r="R792">
        <v>7.2</v>
      </c>
      <c r="S792">
        <v>8.6999999999999993</v>
      </c>
      <c r="T792">
        <v>11.12</v>
      </c>
      <c r="U792">
        <v>15.14</v>
      </c>
      <c r="V792">
        <v>104</v>
      </c>
    </row>
    <row r="793" spans="1:22" x14ac:dyDescent="0.25">
      <c r="A793" t="s">
        <v>878</v>
      </c>
      <c r="B793">
        <v>2015</v>
      </c>
      <c r="C793" t="s">
        <v>248</v>
      </c>
      <c r="D793" s="1">
        <v>42237</v>
      </c>
      <c r="E793">
        <v>18</v>
      </c>
      <c r="F793">
        <v>10.1</v>
      </c>
      <c r="G793">
        <v>0</v>
      </c>
      <c r="H793" t="s">
        <v>46</v>
      </c>
      <c r="I793" s="2">
        <v>0.82638888888888884</v>
      </c>
      <c r="J793" s="3">
        <v>28657</v>
      </c>
      <c r="K793" t="s">
        <v>32</v>
      </c>
      <c r="L793">
        <v>2.2999999999999998</v>
      </c>
      <c r="M793">
        <v>5.6</v>
      </c>
      <c r="N793">
        <v>11.7</v>
      </c>
      <c r="O793">
        <v>13.8</v>
      </c>
      <c r="P793">
        <v>86</v>
      </c>
      <c r="Q793" t="s">
        <v>54</v>
      </c>
      <c r="R793">
        <v>4.5</v>
      </c>
      <c r="S793">
        <v>7.5</v>
      </c>
      <c r="T793">
        <v>11.8</v>
      </c>
      <c r="U793">
        <v>16.12</v>
      </c>
      <c r="V793">
        <v>108</v>
      </c>
    </row>
    <row r="794" spans="1:22" x14ac:dyDescent="0.25">
      <c r="A794" t="s">
        <v>879</v>
      </c>
      <c r="B794">
        <v>2015</v>
      </c>
      <c r="C794" t="s">
        <v>248</v>
      </c>
      <c r="D794" s="1">
        <v>42238</v>
      </c>
      <c r="E794">
        <v>19.3</v>
      </c>
      <c r="F794">
        <v>9.9</v>
      </c>
      <c r="G794">
        <v>0</v>
      </c>
      <c r="H794" t="s">
        <v>28</v>
      </c>
      <c r="I794" s="2">
        <v>0.57291666666666663</v>
      </c>
      <c r="J794" s="3">
        <v>63178</v>
      </c>
      <c r="K794" t="s">
        <v>33</v>
      </c>
      <c r="L794">
        <v>3.3</v>
      </c>
      <c r="M794">
        <v>3.1</v>
      </c>
      <c r="N794">
        <v>6.13</v>
      </c>
      <c r="O794">
        <v>7.14</v>
      </c>
      <c r="P794">
        <v>56</v>
      </c>
      <c r="Q794" t="s">
        <v>29</v>
      </c>
      <c r="R794">
        <v>7.3</v>
      </c>
      <c r="S794">
        <v>10.6</v>
      </c>
      <c r="T794">
        <v>14.9</v>
      </c>
      <c r="U794">
        <v>23.9</v>
      </c>
      <c r="V794">
        <v>147</v>
      </c>
    </row>
    <row r="795" spans="1:22" x14ac:dyDescent="0.25">
      <c r="A795" t="s">
        <v>880</v>
      </c>
      <c r="B795">
        <v>2015</v>
      </c>
      <c r="C795" t="s">
        <v>248</v>
      </c>
      <c r="D795" s="1">
        <v>42238</v>
      </c>
      <c r="E795">
        <v>27.9</v>
      </c>
      <c r="F795">
        <v>10.4</v>
      </c>
      <c r="G795">
        <v>0</v>
      </c>
      <c r="H795" t="s">
        <v>141</v>
      </c>
      <c r="I795" s="2">
        <v>0.59027777777777779</v>
      </c>
      <c r="J795" s="3">
        <v>19507</v>
      </c>
      <c r="K795" t="s">
        <v>25</v>
      </c>
      <c r="L795">
        <v>2.2000000000000002</v>
      </c>
      <c r="M795">
        <v>3.5</v>
      </c>
      <c r="N795">
        <v>4.5999999999999996</v>
      </c>
      <c r="O795">
        <v>6.8</v>
      </c>
      <c r="P795">
        <v>44</v>
      </c>
      <c r="Q795" t="s">
        <v>26</v>
      </c>
      <c r="R795">
        <v>6</v>
      </c>
      <c r="S795">
        <v>7.5</v>
      </c>
      <c r="T795">
        <v>14.8</v>
      </c>
      <c r="U795">
        <v>20.13</v>
      </c>
      <c r="V795">
        <v>133</v>
      </c>
    </row>
    <row r="796" spans="1:22" x14ac:dyDescent="0.25">
      <c r="A796" t="s">
        <v>881</v>
      </c>
      <c r="B796">
        <v>2015</v>
      </c>
      <c r="C796" t="s">
        <v>248</v>
      </c>
      <c r="D796" s="1">
        <v>42238</v>
      </c>
      <c r="E796">
        <v>22.9</v>
      </c>
      <c r="F796">
        <v>16.8</v>
      </c>
      <c r="G796">
        <v>18.8</v>
      </c>
      <c r="H796" t="s">
        <v>38</v>
      </c>
      <c r="I796" s="2">
        <v>0.69097222222222221</v>
      </c>
      <c r="J796" s="3">
        <v>16253</v>
      </c>
      <c r="K796" t="s">
        <v>39</v>
      </c>
      <c r="L796">
        <v>5.3</v>
      </c>
      <c r="M796">
        <v>9.5</v>
      </c>
      <c r="N796">
        <v>12.7</v>
      </c>
      <c r="O796">
        <v>14.13</v>
      </c>
      <c r="P796">
        <v>97</v>
      </c>
      <c r="Q796" t="s">
        <v>48</v>
      </c>
      <c r="R796">
        <v>4.0999999999999996</v>
      </c>
      <c r="S796">
        <v>7.7</v>
      </c>
      <c r="T796">
        <v>11.7</v>
      </c>
      <c r="U796">
        <v>14.11</v>
      </c>
      <c r="V796">
        <v>95</v>
      </c>
    </row>
    <row r="797" spans="1:22" x14ac:dyDescent="0.25">
      <c r="A797" t="s">
        <v>882</v>
      </c>
      <c r="B797">
        <v>2015</v>
      </c>
      <c r="C797" t="s">
        <v>248</v>
      </c>
      <c r="D797" s="1">
        <v>42238</v>
      </c>
      <c r="E797">
        <v>19.3</v>
      </c>
      <c r="F797">
        <v>9.9</v>
      </c>
      <c r="G797">
        <v>0</v>
      </c>
      <c r="H797" t="s">
        <v>46</v>
      </c>
      <c r="I797" s="2">
        <v>0.80555555555555558</v>
      </c>
      <c r="J797" s="3">
        <v>25245</v>
      </c>
      <c r="K797" t="s">
        <v>55</v>
      </c>
      <c r="L797">
        <v>5.4</v>
      </c>
      <c r="M797">
        <v>8.6999999999999993</v>
      </c>
      <c r="N797">
        <v>11.9</v>
      </c>
      <c r="O797">
        <v>14.13</v>
      </c>
      <c r="P797">
        <v>97</v>
      </c>
      <c r="Q797" t="s">
        <v>44</v>
      </c>
      <c r="R797">
        <v>5.0999999999999996</v>
      </c>
      <c r="S797">
        <v>9.1999999999999993</v>
      </c>
      <c r="T797">
        <v>13.4</v>
      </c>
      <c r="U797">
        <v>15.7</v>
      </c>
      <c r="V797">
        <v>97</v>
      </c>
    </row>
    <row r="798" spans="1:22" x14ac:dyDescent="0.25">
      <c r="A798" t="s">
        <v>883</v>
      </c>
      <c r="B798">
        <v>2015</v>
      </c>
      <c r="C798" t="s">
        <v>248</v>
      </c>
      <c r="D798" s="1">
        <v>42238</v>
      </c>
      <c r="E798">
        <v>17</v>
      </c>
      <c r="F798">
        <v>8.6</v>
      </c>
      <c r="G798">
        <v>0.8</v>
      </c>
      <c r="H798" t="s">
        <v>512</v>
      </c>
      <c r="I798" s="2">
        <v>0.79861111111111116</v>
      </c>
      <c r="J798" s="3">
        <v>46609</v>
      </c>
      <c r="K798" t="s">
        <v>40</v>
      </c>
      <c r="L798">
        <v>2.2999999999999998</v>
      </c>
      <c r="M798">
        <v>10.4</v>
      </c>
      <c r="N798">
        <v>14.6</v>
      </c>
      <c r="O798">
        <v>20.11</v>
      </c>
      <c r="P798">
        <v>131</v>
      </c>
      <c r="Q798" t="s">
        <v>36</v>
      </c>
      <c r="R798">
        <v>3.3</v>
      </c>
      <c r="S798">
        <v>3.3</v>
      </c>
      <c r="T798">
        <v>6.5</v>
      </c>
      <c r="U798">
        <v>6.8</v>
      </c>
      <c r="V798">
        <v>44</v>
      </c>
    </row>
    <row r="799" spans="1:22" x14ac:dyDescent="0.25">
      <c r="A799" t="s">
        <v>884</v>
      </c>
      <c r="B799">
        <v>2015</v>
      </c>
      <c r="C799" t="s">
        <v>248</v>
      </c>
      <c r="D799" s="1">
        <v>42239</v>
      </c>
      <c r="E799">
        <v>16.5</v>
      </c>
      <c r="F799">
        <v>5.7</v>
      </c>
      <c r="G799">
        <v>0</v>
      </c>
      <c r="H799" t="s">
        <v>46</v>
      </c>
      <c r="I799" s="2">
        <v>0.54861111111111116</v>
      </c>
      <c r="J799" s="3">
        <v>23857</v>
      </c>
      <c r="K799" t="s">
        <v>47</v>
      </c>
      <c r="L799">
        <v>3.2</v>
      </c>
      <c r="M799">
        <v>6.5</v>
      </c>
      <c r="N799">
        <v>9.8000000000000007</v>
      </c>
      <c r="O799">
        <v>14.1</v>
      </c>
      <c r="P799">
        <v>94</v>
      </c>
      <c r="Q799" t="s">
        <v>43</v>
      </c>
      <c r="R799">
        <v>7.2</v>
      </c>
      <c r="S799">
        <v>8.6</v>
      </c>
      <c r="T799">
        <v>10.8</v>
      </c>
      <c r="U799">
        <v>12.11</v>
      </c>
      <c r="V799">
        <v>83</v>
      </c>
    </row>
    <row r="800" spans="1:22" x14ac:dyDescent="0.25">
      <c r="A800" t="s">
        <v>885</v>
      </c>
      <c r="B800">
        <v>2015</v>
      </c>
      <c r="C800" t="s">
        <v>248</v>
      </c>
      <c r="D800" s="1">
        <v>42239</v>
      </c>
      <c r="E800">
        <v>16.5</v>
      </c>
      <c r="F800">
        <v>5.7</v>
      </c>
      <c r="G800">
        <v>0</v>
      </c>
      <c r="H800" t="s">
        <v>28</v>
      </c>
      <c r="I800" s="2">
        <v>0.63888888888888884</v>
      </c>
      <c r="J800" s="3">
        <v>33962</v>
      </c>
      <c r="K800" t="s">
        <v>30</v>
      </c>
      <c r="L800">
        <v>6.2</v>
      </c>
      <c r="M800">
        <v>10.199999999999999</v>
      </c>
      <c r="N800">
        <v>11.3</v>
      </c>
      <c r="O800">
        <v>12.6</v>
      </c>
      <c r="P800">
        <v>78</v>
      </c>
      <c r="Q800" t="s">
        <v>35</v>
      </c>
      <c r="R800">
        <v>1.2</v>
      </c>
      <c r="S800">
        <v>2.2999999999999998</v>
      </c>
      <c r="T800">
        <v>6.9</v>
      </c>
      <c r="U800">
        <v>7.13</v>
      </c>
      <c r="V800">
        <v>55</v>
      </c>
    </row>
    <row r="801" spans="1:22" x14ac:dyDescent="0.25">
      <c r="A801" t="s">
        <v>886</v>
      </c>
      <c r="B801">
        <v>2015</v>
      </c>
      <c r="C801" t="s">
        <v>248</v>
      </c>
      <c r="D801" s="1">
        <v>42239</v>
      </c>
      <c r="E801">
        <v>18.8</v>
      </c>
      <c r="F801">
        <v>5.2</v>
      </c>
      <c r="G801">
        <v>0</v>
      </c>
      <c r="H801" t="s">
        <v>42</v>
      </c>
      <c r="I801" s="2">
        <v>0.61111111111111116</v>
      </c>
      <c r="J801" s="3">
        <v>37733</v>
      </c>
      <c r="K801" t="s">
        <v>51</v>
      </c>
      <c r="L801">
        <v>5.5</v>
      </c>
      <c r="M801">
        <v>11.9</v>
      </c>
      <c r="N801">
        <v>16.100000000000001</v>
      </c>
      <c r="O801">
        <v>25.12</v>
      </c>
      <c r="P801">
        <v>162</v>
      </c>
      <c r="Q801" t="s">
        <v>50</v>
      </c>
      <c r="R801">
        <v>3.2</v>
      </c>
      <c r="S801">
        <v>9.5</v>
      </c>
      <c r="T801">
        <v>12.6</v>
      </c>
      <c r="U801">
        <v>13.7</v>
      </c>
      <c r="V801">
        <v>85</v>
      </c>
    </row>
    <row r="802" spans="1:22" x14ac:dyDescent="0.25">
      <c r="A802" t="s">
        <v>887</v>
      </c>
      <c r="B802">
        <v>2015</v>
      </c>
      <c r="C802" t="s">
        <v>258</v>
      </c>
      <c r="D802" s="1">
        <v>42244</v>
      </c>
      <c r="E802">
        <v>13.2</v>
      </c>
      <c r="F802">
        <v>5.9</v>
      </c>
      <c r="G802">
        <v>7</v>
      </c>
      <c r="H802" t="s">
        <v>28</v>
      </c>
      <c r="I802" s="2">
        <v>0.82638888888888884</v>
      </c>
      <c r="J802" s="3">
        <v>40582</v>
      </c>
      <c r="K802" t="s">
        <v>44</v>
      </c>
      <c r="L802">
        <v>1.1000000000000001</v>
      </c>
      <c r="M802">
        <v>3.3</v>
      </c>
      <c r="N802">
        <v>6.6</v>
      </c>
      <c r="O802">
        <v>9.8000000000000007</v>
      </c>
      <c r="P802">
        <v>62</v>
      </c>
      <c r="Q802" t="s">
        <v>33</v>
      </c>
      <c r="R802">
        <v>7.1</v>
      </c>
      <c r="S802">
        <v>11.5</v>
      </c>
      <c r="T802">
        <v>13.6</v>
      </c>
      <c r="U802">
        <v>17.8</v>
      </c>
      <c r="V802">
        <v>110</v>
      </c>
    </row>
    <row r="803" spans="1:22" x14ac:dyDescent="0.25">
      <c r="A803" t="s">
        <v>888</v>
      </c>
      <c r="B803">
        <v>2015</v>
      </c>
      <c r="C803" t="s">
        <v>258</v>
      </c>
      <c r="D803" s="1">
        <v>42245</v>
      </c>
      <c r="E803">
        <v>19.5</v>
      </c>
      <c r="F803">
        <v>6</v>
      </c>
      <c r="G803">
        <v>0</v>
      </c>
      <c r="H803" t="s">
        <v>141</v>
      </c>
      <c r="I803" s="2">
        <v>0.57291666666666663</v>
      </c>
      <c r="J803" s="3">
        <v>9538</v>
      </c>
      <c r="K803" t="s">
        <v>25</v>
      </c>
      <c r="L803">
        <v>2.2999999999999998</v>
      </c>
      <c r="M803">
        <v>5.8</v>
      </c>
      <c r="N803">
        <v>13.11</v>
      </c>
      <c r="O803">
        <v>20.12</v>
      </c>
      <c r="P803">
        <v>132</v>
      </c>
      <c r="Q803" t="s">
        <v>30</v>
      </c>
      <c r="R803">
        <v>2.4</v>
      </c>
      <c r="S803">
        <v>4.9000000000000004</v>
      </c>
      <c r="T803">
        <v>5.9</v>
      </c>
      <c r="U803">
        <v>7.9</v>
      </c>
      <c r="V803">
        <v>51</v>
      </c>
    </row>
    <row r="804" spans="1:22" x14ac:dyDescent="0.25">
      <c r="A804" t="s">
        <v>889</v>
      </c>
      <c r="B804">
        <v>2015</v>
      </c>
      <c r="C804" t="s">
        <v>258</v>
      </c>
      <c r="D804" s="1">
        <v>42245</v>
      </c>
      <c r="E804">
        <v>12.2</v>
      </c>
      <c r="F804">
        <v>0.7</v>
      </c>
      <c r="G804">
        <v>1.8</v>
      </c>
      <c r="H804" t="s">
        <v>100</v>
      </c>
      <c r="I804" s="2">
        <v>0.59027777777777779</v>
      </c>
      <c r="J804" s="3">
        <v>11731</v>
      </c>
      <c r="K804" t="s">
        <v>32</v>
      </c>
      <c r="L804">
        <v>1.3</v>
      </c>
      <c r="M804">
        <v>11.4</v>
      </c>
      <c r="N804">
        <v>15.5</v>
      </c>
      <c r="O804">
        <v>21.8</v>
      </c>
      <c r="P804">
        <v>134</v>
      </c>
      <c r="Q804" t="s">
        <v>36</v>
      </c>
      <c r="R804">
        <v>4.2</v>
      </c>
      <c r="S804">
        <v>5.6</v>
      </c>
      <c r="T804">
        <v>8.8000000000000007</v>
      </c>
      <c r="U804">
        <v>9.8000000000000007</v>
      </c>
      <c r="V804">
        <v>62</v>
      </c>
    </row>
    <row r="805" spans="1:22" x14ac:dyDescent="0.25">
      <c r="A805" t="s">
        <v>890</v>
      </c>
      <c r="B805">
        <v>2015</v>
      </c>
      <c r="C805" t="s">
        <v>258</v>
      </c>
      <c r="D805" s="1">
        <v>42245</v>
      </c>
      <c r="E805">
        <v>11.1</v>
      </c>
      <c r="F805">
        <v>3.8</v>
      </c>
      <c r="G805">
        <v>1.8</v>
      </c>
      <c r="H805" t="s">
        <v>46</v>
      </c>
      <c r="I805" s="2">
        <v>0.69097222222222221</v>
      </c>
      <c r="J805" s="3">
        <v>37299</v>
      </c>
      <c r="K805" t="s">
        <v>47</v>
      </c>
      <c r="L805">
        <v>1.5</v>
      </c>
      <c r="M805">
        <v>3.8</v>
      </c>
      <c r="N805">
        <v>5.1100000000000003</v>
      </c>
      <c r="O805">
        <v>10.130000000000001</v>
      </c>
      <c r="P805">
        <v>73</v>
      </c>
      <c r="Q805" t="s">
        <v>50</v>
      </c>
      <c r="R805">
        <v>1.3</v>
      </c>
      <c r="S805">
        <v>5.5</v>
      </c>
      <c r="T805">
        <v>7.1</v>
      </c>
      <c r="U805">
        <v>14.12</v>
      </c>
      <c r="V805">
        <v>96</v>
      </c>
    </row>
    <row r="806" spans="1:22" x14ac:dyDescent="0.25">
      <c r="A806" t="s">
        <v>891</v>
      </c>
      <c r="B806">
        <v>2015</v>
      </c>
      <c r="C806" t="s">
        <v>258</v>
      </c>
      <c r="D806" s="1">
        <v>42245</v>
      </c>
      <c r="E806">
        <v>11.1</v>
      </c>
      <c r="F806">
        <v>3.8</v>
      </c>
      <c r="G806">
        <v>1.8</v>
      </c>
      <c r="H806" t="s">
        <v>28</v>
      </c>
      <c r="I806" s="2">
        <v>0.80555555555555558</v>
      </c>
      <c r="J806" s="3">
        <v>37864</v>
      </c>
      <c r="K806" t="s">
        <v>48</v>
      </c>
      <c r="L806">
        <v>2</v>
      </c>
      <c r="M806">
        <v>5</v>
      </c>
      <c r="N806">
        <v>6.2</v>
      </c>
      <c r="O806">
        <v>7.5</v>
      </c>
      <c r="P806">
        <v>47</v>
      </c>
      <c r="Q806" t="s">
        <v>29</v>
      </c>
      <c r="R806">
        <v>1.4</v>
      </c>
      <c r="S806">
        <v>4.0999999999999996</v>
      </c>
      <c r="T806">
        <v>7.12</v>
      </c>
      <c r="U806">
        <v>10.14</v>
      </c>
      <c r="V806">
        <v>74</v>
      </c>
    </row>
    <row r="807" spans="1:22" x14ac:dyDescent="0.25">
      <c r="A807" t="s">
        <v>892</v>
      </c>
      <c r="B807">
        <v>2015</v>
      </c>
      <c r="C807" t="s">
        <v>258</v>
      </c>
      <c r="D807" s="1">
        <v>42245</v>
      </c>
      <c r="E807">
        <v>22.5</v>
      </c>
      <c r="F807">
        <v>13.3</v>
      </c>
      <c r="G807">
        <v>0.2</v>
      </c>
      <c r="H807" t="s">
        <v>38</v>
      </c>
      <c r="I807" s="2">
        <v>0.80555555555555558</v>
      </c>
      <c r="J807" s="3">
        <v>9343</v>
      </c>
      <c r="K807" t="s">
        <v>39</v>
      </c>
      <c r="L807">
        <v>2.2000000000000002</v>
      </c>
      <c r="M807">
        <v>4.3</v>
      </c>
      <c r="N807">
        <v>6.5</v>
      </c>
      <c r="O807">
        <v>7.9</v>
      </c>
      <c r="P807">
        <v>51</v>
      </c>
      <c r="Q807" t="s">
        <v>54</v>
      </c>
      <c r="R807">
        <v>2.6</v>
      </c>
      <c r="S807">
        <v>6.9</v>
      </c>
      <c r="T807">
        <v>10.11</v>
      </c>
      <c r="U807">
        <v>12.16</v>
      </c>
      <c r="V807">
        <v>88</v>
      </c>
    </row>
    <row r="808" spans="1:22" x14ac:dyDescent="0.25">
      <c r="A808" t="s">
        <v>893</v>
      </c>
      <c r="B808">
        <v>2015</v>
      </c>
      <c r="C808" t="s">
        <v>258</v>
      </c>
      <c r="D808" s="1">
        <v>42246</v>
      </c>
      <c r="E808">
        <v>16.2</v>
      </c>
      <c r="F808">
        <v>6.2</v>
      </c>
      <c r="G808">
        <v>0</v>
      </c>
      <c r="H808" t="s">
        <v>512</v>
      </c>
      <c r="I808" s="2">
        <v>0.52777777777777779</v>
      </c>
      <c r="J808" s="3">
        <v>52460</v>
      </c>
      <c r="K808" t="s">
        <v>40</v>
      </c>
      <c r="L808">
        <v>8.3000000000000007</v>
      </c>
      <c r="M808">
        <v>9.6</v>
      </c>
      <c r="N808">
        <v>14.8</v>
      </c>
      <c r="O808">
        <v>19.12</v>
      </c>
      <c r="P808">
        <v>126</v>
      </c>
      <c r="Q808" t="s">
        <v>51</v>
      </c>
      <c r="R808">
        <v>0.1</v>
      </c>
      <c r="S808">
        <v>5.4</v>
      </c>
      <c r="T808">
        <v>6.6</v>
      </c>
      <c r="U808">
        <v>10.9</v>
      </c>
      <c r="V808">
        <v>69</v>
      </c>
    </row>
    <row r="809" spans="1:22" x14ac:dyDescent="0.25">
      <c r="A809" t="s">
        <v>894</v>
      </c>
      <c r="B809">
        <v>2015</v>
      </c>
      <c r="C809" t="s">
        <v>258</v>
      </c>
      <c r="D809" s="1">
        <v>42246</v>
      </c>
      <c r="E809">
        <v>12.5</v>
      </c>
      <c r="F809">
        <v>7.5</v>
      </c>
      <c r="G809">
        <v>3.6</v>
      </c>
      <c r="H809" t="s">
        <v>46</v>
      </c>
      <c r="I809" s="2">
        <v>0.63888888888888884</v>
      </c>
      <c r="J809" s="3">
        <v>27856</v>
      </c>
      <c r="K809" t="s">
        <v>55</v>
      </c>
      <c r="L809">
        <v>1.5</v>
      </c>
      <c r="M809">
        <v>3.9</v>
      </c>
      <c r="N809">
        <v>4.12</v>
      </c>
      <c r="O809">
        <v>4.1399999999999997</v>
      </c>
      <c r="P809">
        <v>38</v>
      </c>
      <c r="Q809" t="s">
        <v>26</v>
      </c>
      <c r="R809">
        <v>4.3</v>
      </c>
      <c r="S809">
        <v>10.6</v>
      </c>
      <c r="T809">
        <v>15.1</v>
      </c>
      <c r="U809">
        <v>20.149999999999999</v>
      </c>
      <c r="V809">
        <v>135</v>
      </c>
    </row>
    <row r="810" spans="1:22" x14ac:dyDescent="0.25">
      <c r="A810" t="s">
        <v>895</v>
      </c>
      <c r="B810">
        <v>2015</v>
      </c>
      <c r="C810" t="s">
        <v>258</v>
      </c>
      <c r="D810" s="1">
        <v>42246</v>
      </c>
      <c r="E810">
        <v>18.7</v>
      </c>
      <c r="F810">
        <v>13.8</v>
      </c>
      <c r="G810">
        <v>15.6</v>
      </c>
      <c r="H810" t="s">
        <v>42</v>
      </c>
      <c r="I810" s="2">
        <v>0.61111111111111116</v>
      </c>
      <c r="J810" s="3">
        <v>33529</v>
      </c>
      <c r="K810" t="s">
        <v>43</v>
      </c>
      <c r="L810">
        <v>5.0999999999999996</v>
      </c>
      <c r="M810">
        <v>11.3</v>
      </c>
      <c r="N810">
        <v>14.5</v>
      </c>
      <c r="O810">
        <v>17.600000000000001</v>
      </c>
      <c r="P810">
        <v>108</v>
      </c>
      <c r="Q810" t="s">
        <v>35</v>
      </c>
      <c r="R810">
        <v>0.1</v>
      </c>
      <c r="S810">
        <v>4.2</v>
      </c>
      <c r="T810">
        <v>6.5</v>
      </c>
      <c r="U810">
        <v>8.6</v>
      </c>
      <c r="V810">
        <v>54</v>
      </c>
    </row>
    <row r="811" spans="1:22" x14ac:dyDescent="0.25">
      <c r="A811" t="s">
        <v>896</v>
      </c>
      <c r="B811">
        <v>2015</v>
      </c>
      <c r="C811" t="s">
        <v>268</v>
      </c>
      <c r="D811" s="1">
        <v>42251</v>
      </c>
      <c r="E811">
        <v>13.3</v>
      </c>
      <c r="F811">
        <v>4.7</v>
      </c>
      <c r="G811">
        <v>0</v>
      </c>
      <c r="H811" t="s">
        <v>46</v>
      </c>
      <c r="I811" s="2">
        <v>0.82638888888888884</v>
      </c>
      <c r="J811" s="3">
        <v>40461</v>
      </c>
      <c r="K811" t="s">
        <v>29</v>
      </c>
      <c r="L811">
        <v>1.4</v>
      </c>
      <c r="M811">
        <v>2.7</v>
      </c>
      <c r="N811">
        <v>7.11</v>
      </c>
      <c r="O811">
        <v>16.12</v>
      </c>
      <c r="P811">
        <v>108</v>
      </c>
      <c r="Q811" t="s">
        <v>47</v>
      </c>
      <c r="R811">
        <v>2.2999999999999998</v>
      </c>
      <c r="S811">
        <v>4.5</v>
      </c>
      <c r="T811">
        <v>6.6</v>
      </c>
      <c r="U811">
        <v>10.7</v>
      </c>
      <c r="V811">
        <v>67</v>
      </c>
    </row>
    <row r="812" spans="1:22" x14ac:dyDescent="0.25">
      <c r="A812" t="s">
        <v>897</v>
      </c>
      <c r="B812">
        <v>2015</v>
      </c>
      <c r="C812" t="s">
        <v>268</v>
      </c>
      <c r="D812" s="1">
        <v>42252</v>
      </c>
      <c r="E812">
        <v>13.8</v>
      </c>
      <c r="F812">
        <v>8.3000000000000007</v>
      </c>
      <c r="G812">
        <v>0</v>
      </c>
      <c r="H812" t="s">
        <v>88</v>
      </c>
      <c r="I812" s="2">
        <v>0.54513888888888884</v>
      </c>
      <c r="J812" s="3">
        <v>26128</v>
      </c>
      <c r="K812" t="s">
        <v>44</v>
      </c>
      <c r="L812">
        <v>5.6</v>
      </c>
      <c r="M812">
        <v>8.9</v>
      </c>
      <c r="N812">
        <v>11.11</v>
      </c>
      <c r="O812">
        <v>17.170000000000002</v>
      </c>
      <c r="P812">
        <v>119</v>
      </c>
      <c r="Q812" t="s">
        <v>40</v>
      </c>
      <c r="R812">
        <v>1.3</v>
      </c>
      <c r="S812">
        <v>3.8</v>
      </c>
      <c r="T812">
        <v>9.1199999999999992</v>
      </c>
      <c r="U812">
        <v>11.14</v>
      </c>
      <c r="V812">
        <v>80</v>
      </c>
    </row>
    <row r="813" spans="1:22" x14ac:dyDescent="0.25">
      <c r="A813" t="s">
        <v>898</v>
      </c>
      <c r="B813">
        <v>2015</v>
      </c>
      <c r="C813" t="s">
        <v>268</v>
      </c>
      <c r="D813" s="1">
        <v>42252</v>
      </c>
      <c r="E813">
        <v>23.6</v>
      </c>
      <c r="F813">
        <v>12</v>
      </c>
      <c r="G813">
        <v>0</v>
      </c>
      <c r="H813" t="s">
        <v>58</v>
      </c>
      <c r="I813" s="2">
        <v>0.57291666666666663</v>
      </c>
      <c r="J813" s="3">
        <v>15434</v>
      </c>
      <c r="K813" t="s">
        <v>36</v>
      </c>
      <c r="L813">
        <v>2.5</v>
      </c>
      <c r="M813">
        <v>8.1199999999999992</v>
      </c>
      <c r="N813">
        <v>14.15</v>
      </c>
      <c r="O813">
        <v>19.16</v>
      </c>
      <c r="P813">
        <v>130</v>
      </c>
      <c r="Q813" t="s">
        <v>50</v>
      </c>
      <c r="R813">
        <v>8</v>
      </c>
      <c r="S813">
        <v>11.2</v>
      </c>
      <c r="T813">
        <v>13.6</v>
      </c>
      <c r="U813">
        <v>19.8</v>
      </c>
      <c r="V813">
        <v>122</v>
      </c>
    </row>
    <row r="814" spans="1:22" x14ac:dyDescent="0.25">
      <c r="A814" t="s">
        <v>899</v>
      </c>
      <c r="B814">
        <v>2015</v>
      </c>
      <c r="C814" t="s">
        <v>268</v>
      </c>
      <c r="D814" s="1">
        <v>42252</v>
      </c>
      <c r="E814">
        <v>17.100000000000001</v>
      </c>
      <c r="F814">
        <v>3.5</v>
      </c>
      <c r="G814">
        <v>0</v>
      </c>
      <c r="H814" t="s">
        <v>512</v>
      </c>
      <c r="I814" s="2">
        <v>0.63888888888888884</v>
      </c>
      <c r="J814" s="3">
        <v>37922</v>
      </c>
      <c r="K814" t="s">
        <v>54</v>
      </c>
      <c r="L814">
        <v>1.3</v>
      </c>
      <c r="M814">
        <v>9.4</v>
      </c>
      <c r="N814">
        <v>13.8</v>
      </c>
      <c r="O814">
        <v>18.14</v>
      </c>
      <c r="P814">
        <v>122</v>
      </c>
      <c r="Q814" t="s">
        <v>43</v>
      </c>
      <c r="R814">
        <v>4.4000000000000004</v>
      </c>
      <c r="S814">
        <v>4.4000000000000004</v>
      </c>
      <c r="T814">
        <v>7.4</v>
      </c>
      <c r="U814">
        <v>8.5</v>
      </c>
      <c r="V814">
        <v>53</v>
      </c>
    </row>
    <row r="815" spans="1:22" x14ac:dyDescent="0.25">
      <c r="A815" t="s">
        <v>900</v>
      </c>
      <c r="B815">
        <v>2015</v>
      </c>
      <c r="C815" t="s">
        <v>268</v>
      </c>
      <c r="D815" s="1">
        <v>42252</v>
      </c>
      <c r="E815">
        <v>15</v>
      </c>
      <c r="F815">
        <v>8.8000000000000007</v>
      </c>
      <c r="G815">
        <v>0</v>
      </c>
      <c r="H815" t="s">
        <v>28</v>
      </c>
      <c r="I815" s="2">
        <v>0.69444444444444442</v>
      </c>
      <c r="J815" s="3">
        <v>33182</v>
      </c>
      <c r="K815" t="s">
        <v>32</v>
      </c>
      <c r="L815">
        <v>5.3</v>
      </c>
      <c r="M815">
        <v>9.5</v>
      </c>
      <c r="N815">
        <v>14.7</v>
      </c>
      <c r="O815">
        <v>17.11</v>
      </c>
      <c r="P815">
        <v>113</v>
      </c>
      <c r="Q815" t="s">
        <v>30</v>
      </c>
      <c r="R815">
        <v>1.2</v>
      </c>
      <c r="S815">
        <v>4.5</v>
      </c>
      <c r="T815">
        <v>5.7</v>
      </c>
      <c r="U815">
        <v>8.8000000000000007</v>
      </c>
      <c r="V815">
        <v>56</v>
      </c>
    </row>
    <row r="816" spans="1:22" x14ac:dyDescent="0.25">
      <c r="A816" t="s">
        <v>901</v>
      </c>
      <c r="B816">
        <v>2015</v>
      </c>
      <c r="C816" t="s">
        <v>268</v>
      </c>
      <c r="D816" s="1">
        <v>42252</v>
      </c>
      <c r="E816">
        <v>19.399999999999999</v>
      </c>
      <c r="F816">
        <v>11.1</v>
      </c>
      <c r="G816">
        <v>0</v>
      </c>
      <c r="H816" t="s">
        <v>61</v>
      </c>
      <c r="I816" s="2">
        <v>0.80902777777777779</v>
      </c>
      <c r="J816" s="3">
        <v>25424</v>
      </c>
      <c r="K816" t="s">
        <v>26</v>
      </c>
      <c r="L816">
        <v>6.3</v>
      </c>
      <c r="M816">
        <v>9.6999999999999993</v>
      </c>
      <c r="N816">
        <v>11.11</v>
      </c>
      <c r="O816">
        <v>19.13</v>
      </c>
      <c r="P816">
        <v>127</v>
      </c>
      <c r="Q816" t="s">
        <v>39</v>
      </c>
      <c r="R816">
        <v>0.2</v>
      </c>
      <c r="S816">
        <v>6.3</v>
      </c>
      <c r="T816">
        <v>7.7</v>
      </c>
      <c r="U816">
        <v>9.1</v>
      </c>
      <c r="V816">
        <v>64</v>
      </c>
    </row>
    <row r="817" spans="1:22" x14ac:dyDescent="0.25">
      <c r="A817" t="s">
        <v>902</v>
      </c>
      <c r="B817">
        <v>2015</v>
      </c>
      <c r="C817" t="s">
        <v>268</v>
      </c>
      <c r="D817" s="1">
        <v>42252</v>
      </c>
      <c r="E817">
        <v>19.2</v>
      </c>
      <c r="F817">
        <v>13</v>
      </c>
      <c r="G817">
        <v>8</v>
      </c>
      <c r="H817" t="s">
        <v>42</v>
      </c>
      <c r="I817" s="2">
        <v>0.73611111111111116</v>
      </c>
      <c r="J817" s="3">
        <v>36165</v>
      </c>
      <c r="K817" t="s">
        <v>51</v>
      </c>
      <c r="L817">
        <v>4.4000000000000004</v>
      </c>
      <c r="M817">
        <v>7.7</v>
      </c>
      <c r="N817">
        <v>13.14</v>
      </c>
      <c r="O817">
        <v>18.170000000000002</v>
      </c>
      <c r="P817">
        <v>125</v>
      </c>
      <c r="Q817" t="s">
        <v>55</v>
      </c>
      <c r="R817">
        <v>2.1</v>
      </c>
      <c r="S817">
        <v>3.5</v>
      </c>
      <c r="T817">
        <v>4.5</v>
      </c>
      <c r="U817">
        <v>4.5999999999999996</v>
      </c>
      <c r="V817">
        <v>30</v>
      </c>
    </row>
    <row r="818" spans="1:22" x14ac:dyDescent="0.25">
      <c r="A818" t="s">
        <v>903</v>
      </c>
      <c r="B818">
        <v>2015</v>
      </c>
      <c r="C818" t="s">
        <v>268</v>
      </c>
      <c r="D818" s="1">
        <v>42253</v>
      </c>
      <c r="E818">
        <v>15.5</v>
      </c>
      <c r="F818">
        <v>3.2</v>
      </c>
      <c r="G818">
        <v>0</v>
      </c>
      <c r="H818" t="s">
        <v>46</v>
      </c>
      <c r="I818" s="2">
        <v>0.54861111111111116</v>
      </c>
      <c r="J818" s="3">
        <v>8974</v>
      </c>
      <c r="K818" t="s">
        <v>35</v>
      </c>
      <c r="L818">
        <v>4.0999999999999996</v>
      </c>
      <c r="M818">
        <v>7.6</v>
      </c>
      <c r="N818">
        <v>13.1</v>
      </c>
      <c r="O818">
        <v>15.13</v>
      </c>
      <c r="P818">
        <v>103</v>
      </c>
      <c r="Q818" t="s">
        <v>25</v>
      </c>
      <c r="R818">
        <v>4.0999999999999996</v>
      </c>
      <c r="S818">
        <v>7.4</v>
      </c>
      <c r="T818">
        <v>9.6999999999999993</v>
      </c>
      <c r="U818">
        <v>11.11</v>
      </c>
      <c r="V818">
        <v>77</v>
      </c>
    </row>
    <row r="819" spans="1:22" x14ac:dyDescent="0.25">
      <c r="A819" t="s">
        <v>904</v>
      </c>
      <c r="B819">
        <v>2015</v>
      </c>
      <c r="C819" t="s">
        <v>268</v>
      </c>
      <c r="D819" s="1">
        <v>42253</v>
      </c>
      <c r="E819">
        <v>15.5</v>
      </c>
      <c r="F819">
        <v>3.2</v>
      </c>
      <c r="G819">
        <v>0</v>
      </c>
      <c r="H819" t="s">
        <v>28</v>
      </c>
      <c r="I819" s="2">
        <v>0.63888888888888884</v>
      </c>
      <c r="J819" s="3">
        <v>40270</v>
      </c>
      <c r="K819" t="s">
        <v>33</v>
      </c>
      <c r="L819">
        <v>4.2</v>
      </c>
      <c r="M819">
        <v>8.3000000000000007</v>
      </c>
      <c r="N819">
        <v>12.5</v>
      </c>
      <c r="O819">
        <v>14.8</v>
      </c>
      <c r="P819">
        <v>92</v>
      </c>
      <c r="Q819" t="s">
        <v>48</v>
      </c>
      <c r="R819">
        <v>3.2</v>
      </c>
      <c r="S819">
        <v>9.5</v>
      </c>
      <c r="T819">
        <v>11.7</v>
      </c>
      <c r="U819">
        <v>14.11</v>
      </c>
      <c r="V819">
        <v>95</v>
      </c>
    </row>
    <row r="820" spans="1:22" x14ac:dyDescent="0.25">
      <c r="A820" t="s">
        <v>905</v>
      </c>
      <c r="B820">
        <v>2015</v>
      </c>
      <c r="C820" t="s">
        <v>278</v>
      </c>
      <c r="D820" s="1">
        <v>42258</v>
      </c>
      <c r="E820">
        <v>21.2</v>
      </c>
      <c r="F820">
        <v>10.4</v>
      </c>
      <c r="G820">
        <v>8</v>
      </c>
      <c r="H820" t="s">
        <v>42</v>
      </c>
      <c r="I820" s="2">
        <v>0.76388888888888884</v>
      </c>
      <c r="J820" s="3">
        <v>42663</v>
      </c>
      <c r="K820" t="s">
        <v>51</v>
      </c>
      <c r="L820">
        <v>2.2000000000000002</v>
      </c>
      <c r="M820">
        <v>7.6</v>
      </c>
      <c r="N820">
        <v>12.11</v>
      </c>
      <c r="O820">
        <v>14.12</v>
      </c>
      <c r="P820">
        <v>96</v>
      </c>
      <c r="Q820" t="s">
        <v>32</v>
      </c>
      <c r="R820">
        <v>2.2999999999999998</v>
      </c>
      <c r="S820">
        <v>2.4</v>
      </c>
      <c r="T820">
        <v>4.9000000000000004</v>
      </c>
      <c r="U820">
        <v>9.1</v>
      </c>
      <c r="V820">
        <v>64</v>
      </c>
    </row>
    <row r="821" spans="1:22" x14ac:dyDescent="0.25">
      <c r="A821" t="s">
        <v>906</v>
      </c>
      <c r="B821">
        <v>2015</v>
      </c>
      <c r="C821" t="s">
        <v>280</v>
      </c>
      <c r="D821" s="1">
        <v>42259</v>
      </c>
      <c r="E821">
        <v>21.6</v>
      </c>
      <c r="F821">
        <v>12.3</v>
      </c>
      <c r="G821">
        <v>0</v>
      </c>
      <c r="H821" t="s">
        <v>28</v>
      </c>
      <c r="I821" s="2">
        <v>0.80555555555555558</v>
      </c>
      <c r="J821" s="3">
        <v>60872</v>
      </c>
      <c r="K821" t="s">
        <v>50</v>
      </c>
      <c r="L821">
        <v>4.5999999999999996</v>
      </c>
      <c r="M821">
        <v>7.1</v>
      </c>
      <c r="N821">
        <v>10.16</v>
      </c>
      <c r="O821">
        <v>14.18</v>
      </c>
      <c r="P821">
        <v>102</v>
      </c>
      <c r="Q821" t="s">
        <v>40</v>
      </c>
      <c r="R821">
        <v>6.3</v>
      </c>
      <c r="S821">
        <v>9.6</v>
      </c>
      <c r="T821">
        <v>13.9</v>
      </c>
      <c r="U821">
        <v>16.13</v>
      </c>
      <c r="V821">
        <v>109</v>
      </c>
    </row>
    <row r="822" spans="1:22" x14ac:dyDescent="0.25">
      <c r="A822" t="s">
        <v>907</v>
      </c>
      <c r="B822">
        <v>2015</v>
      </c>
      <c r="C822" t="s">
        <v>278</v>
      </c>
      <c r="D822" s="1">
        <v>42259</v>
      </c>
      <c r="E822">
        <v>17.3</v>
      </c>
      <c r="F822">
        <v>13.5</v>
      </c>
      <c r="G822">
        <v>19.399999999999999</v>
      </c>
      <c r="H822" t="s">
        <v>42</v>
      </c>
      <c r="I822" s="2">
        <v>0.55555555555555558</v>
      </c>
      <c r="J822" s="3">
        <v>40071</v>
      </c>
      <c r="K822" t="s">
        <v>43</v>
      </c>
      <c r="L822">
        <v>4.0999999999999996</v>
      </c>
      <c r="M822">
        <v>6.4</v>
      </c>
      <c r="N822">
        <v>8.8000000000000007</v>
      </c>
      <c r="O822">
        <v>10.9</v>
      </c>
      <c r="P822">
        <v>69</v>
      </c>
      <c r="Q822" t="s">
        <v>26</v>
      </c>
      <c r="R822">
        <v>1.6</v>
      </c>
      <c r="S822">
        <v>2.11</v>
      </c>
      <c r="T822">
        <v>5.13</v>
      </c>
      <c r="U822">
        <v>7.18</v>
      </c>
      <c r="V822">
        <v>60</v>
      </c>
    </row>
    <row r="823" spans="1:22" x14ac:dyDescent="0.25">
      <c r="A823" t="s">
        <v>908</v>
      </c>
      <c r="B823">
        <v>2015</v>
      </c>
      <c r="C823" t="s">
        <v>280</v>
      </c>
      <c r="D823" s="1">
        <v>42260</v>
      </c>
      <c r="E823">
        <v>24.6</v>
      </c>
      <c r="F823">
        <v>14.4</v>
      </c>
      <c r="G823">
        <v>0</v>
      </c>
      <c r="H823" t="s">
        <v>28</v>
      </c>
      <c r="I823" s="2">
        <v>0.63888888888888884</v>
      </c>
      <c r="J823" s="3">
        <v>90186</v>
      </c>
      <c r="K823" t="s">
        <v>29</v>
      </c>
      <c r="L823">
        <v>2.2999999999999998</v>
      </c>
      <c r="M823">
        <v>9.3000000000000007</v>
      </c>
      <c r="N823">
        <v>12.3</v>
      </c>
      <c r="O823">
        <v>14.4</v>
      </c>
      <c r="P823">
        <v>88</v>
      </c>
      <c r="Q823" t="s">
        <v>47</v>
      </c>
      <c r="R823">
        <v>1.6</v>
      </c>
      <c r="S823">
        <v>6.8</v>
      </c>
      <c r="T823">
        <v>11.13</v>
      </c>
      <c r="U823">
        <v>15.15</v>
      </c>
      <c r="V823">
        <v>105</v>
      </c>
    </row>
    <row r="824" spans="1:22" x14ac:dyDescent="0.25">
      <c r="A824" t="s">
        <v>909</v>
      </c>
      <c r="B824">
        <v>2015</v>
      </c>
      <c r="C824" t="s">
        <v>284</v>
      </c>
      <c r="D824" s="1">
        <v>42265</v>
      </c>
      <c r="E824">
        <v>14.4</v>
      </c>
      <c r="F824">
        <v>8.1999999999999993</v>
      </c>
      <c r="G824">
        <v>0.2</v>
      </c>
      <c r="H824" t="s">
        <v>28</v>
      </c>
      <c r="I824" s="2">
        <v>0.82638888888888884</v>
      </c>
      <c r="J824" s="3">
        <v>70879</v>
      </c>
      <c r="K824" t="s">
        <v>32</v>
      </c>
      <c r="L824">
        <v>8.4</v>
      </c>
      <c r="M824">
        <v>11.6</v>
      </c>
      <c r="N824">
        <v>16.7</v>
      </c>
      <c r="O824">
        <v>21.9</v>
      </c>
      <c r="P824">
        <v>135</v>
      </c>
      <c r="Q824" t="s">
        <v>40</v>
      </c>
      <c r="R824">
        <v>2.2000000000000002</v>
      </c>
      <c r="S824">
        <v>4.3</v>
      </c>
      <c r="T824">
        <v>6.7</v>
      </c>
      <c r="U824">
        <v>8.1300000000000008</v>
      </c>
      <c r="V824">
        <v>61</v>
      </c>
    </row>
    <row r="825" spans="1:22" x14ac:dyDescent="0.25">
      <c r="A825" t="s">
        <v>910</v>
      </c>
      <c r="B825">
        <v>2015</v>
      </c>
      <c r="C825" t="s">
        <v>284</v>
      </c>
      <c r="D825" s="1">
        <v>42266</v>
      </c>
      <c r="E825">
        <v>19.5</v>
      </c>
      <c r="F825">
        <v>12.2</v>
      </c>
      <c r="G825">
        <v>7</v>
      </c>
      <c r="H825" t="s">
        <v>24</v>
      </c>
      <c r="I825" s="2">
        <v>0.80555555555555558</v>
      </c>
      <c r="J825" s="3">
        <v>31162</v>
      </c>
      <c r="K825" t="s">
        <v>26</v>
      </c>
      <c r="L825">
        <v>2.1</v>
      </c>
      <c r="M825">
        <v>3.3</v>
      </c>
      <c r="N825">
        <v>5.7</v>
      </c>
      <c r="O825">
        <v>7.9</v>
      </c>
      <c r="P825">
        <v>51</v>
      </c>
      <c r="Q825" t="s">
        <v>47</v>
      </c>
      <c r="R825">
        <v>2.2999999999999998</v>
      </c>
      <c r="S825">
        <v>5.6</v>
      </c>
      <c r="T825">
        <v>7.8</v>
      </c>
      <c r="U825">
        <v>11.11</v>
      </c>
      <c r="V825">
        <v>77</v>
      </c>
    </row>
    <row r="826" spans="1:22" x14ac:dyDescent="0.25">
      <c r="A826" t="s">
        <v>911</v>
      </c>
      <c r="B826">
        <v>2015</v>
      </c>
      <c r="C826" t="s">
        <v>287</v>
      </c>
      <c r="D826" s="1">
        <v>42272</v>
      </c>
      <c r="E826">
        <v>22.6</v>
      </c>
      <c r="F826">
        <v>14.1</v>
      </c>
      <c r="G826">
        <v>0</v>
      </c>
      <c r="H826" t="s">
        <v>42</v>
      </c>
      <c r="I826" s="2">
        <v>0.76388888888888884</v>
      </c>
      <c r="J826" s="3">
        <v>41508</v>
      </c>
      <c r="K826" t="s">
        <v>43</v>
      </c>
      <c r="L826">
        <v>2.1</v>
      </c>
      <c r="M826">
        <v>4.4000000000000004</v>
      </c>
      <c r="N826">
        <v>8.4</v>
      </c>
      <c r="O826">
        <v>10.7</v>
      </c>
      <c r="P826">
        <v>67</v>
      </c>
      <c r="Q826" t="s">
        <v>32</v>
      </c>
      <c r="R826">
        <v>5.2</v>
      </c>
      <c r="S826">
        <v>7.2</v>
      </c>
      <c r="T826">
        <v>11.3</v>
      </c>
      <c r="U826">
        <v>15.4</v>
      </c>
      <c r="V826">
        <v>94</v>
      </c>
    </row>
    <row r="827" spans="1:22" x14ac:dyDescent="0.25">
      <c r="A827" t="s">
        <v>912</v>
      </c>
      <c r="B827">
        <v>2015</v>
      </c>
      <c r="C827" t="s">
        <v>287</v>
      </c>
      <c r="D827" s="1">
        <v>42273</v>
      </c>
      <c r="E827">
        <v>23.2</v>
      </c>
      <c r="F827">
        <v>10.199999999999999</v>
      </c>
      <c r="G827">
        <v>0</v>
      </c>
      <c r="H827" t="s">
        <v>42</v>
      </c>
      <c r="I827" s="2">
        <v>0.73958333333333337</v>
      </c>
      <c r="J827" s="3">
        <v>43080</v>
      </c>
      <c r="K827" t="s">
        <v>51</v>
      </c>
      <c r="L827">
        <v>0.2</v>
      </c>
      <c r="M827">
        <v>3.8</v>
      </c>
      <c r="N827">
        <v>8.14</v>
      </c>
      <c r="O827">
        <v>10.199999999999999</v>
      </c>
      <c r="P827">
        <v>80</v>
      </c>
      <c r="Q827" t="s">
        <v>47</v>
      </c>
      <c r="R827">
        <v>3.4</v>
      </c>
      <c r="S827">
        <v>4.7</v>
      </c>
      <c r="T827">
        <v>5.1100000000000003</v>
      </c>
      <c r="U827">
        <v>7.13</v>
      </c>
      <c r="V827">
        <v>55</v>
      </c>
    </row>
    <row r="828" spans="1:22" x14ac:dyDescent="0.25">
      <c r="A828" t="s">
        <v>913</v>
      </c>
      <c r="B828">
        <v>2015</v>
      </c>
      <c r="C828" t="s">
        <v>290</v>
      </c>
      <c r="D828" s="1">
        <v>42280</v>
      </c>
      <c r="E828">
        <v>30.9</v>
      </c>
      <c r="F828">
        <v>17.3</v>
      </c>
      <c r="G828">
        <v>0</v>
      </c>
      <c r="H828" t="s">
        <v>28</v>
      </c>
      <c r="I828" s="2">
        <v>0.60416666666666663</v>
      </c>
      <c r="J828" s="3">
        <v>98632</v>
      </c>
      <c r="K828" t="s">
        <v>51</v>
      </c>
      <c r="L828">
        <v>1.5</v>
      </c>
      <c r="M828">
        <v>3.8</v>
      </c>
      <c r="N828">
        <v>5.9</v>
      </c>
      <c r="O828">
        <v>8.1300000000000008</v>
      </c>
      <c r="P828">
        <v>61</v>
      </c>
      <c r="Q828" t="s">
        <v>32</v>
      </c>
      <c r="R828">
        <v>5</v>
      </c>
      <c r="S828">
        <v>9.3000000000000007</v>
      </c>
      <c r="T828">
        <v>14.5</v>
      </c>
      <c r="U828">
        <v>16.11</v>
      </c>
      <c r="V828">
        <v>107</v>
      </c>
    </row>
    <row r="829" spans="1:22" x14ac:dyDescent="0.25">
      <c r="A829" t="s">
        <v>914</v>
      </c>
      <c r="B829">
        <v>2016</v>
      </c>
      <c r="C829" t="s">
        <v>23</v>
      </c>
      <c r="D829" s="1">
        <v>42453</v>
      </c>
      <c r="E829">
        <v>21.6</v>
      </c>
      <c r="F829">
        <v>16.899999999999999</v>
      </c>
      <c r="G829">
        <v>0</v>
      </c>
      <c r="H829" t="s">
        <v>28</v>
      </c>
      <c r="I829" s="2">
        <v>0.80555555555555558</v>
      </c>
      <c r="J829" s="3">
        <v>75706</v>
      </c>
      <c r="K829" t="s">
        <v>29</v>
      </c>
      <c r="L829">
        <v>4.0999999999999996</v>
      </c>
      <c r="M829">
        <v>7.2</v>
      </c>
      <c r="N829">
        <v>10.6</v>
      </c>
      <c r="O829">
        <v>14.8</v>
      </c>
      <c r="P829">
        <v>92</v>
      </c>
      <c r="Q829" t="s">
        <v>30</v>
      </c>
      <c r="R829">
        <v>4.4000000000000004</v>
      </c>
      <c r="S829">
        <v>5.7</v>
      </c>
      <c r="T829">
        <v>11.9</v>
      </c>
      <c r="U829">
        <v>12.11</v>
      </c>
      <c r="V829">
        <v>83</v>
      </c>
    </row>
    <row r="830" spans="1:22" x14ac:dyDescent="0.25">
      <c r="A830" t="s">
        <v>915</v>
      </c>
      <c r="B830">
        <v>2016</v>
      </c>
      <c r="C830" t="s">
        <v>23</v>
      </c>
      <c r="D830" s="1">
        <v>42455</v>
      </c>
      <c r="E830">
        <v>20.399999999999999</v>
      </c>
      <c r="F830">
        <v>12.6</v>
      </c>
      <c r="G830">
        <v>0</v>
      </c>
      <c r="H830" t="s">
        <v>28</v>
      </c>
      <c r="I830" s="2">
        <v>0.56944444444444442</v>
      </c>
      <c r="J830" s="3">
        <v>28505</v>
      </c>
      <c r="K830" t="s">
        <v>35</v>
      </c>
      <c r="L830">
        <v>5</v>
      </c>
      <c r="M830">
        <v>5.4</v>
      </c>
      <c r="N830">
        <v>6.5</v>
      </c>
      <c r="O830">
        <v>12.8</v>
      </c>
      <c r="P830">
        <v>80</v>
      </c>
      <c r="Q830" t="s">
        <v>25</v>
      </c>
      <c r="R830">
        <v>3.4</v>
      </c>
      <c r="S830">
        <v>6.8</v>
      </c>
      <c r="T830">
        <v>8.14</v>
      </c>
      <c r="U830">
        <v>10.18</v>
      </c>
      <c r="V830">
        <v>78</v>
      </c>
    </row>
    <row r="831" spans="1:22" x14ac:dyDescent="0.25">
      <c r="A831" t="s">
        <v>916</v>
      </c>
      <c r="B831">
        <v>2016</v>
      </c>
      <c r="C831" t="s">
        <v>23</v>
      </c>
      <c r="D831" s="1">
        <v>42455</v>
      </c>
      <c r="E831">
        <v>29.3</v>
      </c>
      <c r="F831">
        <v>20.3</v>
      </c>
      <c r="G831">
        <v>0</v>
      </c>
      <c r="H831" t="s">
        <v>38</v>
      </c>
      <c r="I831" s="2">
        <v>0.64930555555555558</v>
      </c>
      <c r="J831" s="3">
        <v>16239</v>
      </c>
      <c r="K831" t="s">
        <v>39</v>
      </c>
      <c r="L831">
        <v>5.5</v>
      </c>
      <c r="M831">
        <v>11.9</v>
      </c>
      <c r="N831">
        <v>15.14</v>
      </c>
      <c r="O831">
        <v>17.190000000000001</v>
      </c>
      <c r="P831">
        <v>121</v>
      </c>
      <c r="Q831" t="s">
        <v>48</v>
      </c>
      <c r="R831">
        <v>1</v>
      </c>
      <c r="S831">
        <v>5.0999999999999996</v>
      </c>
      <c r="T831">
        <v>7.5</v>
      </c>
      <c r="U831">
        <v>9.6</v>
      </c>
      <c r="V831">
        <v>60</v>
      </c>
    </row>
    <row r="832" spans="1:22" x14ac:dyDescent="0.25">
      <c r="A832" t="s">
        <v>917</v>
      </c>
      <c r="B832">
        <v>2016</v>
      </c>
      <c r="C832" t="s">
        <v>23</v>
      </c>
      <c r="D832" s="1">
        <v>42455</v>
      </c>
      <c r="E832">
        <v>20.399999999999999</v>
      </c>
      <c r="F832">
        <v>12.6</v>
      </c>
      <c r="G832">
        <v>0</v>
      </c>
      <c r="H832" t="s">
        <v>46</v>
      </c>
      <c r="I832" s="2">
        <v>0.80902777777777779</v>
      </c>
      <c r="J832" s="3">
        <v>25485</v>
      </c>
      <c r="K832" t="s">
        <v>47</v>
      </c>
      <c r="L832">
        <v>2.2999999999999998</v>
      </c>
      <c r="M832">
        <v>6.6</v>
      </c>
      <c r="N832">
        <v>13.7</v>
      </c>
      <c r="O832">
        <v>16.11</v>
      </c>
      <c r="P832">
        <v>107</v>
      </c>
      <c r="Q832" t="s">
        <v>40</v>
      </c>
      <c r="R832">
        <v>3.5</v>
      </c>
      <c r="S832">
        <v>9.6</v>
      </c>
      <c r="T832">
        <v>13.8</v>
      </c>
      <c r="U832">
        <v>14.13</v>
      </c>
      <c r="V832">
        <v>97</v>
      </c>
    </row>
    <row r="833" spans="1:22" x14ac:dyDescent="0.25">
      <c r="A833" t="s">
        <v>918</v>
      </c>
      <c r="B833">
        <v>2016</v>
      </c>
      <c r="C833" t="s">
        <v>23</v>
      </c>
      <c r="D833" s="1">
        <v>42455</v>
      </c>
      <c r="E833">
        <v>26.3</v>
      </c>
      <c r="F833">
        <v>17.5</v>
      </c>
      <c r="G833">
        <v>0</v>
      </c>
      <c r="H833" t="s">
        <v>61</v>
      </c>
      <c r="I833" s="2">
        <v>0.80902777777777779</v>
      </c>
      <c r="J833" s="3">
        <v>33857</v>
      </c>
      <c r="K833" t="s">
        <v>26</v>
      </c>
      <c r="L833">
        <v>3.9</v>
      </c>
      <c r="M833">
        <v>10.119999999999999</v>
      </c>
      <c r="N833">
        <v>14.21</v>
      </c>
      <c r="O833">
        <v>18.25</v>
      </c>
      <c r="P833">
        <v>133</v>
      </c>
      <c r="Q833" t="s">
        <v>33</v>
      </c>
      <c r="R833">
        <v>1.1000000000000001</v>
      </c>
      <c r="S833">
        <v>1.4</v>
      </c>
      <c r="T833">
        <v>5.6</v>
      </c>
      <c r="U833">
        <v>7.11</v>
      </c>
      <c r="V833">
        <v>53</v>
      </c>
    </row>
    <row r="834" spans="1:22" x14ac:dyDescent="0.25">
      <c r="A834" t="s">
        <v>919</v>
      </c>
      <c r="B834">
        <v>2016</v>
      </c>
      <c r="C834" t="s">
        <v>23</v>
      </c>
      <c r="D834" s="1">
        <v>42456</v>
      </c>
      <c r="E834">
        <v>19.3</v>
      </c>
      <c r="F834">
        <v>13.6</v>
      </c>
      <c r="G834">
        <v>1.4</v>
      </c>
      <c r="H834" t="s">
        <v>46</v>
      </c>
      <c r="I834" s="2">
        <v>0.54861111111111116</v>
      </c>
      <c r="J834" s="3">
        <v>27832</v>
      </c>
      <c r="K834" t="s">
        <v>50</v>
      </c>
      <c r="L834">
        <v>7.1</v>
      </c>
      <c r="M834">
        <v>9.6999999999999993</v>
      </c>
      <c r="N834">
        <v>10.11</v>
      </c>
      <c r="O834">
        <v>15.13</v>
      </c>
      <c r="P834">
        <v>103</v>
      </c>
      <c r="Q834" t="s">
        <v>43</v>
      </c>
      <c r="R834">
        <v>0.2</v>
      </c>
      <c r="S834">
        <v>1.5</v>
      </c>
      <c r="T834">
        <v>4.7</v>
      </c>
      <c r="U834">
        <v>5.8</v>
      </c>
      <c r="V834">
        <v>38</v>
      </c>
    </row>
    <row r="835" spans="1:22" x14ac:dyDescent="0.25">
      <c r="A835" t="s">
        <v>920</v>
      </c>
      <c r="B835">
        <v>2016</v>
      </c>
      <c r="C835" t="s">
        <v>23</v>
      </c>
      <c r="D835" s="1">
        <v>42456</v>
      </c>
      <c r="E835">
        <v>22.5</v>
      </c>
      <c r="F835">
        <v>15.3</v>
      </c>
      <c r="G835">
        <v>0</v>
      </c>
      <c r="H835" t="s">
        <v>512</v>
      </c>
      <c r="I835" s="2">
        <v>0.61805555555555558</v>
      </c>
      <c r="J835" s="3">
        <v>42896</v>
      </c>
      <c r="K835" t="s">
        <v>54</v>
      </c>
      <c r="L835">
        <v>4.0999999999999996</v>
      </c>
      <c r="M835">
        <v>9.1999999999999993</v>
      </c>
      <c r="N835">
        <v>13.9</v>
      </c>
      <c r="O835">
        <v>20.13</v>
      </c>
      <c r="P835">
        <v>133</v>
      </c>
      <c r="Q835" t="s">
        <v>55</v>
      </c>
      <c r="R835">
        <v>4.4000000000000004</v>
      </c>
      <c r="S835">
        <v>9.8000000000000007</v>
      </c>
      <c r="T835">
        <v>14.9</v>
      </c>
      <c r="U835">
        <v>15.1</v>
      </c>
      <c r="V835">
        <v>100</v>
      </c>
    </row>
    <row r="836" spans="1:22" x14ac:dyDescent="0.25">
      <c r="A836" t="s">
        <v>921</v>
      </c>
      <c r="B836">
        <v>2016</v>
      </c>
      <c r="C836" t="s">
        <v>23</v>
      </c>
      <c r="D836" s="1">
        <v>42456</v>
      </c>
      <c r="E836">
        <v>23</v>
      </c>
      <c r="F836">
        <v>16.899999999999999</v>
      </c>
      <c r="G836">
        <v>6.6</v>
      </c>
      <c r="H836" t="s">
        <v>42</v>
      </c>
      <c r="I836" s="2">
        <v>0.69444444444444442</v>
      </c>
      <c r="J836" s="3">
        <v>35201</v>
      </c>
      <c r="K836" t="s">
        <v>51</v>
      </c>
      <c r="L836">
        <v>7.4</v>
      </c>
      <c r="M836">
        <v>13.7</v>
      </c>
      <c r="N836">
        <v>19.899999999999999</v>
      </c>
      <c r="O836">
        <v>26.1</v>
      </c>
      <c r="P836">
        <v>166</v>
      </c>
      <c r="Q836" t="s">
        <v>36</v>
      </c>
      <c r="R836">
        <v>5.2</v>
      </c>
      <c r="S836">
        <v>7.4</v>
      </c>
      <c r="T836">
        <v>11.7</v>
      </c>
      <c r="U836">
        <v>15.12</v>
      </c>
      <c r="V836">
        <v>102</v>
      </c>
    </row>
    <row r="837" spans="1:22" x14ac:dyDescent="0.25">
      <c r="A837" t="s">
        <v>922</v>
      </c>
      <c r="B837">
        <v>2016</v>
      </c>
      <c r="C837" t="s">
        <v>23</v>
      </c>
      <c r="D837" s="1">
        <v>42457</v>
      </c>
      <c r="E837">
        <v>19.2</v>
      </c>
      <c r="F837">
        <v>9.4</v>
      </c>
      <c r="G837">
        <v>0</v>
      </c>
      <c r="H837" t="s">
        <v>28</v>
      </c>
      <c r="I837" s="2">
        <v>0.63888888888888884</v>
      </c>
      <c r="J837" s="3">
        <v>74218</v>
      </c>
      <c r="K837" t="s">
        <v>44</v>
      </c>
      <c r="L837">
        <v>4</v>
      </c>
      <c r="M837">
        <v>11.1</v>
      </c>
      <c r="N837">
        <v>11.4</v>
      </c>
      <c r="O837">
        <v>18.8</v>
      </c>
      <c r="P837">
        <v>116</v>
      </c>
      <c r="Q837" t="s">
        <v>32</v>
      </c>
      <c r="R837">
        <v>1.3</v>
      </c>
      <c r="S837">
        <v>5.7</v>
      </c>
      <c r="T837">
        <v>10.119999999999999</v>
      </c>
      <c r="U837">
        <v>12.14</v>
      </c>
      <c r="V837">
        <v>86</v>
      </c>
    </row>
    <row r="838" spans="1:22" x14ac:dyDescent="0.25">
      <c r="A838" t="s">
        <v>923</v>
      </c>
      <c r="B838">
        <v>2016</v>
      </c>
      <c r="C838" t="s">
        <v>57</v>
      </c>
      <c r="D838" s="1">
        <v>42461</v>
      </c>
      <c r="E838">
        <v>27.1</v>
      </c>
      <c r="F838">
        <v>13.9</v>
      </c>
      <c r="G838">
        <v>0</v>
      </c>
      <c r="H838" t="s">
        <v>28</v>
      </c>
      <c r="I838" s="2">
        <v>0.82638888888888884</v>
      </c>
      <c r="J838" s="3">
        <v>72761</v>
      </c>
      <c r="K838" t="s">
        <v>33</v>
      </c>
      <c r="L838">
        <v>2.1</v>
      </c>
      <c r="M838">
        <v>3.3</v>
      </c>
      <c r="N838">
        <v>7.7</v>
      </c>
      <c r="O838">
        <v>13.9</v>
      </c>
      <c r="P838">
        <v>87</v>
      </c>
      <c r="Q838" t="s">
        <v>29</v>
      </c>
      <c r="R838">
        <v>2.2000000000000002</v>
      </c>
      <c r="S838">
        <v>3.8</v>
      </c>
      <c r="T838">
        <v>7.12</v>
      </c>
      <c r="U838">
        <v>12.14</v>
      </c>
      <c r="V838">
        <v>86</v>
      </c>
    </row>
    <row r="839" spans="1:22" x14ac:dyDescent="0.25">
      <c r="A839" t="s">
        <v>924</v>
      </c>
      <c r="B839">
        <v>2016</v>
      </c>
      <c r="C839" t="s">
        <v>57</v>
      </c>
      <c r="D839" s="1">
        <v>42462</v>
      </c>
      <c r="E839">
        <v>23</v>
      </c>
      <c r="F839">
        <v>17.2</v>
      </c>
      <c r="G839">
        <v>0</v>
      </c>
      <c r="H839" t="s">
        <v>512</v>
      </c>
      <c r="I839" s="2">
        <v>0.55208333333333337</v>
      </c>
      <c r="J839" s="3">
        <v>50555</v>
      </c>
      <c r="K839" t="s">
        <v>40</v>
      </c>
      <c r="L839">
        <v>6.4</v>
      </c>
      <c r="M839">
        <v>13.5</v>
      </c>
      <c r="N839">
        <v>19.7</v>
      </c>
      <c r="O839">
        <v>22.12</v>
      </c>
      <c r="P839">
        <v>144</v>
      </c>
      <c r="Q839" t="s">
        <v>54</v>
      </c>
      <c r="R839">
        <v>1.2</v>
      </c>
      <c r="S839">
        <v>4.8</v>
      </c>
      <c r="T839">
        <v>7.12</v>
      </c>
      <c r="U839">
        <v>11.2</v>
      </c>
      <c r="V839">
        <v>86</v>
      </c>
    </row>
    <row r="840" spans="1:22" x14ac:dyDescent="0.25">
      <c r="A840" t="s">
        <v>925</v>
      </c>
      <c r="B840">
        <v>2016</v>
      </c>
      <c r="C840" t="s">
        <v>57</v>
      </c>
      <c r="D840" s="1">
        <v>42462</v>
      </c>
      <c r="E840">
        <v>19.8</v>
      </c>
      <c r="F840">
        <v>15.7</v>
      </c>
      <c r="G840">
        <v>0</v>
      </c>
      <c r="H840" t="s">
        <v>28</v>
      </c>
      <c r="I840" s="2">
        <v>0.59027777777777779</v>
      </c>
      <c r="J840" s="3">
        <v>50424</v>
      </c>
      <c r="K840" t="s">
        <v>48</v>
      </c>
      <c r="L840">
        <v>2.2000000000000002</v>
      </c>
      <c r="M840">
        <v>7.7</v>
      </c>
      <c r="N840">
        <v>8.1</v>
      </c>
      <c r="O840">
        <v>11.14</v>
      </c>
      <c r="P840">
        <v>80</v>
      </c>
      <c r="Q840" t="s">
        <v>35</v>
      </c>
      <c r="R840">
        <v>1.4</v>
      </c>
      <c r="S840">
        <v>6.4</v>
      </c>
      <c r="T840">
        <v>7.7</v>
      </c>
      <c r="U840">
        <v>10.7</v>
      </c>
      <c r="V840">
        <v>67</v>
      </c>
    </row>
    <row r="841" spans="1:22" x14ac:dyDescent="0.25">
      <c r="A841" t="s">
        <v>926</v>
      </c>
      <c r="B841">
        <v>2016</v>
      </c>
      <c r="C841" t="s">
        <v>57</v>
      </c>
      <c r="D841" s="1">
        <v>42462</v>
      </c>
      <c r="E841">
        <v>30.4</v>
      </c>
      <c r="F841">
        <v>19.899999999999999</v>
      </c>
      <c r="G841">
        <v>0</v>
      </c>
      <c r="H841" t="s">
        <v>58</v>
      </c>
      <c r="I841" s="2">
        <v>0.64930555555555558</v>
      </c>
      <c r="J841" s="3">
        <v>18021</v>
      </c>
      <c r="K841" t="s">
        <v>36</v>
      </c>
      <c r="L841">
        <v>2.7</v>
      </c>
      <c r="M841">
        <v>4.1100000000000003</v>
      </c>
      <c r="N841">
        <v>7.12</v>
      </c>
      <c r="O841">
        <v>11.17</v>
      </c>
      <c r="P841">
        <v>83</v>
      </c>
      <c r="Q841" t="s">
        <v>47</v>
      </c>
      <c r="R841">
        <v>2.2999999999999998</v>
      </c>
      <c r="S841">
        <v>8.8000000000000007</v>
      </c>
      <c r="T841">
        <v>13.13</v>
      </c>
      <c r="U841">
        <v>17.149999999999999</v>
      </c>
      <c r="V841">
        <v>117</v>
      </c>
    </row>
    <row r="842" spans="1:22" x14ac:dyDescent="0.25">
      <c r="A842" t="s">
        <v>927</v>
      </c>
      <c r="B842">
        <v>2016</v>
      </c>
      <c r="C842" t="s">
        <v>57</v>
      </c>
      <c r="D842" s="1">
        <v>42462</v>
      </c>
      <c r="E842">
        <v>19.8</v>
      </c>
      <c r="F842">
        <v>15.7</v>
      </c>
      <c r="G842">
        <v>0</v>
      </c>
      <c r="H842" t="s">
        <v>46</v>
      </c>
      <c r="I842" s="2">
        <v>0.80902777777777779</v>
      </c>
      <c r="J842" s="3">
        <v>37353</v>
      </c>
      <c r="K842" t="s">
        <v>55</v>
      </c>
      <c r="L842">
        <v>1.1000000000000001</v>
      </c>
      <c r="M842">
        <v>3.5</v>
      </c>
      <c r="N842">
        <v>4.5</v>
      </c>
      <c r="O842">
        <v>5.6</v>
      </c>
      <c r="P842">
        <v>36</v>
      </c>
      <c r="Q842" t="s">
        <v>50</v>
      </c>
      <c r="R842">
        <v>3.6</v>
      </c>
      <c r="S842">
        <v>7.6</v>
      </c>
      <c r="T842">
        <v>9.1300000000000008</v>
      </c>
      <c r="U842">
        <v>13.15</v>
      </c>
      <c r="V842">
        <v>93</v>
      </c>
    </row>
    <row r="843" spans="1:22" x14ac:dyDescent="0.25">
      <c r="A843" t="s">
        <v>928</v>
      </c>
      <c r="B843">
        <v>2016</v>
      </c>
      <c r="C843" t="s">
        <v>57</v>
      </c>
      <c r="D843" s="1">
        <v>42462</v>
      </c>
      <c r="E843">
        <v>30.5</v>
      </c>
      <c r="F843">
        <v>14.1</v>
      </c>
      <c r="G843">
        <v>0</v>
      </c>
      <c r="H843" t="s">
        <v>42</v>
      </c>
      <c r="I843" s="2">
        <v>0.69444444444444442</v>
      </c>
      <c r="J843" s="3">
        <v>34208</v>
      </c>
      <c r="K843" t="s">
        <v>43</v>
      </c>
      <c r="L843">
        <v>4.4000000000000004</v>
      </c>
      <c r="M843">
        <v>6.7</v>
      </c>
      <c r="N843">
        <v>11.1</v>
      </c>
      <c r="O843">
        <v>14.16</v>
      </c>
      <c r="P843">
        <v>100</v>
      </c>
      <c r="Q843" t="s">
        <v>39</v>
      </c>
      <c r="R843">
        <v>4.3</v>
      </c>
      <c r="S843">
        <v>11.6</v>
      </c>
      <c r="T843">
        <v>16.899999999999999</v>
      </c>
      <c r="U843">
        <v>19.12</v>
      </c>
      <c r="V843">
        <v>126</v>
      </c>
    </row>
    <row r="844" spans="1:22" x14ac:dyDescent="0.25">
      <c r="A844" t="s">
        <v>929</v>
      </c>
      <c r="B844">
        <v>2016</v>
      </c>
      <c r="C844" t="s">
        <v>57</v>
      </c>
      <c r="D844" s="1">
        <v>42463</v>
      </c>
      <c r="E844">
        <v>25</v>
      </c>
      <c r="F844">
        <v>12.2</v>
      </c>
      <c r="G844">
        <v>0</v>
      </c>
      <c r="H844" t="s">
        <v>95</v>
      </c>
      <c r="I844" s="2">
        <v>0.54861111111111116</v>
      </c>
      <c r="J844" s="3">
        <v>13656</v>
      </c>
      <c r="K844" t="s">
        <v>25</v>
      </c>
      <c r="L844">
        <v>2.1</v>
      </c>
      <c r="M844">
        <v>8.4</v>
      </c>
      <c r="N844">
        <v>12.8</v>
      </c>
      <c r="O844">
        <v>13.11</v>
      </c>
      <c r="P844">
        <v>89</v>
      </c>
      <c r="Q844" t="s">
        <v>44</v>
      </c>
      <c r="R844">
        <v>1.5</v>
      </c>
      <c r="S844">
        <v>5.7</v>
      </c>
      <c r="T844">
        <v>8.8000000000000007</v>
      </c>
      <c r="U844">
        <v>11.1</v>
      </c>
      <c r="V844">
        <v>76</v>
      </c>
    </row>
    <row r="845" spans="1:22" x14ac:dyDescent="0.25">
      <c r="A845" t="s">
        <v>930</v>
      </c>
      <c r="B845">
        <v>2016</v>
      </c>
      <c r="C845" t="s">
        <v>57</v>
      </c>
      <c r="D845" s="1">
        <v>42463</v>
      </c>
      <c r="E845">
        <v>20</v>
      </c>
      <c r="F845">
        <v>9</v>
      </c>
      <c r="G845">
        <v>0</v>
      </c>
      <c r="H845" t="s">
        <v>28</v>
      </c>
      <c r="I845" s="2">
        <v>0.63888888888888884</v>
      </c>
      <c r="J845" s="3">
        <v>42977</v>
      </c>
      <c r="K845" t="s">
        <v>32</v>
      </c>
      <c r="L845">
        <v>4.4000000000000004</v>
      </c>
      <c r="M845">
        <v>7.8</v>
      </c>
      <c r="N845">
        <v>11.11</v>
      </c>
      <c r="O845">
        <v>14.15</v>
      </c>
      <c r="P845">
        <v>99</v>
      </c>
      <c r="Q845" t="s">
        <v>51</v>
      </c>
      <c r="R845">
        <v>0.2</v>
      </c>
      <c r="S845">
        <v>4.5</v>
      </c>
      <c r="T845">
        <v>7.8</v>
      </c>
      <c r="U845">
        <v>7.11</v>
      </c>
      <c r="V845">
        <v>53</v>
      </c>
    </row>
    <row r="846" spans="1:22" x14ac:dyDescent="0.25">
      <c r="A846" t="s">
        <v>931</v>
      </c>
      <c r="B846">
        <v>2016</v>
      </c>
      <c r="C846" t="s">
        <v>57</v>
      </c>
      <c r="D846" s="1">
        <v>42463</v>
      </c>
      <c r="E846">
        <v>20</v>
      </c>
      <c r="F846">
        <v>9</v>
      </c>
      <c r="G846">
        <v>0</v>
      </c>
      <c r="H846" t="s">
        <v>46</v>
      </c>
      <c r="I846" s="2">
        <v>0.69444444444444442</v>
      </c>
      <c r="J846" s="3">
        <v>33146</v>
      </c>
      <c r="K846" t="s">
        <v>30</v>
      </c>
      <c r="L846">
        <v>3.2</v>
      </c>
      <c r="M846">
        <v>4.5</v>
      </c>
      <c r="N846">
        <v>6.1</v>
      </c>
      <c r="O846">
        <v>10.11</v>
      </c>
      <c r="P846">
        <v>71</v>
      </c>
      <c r="Q846" t="s">
        <v>26</v>
      </c>
      <c r="R846">
        <v>4.4000000000000004</v>
      </c>
      <c r="S846">
        <v>10.7</v>
      </c>
      <c r="T846">
        <v>14.7</v>
      </c>
      <c r="U846">
        <v>20.11</v>
      </c>
      <c r="V846">
        <v>131</v>
      </c>
    </row>
    <row r="847" spans="1:22" x14ac:dyDescent="0.25">
      <c r="A847" t="s">
        <v>932</v>
      </c>
      <c r="B847">
        <v>2016</v>
      </c>
      <c r="C847" t="s">
        <v>70</v>
      </c>
      <c r="D847" s="1">
        <v>42468</v>
      </c>
      <c r="E847">
        <v>20.7</v>
      </c>
      <c r="F847">
        <v>8.8000000000000007</v>
      </c>
      <c r="G847">
        <v>0</v>
      </c>
      <c r="H847" t="s">
        <v>512</v>
      </c>
      <c r="I847" s="2">
        <v>0.80555555555555558</v>
      </c>
      <c r="J847" s="3">
        <v>43663</v>
      </c>
      <c r="K847" t="s">
        <v>54</v>
      </c>
      <c r="L847">
        <v>7.4</v>
      </c>
      <c r="M847">
        <v>11.5</v>
      </c>
      <c r="N847">
        <v>14.8</v>
      </c>
      <c r="O847">
        <v>17.100000000000001</v>
      </c>
      <c r="P847">
        <v>112</v>
      </c>
      <c r="Q847" t="s">
        <v>48</v>
      </c>
      <c r="R847">
        <v>1.4</v>
      </c>
      <c r="S847">
        <v>4.5999999999999996</v>
      </c>
      <c r="T847">
        <v>4.7</v>
      </c>
      <c r="U847">
        <v>7.9</v>
      </c>
      <c r="V847">
        <v>51</v>
      </c>
    </row>
    <row r="848" spans="1:22" x14ac:dyDescent="0.25">
      <c r="A848" t="s">
        <v>933</v>
      </c>
      <c r="B848">
        <v>2016</v>
      </c>
      <c r="C848" t="s">
        <v>70</v>
      </c>
      <c r="D848" s="1">
        <v>42469</v>
      </c>
      <c r="E848">
        <v>23.3</v>
      </c>
      <c r="F848">
        <v>8.5</v>
      </c>
      <c r="G848">
        <v>0</v>
      </c>
      <c r="H848" t="s">
        <v>28</v>
      </c>
      <c r="I848" s="2">
        <v>0.57291666666666663</v>
      </c>
      <c r="J848" s="3">
        <v>50903</v>
      </c>
      <c r="K848" t="s">
        <v>55</v>
      </c>
      <c r="L848">
        <v>6.3</v>
      </c>
      <c r="M848">
        <v>9.6</v>
      </c>
      <c r="N848">
        <v>15.7</v>
      </c>
      <c r="O848">
        <v>18.11</v>
      </c>
      <c r="P848">
        <v>119</v>
      </c>
      <c r="Q848" t="s">
        <v>33</v>
      </c>
      <c r="R848">
        <v>4.3</v>
      </c>
      <c r="S848">
        <v>9.4</v>
      </c>
      <c r="T848">
        <v>10.6</v>
      </c>
      <c r="U848">
        <v>14.6</v>
      </c>
      <c r="V848">
        <v>90</v>
      </c>
    </row>
    <row r="849" spans="1:22" x14ac:dyDescent="0.25">
      <c r="A849" t="s">
        <v>934</v>
      </c>
      <c r="B849">
        <v>2016</v>
      </c>
      <c r="C849" t="s">
        <v>70</v>
      </c>
      <c r="D849" s="1">
        <v>42469</v>
      </c>
      <c r="E849">
        <v>23.3</v>
      </c>
      <c r="F849">
        <v>8.5</v>
      </c>
      <c r="G849">
        <v>0</v>
      </c>
      <c r="H849" t="s">
        <v>46</v>
      </c>
      <c r="I849" s="2">
        <v>0.59027777777777779</v>
      </c>
      <c r="J849" s="3">
        <v>29951</v>
      </c>
      <c r="K849" t="s">
        <v>29</v>
      </c>
      <c r="L849">
        <v>2.2999999999999998</v>
      </c>
      <c r="M849">
        <v>7.5</v>
      </c>
      <c r="N849">
        <v>9.1</v>
      </c>
      <c r="O849">
        <v>13.14</v>
      </c>
      <c r="P849">
        <v>92</v>
      </c>
      <c r="Q849" t="s">
        <v>40</v>
      </c>
      <c r="R849">
        <v>4.4000000000000004</v>
      </c>
      <c r="S849">
        <v>11.6</v>
      </c>
      <c r="T849">
        <v>17.899999999999999</v>
      </c>
      <c r="U849">
        <v>19.14</v>
      </c>
      <c r="V849">
        <v>128</v>
      </c>
    </row>
    <row r="850" spans="1:22" x14ac:dyDescent="0.25">
      <c r="A850" t="s">
        <v>935</v>
      </c>
      <c r="B850">
        <v>2016</v>
      </c>
      <c r="C850" t="s">
        <v>70</v>
      </c>
      <c r="D850" s="1">
        <v>42469</v>
      </c>
      <c r="E850">
        <v>23.2</v>
      </c>
      <c r="F850">
        <v>16.2</v>
      </c>
      <c r="G850">
        <v>0.2</v>
      </c>
      <c r="H850" t="s">
        <v>61</v>
      </c>
      <c r="I850" s="2">
        <v>0.69097222222222221</v>
      </c>
      <c r="J850" s="3">
        <v>37045</v>
      </c>
      <c r="K850" t="s">
        <v>26</v>
      </c>
      <c r="L850">
        <v>2.2999999999999998</v>
      </c>
      <c r="M850">
        <v>5.4</v>
      </c>
      <c r="N850">
        <v>8.6999999999999993</v>
      </c>
      <c r="O850">
        <v>14.9</v>
      </c>
      <c r="P850">
        <v>93</v>
      </c>
      <c r="Q850" t="s">
        <v>25</v>
      </c>
      <c r="R850">
        <v>0.2</v>
      </c>
      <c r="S850">
        <v>4.4000000000000004</v>
      </c>
      <c r="T850">
        <v>6.5</v>
      </c>
      <c r="U850">
        <v>10.8</v>
      </c>
      <c r="V850">
        <v>68</v>
      </c>
    </row>
    <row r="851" spans="1:22" x14ac:dyDescent="0.25">
      <c r="A851" t="s">
        <v>936</v>
      </c>
      <c r="B851">
        <v>2016</v>
      </c>
      <c r="C851" t="s">
        <v>70</v>
      </c>
      <c r="D851" s="1">
        <v>42469</v>
      </c>
      <c r="E851">
        <v>28.8</v>
      </c>
      <c r="F851">
        <v>20.3</v>
      </c>
      <c r="G851">
        <v>0</v>
      </c>
      <c r="H851" t="s">
        <v>38</v>
      </c>
      <c r="I851" s="2">
        <v>0.80902777777777779</v>
      </c>
      <c r="J851" s="3">
        <v>13885</v>
      </c>
      <c r="K851" t="s">
        <v>39</v>
      </c>
      <c r="L851">
        <v>3.2</v>
      </c>
      <c r="M851">
        <v>5.7</v>
      </c>
      <c r="N851">
        <v>9.1</v>
      </c>
      <c r="O851">
        <v>13.17</v>
      </c>
      <c r="P851">
        <v>95</v>
      </c>
      <c r="Q851" t="s">
        <v>30</v>
      </c>
      <c r="R851">
        <v>1.3</v>
      </c>
      <c r="S851">
        <v>3.5</v>
      </c>
      <c r="T851">
        <v>5.8</v>
      </c>
      <c r="U851">
        <v>5.1100000000000003</v>
      </c>
      <c r="V851">
        <v>41</v>
      </c>
    </row>
    <row r="852" spans="1:22" x14ac:dyDescent="0.25">
      <c r="A852" t="s">
        <v>937</v>
      </c>
      <c r="B852">
        <v>2016</v>
      </c>
      <c r="C852" t="s">
        <v>70</v>
      </c>
      <c r="D852" s="1">
        <v>42469</v>
      </c>
      <c r="E852">
        <v>24.1</v>
      </c>
      <c r="F852">
        <v>17.600000000000001</v>
      </c>
      <c r="G852">
        <v>0</v>
      </c>
      <c r="H852" t="s">
        <v>42</v>
      </c>
      <c r="I852" s="2">
        <v>0.73611111111111116</v>
      </c>
      <c r="J852" s="3">
        <v>40555</v>
      </c>
      <c r="K852" t="s">
        <v>51</v>
      </c>
      <c r="L852">
        <v>2.1</v>
      </c>
      <c r="M852">
        <v>4.7</v>
      </c>
      <c r="N852">
        <v>7.11</v>
      </c>
      <c r="O852">
        <v>12.2</v>
      </c>
      <c r="P852">
        <v>92</v>
      </c>
      <c r="Q852" t="s">
        <v>43</v>
      </c>
      <c r="R852">
        <v>3.3</v>
      </c>
      <c r="S852">
        <v>3.7</v>
      </c>
      <c r="T852">
        <v>4.0999999999999996</v>
      </c>
      <c r="U852">
        <v>8.11</v>
      </c>
      <c r="V852">
        <v>59</v>
      </c>
    </row>
    <row r="853" spans="1:22" x14ac:dyDescent="0.25">
      <c r="A853" t="s">
        <v>938</v>
      </c>
      <c r="B853">
        <v>2016</v>
      </c>
      <c r="C853" t="s">
        <v>70</v>
      </c>
      <c r="D853" s="1">
        <v>42470</v>
      </c>
      <c r="E853">
        <v>21.1</v>
      </c>
      <c r="F853">
        <v>14.8</v>
      </c>
      <c r="G853">
        <v>0</v>
      </c>
      <c r="H853" t="s">
        <v>66</v>
      </c>
      <c r="I853" s="2">
        <v>0.54861111111111116</v>
      </c>
      <c r="J853" s="3">
        <v>12607</v>
      </c>
      <c r="K853" t="s">
        <v>47</v>
      </c>
      <c r="L853">
        <v>8.1999999999999993</v>
      </c>
      <c r="M853">
        <v>10.4</v>
      </c>
      <c r="N853">
        <v>17.7</v>
      </c>
      <c r="O853">
        <v>21.1</v>
      </c>
      <c r="P853">
        <v>136</v>
      </c>
      <c r="Q853" t="s">
        <v>35</v>
      </c>
      <c r="R853">
        <v>2.2000000000000002</v>
      </c>
      <c r="S853">
        <v>11.5</v>
      </c>
      <c r="T853">
        <v>14.7</v>
      </c>
      <c r="U853">
        <v>20.11</v>
      </c>
      <c r="V853">
        <v>131</v>
      </c>
    </row>
    <row r="854" spans="1:22" x14ac:dyDescent="0.25">
      <c r="A854" t="s">
        <v>939</v>
      </c>
      <c r="B854">
        <v>2016</v>
      </c>
      <c r="C854" t="s">
        <v>70</v>
      </c>
      <c r="D854" s="1">
        <v>42470</v>
      </c>
      <c r="E854">
        <v>23.8</v>
      </c>
      <c r="F854">
        <v>13.3</v>
      </c>
      <c r="G854">
        <v>0</v>
      </c>
      <c r="H854" t="s">
        <v>46</v>
      </c>
      <c r="I854" s="2">
        <v>0.63888888888888884</v>
      </c>
      <c r="J854" s="3">
        <v>46808</v>
      </c>
      <c r="K854" t="s">
        <v>50</v>
      </c>
      <c r="L854">
        <v>0.2</v>
      </c>
      <c r="M854">
        <v>4.5</v>
      </c>
      <c r="N854">
        <v>10.8</v>
      </c>
      <c r="O854">
        <v>13.12</v>
      </c>
      <c r="P854">
        <v>90</v>
      </c>
      <c r="Q854" t="s">
        <v>32</v>
      </c>
      <c r="R854">
        <v>2.4</v>
      </c>
      <c r="S854">
        <v>5.5</v>
      </c>
      <c r="T854">
        <v>7.7</v>
      </c>
      <c r="U854">
        <v>14.9</v>
      </c>
      <c r="V854">
        <v>93</v>
      </c>
    </row>
    <row r="855" spans="1:22" x14ac:dyDescent="0.25">
      <c r="A855" t="s">
        <v>940</v>
      </c>
      <c r="B855">
        <v>2016</v>
      </c>
      <c r="C855" t="s">
        <v>70</v>
      </c>
      <c r="D855" s="1">
        <v>42470</v>
      </c>
      <c r="E855">
        <v>22.6</v>
      </c>
      <c r="F855">
        <v>13.9</v>
      </c>
      <c r="G855">
        <v>0</v>
      </c>
      <c r="H855" t="s">
        <v>88</v>
      </c>
      <c r="I855" s="2">
        <v>0.69444444444444442</v>
      </c>
      <c r="J855" s="3">
        <v>23320</v>
      </c>
      <c r="K855" t="s">
        <v>44</v>
      </c>
      <c r="L855">
        <v>6.2</v>
      </c>
      <c r="M855">
        <v>10.5</v>
      </c>
      <c r="N855">
        <v>12.14</v>
      </c>
      <c r="O855">
        <v>18.170000000000002</v>
      </c>
      <c r="P855">
        <v>125</v>
      </c>
      <c r="Q855" t="s">
        <v>36</v>
      </c>
      <c r="R855">
        <v>1.5</v>
      </c>
      <c r="S855">
        <v>3.9</v>
      </c>
      <c r="T855">
        <v>6.11</v>
      </c>
      <c r="U855">
        <v>7.14</v>
      </c>
      <c r="V855">
        <v>56</v>
      </c>
    </row>
    <row r="856" spans="1:22" x14ac:dyDescent="0.25">
      <c r="A856" t="s">
        <v>941</v>
      </c>
      <c r="B856">
        <v>2016</v>
      </c>
      <c r="C856" t="s">
        <v>81</v>
      </c>
      <c r="D856" s="1">
        <v>42475</v>
      </c>
      <c r="E856">
        <v>26.7</v>
      </c>
      <c r="F856">
        <v>13.9</v>
      </c>
      <c r="G856">
        <v>0</v>
      </c>
      <c r="H856" t="s">
        <v>42</v>
      </c>
      <c r="I856" s="2">
        <v>0.75694444444444442</v>
      </c>
      <c r="J856" s="3">
        <v>38860</v>
      </c>
      <c r="K856" t="s">
        <v>51</v>
      </c>
      <c r="L856">
        <v>6.8</v>
      </c>
      <c r="M856">
        <v>10.130000000000001</v>
      </c>
      <c r="N856">
        <v>13.16</v>
      </c>
      <c r="O856">
        <v>18.170000000000002</v>
      </c>
      <c r="P856">
        <v>125</v>
      </c>
      <c r="Q856" t="s">
        <v>29</v>
      </c>
      <c r="R856">
        <v>2</v>
      </c>
      <c r="S856">
        <v>3.1</v>
      </c>
      <c r="T856">
        <v>6.3</v>
      </c>
      <c r="U856">
        <v>9.3000000000000007</v>
      </c>
      <c r="V856">
        <v>57</v>
      </c>
    </row>
    <row r="857" spans="1:22" x14ac:dyDescent="0.25">
      <c r="A857" t="s">
        <v>942</v>
      </c>
      <c r="B857">
        <v>2016</v>
      </c>
      <c r="C857" t="s">
        <v>81</v>
      </c>
      <c r="D857" s="1">
        <v>42476</v>
      </c>
      <c r="E857">
        <v>20.100000000000001</v>
      </c>
      <c r="F857">
        <v>13.7</v>
      </c>
      <c r="G857">
        <v>0</v>
      </c>
      <c r="H857" t="s">
        <v>28</v>
      </c>
      <c r="I857" s="2">
        <v>0.57291666666666663</v>
      </c>
      <c r="J857" s="3">
        <v>42723</v>
      </c>
      <c r="K857" t="s">
        <v>48</v>
      </c>
      <c r="L857">
        <v>2.2000000000000002</v>
      </c>
      <c r="M857">
        <v>5.4</v>
      </c>
      <c r="N857">
        <v>6.5</v>
      </c>
      <c r="O857">
        <v>6.6</v>
      </c>
      <c r="P857">
        <v>42</v>
      </c>
      <c r="Q857" t="s">
        <v>44</v>
      </c>
      <c r="R857">
        <v>2.2999999999999998</v>
      </c>
      <c r="S857">
        <v>5.6</v>
      </c>
      <c r="T857">
        <v>6.13</v>
      </c>
      <c r="U857">
        <v>9.18</v>
      </c>
      <c r="V857">
        <v>72</v>
      </c>
    </row>
    <row r="858" spans="1:22" x14ac:dyDescent="0.25">
      <c r="A858" t="s">
        <v>943</v>
      </c>
      <c r="B858">
        <v>2016</v>
      </c>
      <c r="C858" t="s">
        <v>81</v>
      </c>
      <c r="D858" s="1">
        <v>42476</v>
      </c>
      <c r="E858">
        <v>20</v>
      </c>
      <c r="F858">
        <v>9.9</v>
      </c>
      <c r="G858">
        <v>0</v>
      </c>
      <c r="H858" t="s">
        <v>100</v>
      </c>
      <c r="I858" s="2">
        <v>0.59027777777777779</v>
      </c>
      <c r="J858" s="3">
        <v>17052</v>
      </c>
      <c r="K858" t="s">
        <v>32</v>
      </c>
      <c r="L858">
        <v>5.2</v>
      </c>
      <c r="M858">
        <v>8.1999999999999993</v>
      </c>
      <c r="N858">
        <v>10.4</v>
      </c>
      <c r="O858">
        <v>13.9</v>
      </c>
      <c r="P858">
        <v>87</v>
      </c>
      <c r="Q858" t="s">
        <v>55</v>
      </c>
      <c r="R858">
        <v>2.2000000000000002</v>
      </c>
      <c r="S858">
        <v>7.3</v>
      </c>
      <c r="T858">
        <v>10.4</v>
      </c>
      <c r="U858">
        <v>13.6</v>
      </c>
      <c r="V858">
        <v>84</v>
      </c>
    </row>
    <row r="859" spans="1:22" x14ac:dyDescent="0.25">
      <c r="A859" t="s">
        <v>944</v>
      </c>
      <c r="B859">
        <v>2016</v>
      </c>
      <c r="C859" t="s">
        <v>81</v>
      </c>
      <c r="D859" s="1">
        <v>42476</v>
      </c>
      <c r="E859">
        <v>27.3</v>
      </c>
      <c r="F859">
        <v>15.9</v>
      </c>
      <c r="G859">
        <v>0.4</v>
      </c>
      <c r="H859" t="s">
        <v>58</v>
      </c>
      <c r="I859" s="2">
        <v>0.69097222222222221</v>
      </c>
      <c r="J859" s="3">
        <v>20041</v>
      </c>
      <c r="K859" t="s">
        <v>36</v>
      </c>
      <c r="L859">
        <v>3.6</v>
      </c>
      <c r="M859">
        <v>4.1500000000000004</v>
      </c>
      <c r="N859">
        <v>10.199999999999999</v>
      </c>
      <c r="O859">
        <v>14.23</v>
      </c>
      <c r="P859">
        <v>107</v>
      </c>
      <c r="Q859" t="s">
        <v>39</v>
      </c>
      <c r="R859">
        <v>4.2</v>
      </c>
      <c r="S859">
        <v>7.5</v>
      </c>
      <c r="T859">
        <v>12.7</v>
      </c>
      <c r="U859">
        <v>14.1</v>
      </c>
      <c r="V859">
        <v>94</v>
      </c>
    </row>
    <row r="860" spans="1:22" x14ac:dyDescent="0.25">
      <c r="A860" t="s">
        <v>945</v>
      </c>
      <c r="B860">
        <v>2016</v>
      </c>
      <c r="C860" t="s">
        <v>81</v>
      </c>
      <c r="D860" s="1">
        <v>42476</v>
      </c>
      <c r="E860">
        <v>20.100000000000001</v>
      </c>
      <c r="F860">
        <v>13.7</v>
      </c>
      <c r="G860">
        <v>0</v>
      </c>
      <c r="H860" t="s">
        <v>46</v>
      </c>
      <c r="I860" s="2">
        <v>0.80902777777777779</v>
      </c>
      <c r="J860" s="3">
        <v>27622</v>
      </c>
      <c r="K860" t="s">
        <v>30</v>
      </c>
      <c r="L860">
        <v>2.1</v>
      </c>
      <c r="M860">
        <v>2.2999999999999998</v>
      </c>
      <c r="N860">
        <v>5.5</v>
      </c>
      <c r="O860">
        <v>7.7</v>
      </c>
      <c r="P860">
        <v>49</v>
      </c>
      <c r="Q860" t="s">
        <v>50</v>
      </c>
      <c r="R860">
        <v>5.0999999999999996</v>
      </c>
      <c r="S860">
        <v>9.4</v>
      </c>
      <c r="T860">
        <v>12.6</v>
      </c>
      <c r="U860">
        <v>13.7</v>
      </c>
      <c r="V860">
        <v>85</v>
      </c>
    </row>
    <row r="861" spans="1:22" x14ac:dyDescent="0.25">
      <c r="A861" t="s">
        <v>946</v>
      </c>
      <c r="B861">
        <v>2016</v>
      </c>
      <c r="C861" t="s">
        <v>81</v>
      </c>
      <c r="D861" s="1">
        <v>42476</v>
      </c>
      <c r="E861">
        <v>21.6</v>
      </c>
      <c r="F861">
        <v>13.6</v>
      </c>
      <c r="G861">
        <v>0</v>
      </c>
      <c r="H861" t="s">
        <v>512</v>
      </c>
      <c r="I861" s="2">
        <v>0.79861111111111116</v>
      </c>
      <c r="J861" s="3">
        <v>50369</v>
      </c>
      <c r="K861" t="s">
        <v>40</v>
      </c>
      <c r="L861">
        <v>3.1</v>
      </c>
      <c r="M861">
        <v>5.8</v>
      </c>
      <c r="N861">
        <v>11.13</v>
      </c>
      <c r="O861">
        <v>16.170000000000002</v>
      </c>
      <c r="P861">
        <v>113</v>
      </c>
      <c r="Q861" t="s">
        <v>26</v>
      </c>
      <c r="R861">
        <v>3.4</v>
      </c>
      <c r="S861">
        <v>5.6</v>
      </c>
      <c r="T861">
        <v>12.8</v>
      </c>
      <c r="U861">
        <v>15.13</v>
      </c>
      <c r="V861">
        <v>103</v>
      </c>
    </row>
    <row r="862" spans="1:22" x14ac:dyDescent="0.25">
      <c r="A862" t="s">
        <v>947</v>
      </c>
      <c r="B862">
        <v>2016</v>
      </c>
      <c r="C862" t="s">
        <v>81</v>
      </c>
      <c r="D862" s="1">
        <v>42477</v>
      </c>
      <c r="E862">
        <v>19.899999999999999</v>
      </c>
      <c r="F862">
        <v>9.5</v>
      </c>
      <c r="G862">
        <v>3.2</v>
      </c>
      <c r="H862" t="s">
        <v>95</v>
      </c>
      <c r="I862" s="2">
        <v>0.54861111111111116</v>
      </c>
      <c r="J862" s="3">
        <v>10028</v>
      </c>
      <c r="K862" t="s">
        <v>25</v>
      </c>
      <c r="L862">
        <v>6.6</v>
      </c>
      <c r="M862">
        <v>14.1</v>
      </c>
      <c r="N862">
        <v>16.18</v>
      </c>
      <c r="O862">
        <v>22.19</v>
      </c>
      <c r="P862">
        <v>151</v>
      </c>
      <c r="Q862" t="s">
        <v>54</v>
      </c>
      <c r="R862">
        <v>3.1</v>
      </c>
      <c r="S862">
        <v>5.3</v>
      </c>
      <c r="T862">
        <v>7.6</v>
      </c>
      <c r="U862">
        <v>9.11</v>
      </c>
      <c r="V862">
        <v>65</v>
      </c>
    </row>
    <row r="863" spans="1:22" x14ac:dyDescent="0.25">
      <c r="A863" t="s">
        <v>948</v>
      </c>
      <c r="B863">
        <v>2016</v>
      </c>
      <c r="C863" t="s">
        <v>81</v>
      </c>
      <c r="D863" s="1">
        <v>42477</v>
      </c>
      <c r="E863">
        <v>19.3</v>
      </c>
      <c r="F863">
        <v>12.7</v>
      </c>
      <c r="G863">
        <v>0</v>
      </c>
      <c r="H863" t="s">
        <v>28</v>
      </c>
      <c r="I863" s="2">
        <v>0.63888888888888884</v>
      </c>
      <c r="J863" s="3">
        <v>47558</v>
      </c>
      <c r="K863" t="s">
        <v>33</v>
      </c>
      <c r="L863">
        <v>1.2</v>
      </c>
      <c r="M863">
        <v>6.5</v>
      </c>
      <c r="N863">
        <v>8.1</v>
      </c>
      <c r="O863">
        <v>9.1300000000000008</v>
      </c>
      <c r="P863">
        <v>67</v>
      </c>
      <c r="Q863" t="s">
        <v>35</v>
      </c>
      <c r="R863">
        <v>6.2</v>
      </c>
      <c r="S863">
        <v>11.2</v>
      </c>
      <c r="T863">
        <v>14.4</v>
      </c>
      <c r="U863">
        <v>16.600000000000001</v>
      </c>
      <c r="V863">
        <v>102</v>
      </c>
    </row>
    <row r="864" spans="1:22" x14ac:dyDescent="0.25">
      <c r="A864" t="s">
        <v>949</v>
      </c>
      <c r="B864">
        <v>2016</v>
      </c>
      <c r="C864" t="s">
        <v>81</v>
      </c>
      <c r="D864" s="1">
        <v>42477</v>
      </c>
      <c r="E864">
        <v>19.3</v>
      </c>
      <c r="F864">
        <v>12.7</v>
      </c>
      <c r="G864">
        <v>0</v>
      </c>
      <c r="H864" t="s">
        <v>46</v>
      </c>
      <c r="I864" s="2">
        <v>0.69444444444444442</v>
      </c>
      <c r="J864" s="3">
        <v>23393</v>
      </c>
      <c r="K864" t="s">
        <v>47</v>
      </c>
      <c r="L864">
        <v>5.4</v>
      </c>
      <c r="M864">
        <v>10.6</v>
      </c>
      <c r="N864">
        <v>14.9</v>
      </c>
      <c r="O864">
        <v>20.12</v>
      </c>
      <c r="P864">
        <v>132</v>
      </c>
      <c r="Q864" t="s">
        <v>43</v>
      </c>
      <c r="R864">
        <v>2.7</v>
      </c>
      <c r="S864">
        <v>7.12</v>
      </c>
      <c r="T864">
        <v>12.14</v>
      </c>
      <c r="U864">
        <v>14.17</v>
      </c>
      <c r="V864">
        <v>101</v>
      </c>
    </row>
    <row r="865" spans="1:22" x14ac:dyDescent="0.25">
      <c r="A865" t="s">
        <v>950</v>
      </c>
      <c r="B865">
        <v>2016</v>
      </c>
      <c r="C865" t="s">
        <v>92</v>
      </c>
      <c r="D865" s="1">
        <v>42482</v>
      </c>
      <c r="E865">
        <v>16.8</v>
      </c>
      <c r="F865">
        <v>13.4</v>
      </c>
      <c r="G865">
        <v>18</v>
      </c>
      <c r="H865" t="s">
        <v>28</v>
      </c>
      <c r="I865" s="2">
        <v>0.82638888888888884</v>
      </c>
      <c r="J865" s="3">
        <v>45781</v>
      </c>
      <c r="K865" t="s">
        <v>32</v>
      </c>
      <c r="L865">
        <v>4.3</v>
      </c>
      <c r="M865">
        <v>10.5</v>
      </c>
      <c r="N865">
        <v>12.6</v>
      </c>
      <c r="O865">
        <v>17.100000000000001</v>
      </c>
      <c r="P865">
        <v>112</v>
      </c>
      <c r="Q865" t="s">
        <v>40</v>
      </c>
      <c r="R865">
        <v>7.1</v>
      </c>
      <c r="S865">
        <v>10.3</v>
      </c>
      <c r="T865">
        <v>14.6</v>
      </c>
      <c r="U865">
        <v>17.7</v>
      </c>
      <c r="V865">
        <v>109</v>
      </c>
    </row>
    <row r="866" spans="1:22" x14ac:dyDescent="0.25">
      <c r="A866" t="s">
        <v>951</v>
      </c>
      <c r="B866">
        <v>2016</v>
      </c>
      <c r="C866" t="s">
        <v>92</v>
      </c>
      <c r="D866" s="1">
        <v>42483</v>
      </c>
      <c r="E866">
        <v>21</v>
      </c>
      <c r="F866">
        <v>16.5</v>
      </c>
      <c r="G866">
        <v>4</v>
      </c>
      <c r="H866" t="s">
        <v>61</v>
      </c>
      <c r="I866" s="2">
        <v>0.57291666666666663</v>
      </c>
      <c r="J866" s="3">
        <v>35427</v>
      </c>
      <c r="K866" t="s">
        <v>26</v>
      </c>
      <c r="L866">
        <v>2.2999999999999998</v>
      </c>
      <c r="M866">
        <v>5.6</v>
      </c>
      <c r="N866">
        <v>9.1199999999999992</v>
      </c>
      <c r="O866">
        <v>12.16</v>
      </c>
      <c r="P866">
        <v>88</v>
      </c>
      <c r="Q866" t="s">
        <v>51</v>
      </c>
      <c r="R866">
        <v>3.3</v>
      </c>
      <c r="S866">
        <v>4.3</v>
      </c>
      <c r="T866">
        <v>7.3</v>
      </c>
      <c r="U866">
        <v>7.7</v>
      </c>
      <c r="V866">
        <v>49</v>
      </c>
    </row>
    <row r="867" spans="1:22" x14ac:dyDescent="0.25">
      <c r="A867" t="s">
        <v>952</v>
      </c>
      <c r="B867">
        <v>2016</v>
      </c>
      <c r="C867" t="s">
        <v>92</v>
      </c>
      <c r="D867" s="1">
        <v>42483</v>
      </c>
      <c r="E867">
        <v>27.4</v>
      </c>
      <c r="F867">
        <v>19.100000000000001</v>
      </c>
      <c r="G867">
        <v>0</v>
      </c>
      <c r="H867" t="s">
        <v>38</v>
      </c>
      <c r="I867" s="2">
        <v>0.69097222222222221</v>
      </c>
      <c r="J867" s="3">
        <v>13351</v>
      </c>
      <c r="K867" t="s">
        <v>39</v>
      </c>
      <c r="L867">
        <v>3.4</v>
      </c>
      <c r="M867">
        <v>6.1</v>
      </c>
      <c r="N867">
        <v>9.1300000000000008</v>
      </c>
      <c r="O867">
        <v>11.15</v>
      </c>
      <c r="P867">
        <v>81</v>
      </c>
      <c r="Q867" t="s">
        <v>47</v>
      </c>
      <c r="R867">
        <v>6.4</v>
      </c>
      <c r="S867">
        <v>10.8</v>
      </c>
      <c r="T867">
        <v>13.1</v>
      </c>
      <c r="U867">
        <v>18.11</v>
      </c>
      <c r="V867">
        <v>119</v>
      </c>
    </row>
    <row r="868" spans="1:22" x14ac:dyDescent="0.25">
      <c r="A868" t="s">
        <v>953</v>
      </c>
      <c r="B868">
        <v>2016</v>
      </c>
      <c r="C868" t="s">
        <v>92</v>
      </c>
      <c r="D868" s="1">
        <v>42483</v>
      </c>
      <c r="E868">
        <v>18.3</v>
      </c>
      <c r="F868">
        <v>12.2</v>
      </c>
      <c r="G868">
        <v>0</v>
      </c>
      <c r="H868" t="s">
        <v>46</v>
      </c>
      <c r="I868" s="2">
        <v>0.80902777777777779</v>
      </c>
      <c r="J868" s="3">
        <v>25097</v>
      </c>
      <c r="K868" t="s">
        <v>50</v>
      </c>
      <c r="L868">
        <v>3.6</v>
      </c>
      <c r="M868">
        <v>9.8000000000000007</v>
      </c>
      <c r="N868">
        <v>13.12</v>
      </c>
      <c r="O868">
        <v>17.18</v>
      </c>
      <c r="P868">
        <v>120</v>
      </c>
      <c r="Q868" t="s">
        <v>36</v>
      </c>
      <c r="R868">
        <v>2.1</v>
      </c>
      <c r="S868">
        <v>4.4000000000000004</v>
      </c>
      <c r="T868">
        <v>7.5</v>
      </c>
      <c r="U868">
        <v>10.7</v>
      </c>
      <c r="V868">
        <v>67</v>
      </c>
    </row>
    <row r="869" spans="1:22" x14ac:dyDescent="0.25">
      <c r="A869" t="s">
        <v>954</v>
      </c>
      <c r="B869">
        <v>2016</v>
      </c>
      <c r="C869" t="s">
        <v>92</v>
      </c>
      <c r="D869" s="1">
        <v>42483</v>
      </c>
      <c r="E869">
        <v>20.399999999999999</v>
      </c>
      <c r="F869">
        <v>9.5</v>
      </c>
      <c r="G869">
        <v>0</v>
      </c>
      <c r="H869" t="s">
        <v>512</v>
      </c>
      <c r="I869" s="2">
        <v>0.80208333333333337</v>
      </c>
      <c r="J869" s="3">
        <v>43984</v>
      </c>
      <c r="K869" t="s">
        <v>54</v>
      </c>
      <c r="L869">
        <v>5.4</v>
      </c>
      <c r="M869">
        <v>5.6</v>
      </c>
      <c r="N869">
        <v>7.9</v>
      </c>
      <c r="O869">
        <v>8.11</v>
      </c>
      <c r="P869">
        <v>59</v>
      </c>
      <c r="Q869" t="s">
        <v>44</v>
      </c>
      <c r="R869">
        <v>1.4</v>
      </c>
      <c r="S869">
        <v>7.5</v>
      </c>
      <c r="T869">
        <v>12.9</v>
      </c>
      <c r="U869">
        <v>16.11</v>
      </c>
      <c r="V869">
        <v>107</v>
      </c>
    </row>
    <row r="870" spans="1:22" x14ac:dyDescent="0.25">
      <c r="A870" t="s">
        <v>955</v>
      </c>
      <c r="B870">
        <v>2016</v>
      </c>
      <c r="C870" t="s">
        <v>92</v>
      </c>
      <c r="D870" s="1">
        <v>42484</v>
      </c>
      <c r="E870">
        <v>20.9</v>
      </c>
      <c r="F870">
        <v>8.3000000000000007</v>
      </c>
      <c r="G870">
        <v>0</v>
      </c>
      <c r="H870" t="s">
        <v>46</v>
      </c>
      <c r="I870" s="2">
        <v>0.54861111111111116</v>
      </c>
      <c r="J870" s="3">
        <v>21052</v>
      </c>
      <c r="K870" t="s">
        <v>55</v>
      </c>
      <c r="L870">
        <v>3.1</v>
      </c>
      <c r="M870">
        <v>6.3</v>
      </c>
      <c r="N870">
        <v>9.6</v>
      </c>
      <c r="O870">
        <v>12.7</v>
      </c>
      <c r="P870">
        <v>79</v>
      </c>
      <c r="Q870" t="s">
        <v>25</v>
      </c>
      <c r="R870">
        <v>5.3</v>
      </c>
      <c r="S870">
        <v>9.6</v>
      </c>
      <c r="T870">
        <v>11.1</v>
      </c>
      <c r="U870">
        <v>19.12</v>
      </c>
      <c r="V870">
        <v>126</v>
      </c>
    </row>
    <row r="871" spans="1:22" x14ac:dyDescent="0.25">
      <c r="A871" t="s">
        <v>956</v>
      </c>
      <c r="B871">
        <v>2016</v>
      </c>
      <c r="C871" t="s">
        <v>92</v>
      </c>
      <c r="D871" s="1">
        <v>42484</v>
      </c>
      <c r="E871">
        <v>26.5</v>
      </c>
      <c r="F871">
        <v>15.9</v>
      </c>
      <c r="G871">
        <v>0</v>
      </c>
      <c r="H871" t="s">
        <v>42</v>
      </c>
      <c r="I871" s="2">
        <v>0.59375</v>
      </c>
      <c r="J871" s="3">
        <v>34796</v>
      </c>
      <c r="K871" t="s">
        <v>43</v>
      </c>
      <c r="L871">
        <v>2.5</v>
      </c>
      <c r="M871">
        <v>4.8</v>
      </c>
      <c r="N871">
        <v>6.12</v>
      </c>
      <c r="O871">
        <v>9.14</v>
      </c>
      <c r="P871">
        <v>68</v>
      </c>
      <c r="Q871" t="s">
        <v>30</v>
      </c>
      <c r="R871">
        <v>2.5</v>
      </c>
      <c r="S871">
        <v>4.9000000000000004</v>
      </c>
      <c r="T871">
        <v>6.1</v>
      </c>
      <c r="U871">
        <v>10.119999999999999</v>
      </c>
      <c r="V871">
        <v>72</v>
      </c>
    </row>
    <row r="872" spans="1:22" x14ac:dyDescent="0.25">
      <c r="A872" t="s">
        <v>957</v>
      </c>
      <c r="B872">
        <v>2016</v>
      </c>
      <c r="C872" t="s">
        <v>92</v>
      </c>
      <c r="D872" s="1">
        <v>42484</v>
      </c>
      <c r="E872">
        <v>20.9</v>
      </c>
      <c r="F872">
        <v>8.3000000000000007</v>
      </c>
      <c r="G872">
        <v>0</v>
      </c>
      <c r="H872" t="s">
        <v>28</v>
      </c>
      <c r="I872" s="2">
        <v>0.79861111111111116</v>
      </c>
      <c r="J872" s="3">
        <v>60867</v>
      </c>
      <c r="K872" t="s">
        <v>35</v>
      </c>
      <c r="L872">
        <v>5.0999999999999996</v>
      </c>
      <c r="M872">
        <v>11.3</v>
      </c>
      <c r="N872">
        <v>14.7</v>
      </c>
      <c r="O872">
        <v>20.9</v>
      </c>
      <c r="P872">
        <v>129</v>
      </c>
      <c r="Q872" t="s">
        <v>29</v>
      </c>
      <c r="R872">
        <v>2.2999999999999998</v>
      </c>
      <c r="S872">
        <v>7.5</v>
      </c>
      <c r="T872">
        <v>11.9</v>
      </c>
      <c r="U872">
        <v>14.12</v>
      </c>
      <c r="V872">
        <v>96</v>
      </c>
    </row>
    <row r="873" spans="1:22" x14ac:dyDescent="0.25">
      <c r="A873" t="s">
        <v>958</v>
      </c>
      <c r="B873">
        <v>2016</v>
      </c>
      <c r="C873" t="s">
        <v>92</v>
      </c>
      <c r="D873" s="1">
        <v>42485</v>
      </c>
      <c r="E873">
        <v>24.7</v>
      </c>
      <c r="F873">
        <v>8.1999999999999993</v>
      </c>
      <c r="G873">
        <v>0</v>
      </c>
      <c r="H873" t="s">
        <v>28</v>
      </c>
      <c r="I873" s="2">
        <v>0.63888888888888884</v>
      </c>
      <c r="J873" s="3">
        <v>85082</v>
      </c>
      <c r="K873" t="s">
        <v>33</v>
      </c>
      <c r="L873">
        <v>8.4</v>
      </c>
      <c r="M873">
        <v>14.6</v>
      </c>
      <c r="N873">
        <v>19.8</v>
      </c>
      <c r="O873">
        <v>22.1</v>
      </c>
      <c r="P873">
        <v>142</v>
      </c>
      <c r="Q873" t="s">
        <v>48</v>
      </c>
      <c r="R873">
        <v>1.1000000000000001</v>
      </c>
      <c r="S873">
        <v>2.2000000000000002</v>
      </c>
      <c r="T873">
        <v>7.4</v>
      </c>
      <c r="U873">
        <v>11.7</v>
      </c>
      <c r="V873">
        <v>73</v>
      </c>
    </row>
    <row r="874" spans="1:22" x14ac:dyDescent="0.25">
      <c r="A874" t="s">
        <v>959</v>
      </c>
      <c r="B874">
        <v>2016</v>
      </c>
      <c r="C874" t="s">
        <v>104</v>
      </c>
      <c r="D874" s="1">
        <v>42489</v>
      </c>
      <c r="E874">
        <v>19.399999999999999</v>
      </c>
      <c r="F874">
        <v>16.2</v>
      </c>
      <c r="G874">
        <v>0.2</v>
      </c>
      <c r="H874" t="s">
        <v>46</v>
      </c>
      <c r="I874" s="2">
        <v>0.82638888888888884</v>
      </c>
      <c r="J874" s="3">
        <v>47622</v>
      </c>
      <c r="K874" t="s">
        <v>47</v>
      </c>
      <c r="L874">
        <v>4.0999999999999996</v>
      </c>
      <c r="M874">
        <v>5.4</v>
      </c>
      <c r="N874">
        <v>8.6</v>
      </c>
      <c r="O874">
        <v>9.6999999999999993</v>
      </c>
      <c r="P874">
        <v>61</v>
      </c>
      <c r="Q874" t="s">
        <v>50</v>
      </c>
      <c r="R874">
        <v>2.1</v>
      </c>
      <c r="S874">
        <v>3.4</v>
      </c>
      <c r="T874">
        <v>6.6</v>
      </c>
      <c r="U874">
        <v>6.9</v>
      </c>
      <c r="V874">
        <v>45</v>
      </c>
    </row>
    <row r="875" spans="1:22" x14ac:dyDescent="0.25">
      <c r="A875" t="s">
        <v>960</v>
      </c>
      <c r="B875">
        <v>2016</v>
      </c>
      <c r="C875" t="s">
        <v>104</v>
      </c>
      <c r="D875" s="1">
        <v>42490</v>
      </c>
      <c r="E875">
        <v>23.3</v>
      </c>
      <c r="F875">
        <v>16.3</v>
      </c>
      <c r="G875">
        <v>6.8</v>
      </c>
      <c r="H875" t="s">
        <v>46</v>
      </c>
      <c r="I875" s="2">
        <v>0.57291666666666663</v>
      </c>
      <c r="J875" s="3">
        <v>27260</v>
      </c>
      <c r="K875" t="s">
        <v>35</v>
      </c>
      <c r="L875">
        <v>5.3</v>
      </c>
      <c r="M875">
        <v>8.3000000000000007</v>
      </c>
      <c r="N875">
        <v>11.5</v>
      </c>
      <c r="O875">
        <v>15.6</v>
      </c>
      <c r="P875">
        <v>96</v>
      </c>
      <c r="Q875" t="s">
        <v>55</v>
      </c>
      <c r="R875">
        <v>3.4</v>
      </c>
      <c r="S875">
        <v>9.9</v>
      </c>
      <c r="T875">
        <v>17.11</v>
      </c>
      <c r="U875">
        <v>20.149999999999999</v>
      </c>
      <c r="V875">
        <v>135</v>
      </c>
    </row>
    <row r="876" spans="1:22" x14ac:dyDescent="0.25">
      <c r="A876" t="s">
        <v>961</v>
      </c>
      <c r="B876">
        <v>2016</v>
      </c>
      <c r="C876" t="s">
        <v>104</v>
      </c>
      <c r="D876" s="1">
        <v>42490</v>
      </c>
      <c r="E876">
        <v>26.2</v>
      </c>
      <c r="F876">
        <v>13</v>
      </c>
      <c r="G876">
        <v>0</v>
      </c>
      <c r="H876" t="s">
        <v>512</v>
      </c>
      <c r="I876" s="2">
        <v>0.56944444444444442</v>
      </c>
      <c r="J876" s="3">
        <v>46431</v>
      </c>
      <c r="K876" t="s">
        <v>40</v>
      </c>
      <c r="L876">
        <v>2.4</v>
      </c>
      <c r="M876">
        <v>5.5</v>
      </c>
      <c r="N876">
        <v>9.1</v>
      </c>
      <c r="O876">
        <v>14.13</v>
      </c>
      <c r="P876">
        <v>97</v>
      </c>
      <c r="Q876" t="s">
        <v>43</v>
      </c>
      <c r="R876">
        <v>1.3</v>
      </c>
      <c r="S876">
        <v>2.11</v>
      </c>
      <c r="T876">
        <v>3.14</v>
      </c>
      <c r="U876">
        <v>8.16</v>
      </c>
      <c r="V876">
        <v>64</v>
      </c>
    </row>
    <row r="877" spans="1:22" x14ac:dyDescent="0.25">
      <c r="A877" t="s">
        <v>962</v>
      </c>
      <c r="B877">
        <v>2016</v>
      </c>
      <c r="C877" t="s">
        <v>104</v>
      </c>
      <c r="D877" s="1">
        <v>42490</v>
      </c>
      <c r="E877">
        <v>26.7</v>
      </c>
      <c r="F877">
        <v>17.600000000000001</v>
      </c>
      <c r="G877">
        <v>0.2</v>
      </c>
      <c r="H877" t="s">
        <v>141</v>
      </c>
      <c r="I877" s="2">
        <v>0.69097222222222221</v>
      </c>
      <c r="J877" s="3">
        <v>13766</v>
      </c>
      <c r="K877" t="s">
        <v>25</v>
      </c>
      <c r="L877">
        <v>7.3</v>
      </c>
      <c r="M877">
        <v>13.6</v>
      </c>
      <c r="N877">
        <v>19.100000000000001</v>
      </c>
      <c r="O877">
        <v>24.14</v>
      </c>
      <c r="P877">
        <v>158</v>
      </c>
      <c r="Q877" t="s">
        <v>32</v>
      </c>
      <c r="R877">
        <v>2.1</v>
      </c>
      <c r="S877">
        <v>6.3</v>
      </c>
      <c r="T877">
        <v>9.6</v>
      </c>
      <c r="U877">
        <v>12.11</v>
      </c>
      <c r="V877">
        <v>83</v>
      </c>
    </row>
    <row r="878" spans="1:22" x14ac:dyDescent="0.25">
      <c r="A878" t="s">
        <v>963</v>
      </c>
      <c r="B878">
        <v>2016</v>
      </c>
      <c r="C878" t="s">
        <v>104</v>
      </c>
      <c r="D878" s="1">
        <v>42490</v>
      </c>
      <c r="E878">
        <v>24.9</v>
      </c>
      <c r="F878">
        <v>10</v>
      </c>
      <c r="G878">
        <v>7.8</v>
      </c>
      <c r="H878" t="s">
        <v>88</v>
      </c>
      <c r="I878" s="2">
        <v>0.80902777777777779</v>
      </c>
      <c r="J878" s="3">
        <v>23007</v>
      </c>
      <c r="K878" t="s">
        <v>44</v>
      </c>
      <c r="L878">
        <v>5.4</v>
      </c>
      <c r="M878">
        <v>11.8</v>
      </c>
      <c r="N878">
        <v>18.14</v>
      </c>
      <c r="O878">
        <v>25.18</v>
      </c>
      <c r="P878">
        <v>168</v>
      </c>
      <c r="Q878" t="s">
        <v>39</v>
      </c>
      <c r="R878">
        <v>3.2</v>
      </c>
      <c r="S878">
        <v>5.3</v>
      </c>
      <c r="T878">
        <v>6.3</v>
      </c>
      <c r="U878">
        <v>7.6</v>
      </c>
      <c r="V878">
        <v>48</v>
      </c>
    </row>
    <row r="879" spans="1:22" x14ac:dyDescent="0.25">
      <c r="A879" t="s">
        <v>964</v>
      </c>
      <c r="B879">
        <v>2016</v>
      </c>
      <c r="C879" t="s">
        <v>104</v>
      </c>
      <c r="D879" s="1">
        <v>42490</v>
      </c>
      <c r="E879">
        <v>23.3</v>
      </c>
      <c r="F879">
        <v>16.3</v>
      </c>
      <c r="G879">
        <v>6.8</v>
      </c>
      <c r="H879" t="s">
        <v>28</v>
      </c>
      <c r="I879" s="2">
        <v>0.80902777777777779</v>
      </c>
      <c r="J879" s="3">
        <v>27077</v>
      </c>
      <c r="K879" t="s">
        <v>29</v>
      </c>
      <c r="L879">
        <v>2.2000000000000002</v>
      </c>
      <c r="M879">
        <v>5.4</v>
      </c>
      <c r="N879">
        <v>8.1</v>
      </c>
      <c r="O879">
        <v>8.11</v>
      </c>
      <c r="P879">
        <v>59</v>
      </c>
      <c r="Q879" t="s">
        <v>54</v>
      </c>
      <c r="R879">
        <v>2.7</v>
      </c>
      <c r="S879">
        <v>7.1</v>
      </c>
      <c r="T879">
        <v>11.13</v>
      </c>
      <c r="U879">
        <v>13.16</v>
      </c>
      <c r="V879">
        <v>94</v>
      </c>
    </row>
    <row r="880" spans="1:22" x14ac:dyDescent="0.25">
      <c r="A880" t="s">
        <v>965</v>
      </c>
      <c r="B880">
        <v>2016</v>
      </c>
      <c r="C880" t="s">
        <v>104</v>
      </c>
      <c r="D880" s="1">
        <v>42491</v>
      </c>
      <c r="E880">
        <v>24.6</v>
      </c>
      <c r="F880">
        <v>21.9</v>
      </c>
      <c r="G880">
        <v>1.4</v>
      </c>
      <c r="H880" t="s">
        <v>58</v>
      </c>
      <c r="I880" s="2">
        <v>0.54861111111111116</v>
      </c>
      <c r="J880" s="3">
        <v>14646</v>
      </c>
      <c r="K880" t="s">
        <v>36</v>
      </c>
      <c r="L880">
        <v>3.3</v>
      </c>
      <c r="M880">
        <v>5.7</v>
      </c>
      <c r="N880">
        <v>10.9</v>
      </c>
      <c r="O880">
        <v>14.1</v>
      </c>
      <c r="P880">
        <v>94</v>
      </c>
      <c r="Q880" t="s">
        <v>26</v>
      </c>
      <c r="R880">
        <v>7.1</v>
      </c>
      <c r="S880">
        <v>8.3000000000000007</v>
      </c>
      <c r="T880">
        <v>12.5</v>
      </c>
      <c r="U880">
        <v>15.7</v>
      </c>
      <c r="V880">
        <v>97</v>
      </c>
    </row>
    <row r="881" spans="1:22" x14ac:dyDescent="0.25">
      <c r="A881" t="s">
        <v>966</v>
      </c>
      <c r="B881">
        <v>2016</v>
      </c>
      <c r="C881" t="s">
        <v>104</v>
      </c>
      <c r="D881" s="1">
        <v>42491</v>
      </c>
      <c r="E881">
        <v>16.8</v>
      </c>
      <c r="F881">
        <v>14</v>
      </c>
      <c r="G881">
        <v>10</v>
      </c>
      <c r="H881" t="s">
        <v>28</v>
      </c>
      <c r="I881" s="2">
        <v>0.63888888888888884</v>
      </c>
      <c r="J881" s="3">
        <v>43827</v>
      </c>
      <c r="K881" t="s">
        <v>30</v>
      </c>
      <c r="L881">
        <v>3.1</v>
      </c>
      <c r="M881">
        <v>3.7</v>
      </c>
      <c r="N881">
        <v>5.9</v>
      </c>
      <c r="O881">
        <v>10.119999999999999</v>
      </c>
      <c r="P881">
        <v>72</v>
      </c>
      <c r="Q881" t="s">
        <v>48</v>
      </c>
      <c r="R881">
        <v>1.1000000000000001</v>
      </c>
      <c r="S881">
        <v>1.4</v>
      </c>
      <c r="T881">
        <v>4.8</v>
      </c>
      <c r="U881">
        <v>8.9</v>
      </c>
      <c r="V881">
        <v>57</v>
      </c>
    </row>
    <row r="882" spans="1:22" x14ac:dyDescent="0.25">
      <c r="A882" t="s">
        <v>967</v>
      </c>
      <c r="B882">
        <v>2016</v>
      </c>
      <c r="C882" t="s">
        <v>104</v>
      </c>
      <c r="D882" s="1">
        <v>42491</v>
      </c>
      <c r="E882">
        <v>19.399999999999999</v>
      </c>
      <c r="F882">
        <v>12.8</v>
      </c>
      <c r="G882">
        <v>0</v>
      </c>
      <c r="H882" t="s">
        <v>42</v>
      </c>
      <c r="I882" s="2">
        <v>0.61111111111111116</v>
      </c>
      <c r="J882" s="3">
        <v>37931</v>
      </c>
      <c r="K882" t="s">
        <v>51</v>
      </c>
      <c r="L882">
        <v>6.4</v>
      </c>
      <c r="M882">
        <v>8.8000000000000007</v>
      </c>
      <c r="N882">
        <v>10.119999999999999</v>
      </c>
      <c r="O882">
        <v>18.16</v>
      </c>
      <c r="P882">
        <v>124</v>
      </c>
      <c r="Q882" t="s">
        <v>33</v>
      </c>
      <c r="R882">
        <v>1.1000000000000001</v>
      </c>
      <c r="S882">
        <v>4.3</v>
      </c>
      <c r="T882">
        <v>8.5</v>
      </c>
      <c r="U882">
        <v>9.8000000000000007</v>
      </c>
      <c r="V882">
        <v>62</v>
      </c>
    </row>
    <row r="883" spans="1:22" x14ac:dyDescent="0.25">
      <c r="A883" t="s">
        <v>968</v>
      </c>
      <c r="B883">
        <v>2016</v>
      </c>
      <c r="C883" t="s">
        <v>114</v>
      </c>
      <c r="D883" s="1">
        <v>42496</v>
      </c>
      <c r="E883">
        <v>24.3</v>
      </c>
      <c r="F883">
        <v>14.7</v>
      </c>
      <c r="G883">
        <v>0</v>
      </c>
      <c r="H883" t="s">
        <v>28</v>
      </c>
      <c r="I883" s="2">
        <v>0.82638888888888884</v>
      </c>
      <c r="J883" s="3">
        <v>49678</v>
      </c>
      <c r="K883" t="s">
        <v>29</v>
      </c>
      <c r="L883">
        <v>3.4</v>
      </c>
      <c r="M883">
        <v>6.7</v>
      </c>
      <c r="N883">
        <v>10.11</v>
      </c>
      <c r="O883">
        <v>13.12</v>
      </c>
      <c r="P883">
        <v>90</v>
      </c>
      <c r="Q883" t="s">
        <v>32</v>
      </c>
      <c r="R883">
        <v>4.2</v>
      </c>
      <c r="S883">
        <v>9.4</v>
      </c>
      <c r="T883">
        <v>12.8</v>
      </c>
      <c r="U883">
        <v>21.1</v>
      </c>
      <c r="V883">
        <v>136</v>
      </c>
    </row>
    <row r="884" spans="1:22" x14ac:dyDescent="0.25">
      <c r="A884" t="s">
        <v>969</v>
      </c>
      <c r="B884">
        <v>2016</v>
      </c>
      <c r="C884" t="s">
        <v>114</v>
      </c>
      <c r="D884" s="1">
        <v>42497</v>
      </c>
      <c r="E884">
        <v>25.6</v>
      </c>
      <c r="F884">
        <v>10</v>
      </c>
      <c r="G884">
        <v>0</v>
      </c>
      <c r="H884" t="s">
        <v>28</v>
      </c>
      <c r="I884" s="2">
        <v>0.57291666666666663</v>
      </c>
      <c r="J884" s="3">
        <v>60222</v>
      </c>
      <c r="K884" t="s">
        <v>33</v>
      </c>
      <c r="L884">
        <v>3.2</v>
      </c>
      <c r="M884">
        <v>6.6</v>
      </c>
      <c r="N884">
        <v>10.7</v>
      </c>
      <c r="O884">
        <v>12.12</v>
      </c>
      <c r="P884">
        <v>84</v>
      </c>
      <c r="Q884" t="s">
        <v>30</v>
      </c>
      <c r="R884">
        <v>3.4</v>
      </c>
      <c r="S884">
        <v>8.5</v>
      </c>
      <c r="T884">
        <v>13.8</v>
      </c>
      <c r="U884">
        <v>15.9</v>
      </c>
      <c r="V884">
        <v>99</v>
      </c>
    </row>
    <row r="885" spans="1:22" x14ac:dyDescent="0.25">
      <c r="A885" t="s">
        <v>970</v>
      </c>
      <c r="B885">
        <v>2016</v>
      </c>
      <c r="C885" t="s">
        <v>114</v>
      </c>
      <c r="D885" s="1">
        <v>42497</v>
      </c>
      <c r="E885">
        <v>26.4</v>
      </c>
      <c r="F885">
        <v>10.199999999999999</v>
      </c>
      <c r="G885">
        <v>0</v>
      </c>
      <c r="H885" t="s">
        <v>88</v>
      </c>
      <c r="I885" s="2">
        <v>0.59027777777777779</v>
      </c>
      <c r="J885" s="3">
        <v>25429</v>
      </c>
      <c r="K885" t="s">
        <v>44</v>
      </c>
      <c r="L885">
        <v>2.4</v>
      </c>
      <c r="M885">
        <v>9.6999999999999993</v>
      </c>
      <c r="N885">
        <v>12.11</v>
      </c>
      <c r="O885">
        <v>18.149999999999999</v>
      </c>
      <c r="P885">
        <v>123</v>
      </c>
      <c r="Q885" t="s">
        <v>51</v>
      </c>
      <c r="R885">
        <v>3.1</v>
      </c>
      <c r="S885">
        <v>4.2</v>
      </c>
      <c r="T885">
        <v>9.5</v>
      </c>
      <c r="U885">
        <v>12.7</v>
      </c>
      <c r="V885">
        <v>79</v>
      </c>
    </row>
    <row r="886" spans="1:22" x14ac:dyDescent="0.25">
      <c r="A886" t="s">
        <v>971</v>
      </c>
      <c r="B886">
        <v>2016</v>
      </c>
      <c r="C886" t="s">
        <v>114</v>
      </c>
      <c r="D886" s="1">
        <v>42497</v>
      </c>
      <c r="E886">
        <v>24.5</v>
      </c>
      <c r="F886">
        <v>12.2</v>
      </c>
      <c r="G886">
        <v>0</v>
      </c>
      <c r="H886" t="s">
        <v>61</v>
      </c>
      <c r="I886" s="2">
        <v>0.69097222222222221</v>
      </c>
      <c r="J886" s="3">
        <v>29527</v>
      </c>
      <c r="K886" t="s">
        <v>26</v>
      </c>
      <c r="L886">
        <v>4.3</v>
      </c>
      <c r="M886">
        <v>7.1</v>
      </c>
      <c r="N886">
        <v>12.12</v>
      </c>
      <c r="O886">
        <v>20.149999999999999</v>
      </c>
      <c r="P886">
        <v>135</v>
      </c>
      <c r="Q886" t="s">
        <v>48</v>
      </c>
      <c r="R886">
        <v>3.3</v>
      </c>
      <c r="S886">
        <v>5.5</v>
      </c>
      <c r="T886">
        <v>6.9</v>
      </c>
      <c r="U886">
        <v>7.12</v>
      </c>
      <c r="V886">
        <v>54</v>
      </c>
    </row>
    <row r="887" spans="1:22" x14ac:dyDescent="0.25">
      <c r="A887" t="s">
        <v>972</v>
      </c>
      <c r="B887">
        <v>2016</v>
      </c>
      <c r="C887" t="s">
        <v>114</v>
      </c>
      <c r="D887" s="1">
        <v>42497</v>
      </c>
      <c r="E887">
        <v>27</v>
      </c>
      <c r="F887">
        <v>17.600000000000001</v>
      </c>
      <c r="G887">
        <v>0</v>
      </c>
      <c r="H887" t="s">
        <v>38</v>
      </c>
      <c r="I887" s="2">
        <v>0.71527777777777779</v>
      </c>
      <c r="J887" s="3">
        <v>12780</v>
      </c>
      <c r="K887" t="s">
        <v>39</v>
      </c>
      <c r="L887">
        <v>4.2</v>
      </c>
      <c r="M887">
        <v>8.1999999999999993</v>
      </c>
      <c r="N887">
        <v>11.3</v>
      </c>
      <c r="O887">
        <v>14.3</v>
      </c>
      <c r="P887">
        <v>87</v>
      </c>
      <c r="Q887" t="s">
        <v>35</v>
      </c>
      <c r="R887">
        <v>2.2999999999999998</v>
      </c>
      <c r="S887">
        <v>8.6999999999999993</v>
      </c>
      <c r="T887">
        <v>17.11</v>
      </c>
      <c r="U887">
        <v>24.16</v>
      </c>
      <c r="V887">
        <v>160</v>
      </c>
    </row>
    <row r="888" spans="1:22" x14ac:dyDescent="0.25">
      <c r="A888" t="s">
        <v>973</v>
      </c>
      <c r="B888">
        <v>2016</v>
      </c>
      <c r="C888" t="s">
        <v>114</v>
      </c>
      <c r="D888" s="1">
        <v>42497</v>
      </c>
      <c r="E888">
        <v>25.6</v>
      </c>
      <c r="F888">
        <v>10</v>
      </c>
      <c r="G888">
        <v>0</v>
      </c>
      <c r="H888" t="s">
        <v>46</v>
      </c>
      <c r="I888" s="2">
        <v>0.81944444444444442</v>
      </c>
      <c r="J888" s="3">
        <v>26984</v>
      </c>
      <c r="K888" t="s">
        <v>50</v>
      </c>
      <c r="L888">
        <v>6.3</v>
      </c>
      <c r="M888">
        <v>9.6999999999999993</v>
      </c>
      <c r="N888">
        <v>14.11</v>
      </c>
      <c r="O888">
        <v>18.149999999999999</v>
      </c>
      <c r="P888">
        <v>123</v>
      </c>
      <c r="Q888" t="s">
        <v>40</v>
      </c>
      <c r="R888">
        <v>2.2999999999999998</v>
      </c>
      <c r="S888">
        <v>6.5</v>
      </c>
      <c r="T888">
        <v>12.5</v>
      </c>
      <c r="U888">
        <v>17.600000000000001</v>
      </c>
      <c r="V888">
        <v>108</v>
      </c>
    </row>
    <row r="889" spans="1:22" x14ac:dyDescent="0.25">
      <c r="A889" t="s">
        <v>974</v>
      </c>
      <c r="B889">
        <v>2016</v>
      </c>
      <c r="C889" t="s">
        <v>114</v>
      </c>
      <c r="D889" s="1">
        <v>42497</v>
      </c>
      <c r="E889">
        <v>18.600000000000001</v>
      </c>
      <c r="F889">
        <v>12.4</v>
      </c>
      <c r="G889">
        <v>18</v>
      </c>
      <c r="H889" t="s">
        <v>42</v>
      </c>
      <c r="I889" s="2">
        <v>0.75694444444444442</v>
      </c>
      <c r="J889" s="3">
        <v>28201</v>
      </c>
      <c r="K889" t="s">
        <v>43</v>
      </c>
      <c r="L889">
        <v>5.0999999999999996</v>
      </c>
      <c r="M889">
        <v>7.2</v>
      </c>
      <c r="N889">
        <v>9.8000000000000007</v>
      </c>
      <c r="O889">
        <v>11.11</v>
      </c>
      <c r="P889">
        <v>77</v>
      </c>
      <c r="Q889" t="s">
        <v>25</v>
      </c>
      <c r="R889">
        <v>5.0999999999999996</v>
      </c>
      <c r="S889">
        <v>10.4</v>
      </c>
      <c r="T889">
        <v>13.6</v>
      </c>
      <c r="U889">
        <v>14.11</v>
      </c>
      <c r="V889">
        <v>95</v>
      </c>
    </row>
    <row r="890" spans="1:22" x14ac:dyDescent="0.25">
      <c r="A890" t="s">
        <v>975</v>
      </c>
      <c r="B890">
        <v>2016</v>
      </c>
      <c r="C890" t="s">
        <v>114</v>
      </c>
      <c r="D890" s="1">
        <v>42498</v>
      </c>
      <c r="E890">
        <v>20</v>
      </c>
      <c r="F890">
        <v>14.6</v>
      </c>
      <c r="G890">
        <v>6</v>
      </c>
      <c r="H890" t="s">
        <v>46</v>
      </c>
      <c r="I890" s="2">
        <v>0.63888888888888884</v>
      </c>
      <c r="J890" s="3">
        <v>27254</v>
      </c>
      <c r="K890" t="s">
        <v>55</v>
      </c>
      <c r="L890">
        <v>2.2999999999999998</v>
      </c>
      <c r="M890">
        <v>3.7</v>
      </c>
      <c r="N890">
        <v>7.7</v>
      </c>
      <c r="O890">
        <v>11.9</v>
      </c>
      <c r="P890">
        <v>75</v>
      </c>
      <c r="Q890" t="s">
        <v>47</v>
      </c>
      <c r="R890">
        <v>4.5</v>
      </c>
      <c r="S890">
        <v>6.8</v>
      </c>
      <c r="T890">
        <v>9.1199999999999992</v>
      </c>
      <c r="U890">
        <v>11.16</v>
      </c>
      <c r="V890">
        <v>82</v>
      </c>
    </row>
    <row r="891" spans="1:22" x14ac:dyDescent="0.25">
      <c r="A891" t="s">
        <v>976</v>
      </c>
      <c r="B891">
        <v>2016</v>
      </c>
      <c r="C891" t="s">
        <v>114</v>
      </c>
      <c r="D891" s="1">
        <v>42498</v>
      </c>
      <c r="E891">
        <v>19.899999999999999</v>
      </c>
      <c r="F891">
        <v>15.2</v>
      </c>
      <c r="G891">
        <v>1</v>
      </c>
      <c r="H891" t="s">
        <v>512</v>
      </c>
      <c r="I891" s="2">
        <v>0.67361111111111116</v>
      </c>
      <c r="J891" s="3">
        <v>31544</v>
      </c>
      <c r="K891" t="s">
        <v>54</v>
      </c>
      <c r="L891">
        <v>3.1</v>
      </c>
      <c r="M891">
        <v>10.5</v>
      </c>
      <c r="N891">
        <v>14.7</v>
      </c>
      <c r="O891">
        <v>21.1</v>
      </c>
      <c r="P891">
        <v>136</v>
      </c>
      <c r="Q891" t="s">
        <v>36</v>
      </c>
      <c r="R891">
        <v>4.4000000000000004</v>
      </c>
      <c r="S891">
        <v>5.6</v>
      </c>
      <c r="T891">
        <v>5.13</v>
      </c>
      <c r="U891">
        <v>7.17</v>
      </c>
      <c r="V891">
        <v>59</v>
      </c>
    </row>
    <row r="892" spans="1:22" x14ac:dyDescent="0.25">
      <c r="A892" t="s">
        <v>977</v>
      </c>
      <c r="B892">
        <v>2016</v>
      </c>
      <c r="C892" t="s">
        <v>124</v>
      </c>
      <c r="D892" s="1">
        <v>42503</v>
      </c>
      <c r="E892">
        <v>21.1</v>
      </c>
      <c r="F892">
        <v>11</v>
      </c>
      <c r="G892">
        <v>1.2</v>
      </c>
      <c r="H892" t="s">
        <v>512</v>
      </c>
      <c r="I892" s="2">
        <v>0.80555555555555558</v>
      </c>
      <c r="J892" s="3">
        <v>53141</v>
      </c>
      <c r="K892" t="s">
        <v>40</v>
      </c>
      <c r="L892">
        <v>2.1</v>
      </c>
      <c r="M892">
        <v>5.0999999999999996</v>
      </c>
      <c r="N892">
        <v>11.3</v>
      </c>
      <c r="O892">
        <v>11.6</v>
      </c>
      <c r="P892">
        <v>72</v>
      </c>
      <c r="Q892" t="s">
        <v>44</v>
      </c>
      <c r="R892">
        <v>3.8</v>
      </c>
      <c r="S892">
        <v>5.13</v>
      </c>
      <c r="T892">
        <v>9.17</v>
      </c>
      <c r="U892">
        <v>13.2</v>
      </c>
      <c r="V892">
        <v>98</v>
      </c>
    </row>
    <row r="893" spans="1:22" x14ac:dyDescent="0.25">
      <c r="A893" t="s">
        <v>978</v>
      </c>
      <c r="B893">
        <v>2016</v>
      </c>
      <c r="C893" t="s">
        <v>124</v>
      </c>
      <c r="D893" s="1">
        <v>42504</v>
      </c>
      <c r="E893">
        <v>21.2</v>
      </c>
      <c r="F893">
        <v>13.3</v>
      </c>
      <c r="G893">
        <v>0</v>
      </c>
      <c r="H893" t="s">
        <v>46</v>
      </c>
      <c r="I893" s="2">
        <v>0.57291666666666663</v>
      </c>
      <c r="J893" s="3">
        <v>30321</v>
      </c>
      <c r="K893" t="s">
        <v>48</v>
      </c>
      <c r="L893">
        <v>0.2</v>
      </c>
      <c r="M893">
        <v>0.4</v>
      </c>
      <c r="N893">
        <v>5.5</v>
      </c>
      <c r="O893">
        <v>8.1199999999999992</v>
      </c>
      <c r="P893">
        <v>60</v>
      </c>
      <c r="Q893" t="s">
        <v>47</v>
      </c>
      <c r="R893">
        <v>4.2</v>
      </c>
      <c r="S893">
        <v>8.6</v>
      </c>
      <c r="T893">
        <v>10.1</v>
      </c>
      <c r="U893">
        <v>10.14</v>
      </c>
      <c r="V893">
        <v>74</v>
      </c>
    </row>
    <row r="894" spans="1:22" x14ac:dyDescent="0.25">
      <c r="A894" t="s">
        <v>979</v>
      </c>
      <c r="B894">
        <v>2016</v>
      </c>
      <c r="C894" t="s">
        <v>124</v>
      </c>
      <c r="D894" s="1">
        <v>42504</v>
      </c>
      <c r="E894">
        <v>17.7</v>
      </c>
      <c r="F894">
        <v>13.4</v>
      </c>
      <c r="G894">
        <v>0</v>
      </c>
      <c r="H894" t="s">
        <v>100</v>
      </c>
      <c r="I894" s="2">
        <v>0.59027777777777779</v>
      </c>
      <c r="J894" s="3">
        <v>12012</v>
      </c>
      <c r="K894" t="s">
        <v>32</v>
      </c>
      <c r="L894">
        <v>4.3</v>
      </c>
      <c r="M894">
        <v>6.6</v>
      </c>
      <c r="N894">
        <v>14.13</v>
      </c>
      <c r="O894">
        <v>17.14</v>
      </c>
      <c r="P894">
        <v>116</v>
      </c>
      <c r="Q894" t="s">
        <v>43</v>
      </c>
      <c r="R894">
        <v>3</v>
      </c>
      <c r="S894">
        <v>7.2</v>
      </c>
      <c r="T894">
        <v>7.4</v>
      </c>
      <c r="U894">
        <v>11.9</v>
      </c>
      <c r="V894">
        <v>75</v>
      </c>
    </row>
    <row r="895" spans="1:22" x14ac:dyDescent="0.25">
      <c r="A895" t="s">
        <v>980</v>
      </c>
      <c r="B895">
        <v>2016</v>
      </c>
      <c r="C895" t="s">
        <v>124</v>
      </c>
      <c r="D895" s="1">
        <v>42504</v>
      </c>
      <c r="E895">
        <v>26.9</v>
      </c>
      <c r="F895">
        <v>8.6999999999999993</v>
      </c>
      <c r="G895">
        <v>0</v>
      </c>
      <c r="H895" t="s">
        <v>141</v>
      </c>
      <c r="I895" s="2">
        <v>0.69097222222222221</v>
      </c>
      <c r="J895" s="3">
        <v>8308</v>
      </c>
      <c r="K895" t="s">
        <v>25</v>
      </c>
      <c r="L895">
        <v>4.3</v>
      </c>
      <c r="M895">
        <v>9.9</v>
      </c>
      <c r="N895">
        <v>16.13</v>
      </c>
      <c r="O895">
        <v>22.17</v>
      </c>
      <c r="P895">
        <v>149</v>
      </c>
      <c r="Q895" t="s">
        <v>39</v>
      </c>
      <c r="R895">
        <v>1</v>
      </c>
      <c r="S895">
        <v>4</v>
      </c>
      <c r="T895">
        <v>7.1</v>
      </c>
      <c r="U895">
        <v>9.4</v>
      </c>
      <c r="V895">
        <v>58</v>
      </c>
    </row>
    <row r="896" spans="1:22" x14ac:dyDescent="0.25">
      <c r="A896" t="s">
        <v>981</v>
      </c>
      <c r="B896">
        <v>2016</v>
      </c>
      <c r="C896" t="s">
        <v>124</v>
      </c>
      <c r="D896" s="1">
        <v>42504</v>
      </c>
      <c r="E896">
        <v>26.9</v>
      </c>
      <c r="F896">
        <v>14.7</v>
      </c>
      <c r="G896">
        <v>0</v>
      </c>
      <c r="H896" t="s">
        <v>58</v>
      </c>
      <c r="I896" s="2">
        <v>0.80902777777777779</v>
      </c>
      <c r="J896" s="3">
        <v>24552</v>
      </c>
      <c r="K896" t="s">
        <v>36</v>
      </c>
      <c r="L896">
        <v>0</v>
      </c>
      <c r="M896">
        <v>3</v>
      </c>
      <c r="N896">
        <v>7.2</v>
      </c>
      <c r="O896">
        <v>10.5</v>
      </c>
      <c r="P896">
        <v>65</v>
      </c>
      <c r="Q896" t="s">
        <v>33</v>
      </c>
      <c r="R896">
        <v>4.9000000000000004</v>
      </c>
      <c r="S896">
        <v>11.17</v>
      </c>
      <c r="T896">
        <v>15.22</v>
      </c>
      <c r="U896">
        <v>20.23</v>
      </c>
      <c r="V896">
        <v>143</v>
      </c>
    </row>
    <row r="897" spans="1:22" x14ac:dyDescent="0.25">
      <c r="A897" t="s">
        <v>982</v>
      </c>
      <c r="B897">
        <v>2016</v>
      </c>
      <c r="C897" t="s">
        <v>124</v>
      </c>
      <c r="D897" s="1">
        <v>42504</v>
      </c>
      <c r="E897">
        <v>21.2</v>
      </c>
      <c r="F897">
        <v>13.3</v>
      </c>
      <c r="G897">
        <v>0</v>
      </c>
      <c r="H897" t="s">
        <v>28</v>
      </c>
      <c r="I897" s="2">
        <v>0.80902777777777779</v>
      </c>
      <c r="J897" s="3">
        <v>36014</v>
      </c>
      <c r="K897" t="s">
        <v>29</v>
      </c>
      <c r="L897">
        <v>3.5</v>
      </c>
      <c r="M897">
        <v>6.1</v>
      </c>
      <c r="N897">
        <v>7.15</v>
      </c>
      <c r="O897">
        <v>14.17</v>
      </c>
      <c r="P897">
        <v>101</v>
      </c>
      <c r="Q897" t="s">
        <v>26</v>
      </c>
      <c r="R897">
        <v>5.3</v>
      </c>
      <c r="S897">
        <v>6.5</v>
      </c>
      <c r="T897">
        <v>11.9</v>
      </c>
      <c r="U897">
        <v>15.1</v>
      </c>
      <c r="V897">
        <v>100</v>
      </c>
    </row>
    <row r="898" spans="1:22" x14ac:dyDescent="0.25">
      <c r="A898" t="s">
        <v>983</v>
      </c>
      <c r="B898">
        <v>2016</v>
      </c>
      <c r="C898" t="s">
        <v>124</v>
      </c>
      <c r="D898" s="1">
        <v>42505</v>
      </c>
      <c r="E898">
        <v>22</v>
      </c>
      <c r="F898">
        <v>13.9</v>
      </c>
      <c r="G898">
        <v>0</v>
      </c>
      <c r="H898" t="s">
        <v>46</v>
      </c>
      <c r="I898" s="2">
        <v>0.54861111111111116</v>
      </c>
      <c r="J898" s="3">
        <v>26924</v>
      </c>
      <c r="K898" t="s">
        <v>30</v>
      </c>
      <c r="L898">
        <v>3.2</v>
      </c>
      <c r="M898">
        <v>7.4</v>
      </c>
      <c r="N898">
        <v>10.7</v>
      </c>
      <c r="O898">
        <v>14.9</v>
      </c>
      <c r="P898">
        <v>93</v>
      </c>
      <c r="Q898" t="s">
        <v>54</v>
      </c>
      <c r="R898">
        <v>4.5</v>
      </c>
      <c r="S898">
        <v>8.9</v>
      </c>
      <c r="T898">
        <v>10.119999999999999</v>
      </c>
      <c r="U898">
        <v>13.13</v>
      </c>
      <c r="V898">
        <v>91</v>
      </c>
    </row>
    <row r="899" spans="1:22" x14ac:dyDescent="0.25">
      <c r="A899" t="s">
        <v>984</v>
      </c>
      <c r="B899">
        <v>2016</v>
      </c>
      <c r="C899" t="s">
        <v>124</v>
      </c>
      <c r="D899" s="1">
        <v>42505</v>
      </c>
      <c r="E899">
        <v>22</v>
      </c>
      <c r="F899">
        <v>13.9</v>
      </c>
      <c r="G899">
        <v>0</v>
      </c>
      <c r="H899" t="s">
        <v>28</v>
      </c>
      <c r="I899" s="2">
        <v>0.63888888888888884</v>
      </c>
      <c r="J899" s="3">
        <v>39921</v>
      </c>
      <c r="K899" t="s">
        <v>35</v>
      </c>
      <c r="L899">
        <v>2.2000000000000002</v>
      </c>
      <c r="M899">
        <v>5.5</v>
      </c>
      <c r="N899">
        <v>7.9</v>
      </c>
      <c r="O899">
        <v>12.1</v>
      </c>
      <c r="P899">
        <v>82</v>
      </c>
      <c r="Q899" t="s">
        <v>50</v>
      </c>
      <c r="R899">
        <v>5.5</v>
      </c>
      <c r="S899">
        <v>8.9</v>
      </c>
      <c r="T899">
        <v>12.1</v>
      </c>
      <c r="U899">
        <v>17.12</v>
      </c>
      <c r="V899">
        <v>114</v>
      </c>
    </row>
    <row r="900" spans="1:22" x14ac:dyDescent="0.25">
      <c r="A900" t="s">
        <v>985</v>
      </c>
      <c r="B900">
        <v>2016</v>
      </c>
      <c r="C900" t="s">
        <v>124</v>
      </c>
      <c r="D900" s="1">
        <v>42505</v>
      </c>
      <c r="E900">
        <v>22.4</v>
      </c>
      <c r="F900">
        <v>10.199999999999999</v>
      </c>
      <c r="G900">
        <v>0</v>
      </c>
      <c r="H900" t="s">
        <v>42</v>
      </c>
      <c r="I900" s="2">
        <v>0.61111111111111116</v>
      </c>
      <c r="J900" s="3">
        <v>36140</v>
      </c>
      <c r="K900" t="s">
        <v>51</v>
      </c>
      <c r="L900">
        <v>9.3000000000000007</v>
      </c>
      <c r="M900">
        <v>12.5</v>
      </c>
      <c r="N900">
        <v>15.8</v>
      </c>
      <c r="O900">
        <v>20.12</v>
      </c>
      <c r="P900">
        <v>132</v>
      </c>
      <c r="Q900" t="s">
        <v>55</v>
      </c>
      <c r="R900">
        <v>1.3</v>
      </c>
      <c r="S900">
        <v>1.9</v>
      </c>
      <c r="T900">
        <v>2.9</v>
      </c>
      <c r="U900">
        <v>3.11</v>
      </c>
      <c r="V900">
        <v>29</v>
      </c>
    </row>
    <row r="901" spans="1:22" x14ac:dyDescent="0.25">
      <c r="A901" t="s">
        <v>986</v>
      </c>
      <c r="B901">
        <v>2016</v>
      </c>
      <c r="C901" t="s">
        <v>135</v>
      </c>
      <c r="D901" s="1">
        <v>42510</v>
      </c>
      <c r="E901">
        <v>18</v>
      </c>
      <c r="F901">
        <v>10.5</v>
      </c>
      <c r="G901">
        <v>0.4</v>
      </c>
      <c r="H901" t="s">
        <v>28</v>
      </c>
      <c r="I901" s="2">
        <v>0.82638888888888884</v>
      </c>
      <c r="J901" s="3">
        <v>61552</v>
      </c>
      <c r="K901" t="s">
        <v>32</v>
      </c>
      <c r="L901">
        <v>0.2</v>
      </c>
      <c r="M901">
        <v>2.4</v>
      </c>
      <c r="N901">
        <v>5.7</v>
      </c>
      <c r="O901">
        <v>7.13</v>
      </c>
      <c r="P901">
        <v>55</v>
      </c>
      <c r="Q901" t="s">
        <v>26</v>
      </c>
      <c r="R901">
        <v>1.2</v>
      </c>
      <c r="S901">
        <v>6.5</v>
      </c>
      <c r="T901">
        <v>7.6</v>
      </c>
      <c r="U901">
        <v>10.9</v>
      </c>
      <c r="V901">
        <v>69</v>
      </c>
    </row>
    <row r="902" spans="1:22" x14ac:dyDescent="0.25">
      <c r="A902" t="s">
        <v>987</v>
      </c>
      <c r="B902">
        <v>2016</v>
      </c>
      <c r="C902" t="s">
        <v>135</v>
      </c>
      <c r="D902" s="1">
        <v>42511</v>
      </c>
      <c r="E902">
        <v>18.3</v>
      </c>
      <c r="F902">
        <v>5.6</v>
      </c>
      <c r="G902">
        <v>0</v>
      </c>
      <c r="H902" t="s">
        <v>28</v>
      </c>
      <c r="I902" s="2">
        <v>0.57291666666666663</v>
      </c>
      <c r="J902" s="3">
        <v>59864</v>
      </c>
      <c r="K902" t="s">
        <v>33</v>
      </c>
      <c r="L902">
        <v>7.5</v>
      </c>
      <c r="M902">
        <v>9.5</v>
      </c>
      <c r="N902">
        <v>11.7</v>
      </c>
      <c r="O902">
        <v>16.8</v>
      </c>
      <c r="P902">
        <v>104</v>
      </c>
      <c r="Q902" t="s">
        <v>44</v>
      </c>
      <c r="R902">
        <v>0.3</v>
      </c>
      <c r="S902">
        <v>3.7</v>
      </c>
      <c r="T902">
        <v>6.1</v>
      </c>
      <c r="U902">
        <v>11.14</v>
      </c>
      <c r="V902">
        <v>80</v>
      </c>
    </row>
    <row r="903" spans="1:22" x14ac:dyDescent="0.25">
      <c r="A903" t="s">
        <v>988</v>
      </c>
      <c r="B903">
        <v>2016</v>
      </c>
      <c r="C903" t="s">
        <v>135</v>
      </c>
      <c r="D903" s="1">
        <v>42511</v>
      </c>
      <c r="E903">
        <v>26</v>
      </c>
      <c r="F903">
        <v>17.899999999999999</v>
      </c>
      <c r="H903" t="s">
        <v>38</v>
      </c>
      <c r="I903" s="2">
        <v>0.59027777777777779</v>
      </c>
      <c r="J903" s="3">
        <v>11692</v>
      </c>
      <c r="K903" t="s">
        <v>39</v>
      </c>
      <c r="L903">
        <v>1.2</v>
      </c>
      <c r="M903">
        <v>4.3</v>
      </c>
      <c r="N903">
        <v>7.4</v>
      </c>
      <c r="O903">
        <v>11.8</v>
      </c>
      <c r="P903">
        <v>74</v>
      </c>
      <c r="Q903" t="s">
        <v>40</v>
      </c>
      <c r="R903">
        <v>4.5</v>
      </c>
      <c r="S903">
        <v>12.8</v>
      </c>
      <c r="T903">
        <v>18.12</v>
      </c>
      <c r="U903">
        <v>22.17</v>
      </c>
      <c r="V903">
        <v>149</v>
      </c>
    </row>
    <row r="904" spans="1:22" x14ac:dyDescent="0.25">
      <c r="A904" t="s">
        <v>989</v>
      </c>
      <c r="B904">
        <v>2016</v>
      </c>
      <c r="C904" t="s">
        <v>135</v>
      </c>
      <c r="D904" s="1">
        <v>42511</v>
      </c>
      <c r="E904">
        <v>23.7</v>
      </c>
      <c r="F904">
        <v>13.1</v>
      </c>
      <c r="G904">
        <v>0</v>
      </c>
      <c r="H904" t="s">
        <v>512</v>
      </c>
      <c r="I904" s="2">
        <v>0.67013888888888884</v>
      </c>
      <c r="J904" s="3">
        <v>38695</v>
      </c>
      <c r="K904" t="s">
        <v>54</v>
      </c>
      <c r="L904">
        <v>3.1</v>
      </c>
      <c r="M904">
        <v>5.3</v>
      </c>
      <c r="N904">
        <v>9.6</v>
      </c>
      <c r="O904">
        <v>13.8</v>
      </c>
      <c r="P904">
        <v>86</v>
      </c>
      <c r="Q904" t="s">
        <v>51</v>
      </c>
      <c r="R904">
        <v>5.2</v>
      </c>
      <c r="S904">
        <v>9.4</v>
      </c>
      <c r="T904">
        <v>12.7</v>
      </c>
      <c r="U904">
        <v>14.1</v>
      </c>
      <c r="V904">
        <v>94</v>
      </c>
    </row>
    <row r="905" spans="1:22" x14ac:dyDescent="0.25">
      <c r="A905" t="s">
        <v>990</v>
      </c>
      <c r="B905">
        <v>2016</v>
      </c>
      <c r="C905" t="s">
        <v>135</v>
      </c>
      <c r="D905" s="1">
        <v>42511</v>
      </c>
      <c r="E905">
        <v>18.3</v>
      </c>
      <c r="F905">
        <v>5.6</v>
      </c>
      <c r="G905">
        <v>0</v>
      </c>
      <c r="H905" t="s">
        <v>46</v>
      </c>
      <c r="I905" s="2">
        <v>0.80902777777777779</v>
      </c>
      <c r="J905" s="3">
        <v>38419</v>
      </c>
      <c r="K905" t="s">
        <v>47</v>
      </c>
      <c r="L905">
        <v>5.3</v>
      </c>
      <c r="M905">
        <v>8.9</v>
      </c>
      <c r="N905">
        <v>13.1</v>
      </c>
      <c r="O905">
        <v>17.11</v>
      </c>
      <c r="P905">
        <v>113</v>
      </c>
      <c r="Q905" t="s">
        <v>30</v>
      </c>
      <c r="R905">
        <v>2.2000000000000002</v>
      </c>
      <c r="S905">
        <v>3.4</v>
      </c>
      <c r="T905">
        <v>6.5</v>
      </c>
      <c r="U905">
        <v>6.1</v>
      </c>
      <c r="V905">
        <v>46</v>
      </c>
    </row>
    <row r="906" spans="1:22" x14ac:dyDescent="0.25">
      <c r="A906" t="s">
        <v>991</v>
      </c>
      <c r="B906">
        <v>2016</v>
      </c>
      <c r="C906" t="s">
        <v>135</v>
      </c>
      <c r="D906" s="1">
        <v>42511</v>
      </c>
      <c r="E906">
        <v>17.5</v>
      </c>
      <c r="F906">
        <v>15.1</v>
      </c>
      <c r="G906">
        <v>36.4</v>
      </c>
      <c r="H906" t="s">
        <v>42</v>
      </c>
      <c r="I906" s="2">
        <v>0.73611111111111116</v>
      </c>
      <c r="J906" s="3">
        <v>20184</v>
      </c>
      <c r="K906" t="s">
        <v>43</v>
      </c>
      <c r="L906">
        <v>1.1000000000000001</v>
      </c>
      <c r="M906">
        <v>2.2999999999999998</v>
      </c>
      <c r="N906">
        <v>5.7</v>
      </c>
      <c r="O906">
        <v>6.9</v>
      </c>
      <c r="P906">
        <v>45</v>
      </c>
      <c r="Q906" t="s">
        <v>29</v>
      </c>
      <c r="R906">
        <v>2.2999999999999998</v>
      </c>
      <c r="S906">
        <v>6.1</v>
      </c>
      <c r="T906">
        <v>9.1</v>
      </c>
      <c r="U906">
        <v>11.17</v>
      </c>
      <c r="V906">
        <v>83</v>
      </c>
    </row>
    <row r="907" spans="1:22" x14ac:dyDescent="0.25">
      <c r="A907" t="s">
        <v>992</v>
      </c>
      <c r="B907">
        <v>2016</v>
      </c>
      <c r="C907" t="s">
        <v>135</v>
      </c>
      <c r="D907" s="1">
        <v>42512</v>
      </c>
      <c r="E907">
        <v>21.5</v>
      </c>
      <c r="F907">
        <v>9.9</v>
      </c>
      <c r="G907">
        <v>0</v>
      </c>
      <c r="H907" t="s">
        <v>28</v>
      </c>
      <c r="I907" s="2">
        <v>0.54861111111111116</v>
      </c>
      <c r="J907" s="3">
        <v>26892</v>
      </c>
      <c r="K907" t="s">
        <v>35</v>
      </c>
      <c r="L907">
        <v>5.6</v>
      </c>
      <c r="M907">
        <v>10.7</v>
      </c>
      <c r="N907">
        <v>13.1</v>
      </c>
      <c r="O907">
        <v>19.170000000000002</v>
      </c>
      <c r="P907">
        <v>131</v>
      </c>
      <c r="Q907" t="s">
        <v>36</v>
      </c>
      <c r="R907">
        <v>2.2999999999999998</v>
      </c>
      <c r="S907">
        <v>5.5</v>
      </c>
      <c r="T907">
        <v>6.1</v>
      </c>
      <c r="U907">
        <v>9.14</v>
      </c>
      <c r="V907">
        <v>68</v>
      </c>
    </row>
    <row r="908" spans="1:22" x14ac:dyDescent="0.25">
      <c r="A908" t="s">
        <v>993</v>
      </c>
      <c r="B908">
        <v>2016</v>
      </c>
      <c r="C908" t="s">
        <v>135</v>
      </c>
      <c r="D908" s="1">
        <v>42512</v>
      </c>
      <c r="E908">
        <v>23.4</v>
      </c>
      <c r="F908">
        <v>11.9</v>
      </c>
      <c r="G908">
        <v>0</v>
      </c>
      <c r="H908" t="s">
        <v>141</v>
      </c>
      <c r="I908" s="2">
        <v>0.63888888888888884</v>
      </c>
      <c r="J908" s="3">
        <v>9612</v>
      </c>
      <c r="K908" t="s">
        <v>25</v>
      </c>
      <c r="L908">
        <v>4.3</v>
      </c>
      <c r="M908">
        <v>9.5</v>
      </c>
      <c r="N908">
        <v>13.7</v>
      </c>
      <c r="O908">
        <v>15.8</v>
      </c>
      <c r="P908">
        <v>98</v>
      </c>
      <c r="Q908" t="s">
        <v>50</v>
      </c>
      <c r="R908">
        <v>3.4</v>
      </c>
      <c r="S908">
        <v>6.6</v>
      </c>
      <c r="T908">
        <v>7.9</v>
      </c>
      <c r="U908">
        <v>10.130000000000001</v>
      </c>
      <c r="V908">
        <v>73</v>
      </c>
    </row>
    <row r="909" spans="1:22" x14ac:dyDescent="0.25">
      <c r="A909" t="s">
        <v>994</v>
      </c>
      <c r="B909">
        <v>2016</v>
      </c>
      <c r="C909" t="s">
        <v>135</v>
      </c>
      <c r="D909" s="1">
        <v>42512</v>
      </c>
      <c r="E909">
        <v>21.5</v>
      </c>
      <c r="F909">
        <v>9.9</v>
      </c>
      <c r="G909">
        <v>0</v>
      </c>
      <c r="H909" t="s">
        <v>46</v>
      </c>
      <c r="I909" s="2">
        <v>0.69444444444444442</v>
      </c>
      <c r="J909" s="3">
        <v>29026</v>
      </c>
      <c r="K909" t="s">
        <v>55</v>
      </c>
      <c r="L909">
        <v>2.5</v>
      </c>
      <c r="M909">
        <v>5.9</v>
      </c>
      <c r="N909">
        <v>12.1</v>
      </c>
      <c r="O909">
        <v>16.13</v>
      </c>
      <c r="P909">
        <v>109</v>
      </c>
      <c r="Q909" t="s">
        <v>48</v>
      </c>
      <c r="R909">
        <v>1.4</v>
      </c>
      <c r="S909">
        <v>4.5</v>
      </c>
      <c r="T909">
        <v>7.8</v>
      </c>
      <c r="U909">
        <v>9.9</v>
      </c>
      <c r="V909">
        <v>63</v>
      </c>
    </row>
    <row r="910" spans="1:22" x14ac:dyDescent="0.25">
      <c r="A910" t="s">
        <v>995</v>
      </c>
      <c r="B910">
        <v>2016</v>
      </c>
      <c r="C910" t="s">
        <v>146</v>
      </c>
      <c r="D910" s="1">
        <v>42517</v>
      </c>
      <c r="E910">
        <v>18.600000000000001</v>
      </c>
      <c r="F910">
        <v>12</v>
      </c>
      <c r="G910">
        <v>0</v>
      </c>
      <c r="H910" t="s">
        <v>61</v>
      </c>
      <c r="I910" s="2">
        <v>0.82638888888888884</v>
      </c>
      <c r="J910" s="3">
        <v>38498</v>
      </c>
      <c r="K910" t="s">
        <v>26</v>
      </c>
      <c r="L910">
        <v>6.1</v>
      </c>
      <c r="M910">
        <v>8.1999999999999993</v>
      </c>
      <c r="N910">
        <v>12.3</v>
      </c>
      <c r="O910">
        <v>14.7</v>
      </c>
      <c r="P910">
        <v>91</v>
      </c>
      <c r="Q910" t="s">
        <v>47</v>
      </c>
      <c r="R910">
        <v>2.2000000000000002</v>
      </c>
      <c r="S910">
        <v>6.5</v>
      </c>
      <c r="T910">
        <v>7.7</v>
      </c>
      <c r="U910">
        <v>9.11</v>
      </c>
      <c r="V910">
        <v>65</v>
      </c>
    </row>
    <row r="911" spans="1:22" x14ac:dyDescent="0.25">
      <c r="A911" t="s">
        <v>996</v>
      </c>
      <c r="B911">
        <v>2016</v>
      </c>
      <c r="C911" t="s">
        <v>146</v>
      </c>
      <c r="D911" s="1">
        <v>42518</v>
      </c>
      <c r="E911">
        <v>23.6</v>
      </c>
      <c r="F911">
        <v>11.2</v>
      </c>
      <c r="G911">
        <v>0</v>
      </c>
      <c r="H911" t="s">
        <v>58</v>
      </c>
      <c r="I911" s="2">
        <v>0.57291666666666663</v>
      </c>
      <c r="J911" s="3">
        <v>23691</v>
      </c>
      <c r="K911" t="s">
        <v>36</v>
      </c>
      <c r="L911">
        <v>2.4</v>
      </c>
      <c r="M911">
        <v>8.6</v>
      </c>
      <c r="N911">
        <v>10.7</v>
      </c>
      <c r="O911">
        <v>13.9</v>
      </c>
      <c r="P911">
        <v>87</v>
      </c>
      <c r="Q911" t="s">
        <v>32</v>
      </c>
      <c r="R911">
        <v>4.0999999999999996</v>
      </c>
      <c r="S911">
        <v>9.4</v>
      </c>
      <c r="T911">
        <v>12.7</v>
      </c>
      <c r="U911">
        <v>21.9</v>
      </c>
      <c r="V911">
        <v>135</v>
      </c>
    </row>
    <row r="912" spans="1:22" x14ac:dyDescent="0.25">
      <c r="A912" t="s">
        <v>997</v>
      </c>
      <c r="B912">
        <v>2016</v>
      </c>
      <c r="C912" t="s">
        <v>146</v>
      </c>
      <c r="D912" s="1">
        <v>42518</v>
      </c>
      <c r="E912">
        <v>21.2</v>
      </c>
      <c r="F912">
        <v>10.199999999999999</v>
      </c>
      <c r="G912">
        <v>0</v>
      </c>
      <c r="H912" t="s">
        <v>584</v>
      </c>
      <c r="I912" s="2">
        <v>0.56944444444444442</v>
      </c>
      <c r="J912" s="3">
        <v>5146</v>
      </c>
      <c r="K912" t="s">
        <v>35</v>
      </c>
      <c r="L912">
        <v>2.7</v>
      </c>
      <c r="M912">
        <v>4.9000000000000004</v>
      </c>
      <c r="N912">
        <v>9.1199999999999992</v>
      </c>
      <c r="O912">
        <v>10.16</v>
      </c>
      <c r="P912">
        <v>76</v>
      </c>
      <c r="Q912" t="s">
        <v>54</v>
      </c>
      <c r="R912">
        <v>2.4</v>
      </c>
      <c r="S912">
        <v>8.6</v>
      </c>
      <c r="T912">
        <v>12.11</v>
      </c>
      <c r="U912">
        <v>18.13</v>
      </c>
      <c r="V912">
        <v>121</v>
      </c>
    </row>
    <row r="913" spans="1:22" x14ac:dyDescent="0.25">
      <c r="A913" t="s">
        <v>998</v>
      </c>
      <c r="B913">
        <v>2016</v>
      </c>
      <c r="C913" t="s">
        <v>146</v>
      </c>
      <c r="D913" s="1">
        <v>42518</v>
      </c>
      <c r="E913">
        <v>13.4</v>
      </c>
      <c r="F913">
        <v>4.4000000000000004</v>
      </c>
      <c r="G913">
        <v>0.4</v>
      </c>
      <c r="H913" t="s">
        <v>46</v>
      </c>
      <c r="I913" s="2">
        <v>0.69097222222222221</v>
      </c>
      <c r="J913" s="3">
        <v>17927</v>
      </c>
      <c r="K913" t="s">
        <v>55</v>
      </c>
      <c r="L913">
        <v>5.4</v>
      </c>
      <c r="M913">
        <v>6.8</v>
      </c>
      <c r="N913">
        <v>7.9</v>
      </c>
      <c r="O913">
        <v>15.11</v>
      </c>
      <c r="P913">
        <v>101</v>
      </c>
      <c r="Q913" t="s">
        <v>43</v>
      </c>
      <c r="R913">
        <v>3</v>
      </c>
      <c r="S913">
        <v>7.1</v>
      </c>
      <c r="T913">
        <v>10.4</v>
      </c>
      <c r="U913">
        <v>10.7</v>
      </c>
      <c r="V913">
        <v>67</v>
      </c>
    </row>
    <row r="914" spans="1:22" x14ac:dyDescent="0.25">
      <c r="A914" t="s">
        <v>999</v>
      </c>
      <c r="B914">
        <v>2016</v>
      </c>
      <c r="C914" t="s">
        <v>146</v>
      </c>
      <c r="D914" s="1">
        <v>42518</v>
      </c>
      <c r="E914">
        <v>13.4</v>
      </c>
      <c r="F914">
        <v>4.4000000000000004</v>
      </c>
      <c r="G914">
        <v>0.4</v>
      </c>
      <c r="H914" t="s">
        <v>28</v>
      </c>
      <c r="I914" s="2">
        <v>0.80902777777777779</v>
      </c>
      <c r="J914" s="3">
        <v>56948</v>
      </c>
      <c r="K914" t="s">
        <v>48</v>
      </c>
      <c r="L914">
        <v>3.1</v>
      </c>
      <c r="M914">
        <v>6.2</v>
      </c>
      <c r="N914">
        <v>8.3000000000000007</v>
      </c>
      <c r="O914">
        <v>10.7</v>
      </c>
      <c r="P914">
        <v>67</v>
      </c>
      <c r="Q914" t="s">
        <v>29</v>
      </c>
      <c r="R914">
        <v>6.3</v>
      </c>
      <c r="S914">
        <v>8.6</v>
      </c>
      <c r="T914">
        <v>14.8</v>
      </c>
      <c r="U914">
        <v>16.899999999999999</v>
      </c>
      <c r="V914">
        <v>105</v>
      </c>
    </row>
    <row r="915" spans="1:22" x14ac:dyDescent="0.25">
      <c r="A915" t="s">
        <v>1000</v>
      </c>
      <c r="B915">
        <v>2016</v>
      </c>
      <c r="C915" t="s">
        <v>146</v>
      </c>
      <c r="D915" s="1">
        <v>42518</v>
      </c>
      <c r="E915">
        <v>17.7</v>
      </c>
      <c r="F915">
        <v>10.9</v>
      </c>
      <c r="G915">
        <v>8</v>
      </c>
      <c r="H915" t="s">
        <v>512</v>
      </c>
      <c r="I915" s="2">
        <v>0.79861111111111116</v>
      </c>
      <c r="J915" s="3">
        <v>46737</v>
      </c>
      <c r="K915" t="s">
        <v>40</v>
      </c>
      <c r="L915">
        <v>4.5999999999999996</v>
      </c>
      <c r="M915">
        <v>6.11</v>
      </c>
      <c r="N915">
        <v>14.13</v>
      </c>
      <c r="O915">
        <v>15.17</v>
      </c>
      <c r="P915">
        <v>107</v>
      </c>
      <c r="Q915" t="s">
        <v>25</v>
      </c>
      <c r="R915">
        <v>2.1</v>
      </c>
      <c r="S915">
        <v>7.3</v>
      </c>
      <c r="T915">
        <v>8.3000000000000007</v>
      </c>
      <c r="U915">
        <v>13.7</v>
      </c>
      <c r="V915">
        <v>85</v>
      </c>
    </row>
    <row r="916" spans="1:22" x14ac:dyDescent="0.25">
      <c r="A916" t="s">
        <v>1001</v>
      </c>
      <c r="B916">
        <v>2016</v>
      </c>
      <c r="C916" t="s">
        <v>146</v>
      </c>
      <c r="D916" s="1">
        <v>42519</v>
      </c>
      <c r="E916">
        <v>13.7</v>
      </c>
      <c r="F916">
        <v>8.6</v>
      </c>
      <c r="G916">
        <v>2</v>
      </c>
      <c r="H916" t="s">
        <v>46</v>
      </c>
      <c r="I916" s="2">
        <v>0.54861111111111116</v>
      </c>
      <c r="J916" s="3">
        <v>33535</v>
      </c>
      <c r="K916" t="s">
        <v>30</v>
      </c>
      <c r="L916">
        <v>4</v>
      </c>
      <c r="M916">
        <v>10.4</v>
      </c>
      <c r="N916">
        <v>13.6</v>
      </c>
      <c r="O916">
        <v>16.8</v>
      </c>
      <c r="P916">
        <v>104</v>
      </c>
      <c r="Q916" t="s">
        <v>44</v>
      </c>
      <c r="R916">
        <v>3.6</v>
      </c>
      <c r="S916">
        <v>6.8</v>
      </c>
      <c r="T916">
        <v>9.11</v>
      </c>
      <c r="U916">
        <v>12.13</v>
      </c>
      <c r="V916">
        <v>85</v>
      </c>
    </row>
    <row r="917" spans="1:22" x14ac:dyDescent="0.25">
      <c r="A917" t="s">
        <v>1002</v>
      </c>
      <c r="B917">
        <v>2016</v>
      </c>
      <c r="C917" t="s">
        <v>146</v>
      </c>
      <c r="D917" s="1">
        <v>42519</v>
      </c>
      <c r="E917">
        <v>13.7</v>
      </c>
      <c r="F917">
        <v>8.6</v>
      </c>
      <c r="G917">
        <v>2</v>
      </c>
      <c r="H917" t="s">
        <v>28</v>
      </c>
      <c r="I917" s="2">
        <v>0.63888888888888884</v>
      </c>
      <c r="J917" s="3">
        <v>45078</v>
      </c>
      <c r="K917" t="s">
        <v>33</v>
      </c>
      <c r="L917">
        <v>3.1</v>
      </c>
      <c r="M917">
        <v>4.7</v>
      </c>
      <c r="N917">
        <v>6.8</v>
      </c>
      <c r="O917">
        <v>7.11</v>
      </c>
      <c r="P917">
        <v>53</v>
      </c>
      <c r="Q917" t="s">
        <v>50</v>
      </c>
      <c r="R917">
        <v>3</v>
      </c>
      <c r="S917">
        <v>4.2</v>
      </c>
      <c r="T917">
        <v>6.5</v>
      </c>
      <c r="U917">
        <v>11.8</v>
      </c>
      <c r="V917">
        <v>74</v>
      </c>
    </row>
    <row r="918" spans="1:22" x14ac:dyDescent="0.25">
      <c r="A918" t="s">
        <v>1003</v>
      </c>
      <c r="B918">
        <v>2016</v>
      </c>
      <c r="C918" t="s">
        <v>146</v>
      </c>
      <c r="D918" s="1">
        <v>42519</v>
      </c>
      <c r="E918">
        <v>19.3</v>
      </c>
      <c r="F918">
        <v>11</v>
      </c>
      <c r="G918">
        <v>0.4</v>
      </c>
      <c r="H918" t="s">
        <v>42</v>
      </c>
      <c r="I918" s="2">
        <v>0.61111111111111116</v>
      </c>
      <c r="J918" s="3">
        <v>34945</v>
      </c>
      <c r="K918" t="s">
        <v>51</v>
      </c>
      <c r="L918">
        <v>5.6</v>
      </c>
      <c r="M918">
        <v>9.8000000000000007</v>
      </c>
      <c r="N918">
        <v>14.9</v>
      </c>
      <c r="O918">
        <v>20.12</v>
      </c>
      <c r="P918">
        <v>132</v>
      </c>
      <c r="Q918" t="s">
        <v>39</v>
      </c>
      <c r="R918">
        <v>2.4</v>
      </c>
      <c r="S918">
        <v>2.7</v>
      </c>
      <c r="T918">
        <v>5.13</v>
      </c>
      <c r="U918">
        <v>7.13</v>
      </c>
      <c r="V918">
        <v>55</v>
      </c>
    </row>
    <row r="919" spans="1:22" x14ac:dyDescent="0.25">
      <c r="A919" t="s">
        <v>1004</v>
      </c>
      <c r="B919">
        <v>2016</v>
      </c>
      <c r="C919" t="s">
        <v>156</v>
      </c>
      <c r="D919" s="1">
        <v>42524</v>
      </c>
      <c r="E919">
        <v>11</v>
      </c>
      <c r="F919">
        <v>1.2</v>
      </c>
      <c r="G919">
        <v>0</v>
      </c>
      <c r="H919" t="s">
        <v>66</v>
      </c>
      <c r="I919" s="2">
        <v>0.82638888888888884</v>
      </c>
      <c r="J919" s="3">
        <v>17844</v>
      </c>
      <c r="K919" t="s">
        <v>47</v>
      </c>
      <c r="L919">
        <v>5.4</v>
      </c>
      <c r="M919">
        <v>7.9</v>
      </c>
      <c r="N919">
        <v>13.13</v>
      </c>
      <c r="O919">
        <v>18.16</v>
      </c>
      <c r="P919">
        <v>124</v>
      </c>
      <c r="Q919" t="s">
        <v>29</v>
      </c>
      <c r="R919">
        <v>1.5</v>
      </c>
      <c r="S919">
        <v>3.8</v>
      </c>
      <c r="T919">
        <v>4.0999999999999996</v>
      </c>
      <c r="U919">
        <v>7.12</v>
      </c>
      <c r="V919">
        <v>54</v>
      </c>
    </row>
    <row r="920" spans="1:22" x14ac:dyDescent="0.25">
      <c r="A920" t="s">
        <v>1005</v>
      </c>
      <c r="B920">
        <v>2016</v>
      </c>
      <c r="C920" t="s">
        <v>156</v>
      </c>
      <c r="D920" s="1">
        <v>42525</v>
      </c>
      <c r="E920">
        <v>12.9</v>
      </c>
      <c r="F920">
        <v>8.8000000000000007</v>
      </c>
      <c r="G920">
        <v>6</v>
      </c>
      <c r="H920" t="s">
        <v>28</v>
      </c>
      <c r="I920" s="2">
        <v>0.57291666666666663</v>
      </c>
      <c r="J920" s="3">
        <v>41833</v>
      </c>
      <c r="K920" t="s">
        <v>32</v>
      </c>
      <c r="L920">
        <v>4.5</v>
      </c>
      <c r="M920">
        <v>6.7</v>
      </c>
      <c r="N920">
        <v>8.14</v>
      </c>
      <c r="O920">
        <v>11.16</v>
      </c>
      <c r="P920">
        <v>82</v>
      </c>
      <c r="Q920" t="s">
        <v>35</v>
      </c>
      <c r="R920">
        <v>2</v>
      </c>
      <c r="S920">
        <v>7.2</v>
      </c>
      <c r="T920">
        <v>10.199999999999999</v>
      </c>
      <c r="U920">
        <v>10.4</v>
      </c>
      <c r="V920">
        <v>64</v>
      </c>
    </row>
    <row r="921" spans="1:22" x14ac:dyDescent="0.25">
      <c r="A921" t="s">
        <v>1006</v>
      </c>
      <c r="B921">
        <v>2016</v>
      </c>
      <c r="C921" t="s">
        <v>156</v>
      </c>
      <c r="D921" s="1">
        <v>42525</v>
      </c>
      <c r="E921">
        <v>12.9</v>
      </c>
      <c r="F921">
        <v>8.8000000000000007</v>
      </c>
      <c r="G921">
        <v>6</v>
      </c>
      <c r="H921" t="s">
        <v>46</v>
      </c>
      <c r="I921" s="2">
        <v>0.59027777777777779</v>
      </c>
      <c r="J921" s="3">
        <v>30722</v>
      </c>
      <c r="K921" t="s">
        <v>30</v>
      </c>
      <c r="L921">
        <v>4.3</v>
      </c>
      <c r="M921">
        <v>8.4</v>
      </c>
      <c r="N921">
        <v>12.4</v>
      </c>
      <c r="O921">
        <v>16.600000000000001</v>
      </c>
      <c r="P921">
        <v>102</v>
      </c>
      <c r="Q921" t="s">
        <v>36</v>
      </c>
      <c r="R921">
        <v>0.3</v>
      </c>
      <c r="S921">
        <v>1.7</v>
      </c>
      <c r="T921">
        <v>5.7</v>
      </c>
      <c r="U921">
        <v>9.1</v>
      </c>
      <c r="V921">
        <v>64</v>
      </c>
    </row>
    <row r="922" spans="1:22" x14ac:dyDescent="0.25">
      <c r="A922" t="s">
        <v>1007</v>
      </c>
      <c r="B922">
        <v>2016</v>
      </c>
      <c r="C922" t="s">
        <v>156</v>
      </c>
      <c r="D922" s="1">
        <v>42525</v>
      </c>
      <c r="E922">
        <v>14.8</v>
      </c>
      <c r="F922">
        <v>7.8</v>
      </c>
      <c r="G922">
        <v>4.8</v>
      </c>
      <c r="H922" t="s">
        <v>88</v>
      </c>
      <c r="I922" s="2">
        <v>0.69097222222222221</v>
      </c>
      <c r="J922" s="3">
        <v>22007</v>
      </c>
      <c r="K922" t="s">
        <v>44</v>
      </c>
      <c r="L922">
        <v>2.2999999999999998</v>
      </c>
      <c r="M922">
        <v>6.7</v>
      </c>
      <c r="N922">
        <v>9.1</v>
      </c>
      <c r="O922">
        <v>14.14</v>
      </c>
      <c r="P922">
        <v>98</v>
      </c>
      <c r="Q922" t="s">
        <v>25</v>
      </c>
      <c r="R922">
        <v>4.2</v>
      </c>
      <c r="S922">
        <v>6.2</v>
      </c>
      <c r="T922">
        <v>10.199999999999999</v>
      </c>
      <c r="U922">
        <v>14.4</v>
      </c>
      <c r="V922">
        <v>88</v>
      </c>
    </row>
    <row r="923" spans="1:22" x14ac:dyDescent="0.25">
      <c r="A923" t="s">
        <v>1008</v>
      </c>
      <c r="B923">
        <v>2016</v>
      </c>
      <c r="C923" t="s">
        <v>156</v>
      </c>
      <c r="D923" s="1">
        <v>42525</v>
      </c>
      <c r="E923">
        <v>21.1</v>
      </c>
      <c r="F923">
        <v>17.899999999999999</v>
      </c>
      <c r="G923">
        <v>73</v>
      </c>
      <c r="H923" t="s">
        <v>38</v>
      </c>
      <c r="I923" s="2">
        <v>0.80902777777777779</v>
      </c>
      <c r="J923" s="3">
        <v>4368</v>
      </c>
      <c r="K923" t="s">
        <v>39</v>
      </c>
      <c r="L923">
        <v>3.2</v>
      </c>
      <c r="M923">
        <v>4.5</v>
      </c>
      <c r="N923">
        <v>5.5</v>
      </c>
      <c r="O923">
        <v>6.5</v>
      </c>
      <c r="P923">
        <v>41</v>
      </c>
      <c r="Q923" t="s">
        <v>26</v>
      </c>
      <c r="R923">
        <v>1.3</v>
      </c>
      <c r="S923">
        <v>6.6</v>
      </c>
      <c r="T923">
        <v>8.1300000000000008</v>
      </c>
      <c r="U923">
        <v>11.13</v>
      </c>
      <c r="V923">
        <v>79</v>
      </c>
    </row>
    <row r="924" spans="1:22" x14ac:dyDescent="0.25">
      <c r="A924" t="s">
        <v>1009</v>
      </c>
      <c r="B924">
        <v>2016</v>
      </c>
      <c r="C924" t="s">
        <v>156</v>
      </c>
      <c r="D924" s="1">
        <v>42525</v>
      </c>
      <c r="E924">
        <v>17.8</v>
      </c>
      <c r="F924">
        <v>14.7</v>
      </c>
      <c r="G924">
        <v>8.6</v>
      </c>
      <c r="H924" t="s">
        <v>42</v>
      </c>
      <c r="I924" s="2">
        <v>0.73611111111111116</v>
      </c>
      <c r="J924" s="3">
        <v>31199</v>
      </c>
      <c r="K924" t="s">
        <v>43</v>
      </c>
      <c r="L924">
        <v>5.0999999999999996</v>
      </c>
      <c r="M924">
        <v>11.2</v>
      </c>
      <c r="N924">
        <v>18.399999999999999</v>
      </c>
      <c r="O924">
        <v>20.6</v>
      </c>
      <c r="P924">
        <v>126</v>
      </c>
      <c r="Q924" t="s">
        <v>48</v>
      </c>
      <c r="R924">
        <v>1.3</v>
      </c>
      <c r="S924">
        <v>3.4</v>
      </c>
      <c r="T924">
        <v>4.7</v>
      </c>
      <c r="U924">
        <v>6.11</v>
      </c>
      <c r="V924">
        <v>47</v>
      </c>
    </row>
    <row r="925" spans="1:22" x14ac:dyDescent="0.25">
      <c r="A925" t="s">
        <v>1010</v>
      </c>
      <c r="B925">
        <v>2016</v>
      </c>
      <c r="C925" t="s">
        <v>156</v>
      </c>
      <c r="D925" s="1">
        <v>42526</v>
      </c>
      <c r="E925">
        <v>14.2</v>
      </c>
      <c r="F925">
        <v>10.3</v>
      </c>
      <c r="G925">
        <v>3.2</v>
      </c>
      <c r="H925" t="s">
        <v>28</v>
      </c>
      <c r="I925" s="2">
        <v>0.54861111111111116</v>
      </c>
      <c r="J925" s="3">
        <v>28567</v>
      </c>
      <c r="K925" t="s">
        <v>33</v>
      </c>
      <c r="L925">
        <v>3.3</v>
      </c>
      <c r="M925">
        <v>5.0999999999999996</v>
      </c>
      <c r="N925">
        <v>6.13</v>
      </c>
      <c r="O925">
        <v>7.16</v>
      </c>
      <c r="P925">
        <v>58</v>
      </c>
      <c r="Q925" t="s">
        <v>54</v>
      </c>
      <c r="R925">
        <v>5.2</v>
      </c>
      <c r="S925">
        <v>10.5</v>
      </c>
      <c r="T925">
        <v>15.9</v>
      </c>
      <c r="U925">
        <v>19.11</v>
      </c>
      <c r="V925">
        <v>125</v>
      </c>
    </row>
    <row r="926" spans="1:22" x14ac:dyDescent="0.25">
      <c r="A926" t="s">
        <v>1011</v>
      </c>
      <c r="B926">
        <v>2016</v>
      </c>
      <c r="C926" t="s">
        <v>156</v>
      </c>
      <c r="D926" s="1">
        <v>42526</v>
      </c>
      <c r="E926">
        <v>14.2</v>
      </c>
      <c r="F926">
        <v>10.3</v>
      </c>
      <c r="G926">
        <v>3.2</v>
      </c>
      <c r="H926" t="s">
        <v>46</v>
      </c>
      <c r="I926" s="2">
        <v>0.63888888888888884</v>
      </c>
      <c r="J926" s="3">
        <v>28769</v>
      </c>
      <c r="K926" t="s">
        <v>50</v>
      </c>
      <c r="L926">
        <v>4.0999999999999996</v>
      </c>
      <c r="M926">
        <v>6.6</v>
      </c>
      <c r="N926">
        <v>10.7</v>
      </c>
      <c r="O926">
        <v>12.11</v>
      </c>
      <c r="P926">
        <v>83</v>
      </c>
      <c r="Q926" t="s">
        <v>51</v>
      </c>
      <c r="R926">
        <v>4.4000000000000004</v>
      </c>
      <c r="S926">
        <v>5.4</v>
      </c>
      <c r="T926">
        <v>8.6</v>
      </c>
      <c r="U926">
        <v>11.9</v>
      </c>
      <c r="V926">
        <v>75</v>
      </c>
    </row>
    <row r="927" spans="1:22" x14ac:dyDescent="0.25">
      <c r="A927" t="s">
        <v>1012</v>
      </c>
      <c r="B927">
        <v>2016</v>
      </c>
      <c r="C927" t="s">
        <v>156</v>
      </c>
      <c r="D927" s="1">
        <v>42526</v>
      </c>
      <c r="E927">
        <v>16</v>
      </c>
      <c r="F927">
        <v>9.9</v>
      </c>
      <c r="G927">
        <v>0.4</v>
      </c>
      <c r="H927" t="s">
        <v>512</v>
      </c>
      <c r="I927" s="2">
        <v>0.67361111111111116</v>
      </c>
      <c r="J927" s="3">
        <v>40896</v>
      </c>
      <c r="K927" t="s">
        <v>40</v>
      </c>
      <c r="L927">
        <v>6.5</v>
      </c>
      <c r="M927">
        <v>11.11</v>
      </c>
      <c r="N927">
        <v>16.14</v>
      </c>
      <c r="O927">
        <v>19.190000000000001</v>
      </c>
      <c r="P927">
        <v>133</v>
      </c>
      <c r="Q927" t="s">
        <v>55</v>
      </c>
      <c r="R927">
        <v>1.2</v>
      </c>
      <c r="S927">
        <v>4.2</v>
      </c>
      <c r="T927">
        <v>5.5</v>
      </c>
      <c r="U927">
        <v>6.9</v>
      </c>
      <c r="V927">
        <v>45</v>
      </c>
    </row>
    <row r="928" spans="1:22" x14ac:dyDescent="0.25">
      <c r="A928" t="s">
        <v>1013</v>
      </c>
      <c r="B928">
        <v>2016</v>
      </c>
      <c r="C928" t="s">
        <v>163</v>
      </c>
      <c r="D928" s="1">
        <v>42531</v>
      </c>
      <c r="E928">
        <v>15.2</v>
      </c>
      <c r="F928">
        <v>8.8000000000000007</v>
      </c>
      <c r="G928">
        <v>0.2</v>
      </c>
      <c r="H928" t="s">
        <v>46</v>
      </c>
      <c r="I928" s="2">
        <v>0.82638888888888884</v>
      </c>
      <c r="J928" s="3">
        <v>27567</v>
      </c>
      <c r="K928" t="s">
        <v>48</v>
      </c>
      <c r="L928">
        <v>2.1</v>
      </c>
      <c r="M928">
        <v>4.3</v>
      </c>
      <c r="N928">
        <v>5.5</v>
      </c>
      <c r="O928">
        <v>6.7</v>
      </c>
      <c r="P928">
        <v>43</v>
      </c>
      <c r="Q928" t="s">
        <v>32</v>
      </c>
      <c r="R928">
        <v>6.7</v>
      </c>
      <c r="S928">
        <v>13.7</v>
      </c>
      <c r="T928">
        <v>17.899999999999999</v>
      </c>
      <c r="U928">
        <v>23.13</v>
      </c>
      <c r="V928">
        <v>151</v>
      </c>
    </row>
    <row r="929" spans="1:22" x14ac:dyDescent="0.25">
      <c r="A929" t="s">
        <v>1014</v>
      </c>
      <c r="B929">
        <v>2016</v>
      </c>
      <c r="C929" t="s">
        <v>163</v>
      </c>
      <c r="D929" s="1">
        <v>42532</v>
      </c>
      <c r="E929">
        <v>16.100000000000001</v>
      </c>
      <c r="F929">
        <v>9.6999999999999993</v>
      </c>
      <c r="G929">
        <v>0.4</v>
      </c>
      <c r="H929" t="s">
        <v>512</v>
      </c>
      <c r="I929" s="2">
        <v>0.54861111111111116</v>
      </c>
      <c r="J929" s="3">
        <v>40096</v>
      </c>
      <c r="K929" t="s">
        <v>54</v>
      </c>
      <c r="L929">
        <v>4.3</v>
      </c>
      <c r="M929">
        <v>6.7</v>
      </c>
      <c r="N929">
        <v>11.9</v>
      </c>
      <c r="O929">
        <v>14.13</v>
      </c>
      <c r="P929">
        <v>97</v>
      </c>
      <c r="Q929" t="s">
        <v>50</v>
      </c>
      <c r="R929">
        <v>6.1</v>
      </c>
      <c r="S929">
        <v>7.3</v>
      </c>
      <c r="T929">
        <v>10.6</v>
      </c>
      <c r="U929">
        <v>15.1</v>
      </c>
      <c r="V929">
        <v>100</v>
      </c>
    </row>
    <row r="930" spans="1:22" x14ac:dyDescent="0.25">
      <c r="A930" t="s">
        <v>1015</v>
      </c>
      <c r="B930">
        <v>2016</v>
      </c>
      <c r="C930" t="s">
        <v>163</v>
      </c>
      <c r="D930" s="1">
        <v>42532</v>
      </c>
      <c r="E930">
        <v>23.7</v>
      </c>
      <c r="F930">
        <v>12.8</v>
      </c>
      <c r="G930">
        <v>0</v>
      </c>
      <c r="H930" t="s">
        <v>58</v>
      </c>
      <c r="I930" s="2">
        <v>0.69097222222222221</v>
      </c>
      <c r="J930" s="3">
        <v>12899</v>
      </c>
      <c r="K930" t="s">
        <v>36</v>
      </c>
      <c r="L930">
        <v>3.3</v>
      </c>
      <c r="M930">
        <v>4.5999999999999996</v>
      </c>
      <c r="N930">
        <v>7.6</v>
      </c>
      <c r="O930">
        <v>9.1</v>
      </c>
      <c r="P930">
        <v>64</v>
      </c>
      <c r="Q930" t="s">
        <v>43</v>
      </c>
      <c r="R930">
        <v>3.3</v>
      </c>
      <c r="S930">
        <v>12.3</v>
      </c>
      <c r="T930">
        <v>18.7</v>
      </c>
      <c r="U930">
        <v>23.9</v>
      </c>
      <c r="V930">
        <v>147</v>
      </c>
    </row>
    <row r="931" spans="1:22" x14ac:dyDescent="0.25">
      <c r="A931" t="s">
        <v>1016</v>
      </c>
      <c r="B931">
        <v>2016</v>
      </c>
      <c r="C931" t="s">
        <v>163</v>
      </c>
      <c r="D931" s="1">
        <v>42532</v>
      </c>
      <c r="E931">
        <v>12.8</v>
      </c>
      <c r="F931">
        <v>7.2</v>
      </c>
      <c r="G931">
        <v>5.6</v>
      </c>
      <c r="H931" t="s">
        <v>46</v>
      </c>
      <c r="I931" s="2">
        <v>0.80902777777777779</v>
      </c>
      <c r="J931" s="3">
        <v>44025</v>
      </c>
      <c r="K931" t="s">
        <v>44</v>
      </c>
      <c r="L931">
        <v>4.4000000000000004</v>
      </c>
      <c r="M931">
        <v>5.9</v>
      </c>
      <c r="N931">
        <v>12.11</v>
      </c>
      <c r="O931">
        <v>15.15</v>
      </c>
      <c r="P931">
        <v>105</v>
      </c>
      <c r="Q931" t="s">
        <v>47</v>
      </c>
      <c r="R931">
        <v>4</v>
      </c>
      <c r="S931">
        <v>8.1</v>
      </c>
      <c r="T931">
        <v>11.2</v>
      </c>
      <c r="U931">
        <v>12.2</v>
      </c>
      <c r="V931">
        <v>74</v>
      </c>
    </row>
    <row r="932" spans="1:22" x14ac:dyDescent="0.25">
      <c r="A932" t="s">
        <v>1017</v>
      </c>
      <c r="B932">
        <v>2016</v>
      </c>
      <c r="C932" t="s">
        <v>163</v>
      </c>
      <c r="D932" s="1">
        <v>42532</v>
      </c>
      <c r="E932">
        <v>19.600000000000001</v>
      </c>
      <c r="F932">
        <v>8.1</v>
      </c>
      <c r="G932">
        <v>2</v>
      </c>
      <c r="H932" t="s">
        <v>42</v>
      </c>
      <c r="I932" s="2">
        <v>0.73611111111111116</v>
      </c>
      <c r="J932" s="3">
        <v>37591</v>
      </c>
      <c r="K932" t="s">
        <v>51</v>
      </c>
      <c r="L932">
        <v>5.6</v>
      </c>
      <c r="M932">
        <v>9.6</v>
      </c>
      <c r="N932">
        <v>11.1</v>
      </c>
      <c r="O932">
        <v>11.1</v>
      </c>
      <c r="P932">
        <v>76</v>
      </c>
      <c r="Q932" t="s">
        <v>40</v>
      </c>
      <c r="R932">
        <v>3.1</v>
      </c>
      <c r="S932">
        <v>6.5</v>
      </c>
      <c r="T932">
        <v>9.1</v>
      </c>
      <c r="U932">
        <v>15.15</v>
      </c>
      <c r="V932">
        <v>105</v>
      </c>
    </row>
    <row r="933" spans="1:22" x14ac:dyDescent="0.25">
      <c r="A933" t="s">
        <v>1018</v>
      </c>
      <c r="B933">
        <v>2016</v>
      </c>
      <c r="C933" t="s">
        <v>163</v>
      </c>
      <c r="D933" s="1">
        <v>42533</v>
      </c>
      <c r="E933">
        <v>13.7</v>
      </c>
      <c r="F933">
        <v>3.2</v>
      </c>
      <c r="G933">
        <v>0</v>
      </c>
      <c r="H933" t="s">
        <v>46</v>
      </c>
      <c r="I933" s="2">
        <v>0.54861111111111116</v>
      </c>
      <c r="J933" s="3">
        <v>47945</v>
      </c>
      <c r="K933" t="s">
        <v>55</v>
      </c>
      <c r="L933">
        <v>4.2</v>
      </c>
      <c r="M933">
        <v>8.3000000000000007</v>
      </c>
      <c r="N933">
        <v>14.8</v>
      </c>
      <c r="O933">
        <v>17.8</v>
      </c>
      <c r="P933">
        <v>110</v>
      </c>
      <c r="Q933" t="s">
        <v>30</v>
      </c>
      <c r="R933">
        <v>3</v>
      </c>
      <c r="S933">
        <v>5.2</v>
      </c>
      <c r="T933">
        <v>8.3000000000000007</v>
      </c>
      <c r="U933">
        <v>12.6</v>
      </c>
      <c r="V933">
        <v>78</v>
      </c>
    </row>
    <row r="934" spans="1:22" x14ac:dyDescent="0.25">
      <c r="A934" t="s">
        <v>1019</v>
      </c>
      <c r="B934">
        <v>2016</v>
      </c>
      <c r="C934" t="s">
        <v>163</v>
      </c>
      <c r="D934" s="1">
        <v>42533</v>
      </c>
      <c r="E934">
        <v>13.7</v>
      </c>
      <c r="F934">
        <v>3.2</v>
      </c>
      <c r="G934">
        <v>0</v>
      </c>
      <c r="H934" t="s">
        <v>28</v>
      </c>
      <c r="I934" s="2">
        <v>0.63888888888888884</v>
      </c>
      <c r="J934" s="3">
        <v>30448</v>
      </c>
      <c r="K934" t="s">
        <v>29</v>
      </c>
      <c r="L934">
        <v>4.2</v>
      </c>
      <c r="M934">
        <v>8.6999999999999993</v>
      </c>
      <c r="N934">
        <v>9.9</v>
      </c>
      <c r="O934">
        <v>17.12</v>
      </c>
      <c r="P934">
        <v>114</v>
      </c>
      <c r="Q934" t="s">
        <v>39</v>
      </c>
      <c r="R934">
        <v>3.2</v>
      </c>
      <c r="S934">
        <v>6.3</v>
      </c>
      <c r="T934">
        <v>11.7</v>
      </c>
      <c r="U934">
        <v>15.7</v>
      </c>
      <c r="V934">
        <v>97</v>
      </c>
    </row>
    <row r="935" spans="1:22" x14ac:dyDescent="0.25">
      <c r="A935" t="s">
        <v>1020</v>
      </c>
      <c r="B935">
        <v>2016</v>
      </c>
      <c r="C935" t="s">
        <v>163</v>
      </c>
      <c r="D935" s="1">
        <v>42533</v>
      </c>
      <c r="E935">
        <v>18</v>
      </c>
      <c r="F935">
        <v>5.8</v>
      </c>
      <c r="G935">
        <v>0</v>
      </c>
      <c r="H935" t="s">
        <v>141</v>
      </c>
      <c r="I935" s="2">
        <v>0.69444444444444442</v>
      </c>
      <c r="J935" s="3">
        <v>21541</v>
      </c>
      <c r="K935" t="s">
        <v>25</v>
      </c>
      <c r="L935">
        <v>2.4</v>
      </c>
      <c r="M935">
        <v>6.6</v>
      </c>
      <c r="N935">
        <v>10.11</v>
      </c>
      <c r="O935">
        <v>15.15</v>
      </c>
      <c r="P935">
        <v>105</v>
      </c>
      <c r="Q935" t="s">
        <v>26</v>
      </c>
      <c r="R935">
        <v>2.2999999999999998</v>
      </c>
      <c r="S935">
        <v>4.5999999999999996</v>
      </c>
      <c r="T935">
        <v>7.9</v>
      </c>
      <c r="U935">
        <v>9.9</v>
      </c>
      <c r="V935">
        <v>63</v>
      </c>
    </row>
    <row r="936" spans="1:22" x14ac:dyDescent="0.25">
      <c r="A936" t="s">
        <v>1021</v>
      </c>
      <c r="B936">
        <v>2016</v>
      </c>
      <c r="C936" t="s">
        <v>163</v>
      </c>
      <c r="D936" s="1">
        <v>42534</v>
      </c>
      <c r="E936">
        <v>12.7</v>
      </c>
      <c r="F936">
        <v>3.8</v>
      </c>
      <c r="G936">
        <v>0</v>
      </c>
      <c r="H936" t="s">
        <v>28</v>
      </c>
      <c r="I936" s="2">
        <v>0.63888888888888884</v>
      </c>
      <c r="J936" s="3">
        <v>60158</v>
      </c>
      <c r="K936" t="s">
        <v>35</v>
      </c>
      <c r="L936">
        <v>2.4</v>
      </c>
      <c r="M936">
        <v>9.6</v>
      </c>
      <c r="N936">
        <v>11.7</v>
      </c>
      <c r="O936">
        <v>16.8</v>
      </c>
      <c r="P936">
        <v>104</v>
      </c>
      <c r="Q936" t="s">
        <v>33</v>
      </c>
      <c r="R936">
        <v>4.4000000000000004</v>
      </c>
      <c r="S936">
        <v>5.4</v>
      </c>
      <c r="T936">
        <v>6.6</v>
      </c>
      <c r="U936">
        <v>8.1</v>
      </c>
      <c r="V936">
        <v>58</v>
      </c>
    </row>
    <row r="937" spans="1:22" x14ac:dyDescent="0.25">
      <c r="A937" t="s">
        <v>1022</v>
      </c>
      <c r="B937">
        <v>2016</v>
      </c>
      <c r="C937" t="s">
        <v>170</v>
      </c>
      <c r="D937" s="1">
        <v>42538</v>
      </c>
      <c r="E937">
        <v>14.5</v>
      </c>
      <c r="F937">
        <v>8.6</v>
      </c>
      <c r="G937">
        <v>2.6</v>
      </c>
      <c r="H937" t="s">
        <v>46</v>
      </c>
      <c r="I937" s="2">
        <v>0.82638888888888884</v>
      </c>
      <c r="J937" s="3">
        <v>37073</v>
      </c>
      <c r="K937" t="s">
        <v>47</v>
      </c>
      <c r="L937">
        <v>3.5</v>
      </c>
      <c r="M937">
        <v>4.1100000000000003</v>
      </c>
      <c r="N937">
        <v>7.15</v>
      </c>
      <c r="O937">
        <v>11.18</v>
      </c>
      <c r="P937">
        <v>84</v>
      </c>
      <c r="Q937" t="s">
        <v>32</v>
      </c>
      <c r="R937">
        <v>1.2</v>
      </c>
      <c r="S937">
        <v>5.3</v>
      </c>
      <c r="T937">
        <v>10.4</v>
      </c>
      <c r="U937">
        <v>14.9</v>
      </c>
      <c r="V937">
        <v>93</v>
      </c>
    </row>
    <row r="938" spans="1:22" x14ac:dyDescent="0.25">
      <c r="A938" t="s">
        <v>1023</v>
      </c>
      <c r="B938">
        <v>2016</v>
      </c>
      <c r="C938" t="s">
        <v>170</v>
      </c>
      <c r="D938" s="1">
        <v>42539</v>
      </c>
      <c r="E938">
        <v>22.5</v>
      </c>
      <c r="F938">
        <v>14</v>
      </c>
      <c r="G938">
        <v>0</v>
      </c>
      <c r="H938" t="s">
        <v>58</v>
      </c>
      <c r="I938" s="2">
        <v>0.56944444444444442</v>
      </c>
      <c r="J938" s="3">
        <v>12777</v>
      </c>
      <c r="K938" t="s">
        <v>36</v>
      </c>
      <c r="L938">
        <v>4.2</v>
      </c>
      <c r="M938">
        <v>5.6</v>
      </c>
      <c r="N938">
        <v>7.8</v>
      </c>
      <c r="O938">
        <v>12.1</v>
      </c>
      <c r="P938">
        <v>82</v>
      </c>
      <c r="Q938" t="s">
        <v>51</v>
      </c>
      <c r="R938">
        <v>4.3</v>
      </c>
      <c r="S938">
        <v>11.6</v>
      </c>
      <c r="T938">
        <v>14.11</v>
      </c>
      <c r="U938">
        <v>20.11</v>
      </c>
      <c r="V938">
        <v>131</v>
      </c>
    </row>
    <row r="939" spans="1:22" x14ac:dyDescent="0.25">
      <c r="A939" t="s">
        <v>1024</v>
      </c>
      <c r="B939">
        <v>2016</v>
      </c>
      <c r="C939" t="s">
        <v>170</v>
      </c>
      <c r="D939" s="1">
        <v>42539</v>
      </c>
      <c r="E939">
        <v>19.600000000000001</v>
      </c>
      <c r="F939">
        <v>5.4</v>
      </c>
      <c r="G939">
        <v>0</v>
      </c>
      <c r="H939" t="s">
        <v>42</v>
      </c>
      <c r="I939" s="2">
        <v>0.60763888888888884</v>
      </c>
      <c r="J939" s="3">
        <v>32448</v>
      </c>
      <c r="K939" t="s">
        <v>43</v>
      </c>
      <c r="L939">
        <v>2.2999999999999998</v>
      </c>
      <c r="M939">
        <v>5.8</v>
      </c>
      <c r="N939">
        <v>11.9</v>
      </c>
      <c r="O939">
        <v>12.14</v>
      </c>
      <c r="P939">
        <v>86</v>
      </c>
      <c r="Q939" t="s">
        <v>54</v>
      </c>
      <c r="R939">
        <v>3.3</v>
      </c>
      <c r="S939">
        <v>4.5999999999999996</v>
      </c>
      <c r="T939">
        <v>9.1199999999999992</v>
      </c>
      <c r="U939">
        <v>9.15</v>
      </c>
      <c r="V939">
        <v>69</v>
      </c>
    </row>
    <row r="940" spans="1:22" x14ac:dyDescent="0.25">
      <c r="A940" t="s">
        <v>1025</v>
      </c>
      <c r="B940">
        <v>2016</v>
      </c>
      <c r="C940" t="s">
        <v>170</v>
      </c>
      <c r="D940" s="1">
        <v>42539</v>
      </c>
      <c r="E940">
        <v>12.4</v>
      </c>
      <c r="F940">
        <v>9.6</v>
      </c>
      <c r="G940">
        <v>8.8000000000000007</v>
      </c>
      <c r="H940" t="s">
        <v>46</v>
      </c>
      <c r="I940" s="2">
        <v>0.80902777777777779</v>
      </c>
      <c r="J940" s="3">
        <v>41725</v>
      </c>
      <c r="K940" t="s">
        <v>50</v>
      </c>
      <c r="L940">
        <v>0.5</v>
      </c>
      <c r="M940">
        <v>1.9</v>
      </c>
      <c r="N940">
        <v>5.12</v>
      </c>
      <c r="O940">
        <v>5.13</v>
      </c>
      <c r="P940">
        <v>43</v>
      </c>
      <c r="Q940" t="s">
        <v>44</v>
      </c>
      <c r="R940">
        <v>5.3</v>
      </c>
      <c r="S940">
        <v>10.3</v>
      </c>
      <c r="T940">
        <v>11.4</v>
      </c>
      <c r="U940">
        <v>16.399999999999999</v>
      </c>
      <c r="V940">
        <v>100</v>
      </c>
    </row>
    <row r="941" spans="1:22" x14ac:dyDescent="0.25">
      <c r="A941" t="s">
        <v>1026</v>
      </c>
      <c r="B941">
        <v>2016</v>
      </c>
      <c r="C941" t="s">
        <v>170</v>
      </c>
      <c r="D941" s="1">
        <v>42540</v>
      </c>
      <c r="E941">
        <v>20.399999999999999</v>
      </c>
      <c r="F941">
        <v>14.4</v>
      </c>
      <c r="G941">
        <v>0.2</v>
      </c>
      <c r="H941" t="s">
        <v>61</v>
      </c>
      <c r="I941" s="2">
        <v>0.54861111111111116</v>
      </c>
      <c r="J941" s="3">
        <v>19086</v>
      </c>
      <c r="K941" t="s">
        <v>26</v>
      </c>
      <c r="L941">
        <v>2.6</v>
      </c>
      <c r="M941">
        <v>4.8</v>
      </c>
      <c r="N941">
        <v>6.13</v>
      </c>
      <c r="O941">
        <v>12.14</v>
      </c>
      <c r="P941">
        <v>86</v>
      </c>
      <c r="Q941" t="s">
        <v>35</v>
      </c>
      <c r="R941">
        <v>1.1000000000000001</v>
      </c>
      <c r="S941">
        <v>2.2999999999999998</v>
      </c>
      <c r="T941">
        <v>3.6</v>
      </c>
      <c r="U941">
        <v>4.7</v>
      </c>
      <c r="V941">
        <v>31</v>
      </c>
    </row>
    <row r="942" spans="1:22" x14ac:dyDescent="0.25">
      <c r="A942" t="s">
        <v>1027</v>
      </c>
      <c r="B942">
        <v>2016</v>
      </c>
      <c r="C942" t="s">
        <v>170</v>
      </c>
      <c r="D942" s="1">
        <v>42540</v>
      </c>
      <c r="E942">
        <v>12.8</v>
      </c>
      <c r="F942">
        <v>7</v>
      </c>
      <c r="G942">
        <v>0.4</v>
      </c>
      <c r="H942" t="s">
        <v>46</v>
      </c>
      <c r="I942" s="2">
        <v>0.69444444444444442</v>
      </c>
      <c r="J942" s="3">
        <v>14463</v>
      </c>
      <c r="K942" t="s">
        <v>48</v>
      </c>
      <c r="L942">
        <v>4.5</v>
      </c>
      <c r="M942">
        <v>9.8000000000000007</v>
      </c>
      <c r="N942">
        <v>10.11</v>
      </c>
      <c r="O942">
        <v>12.18</v>
      </c>
      <c r="P942">
        <v>90</v>
      </c>
      <c r="Q942" t="s">
        <v>25</v>
      </c>
      <c r="R942">
        <v>2.7</v>
      </c>
      <c r="S942">
        <v>7.8</v>
      </c>
      <c r="T942">
        <v>11.13</v>
      </c>
      <c r="U942">
        <v>17.149999999999999</v>
      </c>
      <c r="V942">
        <v>117</v>
      </c>
    </row>
    <row r="943" spans="1:22" x14ac:dyDescent="0.25">
      <c r="A943" t="s">
        <v>1028</v>
      </c>
      <c r="B943">
        <v>2016</v>
      </c>
      <c r="C943" t="s">
        <v>177</v>
      </c>
      <c r="D943" s="1">
        <v>42544</v>
      </c>
      <c r="E943">
        <v>14</v>
      </c>
      <c r="F943">
        <v>11.9</v>
      </c>
      <c r="G943">
        <v>2.6</v>
      </c>
      <c r="H943" t="s">
        <v>512</v>
      </c>
      <c r="I943" s="2">
        <v>0.80555555555555558</v>
      </c>
      <c r="J943" s="3">
        <v>37890</v>
      </c>
      <c r="K943" t="s">
        <v>40</v>
      </c>
      <c r="L943">
        <v>3.8</v>
      </c>
      <c r="M943">
        <v>4.13</v>
      </c>
      <c r="N943">
        <v>8.18</v>
      </c>
      <c r="O943">
        <v>12.28</v>
      </c>
      <c r="P943">
        <v>100</v>
      </c>
      <c r="Q943" t="s">
        <v>47</v>
      </c>
      <c r="R943">
        <v>1.2</v>
      </c>
      <c r="S943">
        <v>6.5</v>
      </c>
      <c r="T943">
        <v>9.6</v>
      </c>
      <c r="U943">
        <v>10.7</v>
      </c>
      <c r="V943">
        <v>67</v>
      </c>
    </row>
    <row r="944" spans="1:22" x14ac:dyDescent="0.25">
      <c r="A944" t="s">
        <v>1029</v>
      </c>
      <c r="B944">
        <v>2016</v>
      </c>
      <c r="C944" t="s">
        <v>177</v>
      </c>
      <c r="D944" s="1">
        <v>42545</v>
      </c>
      <c r="E944">
        <v>9.9</v>
      </c>
      <c r="F944">
        <v>5.4</v>
      </c>
      <c r="G944">
        <v>13.8</v>
      </c>
      <c r="H944" t="s">
        <v>28</v>
      </c>
      <c r="I944" s="2">
        <v>0.82638888888888884</v>
      </c>
      <c r="J944" s="3">
        <v>20320</v>
      </c>
      <c r="K944" t="s">
        <v>33</v>
      </c>
      <c r="L944">
        <v>3.4</v>
      </c>
      <c r="M944">
        <v>7.8</v>
      </c>
      <c r="N944">
        <v>7.1</v>
      </c>
      <c r="O944">
        <v>12.13</v>
      </c>
      <c r="P944">
        <v>85</v>
      </c>
      <c r="Q944" t="s">
        <v>43</v>
      </c>
      <c r="R944">
        <v>0.1</v>
      </c>
      <c r="S944">
        <v>1.4</v>
      </c>
      <c r="T944">
        <v>3.5</v>
      </c>
      <c r="U944">
        <v>5.7</v>
      </c>
      <c r="V944">
        <v>37</v>
      </c>
    </row>
    <row r="945" spans="1:22" x14ac:dyDescent="0.25">
      <c r="A945" t="s">
        <v>1030</v>
      </c>
      <c r="B945">
        <v>2016</v>
      </c>
      <c r="C945" t="s">
        <v>177</v>
      </c>
      <c r="D945" s="1">
        <v>42546</v>
      </c>
      <c r="E945">
        <v>12.4</v>
      </c>
      <c r="F945">
        <v>3.7</v>
      </c>
      <c r="G945">
        <v>0</v>
      </c>
      <c r="H945" t="s">
        <v>28</v>
      </c>
      <c r="I945" s="2">
        <v>0.56944444444444442</v>
      </c>
      <c r="J945" s="3">
        <v>28883</v>
      </c>
      <c r="K945" t="s">
        <v>29</v>
      </c>
      <c r="L945">
        <v>5.4</v>
      </c>
      <c r="M945">
        <v>9.8000000000000007</v>
      </c>
      <c r="N945">
        <v>14.11</v>
      </c>
      <c r="O945">
        <v>17.149999999999999</v>
      </c>
      <c r="P945">
        <v>117</v>
      </c>
      <c r="Q945" t="s">
        <v>36</v>
      </c>
      <c r="R945">
        <v>2</v>
      </c>
      <c r="S945">
        <v>4</v>
      </c>
      <c r="T945">
        <v>6.3</v>
      </c>
      <c r="U945">
        <v>11.9</v>
      </c>
      <c r="V945">
        <v>75</v>
      </c>
    </row>
    <row r="946" spans="1:22" x14ac:dyDescent="0.25">
      <c r="A946" t="s">
        <v>1031</v>
      </c>
      <c r="B946">
        <v>2016</v>
      </c>
      <c r="C946" t="s">
        <v>177</v>
      </c>
      <c r="D946" s="1">
        <v>42546</v>
      </c>
      <c r="E946">
        <v>14.6</v>
      </c>
      <c r="F946">
        <v>5.5</v>
      </c>
      <c r="G946">
        <v>0.6</v>
      </c>
      <c r="H946" t="s">
        <v>141</v>
      </c>
      <c r="I946" s="2">
        <v>0.69097222222222221</v>
      </c>
      <c r="J946" s="3">
        <v>10355</v>
      </c>
      <c r="K946" t="s">
        <v>25</v>
      </c>
      <c r="L946">
        <v>6.7</v>
      </c>
      <c r="M946">
        <v>8.11</v>
      </c>
      <c r="N946">
        <v>11.14</v>
      </c>
      <c r="O946">
        <v>18.190000000000001</v>
      </c>
      <c r="P946">
        <v>127</v>
      </c>
      <c r="Q946" t="s">
        <v>30</v>
      </c>
      <c r="R946">
        <v>3.2</v>
      </c>
      <c r="S946">
        <v>5.5</v>
      </c>
      <c r="T946">
        <v>7.9</v>
      </c>
      <c r="U946">
        <v>9.11</v>
      </c>
      <c r="V946">
        <v>65</v>
      </c>
    </row>
    <row r="947" spans="1:22" x14ac:dyDescent="0.25">
      <c r="A947" t="s">
        <v>1032</v>
      </c>
      <c r="B947">
        <v>2016</v>
      </c>
      <c r="C947" t="s">
        <v>177</v>
      </c>
      <c r="D947" s="1">
        <v>42546</v>
      </c>
      <c r="E947">
        <v>12.4</v>
      </c>
      <c r="F947">
        <v>3.7</v>
      </c>
      <c r="G947">
        <v>0</v>
      </c>
      <c r="H947" t="s">
        <v>46</v>
      </c>
      <c r="I947" s="2">
        <v>0.80902777777777779</v>
      </c>
      <c r="J947" s="3">
        <v>28745</v>
      </c>
      <c r="K947" t="s">
        <v>55</v>
      </c>
      <c r="L947">
        <v>4.2</v>
      </c>
      <c r="M947">
        <v>8.6</v>
      </c>
      <c r="N947">
        <v>12.8</v>
      </c>
      <c r="O947">
        <v>14.9</v>
      </c>
      <c r="P947">
        <v>93</v>
      </c>
      <c r="Q947" t="s">
        <v>44</v>
      </c>
      <c r="R947">
        <v>1.4</v>
      </c>
      <c r="S947">
        <v>4.5999999999999996</v>
      </c>
      <c r="T947">
        <v>10.9</v>
      </c>
      <c r="U947">
        <v>13.12</v>
      </c>
      <c r="V947">
        <v>90</v>
      </c>
    </row>
    <row r="948" spans="1:22" x14ac:dyDescent="0.25">
      <c r="A948" t="s">
        <v>1033</v>
      </c>
      <c r="B948">
        <v>2016</v>
      </c>
      <c r="C948" t="s">
        <v>177</v>
      </c>
      <c r="D948" s="1">
        <v>42547</v>
      </c>
      <c r="E948">
        <v>11.8</v>
      </c>
      <c r="F948">
        <v>0</v>
      </c>
      <c r="G948">
        <v>0</v>
      </c>
      <c r="H948" t="s">
        <v>100</v>
      </c>
      <c r="I948" s="2">
        <v>0.63888888888888884</v>
      </c>
      <c r="J948" s="3">
        <v>10121</v>
      </c>
      <c r="K948" t="s">
        <v>32</v>
      </c>
      <c r="L948">
        <v>2.1</v>
      </c>
      <c r="M948">
        <v>6.4</v>
      </c>
      <c r="N948">
        <v>8.1</v>
      </c>
      <c r="O948">
        <v>12.14</v>
      </c>
      <c r="P948">
        <v>86</v>
      </c>
      <c r="Q948" t="s">
        <v>39</v>
      </c>
      <c r="R948">
        <v>4.4000000000000004</v>
      </c>
      <c r="S948">
        <v>6.5</v>
      </c>
      <c r="T948">
        <v>6.8</v>
      </c>
      <c r="U948">
        <v>8.1199999999999992</v>
      </c>
      <c r="V948">
        <v>60</v>
      </c>
    </row>
    <row r="949" spans="1:22" x14ac:dyDescent="0.25">
      <c r="A949" t="s">
        <v>1034</v>
      </c>
      <c r="B949">
        <v>2016</v>
      </c>
      <c r="C949" t="s">
        <v>187</v>
      </c>
      <c r="D949" s="1">
        <v>42551</v>
      </c>
      <c r="E949">
        <v>18.399999999999999</v>
      </c>
      <c r="F949">
        <v>5</v>
      </c>
      <c r="G949">
        <v>0</v>
      </c>
      <c r="H949" t="s">
        <v>42</v>
      </c>
      <c r="I949" s="2">
        <v>0.75694444444444442</v>
      </c>
      <c r="J949" s="3">
        <v>33117</v>
      </c>
      <c r="K949" t="s">
        <v>51</v>
      </c>
      <c r="L949">
        <v>3.4</v>
      </c>
      <c r="M949">
        <v>8.5</v>
      </c>
      <c r="N949">
        <v>11.7</v>
      </c>
      <c r="O949">
        <v>20.100000000000001</v>
      </c>
      <c r="P949">
        <v>130</v>
      </c>
      <c r="Q949" t="s">
        <v>48</v>
      </c>
      <c r="R949">
        <v>4.0999999999999996</v>
      </c>
      <c r="S949">
        <v>5.5</v>
      </c>
      <c r="T949">
        <v>5.9</v>
      </c>
      <c r="U949">
        <v>7.1</v>
      </c>
      <c r="V949">
        <v>52</v>
      </c>
    </row>
    <row r="950" spans="1:22" x14ac:dyDescent="0.25">
      <c r="A950" t="s">
        <v>1035</v>
      </c>
      <c r="B950">
        <v>2016</v>
      </c>
      <c r="C950" t="s">
        <v>187</v>
      </c>
      <c r="D950" s="1">
        <v>42552</v>
      </c>
      <c r="E950">
        <v>14.1</v>
      </c>
      <c r="F950">
        <v>7.2</v>
      </c>
      <c r="G950">
        <v>3.4</v>
      </c>
      <c r="H950" t="s">
        <v>512</v>
      </c>
      <c r="I950" s="2">
        <v>0.80555555555555558</v>
      </c>
      <c r="J950" s="3">
        <v>37848</v>
      </c>
      <c r="K950" t="s">
        <v>54</v>
      </c>
      <c r="L950">
        <v>2.2000000000000002</v>
      </c>
      <c r="M950">
        <v>9.1999999999999993</v>
      </c>
      <c r="N950">
        <v>11.5</v>
      </c>
      <c r="O950">
        <v>14.1</v>
      </c>
      <c r="P950">
        <v>94</v>
      </c>
      <c r="Q950" t="s">
        <v>29</v>
      </c>
      <c r="R950">
        <v>3.2</v>
      </c>
      <c r="S950">
        <v>5.3</v>
      </c>
      <c r="T950">
        <v>7.6</v>
      </c>
      <c r="U950">
        <v>8.8000000000000007</v>
      </c>
      <c r="V950">
        <v>56</v>
      </c>
    </row>
    <row r="951" spans="1:22" x14ac:dyDescent="0.25">
      <c r="A951" t="s">
        <v>1036</v>
      </c>
      <c r="B951">
        <v>2016</v>
      </c>
      <c r="C951" t="s">
        <v>187</v>
      </c>
      <c r="D951" s="1">
        <v>42553</v>
      </c>
      <c r="E951">
        <v>20.9</v>
      </c>
      <c r="F951">
        <v>9.3000000000000007</v>
      </c>
      <c r="G951">
        <v>0</v>
      </c>
      <c r="H951" t="s">
        <v>38</v>
      </c>
      <c r="I951" s="2">
        <v>0.56944444444444442</v>
      </c>
      <c r="J951" s="3">
        <v>14071</v>
      </c>
      <c r="K951" t="s">
        <v>39</v>
      </c>
      <c r="L951">
        <v>5.7</v>
      </c>
      <c r="M951">
        <v>9.1199999999999992</v>
      </c>
      <c r="N951">
        <v>13.15</v>
      </c>
      <c r="O951">
        <v>15.18</v>
      </c>
      <c r="P951">
        <v>108</v>
      </c>
      <c r="Q951" t="s">
        <v>55</v>
      </c>
      <c r="R951">
        <v>3.1</v>
      </c>
      <c r="S951">
        <v>4.5</v>
      </c>
      <c r="T951">
        <v>5.13</v>
      </c>
      <c r="U951">
        <v>8.1999999999999993</v>
      </c>
      <c r="V951">
        <v>68</v>
      </c>
    </row>
    <row r="952" spans="1:22" x14ac:dyDescent="0.25">
      <c r="A952" t="s">
        <v>1037</v>
      </c>
      <c r="B952">
        <v>2016</v>
      </c>
      <c r="C952" t="s">
        <v>187</v>
      </c>
      <c r="D952" s="1">
        <v>42553</v>
      </c>
      <c r="E952">
        <v>18.3</v>
      </c>
      <c r="F952">
        <v>7.8</v>
      </c>
      <c r="G952">
        <v>0</v>
      </c>
      <c r="H952" t="s">
        <v>61</v>
      </c>
      <c r="I952" s="2">
        <v>0.69097222222222221</v>
      </c>
      <c r="J952" s="3">
        <v>33386</v>
      </c>
      <c r="K952" t="s">
        <v>26</v>
      </c>
      <c r="L952">
        <v>2.5</v>
      </c>
      <c r="M952">
        <v>6.7</v>
      </c>
      <c r="N952">
        <v>8.9</v>
      </c>
      <c r="O952">
        <v>11.13</v>
      </c>
      <c r="P952">
        <v>79</v>
      </c>
      <c r="Q952" t="s">
        <v>50</v>
      </c>
      <c r="R952">
        <v>1.2</v>
      </c>
      <c r="S952">
        <v>5.3</v>
      </c>
      <c r="T952">
        <v>11.4</v>
      </c>
      <c r="U952">
        <v>13.5</v>
      </c>
      <c r="V952">
        <v>83</v>
      </c>
    </row>
    <row r="953" spans="1:22" x14ac:dyDescent="0.25">
      <c r="A953" t="s">
        <v>1038</v>
      </c>
      <c r="B953">
        <v>2016</v>
      </c>
      <c r="C953" t="s">
        <v>187</v>
      </c>
      <c r="D953" s="1">
        <v>42553</v>
      </c>
      <c r="E953">
        <v>15.4</v>
      </c>
      <c r="F953">
        <v>9.6999999999999993</v>
      </c>
      <c r="G953">
        <v>0</v>
      </c>
      <c r="H953" t="s">
        <v>28</v>
      </c>
      <c r="I953" s="2">
        <v>0.80902777777777779</v>
      </c>
      <c r="J953" s="3">
        <v>56157</v>
      </c>
      <c r="K953" t="s">
        <v>30</v>
      </c>
      <c r="L953">
        <v>3.3</v>
      </c>
      <c r="M953">
        <v>4.5999999999999996</v>
      </c>
      <c r="N953">
        <v>4.8</v>
      </c>
      <c r="O953">
        <v>6.9</v>
      </c>
      <c r="P953">
        <v>45</v>
      </c>
      <c r="Q953" t="s">
        <v>33</v>
      </c>
      <c r="R953">
        <v>3.5</v>
      </c>
      <c r="S953">
        <v>5.5</v>
      </c>
      <c r="T953">
        <v>7.8</v>
      </c>
      <c r="U953">
        <v>8.9</v>
      </c>
      <c r="V953">
        <v>57</v>
      </c>
    </row>
    <row r="954" spans="1:22" x14ac:dyDescent="0.25">
      <c r="A954" t="s">
        <v>1039</v>
      </c>
      <c r="B954">
        <v>2016</v>
      </c>
      <c r="C954" t="s">
        <v>187</v>
      </c>
      <c r="D954" s="1">
        <v>42554</v>
      </c>
      <c r="E954">
        <v>15.7</v>
      </c>
      <c r="F954">
        <v>9.4</v>
      </c>
      <c r="G954">
        <v>0</v>
      </c>
      <c r="H954" t="s">
        <v>28</v>
      </c>
      <c r="I954" s="2">
        <v>0.63888888888888884</v>
      </c>
      <c r="J954" s="3">
        <v>29133</v>
      </c>
      <c r="K954" t="s">
        <v>35</v>
      </c>
      <c r="L954">
        <v>2.2999999999999998</v>
      </c>
      <c r="M954">
        <v>10.4</v>
      </c>
      <c r="N954">
        <v>14.5</v>
      </c>
      <c r="O954">
        <v>15.8</v>
      </c>
      <c r="P954">
        <v>98</v>
      </c>
      <c r="Q954" t="s">
        <v>40</v>
      </c>
      <c r="R954">
        <v>5.2</v>
      </c>
      <c r="S954">
        <v>8.5</v>
      </c>
      <c r="T954">
        <v>15.8</v>
      </c>
      <c r="U954">
        <v>18.12</v>
      </c>
      <c r="V954">
        <v>120</v>
      </c>
    </row>
    <row r="955" spans="1:22" x14ac:dyDescent="0.25">
      <c r="A955" t="s">
        <v>1040</v>
      </c>
      <c r="B955">
        <v>2016</v>
      </c>
      <c r="C955" t="s">
        <v>197</v>
      </c>
      <c r="D955" s="1">
        <v>42558</v>
      </c>
      <c r="E955">
        <v>13.8</v>
      </c>
      <c r="F955">
        <v>4.5999999999999996</v>
      </c>
      <c r="G955">
        <v>3</v>
      </c>
      <c r="H955" t="s">
        <v>512</v>
      </c>
      <c r="I955" s="2">
        <v>0.80555555555555558</v>
      </c>
      <c r="J955" s="3">
        <v>43025</v>
      </c>
      <c r="K955" t="s">
        <v>54</v>
      </c>
      <c r="L955">
        <v>3.3</v>
      </c>
      <c r="M955">
        <v>5.4</v>
      </c>
      <c r="N955">
        <v>7.4</v>
      </c>
      <c r="O955">
        <v>12.7</v>
      </c>
      <c r="P955">
        <v>79</v>
      </c>
      <c r="Q955" t="s">
        <v>32</v>
      </c>
      <c r="R955">
        <v>3.1</v>
      </c>
      <c r="S955">
        <v>6.4</v>
      </c>
      <c r="T955">
        <v>11.1</v>
      </c>
      <c r="U955">
        <v>15.11</v>
      </c>
      <c r="V955">
        <v>101</v>
      </c>
    </row>
    <row r="956" spans="1:22" x14ac:dyDescent="0.25">
      <c r="A956" t="s">
        <v>1041</v>
      </c>
      <c r="B956">
        <v>2016</v>
      </c>
      <c r="C956" t="s">
        <v>197</v>
      </c>
      <c r="D956" s="1">
        <v>42559</v>
      </c>
      <c r="E956">
        <v>14.7</v>
      </c>
      <c r="F956">
        <v>8.4</v>
      </c>
      <c r="G956">
        <v>6.8</v>
      </c>
      <c r="H956" t="s">
        <v>88</v>
      </c>
      <c r="I956" s="2">
        <v>0.82638888888888884</v>
      </c>
      <c r="J956" s="3">
        <v>24339</v>
      </c>
      <c r="K956" t="s">
        <v>44</v>
      </c>
      <c r="L956">
        <v>3.1</v>
      </c>
      <c r="M956">
        <v>5.0999999999999996</v>
      </c>
      <c r="N956">
        <v>7.4</v>
      </c>
      <c r="O956">
        <v>9.6</v>
      </c>
      <c r="P956">
        <v>60</v>
      </c>
      <c r="Q956" t="s">
        <v>26</v>
      </c>
      <c r="R956">
        <v>4.2</v>
      </c>
      <c r="S956">
        <v>7.4</v>
      </c>
      <c r="T956">
        <v>11.7</v>
      </c>
      <c r="U956">
        <v>15.8</v>
      </c>
      <c r="V956">
        <v>98</v>
      </c>
    </row>
    <row r="957" spans="1:22" x14ac:dyDescent="0.25">
      <c r="A957" t="s">
        <v>1042</v>
      </c>
      <c r="B957">
        <v>2016</v>
      </c>
      <c r="C957" t="s">
        <v>197</v>
      </c>
      <c r="D957" s="1">
        <v>42560</v>
      </c>
      <c r="E957">
        <v>17.7</v>
      </c>
      <c r="F957">
        <v>7</v>
      </c>
      <c r="G957">
        <v>11.2</v>
      </c>
      <c r="H957" t="s">
        <v>141</v>
      </c>
      <c r="I957" s="2">
        <v>0.56944444444444442</v>
      </c>
      <c r="J957" s="3">
        <v>13483</v>
      </c>
      <c r="K957" t="s">
        <v>25</v>
      </c>
      <c r="L957">
        <v>7.2</v>
      </c>
      <c r="M957">
        <v>9.4</v>
      </c>
      <c r="N957">
        <v>11.7</v>
      </c>
      <c r="O957">
        <v>14.9</v>
      </c>
      <c r="P957">
        <v>93</v>
      </c>
      <c r="Q957" t="s">
        <v>33</v>
      </c>
      <c r="R957">
        <v>3.2</v>
      </c>
      <c r="S957">
        <v>12.4</v>
      </c>
      <c r="T957">
        <v>18.7</v>
      </c>
      <c r="U957">
        <v>19.11</v>
      </c>
      <c r="V957">
        <v>125</v>
      </c>
    </row>
    <row r="958" spans="1:22" x14ac:dyDescent="0.25">
      <c r="A958" t="s">
        <v>1043</v>
      </c>
      <c r="B958">
        <v>2016</v>
      </c>
      <c r="C958" t="s">
        <v>197</v>
      </c>
      <c r="D958" s="1">
        <v>42560</v>
      </c>
      <c r="E958">
        <v>22.2</v>
      </c>
      <c r="F958">
        <v>11.4</v>
      </c>
      <c r="G958">
        <v>0</v>
      </c>
      <c r="H958" t="s">
        <v>38</v>
      </c>
      <c r="I958" s="2">
        <v>0.69097222222222221</v>
      </c>
      <c r="J958" s="3">
        <v>13528</v>
      </c>
      <c r="K958" t="s">
        <v>39</v>
      </c>
      <c r="L958">
        <v>6.2</v>
      </c>
      <c r="M958">
        <v>12.4</v>
      </c>
      <c r="N958">
        <v>17.399999999999999</v>
      </c>
      <c r="O958">
        <v>22.7</v>
      </c>
      <c r="P958">
        <v>139</v>
      </c>
      <c r="Q958" t="s">
        <v>36</v>
      </c>
      <c r="R958">
        <v>2.4</v>
      </c>
      <c r="S958">
        <v>6.6</v>
      </c>
      <c r="T958">
        <v>12.1</v>
      </c>
      <c r="U958">
        <v>17.11</v>
      </c>
      <c r="V958">
        <v>113</v>
      </c>
    </row>
    <row r="959" spans="1:22" x14ac:dyDescent="0.25">
      <c r="A959" t="s">
        <v>1044</v>
      </c>
      <c r="B959">
        <v>2016</v>
      </c>
      <c r="C959" t="s">
        <v>197</v>
      </c>
      <c r="D959" s="1">
        <v>42560</v>
      </c>
      <c r="E959">
        <v>14.6</v>
      </c>
      <c r="F959">
        <v>4.3</v>
      </c>
      <c r="G959">
        <v>0</v>
      </c>
      <c r="H959" t="s">
        <v>46</v>
      </c>
      <c r="I959" s="2">
        <v>0.80902777777777779</v>
      </c>
      <c r="J959" s="3">
        <v>39679</v>
      </c>
      <c r="K959" t="s">
        <v>50</v>
      </c>
      <c r="L959">
        <v>3.3</v>
      </c>
      <c r="M959">
        <v>5.9</v>
      </c>
      <c r="N959">
        <v>6.11</v>
      </c>
      <c r="O959">
        <v>12.13</v>
      </c>
      <c r="P959">
        <v>85</v>
      </c>
      <c r="Q959" t="s">
        <v>29</v>
      </c>
      <c r="R959">
        <v>3.1</v>
      </c>
      <c r="S959">
        <v>6.2</v>
      </c>
      <c r="T959">
        <v>8.6</v>
      </c>
      <c r="U959">
        <v>11.9</v>
      </c>
      <c r="V959">
        <v>75</v>
      </c>
    </row>
    <row r="960" spans="1:22" x14ac:dyDescent="0.25">
      <c r="A960" t="s">
        <v>1045</v>
      </c>
      <c r="B960">
        <v>2016</v>
      </c>
      <c r="C960" t="s">
        <v>197</v>
      </c>
      <c r="D960" s="1">
        <v>42560</v>
      </c>
      <c r="E960">
        <v>32.4</v>
      </c>
      <c r="F960">
        <v>17.600000000000001</v>
      </c>
      <c r="G960">
        <v>0</v>
      </c>
      <c r="H960" t="s">
        <v>129</v>
      </c>
      <c r="I960" s="2">
        <v>0.79861111111111116</v>
      </c>
      <c r="J960" s="3">
        <v>8163</v>
      </c>
      <c r="K960" t="s">
        <v>35</v>
      </c>
      <c r="L960">
        <v>6.5</v>
      </c>
      <c r="M960">
        <v>9.8000000000000007</v>
      </c>
      <c r="N960">
        <v>11.11</v>
      </c>
      <c r="O960">
        <v>12.15</v>
      </c>
      <c r="P960">
        <v>87</v>
      </c>
      <c r="Q960" t="s">
        <v>43</v>
      </c>
      <c r="R960">
        <v>2</v>
      </c>
      <c r="S960">
        <v>3.1</v>
      </c>
      <c r="T960">
        <v>7.4</v>
      </c>
      <c r="U960">
        <v>8.6999999999999993</v>
      </c>
      <c r="V960">
        <v>55</v>
      </c>
    </row>
    <row r="961" spans="1:22" x14ac:dyDescent="0.25">
      <c r="A961" t="s">
        <v>1046</v>
      </c>
      <c r="B961">
        <v>2016</v>
      </c>
      <c r="C961" t="s">
        <v>197</v>
      </c>
      <c r="D961" s="1">
        <v>42561</v>
      </c>
      <c r="E961">
        <v>12.8</v>
      </c>
      <c r="F961">
        <v>5.9</v>
      </c>
      <c r="G961">
        <v>0</v>
      </c>
      <c r="H961" t="s">
        <v>28</v>
      </c>
      <c r="I961" s="2">
        <v>0.54861111111111116</v>
      </c>
      <c r="J961" s="3">
        <v>32430</v>
      </c>
      <c r="K961" t="s">
        <v>30</v>
      </c>
      <c r="L961">
        <v>3</v>
      </c>
      <c r="M961">
        <v>6.1</v>
      </c>
      <c r="N961">
        <v>6.2</v>
      </c>
      <c r="O961">
        <v>7.5</v>
      </c>
      <c r="P961">
        <v>47</v>
      </c>
      <c r="Q961" t="s">
        <v>40</v>
      </c>
      <c r="R961">
        <v>4.3</v>
      </c>
      <c r="S961">
        <v>9.6</v>
      </c>
      <c r="T961">
        <v>12.1</v>
      </c>
      <c r="U961">
        <v>16.11</v>
      </c>
      <c r="V961">
        <v>107</v>
      </c>
    </row>
    <row r="962" spans="1:22" x14ac:dyDescent="0.25">
      <c r="A962" t="s">
        <v>1047</v>
      </c>
      <c r="B962">
        <v>2016</v>
      </c>
      <c r="C962" t="s">
        <v>197</v>
      </c>
      <c r="D962" s="1">
        <v>42561</v>
      </c>
      <c r="E962">
        <v>16.399999999999999</v>
      </c>
      <c r="F962">
        <v>8.4</v>
      </c>
      <c r="G962">
        <v>29.8</v>
      </c>
      <c r="H962" t="s">
        <v>42</v>
      </c>
      <c r="I962" s="2">
        <v>0.55555555555555558</v>
      </c>
      <c r="J962" s="3">
        <v>35618</v>
      </c>
      <c r="K962" t="s">
        <v>51</v>
      </c>
      <c r="L962">
        <v>3.2</v>
      </c>
      <c r="M962">
        <v>9.4</v>
      </c>
      <c r="N962">
        <v>13.7</v>
      </c>
      <c r="O962">
        <v>16.8</v>
      </c>
      <c r="P962">
        <v>104</v>
      </c>
      <c r="Q962" t="s">
        <v>47</v>
      </c>
      <c r="R962">
        <v>2.1</v>
      </c>
      <c r="S962">
        <v>6.4</v>
      </c>
      <c r="T962">
        <v>8.4</v>
      </c>
      <c r="U962">
        <v>11.6</v>
      </c>
      <c r="V962">
        <v>72</v>
      </c>
    </row>
    <row r="963" spans="1:22" x14ac:dyDescent="0.25">
      <c r="A963" t="s">
        <v>1048</v>
      </c>
      <c r="B963">
        <v>2016</v>
      </c>
      <c r="C963" t="s">
        <v>197</v>
      </c>
      <c r="D963" s="1">
        <v>42561</v>
      </c>
      <c r="E963">
        <v>12.8</v>
      </c>
      <c r="F963">
        <v>5.9</v>
      </c>
      <c r="G963">
        <v>0</v>
      </c>
      <c r="H963" t="s">
        <v>46</v>
      </c>
      <c r="I963" s="2">
        <v>0.69444444444444442</v>
      </c>
      <c r="J963" s="3">
        <v>25204</v>
      </c>
      <c r="K963" t="s">
        <v>48</v>
      </c>
      <c r="L963">
        <v>2.2999999999999998</v>
      </c>
      <c r="M963">
        <v>6.7</v>
      </c>
      <c r="N963">
        <v>10.1</v>
      </c>
      <c r="O963">
        <v>14.14</v>
      </c>
      <c r="P963">
        <v>98</v>
      </c>
      <c r="Q963" t="s">
        <v>55</v>
      </c>
      <c r="R963">
        <v>4.3</v>
      </c>
      <c r="S963">
        <v>8.5</v>
      </c>
      <c r="T963">
        <v>12.7</v>
      </c>
      <c r="U963">
        <v>17.7</v>
      </c>
      <c r="V963">
        <v>109</v>
      </c>
    </row>
    <row r="964" spans="1:22" x14ac:dyDescent="0.25">
      <c r="A964" t="s">
        <v>1049</v>
      </c>
      <c r="B964">
        <v>2016</v>
      </c>
      <c r="C964" t="s">
        <v>208</v>
      </c>
      <c r="D964" s="1">
        <v>42565</v>
      </c>
      <c r="E964">
        <v>17.3</v>
      </c>
      <c r="F964">
        <v>5.7</v>
      </c>
      <c r="G964">
        <v>0</v>
      </c>
      <c r="H964" t="s">
        <v>61</v>
      </c>
      <c r="I964" s="2">
        <v>0.80555555555555558</v>
      </c>
      <c r="J964" s="3">
        <v>42314</v>
      </c>
      <c r="K964" t="s">
        <v>26</v>
      </c>
      <c r="L964">
        <v>4.4000000000000004</v>
      </c>
      <c r="M964">
        <v>4.5</v>
      </c>
      <c r="N964">
        <v>8.6</v>
      </c>
      <c r="O964">
        <v>10.1</v>
      </c>
      <c r="P964">
        <v>70</v>
      </c>
      <c r="Q964" t="s">
        <v>32</v>
      </c>
      <c r="R964">
        <v>3.1</v>
      </c>
      <c r="S964">
        <v>6.4</v>
      </c>
      <c r="T964">
        <v>7.7</v>
      </c>
      <c r="U964">
        <v>11.9</v>
      </c>
      <c r="V964">
        <v>75</v>
      </c>
    </row>
    <row r="965" spans="1:22" x14ac:dyDescent="0.25">
      <c r="A965" t="s">
        <v>1050</v>
      </c>
      <c r="B965">
        <v>2016</v>
      </c>
      <c r="C965" t="s">
        <v>208</v>
      </c>
      <c r="D965" s="1">
        <v>42566</v>
      </c>
      <c r="E965">
        <v>22</v>
      </c>
      <c r="F965">
        <v>10.8</v>
      </c>
      <c r="G965">
        <v>0</v>
      </c>
      <c r="H965" t="s">
        <v>42</v>
      </c>
      <c r="I965" s="2">
        <v>0.75694444444444442</v>
      </c>
      <c r="J965" s="3">
        <v>31042</v>
      </c>
      <c r="K965" t="s">
        <v>43</v>
      </c>
      <c r="L965">
        <v>4.0999999999999996</v>
      </c>
      <c r="M965">
        <v>7.2</v>
      </c>
      <c r="N965">
        <v>7.3</v>
      </c>
      <c r="O965">
        <v>9.6999999999999993</v>
      </c>
      <c r="P965">
        <v>61</v>
      </c>
      <c r="Q965" t="s">
        <v>44</v>
      </c>
      <c r="R965">
        <v>1.3</v>
      </c>
      <c r="S965">
        <v>6.7</v>
      </c>
      <c r="T965">
        <v>8.11</v>
      </c>
      <c r="U965">
        <v>11.12</v>
      </c>
      <c r="V965">
        <v>78</v>
      </c>
    </row>
    <row r="966" spans="1:22" x14ac:dyDescent="0.25">
      <c r="A966" t="s">
        <v>1051</v>
      </c>
      <c r="B966">
        <v>2016</v>
      </c>
      <c r="C966" t="s">
        <v>208</v>
      </c>
      <c r="D966" s="1">
        <v>42567</v>
      </c>
      <c r="E966">
        <v>14.6</v>
      </c>
      <c r="F966">
        <v>6.3</v>
      </c>
      <c r="G966">
        <v>0</v>
      </c>
      <c r="H966" t="s">
        <v>28</v>
      </c>
      <c r="I966" s="2">
        <v>0.56944444444444442</v>
      </c>
      <c r="J966" s="3">
        <v>44908</v>
      </c>
      <c r="K966" t="s">
        <v>29</v>
      </c>
      <c r="L966">
        <v>3.3</v>
      </c>
      <c r="M966">
        <v>7.3</v>
      </c>
      <c r="N966">
        <v>11.5</v>
      </c>
      <c r="O966">
        <v>16.600000000000001</v>
      </c>
      <c r="P966">
        <v>102</v>
      </c>
      <c r="Q966" t="s">
        <v>48</v>
      </c>
      <c r="R966">
        <v>3.3</v>
      </c>
      <c r="S966">
        <v>5.7</v>
      </c>
      <c r="T966">
        <v>8.11</v>
      </c>
      <c r="U966">
        <v>11.17</v>
      </c>
      <c r="V966">
        <v>83</v>
      </c>
    </row>
    <row r="967" spans="1:22" x14ac:dyDescent="0.25">
      <c r="A967" t="s">
        <v>1052</v>
      </c>
      <c r="B967">
        <v>2016</v>
      </c>
      <c r="C967" t="s">
        <v>208</v>
      </c>
      <c r="D967" s="1">
        <v>42567</v>
      </c>
      <c r="E967">
        <v>14.6</v>
      </c>
      <c r="F967">
        <v>6.3</v>
      </c>
      <c r="G967">
        <v>0</v>
      </c>
      <c r="H967" t="s">
        <v>46</v>
      </c>
      <c r="I967" s="2">
        <v>0.69097222222222221</v>
      </c>
      <c r="J967" s="3">
        <v>24361</v>
      </c>
      <c r="K967" t="s">
        <v>47</v>
      </c>
      <c r="L967">
        <v>0.5</v>
      </c>
      <c r="M967">
        <v>3.8</v>
      </c>
      <c r="N967">
        <v>5.17</v>
      </c>
      <c r="O967">
        <v>10.17</v>
      </c>
      <c r="P967">
        <v>77</v>
      </c>
      <c r="Q967" t="s">
        <v>54</v>
      </c>
      <c r="R967">
        <v>6.3</v>
      </c>
      <c r="S967">
        <v>10.5</v>
      </c>
      <c r="T967">
        <v>13.5</v>
      </c>
      <c r="U967">
        <v>16.899999999999999</v>
      </c>
      <c r="V967">
        <v>105</v>
      </c>
    </row>
    <row r="968" spans="1:22" x14ac:dyDescent="0.25">
      <c r="A968" t="s">
        <v>1053</v>
      </c>
      <c r="B968">
        <v>2016</v>
      </c>
      <c r="C968" t="s">
        <v>208</v>
      </c>
      <c r="D968" s="1">
        <v>42567</v>
      </c>
      <c r="E968">
        <v>24.6</v>
      </c>
      <c r="F968">
        <v>17.2</v>
      </c>
      <c r="G968">
        <v>0.2</v>
      </c>
      <c r="H968" t="s">
        <v>201</v>
      </c>
      <c r="I968" s="2">
        <v>0.80902777777777779</v>
      </c>
      <c r="J968" s="3">
        <v>8509</v>
      </c>
      <c r="K968" t="s">
        <v>50</v>
      </c>
      <c r="L968">
        <v>6.5</v>
      </c>
      <c r="M968">
        <v>11.9</v>
      </c>
      <c r="N968">
        <v>12.15</v>
      </c>
      <c r="O968">
        <v>15.17</v>
      </c>
      <c r="P968">
        <v>107</v>
      </c>
      <c r="Q968" t="s">
        <v>39</v>
      </c>
      <c r="R968">
        <v>3.2</v>
      </c>
      <c r="S968">
        <v>5.3</v>
      </c>
      <c r="T968">
        <v>6.8</v>
      </c>
      <c r="U968">
        <v>8.11</v>
      </c>
      <c r="V968">
        <v>59</v>
      </c>
    </row>
    <row r="969" spans="1:22" x14ac:dyDescent="0.25">
      <c r="A969" t="s">
        <v>1054</v>
      </c>
      <c r="B969">
        <v>2016</v>
      </c>
      <c r="C969" t="s">
        <v>208</v>
      </c>
      <c r="D969" s="1">
        <v>42567</v>
      </c>
      <c r="E969">
        <v>15.6</v>
      </c>
      <c r="F969">
        <v>2.4</v>
      </c>
      <c r="G969">
        <v>0</v>
      </c>
      <c r="H969" t="s">
        <v>512</v>
      </c>
      <c r="I969" s="2">
        <v>0.79861111111111116</v>
      </c>
      <c r="J969" s="3">
        <v>50002</v>
      </c>
      <c r="K969" t="s">
        <v>40</v>
      </c>
      <c r="L969">
        <v>5.2</v>
      </c>
      <c r="M969">
        <v>8.6999999999999993</v>
      </c>
      <c r="N969">
        <v>11.12</v>
      </c>
      <c r="O969">
        <v>14.13</v>
      </c>
      <c r="P969">
        <v>97</v>
      </c>
      <c r="Q969" t="s">
        <v>33</v>
      </c>
      <c r="R969">
        <v>1.6</v>
      </c>
      <c r="S969">
        <v>5.7</v>
      </c>
      <c r="T969">
        <v>8.6999999999999993</v>
      </c>
      <c r="U969">
        <v>10.9</v>
      </c>
      <c r="V969">
        <v>69</v>
      </c>
    </row>
    <row r="970" spans="1:22" x14ac:dyDescent="0.25">
      <c r="A970" t="s">
        <v>1055</v>
      </c>
      <c r="B970">
        <v>2016</v>
      </c>
      <c r="C970" t="s">
        <v>208</v>
      </c>
      <c r="D970" s="1">
        <v>42568</v>
      </c>
      <c r="E970">
        <v>15.3</v>
      </c>
      <c r="F970">
        <v>5.0999999999999996</v>
      </c>
      <c r="G970">
        <v>0</v>
      </c>
      <c r="H970" t="s">
        <v>28</v>
      </c>
      <c r="I970" s="2">
        <v>0.54861111111111116</v>
      </c>
      <c r="J970" s="3">
        <v>26389</v>
      </c>
      <c r="K970" t="s">
        <v>30</v>
      </c>
      <c r="L970">
        <v>1.2</v>
      </c>
      <c r="M970">
        <v>3.3</v>
      </c>
      <c r="N970">
        <v>6.5</v>
      </c>
      <c r="O970">
        <v>11.9</v>
      </c>
      <c r="P970">
        <v>75</v>
      </c>
      <c r="Q970" t="s">
        <v>51</v>
      </c>
      <c r="R970">
        <v>2.4</v>
      </c>
      <c r="S970">
        <v>5.7</v>
      </c>
      <c r="T970">
        <v>10.8</v>
      </c>
      <c r="U970">
        <v>12.1</v>
      </c>
      <c r="V970">
        <v>82</v>
      </c>
    </row>
    <row r="971" spans="1:22" x14ac:dyDescent="0.25">
      <c r="A971" t="s">
        <v>1056</v>
      </c>
      <c r="B971">
        <v>2016</v>
      </c>
      <c r="C971" t="s">
        <v>208</v>
      </c>
      <c r="D971" s="1">
        <v>42568</v>
      </c>
      <c r="E971">
        <v>15.3</v>
      </c>
      <c r="F971">
        <v>5.0999999999999996</v>
      </c>
      <c r="G971">
        <v>0</v>
      </c>
      <c r="H971" t="s">
        <v>46</v>
      </c>
      <c r="I971" s="2">
        <v>0.63888888888888884</v>
      </c>
      <c r="J971" s="3">
        <v>25322</v>
      </c>
      <c r="K971" t="s">
        <v>55</v>
      </c>
      <c r="L971">
        <v>3.3</v>
      </c>
      <c r="M971">
        <v>8.6</v>
      </c>
      <c r="N971">
        <v>10.119999999999999</v>
      </c>
      <c r="O971">
        <v>15.2</v>
      </c>
      <c r="P971">
        <v>110</v>
      </c>
      <c r="Q971" t="s">
        <v>35</v>
      </c>
      <c r="R971">
        <v>6.2</v>
      </c>
      <c r="S971">
        <v>6.5</v>
      </c>
      <c r="T971">
        <v>9.6999999999999993</v>
      </c>
      <c r="U971">
        <v>11.8</v>
      </c>
      <c r="V971">
        <v>74</v>
      </c>
    </row>
    <row r="972" spans="1:22" x14ac:dyDescent="0.25">
      <c r="A972" t="s">
        <v>1057</v>
      </c>
      <c r="B972">
        <v>2016</v>
      </c>
      <c r="C972" t="s">
        <v>208</v>
      </c>
      <c r="D972" s="1">
        <v>42568</v>
      </c>
      <c r="E972">
        <v>23.1</v>
      </c>
      <c r="F972">
        <v>14.3</v>
      </c>
      <c r="G972">
        <v>12.6</v>
      </c>
      <c r="H972" t="s">
        <v>58</v>
      </c>
      <c r="I972" s="2">
        <v>0.69444444444444442</v>
      </c>
      <c r="J972" s="3">
        <v>10195</v>
      </c>
      <c r="K972" t="s">
        <v>36</v>
      </c>
      <c r="L972">
        <v>3.1</v>
      </c>
      <c r="M972">
        <v>5.5</v>
      </c>
      <c r="N972">
        <v>8.8000000000000007</v>
      </c>
      <c r="O972">
        <v>9.1300000000000008</v>
      </c>
      <c r="P972">
        <v>67</v>
      </c>
      <c r="Q972" t="s">
        <v>25</v>
      </c>
      <c r="R972">
        <v>3.7</v>
      </c>
      <c r="S972">
        <v>13.8</v>
      </c>
      <c r="T972">
        <v>20.100000000000001</v>
      </c>
      <c r="U972">
        <v>22.14</v>
      </c>
      <c r="V972">
        <v>146</v>
      </c>
    </row>
    <row r="973" spans="1:22" x14ac:dyDescent="0.25">
      <c r="A973" t="s">
        <v>1058</v>
      </c>
      <c r="B973">
        <v>2016</v>
      </c>
      <c r="C973" t="s">
        <v>218</v>
      </c>
      <c r="D973" s="1">
        <v>42573</v>
      </c>
      <c r="E973">
        <v>17.2</v>
      </c>
      <c r="F973">
        <v>10.7</v>
      </c>
      <c r="G973">
        <v>9.1999999999999993</v>
      </c>
      <c r="H973" t="s">
        <v>46</v>
      </c>
      <c r="I973" s="2">
        <v>0.82638888888888884</v>
      </c>
      <c r="J973" s="3">
        <v>36041</v>
      </c>
      <c r="K973" t="s">
        <v>33</v>
      </c>
      <c r="L973">
        <v>2.2000000000000002</v>
      </c>
      <c r="M973">
        <v>4.4000000000000004</v>
      </c>
      <c r="N973">
        <v>10.7</v>
      </c>
      <c r="O973">
        <v>12.12</v>
      </c>
      <c r="P973">
        <v>84</v>
      </c>
      <c r="Q973" t="s">
        <v>47</v>
      </c>
      <c r="R973">
        <v>6.5</v>
      </c>
      <c r="S973">
        <v>10.7</v>
      </c>
      <c r="T973">
        <v>14.1</v>
      </c>
      <c r="U973">
        <v>18.16</v>
      </c>
      <c r="V973">
        <v>124</v>
      </c>
    </row>
    <row r="974" spans="1:22" x14ac:dyDescent="0.25">
      <c r="A974" t="s">
        <v>1059</v>
      </c>
      <c r="B974">
        <v>2016</v>
      </c>
      <c r="C974" t="s">
        <v>218</v>
      </c>
      <c r="D974" s="1">
        <v>42574</v>
      </c>
      <c r="E974">
        <v>18.7</v>
      </c>
      <c r="F974">
        <v>14.8</v>
      </c>
      <c r="G974">
        <v>4</v>
      </c>
      <c r="H974" t="s">
        <v>61</v>
      </c>
      <c r="I974" s="2">
        <v>0.57291666666666663</v>
      </c>
      <c r="J974" s="3">
        <v>31765</v>
      </c>
      <c r="K974" t="s">
        <v>26</v>
      </c>
      <c r="L974">
        <v>4.4000000000000004</v>
      </c>
      <c r="M974">
        <v>5.7</v>
      </c>
      <c r="N974">
        <v>9.11</v>
      </c>
      <c r="O974">
        <v>10.14</v>
      </c>
      <c r="P974">
        <v>74</v>
      </c>
      <c r="Q974" t="s">
        <v>30</v>
      </c>
      <c r="R974">
        <v>5.0999999999999996</v>
      </c>
      <c r="S974">
        <v>7.3</v>
      </c>
      <c r="T974">
        <v>9.4</v>
      </c>
      <c r="U974">
        <v>10.8</v>
      </c>
      <c r="V974">
        <v>68</v>
      </c>
    </row>
    <row r="975" spans="1:22" x14ac:dyDescent="0.25">
      <c r="A975" t="s">
        <v>1060</v>
      </c>
      <c r="B975">
        <v>2016</v>
      </c>
      <c r="C975" t="s">
        <v>218</v>
      </c>
      <c r="D975" s="1">
        <v>42574</v>
      </c>
      <c r="E975">
        <v>28.9</v>
      </c>
      <c r="F975">
        <v>18.2</v>
      </c>
      <c r="G975">
        <v>0</v>
      </c>
      <c r="H975" t="s">
        <v>38</v>
      </c>
      <c r="I975" s="2">
        <v>0.59027777777777779</v>
      </c>
      <c r="J975" s="3">
        <v>8933</v>
      </c>
      <c r="K975" t="s">
        <v>39</v>
      </c>
      <c r="L975">
        <v>5.2</v>
      </c>
      <c r="M975">
        <v>8.3000000000000007</v>
      </c>
      <c r="N975">
        <v>12.7</v>
      </c>
      <c r="O975">
        <v>16.899999999999999</v>
      </c>
      <c r="P975">
        <v>105</v>
      </c>
      <c r="Q975" t="s">
        <v>43</v>
      </c>
      <c r="R975">
        <v>3</v>
      </c>
      <c r="S975">
        <v>9.5</v>
      </c>
      <c r="T975">
        <v>10.6</v>
      </c>
      <c r="U975">
        <v>12.9</v>
      </c>
      <c r="V975">
        <v>81</v>
      </c>
    </row>
    <row r="976" spans="1:22" x14ac:dyDescent="0.25">
      <c r="A976" t="s">
        <v>1061</v>
      </c>
      <c r="B976">
        <v>2016</v>
      </c>
      <c r="C976" t="s">
        <v>218</v>
      </c>
      <c r="D976" s="1">
        <v>42574</v>
      </c>
      <c r="E976">
        <v>17.100000000000001</v>
      </c>
      <c r="F976">
        <v>8</v>
      </c>
      <c r="G976">
        <v>0</v>
      </c>
      <c r="H976" t="s">
        <v>42</v>
      </c>
      <c r="I976" s="2">
        <v>0.60763888888888884</v>
      </c>
      <c r="J976" s="3">
        <v>33908</v>
      </c>
      <c r="K976" t="s">
        <v>51</v>
      </c>
      <c r="L976">
        <v>2.1</v>
      </c>
      <c r="M976">
        <v>5.2</v>
      </c>
      <c r="N976">
        <v>8.4</v>
      </c>
      <c r="O976">
        <v>10.6</v>
      </c>
      <c r="P976">
        <v>66</v>
      </c>
      <c r="Q976" t="s">
        <v>35</v>
      </c>
      <c r="R976">
        <v>2.2000000000000002</v>
      </c>
      <c r="S976">
        <v>5.4</v>
      </c>
      <c r="T976">
        <v>8.1</v>
      </c>
      <c r="U976">
        <v>8.1199999999999992</v>
      </c>
      <c r="V976">
        <v>60</v>
      </c>
    </row>
    <row r="977" spans="1:22" x14ac:dyDescent="0.25">
      <c r="A977" t="s">
        <v>1062</v>
      </c>
      <c r="B977">
        <v>2016</v>
      </c>
      <c r="C977" t="s">
        <v>218</v>
      </c>
      <c r="D977" s="1">
        <v>42574</v>
      </c>
      <c r="E977">
        <v>11</v>
      </c>
      <c r="F977">
        <v>6.6</v>
      </c>
      <c r="G977">
        <v>9.1999999999999993</v>
      </c>
      <c r="H977" t="s">
        <v>88</v>
      </c>
      <c r="I977" s="2">
        <v>0.80902777777777779</v>
      </c>
      <c r="J977" s="3">
        <v>21127</v>
      </c>
      <c r="K977" t="s">
        <v>44</v>
      </c>
      <c r="L977">
        <v>4.2</v>
      </c>
      <c r="M977">
        <v>5.6</v>
      </c>
      <c r="N977">
        <v>10.9</v>
      </c>
      <c r="O977">
        <v>12.13</v>
      </c>
      <c r="P977">
        <v>85</v>
      </c>
      <c r="Q977" t="s">
        <v>40</v>
      </c>
      <c r="R977">
        <v>3.2</v>
      </c>
      <c r="S977">
        <v>5.5</v>
      </c>
      <c r="T977">
        <v>5.0999999999999996</v>
      </c>
      <c r="U977">
        <v>7.13</v>
      </c>
      <c r="V977">
        <v>55</v>
      </c>
    </row>
    <row r="978" spans="1:22" x14ac:dyDescent="0.25">
      <c r="A978" t="s">
        <v>1063</v>
      </c>
      <c r="B978">
        <v>2016</v>
      </c>
      <c r="C978" t="s">
        <v>218</v>
      </c>
      <c r="D978" s="1">
        <v>42574</v>
      </c>
      <c r="E978">
        <v>11.2</v>
      </c>
      <c r="F978">
        <v>6.5</v>
      </c>
      <c r="G978">
        <v>1.2</v>
      </c>
      <c r="H978" t="s">
        <v>46</v>
      </c>
      <c r="I978" s="2">
        <v>0.80902777777777779</v>
      </c>
      <c r="J978" s="3">
        <v>26532</v>
      </c>
      <c r="K978" t="s">
        <v>50</v>
      </c>
      <c r="L978">
        <v>4.2</v>
      </c>
      <c r="M978">
        <v>6.4</v>
      </c>
      <c r="N978">
        <v>9.6</v>
      </c>
      <c r="O978">
        <v>9.6</v>
      </c>
      <c r="P978">
        <v>60</v>
      </c>
      <c r="Q978" t="s">
        <v>55</v>
      </c>
      <c r="R978">
        <v>3.3</v>
      </c>
      <c r="S978">
        <v>7.4</v>
      </c>
      <c r="T978">
        <v>10.5</v>
      </c>
      <c r="U978">
        <v>11.9</v>
      </c>
      <c r="V978">
        <v>75</v>
      </c>
    </row>
    <row r="979" spans="1:22" x14ac:dyDescent="0.25">
      <c r="A979" t="s">
        <v>1064</v>
      </c>
      <c r="B979">
        <v>2016</v>
      </c>
      <c r="C979" t="s">
        <v>218</v>
      </c>
      <c r="D979" s="1">
        <v>42575</v>
      </c>
      <c r="E979">
        <v>11.1</v>
      </c>
      <c r="F979">
        <v>3.3</v>
      </c>
      <c r="G979">
        <v>0.8</v>
      </c>
      <c r="H979" t="s">
        <v>46</v>
      </c>
      <c r="I979" s="2">
        <v>0.54861111111111116</v>
      </c>
      <c r="J979" s="3">
        <v>34869</v>
      </c>
      <c r="K979" t="s">
        <v>48</v>
      </c>
      <c r="L979">
        <v>3.4</v>
      </c>
      <c r="M979">
        <v>6.9</v>
      </c>
      <c r="N979">
        <v>7.14</v>
      </c>
      <c r="O979">
        <v>12.19</v>
      </c>
      <c r="P979">
        <v>91</v>
      </c>
      <c r="Q979" t="s">
        <v>36</v>
      </c>
      <c r="R979">
        <v>6.3</v>
      </c>
      <c r="S979">
        <v>9.4</v>
      </c>
      <c r="T979">
        <v>15.6</v>
      </c>
      <c r="U979">
        <v>20.8</v>
      </c>
      <c r="V979">
        <v>128</v>
      </c>
    </row>
    <row r="980" spans="1:22" x14ac:dyDescent="0.25">
      <c r="A980" t="s">
        <v>1065</v>
      </c>
      <c r="B980">
        <v>2016</v>
      </c>
      <c r="C980" t="s">
        <v>218</v>
      </c>
      <c r="D980" s="1">
        <v>42575</v>
      </c>
      <c r="E980">
        <v>11.1</v>
      </c>
      <c r="F980">
        <v>3.3</v>
      </c>
      <c r="G980">
        <v>0.8</v>
      </c>
      <c r="H980" t="s">
        <v>28</v>
      </c>
      <c r="I980" s="2">
        <v>0.63888888888888884</v>
      </c>
      <c r="J980" s="3">
        <v>51892</v>
      </c>
      <c r="K980" t="s">
        <v>32</v>
      </c>
      <c r="L980">
        <v>2.5</v>
      </c>
      <c r="M980">
        <v>4.1100000000000003</v>
      </c>
      <c r="N980">
        <v>7.15</v>
      </c>
      <c r="O980">
        <v>16.18</v>
      </c>
      <c r="P980">
        <v>114</v>
      </c>
      <c r="Q980" t="s">
        <v>29</v>
      </c>
      <c r="R980">
        <v>2.5</v>
      </c>
      <c r="S980">
        <v>3.7</v>
      </c>
      <c r="T980">
        <v>3.11</v>
      </c>
      <c r="U980">
        <v>5.14</v>
      </c>
      <c r="V980">
        <v>44</v>
      </c>
    </row>
    <row r="981" spans="1:22" x14ac:dyDescent="0.25">
      <c r="A981" t="s">
        <v>1066</v>
      </c>
      <c r="B981">
        <v>2016</v>
      </c>
      <c r="C981" t="s">
        <v>218</v>
      </c>
      <c r="D981" s="1">
        <v>42575</v>
      </c>
      <c r="E981">
        <v>13</v>
      </c>
      <c r="F981">
        <v>6.5</v>
      </c>
      <c r="G981">
        <v>0.8</v>
      </c>
      <c r="H981" t="s">
        <v>512</v>
      </c>
      <c r="I981" s="2">
        <v>0.67361111111111116</v>
      </c>
      <c r="J981" s="3">
        <v>27935</v>
      </c>
      <c r="K981" t="s">
        <v>54</v>
      </c>
      <c r="L981">
        <v>2.2000000000000002</v>
      </c>
      <c r="M981">
        <v>6.3</v>
      </c>
      <c r="N981">
        <v>7.5</v>
      </c>
      <c r="O981">
        <v>9.6</v>
      </c>
      <c r="P981">
        <v>60</v>
      </c>
      <c r="Q981" t="s">
        <v>25</v>
      </c>
      <c r="R981">
        <v>0.2</v>
      </c>
      <c r="S981">
        <v>2.7</v>
      </c>
      <c r="T981">
        <v>7.11</v>
      </c>
      <c r="U981">
        <v>11.13</v>
      </c>
      <c r="V981">
        <v>79</v>
      </c>
    </row>
    <row r="982" spans="1:22" x14ac:dyDescent="0.25">
      <c r="A982" t="s">
        <v>1067</v>
      </c>
      <c r="B982">
        <v>2016</v>
      </c>
      <c r="C982" t="s">
        <v>228</v>
      </c>
      <c r="D982" s="1">
        <v>42580</v>
      </c>
      <c r="E982">
        <v>16.100000000000001</v>
      </c>
      <c r="F982">
        <v>10.8</v>
      </c>
      <c r="G982">
        <v>0</v>
      </c>
      <c r="H982" t="s">
        <v>88</v>
      </c>
      <c r="I982" s="2">
        <v>0.82638888888888884</v>
      </c>
      <c r="J982" s="3">
        <v>24331</v>
      </c>
      <c r="K982" t="s">
        <v>44</v>
      </c>
      <c r="L982">
        <v>5.2</v>
      </c>
      <c r="M982">
        <v>9.1999999999999993</v>
      </c>
      <c r="N982">
        <v>13.5</v>
      </c>
      <c r="O982">
        <v>16.7</v>
      </c>
      <c r="P982">
        <v>103</v>
      </c>
      <c r="Q982" t="s">
        <v>50</v>
      </c>
      <c r="R982">
        <v>5.0999999999999996</v>
      </c>
      <c r="S982">
        <v>8.1999999999999993</v>
      </c>
      <c r="T982">
        <v>8.8000000000000007</v>
      </c>
      <c r="U982">
        <v>11.12</v>
      </c>
      <c r="V982">
        <v>78</v>
      </c>
    </row>
    <row r="983" spans="1:22" x14ac:dyDescent="0.25">
      <c r="A983" t="s">
        <v>1068</v>
      </c>
      <c r="B983">
        <v>2016</v>
      </c>
      <c r="C983" t="s">
        <v>228</v>
      </c>
      <c r="D983" s="1">
        <v>42581</v>
      </c>
      <c r="E983">
        <v>11.9</v>
      </c>
      <c r="F983">
        <v>-1</v>
      </c>
      <c r="G983">
        <v>0</v>
      </c>
      <c r="H983" t="s">
        <v>95</v>
      </c>
      <c r="I983" s="2">
        <v>0.57291666666666663</v>
      </c>
      <c r="J983" s="3">
        <v>14974</v>
      </c>
      <c r="K983" t="s">
        <v>25</v>
      </c>
      <c r="L983">
        <v>8.3000000000000007</v>
      </c>
      <c r="M983">
        <v>11.5</v>
      </c>
      <c r="N983">
        <v>13.7</v>
      </c>
      <c r="O983">
        <v>17.899999999999999</v>
      </c>
      <c r="P983">
        <v>111</v>
      </c>
      <c r="Q983" t="s">
        <v>29</v>
      </c>
      <c r="R983">
        <v>0.1</v>
      </c>
      <c r="S983">
        <v>1.2</v>
      </c>
      <c r="T983">
        <v>3.4</v>
      </c>
      <c r="U983">
        <v>3.5</v>
      </c>
      <c r="V983">
        <v>23</v>
      </c>
    </row>
    <row r="984" spans="1:22" x14ac:dyDescent="0.25">
      <c r="A984" t="s">
        <v>1069</v>
      </c>
      <c r="B984">
        <v>2016</v>
      </c>
      <c r="C984" t="s">
        <v>228</v>
      </c>
      <c r="D984" s="1">
        <v>42581</v>
      </c>
      <c r="E984">
        <v>12.7</v>
      </c>
      <c r="F984">
        <v>-0.8</v>
      </c>
      <c r="G984">
        <v>0.2</v>
      </c>
      <c r="H984" t="s">
        <v>100</v>
      </c>
      <c r="I984" s="2">
        <v>0.59027777777777779</v>
      </c>
      <c r="J984" s="3">
        <v>18112</v>
      </c>
      <c r="K984" t="s">
        <v>32</v>
      </c>
      <c r="L984">
        <v>2.5</v>
      </c>
      <c r="M984">
        <v>2.8</v>
      </c>
      <c r="N984">
        <v>7.11</v>
      </c>
      <c r="O984">
        <v>10.14</v>
      </c>
      <c r="P984">
        <v>74</v>
      </c>
      <c r="Q984" t="s">
        <v>30</v>
      </c>
      <c r="R984">
        <v>0.4</v>
      </c>
      <c r="S984">
        <v>1.8</v>
      </c>
      <c r="T984">
        <v>5.1100000000000003</v>
      </c>
      <c r="U984">
        <v>7.13</v>
      </c>
      <c r="V984">
        <v>55</v>
      </c>
    </row>
    <row r="985" spans="1:22" x14ac:dyDescent="0.25">
      <c r="A985" t="s">
        <v>1070</v>
      </c>
      <c r="B985">
        <v>2016</v>
      </c>
      <c r="C985" t="s">
        <v>228</v>
      </c>
      <c r="D985" s="1">
        <v>42581</v>
      </c>
      <c r="E985">
        <v>13.4</v>
      </c>
      <c r="F985">
        <v>8.1999999999999993</v>
      </c>
      <c r="G985">
        <v>2.4</v>
      </c>
      <c r="H985" t="s">
        <v>28</v>
      </c>
      <c r="I985" s="2">
        <v>0.69097222222222221</v>
      </c>
      <c r="J985" s="3">
        <v>34929</v>
      </c>
      <c r="K985" t="s">
        <v>33</v>
      </c>
      <c r="L985">
        <v>2.5</v>
      </c>
      <c r="M985">
        <v>7.7</v>
      </c>
      <c r="N985">
        <v>8.11</v>
      </c>
      <c r="O985">
        <v>13.13</v>
      </c>
      <c r="P985">
        <v>91</v>
      </c>
      <c r="Q985" t="s">
        <v>51</v>
      </c>
      <c r="R985">
        <v>4.2</v>
      </c>
      <c r="S985">
        <v>5.2</v>
      </c>
      <c r="T985">
        <v>9.3000000000000007</v>
      </c>
      <c r="U985">
        <v>11.6</v>
      </c>
      <c r="V985">
        <v>72</v>
      </c>
    </row>
    <row r="986" spans="1:22" x14ac:dyDescent="0.25">
      <c r="A986" t="s">
        <v>1071</v>
      </c>
      <c r="B986">
        <v>2016</v>
      </c>
      <c r="C986" t="s">
        <v>228</v>
      </c>
      <c r="D986" s="1">
        <v>42581</v>
      </c>
      <c r="E986">
        <v>13.4</v>
      </c>
      <c r="F986">
        <v>8.1999999999999993</v>
      </c>
      <c r="G986">
        <v>2.4</v>
      </c>
      <c r="H986" t="s">
        <v>46</v>
      </c>
      <c r="I986" s="2">
        <v>0.80902777777777779</v>
      </c>
      <c r="J986" s="3">
        <v>44287</v>
      </c>
      <c r="K986" t="s">
        <v>47</v>
      </c>
      <c r="L986">
        <v>2.4</v>
      </c>
      <c r="M986">
        <v>4.7</v>
      </c>
      <c r="N986">
        <v>7.8</v>
      </c>
      <c r="O986">
        <v>12.13</v>
      </c>
      <c r="P986">
        <v>85</v>
      </c>
      <c r="Q986" t="s">
        <v>55</v>
      </c>
      <c r="R986">
        <v>1.4</v>
      </c>
      <c r="S986">
        <v>2.7</v>
      </c>
      <c r="T986">
        <v>3.1</v>
      </c>
      <c r="U986">
        <v>8.14</v>
      </c>
      <c r="V986">
        <v>62</v>
      </c>
    </row>
    <row r="987" spans="1:22" x14ac:dyDescent="0.25">
      <c r="A987" t="s">
        <v>1072</v>
      </c>
      <c r="B987">
        <v>2016</v>
      </c>
      <c r="C987" t="s">
        <v>228</v>
      </c>
      <c r="D987" s="1">
        <v>42581</v>
      </c>
      <c r="E987">
        <v>23.4</v>
      </c>
      <c r="F987">
        <v>8.5</v>
      </c>
      <c r="G987">
        <v>0</v>
      </c>
      <c r="H987" t="s">
        <v>58</v>
      </c>
      <c r="I987" s="2">
        <v>0.80902777777777779</v>
      </c>
      <c r="J987" s="3">
        <v>13085</v>
      </c>
      <c r="K987" t="s">
        <v>36</v>
      </c>
      <c r="L987">
        <v>4.0999999999999996</v>
      </c>
      <c r="M987">
        <v>4.5999999999999996</v>
      </c>
      <c r="N987">
        <v>9.9</v>
      </c>
      <c r="O987">
        <v>11.13</v>
      </c>
      <c r="P987">
        <v>79</v>
      </c>
      <c r="Q987" t="s">
        <v>54</v>
      </c>
      <c r="R987">
        <v>4.5999999999999996</v>
      </c>
      <c r="S987">
        <v>11.11</v>
      </c>
      <c r="T987">
        <v>18.170000000000002</v>
      </c>
      <c r="U987">
        <v>25.23</v>
      </c>
      <c r="V987">
        <v>173</v>
      </c>
    </row>
    <row r="988" spans="1:22" x14ac:dyDescent="0.25">
      <c r="A988" t="s">
        <v>1073</v>
      </c>
      <c r="B988">
        <v>2016</v>
      </c>
      <c r="C988" t="s">
        <v>228</v>
      </c>
      <c r="D988" s="1">
        <v>42582</v>
      </c>
      <c r="E988">
        <v>16.2</v>
      </c>
      <c r="F988">
        <v>9.5</v>
      </c>
      <c r="G988">
        <v>0.8</v>
      </c>
      <c r="H988" t="s">
        <v>28</v>
      </c>
      <c r="I988" s="2">
        <v>0.54861111111111116</v>
      </c>
      <c r="J988" s="3">
        <v>20627</v>
      </c>
      <c r="K988" t="s">
        <v>35</v>
      </c>
      <c r="L988">
        <v>1.3</v>
      </c>
      <c r="M988">
        <v>6.6</v>
      </c>
      <c r="N988">
        <v>7.1</v>
      </c>
      <c r="O988">
        <v>9.1199999999999992</v>
      </c>
      <c r="P988">
        <v>66</v>
      </c>
      <c r="Q988" t="s">
        <v>39</v>
      </c>
      <c r="R988">
        <v>3.3</v>
      </c>
      <c r="S988">
        <v>4.5999999999999996</v>
      </c>
      <c r="T988">
        <v>6.8</v>
      </c>
      <c r="U988">
        <v>9.1</v>
      </c>
      <c r="V988">
        <v>64</v>
      </c>
    </row>
    <row r="989" spans="1:22" x14ac:dyDescent="0.25">
      <c r="A989" t="s">
        <v>1074</v>
      </c>
      <c r="B989">
        <v>2016</v>
      </c>
      <c r="C989" t="s">
        <v>228</v>
      </c>
      <c r="D989" s="1">
        <v>42582</v>
      </c>
      <c r="E989">
        <v>15.6</v>
      </c>
      <c r="F989">
        <v>12.3</v>
      </c>
      <c r="G989">
        <v>6.4</v>
      </c>
      <c r="H989" t="s">
        <v>42</v>
      </c>
      <c r="I989" s="2">
        <v>0.55555555555555558</v>
      </c>
      <c r="J989" s="3">
        <v>32401</v>
      </c>
      <c r="K989" t="s">
        <v>43</v>
      </c>
      <c r="L989">
        <v>1</v>
      </c>
      <c r="M989">
        <v>3.2</v>
      </c>
      <c r="N989">
        <v>4.3</v>
      </c>
      <c r="O989">
        <v>7.5</v>
      </c>
      <c r="P989">
        <v>47</v>
      </c>
      <c r="Q989" t="s">
        <v>26</v>
      </c>
      <c r="R989">
        <v>3.7</v>
      </c>
      <c r="S989">
        <v>7.7</v>
      </c>
      <c r="T989">
        <v>15.9</v>
      </c>
      <c r="U989">
        <v>21.11</v>
      </c>
      <c r="V989">
        <v>137</v>
      </c>
    </row>
    <row r="990" spans="1:22" x14ac:dyDescent="0.25">
      <c r="A990" t="s">
        <v>1075</v>
      </c>
      <c r="B990">
        <v>2016</v>
      </c>
      <c r="C990" t="s">
        <v>228</v>
      </c>
      <c r="D990" s="1">
        <v>42582</v>
      </c>
      <c r="E990">
        <v>17.100000000000001</v>
      </c>
      <c r="F990">
        <v>9.6</v>
      </c>
      <c r="G990">
        <v>3</v>
      </c>
      <c r="H990" t="s">
        <v>512</v>
      </c>
      <c r="I990" s="2">
        <v>0.67361111111111116</v>
      </c>
      <c r="J990" s="3">
        <v>44264</v>
      </c>
      <c r="K990" t="s">
        <v>40</v>
      </c>
      <c r="L990">
        <v>5.2</v>
      </c>
      <c r="M990">
        <v>11.7</v>
      </c>
      <c r="N990">
        <v>18.100000000000001</v>
      </c>
      <c r="O990">
        <v>22.11</v>
      </c>
      <c r="P990">
        <v>143</v>
      </c>
      <c r="Q990" t="s">
        <v>48</v>
      </c>
      <c r="R990">
        <v>2.2999999999999998</v>
      </c>
      <c r="S990">
        <v>4.4000000000000004</v>
      </c>
      <c r="T990">
        <v>5.6</v>
      </c>
      <c r="U990">
        <v>9.6999999999999993</v>
      </c>
      <c r="V990">
        <v>61</v>
      </c>
    </row>
    <row r="991" spans="1:22" x14ac:dyDescent="0.25">
      <c r="A991" t="s">
        <v>1076</v>
      </c>
      <c r="B991">
        <v>2016</v>
      </c>
      <c r="C991" t="s">
        <v>238</v>
      </c>
      <c r="D991" s="1">
        <v>42587</v>
      </c>
      <c r="E991">
        <v>13.7</v>
      </c>
      <c r="F991">
        <v>2.6</v>
      </c>
      <c r="G991">
        <v>0.2</v>
      </c>
      <c r="H991" t="s">
        <v>28</v>
      </c>
      <c r="I991" s="2">
        <v>0.82638888888888884</v>
      </c>
      <c r="J991" s="3">
        <v>49122</v>
      </c>
      <c r="K991" t="s">
        <v>29</v>
      </c>
      <c r="L991">
        <v>3</v>
      </c>
      <c r="M991">
        <v>7.3</v>
      </c>
      <c r="N991">
        <v>10.7</v>
      </c>
      <c r="O991">
        <v>14.8</v>
      </c>
      <c r="P991">
        <v>92</v>
      </c>
      <c r="Q991" t="s">
        <v>33</v>
      </c>
      <c r="R991">
        <v>5.2</v>
      </c>
      <c r="S991">
        <v>6.3</v>
      </c>
      <c r="T991">
        <v>8.6999999999999993</v>
      </c>
      <c r="U991">
        <v>11.11</v>
      </c>
      <c r="V991">
        <v>77</v>
      </c>
    </row>
    <row r="992" spans="1:22" x14ac:dyDescent="0.25">
      <c r="A992" t="s">
        <v>1077</v>
      </c>
      <c r="B992">
        <v>2016</v>
      </c>
      <c r="C992" t="s">
        <v>238</v>
      </c>
      <c r="D992" s="1">
        <v>42588</v>
      </c>
      <c r="E992">
        <v>15.4</v>
      </c>
      <c r="F992">
        <v>9.3000000000000007</v>
      </c>
      <c r="G992">
        <v>3.6</v>
      </c>
      <c r="H992" t="s">
        <v>61</v>
      </c>
      <c r="I992" s="2">
        <v>0.57291666666666663</v>
      </c>
      <c r="J992" s="3">
        <v>30204</v>
      </c>
      <c r="K992" t="s">
        <v>26</v>
      </c>
      <c r="L992">
        <v>6.5</v>
      </c>
      <c r="M992">
        <v>9.1</v>
      </c>
      <c r="N992">
        <v>14.14</v>
      </c>
      <c r="O992">
        <v>14.16</v>
      </c>
      <c r="P992">
        <v>100</v>
      </c>
      <c r="Q992" t="s">
        <v>54</v>
      </c>
      <c r="R992">
        <v>0</v>
      </c>
      <c r="S992">
        <v>2.2999999999999998</v>
      </c>
      <c r="T992">
        <v>3.6</v>
      </c>
      <c r="U992">
        <v>4.9000000000000004</v>
      </c>
      <c r="V992">
        <v>33</v>
      </c>
    </row>
    <row r="993" spans="1:22" x14ac:dyDescent="0.25">
      <c r="A993" t="s">
        <v>1078</v>
      </c>
      <c r="B993">
        <v>2016</v>
      </c>
      <c r="C993" t="s">
        <v>238</v>
      </c>
      <c r="D993" s="1">
        <v>42588</v>
      </c>
      <c r="E993">
        <v>13.7</v>
      </c>
      <c r="F993">
        <v>4.5</v>
      </c>
      <c r="G993">
        <v>0</v>
      </c>
      <c r="H993" t="s">
        <v>28</v>
      </c>
      <c r="I993" s="2">
        <v>0.59027777777777779</v>
      </c>
      <c r="J993" s="3">
        <v>38818</v>
      </c>
      <c r="K993" t="s">
        <v>35</v>
      </c>
      <c r="L993">
        <v>5.2</v>
      </c>
      <c r="M993">
        <v>9.1999999999999993</v>
      </c>
      <c r="N993">
        <v>12.6</v>
      </c>
      <c r="O993">
        <v>17.8</v>
      </c>
      <c r="P993">
        <v>110</v>
      </c>
      <c r="Q993" t="s">
        <v>32</v>
      </c>
      <c r="R993">
        <v>3.3</v>
      </c>
      <c r="S993">
        <v>7.9</v>
      </c>
      <c r="T993">
        <v>10.119999999999999</v>
      </c>
      <c r="U993">
        <v>11.15</v>
      </c>
      <c r="V993">
        <v>81</v>
      </c>
    </row>
    <row r="994" spans="1:22" x14ac:dyDescent="0.25">
      <c r="A994" t="s">
        <v>1079</v>
      </c>
      <c r="B994">
        <v>2016</v>
      </c>
      <c r="C994" t="s">
        <v>238</v>
      </c>
      <c r="D994" s="1">
        <v>42588</v>
      </c>
      <c r="E994">
        <v>21.4</v>
      </c>
      <c r="F994">
        <v>13.1</v>
      </c>
      <c r="G994">
        <v>0</v>
      </c>
      <c r="H994" t="s">
        <v>38</v>
      </c>
      <c r="I994" s="2">
        <v>0.69097222222222221</v>
      </c>
      <c r="J994" s="3">
        <v>9108</v>
      </c>
      <c r="K994" t="s">
        <v>39</v>
      </c>
      <c r="L994">
        <v>5.2</v>
      </c>
      <c r="M994">
        <v>9.5</v>
      </c>
      <c r="N994">
        <v>12.6</v>
      </c>
      <c r="O994">
        <v>13.6</v>
      </c>
      <c r="P994">
        <v>84</v>
      </c>
      <c r="Q994" t="s">
        <v>25</v>
      </c>
      <c r="R994">
        <v>4.2</v>
      </c>
      <c r="S994">
        <v>8.5</v>
      </c>
      <c r="T994">
        <v>11.6</v>
      </c>
      <c r="U994">
        <v>14.8</v>
      </c>
      <c r="V994">
        <v>92</v>
      </c>
    </row>
    <row r="995" spans="1:22" x14ac:dyDescent="0.25">
      <c r="A995" t="s">
        <v>1080</v>
      </c>
      <c r="B995">
        <v>2016</v>
      </c>
      <c r="C995" t="s">
        <v>238</v>
      </c>
      <c r="D995" s="1">
        <v>42588</v>
      </c>
      <c r="E995">
        <v>13.7</v>
      </c>
      <c r="F995">
        <v>4.5</v>
      </c>
      <c r="G995">
        <v>0</v>
      </c>
      <c r="H995" t="s">
        <v>46</v>
      </c>
      <c r="I995" s="2">
        <v>0.80902777777777779</v>
      </c>
      <c r="J995" s="3">
        <v>30740</v>
      </c>
      <c r="K995" t="s">
        <v>50</v>
      </c>
      <c r="L995">
        <v>1.4</v>
      </c>
      <c r="M995">
        <v>4.5</v>
      </c>
      <c r="N995">
        <v>7.7</v>
      </c>
      <c r="O995">
        <v>9.6999999999999993</v>
      </c>
      <c r="P995">
        <v>61</v>
      </c>
      <c r="Q995" t="s">
        <v>47</v>
      </c>
      <c r="R995">
        <v>2.2000000000000002</v>
      </c>
      <c r="S995">
        <v>2.4</v>
      </c>
      <c r="T995">
        <v>4.5</v>
      </c>
      <c r="U995">
        <v>7.5</v>
      </c>
      <c r="V995">
        <v>47</v>
      </c>
    </row>
    <row r="996" spans="1:22" x14ac:dyDescent="0.25">
      <c r="A996" t="s">
        <v>1081</v>
      </c>
      <c r="B996">
        <v>2016</v>
      </c>
      <c r="C996" t="s">
        <v>238</v>
      </c>
      <c r="D996" s="1">
        <v>42588</v>
      </c>
      <c r="E996">
        <v>16.100000000000001</v>
      </c>
      <c r="F996">
        <v>2.2999999999999998</v>
      </c>
      <c r="G996">
        <v>0</v>
      </c>
      <c r="H996" t="s">
        <v>512</v>
      </c>
      <c r="I996" s="2">
        <v>0.79861111111111116</v>
      </c>
      <c r="J996" s="3">
        <v>43549</v>
      </c>
      <c r="K996" t="s">
        <v>40</v>
      </c>
      <c r="L996">
        <v>7.4</v>
      </c>
      <c r="M996">
        <v>14.1</v>
      </c>
      <c r="N996">
        <v>22.13</v>
      </c>
      <c r="O996">
        <v>27.15</v>
      </c>
      <c r="P996">
        <v>177</v>
      </c>
      <c r="Q996" t="s">
        <v>36</v>
      </c>
      <c r="R996">
        <v>3</v>
      </c>
      <c r="S996">
        <v>5</v>
      </c>
      <c r="T996">
        <v>6.1</v>
      </c>
      <c r="U996">
        <v>6.3</v>
      </c>
      <c r="V996">
        <v>39</v>
      </c>
    </row>
    <row r="997" spans="1:22" x14ac:dyDescent="0.25">
      <c r="A997" t="s">
        <v>1082</v>
      </c>
      <c r="B997">
        <v>2016</v>
      </c>
      <c r="C997" t="s">
        <v>238</v>
      </c>
      <c r="D997" s="1">
        <v>42589</v>
      </c>
      <c r="E997">
        <v>15.8</v>
      </c>
      <c r="F997">
        <v>6.7</v>
      </c>
      <c r="G997">
        <v>0</v>
      </c>
      <c r="H997" t="s">
        <v>28</v>
      </c>
      <c r="I997" s="2">
        <v>0.54861111111111116</v>
      </c>
      <c r="J997" s="3">
        <v>37797</v>
      </c>
      <c r="K997" t="s">
        <v>30</v>
      </c>
      <c r="L997">
        <v>1.2</v>
      </c>
      <c r="M997">
        <v>3.5</v>
      </c>
      <c r="N997">
        <v>6.7</v>
      </c>
      <c r="O997">
        <v>7.9</v>
      </c>
      <c r="P997">
        <v>51</v>
      </c>
      <c r="Q997" t="s">
        <v>55</v>
      </c>
      <c r="R997">
        <v>4.3</v>
      </c>
      <c r="S997">
        <v>10.5</v>
      </c>
      <c r="T997">
        <v>14.6</v>
      </c>
      <c r="U997">
        <v>19.8</v>
      </c>
      <c r="V997">
        <v>122</v>
      </c>
    </row>
    <row r="998" spans="1:22" x14ac:dyDescent="0.25">
      <c r="A998" t="s">
        <v>1083</v>
      </c>
      <c r="B998">
        <v>2016</v>
      </c>
      <c r="C998" t="s">
        <v>238</v>
      </c>
      <c r="D998" s="1">
        <v>42589</v>
      </c>
      <c r="E998">
        <v>15.8</v>
      </c>
      <c r="F998">
        <v>6.7</v>
      </c>
      <c r="G998">
        <v>0</v>
      </c>
      <c r="H998" t="s">
        <v>46</v>
      </c>
      <c r="I998" s="2">
        <v>0.63888888888888884</v>
      </c>
      <c r="J998" s="3">
        <v>29254</v>
      </c>
      <c r="K998" t="s">
        <v>44</v>
      </c>
      <c r="L998">
        <v>3.2</v>
      </c>
      <c r="M998">
        <v>7.4</v>
      </c>
      <c r="N998">
        <v>11.1</v>
      </c>
      <c r="O998">
        <v>15.1</v>
      </c>
      <c r="P998">
        <v>100</v>
      </c>
      <c r="Q998" t="s">
        <v>48</v>
      </c>
      <c r="R998">
        <v>0.3</v>
      </c>
      <c r="S998">
        <v>0.4</v>
      </c>
      <c r="T998">
        <v>3.4</v>
      </c>
      <c r="U998">
        <v>4.0999999999999996</v>
      </c>
      <c r="V998">
        <v>34</v>
      </c>
    </row>
    <row r="999" spans="1:22" x14ac:dyDescent="0.25">
      <c r="A999" t="s">
        <v>1084</v>
      </c>
      <c r="B999">
        <v>2016</v>
      </c>
      <c r="C999" t="s">
        <v>238</v>
      </c>
      <c r="D999" s="1">
        <v>42589</v>
      </c>
      <c r="E999">
        <v>17.7</v>
      </c>
      <c r="F999">
        <v>10.3</v>
      </c>
      <c r="G999">
        <v>5</v>
      </c>
      <c r="H999" t="s">
        <v>42</v>
      </c>
      <c r="I999" s="2">
        <v>0.61111111111111116</v>
      </c>
      <c r="J999" s="3">
        <v>36215</v>
      </c>
      <c r="K999" t="s">
        <v>43</v>
      </c>
      <c r="L999">
        <v>3.2</v>
      </c>
      <c r="M999">
        <v>5.6</v>
      </c>
      <c r="N999">
        <v>7.7</v>
      </c>
      <c r="O999">
        <v>9.1</v>
      </c>
      <c r="P999">
        <v>64</v>
      </c>
      <c r="Q999" t="s">
        <v>51</v>
      </c>
      <c r="R999">
        <v>2.2000000000000002</v>
      </c>
      <c r="S999">
        <v>7.5</v>
      </c>
      <c r="T999">
        <v>12.7</v>
      </c>
      <c r="U999">
        <v>17.8</v>
      </c>
      <c r="V999">
        <v>110</v>
      </c>
    </row>
    <row r="1000" spans="1:22" x14ac:dyDescent="0.25">
      <c r="A1000" t="s">
        <v>1085</v>
      </c>
      <c r="B1000">
        <v>2016</v>
      </c>
      <c r="C1000" t="s">
        <v>248</v>
      </c>
      <c r="D1000" s="1">
        <v>42594</v>
      </c>
      <c r="E1000">
        <v>13.5</v>
      </c>
      <c r="F1000">
        <v>5.9</v>
      </c>
      <c r="G1000">
        <v>0</v>
      </c>
      <c r="H1000" t="s">
        <v>46</v>
      </c>
      <c r="I1000" s="2">
        <v>0.82638888888888884</v>
      </c>
      <c r="J1000" s="3">
        <v>35010</v>
      </c>
      <c r="K1000" t="s">
        <v>50</v>
      </c>
      <c r="L1000">
        <v>3.3</v>
      </c>
      <c r="M1000">
        <v>7.6</v>
      </c>
      <c r="N1000">
        <v>11.7</v>
      </c>
      <c r="O1000">
        <v>14.11</v>
      </c>
      <c r="P1000">
        <v>95</v>
      </c>
      <c r="Q1000" t="s">
        <v>33</v>
      </c>
      <c r="R1000">
        <v>2.4</v>
      </c>
      <c r="S1000">
        <v>7.5</v>
      </c>
      <c r="T1000">
        <v>11.7</v>
      </c>
      <c r="U1000">
        <v>14.8</v>
      </c>
      <c r="V1000">
        <v>92</v>
      </c>
    </row>
    <row r="1001" spans="1:22" x14ac:dyDescent="0.25">
      <c r="A1001" t="s">
        <v>1086</v>
      </c>
      <c r="B1001">
        <v>2016</v>
      </c>
      <c r="C1001" t="s">
        <v>248</v>
      </c>
      <c r="D1001" s="1">
        <v>42595</v>
      </c>
      <c r="E1001">
        <v>23.7</v>
      </c>
      <c r="F1001">
        <v>11.6</v>
      </c>
      <c r="G1001">
        <v>0</v>
      </c>
      <c r="H1001" t="s">
        <v>58</v>
      </c>
      <c r="I1001" s="2">
        <v>0.57291666666666663</v>
      </c>
      <c r="J1001" s="3">
        <v>17432</v>
      </c>
      <c r="K1001" t="s">
        <v>36</v>
      </c>
      <c r="L1001">
        <v>7.2</v>
      </c>
      <c r="M1001">
        <v>12.3</v>
      </c>
      <c r="N1001">
        <v>14.7</v>
      </c>
      <c r="O1001">
        <v>15.9</v>
      </c>
      <c r="P1001">
        <v>99</v>
      </c>
      <c r="Q1001" t="s">
        <v>30</v>
      </c>
      <c r="R1001">
        <v>3.2</v>
      </c>
      <c r="S1001">
        <v>5.5</v>
      </c>
      <c r="T1001">
        <v>9.1199999999999992</v>
      </c>
      <c r="U1001">
        <v>13.17</v>
      </c>
      <c r="V1001">
        <v>95</v>
      </c>
    </row>
    <row r="1002" spans="1:22" x14ac:dyDescent="0.25">
      <c r="A1002" t="s">
        <v>1087</v>
      </c>
      <c r="B1002">
        <v>2016</v>
      </c>
      <c r="C1002" t="s">
        <v>248</v>
      </c>
      <c r="D1002" s="1">
        <v>42595</v>
      </c>
      <c r="E1002">
        <v>14.2</v>
      </c>
      <c r="F1002">
        <v>6.4</v>
      </c>
      <c r="G1002">
        <v>0.8</v>
      </c>
      <c r="H1002" t="s">
        <v>28</v>
      </c>
      <c r="I1002" s="2">
        <v>0.59027777777777779</v>
      </c>
      <c r="J1002" s="3">
        <v>50657</v>
      </c>
      <c r="K1002" t="s">
        <v>32</v>
      </c>
      <c r="L1002">
        <v>8.4</v>
      </c>
      <c r="M1002">
        <v>9.6999999999999993</v>
      </c>
      <c r="N1002">
        <v>11.9</v>
      </c>
      <c r="O1002">
        <v>14.12</v>
      </c>
      <c r="P1002">
        <v>96</v>
      </c>
      <c r="Q1002" t="s">
        <v>47</v>
      </c>
      <c r="R1002">
        <v>1</v>
      </c>
      <c r="S1002">
        <v>6.2</v>
      </c>
      <c r="T1002">
        <v>8.6999999999999993</v>
      </c>
      <c r="U1002">
        <v>8.9</v>
      </c>
      <c r="V1002">
        <v>57</v>
      </c>
    </row>
    <row r="1003" spans="1:22" x14ac:dyDescent="0.25">
      <c r="A1003" t="s">
        <v>1088</v>
      </c>
      <c r="B1003">
        <v>2016</v>
      </c>
      <c r="C1003" t="s">
        <v>248</v>
      </c>
      <c r="D1003" s="1">
        <v>42595</v>
      </c>
      <c r="E1003">
        <v>20</v>
      </c>
      <c r="F1003">
        <v>4</v>
      </c>
      <c r="G1003">
        <v>0</v>
      </c>
      <c r="H1003" t="s">
        <v>141</v>
      </c>
      <c r="I1003" s="2">
        <v>0.69097222222222221</v>
      </c>
      <c r="J1003" s="3">
        <v>10385</v>
      </c>
      <c r="K1003" t="s">
        <v>25</v>
      </c>
      <c r="L1003">
        <v>3.3</v>
      </c>
      <c r="M1003">
        <v>6.7</v>
      </c>
      <c r="N1003">
        <v>12.1</v>
      </c>
      <c r="O1003">
        <v>14.12</v>
      </c>
      <c r="P1003">
        <v>96</v>
      </c>
      <c r="Q1003" t="s">
        <v>51</v>
      </c>
      <c r="R1003">
        <v>1.4</v>
      </c>
      <c r="S1003">
        <v>5.8</v>
      </c>
      <c r="T1003">
        <v>8.11</v>
      </c>
      <c r="U1003">
        <v>14.13</v>
      </c>
      <c r="V1003">
        <v>97</v>
      </c>
    </row>
    <row r="1004" spans="1:22" x14ac:dyDescent="0.25">
      <c r="A1004" t="s">
        <v>1089</v>
      </c>
      <c r="B1004">
        <v>2016</v>
      </c>
      <c r="C1004" t="s">
        <v>248</v>
      </c>
      <c r="D1004" s="1">
        <v>42595</v>
      </c>
      <c r="E1004">
        <v>14.2</v>
      </c>
      <c r="F1004">
        <v>6.4</v>
      </c>
      <c r="G1004">
        <v>0.8</v>
      </c>
      <c r="H1004" t="s">
        <v>46</v>
      </c>
      <c r="I1004" s="2">
        <v>0.80902777777777779</v>
      </c>
      <c r="J1004" s="3">
        <v>33059</v>
      </c>
      <c r="K1004" t="s">
        <v>55</v>
      </c>
      <c r="L1004">
        <v>5</v>
      </c>
      <c r="M1004">
        <v>7.5</v>
      </c>
      <c r="N1004">
        <v>9.8000000000000007</v>
      </c>
      <c r="O1004">
        <v>11.1</v>
      </c>
      <c r="P1004">
        <v>76</v>
      </c>
      <c r="Q1004" t="s">
        <v>26</v>
      </c>
      <c r="R1004">
        <v>4.0999999999999996</v>
      </c>
      <c r="S1004">
        <v>8.4</v>
      </c>
      <c r="T1004">
        <v>16.7</v>
      </c>
      <c r="U1004">
        <v>23.8</v>
      </c>
      <c r="V1004">
        <v>146</v>
      </c>
    </row>
    <row r="1005" spans="1:22" x14ac:dyDescent="0.25">
      <c r="A1005" t="s">
        <v>1090</v>
      </c>
      <c r="B1005">
        <v>2016</v>
      </c>
      <c r="C1005" t="s">
        <v>248</v>
      </c>
      <c r="D1005" s="1">
        <v>42595</v>
      </c>
      <c r="E1005">
        <v>15.5</v>
      </c>
      <c r="F1005">
        <v>6.1</v>
      </c>
      <c r="G1005">
        <v>0</v>
      </c>
      <c r="H1005" t="s">
        <v>512</v>
      </c>
      <c r="I1005" s="2">
        <v>0.79861111111111116</v>
      </c>
      <c r="J1005" s="3">
        <v>33426</v>
      </c>
      <c r="K1005" t="s">
        <v>54</v>
      </c>
      <c r="L1005">
        <v>1.2</v>
      </c>
      <c r="M1005">
        <v>2.4</v>
      </c>
      <c r="N1005">
        <v>6.5</v>
      </c>
      <c r="O1005">
        <v>8.6</v>
      </c>
      <c r="P1005">
        <v>54</v>
      </c>
      <c r="Q1005" t="s">
        <v>35</v>
      </c>
      <c r="R1005">
        <v>4.3</v>
      </c>
      <c r="S1005">
        <v>8.5</v>
      </c>
      <c r="T1005">
        <v>9.9</v>
      </c>
      <c r="U1005">
        <v>13.16</v>
      </c>
      <c r="V1005">
        <v>94</v>
      </c>
    </row>
    <row r="1006" spans="1:22" x14ac:dyDescent="0.25">
      <c r="A1006" t="s">
        <v>1091</v>
      </c>
      <c r="B1006">
        <v>2016</v>
      </c>
      <c r="C1006" t="s">
        <v>248</v>
      </c>
      <c r="D1006" s="1">
        <v>42596</v>
      </c>
      <c r="E1006">
        <v>17.2</v>
      </c>
      <c r="F1006">
        <v>7.6</v>
      </c>
      <c r="G1006">
        <v>0.2</v>
      </c>
      <c r="H1006" t="s">
        <v>46</v>
      </c>
      <c r="I1006" s="2">
        <v>0.54861111111111116</v>
      </c>
      <c r="J1006" s="3">
        <v>16622</v>
      </c>
      <c r="K1006" t="s">
        <v>48</v>
      </c>
      <c r="L1006">
        <v>3.3</v>
      </c>
      <c r="M1006">
        <v>6.6</v>
      </c>
      <c r="N1006">
        <v>7.7</v>
      </c>
      <c r="O1006">
        <v>11.9</v>
      </c>
      <c r="P1006">
        <v>75</v>
      </c>
      <c r="Q1006" t="s">
        <v>39</v>
      </c>
      <c r="R1006">
        <v>3.1</v>
      </c>
      <c r="S1006">
        <v>5.5</v>
      </c>
      <c r="T1006">
        <v>8.8000000000000007</v>
      </c>
      <c r="U1006">
        <v>9.15</v>
      </c>
      <c r="V1006">
        <v>69</v>
      </c>
    </row>
    <row r="1007" spans="1:22" x14ac:dyDescent="0.25">
      <c r="A1007" t="s">
        <v>1092</v>
      </c>
      <c r="B1007">
        <v>2016</v>
      </c>
      <c r="C1007" t="s">
        <v>248</v>
      </c>
      <c r="D1007" s="1">
        <v>42596</v>
      </c>
      <c r="E1007">
        <v>17.2</v>
      </c>
      <c r="F1007">
        <v>7.6</v>
      </c>
      <c r="G1007">
        <v>0.2</v>
      </c>
      <c r="H1007" t="s">
        <v>28</v>
      </c>
      <c r="I1007" s="2">
        <v>0.63888888888888884</v>
      </c>
      <c r="J1007" s="3">
        <v>45667</v>
      </c>
      <c r="K1007" t="s">
        <v>29</v>
      </c>
      <c r="L1007">
        <v>2.4</v>
      </c>
      <c r="M1007">
        <v>7.4</v>
      </c>
      <c r="N1007">
        <v>11.6</v>
      </c>
      <c r="O1007">
        <v>12.6</v>
      </c>
      <c r="P1007">
        <v>78</v>
      </c>
      <c r="Q1007" t="s">
        <v>44</v>
      </c>
      <c r="R1007">
        <v>2.2000000000000002</v>
      </c>
      <c r="S1007">
        <v>3.7</v>
      </c>
      <c r="T1007">
        <v>4.13</v>
      </c>
      <c r="U1007">
        <v>10.220000000000001</v>
      </c>
      <c r="V1007">
        <v>82</v>
      </c>
    </row>
    <row r="1008" spans="1:22" x14ac:dyDescent="0.25">
      <c r="A1008" t="s">
        <v>1093</v>
      </c>
      <c r="B1008">
        <v>2016</v>
      </c>
      <c r="C1008" t="s">
        <v>248</v>
      </c>
      <c r="D1008" s="1">
        <v>42596</v>
      </c>
      <c r="E1008">
        <v>21.9</v>
      </c>
      <c r="F1008">
        <v>4.5999999999999996</v>
      </c>
      <c r="G1008">
        <v>0</v>
      </c>
      <c r="H1008" t="s">
        <v>42</v>
      </c>
      <c r="I1008" s="2">
        <v>0.61111111111111116</v>
      </c>
      <c r="J1008" s="3">
        <v>30116</v>
      </c>
      <c r="K1008" t="s">
        <v>43</v>
      </c>
      <c r="L1008">
        <v>2.1</v>
      </c>
      <c r="M1008">
        <v>6.2</v>
      </c>
      <c r="N1008">
        <v>7.3</v>
      </c>
      <c r="O1008">
        <v>11.4</v>
      </c>
      <c r="P1008">
        <v>70</v>
      </c>
      <c r="Q1008" t="s">
        <v>40</v>
      </c>
      <c r="R1008">
        <v>4.4000000000000004</v>
      </c>
      <c r="S1008">
        <v>10.9</v>
      </c>
      <c r="T1008">
        <v>16.100000000000001</v>
      </c>
      <c r="U1008">
        <v>21.16</v>
      </c>
      <c r="V1008">
        <v>142</v>
      </c>
    </row>
    <row r="1009" spans="1:22" x14ac:dyDescent="0.25">
      <c r="A1009" t="s">
        <v>1094</v>
      </c>
      <c r="B1009">
        <v>2016</v>
      </c>
      <c r="C1009" t="s">
        <v>258</v>
      </c>
      <c r="D1009" s="1">
        <v>42601</v>
      </c>
      <c r="E1009">
        <v>15.9</v>
      </c>
      <c r="F1009">
        <v>9.5</v>
      </c>
      <c r="G1009">
        <v>0</v>
      </c>
      <c r="H1009" t="s">
        <v>42</v>
      </c>
      <c r="I1009" s="2">
        <v>0.75694444444444442</v>
      </c>
      <c r="J1009" s="3">
        <v>38581</v>
      </c>
      <c r="K1009" t="s">
        <v>51</v>
      </c>
      <c r="L1009">
        <v>5.3</v>
      </c>
      <c r="M1009">
        <v>9.4</v>
      </c>
      <c r="N1009">
        <v>12.13</v>
      </c>
      <c r="O1009">
        <v>13.14</v>
      </c>
      <c r="P1009">
        <v>92</v>
      </c>
      <c r="Q1009" t="s">
        <v>32</v>
      </c>
      <c r="R1009">
        <v>2.1</v>
      </c>
      <c r="S1009">
        <v>4.2</v>
      </c>
      <c r="T1009">
        <v>7.2</v>
      </c>
      <c r="U1009">
        <v>10.7</v>
      </c>
      <c r="V1009">
        <v>67</v>
      </c>
    </row>
    <row r="1010" spans="1:22" x14ac:dyDescent="0.25">
      <c r="A1010" t="s">
        <v>1095</v>
      </c>
      <c r="B1010">
        <v>2016</v>
      </c>
      <c r="C1010" t="s">
        <v>258</v>
      </c>
      <c r="D1010" s="1">
        <v>42602</v>
      </c>
      <c r="E1010">
        <v>11.8</v>
      </c>
      <c r="F1010">
        <v>6.4</v>
      </c>
      <c r="G1010">
        <v>0.8</v>
      </c>
      <c r="H1010" t="s">
        <v>66</v>
      </c>
      <c r="I1010" s="2">
        <v>0.57291666666666663</v>
      </c>
      <c r="J1010" s="3">
        <v>16495</v>
      </c>
      <c r="K1010" t="s">
        <v>47</v>
      </c>
      <c r="L1010">
        <v>3.4</v>
      </c>
      <c r="M1010">
        <v>4.8</v>
      </c>
      <c r="N1010">
        <v>9.1300000000000008</v>
      </c>
      <c r="O1010">
        <v>10.16</v>
      </c>
      <c r="P1010">
        <v>76</v>
      </c>
      <c r="Q1010" t="s">
        <v>26</v>
      </c>
      <c r="R1010">
        <v>5.4</v>
      </c>
      <c r="S1010">
        <v>6.8</v>
      </c>
      <c r="T1010">
        <v>11.9</v>
      </c>
      <c r="U1010">
        <v>12.13</v>
      </c>
      <c r="V1010">
        <v>85</v>
      </c>
    </row>
    <row r="1011" spans="1:22" x14ac:dyDescent="0.25">
      <c r="A1011" t="s">
        <v>1096</v>
      </c>
      <c r="B1011">
        <v>2016</v>
      </c>
      <c r="C1011" t="s">
        <v>258</v>
      </c>
      <c r="D1011" s="1">
        <v>42602</v>
      </c>
      <c r="E1011">
        <v>12.9</v>
      </c>
      <c r="F1011">
        <v>5.4</v>
      </c>
      <c r="G1011">
        <v>11.8</v>
      </c>
      <c r="H1011" t="s">
        <v>28</v>
      </c>
      <c r="I1011" s="2">
        <v>0.59027777777777779</v>
      </c>
      <c r="J1011" s="3">
        <v>35255</v>
      </c>
      <c r="K1011" t="s">
        <v>29</v>
      </c>
      <c r="L1011">
        <v>2.1</v>
      </c>
      <c r="M1011">
        <v>2.5</v>
      </c>
      <c r="N1011">
        <v>3.9</v>
      </c>
      <c r="O1011">
        <v>6.1</v>
      </c>
      <c r="P1011">
        <v>46</v>
      </c>
      <c r="Q1011" t="s">
        <v>55</v>
      </c>
      <c r="R1011">
        <v>3.5</v>
      </c>
      <c r="S1011">
        <v>5.8</v>
      </c>
      <c r="T1011">
        <v>5.0999999999999996</v>
      </c>
      <c r="U1011">
        <v>7.13</v>
      </c>
      <c r="V1011">
        <v>55</v>
      </c>
    </row>
    <row r="1012" spans="1:22" x14ac:dyDescent="0.25">
      <c r="A1012" t="s">
        <v>1097</v>
      </c>
      <c r="B1012">
        <v>2016</v>
      </c>
      <c r="C1012" t="s">
        <v>258</v>
      </c>
      <c r="D1012" s="1">
        <v>42602</v>
      </c>
      <c r="E1012">
        <v>17.5</v>
      </c>
      <c r="F1012">
        <v>7.6</v>
      </c>
      <c r="G1012">
        <v>2</v>
      </c>
      <c r="H1012" t="s">
        <v>141</v>
      </c>
      <c r="I1012" s="2">
        <v>0.69097222222222221</v>
      </c>
      <c r="J1012" s="3">
        <v>9556</v>
      </c>
      <c r="K1012" t="s">
        <v>25</v>
      </c>
      <c r="L1012">
        <v>5.4</v>
      </c>
      <c r="M1012">
        <v>8.6999999999999993</v>
      </c>
      <c r="N1012">
        <v>12.1</v>
      </c>
      <c r="O1012">
        <v>19.149999999999999</v>
      </c>
      <c r="P1012">
        <v>129</v>
      </c>
      <c r="Q1012" t="s">
        <v>43</v>
      </c>
      <c r="R1012">
        <v>4.3</v>
      </c>
      <c r="S1012">
        <v>5.5</v>
      </c>
      <c r="T1012">
        <v>5.6</v>
      </c>
      <c r="U1012">
        <v>5.7</v>
      </c>
      <c r="V1012">
        <v>37</v>
      </c>
    </row>
    <row r="1013" spans="1:22" x14ac:dyDescent="0.25">
      <c r="A1013" t="s">
        <v>1098</v>
      </c>
      <c r="B1013">
        <v>2016</v>
      </c>
      <c r="C1013" t="s">
        <v>258</v>
      </c>
      <c r="D1013" s="1">
        <v>42602</v>
      </c>
      <c r="E1013">
        <v>12.9</v>
      </c>
      <c r="F1013">
        <v>5.4</v>
      </c>
      <c r="G1013">
        <v>11.8</v>
      </c>
      <c r="H1013" t="s">
        <v>46</v>
      </c>
      <c r="I1013" s="2">
        <v>0.80902777777777779</v>
      </c>
      <c r="J1013" s="3">
        <v>17644</v>
      </c>
      <c r="K1013" t="s">
        <v>33</v>
      </c>
      <c r="L1013">
        <v>7.3</v>
      </c>
      <c r="M1013">
        <v>12.8</v>
      </c>
      <c r="N1013">
        <v>16.13</v>
      </c>
      <c r="O1013">
        <v>16.22</v>
      </c>
      <c r="P1013">
        <v>118</v>
      </c>
      <c r="Q1013" t="s">
        <v>39</v>
      </c>
      <c r="R1013">
        <v>0.2</v>
      </c>
      <c r="S1013">
        <v>1.6</v>
      </c>
      <c r="T1013">
        <v>4.8</v>
      </c>
      <c r="U1013">
        <v>6.11</v>
      </c>
      <c r="V1013">
        <v>47</v>
      </c>
    </row>
    <row r="1014" spans="1:22" x14ac:dyDescent="0.25">
      <c r="A1014" t="s">
        <v>1099</v>
      </c>
      <c r="B1014">
        <v>2016</v>
      </c>
      <c r="C1014" t="s">
        <v>258</v>
      </c>
      <c r="D1014" s="1">
        <v>42602</v>
      </c>
      <c r="E1014">
        <v>15.3</v>
      </c>
      <c r="F1014">
        <v>8.8000000000000007</v>
      </c>
      <c r="G1014">
        <v>4.2</v>
      </c>
      <c r="H1014" t="s">
        <v>512</v>
      </c>
      <c r="I1014" s="2">
        <v>0.79861111111111116</v>
      </c>
      <c r="J1014" s="3">
        <v>49541</v>
      </c>
      <c r="K1014" t="s">
        <v>54</v>
      </c>
      <c r="L1014">
        <v>4.3</v>
      </c>
      <c r="M1014">
        <v>6.4</v>
      </c>
      <c r="N1014">
        <v>12.7</v>
      </c>
      <c r="O1014">
        <v>14.1</v>
      </c>
      <c r="P1014">
        <v>94</v>
      </c>
      <c r="Q1014" t="s">
        <v>40</v>
      </c>
      <c r="R1014">
        <v>4.2</v>
      </c>
      <c r="S1014">
        <v>7.11</v>
      </c>
      <c r="T1014">
        <v>11.14</v>
      </c>
      <c r="U1014">
        <v>15.19</v>
      </c>
      <c r="V1014">
        <v>109</v>
      </c>
    </row>
    <row r="1015" spans="1:22" x14ac:dyDescent="0.25">
      <c r="A1015" t="s">
        <v>1100</v>
      </c>
      <c r="B1015">
        <v>2016</v>
      </c>
      <c r="C1015" t="s">
        <v>258</v>
      </c>
      <c r="D1015" s="1">
        <v>42603</v>
      </c>
      <c r="E1015">
        <v>14.2</v>
      </c>
      <c r="F1015">
        <v>8.9</v>
      </c>
      <c r="G1015">
        <v>1.2</v>
      </c>
      <c r="H1015" t="s">
        <v>28</v>
      </c>
      <c r="I1015" s="2">
        <v>0.54861111111111116</v>
      </c>
      <c r="J1015" s="3">
        <v>40693</v>
      </c>
      <c r="K1015" t="s">
        <v>30</v>
      </c>
      <c r="L1015">
        <v>4.5</v>
      </c>
      <c r="M1015">
        <v>7.8</v>
      </c>
      <c r="N1015">
        <v>10.1</v>
      </c>
      <c r="O1015">
        <v>11.12</v>
      </c>
      <c r="P1015">
        <v>78</v>
      </c>
      <c r="Q1015" t="s">
        <v>35</v>
      </c>
      <c r="R1015">
        <v>2.2000000000000002</v>
      </c>
      <c r="S1015">
        <v>4.8</v>
      </c>
      <c r="T1015">
        <v>6.1</v>
      </c>
      <c r="U1015">
        <v>7.16</v>
      </c>
      <c r="V1015">
        <v>58</v>
      </c>
    </row>
    <row r="1016" spans="1:22" x14ac:dyDescent="0.25">
      <c r="A1016" t="s">
        <v>1101</v>
      </c>
      <c r="B1016">
        <v>2016</v>
      </c>
      <c r="C1016" t="s">
        <v>258</v>
      </c>
      <c r="D1016" s="1">
        <v>42603</v>
      </c>
      <c r="E1016">
        <v>22.9</v>
      </c>
      <c r="F1016">
        <v>9.1</v>
      </c>
      <c r="G1016">
        <v>4.4000000000000004</v>
      </c>
      <c r="H1016" t="s">
        <v>58</v>
      </c>
      <c r="I1016" s="2">
        <v>0.63888888888888884</v>
      </c>
      <c r="J1016" s="3">
        <v>20477</v>
      </c>
      <c r="K1016" t="s">
        <v>36</v>
      </c>
      <c r="L1016">
        <v>1.3</v>
      </c>
      <c r="M1016">
        <v>7.4</v>
      </c>
      <c r="N1016">
        <v>8.5</v>
      </c>
      <c r="O1016">
        <v>10.9</v>
      </c>
      <c r="P1016">
        <v>69</v>
      </c>
      <c r="Q1016" t="s">
        <v>44</v>
      </c>
      <c r="R1016">
        <v>7.3</v>
      </c>
      <c r="S1016">
        <v>9.6999999999999993</v>
      </c>
      <c r="T1016">
        <v>14.11</v>
      </c>
      <c r="U1016">
        <v>19.149999999999999</v>
      </c>
      <c r="V1016">
        <v>129</v>
      </c>
    </row>
    <row r="1017" spans="1:22" x14ac:dyDescent="0.25">
      <c r="A1017" t="s">
        <v>1102</v>
      </c>
      <c r="B1017">
        <v>2016</v>
      </c>
      <c r="C1017" t="s">
        <v>258</v>
      </c>
      <c r="D1017" s="1">
        <v>42603</v>
      </c>
      <c r="E1017">
        <v>14.2</v>
      </c>
      <c r="F1017">
        <v>8.9</v>
      </c>
      <c r="G1017">
        <v>1.2</v>
      </c>
      <c r="H1017" t="s">
        <v>46</v>
      </c>
      <c r="I1017" s="2">
        <v>0.69444444444444442</v>
      </c>
      <c r="J1017" s="3">
        <v>25308</v>
      </c>
      <c r="K1017" t="s">
        <v>48</v>
      </c>
      <c r="L1017">
        <v>1.2</v>
      </c>
      <c r="M1017">
        <v>5.7</v>
      </c>
      <c r="N1017">
        <v>5.9</v>
      </c>
      <c r="O1017">
        <v>7.11</v>
      </c>
      <c r="P1017">
        <v>53</v>
      </c>
      <c r="Q1017" t="s">
        <v>50</v>
      </c>
      <c r="R1017">
        <v>6.2</v>
      </c>
      <c r="S1017">
        <v>9.5</v>
      </c>
      <c r="T1017">
        <v>12.8</v>
      </c>
      <c r="U1017">
        <v>14.9</v>
      </c>
      <c r="V1017">
        <v>93</v>
      </c>
    </row>
    <row r="1018" spans="1:22" x14ac:dyDescent="0.25">
      <c r="A1018" t="s">
        <v>1103</v>
      </c>
      <c r="B1018">
        <v>2016</v>
      </c>
      <c r="C1018" t="s">
        <v>268</v>
      </c>
      <c r="D1018" s="1">
        <v>42608</v>
      </c>
      <c r="E1018">
        <v>14.2</v>
      </c>
      <c r="F1018">
        <v>6.5</v>
      </c>
      <c r="G1018">
        <v>0.6</v>
      </c>
      <c r="H1018" t="s">
        <v>512</v>
      </c>
      <c r="I1018" s="2">
        <v>0.81944444444444442</v>
      </c>
      <c r="J1018" s="3">
        <v>50785</v>
      </c>
      <c r="K1018" t="s">
        <v>40</v>
      </c>
      <c r="L1018">
        <v>2.2999999999999998</v>
      </c>
      <c r="M1018">
        <v>6.4</v>
      </c>
      <c r="N1018">
        <v>6.11</v>
      </c>
      <c r="O1018">
        <v>10.11</v>
      </c>
      <c r="P1018">
        <v>71</v>
      </c>
      <c r="Q1018" t="s">
        <v>51</v>
      </c>
      <c r="R1018">
        <v>2.4</v>
      </c>
      <c r="S1018">
        <v>7.9</v>
      </c>
      <c r="T1018">
        <v>12.12</v>
      </c>
      <c r="U1018">
        <v>14.16</v>
      </c>
      <c r="V1018">
        <v>100</v>
      </c>
    </row>
    <row r="1019" spans="1:22" x14ac:dyDescent="0.25">
      <c r="A1019" t="s">
        <v>1104</v>
      </c>
      <c r="B1019">
        <v>2016</v>
      </c>
      <c r="C1019" t="s">
        <v>268</v>
      </c>
      <c r="D1019" s="1">
        <v>42609</v>
      </c>
      <c r="E1019">
        <v>14.1</v>
      </c>
      <c r="F1019">
        <v>5.2</v>
      </c>
      <c r="G1019">
        <v>0.2</v>
      </c>
      <c r="H1019" t="s">
        <v>88</v>
      </c>
      <c r="I1019" s="2">
        <v>0.57291666666666663</v>
      </c>
      <c r="J1019" s="3">
        <v>24413</v>
      </c>
      <c r="K1019" t="s">
        <v>44</v>
      </c>
      <c r="L1019">
        <v>8.1999999999999993</v>
      </c>
      <c r="M1019">
        <v>11.6</v>
      </c>
      <c r="N1019">
        <v>14.1</v>
      </c>
      <c r="O1019">
        <v>24.11</v>
      </c>
      <c r="P1019">
        <v>155</v>
      </c>
      <c r="Q1019" t="s">
        <v>35</v>
      </c>
      <c r="R1019">
        <v>2</v>
      </c>
      <c r="S1019">
        <v>3.2</v>
      </c>
      <c r="T1019">
        <v>3.6</v>
      </c>
      <c r="U1019">
        <v>6.8</v>
      </c>
      <c r="V1019">
        <v>44</v>
      </c>
    </row>
    <row r="1020" spans="1:22" x14ac:dyDescent="0.25">
      <c r="A1020" t="s">
        <v>1105</v>
      </c>
      <c r="B1020">
        <v>2016</v>
      </c>
      <c r="C1020" t="s">
        <v>268</v>
      </c>
      <c r="D1020" s="1">
        <v>42609</v>
      </c>
      <c r="E1020">
        <v>15.8</v>
      </c>
      <c r="F1020">
        <v>6.9</v>
      </c>
      <c r="G1020">
        <v>0</v>
      </c>
      <c r="H1020" t="s">
        <v>28</v>
      </c>
      <c r="I1020" s="2">
        <v>0.59027777777777779</v>
      </c>
      <c r="J1020" s="3">
        <v>46566</v>
      </c>
      <c r="K1020" t="s">
        <v>48</v>
      </c>
      <c r="L1020">
        <v>3.4</v>
      </c>
      <c r="M1020">
        <v>8.9</v>
      </c>
      <c r="N1020">
        <v>14.11</v>
      </c>
      <c r="O1020">
        <v>15.13</v>
      </c>
      <c r="P1020">
        <v>103</v>
      </c>
      <c r="Q1020" t="s">
        <v>30</v>
      </c>
      <c r="R1020">
        <v>2.6</v>
      </c>
      <c r="S1020">
        <v>5.8</v>
      </c>
      <c r="T1020">
        <v>6.12</v>
      </c>
      <c r="U1020">
        <v>10.19</v>
      </c>
      <c r="V1020">
        <v>79</v>
      </c>
    </row>
    <row r="1021" spans="1:22" x14ac:dyDescent="0.25">
      <c r="A1021" t="s">
        <v>1106</v>
      </c>
      <c r="B1021">
        <v>2016</v>
      </c>
      <c r="C1021" t="s">
        <v>268</v>
      </c>
      <c r="D1021" s="1">
        <v>42609</v>
      </c>
      <c r="E1021">
        <v>20.399999999999999</v>
      </c>
      <c r="F1021">
        <v>7.5</v>
      </c>
      <c r="G1021">
        <v>2.4</v>
      </c>
      <c r="H1021" t="s">
        <v>61</v>
      </c>
      <c r="I1021" s="2">
        <v>0.69097222222222221</v>
      </c>
      <c r="J1021" s="3">
        <v>36570</v>
      </c>
      <c r="K1021" t="s">
        <v>26</v>
      </c>
      <c r="L1021">
        <v>5.6</v>
      </c>
      <c r="M1021">
        <v>14.9</v>
      </c>
      <c r="N1021">
        <v>22.11</v>
      </c>
      <c r="O1021">
        <v>25.14</v>
      </c>
      <c r="P1021">
        <v>164</v>
      </c>
      <c r="Q1021" t="s">
        <v>29</v>
      </c>
      <c r="R1021">
        <v>0.5</v>
      </c>
      <c r="S1021">
        <v>1.6</v>
      </c>
      <c r="T1021">
        <v>2.8</v>
      </c>
      <c r="U1021">
        <v>7.9</v>
      </c>
      <c r="V1021">
        <v>51</v>
      </c>
    </row>
    <row r="1022" spans="1:22" x14ac:dyDescent="0.25">
      <c r="A1022" t="s">
        <v>1107</v>
      </c>
      <c r="B1022">
        <v>2016</v>
      </c>
      <c r="C1022" t="s">
        <v>268</v>
      </c>
      <c r="D1022" s="1">
        <v>42609</v>
      </c>
      <c r="E1022">
        <v>15.8</v>
      </c>
      <c r="F1022">
        <v>6.9</v>
      </c>
      <c r="G1022">
        <v>0</v>
      </c>
      <c r="H1022" t="s">
        <v>46</v>
      </c>
      <c r="I1022" s="2">
        <v>0.80902777777777779</v>
      </c>
      <c r="J1022" s="3">
        <v>22295</v>
      </c>
      <c r="K1022" t="s">
        <v>47</v>
      </c>
      <c r="L1022">
        <v>3.1</v>
      </c>
      <c r="M1022">
        <v>5.3</v>
      </c>
      <c r="N1022">
        <v>6.8</v>
      </c>
      <c r="O1022">
        <v>9.9</v>
      </c>
      <c r="P1022">
        <v>63</v>
      </c>
      <c r="Q1022" t="s">
        <v>25</v>
      </c>
      <c r="R1022">
        <v>2.5</v>
      </c>
      <c r="S1022">
        <v>6.8</v>
      </c>
      <c r="T1022">
        <v>10.11</v>
      </c>
      <c r="U1022">
        <v>14.16</v>
      </c>
      <c r="V1022">
        <v>100</v>
      </c>
    </row>
    <row r="1023" spans="1:22" x14ac:dyDescent="0.25">
      <c r="A1023" t="s">
        <v>1108</v>
      </c>
      <c r="B1023">
        <v>2016</v>
      </c>
      <c r="C1023" t="s">
        <v>268</v>
      </c>
      <c r="D1023" s="1">
        <v>42609</v>
      </c>
      <c r="E1023">
        <v>21.8</v>
      </c>
      <c r="F1023">
        <v>10.3</v>
      </c>
      <c r="G1023">
        <v>1.8</v>
      </c>
      <c r="H1023" t="s">
        <v>38</v>
      </c>
      <c r="I1023" s="2">
        <v>0.80902777777777779</v>
      </c>
      <c r="J1023" s="3">
        <v>9213</v>
      </c>
      <c r="K1023" t="s">
        <v>39</v>
      </c>
      <c r="L1023">
        <v>1.4</v>
      </c>
      <c r="M1023">
        <v>2.7</v>
      </c>
      <c r="N1023">
        <v>7.1</v>
      </c>
      <c r="O1023">
        <v>9.1199999999999992</v>
      </c>
      <c r="P1023">
        <v>66</v>
      </c>
      <c r="Q1023" t="s">
        <v>54</v>
      </c>
      <c r="R1023">
        <v>2.2999999999999998</v>
      </c>
      <c r="S1023">
        <v>6.4</v>
      </c>
      <c r="T1023">
        <v>10.7</v>
      </c>
      <c r="U1023">
        <v>13.11</v>
      </c>
      <c r="V1023">
        <v>89</v>
      </c>
    </row>
    <row r="1024" spans="1:22" x14ac:dyDescent="0.25">
      <c r="A1024" t="s">
        <v>1109</v>
      </c>
      <c r="B1024">
        <v>2016</v>
      </c>
      <c r="C1024" t="s">
        <v>268</v>
      </c>
      <c r="D1024" s="1">
        <v>42610</v>
      </c>
      <c r="E1024">
        <v>18.2</v>
      </c>
      <c r="F1024">
        <v>9.3000000000000007</v>
      </c>
      <c r="G1024">
        <v>0</v>
      </c>
      <c r="H1024" t="s">
        <v>46</v>
      </c>
      <c r="I1024" s="2">
        <v>0.54861111111111116</v>
      </c>
      <c r="J1024" s="3">
        <v>19633</v>
      </c>
      <c r="K1024" t="s">
        <v>55</v>
      </c>
      <c r="L1024">
        <v>5.5</v>
      </c>
      <c r="M1024">
        <v>11.7</v>
      </c>
      <c r="N1024">
        <v>17.8</v>
      </c>
      <c r="O1024">
        <v>25.11</v>
      </c>
      <c r="P1024">
        <v>161</v>
      </c>
      <c r="Q1024" t="s">
        <v>36</v>
      </c>
      <c r="R1024">
        <v>3.4</v>
      </c>
      <c r="S1024">
        <v>6.8</v>
      </c>
      <c r="T1024">
        <v>9.11</v>
      </c>
      <c r="U1024">
        <v>15.13</v>
      </c>
      <c r="V1024">
        <v>103</v>
      </c>
    </row>
    <row r="1025" spans="1:22" x14ac:dyDescent="0.25">
      <c r="A1025" t="s">
        <v>1110</v>
      </c>
      <c r="B1025">
        <v>2016</v>
      </c>
      <c r="C1025" t="s">
        <v>268</v>
      </c>
      <c r="D1025" s="1">
        <v>42610</v>
      </c>
      <c r="E1025">
        <v>18.2</v>
      </c>
      <c r="F1025">
        <v>9.3000000000000007</v>
      </c>
      <c r="G1025">
        <v>0</v>
      </c>
      <c r="H1025" t="s">
        <v>28</v>
      </c>
      <c r="I1025" s="2">
        <v>0.63888888888888884</v>
      </c>
      <c r="J1025" s="3">
        <v>52968</v>
      </c>
      <c r="K1025" t="s">
        <v>32</v>
      </c>
      <c r="L1025">
        <v>2.4</v>
      </c>
      <c r="M1025">
        <v>7.7</v>
      </c>
      <c r="N1025">
        <v>13.8</v>
      </c>
      <c r="O1025">
        <v>17.100000000000001</v>
      </c>
      <c r="P1025">
        <v>112</v>
      </c>
      <c r="Q1025" t="s">
        <v>33</v>
      </c>
      <c r="R1025">
        <v>4.2</v>
      </c>
      <c r="S1025">
        <v>9.6</v>
      </c>
      <c r="T1025">
        <v>11.8</v>
      </c>
      <c r="U1025">
        <v>17.899999999999999</v>
      </c>
      <c r="V1025">
        <v>111</v>
      </c>
    </row>
    <row r="1026" spans="1:22" x14ac:dyDescent="0.25">
      <c r="A1026" t="s">
        <v>1111</v>
      </c>
      <c r="B1026">
        <v>2016</v>
      </c>
      <c r="C1026" t="s">
        <v>268</v>
      </c>
      <c r="D1026" s="1">
        <v>42610</v>
      </c>
      <c r="E1026">
        <v>16.5</v>
      </c>
      <c r="F1026">
        <v>10.9</v>
      </c>
      <c r="G1026">
        <v>7.6</v>
      </c>
      <c r="H1026" t="s">
        <v>42</v>
      </c>
      <c r="I1026" s="2">
        <v>0.61111111111111116</v>
      </c>
      <c r="J1026" s="3">
        <v>34765</v>
      </c>
      <c r="K1026" t="s">
        <v>43</v>
      </c>
      <c r="L1026">
        <v>4.0999999999999996</v>
      </c>
      <c r="M1026">
        <v>7.2</v>
      </c>
      <c r="N1026">
        <v>9.3000000000000007</v>
      </c>
      <c r="O1026">
        <v>10.9</v>
      </c>
      <c r="P1026">
        <v>69</v>
      </c>
      <c r="Q1026" t="s">
        <v>50</v>
      </c>
      <c r="R1026">
        <v>2.4</v>
      </c>
      <c r="S1026">
        <v>4.9000000000000004</v>
      </c>
      <c r="T1026">
        <v>6.12</v>
      </c>
      <c r="U1026">
        <v>6.13</v>
      </c>
      <c r="V1026">
        <v>49</v>
      </c>
    </row>
    <row r="1027" spans="1:22" x14ac:dyDescent="0.25">
      <c r="A1027" t="s">
        <v>1112</v>
      </c>
      <c r="B1027">
        <v>2016</v>
      </c>
      <c r="C1027" t="s">
        <v>280</v>
      </c>
      <c r="D1027" s="1">
        <v>42621</v>
      </c>
      <c r="E1027">
        <v>17.899999999999999</v>
      </c>
      <c r="F1027">
        <v>11.6</v>
      </c>
      <c r="G1027">
        <v>5.4</v>
      </c>
      <c r="H1027" t="s">
        <v>42</v>
      </c>
      <c r="I1027" s="2">
        <v>0.75694444444444442</v>
      </c>
      <c r="J1027" s="3">
        <v>42078</v>
      </c>
      <c r="K1027" t="s">
        <v>51</v>
      </c>
      <c r="L1027">
        <v>2.2999999999999998</v>
      </c>
      <c r="M1027">
        <v>3.6</v>
      </c>
      <c r="N1027">
        <v>5.9</v>
      </c>
      <c r="O1027">
        <v>7.1</v>
      </c>
      <c r="P1027">
        <v>52</v>
      </c>
      <c r="Q1027" t="s">
        <v>50</v>
      </c>
      <c r="R1027">
        <v>4.4000000000000004</v>
      </c>
      <c r="S1027">
        <v>7.6</v>
      </c>
      <c r="T1027">
        <v>11.9</v>
      </c>
      <c r="U1027">
        <v>14.15</v>
      </c>
      <c r="V1027">
        <v>99</v>
      </c>
    </row>
    <row r="1028" spans="1:22" x14ac:dyDescent="0.25">
      <c r="A1028" t="s">
        <v>1113</v>
      </c>
      <c r="B1028">
        <v>2016</v>
      </c>
      <c r="C1028" t="s">
        <v>278</v>
      </c>
      <c r="D1028" s="1">
        <v>42622</v>
      </c>
      <c r="E1028">
        <v>15.8</v>
      </c>
      <c r="F1028">
        <v>14.8</v>
      </c>
      <c r="G1028">
        <v>0.6</v>
      </c>
      <c r="H1028" t="s">
        <v>28</v>
      </c>
      <c r="I1028" s="2">
        <v>0.82638888888888884</v>
      </c>
      <c r="J1028" s="3">
        <v>87533</v>
      </c>
      <c r="K1028" t="s">
        <v>44</v>
      </c>
      <c r="L1028">
        <v>2.2999999999999998</v>
      </c>
      <c r="M1028">
        <v>5.5</v>
      </c>
      <c r="N1028">
        <v>10.9</v>
      </c>
      <c r="O1028">
        <v>12.13</v>
      </c>
      <c r="P1028">
        <v>85</v>
      </c>
      <c r="Q1028" t="s">
        <v>32</v>
      </c>
      <c r="R1028">
        <v>1.2</v>
      </c>
      <c r="S1028">
        <v>6.6</v>
      </c>
      <c r="T1028">
        <v>10.7</v>
      </c>
      <c r="U1028">
        <v>12.11</v>
      </c>
      <c r="V1028">
        <v>83</v>
      </c>
    </row>
    <row r="1029" spans="1:22" x14ac:dyDescent="0.25">
      <c r="A1029" t="s">
        <v>1114</v>
      </c>
      <c r="B1029">
        <v>2016</v>
      </c>
      <c r="C1029" t="s">
        <v>280</v>
      </c>
      <c r="D1029" s="1">
        <v>42623</v>
      </c>
      <c r="E1029">
        <v>14.8</v>
      </c>
      <c r="F1029">
        <v>11.8</v>
      </c>
      <c r="G1029">
        <v>0</v>
      </c>
      <c r="H1029" t="s">
        <v>512</v>
      </c>
      <c r="I1029" s="2">
        <v>0.79861111111111116</v>
      </c>
      <c r="J1029" s="3">
        <v>49007</v>
      </c>
      <c r="K1029" t="s">
        <v>40</v>
      </c>
      <c r="L1029">
        <v>4.5999999999999996</v>
      </c>
      <c r="M1029">
        <v>6.1</v>
      </c>
      <c r="N1029">
        <v>14.11</v>
      </c>
      <c r="O1029">
        <v>21.15</v>
      </c>
      <c r="P1029">
        <v>141</v>
      </c>
      <c r="Q1029" t="s">
        <v>47</v>
      </c>
      <c r="R1029">
        <v>2.4</v>
      </c>
      <c r="S1029">
        <v>5.4</v>
      </c>
      <c r="T1029">
        <v>8.5</v>
      </c>
      <c r="U1029">
        <v>12.7</v>
      </c>
      <c r="V1029">
        <v>79</v>
      </c>
    </row>
    <row r="1030" spans="1:22" x14ac:dyDescent="0.25">
      <c r="A1030" t="s">
        <v>1115</v>
      </c>
      <c r="B1030">
        <v>2016</v>
      </c>
      <c r="C1030" t="s">
        <v>278</v>
      </c>
      <c r="D1030" s="1">
        <v>42623</v>
      </c>
      <c r="E1030">
        <v>22.5</v>
      </c>
      <c r="F1030">
        <v>13.7</v>
      </c>
      <c r="G1030">
        <v>1.6</v>
      </c>
      <c r="H1030" t="s">
        <v>24</v>
      </c>
      <c r="I1030" s="2">
        <v>0.63888888888888884</v>
      </c>
      <c r="J1030" s="3">
        <v>60222</v>
      </c>
      <c r="K1030" t="s">
        <v>26</v>
      </c>
      <c r="L1030">
        <v>3.3</v>
      </c>
      <c r="M1030">
        <v>5.7</v>
      </c>
      <c r="N1030">
        <v>6.1</v>
      </c>
      <c r="O1030">
        <v>7.13</v>
      </c>
      <c r="P1030">
        <v>55</v>
      </c>
      <c r="Q1030" t="s">
        <v>25</v>
      </c>
      <c r="R1030">
        <v>3.4</v>
      </c>
      <c r="S1030">
        <v>5.9</v>
      </c>
      <c r="T1030">
        <v>9.1300000000000008</v>
      </c>
      <c r="U1030">
        <v>12.19</v>
      </c>
      <c r="V1030">
        <v>91</v>
      </c>
    </row>
    <row r="1031" spans="1:22" x14ac:dyDescent="0.25">
      <c r="A1031" t="s">
        <v>1116</v>
      </c>
      <c r="B1031">
        <v>2016</v>
      </c>
      <c r="C1031" t="s">
        <v>284</v>
      </c>
      <c r="D1031" s="1">
        <v>42629</v>
      </c>
      <c r="E1031">
        <v>15.1</v>
      </c>
      <c r="F1031">
        <v>8.1999999999999993</v>
      </c>
      <c r="G1031">
        <v>2.6</v>
      </c>
      <c r="H1031" t="s">
        <v>28</v>
      </c>
      <c r="I1031" s="2">
        <v>0.82638888888888884</v>
      </c>
      <c r="J1031" s="3">
        <v>87823</v>
      </c>
      <c r="K1031" t="s">
        <v>32</v>
      </c>
      <c r="L1031">
        <v>3.4</v>
      </c>
      <c r="M1031">
        <v>7.5</v>
      </c>
      <c r="N1031">
        <v>8.9</v>
      </c>
      <c r="O1031">
        <v>12.12</v>
      </c>
      <c r="P1031">
        <v>84</v>
      </c>
      <c r="Q1031" t="s">
        <v>50</v>
      </c>
      <c r="R1031">
        <v>1.5</v>
      </c>
      <c r="S1031">
        <v>6.1</v>
      </c>
      <c r="T1031">
        <v>12.11</v>
      </c>
      <c r="U1031">
        <v>16.11</v>
      </c>
      <c r="V1031">
        <v>107</v>
      </c>
    </row>
    <row r="1032" spans="1:22" x14ac:dyDescent="0.25">
      <c r="A1032" t="s">
        <v>1117</v>
      </c>
      <c r="B1032">
        <v>2016</v>
      </c>
      <c r="C1032" t="s">
        <v>284</v>
      </c>
      <c r="D1032" s="1">
        <v>42630</v>
      </c>
      <c r="E1032">
        <v>22.6</v>
      </c>
      <c r="F1032">
        <v>11.1</v>
      </c>
      <c r="G1032">
        <v>0</v>
      </c>
      <c r="H1032" t="s">
        <v>61</v>
      </c>
      <c r="I1032" s="2">
        <v>0.80902777777777779</v>
      </c>
      <c r="J1032" s="3">
        <v>38136</v>
      </c>
      <c r="K1032" t="s">
        <v>26</v>
      </c>
      <c r="L1032">
        <v>7.3</v>
      </c>
      <c r="M1032">
        <v>10.5</v>
      </c>
      <c r="N1032">
        <v>12.9</v>
      </c>
      <c r="O1032">
        <v>18.100000000000001</v>
      </c>
      <c r="P1032">
        <v>118</v>
      </c>
      <c r="Q1032" t="s">
        <v>40</v>
      </c>
      <c r="R1032">
        <v>3.2</v>
      </c>
      <c r="S1032">
        <v>4.4000000000000004</v>
      </c>
      <c r="T1032">
        <v>8.9</v>
      </c>
      <c r="U1032">
        <v>12.1</v>
      </c>
      <c r="V1032">
        <v>82</v>
      </c>
    </row>
    <row r="1033" spans="1:22" x14ac:dyDescent="0.25">
      <c r="A1033" t="s">
        <v>1118</v>
      </c>
      <c r="B1033">
        <v>2016</v>
      </c>
      <c r="C1033" t="s">
        <v>287</v>
      </c>
      <c r="D1033" s="1">
        <v>42636</v>
      </c>
      <c r="E1033">
        <v>17.7</v>
      </c>
      <c r="F1033">
        <v>8.1</v>
      </c>
      <c r="G1033">
        <v>0.2</v>
      </c>
      <c r="H1033" t="s">
        <v>28</v>
      </c>
      <c r="I1033" s="2">
        <v>0.82638888888888884</v>
      </c>
      <c r="J1033" s="3">
        <v>71772</v>
      </c>
      <c r="K1033" t="s">
        <v>44</v>
      </c>
      <c r="L1033">
        <v>0.5</v>
      </c>
      <c r="M1033">
        <v>2.8</v>
      </c>
      <c r="N1033">
        <v>7.1</v>
      </c>
      <c r="O1033">
        <v>8.1199999999999992</v>
      </c>
      <c r="P1033">
        <v>60</v>
      </c>
      <c r="Q1033" t="s">
        <v>26</v>
      </c>
      <c r="R1033">
        <v>7.2</v>
      </c>
      <c r="S1033">
        <v>11.3</v>
      </c>
      <c r="T1033">
        <v>14.4</v>
      </c>
      <c r="U1033">
        <v>15.7</v>
      </c>
      <c r="V1033">
        <v>97</v>
      </c>
    </row>
    <row r="1034" spans="1:22" x14ac:dyDescent="0.25">
      <c r="A1034" t="s">
        <v>1119</v>
      </c>
      <c r="B1034">
        <v>2016</v>
      </c>
      <c r="C1034" t="s">
        <v>287</v>
      </c>
      <c r="D1034" s="1">
        <v>42637</v>
      </c>
      <c r="E1034">
        <v>23.5</v>
      </c>
      <c r="F1034">
        <v>9.8000000000000007</v>
      </c>
      <c r="G1034">
        <v>0</v>
      </c>
      <c r="H1034" t="s">
        <v>141</v>
      </c>
      <c r="I1034" s="2">
        <v>0.71875</v>
      </c>
      <c r="J1034" s="3">
        <v>21790</v>
      </c>
      <c r="K1034" t="s">
        <v>25</v>
      </c>
      <c r="L1034">
        <v>2.1</v>
      </c>
      <c r="M1034">
        <v>5.2</v>
      </c>
      <c r="N1034">
        <v>9.6999999999999993</v>
      </c>
      <c r="O1034">
        <v>12.11</v>
      </c>
      <c r="P1034">
        <v>83</v>
      </c>
      <c r="Q1034" t="s">
        <v>50</v>
      </c>
      <c r="R1034">
        <v>2.2999999999999998</v>
      </c>
      <c r="S1034">
        <v>6.5</v>
      </c>
      <c r="T1034">
        <v>9.6</v>
      </c>
      <c r="U1034">
        <v>13.11</v>
      </c>
      <c r="V1034">
        <v>89</v>
      </c>
    </row>
    <row r="1035" spans="1:22" x14ac:dyDescent="0.25">
      <c r="A1035" t="s">
        <v>1120</v>
      </c>
      <c r="B1035">
        <v>2016</v>
      </c>
      <c r="C1035" t="s">
        <v>290</v>
      </c>
      <c r="D1035" s="1">
        <v>42644</v>
      </c>
      <c r="E1035">
        <v>18.2</v>
      </c>
      <c r="F1035">
        <v>10</v>
      </c>
      <c r="G1035">
        <v>1</v>
      </c>
      <c r="H1035" t="s">
        <v>28</v>
      </c>
      <c r="I1035" s="2">
        <v>0.60416666666666663</v>
      </c>
      <c r="J1035" s="3">
        <v>99981</v>
      </c>
      <c r="K1035" t="s">
        <v>26</v>
      </c>
      <c r="L1035">
        <v>1.2</v>
      </c>
      <c r="M1035">
        <v>7.3</v>
      </c>
      <c r="N1035">
        <v>8.5</v>
      </c>
      <c r="O1035">
        <v>10.7</v>
      </c>
      <c r="P1035">
        <v>67</v>
      </c>
      <c r="Q1035" t="s">
        <v>50</v>
      </c>
      <c r="R1035">
        <v>2</v>
      </c>
      <c r="S1035">
        <v>7.1</v>
      </c>
      <c r="T1035">
        <v>9.6999999999999993</v>
      </c>
      <c r="U1035">
        <v>13.11</v>
      </c>
      <c r="V1035">
        <v>89</v>
      </c>
    </row>
    <row r="1036" spans="1:22" x14ac:dyDescent="0.25">
      <c r="A1036" t="s">
        <v>1121</v>
      </c>
      <c r="B1036">
        <v>2017</v>
      </c>
      <c r="C1036" t="s">
        <v>23</v>
      </c>
      <c r="D1036" s="1">
        <v>42817</v>
      </c>
      <c r="E1036">
        <v>25.8</v>
      </c>
      <c r="F1036">
        <v>15</v>
      </c>
      <c r="G1036">
        <v>0</v>
      </c>
      <c r="H1036" t="s">
        <v>28</v>
      </c>
      <c r="I1036" s="2">
        <v>0.80555555555555558</v>
      </c>
      <c r="J1036" s="3">
        <v>73137</v>
      </c>
      <c r="K1036" t="s">
        <v>30</v>
      </c>
      <c r="L1036">
        <v>4.3</v>
      </c>
      <c r="M1036">
        <v>7.4</v>
      </c>
      <c r="N1036">
        <v>12.4</v>
      </c>
      <c r="O1036">
        <v>14.5</v>
      </c>
      <c r="P1036">
        <v>89</v>
      </c>
      <c r="Q1036" t="s">
        <v>29</v>
      </c>
      <c r="R1036">
        <v>7.3</v>
      </c>
      <c r="S1036">
        <v>13.5</v>
      </c>
      <c r="T1036">
        <v>15.11</v>
      </c>
      <c r="U1036">
        <v>20.12</v>
      </c>
      <c r="V1036">
        <v>132</v>
      </c>
    </row>
    <row r="1037" spans="1:22" x14ac:dyDescent="0.25">
      <c r="A1037" t="s">
        <v>1122</v>
      </c>
      <c r="B1037">
        <v>2017</v>
      </c>
      <c r="C1037" t="s">
        <v>23</v>
      </c>
      <c r="D1037" s="1">
        <v>42818</v>
      </c>
      <c r="E1037">
        <v>25.7</v>
      </c>
      <c r="F1037">
        <v>11.7</v>
      </c>
      <c r="G1037">
        <v>0</v>
      </c>
      <c r="H1037" t="s">
        <v>28</v>
      </c>
      <c r="I1037" s="2">
        <v>0.82638888888888884</v>
      </c>
      <c r="J1037" s="3">
        <v>66254</v>
      </c>
      <c r="K1037" t="s">
        <v>33</v>
      </c>
      <c r="L1037">
        <v>1.5</v>
      </c>
      <c r="M1037">
        <v>7.9</v>
      </c>
      <c r="N1037">
        <v>9.11</v>
      </c>
      <c r="O1037">
        <v>12.14</v>
      </c>
      <c r="P1037">
        <v>86</v>
      </c>
      <c r="Q1037" t="s">
        <v>50</v>
      </c>
      <c r="R1037">
        <v>5.0999999999999996</v>
      </c>
      <c r="S1037">
        <v>9.1</v>
      </c>
      <c r="T1037">
        <v>14.6</v>
      </c>
      <c r="U1037">
        <v>15.1</v>
      </c>
      <c r="V1037">
        <v>100</v>
      </c>
    </row>
    <row r="1038" spans="1:22" x14ac:dyDescent="0.25">
      <c r="A1038" t="s">
        <v>1123</v>
      </c>
      <c r="B1038">
        <v>2017</v>
      </c>
      <c r="C1038" t="s">
        <v>23</v>
      </c>
      <c r="D1038" s="1">
        <v>42819</v>
      </c>
      <c r="E1038">
        <v>30.3</v>
      </c>
      <c r="F1038">
        <v>14.5</v>
      </c>
      <c r="G1038">
        <v>0</v>
      </c>
      <c r="H1038" t="s">
        <v>46</v>
      </c>
      <c r="I1038" s="2">
        <v>0.69097222222222221</v>
      </c>
      <c r="J1038" s="3">
        <v>36249</v>
      </c>
      <c r="K1038" t="s">
        <v>55</v>
      </c>
      <c r="L1038">
        <v>6.2</v>
      </c>
      <c r="M1038">
        <v>7.8</v>
      </c>
      <c r="N1038">
        <v>9.9</v>
      </c>
      <c r="O1038">
        <v>13.12</v>
      </c>
      <c r="P1038">
        <v>90</v>
      </c>
      <c r="Q1038" t="s">
        <v>35</v>
      </c>
      <c r="R1038">
        <v>2.2999999999999998</v>
      </c>
      <c r="S1038">
        <v>9.4</v>
      </c>
      <c r="T1038">
        <v>15.7</v>
      </c>
      <c r="U1038">
        <v>18.12</v>
      </c>
      <c r="V1038">
        <v>120</v>
      </c>
    </row>
    <row r="1039" spans="1:22" x14ac:dyDescent="0.25">
      <c r="A1039" t="s">
        <v>1124</v>
      </c>
      <c r="B1039">
        <v>2017</v>
      </c>
      <c r="C1039" t="s">
        <v>23</v>
      </c>
      <c r="D1039" s="1">
        <v>42819</v>
      </c>
      <c r="E1039">
        <v>26.5</v>
      </c>
      <c r="F1039">
        <v>19.100000000000001</v>
      </c>
      <c r="G1039">
        <v>1.4</v>
      </c>
      <c r="H1039" t="s">
        <v>61</v>
      </c>
      <c r="I1039" s="2">
        <v>0.69097222222222221</v>
      </c>
      <c r="J1039" s="3">
        <v>33129</v>
      </c>
      <c r="K1039" t="s">
        <v>26</v>
      </c>
      <c r="L1039">
        <v>4.3</v>
      </c>
      <c r="M1039">
        <v>8.5</v>
      </c>
      <c r="N1039">
        <v>10.6</v>
      </c>
      <c r="O1039">
        <v>12.1</v>
      </c>
      <c r="P1039">
        <v>82</v>
      </c>
      <c r="Q1039" t="s">
        <v>54</v>
      </c>
      <c r="R1039">
        <v>4.2</v>
      </c>
      <c r="S1039">
        <v>9.3000000000000007</v>
      </c>
      <c r="T1039">
        <v>14.4</v>
      </c>
      <c r="U1039">
        <v>17.8</v>
      </c>
      <c r="V1039">
        <v>110</v>
      </c>
    </row>
    <row r="1040" spans="1:22" x14ac:dyDescent="0.25">
      <c r="A1040" t="s">
        <v>1125</v>
      </c>
      <c r="B1040">
        <v>2017</v>
      </c>
      <c r="C1040" t="s">
        <v>23</v>
      </c>
      <c r="D1040" s="1">
        <v>42819</v>
      </c>
      <c r="E1040">
        <v>30.3</v>
      </c>
      <c r="F1040">
        <v>14.5</v>
      </c>
      <c r="G1040">
        <v>0</v>
      </c>
      <c r="H1040" t="s">
        <v>28</v>
      </c>
      <c r="I1040" s="2">
        <v>0.80902777777777779</v>
      </c>
      <c r="J1040" s="3">
        <v>78294</v>
      </c>
      <c r="K1040" t="s">
        <v>48</v>
      </c>
      <c r="L1040">
        <v>4.4000000000000004</v>
      </c>
      <c r="M1040">
        <v>5.8</v>
      </c>
      <c r="N1040">
        <v>12.12</v>
      </c>
      <c r="O1040">
        <v>17.14</v>
      </c>
      <c r="P1040">
        <v>116</v>
      </c>
      <c r="Q1040" t="s">
        <v>32</v>
      </c>
      <c r="R1040">
        <v>2.2999999999999998</v>
      </c>
      <c r="S1040">
        <v>6.1</v>
      </c>
      <c r="T1040">
        <v>10.14</v>
      </c>
      <c r="U1040">
        <v>12.19</v>
      </c>
      <c r="V1040">
        <v>91</v>
      </c>
    </row>
    <row r="1041" spans="1:22" x14ac:dyDescent="0.25">
      <c r="A1041" t="s">
        <v>1126</v>
      </c>
      <c r="B1041">
        <v>2017</v>
      </c>
      <c r="C1041" t="s">
        <v>23</v>
      </c>
      <c r="D1041" s="1">
        <v>42819</v>
      </c>
      <c r="E1041">
        <v>27.7</v>
      </c>
      <c r="F1041">
        <v>21.4</v>
      </c>
      <c r="G1041">
        <v>6.6</v>
      </c>
      <c r="H1041" t="s">
        <v>38</v>
      </c>
      <c r="I1041" s="2">
        <v>0.79513888888888884</v>
      </c>
      <c r="J1041" s="3">
        <v>12710</v>
      </c>
      <c r="K1041" t="s">
        <v>39</v>
      </c>
      <c r="L1041">
        <v>2.2000000000000002</v>
      </c>
      <c r="M1041">
        <v>3.5</v>
      </c>
      <c r="N1041">
        <v>11.6</v>
      </c>
      <c r="O1041">
        <v>14.12</v>
      </c>
      <c r="P1041">
        <v>96</v>
      </c>
      <c r="Q1041" t="s">
        <v>36</v>
      </c>
      <c r="R1041">
        <v>7.3</v>
      </c>
      <c r="S1041">
        <v>11.3</v>
      </c>
      <c r="T1041">
        <v>14.5</v>
      </c>
      <c r="U1041">
        <v>15.8</v>
      </c>
      <c r="V1041">
        <v>98</v>
      </c>
    </row>
    <row r="1042" spans="1:22" x14ac:dyDescent="0.25">
      <c r="A1042" t="s">
        <v>1127</v>
      </c>
      <c r="B1042">
        <v>2017</v>
      </c>
      <c r="C1042" t="s">
        <v>23</v>
      </c>
      <c r="D1042" s="1">
        <v>42820</v>
      </c>
      <c r="E1042">
        <v>26.2</v>
      </c>
      <c r="F1042">
        <v>18.2</v>
      </c>
      <c r="G1042">
        <v>3.8</v>
      </c>
      <c r="H1042" t="s">
        <v>46</v>
      </c>
      <c r="I1042" s="2">
        <v>0.54861111111111116</v>
      </c>
      <c r="J1042" s="3">
        <v>21997</v>
      </c>
      <c r="K1042" t="s">
        <v>47</v>
      </c>
      <c r="L1042">
        <v>4.5999999999999996</v>
      </c>
      <c r="M1042">
        <v>8.8000000000000007</v>
      </c>
      <c r="N1042">
        <v>11.1</v>
      </c>
      <c r="O1042">
        <v>13.15</v>
      </c>
      <c r="P1042">
        <v>93</v>
      </c>
      <c r="Q1042" t="s">
        <v>51</v>
      </c>
      <c r="R1042">
        <v>3.3</v>
      </c>
      <c r="S1042">
        <v>9.8000000000000007</v>
      </c>
      <c r="T1042">
        <v>16.8</v>
      </c>
      <c r="U1042">
        <v>21.1</v>
      </c>
      <c r="V1042">
        <v>136</v>
      </c>
    </row>
    <row r="1043" spans="1:22" x14ac:dyDescent="0.25">
      <c r="A1043" t="s">
        <v>1128</v>
      </c>
      <c r="B1043">
        <v>2017</v>
      </c>
      <c r="C1043" t="s">
        <v>23</v>
      </c>
      <c r="D1043" s="1">
        <v>42820</v>
      </c>
      <c r="E1043">
        <v>33.9</v>
      </c>
      <c r="F1043">
        <v>20.399999999999999</v>
      </c>
      <c r="G1043">
        <v>0</v>
      </c>
      <c r="H1043" t="s">
        <v>512</v>
      </c>
      <c r="I1043" s="2">
        <v>0.61458333333333337</v>
      </c>
      <c r="J1043" s="3">
        <v>43993</v>
      </c>
      <c r="K1043" t="s">
        <v>40</v>
      </c>
      <c r="L1043">
        <v>2.2999999999999998</v>
      </c>
      <c r="M1043">
        <v>7.9</v>
      </c>
      <c r="N1043">
        <v>15.14</v>
      </c>
      <c r="O1043">
        <v>22.15</v>
      </c>
      <c r="P1043">
        <v>147</v>
      </c>
      <c r="Q1043" t="s">
        <v>25</v>
      </c>
      <c r="R1043">
        <v>4.5</v>
      </c>
      <c r="S1043">
        <v>6.7</v>
      </c>
      <c r="T1043">
        <v>11.7</v>
      </c>
      <c r="U1043">
        <v>14.7</v>
      </c>
      <c r="V1043">
        <v>91</v>
      </c>
    </row>
    <row r="1044" spans="1:22" x14ac:dyDescent="0.25">
      <c r="A1044" t="s">
        <v>1129</v>
      </c>
      <c r="B1044">
        <v>2017</v>
      </c>
      <c r="C1044" t="s">
        <v>23</v>
      </c>
      <c r="D1044" s="1">
        <v>42820</v>
      </c>
      <c r="E1044">
        <v>22.4</v>
      </c>
      <c r="F1044">
        <v>16.600000000000001</v>
      </c>
      <c r="G1044">
        <v>2.2000000000000002</v>
      </c>
      <c r="H1044" t="s">
        <v>42</v>
      </c>
      <c r="I1044" s="2">
        <v>0.69444444444444442</v>
      </c>
      <c r="J1044" s="3">
        <v>34638</v>
      </c>
      <c r="K1044" t="s">
        <v>43</v>
      </c>
      <c r="L1044">
        <v>2.2000000000000002</v>
      </c>
      <c r="M1044">
        <v>4.5999999999999996</v>
      </c>
      <c r="N1044">
        <v>6.9</v>
      </c>
      <c r="O1044">
        <v>10.130000000000001</v>
      </c>
      <c r="P1044">
        <v>73</v>
      </c>
      <c r="Q1044" t="s">
        <v>44</v>
      </c>
      <c r="R1044">
        <v>5.0999999999999996</v>
      </c>
      <c r="S1044">
        <v>11.3</v>
      </c>
      <c r="T1044">
        <v>14.5</v>
      </c>
      <c r="U1044">
        <v>18.7</v>
      </c>
      <c r="V1044">
        <v>115</v>
      </c>
    </row>
    <row r="1045" spans="1:22" x14ac:dyDescent="0.25">
      <c r="A1045" t="s">
        <v>1130</v>
      </c>
      <c r="B1045">
        <v>2017</v>
      </c>
      <c r="C1045" t="s">
        <v>57</v>
      </c>
      <c r="D1045" s="1">
        <v>42824</v>
      </c>
      <c r="E1045">
        <v>18.600000000000001</v>
      </c>
      <c r="F1045">
        <v>8.3000000000000007</v>
      </c>
      <c r="G1045">
        <v>4.2</v>
      </c>
      <c r="H1045" t="s">
        <v>28</v>
      </c>
      <c r="I1045" s="2">
        <v>0.80555555555555558</v>
      </c>
      <c r="J1045" s="3">
        <v>58236</v>
      </c>
      <c r="K1045" t="s">
        <v>29</v>
      </c>
      <c r="L1045">
        <v>2.4</v>
      </c>
      <c r="M1045">
        <v>3.5</v>
      </c>
      <c r="N1045">
        <v>9.8000000000000007</v>
      </c>
      <c r="O1045">
        <v>14.15</v>
      </c>
      <c r="P1045">
        <v>99</v>
      </c>
      <c r="Q1045" t="s">
        <v>33</v>
      </c>
      <c r="R1045">
        <v>2.4</v>
      </c>
      <c r="S1045">
        <v>4.9000000000000004</v>
      </c>
      <c r="T1045">
        <v>7.13</v>
      </c>
      <c r="U1045">
        <v>11.14</v>
      </c>
      <c r="V1045">
        <v>80</v>
      </c>
    </row>
    <row r="1046" spans="1:22" x14ac:dyDescent="0.25">
      <c r="A1046" t="s">
        <v>1131</v>
      </c>
      <c r="B1046">
        <v>2017</v>
      </c>
      <c r="C1046" t="s">
        <v>57</v>
      </c>
      <c r="D1046" s="1">
        <v>42825</v>
      </c>
      <c r="E1046">
        <v>18.399999999999999</v>
      </c>
      <c r="F1046">
        <v>9.6</v>
      </c>
      <c r="G1046">
        <v>7.4</v>
      </c>
      <c r="H1046" t="s">
        <v>46</v>
      </c>
      <c r="I1046" s="2">
        <v>0.82638888888888884</v>
      </c>
      <c r="J1046" s="3">
        <v>42834</v>
      </c>
      <c r="K1046" t="s">
        <v>50</v>
      </c>
      <c r="L1046">
        <v>2.6</v>
      </c>
      <c r="M1046">
        <v>7.7</v>
      </c>
      <c r="N1046">
        <v>12.11</v>
      </c>
      <c r="O1046">
        <v>16.14</v>
      </c>
      <c r="P1046">
        <v>110</v>
      </c>
      <c r="Q1046" t="s">
        <v>26</v>
      </c>
      <c r="R1046">
        <v>4.0999999999999996</v>
      </c>
      <c r="S1046">
        <v>6.5</v>
      </c>
      <c r="T1046">
        <v>9.6999999999999993</v>
      </c>
      <c r="U1046">
        <v>13.9</v>
      </c>
      <c r="V1046">
        <v>87</v>
      </c>
    </row>
    <row r="1047" spans="1:22" x14ac:dyDescent="0.25">
      <c r="A1047" t="s">
        <v>1132</v>
      </c>
      <c r="B1047">
        <v>2017</v>
      </c>
      <c r="C1047" t="s">
        <v>57</v>
      </c>
      <c r="D1047" s="1">
        <v>42826</v>
      </c>
      <c r="E1047">
        <v>19.100000000000001</v>
      </c>
      <c r="F1047">
        <v>8.6</v>
      </c>
      <c r="G1047">
        <v>0.2</v>
      </c>
      <c r="H1047" t="s">
        <v>28</v>
      </c>
      <c r="I1047" s="2">
        <v>0.57291666666666663</v>
      </c>
      <c r="J1047" s="3">
        <v>37420</v>
      </c>
      <c r="K1047" t="s">
        <v>32</v>
      </c>
      <c r="L1047">
        <v>6.2</v>
      </c>
      <c r="M1047">
        <v>8.3000000000000007</v>
      </c>
      <c r="N1047">
        <v>11.1</v>
      </c>
      <c r="O1047">
        <v>13.11</v>
      </c>
      <c r="P1047">
        <v>89</v>
      </c>
      <c r="Q1047" t="s">
        <v>40</v>
      </c>
      <c r="R1047">
        <v>2.2000000000000002</v>
      </c>
      <c r="S1047">
        <v>5.8</v>
      </c>
      <c r="T1047">
        <v>11.14</v>
      </c>
      <c r="U1047">
        <v>16.170000000000002</v>
      </c>
      <c r="V1047">
        <v>113</v>
      </c>
    </row>
    <row r="1048" spans="1:22" x14ac:dyDescent="0.25">
      <c r="A1048" t="s">
        <v>1133</v>
      </c>
      <c r="B1048">
        <v>2017</v>
      </c>
      <c r="C1048" t="s">
        <v>57</v>
      </c>
      <c r="D1048" s="1">
        <v>42826</v>
      </c>
      <c r="E1048">
        <v>26.1</v>
      </c>
      <c r="F1048">
        <v>12.6</v>
      </c>
      <c r="G1048">
        <v>0</v>
      </c>
      <c r="H1048" t="s">
        <v>141</v>
      </c>
      <c r="I1048" s="2">
        <v>0.69097222222222221</v>
      </c>
      <c r="J1048" s="3">
        <v>8022</v>
      </c>
      <c r="K1048" t="s">
        <v>25</v>
      </c>
      <c r="L1048">
        <v>7.4</v>
      </c>
      <c r="M1048">
        <v>10.8</v>
      </c>
      <c r="N1048">
        <v>16.12</v>
      </c>
      <c r="O1048">
        <v>24.16</v>
      </c>
      <c r="P1048">
        <v>160</v>
      </c>
      <c r="Q1048" t="s">
        <v>39</v>
      </c>
      <c r="R1048">
        <v>1.2</v>
      </c>
      <c r="S1048">
        <v>5.4</v>
      </c>
      <c r="T1048">
        <v>7.8</v>
      </c>
      <c r="U1048">
        <v>8.1</v>
      </c>
      <c r="V1048">
        <v>58</v>
      </c>
    </row>
    <row r="1049" spans="1:22" x14ac:dyDescent="0.25">
      <c r="A1049" t="s">
        <v>1134</v>
      </c>
      <c r="B1049">
        <v>2017</v>
      </c>
      <c r="C1049" t="s">
        <v>57</v>
      </c>
      <c r="D1049" s="1">
        <v>42826</v>
      </c>
      <c r="E1049">
        <v>29</v>
      </c>
      <c r="F1049">
        <v>20</v>
      </c>
      <c r="G1049">
        <v>0.2</v>
      </c>
      <c r="H1049" t="s">
        <v>58</v>
      </c>
      <c r="I1049" s="2">
        <v>0.76736111111111116</v>
      </c>
      <c r="J1049" s="3">
        <v>21749</v>
      </c>
      <c r="K1049" t="s">
        <v>36</v>
      </c>
      <c r="L1049">
        <v>3.2</v>
      </c>
      <c r="M1049">
        <v>5.6</v>
      </c>
      <c r="N1049">
        <v>11.9</v>
      </c>
      <c r="O1049">
        <v>12.12</v>
      </c>
      <c r="P1049">
        <v>84</v>
      </c>
      <c r="Q1049" t="s">
        <v>48</v>
      </c>
      <c r="R1049">
        <v>4.2</v>
      </c>
      <c r="S1049">
        <v>10.5</v>
      </c>
      <c r="T1049">
        <v>12.8</v>
      </c>
      <c r="U1049">
        <v>17.899999999999999</v>
      </c>
      <c r="V1049">
        <v>111</v>
      </c>
    </row>
    <row r="1050" spans="1:22" x14ac:dyDescent="0.25">
      <c r="A1050" t="s">
        <v>1135</v>
      </c>
      <c r="B1050">
        <v>2017</v>
      </c>
      <c r="C1050" t="s">
        <v>57</v>
      </c>
      <c r="D1050" s="1">
        <v>42826</v>
      </c>
      <c r="E1050">
        <v>30.1</v>
      </c>
      <c r="F1050">
        <v>14.9</v>
      </c>
      <c r="G1050">
        <v>0</v>
      </c>
      <c r="H1050" t="s">
        <v>42</v>
      </c>
      <c r="I1050" s="2">
        <v>0.69444444444444442</v>
      </c>
      <c r="J1050" s="3">
        <v>37749</v>
      </c>
      <c r="K1050" t="s">
        <v>51</v>
      </c>
      <c r="L1050">
        <v>4</v>
      </c>
      <c r="M1050">
        <v>8.3000000000000007</v>
      </c>
      <c r="N1050">
        <v>13.5</v>
      </c>
      <c r="O1050">
        <v>18.8</v>
      </c>
      <c r="P1050">
        <v>116</v>
      </c>
      <c r="Q1050" t="s">
        <v>55</v>
      </c>
      <c r="R1050">
        <v>6.7</v>
      </c>
      <c r="S1050">
        <v>8.1199999999999992</v>
      </c>
      <c r="T1050">
        <v>12.17</v>
      </c>
      <c r="U1050">
        <v>13.19</v>
      </c>
      <c r="V1050">
        <v>97</v>
      </c>
    </row>
    <row r="1051" spans="1:22" x14ac:dyDescent="0.25">
      <c r="A1051" t="s">
        <v>1136</v>
      </c>
      <c r="B1051">
        <v>2017</v>
      </c>
      <c r="C1051" t="s">
        <v>57</v>
      </c>
      <c r="D1051" s="1">
        <v>42827</v>
      </c>
      <c r="E1051">
        <v>18.7</v>
      </c>
      <c r="F1051">
        <v>11.5</v>
      </c>
      <c r="G1051">
        <v>0</v>
      </c>
      <c r="H1051" t="s">
        <v>46</v>
      </c>
      <c r="I1051" s="2">
        <v>0.54861111111111116</v>
      </c>
      <c r="J1051" s="3">
        <v>30917</v>
      </c>
      <c r="K1051" t="s">
        <v>44</v>
      </c>
      <c r="L1051">
        <v>2.1</v>
      </c>
      <c r="M1051">
        <v>7.6</v>
      </c>
      <c r="N1051">
        <v>12.7</v>
      </c>
      <c r="O1051">
        <v>17.100000000000001</v>
      </c>
      <c r="P1051">
        <v>112</v>
      </c>
      <c r="Q1051" t="s">
        <v>47</v>
      </c>
      <c r="R1051">
        <v>6.2</v>
      </c>
      <c r="S1051">
        <v>8.6</v>
      </c>
      <c r="T1051">
        <v>16.8</v>
      </c>
      <c r="U1051">
        <v>17.899999999999999</v>
      </c>
      <c r="V1051">
        <v>111</v>
      </c>
    </row>
    <row r="1052" spans="1:22" x14ac:dyDescent="0.25">
      <c r="A1052" t="s">
        <v>1137</v>
      </c>
      <c r="B1052">
        <v>2017</v>
      </c>
      <c r="C1052" t="s">
        <v>57</v>
      </c>
      <c r="D1052" s="1">
        <v>42827</v>
      </c>
      <c r="E1052">
        <v>18.7</v>
      </c>
      <c r="F1052">
        <v>11.5</v>
      </c>
      <c r="G1052">
        <v>0</v>
      </c>
      <c r="H1052" t="s">
        <v>28</v>
      </c>
      <c r="I1052" s="2">
        <v>0.63888888888888884</v>
      </c>
      <c r="J1052" s="3">
        <v>46727</v>
      </c>
      <c r="K1052" t="s">
        <v>35</v>
      </c>
      <c r="L1052">
        <v>3.2</v>
      </c>
      <c r="M1052">
        <v>6.4</v>
      </c>
      <c r="N1052">
        <v>7.5</v>
      </c>
      <c r="O1052">
        <v>13.8</v>
      </c>
      <c r="P1052">
        <v>86</v>
      </c>
      <c r="Q1052" t="s">
        <v>30</v>
      </c>
      <c r="R1052">
        <v>2.2000000000000002</v>
      </c>
      <c r="S1052">
        <v>4.5999999999999996</v>
      </c>
      <c r="T1052">
        <v>7.8</v>
      </c>
      <c r="U1052">
        <v>9.1</v>
      </c>
      <c r="V1052">
        <v>64</v>
      </c>
    </row>
    <row r="1053" spans="1:22" x14ac:dyDescent="0.25">
      <c r="A1053" t="s">
        <v>1138</v>
      </c>
      <c r="B1053">
        <v>2017</v>
      </c>
      <c r="C1053" t="s">
        <v>57</v>
      </c>
      <c r="D1053" s="1">
        <v>42827</v>
      </c>
      <c r="E1053">
        <v>21.3</v>
      </c>
      <c r="F1053">
        <v>12.9</v>
      </c>
      <c r="G1053">
        <v>0</v>
      </c>
      <c r="H1053" t="s">
        <v>512</v>
      </c>
      <c r="I1053" s="2">
        <v>0.67361111111111116</v>
      </c>
      <c r="J1053" s="3">
        <v>38388</v>
      </c>
      <c r="K1053" t="s">
        <v>54</v>
      </c>
      <c r="L1053">
        <v>7.3</v>
      </c>
      <c r="M1053">
        <v>11.8</v>
      </c>
      <c r="N1053">
        <v>18.899999999999999</v>
      </c>
      <c r="O1053">
        <v>22.13</v>
      </c>
      <c r="P1053">
        <v>145</v>
      </c>
      <c r="Q1053" t="s">
        <v>43</v>
      </c>
      <c r="R1053">
        <v>2.1</v>
      </c>
      <c r="S1053">
        <v>3.3</v>
      </c>
      <c r="T1053">
        <v>7.4</v>
      </c>
      <c r="U1053">
        <v>8.8000000000000007</v>
      </c>
      <c r="V1053">
        <v>56</v>
      </c>
    </row>
    <row r="1054" spans="1:22" x14ac:dyDescent="0.25">
      <c r="A1054" t="s">
        <v>1139</v>
      </c>
      <c r="B1054">
        <v>2017</v>
      </c>
      <c r="C1054" t="s">
        <v>70</v>
      </c>
      <c r="D1054" s="1">
        <v>42832</v>
      </c>
      <c r="E1054">
        <v>24.2</v>
      </c>
      <c r="F1054">
        <v>14.3</v>
      </c>
      <c r="G1054">
        <v>0</v>
      </c>
      <c r="H1054" t="s">
        <v>61</v>
      </c>
      <c r="I1054" s="2">
        <v>0.82638888888888884</v>
      </c>
      <c r="J1054" s="3">
        <v>35310</v>
      </c>
      <c r="K1054" t="s">
        <v>26</v>
      </c>
      <c r="L1054">
        <v>1.1000000000000001</v>
      </c>
      <c r="M1054">
        <v>5.7</v>
      </c>
      <c r="N1054">
        <v>7.11</v>
      </c>
      <c r="O1054">
        <v>11.13</v>
      </c>
      <c r="P1054">
        <v>79</v>
      </c>
      <c r="Q1054" t="s">
        <v>33</v>
      </c>
      <c r="R1054">
        <v>4.4000000000000004</v>
      </c>
      <c r="S1054">
        <v>7.4</v>
      </c>
      <c r="T1054">
        <v>9.8000000000000007</v>
      </c>
      <c r="U1054">
        <v>11.14</v>
      </c>
      <c r="V1054">
        <v>80</v>
      </c>
    </row>
    <row r="1055" spans="1:22" x14ac:dyDescent="0.25">
      <c r="A1055" t="s">
        <v>1140</v>
      </c>
      <c r="B1055">
        <v>2017</v>
      </c>
      <c r="C1055" t="s">
        <v>70</v>
      </c>
      <c r="D1055" s="1">
        <v>42833</v>
      </c>
      <c r="E1055">
        <v>25</v>
      </c>
      <c r="F1055">
        <v>14.6</v>
      </c>
      <c r="G1055">
        <v>0</v>
      </c>
      <c r="H1055" t="s">
        <v>66</v>
      </c>
      <c r="I1055" s="2">
        <v>0.57291666666666663</v>
      </c>
      <c r="J1055" s="3">
        <v>8758</v>
      </c>
      <c r="K1055" t="s">
        <v>47</v>
      </c>
      <c r="L1055">
        <v>3.2</v>
      </c>
      <c r="M1055">
        <v>5.4</v>
      </c>
      <c r="N1055">
        <v>8.6</v>
      </c>
      <c r="O1055">
        <v>10.7</v>
      </c>
      <c r="P1055">
        <v>67</v>
      </c>
      <c r="Q1055" t="s">
        <v>25</v>
      </c>
      <c r="R1055">
        <v>3.4</v>
      </c>
      <c r="S1055">
        <v>6.11</v>
      </c>
      <c r="T1055">
        <v>9.15</v>
      </c>
      <c r="U1055">
        <v>15.19</v>
      </c>
      <c r="V1055">
        <v>109</v>
      </c>
    </row>
    <row r="1056" spans="1:22" x14ac:dyDescent="0.25">
      <c r="A1056" t="s">
        <v>1141</v>
      </c>
      <c r="B1056">
        <v>2017</v>
      </c>
      <c r="C1056" t="s">
        <v>70</v>
      </c>
      <c r="D1056" s="1">
        <v>42833</v>
      </c>
      <c r="E1056">
        <v>28.9</v>
      </c>
      <c r="F1056">
        <v>17.2</v>
      </c>
      <c r="G1056">
        <v>0</v>
      </c>
      <c r="H1056" t="s">
        <v>28</v>
      </c>
      <c r="I1056" s="2">
        <v>0.59027777777777779</v>
      </c>
      <c r="J1056" s="3">
        <v>42523</v>
      </c>
      <c r="K1056" t="s">
        <v>29</v>
      </c>
      <c r="L1056">
        <v>2.2000000000000002</v>
      </c>
      <c r="M1056">
        <v>5.6</v>
      </c>
      <c r="N1056">
        <v>9.8000000000000007</v>
      </c>
      <c r="O1056">
        <v>11.1</v>
      </c>
      <c r="P1056">
        <v>76</v>
      </c>
      <c r="Q1056" t="s">
        <v>51</v>
      </c>
      <c r="R1056">
        <v>2.6</v>
      </c>
      <c r="S1056">
        <v>5.13</v>
      </c>
      <c r="T1056">
        <v>7.14</v>
      </c>
      <c r="U1056">
        <v>8.17</v>
      </c>
      <c r="V1056">
        <v>65</v>
      </c>
    </row>
    <row r="1057" spans="1:22" x14ac:dyDescent="0.25">
      <c r="A1057" t="s">
        <v>1142</v>
      </c>
      <c r="B1057">
        <v>2017</v>
      </c>
      <c r="C1057" t="s">
        <v>70</v>
      </c>
      <c r="D1057" s="1">
        <v>42833</v>
      </c>
      <c r="E1057">
        <v>28.9</v>
      </c>
      <c r="F1057">
        <v>17.2</v>
      </c>
      <c r="G1057">
        <v>0</v>
      </c>
      <c r="H1057" t="s">
        <v>46</v>
      </c>
      <c r="I1057" s="2">
        <v>0.69097222222222221</v>
      </c>
      <c r="J1057" s="3">
        <v>29733</v>
      </c>
      <c r="K1057" t="s">
        <v>44</v>
      </c>
      <c r="L1057">
        <v>5.2</v>
      </c>
      <c r="M1057">
        <v>9.1999999999999993</v>
      </c>
      <c r="N1057">
        <v>14.2</v>
      </c>
      <c r="O1057">
        <v>20.6</v>
      </c>
      <c r="P1057">
        <v>126</v>
      </c>
      <c r="Q1057" t="s">
        <v>35</v>
      </c>
      <c r="R1057">
        <v>2.4</v>
      </c>
      <c r="S1057">
        <v>7.11</v>
      </c>
      <c r="T1057">
        <v>12.17</v>
      </c>
      <c r="U1057">
        <v>13.19</v>
      </c>
      <c r="V1057">
        <v>97</v>
      </c>
    </row>
    <row r="1058" spans="1:22" x14ac:dyDescent="0.25">
      <c r="A1058" t="s">
        <v>1143</v>
      </c>
      <c r="B1058">
        <v>2017</v>
      </c>
      <c r="C1058" t="s">
        <v>70</v>
      </c>
      <c r="D1058" s="1">
        <v>42833</v>
      </c>
      <c r="E1058">
        <v>23.6</v>
      </c>
      <c r="F1058">
        <v>8.6999999999999993</v>
      </c>
      <c r="G1058">
        <v>0</v>
      </c>
      <c r="H1058" t="s">
        <v>42</v>
      </c>
      <c r="I1058" s="2">
        <v>0.73611111111111116</v>
      </c>
      <c r="J1058" s="3">
        <v>28865</v>
      </c>
      <c r="K1058" t="s">
        <v>43</v>
      </c>
      <c r="L1058">
        <v>4.4000000000000004</v>
      </c>
      <c r="M1058">
        <v>6.7</v>
      </c>
      <c r="N1058">
        <v>8.1</v>
      </c>
      <c r="O1058">
        <v>13.11</v>
      </c>
      <c r="P1058">
        <v>89</v>
      </c>
      <c r="Q1058" t="s">
        <v>50</v>
      </c>
      <c r="R1058">
        <v>1.3</v>
      </c>
      <c r="S1058">
        <v>5.6</v>
      </c>
      <c r="T1058">
        <v>10.119999999999999</v>
      </c>
      <c r="U1058">
        <v>10.130000000000001</v>
      </c>
      <c r="V1058">
        <v>73</v>
      </c>
    </row>
    <row r="1059" spans="1:22" x14ac:dyDescent="0.25">
      <c r="A1059" t="s">
        <v>1144</v>
      </c>
      <c r="B1059">
        <v>2017</v>
      </c>
      <c r="C1059" t="s">
        <v>70</v>
      </c>
      <c r="D1059" s="1">
        <v>42833</v>
      </c>
      <c r="E1059">
        <v>28.6</v>
      </c>
      <c r="F1059">
        <v>14.3</v>
      </c>
      <c r="G1059">
        <v>0</v>
      </c>
      <c r="H1059" t="s">
        <v>512</v>
      </c>
      <c r="I1059" s="2">
        <v>0.79861111111111116</v>
      </c>
      <c r="J1059" s="3">
        <v>53698</v>
      </c>
      <c r="K1059" t="s">
        <v>54</v>
      </c>
      <c r="L1059">
        <v>4.5999999999999996</v>
      </c>
      <c r="M1059">
        <v>6.6</v>
      </c>
      <c r="N1059">
        <v>9.8000000000000007</v>
      </c>
      <c r="O1059">
        <v>12.11</v>
      </c>
      <c r="P1059">
        <v>83</v>
      </c>
      <c r="Q1059" t="s">
        <v>40</v>
      </c>
      <c r="R1059">
        <v>3.3</v>
      </c>
      <c r="S1059">
        <v>7.9</v>
      </c>
      <c r="T1059">
        <v>11.1</v>
      </c>
      <c r="U1059">
        <v>15.1</v>
      </c>
      <c r="V1059">
        <v>100</v>
      </c>
    </row>
    <row r="1060" spans="1:22" x14ac:dyDescent="0.25">
      <c r="A1060" t="s">
        <v>1145</v>
      </c>
      <c r="B1060">
        <v>2017</v>
      </c>
      <c r="C1060" t="s">
        <v>70</v>
      </c>
      <c r="D1060" s="1">
        <v>42834</v>
      </c>
      <c r="E1060">
        <v>15.1</v>
      </c>
      <c r="F1060">
        <v>10.6</v>
      </c>
      <c r="G1060">
        <v>9</v>
      </c>
      <c r="H1060" t="s">
        <v>46</v>
      </c>
      <c r="I1060" s="2">
        <v>0.54861111111111116</v>
      </c>
      <c r="J1060" s="3">
        <v>23097</v>
      </c>
      <c r="K1060" t="s">
        <v>55</v>
      </c>
      <c r="L1060">
        <v>4.4000000000000004</v>
      </c>
      <c r="M1060">
        <v>7.1</v>
      </c>
      <c r="N1060">
        <v>9.16</v>
      </c>
      <c r="O1060">
        <v>14.23</v>
      </c>
      <c r="P1060">
        <v>107</v>
      </c>
      <c r="Q1060" t="s">
        <v>36</v>
      </c>
      <c r="R1060">
        <v>1.2</v>
      </c>
      <c r="S1060">
        <v>5.4</v>
      </c>
      <c r="T1060">
        <v>9.8000000000000007</v>
      </c>
      <c r="U1060">
        <v>11.1</v>
      </c>
      <c r="V1060">
        <v>76</v>
      </c>
    </row>
    <row r="1061" spans="1:22" x14ac:dyDescent="0.25">
      <c r="A1061" t="s">
        <v>1146</v>
      </c>
      <c r="B1061">
        <v>2017</v>
      </c>
      <c r="C1061" t="s">
        <v>70</v>
      </c>
      <c r="D1061" s="1">
        <v>42834</v>
      </c>
      <c r="E1061">
        <v>15.1</v>
      </c>
      <c r="F1061">
        <v>10.6</v>
      </c>
      <c r="G1061">
        <v>9</v>
      </c>
      <c r="H1061" t="s">
        <v>28</v>
      </c>
      <c r="I1061" s="2">
        <v>0.63888888888888884</v>
      </c>
      <c r="J1061" s="3">
        <v>48022</v>
      </c>
      <c r="K1061" t="s">
        <v>30</v>
      </c>
      <c r="L1061">
        <v>1.5</v>
      </c>
      <c r="M1061">
        <v>3.1</v>
      </c>
      <c r="N1061">
        <v>5.14</v>
      </c>
      <c r="O1061">
        <v>7.15</v>
      </c>
      <c r="P1061">
        <v>57</v>
      </c>
      <c r="Q1061" t="s">
        <v>48</v>
      </c>
      <c r="R1061">
        <v>3.1</v>
      </c>
      <c r="S1061">
        <v>4.3</v>
      </c>
      <c r="T1061">
        <v>6.4</v>
      </c>
      <c r="U1061">
        <v>6.6</v>
      </c>
      <c r="V1061">
        <v>42</v>
      </c>
    </row>
    <row r="1062" spans="1:22" x14ac:dyDescent="0.25">
      <c r="A1062" t="s">
        <v>1147</v>
      </c>
      <c r="B1062">
        <v>2017</v>
      </c>
      <c r="C1062" t="s">
        <v>70</v>
      </c>
      <c r="D1062" s="1">
        <v>42834</v>
      </c>
      <c r="E1062">
        <v>26.6</v>
      </c>
      <c r="F1062">
        <v>18.399999999999999</v>
      </c>
      <c r="G1062">
        <v>1</v>
      </c>
      <c r="H1062" t="s">
        <v>38</v>
      </c>
      <c r="I1062" s="2">
        <v>0.69444444444444442</v>
      </c>
      <c r="J1062" s="3">
        <v>14728</v>
      </c>
      <c r="K1062" t="s">
        <v>39</v>
      </c>
      <c r="L1062">
        <v>3.3</v>
      </c>
      <c r="M1062">
        <v>7.8</v>
      </c>
      <c r="N1062">
        <v>17.100000000000001</v>
      </c>
      <c r="O1062">
        <v>21.13</v>
      </c>
      <c r="P1062">
        <v>139</v>
      </c>
      <c r="Q1062" t="s">
        <v>32</v>
      </c>
      <c r="R1062">
        <v>2.2999999999999998</v>
      </c>
      <c r="S1062">
        <v>3.6</v>
      </c>
      <c r="T1062">
        <v>6.1</v>
      </c>
      <c r="U1062">
        <v>7.11</v>
      </c>
      <c r="V1062">
        <v>53</v>
      </c>
    </row>
    <row r="1063" spans="1:22" x14ac:dyDescent="0.25">
      <c r="A1063" t="s">
        <v>1148</v>
      </c>
      <c r="B1063">
        <v>2017</v>
      </c>
      <c r="C1063" t="s">
        <v>81</v>
      </c>
      <c r="D1063" s="1">
        <v>42838</v>
      </c>
      <c r="E1063">
        <v>26.8</v>
      </c>
      <c r="F1063">
        <v>12.9</v>
      </c>
      <c r="G1063">
        <v>0</v>
      </c>
      <c r="H1063" t="s">
        <v>42</v>
      </c>
      <c r="I1063" s="2">
        <v>0.75694444444444442</v>
      </c>
      <c r="J1063" s="3">
        <v>38063</v>
      </c>
      <c r="K1063" t="s">
        <v>51</v>
      </c>
      <c r="L1063">
        <v>2.2000000000000002</v>
      </c>
      <c r="M1063">
        <v>5.9</v>
      </c>
      <c r="N1063">
        <v>9.1</v>
      </c>
      <c r="O1063">
        <v>13.13</v>
      </c>
      <c r="P1063">
        <v>91</v>
      </c>
      <c r="Q1063" t="s">
        <v>26</v>
      </c>
      <c r="R1063">
        <v>2.2000000000000002</v>
      </c>
      <c r="S1063">
        <v>4.3</v>
      </c>
      <c r="T1063">
        <v>7.4</v>
      </c>
      <c r="U1063">
        <v>10.5</v>
      </c>
      <c r="V1063">
        <v>65</v>
      </c>
    </row>
    <row r="1064" spans="1:22" x14ac:dyDescent="0.25">
      <c r="A1064" t="s">
        <v>1149</v>
      </c>
      <c r="B1064">
        <v>2017</v>
      </c>
      <c r="C1064" t="s">
        <v>81</v>
      </c>
      <c r="D1064" s="1">
        <v>42839</v>
      </c>
      <c r="E1064">
        <v>17.8</v>
      </c>
      <c r="F1064">
        <v>11.4</v>
      </c>
      <c r="G1064">
        <v>0</v>
      </c>
      <c r="H1064" t="s">
        <v>46</v>
      </c>
      <c r="I1064" s="2">
        <v>0.68055555555555558</v>
      </c>
      <c r="J1064" s="3">
        <v>42814</v>
      </c>
      <c r="K1064" t="s">
        <v>47</v>
      </c>
      <c r="L1064">
        <v>2.4</v>
      </c>
      <c r="M1064">
        <v>4.7</v>
      </c>
      <c r="N1064">
        <v>8.11</v>
      </c>
      <c r="O1064">
        <v>12.14</v>
      </c>
      <c r="P1064">
        <v>86</v>
      </c>
      <c r="Q1064" t="s">
        <v>50</v>
      </c>
      <c r="R1064">
        <v>2.2000000000000002</v>
      </c>
      <c r="S1064">
        <v>2.8</v>
      </c>
      <c r="T1064">
        <v>7.15</v>
      </c>
      <c r="U1064">
        <v>12.17</v>
      </c>
      <c r="V1064">
        <v>89</v>
      </c>
    </row>
    <row r="1065" spans="1:22" x14ac:dyDescent="0.25">
      <c r="A1065" t="s">
        <v>1150</v>
      </c>
      <c r="B1065">
        <v>2017</v>
      </c>
      <c r="C1065" t="s">
        <v>81</v>
      </c>
      <c r="D1065" s="1">
        <v>42840</v>
      </c>
      <c r="E1065">
        <v>16.600000000000001</v>
      </c>
      <c r="F1065">
        <v>10.1</v>
      </c>
      <c r="G1065">
        <v>0</v>
      </c>
      <c r="H1065" t="s">
        <v>28</v>
      </c>
      <c r="I1065" s="2">
        <v>0.57291666666666663</v>
      </c>
      <c r="J1065" s="3">
        <v>27829</v>
      </c>
      <c r="K1065" t="s">
        <v>35</v>
      </c>
      <c r="L1065">
        <v>2.5</v>
      </c>
      <c r="M1065">
        <v>9.6999999999999993</v>
      </c>
      <c r="N1065">
        <v>9.1</v>
      </c>
      <c r="O1065">
        <v>15.14</v>
      </c>
      <c r="P1065">
        <v>104</v>
      </c>
      <c r="Q1065" t="s">
        <v>43</v>
      </c>
      <c r="R1065">
        <v>3.2</v>
      </c>
      <c r="S1065">
        <v>6.4</v>
      </c>
      <c r="T1065">
        <v>13.8</v>
      </c>
      <c r="U1065">
        <v>16.100000000000001</v>
      </c>
      <c r="V1065">
        <v>106</v>
      </c>
    </row>
    <row r="1066" spans="1:22" x14ac:dyDescent="0.25">
      <c r="A1066" t="s">
        <v>1151</v>
      </c>
      <c r="B1066">
        <v>2017</v>
      </c>
      <c r="C1066" t="s">
        <v>81</v>
      </c>
      <c r="D1066" s="1">
        <v>42840</v>
      </c>
      <c r="E1066">
        <v>20</v>
      </c>
      <c r="F1066">
        <v>5.5</v>
      </c>
      <c r="G1066">
        <v>0.2</v>
      </c>
      <c r="H1066" t="s">
        <v>95</v>
      </c>
      <c r="I1066" s="2">
        <v>0.69097222222222221</v>
      </c>
      <c r="J1066" s="3">
        <v>9185</v>
      </c>
      <c r="K1066" t="s">
        <v>25</v>
      </c>
      <c r="L1066">
        <v>4.5</v>
      </c>
      <c r="M1066">
        <v>8.6999999999999993</v>
      </c>
      <c r="N1066">
        <v>11.1</v>
      </c>
      <c r="O1066">
        <v>16.16</v>
      </c>
      <c r="P1066">
        <v>112</v>
      </c>
      <c r="Q1066" t="s">
        <v>54</v>
      </c>
      <c r="R1066">
        <v>4.2</v>
      </c>
      <c r="S1066">
        <v>8.8000000000000007</v>
      </c>
      <c r="T1066">
        <v>11.14</v>
      </c>
      <c r="U1066">
        <v>11.15</v>
      </c>
      <c r="V1066">
        <v>81</v>
      </c>
    </row>
    <row r="1067" spans="1:22" x14ac:dyDescent="0.25">
      <c r="A1067" t="s">
        <v>1152</v>
      </c>
      <c r="B1067">
        <v>2017</v>
      </c>
      <c r="C1067" t="s">
        <v>81</v>
      </c>
      <c r="D1067" s="1">
        <v>42840</v>
      </c>
      <c r="E1067">
        <v>16.600000000000001</v>
      </c>
      <c r="F1067">
        <v>10.1</v>
      </c>
      <c r="G1067">
        <v>0</v>
      </c>
      <c r="H1067" t="s">
        <v>46</v>
      </c>
      <c r="I1067" s="2">
        <v>0.80902777777777779</v>
      </c>
      <c r="J1067" s="3">
        <v>24968</v>
      </c>
      <c r="K1067" t="s">
        <v>30</v>
      </c>
      <c r="L1067">
        <v>2.4</v>
      </c>
      <c r="M1067">
        <v>6.6</v>
      </c>
      <c r="N1067">
        <v>7.7</v>
      </c>
      <c r="O1067">
        <v>12.1</v>
      </c>
      <c r="P1067">
        <v>82</v>
      </c>
      <c r="Q1067" t="s">
        <v>39</v>
      </c>
      <c r="R1067">
        <v>3</v>
      </c>
      <c r="S1067">
        <v>6.1</v>
      </c>
      <c r="T1067">
        <v>13.3</v>
      </c>
      <c r="U1067">
        <v>17.600000000000001</v>
      </c>
      <c r="V1067">
        <v>108</v>
      </c>
    </row>
    <row r="1068" spans="1:22" x14ac:dyDescent="0.25">
      <c r="A1068" t="s">
        <v>1153</v>
      </c>
      <c r="B1068">
        <v>2017</v>
      </c>
      <c r="C1068" t="s">
        <v>81</v>
      </c>
      <c r="D1068" s="1">
        <v>42840</v>
      </c>
      <c r="E1068">
        <v>22.7</v>
      </c>
      <c r="F1068">
        <v>8.8000000000000007</v>
      </c>
      <c r="G1068">
        <v>0</v>
      </c>
      <c r="H1068" t="s">
        <v>512</v>
      </c>
      <c r="I1068" s="2">
        <v>0.79861111111111116</v>
      </c>
      <c r="J1068" s="3">
        <v>47492</v>
      </c>
      <c r="K1068" t="s">
        <v>40</v>
      </c>
      <c r="L1068">
        <v>9.1999999999999993</v>
      </c>
      <c r="M1068">
        <v>15.6</v>
      </c>
      <c r="N1068">
        <v>17.7</v>
      </c>
      <c r="O1068">
        <v>24.9</v>
      </c>
      <c r="P1068">
        <v>153</v>
      </c>
      <c r="Q1068" t="s">
        <v>48</v>
      </c>
      <c r="R1068">
        <v>3.2</v>
      </c>
      <c r="S1068">
        <v>7.2</v>
      </c>
      <c r="T1068">
        <v>10.9</v>
      </c>
      <c r="U1068">
        <v>13.1</v>
      </c>
      <c r="V1068">
        <v>88</v>
      </c>
    </row>
    <row r="1069" spans="1:22" x14ac:dyDescent="0.25">
      <c r="A1069" t="s">
        <v>1154</v>
      </c>
      <c r="B1069">
        <v>2017</v>
      </c>
      <c r="C1069" t="s">
        <v>81</v>
      </c>
      <c r="D1069" s="1">
        <v>42841</v>
      </c>
      <c r="E1069">
        <v>22.2</v>
      </c>
      <c r="F1069">
        <v>8.6</v>
      </c>
      <c r="G1069">
        <v>0</v>
      </c>
      <c r="H1069" t="s">
        <v>46</v>
      </c>
      <c r="I1069" s="2">
        <v>0.63888888888888884</v>
      </c>
      <c r="J1069" s="3">
        <v>36650</v>
      </c>
      <c r="K1069" t="s">
        <v>33</v>
      </c>
      <c r="L1069">
        <v>2.6</v>
      </c>
      <c r="M1069">
        <v>3.7</v>
      </c>
      <c r="N1069">
        <v>5.8</v>
      </c>
      <c r="O1069">
        <v>7.13</v>
      </c>
      <c r="P1069">
        <v>55</v>
      </c>
      <c r="Q1069" t="s">
        <v>55</v>
      </c>
      <c r="R1069">
        <v>1.3</v>
      </c>
      <c r="S1069">
        <v>4.7</v>
      </c>
      <c r="T1069">
        <v>8.1199999999999992</v>
      </c>
      <c r="U1069">
        <v>9.15</v>
      </c>
      <c r="V1069">
        <v>69</v>
      </c>
    </row>
    <row r="1070" spans="1:22" x14ac:dyDescent="0.25">
      <c r="A1070" t="s">
        <v>1155</v>
      </c>
      <c r="B1070">
        <v>2017</v>
      </c>
      <c r="C1070" t="s">
        <v>81</v>
      </c>
      <c r="D1070" s="1">
        <v>42841</v>
      </c>
      <c r="E1070">
        <v>26.6</v>
      </c>
      <c r="F1070">
        <v>16.399999999999999</v>
      </c>
      <c r="G1070">
        <v>0</v>
      </c>
      <c r="H1070" t="s">
        <v>58</v>
      </c>
      <c r="I1070" s="2">
        <v>0.69444444444444442</v>
      </c>
      <c r="J1070" s="3">
        <v>21669</v>
      </c>
      <c r="K1070" t="s">
        <v>36</v>
      </c>
      <c r="L1070">
        <v>3.2</v>
      </c>
      <c r="M1070">
        <v>4.3</v>
      </c>
      <c r="N1070">
        <v>8.6</v>
      </c>
      <c r="O1070">
        <v>10.7</v>
      </c>
      <c r="P1070">
        <v>67</v>
      </c>
      <c r="Q1070" t="s">
        <v>29</v>
      </c>
      <c r="R1070">
        <v>5.6</v>
      </c>
      <c r="S1070">
        <v>10.9</v>
      </c>
      <c r="T1070">
        <v>13.14</v>
      </c>
      <c r="U1070">
        <v>17.170000000000002</v>
      </c>
      <c r="V1070">
        <v>119</v>
      </c>
    </row>
    <row r="1071" spans="1:22" x14ac:dyDescent="0.25">
      <c r="A1071" t="s">
        <v>1156</v>
      </c>
      <c r="B1071">
        <v>2017</v>
      </c>
      <c r="C1071" t="s">
        <v>81</v>
      </c>
      <c r="D1071" s="1">
        <v>42842</v>
      </c>
      <c r="E1071">
        <v>18.399999999999999</v>
      </c>
      <c r="F1071">
        <v>11.9</v>
      </c>
      <c r="G1071">
        <v>0</v>
      </c>
      <c r="H1071" t="s">
        <v>28</v>
      </c>
      <c r="I1071" s="2">
        <v>0.63888888888888884</v>
      </c>
      <c r="J1071" s="3">
        <v>62360</v>
      </c>
      <c r="K1071" t="s">
        <v>32</v>
      </c>
      <c r="L1071">
        <v>2</v>
      </c>
      <c r="M1071">
        <v>2.6</v>
      </c>
      <c r="N1071">
        <v>4.0999999999999996</v>
      </c>
      <c r="O1071">
        <v>6.12</v>
      </c>
      <c r="P1071">
        <v>48</v>
      </c>
      <c r="Q1071" t="s">
        <v>44</v>
      </c>
      <c r="R1071">
        <v>2.7</v>
      </c>
      <c r="S1071">
        <v>5.12</v>
      </c>
      <c r="T1071">
        <v>9.14</v>
      </c>
      <c r="U1071">
        <v>20.14</v>
      </c>
      <c r="V1071">
        <v>134</v>
      </c>
    </row>
    <row r="1072" spans="1:22" x14ac:dyDescent="0.25">
      <c r="A1072" t="s">
        <v>1157</v>
      </c>
      <c r="B1072">
        <v>2017</v>
      </c>
      <c r="C1072" t="s">
        <v>92</v>
      </c>
      <c r="D1072" s="1">
        <v>42846</v>
      </c>
      <c r="E1072">
        <v>21.8</v>
      </c>
      <c r="F1072">
        <v>18.3</v>
      </c>
      <c r="G1072">
        <v>4.5999999999999996</v>
      </c>
      <c r="H1072" t="s">
        <v>512</v>
      </c>
      <c r="I1072" s="2">
        <v>0.80555555555555558</v>
      </c>
      <c r="J1072" s="3">
        <v>43120</v>
      </c>
      <c r="K1072" t="s">
        <v>54</v>
      </c>
      <c r="L1072">
        <v>5.3</v>
      </c>
      <c r="M1072">
        <v>8.6</v>
      </c>
      <c r="N1072">
        <v>14.16</v>
      </c>
      <c r="O1072">
        <v>20.170000000000002</v>
      </c>
      <c r="P1072">
        <v>137</v>
      </c>
      <c r="Q1072" t="s">
        <v>30</v>
      </c>
      <c r="R1072">
        <v>1.4</v>
      </c>
      <c r="S1072">
        <v>2.9</v>
      </c>
      <c r="T1072">
        <v>2.9</v>
      </c>
      <c r="U1072">
        <v>6.11</v>
      </c>
      <c r="V1072">
        <v>47</v>
      </c>
    </row>
    <row r="1073" spans="1:22" x14ac:dyDescent="0.25">
      <c r="A1073" t="s">
        <v>1158</v>
      </c>
      <c r="B1073">
        <v>2017</v>
      </c>
      <c r="C1073" t="s">
        <v>92</v>
      </c>
      <c r="D1073" s="1">
        <v>42847</v>
      </c>
      <c r="E1073">
        <v>21.9</v>
      </c>
      <c r="F1073">
        <v>15.9</v>
      </c>
      <c r="G1073">
        <v>6</v>
      </c>
      <c r="H1073" t="s">
        <v>46</v>
      </c>
      <c r="I1073" s="2">
        <v>0.57291666666666663</v>
      </c>
      <c r="J1073" s="3">
        <v>31822</v>
      </c>
      <c r="K1073" t="s">
        <v>50</v>
      </c>
      <c r="L1073">
        <v>3.7</v>
      </c>
      <c r="M1073">
        <v>5.13</v>
      </c>
      <c r="N1073">
        <v>9.18</v>
      </c>
      <c r="O1073">
        <v>17.2</v>
      </c>
      <c r="P1073">
        <v>122</v>
      </c>
      <c r="Q1073" t="s">
        <v>36</v>
      </c>
      <c r="R1073">
        <v>5</v>
      </c>
      <c r="S1073">
        <v>12.3</v>
      </c>
      <c r="T1073">
        <v>12.5</v>
      </c>
      <c r="U1073">
        <v>14.6</v>
      </c>
      <c r="V1073">
        <v>90</v>
      </c>
    </row>
    <row r="1074" spans="1:22" x14ac:dyDescent="0.25">
      <c r="A1074" t="s">
        <v>1159</v>
      </c>
      <c r="B1074">
        <v>2017</v>
      </c>
      <c r="C1074" t="s">
        <v>92</v>
      </c>
      <c r="D1074" s="1">
        <v>42847</v>
      </c>
      <c r="E1074">
        <v>25</v>
      </c>
      <c r="F1074">
        <v>17.600000000000001</v>
      </c>
      <c r="G1074">
        <v>16.8</v>
      </c>
      <c r="H1074" t="s">
        <v>38</v>
      </c>
      <c r="I1074" s="2">
        <v>0.69097222222222221</v>
      </c>
      <c r="J1074" s="3">
        <v>12672</v>
      </c>
      <c r="K1074" t="s">
        <v>39</v>
      </c>
      <c r="L1074">
        <v>2.2000000000000002</v>
      </c>
      <c r="M1074">
        <v>4.3</v>
      </c>
      <c r="N1074">
        <v>8.5</v>
      </c>
      <c r="O1074">
        <v>13.8</v>
      </c>
      <c r="P1074">
        <v>86</v>
      </c>
      <c r="Q1074" t="s">
        <v>40</v>
      </c>
      <c r="R1074">
        <v>7.6</v>
      </c>
      <c r="S1074">
        <v>11.9</v>
      </c>
      <c r="T1074">
        <v>17.12</v>
      </c>
      <c r="U1074">
        <v>23.15</v>
      </c>
      <c r="V1074">
        <v>153</v>
      </c>
    </row>
    <row r="1075" spans="1:22" x14ac:dyDescent="0.25">
      <c r="A1075" t="s">
        <v>1160</v>
      </c>
      <c r="B1075">
        <v>2017</v>
      </c>
      <c r="C1075" t="s">
        <v>92</v>
      </c>
      <c r="D1075" s="1">
        <v>42847</v>
      </c>
      <c r="E1075">
        <v>25.9</v>
      </c>
      <c r="F1075">
        <v>18.2</v>
      </c>
      <c r="G1075">
        <v>0</v>
      </c>
      <c r="H1075" t="s">
        <v>61</v>
      </c>
      <c r="I1075" s="2">
        <v>0.80902777777777779</v>
      </c>
      <c r="J1075" s="3">
        <v>34824</v>
      </c>
      <c r="K1075" t="s">
        <v>26</v>
      </c>
      <c r="L1075">
        <v>4.0999999999999996</v>
      </c>
      <c r="M1075">
        <v>4.4000000000000004</v>
      </c>
      <c r="N1075">
        <v>8.6999999999999993</v>
      </c>
      <c r="O1075">
        <v>9.9</v>
      </c>
      <c r="P1075">
        <v>63</v>
      </c>
      <c r="Q1075" t="s">
        <v>25</v>
      </c>
      <c r="R1075">
        <v>5.5</v>
      </c>
      <c r="S1075">
        <v>9.6</v>
      </c>
      <c r="T1075">
        <v>11.11</v>
      </c>
      <c r="U1075">
        <v>15.15</v>
      </c>
      <c r="V1075">
        <v>105</v>
      </c>
    </row>
    <row r="1076" spans="1:22" x14ac:dyDescent="0.25">
      <c r="A1076" t="s">
        <v>1161</v>
      </c>
      <c r="B1076">
        <v>2017</v>
      </c>
      <c r="C1076" t="s">
        <v>92</v>
      </c>
      <c r="D1076" s="1">
        <v>42847</v>
      </c>
      <c r="E1076">
        <v>28.6</v>
      </c>
      <c r="F1076">
        <v>15.3</v>
      </c>
      <c r="G1076">
        <v>0</v>
      </c>
      <c r="H1076" t="s">
        <v>42</v>
      </c>
      <c r="I1076" s="2">
        <v>0.73611111111111116</v>
      </c>
      <c r="J1076" s="3">
        <v>33319</v>
      </c>
      <c r="K1076" t="s">
        <v>43</v>
      </c>
      <c r="L1076">
        <v>2.2999999999999998</v>
      </c>
      <c r="M1076">
        <v>2.6</v>
      </c>
      <c r="N1076">
        <v>4.0999999999999996</v>
      </c>
      <c r="O1076">
        <v>9.1300000000000008</v>
      </c>
      <c r="P1076">
        <v>67</v>
      </c>
      <c r="Q1076" t="s">
        <v>47</v>
      </c>
      <c r="R1076">
        <v>2.2999999999999998</v>
      </c>
      <c r="S1076">
        <v>6.5</v>
      </c>
      <c r="T1076">
        <v>7.7</v>
      </c>
      <c r="U1076">
        <v>9.8000000000000007</v>
      </c>
      <c r="V1076">
        <v>62</v>
      </c>
    </row>
    <row r="1077" spans="1:22" x14ac:dyDescent="0.25">
      <c r="A1077" t="s">
        <v>1162</v>
      </c>
      <c r="B1077">
        <v>2017</v>
      </c>
      <c r="C1077" t="s">
        <v>92</v>
      </c>
      <c r="D1077" s="1">
        <v>42848</v>
      </c>
      <c r="E1077">
        <v>22.3</v>
      </c>
      <c r="F1077">
        <v>13.5</v>
      </c>
      <c r="G1077">
        <v>2.4</v>
      </c>
      <c r="H1077" t="s">
        <v>46</v>
      </c>
      <c r="I1077" s="2">
        <v>0.63888888888888884</v>
      </c>
      <c r="J1077" s="3">
        <v>33884</v>
      </c>
      <c r="K1077" t="s">
        <v>55</v>
      </c>
      <c r="L1077">
        <v>4.0999999999999996</v>
      </c>
      <c r="M1077">
        <v>8.5</v>
      </c>
      <c r="N1077">
        <v>12.7</v>
      </c>
      <c r="O1077">
        <v>13.1</v>
      </c>
      <c r="P1077">
        <v>88</v>
      </c>
      <c r="Q1077" t="s">
        <v>44</v>
      </c>
      <c r="R1077">
        <v>6.1</v>
      </c>
      <c r="S1077">
        <v>8.3000000000000007</v>
      </c>
      <c r="T1077">
        <v>11.8</v>
      </c>
      <c r="U1077">
        <v>19.12</v>
      </c>
      <c r="V1077">
        <v>126</v>
      </c>
    </row>
    <row r="1078" spans="1:22" x14ac:dyDescent="0.25">
      <c r="A1078" t="s">
        <v>1163</v>
      </c>
      <c r="B1078">
        <v>2017</v>
      </c>
      <c r="C1078" t="s">
        <v>92</v>
      </c>
      <c r="D1078" s="1">
        <v>42848</v>
      </c>
      <c r="E1078">
        <v>22.3</v>
      </c>
      <c r="F1078">
        <v>13.5</v>
      </c>
      <c r="G1078">
        <v>2.4</v>
      </c>
      <c r="H1078" t="s">
        <v>28</v>
      </c>
      <c r="I1078" s="2">
        <v>0.69444444444444442</v>
      </c>
      <c r="J1078" s="3">
        <v>28997</v>
      </c>
      <c r="K1078" t="s">
        <v>32</v>
      </c>
      <c r="L1078">
        <v>3.4</v>
      </c>
      <c r="M1078">
        <v>9.8000000000000007</v>
      </c>
      <c r="N1078">
        <v>12.9</v>
      </c>
      <c r="O1078">
        <v>19.11</v>
      </c>
      <c r="P1078">
        <v>125</v>
      </c>
      <c r="Q1078" t="s">
        <v>51</v>
      </c>
      <c r="R1078">
        <v>2.2000000000000002</v>
      </c>
      <c r="S1078">
        <v>5.5</v>
      </c>
      <c r="T1078">
        <v>7.8</v>
      </c>
      <c r="U1078">
        <v>11.9</v>
      </c>
      <c r="V1078">
        <v>75</v>
      </c>
    </row>
    <row r="1079" spans="1:22" x14ac:dyDescent="0.25">
      <c r="A1079" t="s">
        <v>1164</v>
      </c>
      <c r="B1079">
        <v>2017</v>
      </c>
      <c r="C1079" t="s">
        <v>92</v>
      </c>
      <c r="D1079" s="1">
        <v>42849</v>
      </c>
      <c r="E1079">
        <v>23.6</v>
      </c>
      <c r="F1079">
        <v>15.4</v>
      </c>
      <c r="G1079">
        <v>2.6</v>
      </c>
      <c r="H1079" t="s">
        <v>28</v>
      </c>
      <c r="I1079" s="2">
        <v>0.80902777777777779</v>
      </c>
      <c r="J1079" s="3">
        <v>85657</v>
      </c>
      <c r="K1079" t="s">
        <v>29</v>
      </c>
      <c r="L1079">
        <v>3.1</v>
      </c>
      <c r="M1079">
        <v>6.6</v>
      </c>
      <c r="N1079">
        <v>7.11</v>
      </c>
      <c r="O1079">
        <v>12.16</v>
      </c>
      <c r="P1079">
        <v>88</v>
      </c>
      <c r="Q1079" t="s">
        <v>35</v>
      </c>
      <c r="R1079">
        <v>3.4</v>
      </c>
      <c r="S1079">
        <v>7.6</v>
      </c>
      <c r="T1079">
        <v>11.7</v>
      </c>
      <c r="U1079">
        <v>11.9</v>
      </c>
      <c r="V1079">
        <v>75</v>
      </c>
    </row>
    <row r="1080" spans="1:22" x14ac:dyDescent="0.25">
      <c r="A1080" t="s">
        <v>1165</v>
      </c>
      <c r="B1080">
        <v>2017</v>
      </c>
      <c r="C1080" t="s">
        <v>92</v>
      </c>
      <c r="D1080" s="1">
        <v>42850</v>
      </c>
      <c r="E1080">
        <v>18.3</v>
      </c>
      <c r="F1080">
        <v>15.6</v>
      </c>
      <c r="G1080">
        <v>20</v>
      </c>
      <c r="H1080" t="s">
        <v>28</v>
      </c>
      <c r="I1080" s="2">
        <v>0.63888888888888884</v>
      </c>
      <c r="J1080" s="3">
        <v>87685</v>
      </c>
      <c r="K1080" t="s">
        <v>48</v>
      </c>
      <c r="L1080">
        <v>4.3</v>
      </c>
      <c r="M1080">
        <v>6.6</v>
      </c>
      <c r="N1080">
        <v>11.9</v>
      </c>
      <c r="O1080">
        <v>15.1</v>
      </c>
      <c r="P1080">
        <v>100</v>
      </c>
      <c r="Q1080" t="s">
        <v>33</v>
      </c>
      <c r="R1080">
        <v>1.2</v>
      </c>
      <c r="S1080">
        <v>5.9</v>
      </c>
      <c r="T1080">
        <v>9.1199999999999992</v>
      </c>
      <c r="U1080">
        <v>11.16</v>
      </c>
      <c r="V1080">
        <v>82</v>
      </c>
    </row>
    <row r="1081" spans="1:22" x14ac:dyDescent="0.25">
      <c r="A1081" t="s">
        <v>1166</v>
      </c>
      <c r="B1081">
        <v>2017</v>
      </c>
      <c r="C1081" t="s">
        <v>104</v>
      </c>
      <c r="D1081" s="1">
        <v>42853</v>
      </c>
      <c r="E1081">
        <v>16.5</v>
      </c>
      <c r="F1081">
        <v>-1.8</v>
      </c>
      <c r="G1081">
        <v>0</v>
      </c>
      <c r="H1081" t="s">
        <v>95</v>
      </c>
      <c r="I1081" s="2">
        <v>0.82638888888888884</v>
      </c>
      <c r="J1081" s="3">
        <v>14048</v>
      </c>
      <c r="K1081" t="s">
        <v>25</v>
      </c>
      <c r="L1081">
        <v>3.3</v>
      </c>
      <c r="M1081">
        <v>6.3</v>
      </c>
      <c r="N1081">
        <v>8.6</v>
      </c>
      <c r="O1081">
        <v>11.9</v>
      </c>
      <c r="P1081">
        <v>75</v>
      </c>
      <c r="Q1081" t="s">
        <v>50</v>
      </c>
      <c r="R1081">
        <v>2.4</v>
      </c>
      <c r="S1081">
        <v>6.12</v>
      </c>
      <c r="T1081">
        <v>7.17</v>
      </c>
      <c r="U1081">
        <v>9.19</v>
      </c>
      <c r="V1081">
        <v>73</v>
      </c>
    </row>
    <row r="1082" spans="1:22" x14ac:dyDescent="0.25">
      <c r="A1082" t="s">
        <v>1167</v>
      </c>
      <c r="B1082">
        <v>2017</v>
      </c>
      <c r="C1082" t="s">
        <v>104</v>
      </c>
      <c r="D1082" s="1">
        <v>42854</v>
      </c>
      <c r="E1082">
        <v>20.9</v>
      </c>
      <c r="F1082">
        <v>7</v>
      </c>
      <c r="G1082">
        <v>0</v>
      </c>
      <c r="H1082" t="s">
        <v>100</v>
      </c>
      <c r="I1082" s="2">
        <v>0.57291666666666663</v>
      </c>
      <c r="J1082" s="3">
        <v>15571</v>
      </c>
      <c r="K1082" t="s">
        <v>32</v>
      </c>
      <c r="L1082">
        <v>2.1</v>
      </c>
      <c r="M1082">
        <v>3.4</v>
      </c>
      <c r="N1082">
        <v>4.5</v>
      </c>
      <c r="O1082">
        <v>8.6999999999999993</v>
      </c>
      <c r="P1082">
        <v>55</v>
      </c>
      <c r="Q1082" t="s">
        <v>55</v>
      </c>
      <c r="R1082">
        <v>3.5</v>
      </c>
      <c r="S1082">
        <v>6.8</v>
      </c>
      <c r="T1082">
        <v>14.13</v>
      </c>
      <c r="U1082">
        <v>19.16</v>
      </c>
      <c r="V1082">
        <v>130</v>
      </c>
    </row>
    <row r="1083" spans="1:22" x14ac:dyDescent="0.25">
      <c r="A1083" t="s">
        <v>1168</v>
      </c>
      <c r="B1083">
        <v>2017</v>
      </c>
      <c r="C1083" t="s">
        <v>104</v>
      </c>
      <c r="D1083" s="1">
        <v>42854</v>
      </c>
      <c r="E1083">
        <v>19.100000000000001</v>
      </c>
      <c r="F1083">
        <v>13.6</v>
      </c>
      <c r="G1083">
        <v>0</v>
      </c>
      <c r="H1083" t="s">
        <v>28</v>
      </c>
      <c r="I1083" s="2">
        <v>0.59027777777777779</v>
      </c>
      <c r="J1083" s="3">
        <v>32678</v>
      </c>
      <c r="K1083" t="s">
        <v>30</v>
      </c>
      <c r="L1083">
        <v>1.3</v>
      </c>
      <c r="M1083">
        <v>5.4</v>
      </c>
      <c r="N1083">
        <v>10.7</v>
      </c>
      <c r="O1083">
        <v>15.7</v>
      </c>
      <c r="P1083">
        <v>97</v>
      </c>
      <c r="Q1083" t="s">
        <v>26</v>
      </c>
      <c r="R1083">
        <v>3.2</v>
      </c>
      <c r="S1083">
        <v>6.6</v>
      </c>
      <c r="T1083">
        <v>8.1</v>
      </c>
      <c r="U1083">
        <v>11.12</v>
      </c>
      <c r="V1083">
        <v>78</v>
      </c>
    </row>
    <row r="1084" spans="1:22" x14ac:dyDescent="0.25">
      <c r="A1084" t="s">
        <v>1169</v>
      </c>
      <c r="B1084">
        <v>2017</v>
      </c>
      <c r="C1084" t="s">
        <v>104</v>
      </c>
      <c r="D1084" s="1">
        <v>42854</v>
      </c>
      <c r="E1084">
        <v>26.3</v>
      </c>
      <c r="F1084">
        <v>15.3</v>
      </c>
      <c r="G1084">
        <v>0</v>
      </c>
      <c r="H1084" t="s">
        <v>58</v>
      </c>
      <c r="I1084" s="2">
        <v>0.69097222222222221</v>
      </c>
      <c r="J1084" s="3">
        <v>13638</v>
      </c>
      <c r="K1084" t="s">
        <v>36</v>
      </c>
      <c r="L1084">
        <v>2.2000000000000002</v>
      </c>
      <c r="M1084">
        <v>3.4</v>
      </c>
      <c r="N1084">
        <v>7.5</v>
      </c>
      <c r="O1084">
        <v>10.7</v>
      </c>
      <c r="P1084">
        <v>67</v>
      </c>
      <c r="Q1084" t="s">
        <v>54</v>
      </c>
      <c r="R1084">
        <v>7.4</v>
      </c>
      <c r="S1084">
        <v>11.11</v>
      </c>
      <c r="T1084">
        <v>18.14</v>
      </c>
      <c r="U1084">
        <v>22.18</v>
      </c>
      <c r="V1084">
        <v>150</v>
      </c>
    </row>
    <row r="1085" spans="1:22" x14ac:dyDescent="0.25">
      <c r="A1085" t="s">
        <v>1170</v>
      </c>
      <c r="B1085">
        <v>2017</v>
      </c>
      <c r="C1085" t="s">
        <v>104</v>
      </c>
      <c r="D1085" s="1">
        <v>42854</v>
      </c>
      <c r="E1085">
        <v>19.100000000000001</v>
      </c>
      <c r="F1085">
        <v>13.6</v>
      </c>
      <c r="G1085">
        <v>0</v>
      </c>
      <c r="H1085" t="s">
        <v>46</v>
      </c>
      <c r="I1085" s="2">
        <v>0.80902777777777779</v>
      </c>
      <c r="J1085" s="3">
        <v>15431</v>
      </c>
      <c r="K1085" t="s">
        <v>47</v>
      </c>
      <c r="L1085">
        <v>3.4</v>
      </c>
      <c r="M1085">
        <v>7.8</v>
      </c>
      <c r="N1085">
        <v>12.9</v>
      </c>
      <c r="O1085">
        <v>16.11</v>
      </c>
      <c r="P1085">
        <v>107</v>
      </c>
      <c r="Q1085" t="s">
        <v>39</v>
      </c>
      <c r="R1085">
        <v>4.4000000000000004</v>
      </c>
      <c r="S1085">
        <v>7.6</v>
      </c>
      <c r="T1085">
        <v>11.8</v>
      </c>
      <c r="U1085">
        <v>14.1</v>
      </c>
      <c r="V1085">
        <v>94</v>
      </c>
    </row>
    <row r="1086" spans="1:22" x14ac:dyDescent="0.25">
      <c r="A1086" t="s">
        <v>1171</v>
      </c>
      <c r="B1086">
        <v>2017</v>
      </c>
      <c r="C1086" t="s">
        <v>104</v>
      </c>
      <c r="D1086" s="1">
        <v>42854</v>
      </c>
      <c r="E1086">
        <v>27.6</v>
      </c>
      <c r="F1086">
        <v>8.6999999999999993</v>
      </c>
      <c r="G1086">
        <v>0</v>
      </c>
      <c r="H1086" t="s">
        <v>42</v>
      </c>
      <c r="I1086" s="2">
        <v>0.75694444444444442</v>
      </c>
      <c r="J1086" s="3">
        <v>40836</v>
      </c>
      <c r="K1086" t="s">
        <v>51</v>
      </c>
      <c r="L1086">
        <v>7.2</v>
      </c>
      <c r="M1086">
        <v>10.5</v>
      </c>
      <c r="N1086">
        <v>13.6</v>
      </c>
      <c r="O1086">
        <v>16.7</v>
      </c>
      <c r="P1086">
        <v>103</v>
      </c>
      <c r="Q1086" t="s">
        <v>43</v>
      </c>
      <c r="R1086">
        <v>1.2</v>
      </c>
      <c r="S1086">
        <v>3.2</v>
      </c>
      <c r="T1086">
        <v>6.4</v>
      </c>
      <c r="U1086">
        <v>9.8000000000000007</v>
      </c>
      <c r="V1086">
        <v>62</v>
      </c>
    </row>
    <row r="1087" spans="1:22" x14ac:dyDescent="0.25">
      <c r="A1087" t="s">
        <v>1172</v>
      </c>
      <c r="B1087">
        <v>2017</v>
      </c>
      <c r="C1087" t="s">
        <v>104</v>
      </c>
      <c r="D1087" s="1">
        <v>42855</v>
      </c>
      <c r="E1087">
        <v>17.5</v>
      </c>
      <c r="F1087">
        <v>12.5</v>
      </c>
      <c r="G1087">
        <v>0</v>
      </c>
      <c r="H1087" t="s">
        <v>46</v>
      </c>
      <c r="I1087" s="2">
        <v>0.54861111111111116</v>
      </c>
      <c r="J1087" s="3">
        <v>44040</v>
      </c>
      <c r="K1087" t="s">
        <v>48</v>
      </c>
      <c r="L1087">
        <v>2.2000000000000002</v>
      </c>
      <c r="M1087">
        <v>4.8</v>
      </c>
      <c r="N1087">
        <v>6.12</v>
      </c>
      <c r="O1087">
        <v>10.14</v>
      </c>
      <c r="P1087">
        <v>74</v>
      </c>
      <c r="Q1087" t="s">
        <v>35</v>
      </c>
      <c r="R1087">
        <v>2.4</v>
      </c>
      <c r="S1087">
        <v>4.5999999999999996</v>
      </c>
      <c r="T1087">
        <v>12.9</v>
      </c>
      <c r="U1087">
        <v>17.100000000000001</v>
      </c>
      <c r="V1087">
        <v>112</v>
      </c>
    </row>
    <row r="1088" spans="1:22" x14ac:dyDescent="0.25">
      <c r="A1088" t="s">
        <v>1173</v>
      </c>
      <c r="B1088">
        <v>2017</v>
      </c>
      <c r="C1088" t="s">
        <v>104</v>
      </c>
      <c r="D1088" s="1">
        <v>42855</v>
      </c>
      <c r="E1088">
        <v>17.5</v>
      </c>
      <c r="F1088">
        <v>12.5</v>
      </c>
      <c r="G1088">
        <v>0</v>
      </c>
      <c r="H1088" t="s">
        <v>28</v>
      </c>
      <c r="I1088" s="2">
        <v>0.63888888888888884</v>
      </c>
      <c r="J1088" s="3">
        <v>46457</v>
      </c>
      <c r="K1088" t="s">
        <v>44</v>
      </c>
      <c r="L1088">
        <v>3.1</v>
      </c>
      <c r="M1088">
        <v>5.4</v>
      </c>
      <c r="N1088">
        <v>8.6999999999999993</v>
      </c>
      <c r="O1088">
        <v>11.12</v>
      </c>
      <c r="P1088">
        <v>78</v>
      </c>
      <c r="Q1088" t="s">
        <v>33</v>
      </c>
      <c r="R1088">
        <v>3.5</v>
      </c>
      <c r="S1088">
        <v>7.9</v>
      </c>
      <c r="T1088">
        <v>13.12</v>
      </c>
      <c r="U1088">
        <v>15.17</v>
      </c>
      <c r="V1088">
        <v>107</v>
      </c>
    </row>
    <row r="1089" spans="1:22" x14ac:dyDescent="0.25">
      <c r="A1089" t="s">
        <v>1174</v>
      </c>
      <c r="B1089">
        <v>2017</v>
      </c>
      <c r="C1089" t="s">
        <v>104</v>
      </c>
      <c r="D1089" s="1">
        <v>42855</v>
      </c>
      <c r="E1089">
        <v>19</v>
      </c>
      <c r="F1089">
        <v>15.1</v>
      </c>
      <c r="G1089">
        <v>0</v>
      </c>
      <c r="H1089" t="s">
        <v>512</v>
      </c>
      <c r="I1089" s="2">
        <v>0.67361111111111116</v>
      </c>
      <c r="J1089" s="3">
        <v>51069</v>
      </c>
      <c r="K1089" t="s">
        <v>40</v>
      </c>
      <c r="L1089">
        <v>5</v>
      </c>
      <c r="M1089">
        <v>11.6</v>
      </c>
      <c r="N1089">
        <v>18.11</v>
      </c>
      <c r="O1089">
        <v>21.14</v>
      </c>
      <c r="P1089">
        <v>140</v>
      </c>
      <c r="Q1089" t="s">
        <v>29</v>
      </c>
      <c r="R1089">
        <v>6.3</v>
      </c>
      <c r="S1089">
        <v>7.3</v>
      </c>
      <c r="T1089">
        <v>8.3000000000000007</v>
      </c>
      <c r="U1089">
        <v>10.4</v>
      </c>
      <c r="V1089">
        <v>64</v>
      </c>
    </row>
    <row r="1090" spans="1:22" x14ac:dyDescent="0.25">
      <c r="A1090" t="s">
        <v>1175</v>
      </c>
      <c r="B1090">
        <v>2017</v>
      </c>
      <c r="C1090" t="s">
        <v>114</v>
      </c>
      <c r="D1090" s="1">
        <v>42860</v>
      </c>
      <c r="E1090">
        <v>19.899999999999999</v>
      </c>
      <c r="F1090">
        <v>3.8</v>
      </c>
      <c r="G1090">
        <v>0.2</v>
      </c>
      <c r="H1090" t="s">
        <v>46</v>
      </c>
      <c r="I1090" s="2">
        <v>0.82638888888888884</v>
      </c>
      <c r="J1090" s="3">
        <v>21160</v>
      </c>
      <c r="K1090" t="s">
        <v>55</v>
      </c>
      <c r="L1090">
        <v>2.4</v>
      </c>
      <c r="M1090">
        <v>6.7</v>
      </c>
      <c r="N1090">
        <v>10.9</v>
      </c>
      <c r="O1090">
        <v>16.12</v>
      </c>
      <c r="P1090">
        <v>108</v>
      </c>
      <c r="Q1090" t="s">
        <v>25</v>
      </c>
      <c r="R1090">
        <v>4.2</v>
      </c>
      <c r="S1090">
        <v>7.6</v>
      </c>
      <c r="T1090">
        <v>11.1</v>
      </c>
      <c r="U1090">
        <v>12.13</v>
      </c>
      <c r="V1090">
        <v>85</v>
      </c>
    </row>
    <row r="1091" spans="1:22" x14ac:dyDescent="0.25">
      <c r="A1091" t="s">
        <v>1176</v>
      </c>
      <c r="B1091">
        <v>2017</v>
      </c>
      <c r="C1091" t="s">
        <v>114</v>
      </c>
      <c r="D1091" s="1">
        <v>42861</v>
      </c>
      <c r="E1091">
        <v>18.5</v>
      </c>
      <c r="F1091">
        <v>8.4</v>
      </c>
      <c r="G1091">
        <v>0</v>
      </c>
      <c r="H1091" t="s">
        <v>66</v>
      </c>
      <c r="I1091" s="2">
        <v>0.57291666666666663</v>
      </c>
      <c r="J1091" s="3">
        <v>10064</v>
      </c>
      <c r="K1091" t="s">
        <v>47</v>
      </c>
      <c r="L1091">
        <v>10.4</v>
      </c>
      <c r="M1091">
        <v>12.6</v>
      </c>
      <c r="N1091">
        <v>17.12</v>
      </c>
      <c r="O1091">
        <v>22.13</v>
      </c>
      <c r="P1091">
        <v>145</v>
      </c>
      <c r="Q1091" t="s">
        <v>40</v>
      </c>
      <c r="R1091">
        <v>0</v>
      </c>
      <c r="S1091">
        <v>5.6</v>
      </c>
      <c r="T1091">
        <v>9.6999999999999993</v>
      </c>
      <c r="U1091">
        <v>13.8</v>
      </c>
      <c r="V1091">
        <v>86</v>
      </c>
    </row>
    <row r="1092" spans="1:22" x14ac:dyDescent="0.25">
      <c r="A1092" t="s">
        <v>1177</v>
      </c>
      <c r="B1092">
        <v>2017</v>
      </c>
      <c r="C1092" t="s">
        <v>114</v>
      </c>
      <c r="D1092" s="1">
        <v>42861</v>
      </c>
      <c r="E1092">
        <v>19.8</v>
      </c>
      <c r="F1092">
        <v>9.9</v>
      </c>
      <c r="G1092">
        <v>0</v>
      </c>
      <c r="H1092" t="s">
        <v>28</v>
      </c>
      <c r="I1092" s="2">
        <v>0.59027777777777779</v>
      </c>
      <c r="J1092" s="3">
        <v>70279</v>
      </c>
      <c r="K1092" t="s">
        <v>33</v>
      </c>
      <c r="L1092">
        <v>1.3</v>
      </c>
      <c r="M1092">
        <v>3.5</v>
      </c>
      <c r="N1092">
        <v>7.6</v>
      </c>
      <c r="O1092">
        <v>8.8000000000000007</v>
      </c>
      <c r="P1092">
        <v>56</v>
      </c>
      <c r="Q1092" t="s">
        <v>30</v>
      </c>
      <c r="R1092">
        <v>3.4</v>
      </c>
      <c r="S1092">
        <v>6.5</v>
      </c>
      <c r="T1092">
        <v>11.5</v>
      </c>
      <c r="U1092">
        <v>12.7</v>
      </c>
      <c r="V1092">
        <v>79</v>
      </c>
    </row>
    <row r="1093" spans="1:22" x14ac:dyDescent="0.25">
      <c r="A1093" t="s">
        <v>1178</v>
      </c>
      <c r="B1093">
        <v>2017</v>
      </c>
      <c r="C1093" t="s">
        <v>114</v>
      </c>
      <c r="D1093" s="1">
        <v>42861</v>
      </c>
      <c r="E1093">
        <v>20.100000000000001</v>
      </c>
      <c r="F1093">
        <v>9.1</v>
      </c>
      <c r="G1093">
        <v>0</v>
      </c>
      <c r="H1093" t="s">
        <v>512</v>
      </c>
      <c r="I1093" s="2">
        <v>0.67013888888888884</v>
      </c>
      <c r="J1093" s="3">
        <v>38333</v>
      </c>
      <c r="K1093" t="s">
        <v>54</v>
      </c>
      <c r="L1093">
        <v>2.2999999999999998</v>
      </c>
      <c r="M1093">
        <v>5.7</v>
      </c>
      <c r="N1093">
        <v>7.13</v>
      </c>
      <c r="O1093">
        <v>12.15</v>
      </c>
      <c r="P1093">
        <v>87</v>
      </c>
      <c r="Q1093" t="s">
        <v>51</v>
      </c>
      <c r="R1093">
        <v>4.0999999999999996</v>
      </c>
      <c r="S1093">
        <v>7.3</v>
      </c>
      <c r="T1093">
        <v>12.4</v>
      </c>
      <c r="U1093">
        <v>15.7</v>
      </c>
      <c r="V1093">
        <v>97</v>
      </c>
    </row>
    <row r="1094" spans="1:22" x14ac:dyDescent="0.25">
      <c r="A1094" t="s">
        <v>1179</v>
      </c>
      <c r="B1094">
        <v>2017</v>
      </c>
      <c r="C1094" t="s">
        <v>114</v>
      </c>
      <c r="D1094" s="1">
        <v>42861</v>
      </c>
      <c r="E1094">
        <v>19.8</v>
      </c>
      <c r="F1094">
        <v>9.9</v>
      </c>
      <c r="G1094">
        <v>0</v>
      </c>
      <c r="H1094" t="s">
        <v>46</v>
      </c>
      <c r="I1094" s="2">
        <v>0.80902777777777779</v>
      </c>
      <c r="J1094" s="3">
        <v>46387</v>
      </c>
      <c r="K1094" t="s">
        <v>50</v>
      </c>
      <c r="L1094">
        <v>1.1000000000000001</v>
      </c>
      <c r="M1094">
        <v>4.5999999999999996</v>
      </c>
      <c r="N1094">
        <v>8.11</v>
      </c>
      <c r="O1094">
        <v>11.14</v>
      </c>
      <c r="P1094">
        <v>80</v>
      </c>
      <c r="Q1094" t="s">
        <v>29</v>
      </c>
      <c r="R1094">
        <v>5.3</v>
      </c>
      <c r="S1094">
        <v>7.6</v>
      </c>
      <c r="T1094">
        <v>9.6999999999999993</v>
      </c>
      <c r="U1094">
        <v>11.9</v>
      </c>
      <c r="V1094">
        <v>75</v>
      </c>
    </row>
    <row r="1095" spans="1:22" x14ac:dyDescent="0.25">
      <c r="A1095" t="s">
        <v>1180</v>
      </c>
      <c r="B1095">
        <v>2017</v>
      </c>
      <c r="C1095" t="s">
        <v>114</v>
      </c>
      <c r="D1095" s="1">
        <v>42861</v>
      </c>
      <c r="E1095">
        <v>24.1</v>
      </c>
      <c r="F1095">
        <v>15.9</v>
      </c>
      <c r="G1095">
        <v>0</v>
      </c>
      <c r="H1095" t="s">
        <v>38</v>
      </c>
      <c r="I1095" s="2">
        <v>0.80902777777777779</v>
      </c>
      <c r="J1095" s="3">
        <v>13648</v>
      </c>
      <c r="K1095" t="s">
        <v>39</v>
      </c>
      <c r="L1095">
        <v>5.5</v>
      </c>
      <c r="M1095">
        <v>9.9</v>
      </c>
      <c r="N1095">
        <v>12.11</v>
      </c>
      <c r="O1095">
        <v>18.16</v>
      </c>
      <c r="P1095">
        <v>124</v>
      </c>
      <c r="Q1095" t="s">
        <v>44</v>
      </c>
      <c r="R1095">
        <v>3.1</v>
      </c>
      <c r="S1095">
        <v>7.3</v>
      </c>
      <c r="T1095">
        <v>10.7</v>
      </c>
      <c r="U1095">
        <v>15.9</v>
      </c>
      <c r="V1095">
        <v>99</v>
      </c>
    </row>
    <row r="1096" spans="1:22" x14ac:dyDescent="0.25">
      <c r="A1096" t="s">
        <v>1181</v>
      </c>
      <c r="B1096">
        <v>2017</v>
      </c>
      <c r="C1096" t="s">
        <v>114</v>
      </c>
      <c r="D1096" s="1">
        <v>42862</v>
      </c>
      <c r="E1096">
        <v>21</v>
      </c>
      <c r="F1096">
        <v>14.5</v>
      </c>
      <c r="G1096">
        <v>0</v>
      </c>
      <c r="H1096" t="s">
        <v>61</v>
      </c>
      <c r="I1096" s="2">
        <v>0.54861111111111116</v>
      </c>
      <c r="J1096" s="3">
        <v>25619</v>
      </c>
      <c r="K1096" t="s">
        <v>26</v>
      </c>
      <c r="L1096">
        <v>7.5</v>
      </c>
      <c r="M1096">
        <v>12.1</v>
      </c>
      <c r="N1096">
        <v>17.13</v>
      </c>
      <c r="O1096">
        <v>20.149999999999999</v>
      </c>
      <c r="P1096">
        <v>135</v>
      </c>
      <c r="Q1096" t="s">
        <v>36</v>
      </c>
      <c r="R1096">
        <v>2</v>
      </c>
      <c r="S1096">
        <v>6.2</v>
      </c>
      <c r="T1096">
        <v>9.5</v>
      </c>
      <c r="U1096">
        <v>12.9</v>
      </c>
      <c r="V1096">
        <v>81</v>
      </c>
    </row>
    <row r="1097" spans="1:22" x14ac:dyDescent="0.25">
      <c r="A1097" t="s">
        <v>1182</v>
      </c>
      <c r="B1097">
        <v>2017</v>
      </c>
      <c r="C1097" t="s">
        <v>114</v>
      </c>
      <c r="D1097" s="1">
        <v>42862</v>
      </c>
      <c r="E1097">
        <v>14.8</v>
      </c>
      <c r="F1097">
        <v>7.2</v>
      </c>
      <c r="G1097">
        <v>0.2</v>
      </c>
      <c r="H1097" t="s">
        <v>28</v>
      </c>
      <c r="I1097" s="2">
        <v>0.63888888888888884</v>
      </c>
      <c r="J1097" s="3">
        <v>38693</v>
      </c>
      <c r="K1097" t="s">
        <v>35</v>
      </c>
      <c r="L1097">
        <v>1.1000000000000001</v>
      </c>
      <c r="M1097">
        <v>4.2</v>
      </c>
      <c r="N1097">
        <v>11.6</v>
      </c>
      <c r="O1097">
        <v>14.7</v>
      </c>
      <c r="P1097">
        <v>91</v>
      </c>
      <c r="Q1097" t="s">
        <v>32</v>
      </c>
      <c r="R1097">
        <v>5.4</v>
      </c>
      <c r="S1097">
        <v>8.6999999999999993</v>
      </c>
      <c r="T1097">
        <v>11.7</v>
      </c>
      <c r="U1097">
        <v>14.1</v>
      </c>
      <c r="V1097">
        <v>94</v>
      </c>
    </row>
    <row r="1098" spans="1:22" x14ac:dyDescent="0.25">
      <c r="A1098" t="s">
        <v>1183</v>
      </c>
      <c r="B1098">
        <v>2017</v>
      </c>
      <c r="C1098" t="s">
        <v>114</v>
      </c>
      <c r="D1098" s="1">
        <v>42862</v>
      </c>
      <c r="E1098">
        <v>30.8</v>
      </c>
      <c r="F1098">
        <v>11.7</v>
      </c>
      <c r="G1098">
        <v>0</v>
      </c>
      <c r="H1098" t="s">
        <v>42</v>
      </c>
      <c r="I1098" s="2">
        <v>0.61111111111111116</v>
      </c>
      <c r="J1098" s="3">
        <v>33393</v>
      </c>
      <c r="K1098" t="s">
        <v>43</v>
      </c>
      <c r="L1098">
        <v>2.2000000000000002</v>
      </c>
      <c r="M1098">
        <v>5.6</v>
      </c>
      <c r="N1098">
        <v>11.1</v>
      </c>
      <c r="O1098">
        <v>17.14</v>
      </c>
      <c r="P1098">
        <v>116</v>
      </c>
      <c r="Q1098" t="s">
        <v>48</v>
      </c>
      <c r="R1098">
        <v>4.3</v>
      </c>
      <c r="S1098">
        <v>7.7</v>
      </c>
      <c r="T1098">
        <v>11.12</v>
      </c>
      <c r="U1098">
        <v>11.13</v>
      </c>
      <c r="V1098">
        <v>79</v>
      </c>
    </row>
    <row r="1099" spans="1:22" x14ac:dyDescent="0.25">
      <c r="A1099" t="s">
        <v>1184</v>
      </c>
      <c r="B1099">
        <v>2017</v>
      </c>
      <c r="C1099" t="s">
        <v>124</v>
      </c>
      <c r="D1099" s="1">
        <v>42867</v>
      </c>
      <c r="E1099">
        <v>22.5</v>
      </c>
      <c r="F1099">
        <v>8.6</v>
      </c>
      <c r="G1099">
        <v>0</v>
      </c>
      <c r="H1099" t="s">
        <v>42</v>
      </c>
      <c r="I1099" s="2">
        <v>0.75694444444444442</v>
      </c>
      <c r="J1099" s="3">
        <v>38934</v>
      </c>
      <c r="K1099" t="s">
        <v>51</v>
      </c>
      <c r="L1099">
        <v>4.2</v>
      </c>
      <c r="M1099">
        <v>8.6</v>
      </c>
      <c r="N1099">
        <v>9.1</v>
      </c>
      <c r="O1099">
        <v>9.15</v>
      </c>
      <c r="P1099">
        <v>69</v>
      </c>
      <c r="Q1099" t="s">
        <v>50</v>
      </c>
      <c r="R1099">
        <v>1.4</v>
      </c>
      <c r="S1099">
        <v>5.7</v>
      </c>
      <c r="T1099">
        <v>6.11</v>
      </c>
      <c r="U1099">
        <v>8.1300000000000008</v>
      </c>
      <c r="V1099">
        <v>61</v>
      </c>
    </row>
    <row r="1100" spans="1:22" x14ac:dyDescent="0.25">
      <c r="A1100" t="s">
        <v>1185</v>
      </c>
      <c r="B1100">
        <v>2017</v>
      </c>
      <c r="C1100" t="s">
        <v>124</v>
      </c>
      <c r="D1100" s="1">
        <v>42868</v>
      </c>
      <c r="E1100">
        <v>17</v>
      </c>
      <c r="F1100">
        <v>7.5</v>
      </c>
      <c r="G1100">
        <v>7.2</v>
      </c>
      <c r="H1100" t="s">
        <v>100</v>
      </c>
      <c r="I1100" s="2">
        <v>0.57291666666666663</v>
      </c>
      <c r="J1100" s="3">
        <v>10553</v>
      </c>
      <c r="K1100" t="s">
        <v>32</v>
      </c>
      <c r="L1100">
        <v>4.3</v>
      </c>
      <c r="M1100">
        <v>7.7</v>
      </c>
      <c r="N1100">
        <v>11.11</v>
      </c>
      <c r="O1100">
        <v>17.11</v>
      </c>
      <c r="P1100">
        <v>113</v>
      </c>
      <c r="Q1100" t="s">
        <v>36</v>
      </c>
      <c r="R1100">
        <v>2.2000000000000002</v>
      </c>
      <c r="S1100">
        <v>5.4</v>
      </c>
      <c r="T1100">
        <v>7.6</v>
      </c>
      <c r="U1100">
        <v>11.9</v>
      </c>
      <c r="V1100">
        <v>75</v>
      </c>
    </row>
    <row r="1101" spans="1:22" x14ac:dyDescent="0.25">
      <c r="A1101" t="s">
        <v>1186</v>
      </c>
      <c r="B1101">
        <v>2017</v>
      </c>
      <c r="C1101" t="s">
        <v>124</v>
      </c>
      <c r="D1101" s="1">
        <v>42868</v>
      </c>
      <c r="E1101">
        <v>15.8</v>
      </c>
      <c r="F1101">
        <v>8.3000000000000007</v>
      </c>
      <c r="G1101">
        <v>0</v>
      </c>
      <c r="H1101" t="s">
        <v>46</v>
      </c>
      <c r="I1101" s="2">
        <v>0.59027777777777779</v>
      </c>
      <c r="J1101" s="3">
        <v>38014</v>
      </c>
      <c r="K1101" t="s">
        <v>55</v>
      </c>
      <c r="L1101">
        <v>4.3</v>
      </c>
      <c r="M1101">
        <v>6.5</v>
      </c>
      <c r="N1101">
        <v>9.8000000000000007</v>
      </c>
      <c r="O1101">
        <v>12.13</v>
      </c>
      <c r="P1101">
        <v>85</v>
      </c>
      <c r="Q1101" t="s">
        <v>30</v>
      </c>
      <c r="R1101">
        <v>4</v>
      </c>
      <c r="S1101">
        <v>6.1</v>
      </c>
      <c r="T1101">
        <v>9.3000000000000007</v>
      </c>
      <c r="U1101">
        <v>10.6</v>
      </c>
      <c r="V1101">
        <v>66</v>
      </c>
    </row>
    <row r="1102" spans="1:22" x14ac:dyDescent="0.25">
      <c r="A1102" t="s">
        <v>1187</v>
      </c>
      <c r="B1102">
        <v>2017</v>
      </c>
      <c r="C1102" t="s">
        <v>124</v>
      </c>
      <c r="D1102" s="1">
        <v>42868</v>
      </c>
      <c r="E1102">
        <v>22.9</v>
      </c>
      <c r="F1102">
        <v>12.4</v>
      </c>
      <c r="G1102">
        <v>0.2</v>
      </c>
      <c r="H1102" t="s">
        <v>141</v>
      </c>
      <c r="I1102" s="2">
        <v>0.69097222222222221</v>
      </c>
      <c r="J1102" s="3">
        <v>11360</v>
      </c>
      <c r="K1102" t="s">
        <v>25</v>
      </c>
      <c r="L1102">
        <v>2.2000000000000002</v>
      </c>
      <c r="M1102">
        <v>8.5</v>
      </c>
      <c r="N1102">
        <v>12.8</v>
      </c>
      <c r="O1102">
        <v>15.12</v>
      </c>
      <c r="P1102">
        <v>102</v>
      </c>
      <c r="Q1102" t="s">
        <v>33</v>
      </c>
      <c r="R1102">
        <v>6.4</v>
      </c>
      <c r="S1102">
        <v>8.6</v>
      </c>
      <c r="T1102">
        <v>12.7</v>
      </c>
      <c r="U1102">
        <v>15.9</v>
      </c>
      <c r="V1102">
        <v>99</v>
      </c>
    </row>
    <row r="1103" spans="1:22" x14ac:dyDescent="0.25">
      <c r="A1103" t="s">
        <v>1188</v>
      </c>
      <c r="B1103">
        <v>2017</v>
      </c>
      <c r="C1103" t="s">
        <v>124</v>
      </c>
      <c r="D1103" s="1">
        <v>42868</v>
      </c>
      <c r="E1103">
        <v>15.8</v>
      </c>
      <c r="F1103">
        <v>8.3000000000000007</v>
      </c>
      <c r="G1103">
        <v>0</v>
      </c>
      <c r="H1103" t="s">
        <v>28</v>
      </c>
      <c r="I1103" s="2">
        <v>0.80902777777777779</v>
      </c>
      <c r="J1103" s="3">
        <v>57173</v>
      </c>
      <c r="K1103" t="s">
        <v>48</v>
      </c>
      <c r="L1103">
        <v>6.2</v>
      </c>
      <c r="M1103">
        <v>9.4</v>
      </c>
      <c r="N1103">
        <v>14.7</v>
      </c>
      <c r="O1103">
        <v>17.8</v>
      </c>
      <c r="P1103">
        <v>110</v>
      </c>
      <c r="Q1103" t="s">
        <v>44</v>
      </c>
      <c r="R1103">
        <v>1.5</v>
      </c>
      <c r="S1103">
        <v>3.8</v>
      </c>
      <c r="T1103">
        <v>7.9</v>
      </c>
      <c r="U1103">
        <v>13.15</v>
      </c>
      <c r="V1103">
        <v>93</v>
      </c>
    </row>
    <row r="1104" spans="1:22" x14ac:dyDescent="0.25">
      <c r="A1104" t="s">
        <v>1189</v>
      </c>
      <c r="B1104">
        <v>2017</v>
      </c>
      <c r="C1104" t="s">
        <v>124</v>
      </c>
      <c r="D1104" s="1">
        <v>42868</v>
      </c>
      <c r="E1104">
        <v>20.6</v>
      </c>
      <c r="F1104">
        <v>6.4</v>
      </c>
      <c r="G1104">
        <v>0</v>
      </c>
      <c r="H1104" t="s">
        <v>512</v>
      </c>
      <c r="I1104" s="2">
        <v>0.79861111111111116</v>
      </c>
      <c r="J1104" s="3">
        <v>47882</v>
      </c>
      <c r="K1104" t="s">
        <v>40</v>
      </c>
      <c r="L1104">
        <v>1.4</v>
      </c>
      <c r="M1104">
        <v>6.7</v>
      </c>
      <c r="N1104">
        <v>7.8</v>
      </c>
      <c r="O1104">
        <v>9.1199999999999992</v>
      </c>
      <c r="P1104">
        <v>66</v>
      </c>
      <c r="Q1104" t="s">
        <v>35</v>
      </c>
      <c r="R1104">
        <v>2.2000000000000002</v>
      </c>
      <c r="S1104">
        <v>5.3</v>
      </c>
      <c r="T1104">
        <v>12.5</v>
      </c>
      <c r="U1104">
        <v>17.5</v>
      </c>
      <c r="V1104">
        <v>107</v>
      </c>
    </row>
    <row r="1105" spans="1:22" x14ac:dyDescent="0.25">
      <c r="A1105" t="s">
        <v>1190</v>
      </c>
      <c r="B1105">
        <v>2017</v>
      </c>
      <c r="C1105" t="s">
        <v>124</v>
      </c>
      <c r="D1105" s="1">
        <v>42869</v>
      </c>
      <c r="E1105">
        <v>14.2</v>
      </c>
      <c r="F1105">
        <v>6.2</v>
      </c>
      <c r="G1105">
        <v>0.2</v>
      </c>
      <c r="H1105" t="s">
        <v>28</v>
      </c>
      <c r="I1105" s="2">
        <v>0.54861111111111116</v>
      </c>
      <c r="J1105" s="3">
        <v>31200</v>
      </c>
      <c r="K1105" t="s">
        <v>29</v>
      </c>
      <c r="L1105">
        <v>2.1</v>
      </c>
      <c r="M1105">
        <v>5.0999999999999996</v>
      </c>
      <c r="N1105">
        <v>5.5</v>
      </c>
      <c r="O1105">
        <v>10.1</v>
      </c>
      <c r="P1105">
        <v>70</v>
      </c>
      <c r="Q1105" t="s">
        <v>43</v>
      </c>
      <c r="R1105">
        <v>2.2999999999999998</v>
      </c>
      <c r="S1105">
        <v>5.6</v>
      </c>
      <c r="T1105">
        <v>9.11</v>
      </c>
      <c r="U1105">
        <v>10.119999999999999</v>
      </c>
      <c r="V1105">
        <v>72</v>
      </c>
    </row>
    <row r="1106" spans="1:22" x14ac:dyDescent="0.25">
      <c r="A1106" t="s">
        <v>1191</v>
      </c>
      <c r="B1106">
        <v>2017</v>
      </c>
      <c r="C1106" t="s">
        <v>124</v>
      </c>
      <c r="D1106" s="1">
        <v>42869</v>
      </c>
      <c r="H1106" t="s">
        <v>1192</v>
      </c>
      <c r="I1106" s="2">
        <v>0.55208333333333337</v>
      </c>
      <c r="J1106" s="3">
        <v>10118</v>
      </c>
      <c r="K1106" t="s">
        <v>39</v>
      </c>
      <c r="L1106">
        <v>1.1000000000000001</v>
      </c>
      <c r="M1106">
        <v>3.5</v>
      </c>
      <c r="N1106">
        <v>4.9000000000000004</v>
      </c>
      <c r="O1106">
        <v>4.1399999999999997</v>
      </c>
      <c r="P1106">
        <v>38</v>
      </c>
      <c r="Q1106" t="s">
        <v>54</v>
      </c>
      <c r="R1106">
        <v>4.4000000000000004</v>
      </c>
      <c r="S1106">
        <v>10.5</v>
      </c>
      <c r="T1106">
        <v>13.1</v>
      </c>
      <c r="U1106">
        <v>16.14</v>
      </c>
      <c r="V1106">
        <v>110</v>
      </c>
    </row>
    <row r="1107" spans="1:22" x14ac:dyDescent="0.25">
      <c r="A1107" t="s">
        <v>1193</v>
      </c>
      <c r="B1107">
        <v>2017</v>
      </c>
      <c r="C1107" t="s">
        <v>124</v>
      </c>
      <c r="D1107" s="1">
        <v>42869</v>
      </c>
      <c r="E1107">
        <v>14.2</v>
      </c>
      <c r="F1107">
        <v>6.2</v>
      </c>
      <c r="G1107">
        <v>0.2</v>
      </c>
      <c r="H1107" t="s">
        <v>46</v>
      </c>
      <c r="I1107" s="2">
        <v>0.69444444444444442</v>
      </c>
      <c r="J1107" s="3">
        <v>21589</v>
      </c>
      <c r="K1107" t="s">
        <v>47</v>
      </c>
      <c r="L1107">
        <v>3.3</v>
      </c>
      <c r="M1107">
        <v>7.5</v>
      </c>
      <c r="N1107">
        <v>8.8000000000000007</v>
      </c>
      <c r="O1107">
        <v>11.12</v>
      </c>
      <c r="P1107">
        <v>78</v>
      </c>
      <c r="Q1107" t="s">
        <v>26</v>
      </c>
      <c r="R1107">
        <v>5.2</v>
      </c>
      <c r="S1107">
        <v>11.7</v>
      </c>
      <c r="T1107">
        <v>15.9</v>
      </c>
      <c r="U1107">
        <v>18.12</v>
      </c>
      <c r="V1107">
        <v>120</v>
      </c>
    </row>
    <row r="1108" spans="1:22" x14ac:dyDescent="0.25">
      <c r="A1108" t="s">
        <v>1194</v>
      </c>
      <c r="B1108">
        <v>2017</v>
      </c>
      <c r="C1108" t="s">
        <v>135</v>
      </c>
      <c r="D1108" s="1">
        <v>42874</v>
      </c>
      <c r="E1108">
        <v>16.399999999999999</v>
      </c>
      <c r="F1108">
        <v>10.6</v>
      </c>
      <c r="G1108">
        <v>0.2</v>
      </c>
      <c r="H1108" t="s">
        <v>88</v>
      </c>
      <c r="I1108" s="2">
        <v>0.82638888888888884</v>
      </c>
      <c r="J1108" s="3">
        <v>30275</v>
      </c>
      <c r="K1108" t="s">
        <v>44</v>
      </c>
      <c r="L1108">
        <v>3</v>
      </c>
      <c r="M1108">
        <v>8.5</v>
      </c>
      <c r="N1108">
        <v>9.5</v>
      </c>
      <c r="O1108">
        <v>16.8</v>
      </c>
      <c r="P1108">
        <v>104</v>
      </c>
      <c r="Q1108" t="s">
        <v>50</v>
      </c>
      <c r="R1108">
        <v>4.3</v>
      </c>
      <c r="S1108">
        <v>4.3</v>
      </c>
      <c r="T1108">
        <v>10.8</v>
      </c>
      <c r="U1108">
        <v>12.9</v>
      </c>
      <c r="V1108">
        <v>81</v>
      </c>
    </row>
    <row r="1109" spans="1:22" x14ac:dyDescent="0.25">
      <c r="A1109" t="s">
        <v>1195</v>
      </c>
      <c r="B1109">
        <v>2017</v>
      </c>
      <c r="C1109" t="s">
        <v>135</v>
      </c>
      <c r="D1109" s="1">
        <v>42875</v>
      </c>
      <c r="E1109">
        <v>18.8</v>
      </c>
      <c r="F1109">
        <v>9.4</v>
      </c>
      <c r="G1109">
        <v>0.8</v>
      </c>
      <c r="H1109" t="s">
        <v>46</v>
      </c>
      <c r="I1109" s="2">
        <v>0.57291666666666663</v>
      </c>
      <c r="J1109" s="3">
        <v>29778</v>
      </c>
      <c r="K1109" t="s">
        <v>55</v>
      </c>
      <c r="L1109">
        <v>3.2</v>
      </c>
      <c r="M1109">
        <v>5.4</v>
      </c>
      <c r="N1109">
        <v>7.5</v>
      </c>
      <c r="O1109">
        <v>10.8</v>
      </c>
      <c r="P1109">
        <v>68</v>
      </c>
      <c r="Q1109" t="s">
        <v>26</v>
      </c>
      <c r="R1109">
        <v>4.2</v>
      </c>
      <c r="S1109">
        <v>7.3</v>
      </c>
      <c r="T1109">
        <v>12.8</v>
      </c>
      <c r="U1109">
        <v>18.100000000000001</v>
      </c>
      <c r="V1109">
        <v>118</v>
      </c>
    </row>
    <row r="1110" spans="1:22" x14ac:dyDescent="0.25">
      <c r="A1110" t="s">
        <v>1196</v>
      </c>
      <c r="B1110">
        <v>2017</v>
      </c>
      <c r="C1110" t="s">
        <v>135</v>
      </c>
      <c r="D1110" s="1">
        <v>42875</v>
      </c>
      <c r="E1110">
        <v>23.6</v>
      </c>
      <c r="F1110">
        <v>16.2</v>
      </c>
      <c r="G1110">
        <v>9.6</v>
      </c>
      <c r="H1110" t="s">
        <v>141</v>
      </c>
      <c r="I1110" s="2">
        <v>0.69097222222222221</v>
      </c>
      <c r="J1110" s="3">
        <v>10677</v>
      </c>
      <c r="K1110" t="s">
        <v>25</v>
      </c>
      <c r="L1110">
        <v>1.2</v>
      </c>
      <c r="M1110">
        <v>4.5</v>
      </c>
      <c r="N1110">
        <v>6.9</v>
      </c>
      <c r="O1110">
        <v>11.12</v>
      </c>
      <c r="P1110">
        <v>78</v>
      </c>
      <c r="Q1110" t="s">
        <v>29</v>
      </c>
      <c r="R1110">
        <v>6.3</v>
      </c>
      <c r="S1110">
        <v>7.8</v>
      </c>
      <c r="T1110">
        <v>10.1</v>
      </c>
      <c r="U1110">
        <v>10.15</v>
      </c>
      <c r="V1110">
        <v>75</v>
      </c>
    </row>
    <row r="1111" spans="1:22" x14ac:dyDescent="0.25">
      <c r="A1111" t="s">
        <v>1197</v>
      </c>
      <c r="B1111">
        <v>2017</v>
      </c>
      <c r="C1111" t="s">
        <v>135</v>
      </c>
      <c r="D1111" s="1">
        <v>42875</v>
      </c>
      <c r="E1111">
        <v>25</v>
      </c>
      <c r="F1111">
        <v>16.5</v>
      </c>
      <c r="G1111">
        <v>3</v>
      </c>
      <c r="H1111" t="s">
        <v>58</v>
      </c>
      <c r="I1111" s="2">
        <v>0.80902777777777779</v>
      </c>
      <c r="J1111" s="3">
        <v>13802</v>
      </c>
      <c r="K1111" t="s">
        <v>36</v>
      </c>
      <c r="L1111">
        <v>3.6</v>
      </c>
      <c r="M1111">
        <v>4.1100000000000003</v>
      </c>
      <c r="N1111">
        <v>5.12</v>
      </c>
      <c r="O1111">
        <v>7.18</v>
      </c>
      <c r="P1111">
        <v>60</v>
      </c>
      <c r="Q1111" t="s">
        <v>40</v>
      </c>
      <c r="R1111">
        <v>3.3</v>
      </c>
      <c r="S1111">
        <v>10.5</v>
      </c>
      <c r="T1111">
        <v>17.899999999999999</v>
      </c>
      <c r="U1111">
        <v>21.14</v>
      </c>
      <c r="V1111">
        <v>140</v>
      </c>
    </row>
    <row r="1112" spans="1:22" x14ac:dyDescent="0.25">
      <c r="A1112" t="s">
        <v>1198</v>
      </c>
      <c r="B1112">
        <v>2017</v>
      </c>
      <c r="C1112" t="s">
        <v>135</v>
      </c>
      <c r="D1112" s="1">
        <v>42875</v>
      </c>
      <c r="E1112">
        <v>18.8</v>
      </c>
      <c r="F1112">
        <v>9.4</v>
      </c>
      <c r="G1112">
        <v>0.8</v>
      </c>
      <c r="H1112" t="s">
        <v>28</v>
      </c>
      <c r="I1112" s="2">
        <v>0.80902777777777779</v>
      </c>
      <c r="J1112" s="3">
        <v>54252</v>
      </c>
      <c r="K1112" t="s">
        <v>33</v>
      </c>
      <c r="L1112">
        <v>0.1</v>
      </c>
      <c r="M1112">
        <v>4.5999999999999996</v>
      </c>
      <c r="N1112">
        <v>9.11</v>
      </c>
      <c r="O1112">
        <v>13.12</v>
      </c>
      <c r="P1112">
        <v>90</v>
      </c>
      <c r="Q1112" t="s">
        <v>32</v>
      </c>
      <c r="R1112">
        <v>6.1</v>
      </c>
      <c r="S1112">
        <v>10.4</v>
      </c>
      <c r="T1112">
        <v>10.5</v>
      </c>
      <c r="U1112">
        <v>11.6</v>
      </c>
      <c r="V1112">
        <v>72</v>
      </c>
    </row>
    <row r="1113" spans="1:22" x14ac:dyDescent="0.25">
      <c r="A1113" t="s">
        <v>1199</v>
      </c>
      <c r="B1113">
        <v>2017</v>
      </c>
      <c r="C1113" t="s">
        <v>135</v>
      </c>
      <c r="D1113" s="1">
        <v>42876</v>
      </c>
      <c r="E1113">
        <v>18.100000000000001</v>
      </c>
      <c r="F1113">
        <v>8.9</v>
      </c>
      <c r="G1113">
        <v>0</v>
      </c>
      <c r="H1113" t="s">
        <v>46</v>
      </c>
      <c r="I1113" s="2">
        <v>0.54861111111111116</v>
      </c>
      <c r="J1113" s="3">
        <v>36403</v>
      </c>
      <c r="K1113" t="s">
        <v>48</v>
      </c>
      <c r="L1113">
        <v>5.2</v>
      </c>
      <c r="M1113">
        <v>12.8</v>
      </c>
      <c r="N1113">
        <v>16.100000000000001</v>
      </c>
      <c r="O1113">
        <v>19.11</v>
      </c>
      <c r="P1113">
        <v>125</v>
      </c>
      <c r="Q1113" t="s">
        <v>51</v>
      </c>
      <c r="R1113">
        <v>2.4</v>
      </c>
      <c r="S1113">
        <v>3.7</v>
      </c>
      <c r="T1113">
        <v>5.13</v>
      </c>
      <c r="U1113">
        <v>8.16</v>
      </c>
      <c r="V1113">
        <v>64</v>
      </c>
    </row>
    <row r="1114" spans="1:22" x14ac:dyDescent="0.25">
      <c r="A1114" t="s">
        <v>1200</v>
      </c>
      <c r="B1114">
        <v>2017</v>
      </c>
      <c r="C1114" t="s">
        <v>135</v>
      </c>
      <c r="D1114" s="1">
        <v>42876</v>
      </c>
      <c r="E1114">
        <v>18.100000000000001</v>
      </c>
      <c r="F1114">
        <v>8.9</v>
      </c>
      <c r="G1114">
        <v>0</v>
      </c>
      <c r="H1114" t="s">
        <v>28</v>
      </c>
      <c r="I1114" s="2">
        <v>0.63888888888888884</v>
      </c>
      <c r="J1114" s="3">
        <v>33218</v>
      </c>
      <c r="K1114" t="s">
        <v>35</v>
      </c>
      <c r="L1114">
        <v>2.5</v>
      </c>
      <c r="M1114">
        <v>8.6999999999999993</v>
      </c>
      <c r="N1114">
        <v>9.9</v>
      </c>
      <c r="O1114">
        <v>13.12</v>
      </c>
      <c r="P1114">
        <v>90</v>
      </c>
      <c r="Q1114" t="s">
        <v>47</v>
      </c>
      <c r="R1114">
        <v>6.7</v>
      </c>
      <c r="S1114">
        <v>8.9</v>
      </c>
      <c r="T1114">
        <v>12.13</v>
      </c>
      <c r="U1114">
        <v>15.14</v>
      </c>
      <c r="V1114">
        <v>104</v>
      </c>
    </row>
    <row r="1115" spans="1:22" x14ac:dyDescent="0.25">
      <c r="A1115" t="s">
        <v>1201</v>
      </c>
      <c r="B1115">
        <v>2017</v>
      </c>
      <c r="C1115" t="s">
        <v>135</v>
      </c>
      <c r="D1115" s="1">
        <v>42876</v>
      </c>
      <c r="E1115">
        <v>18.2</v>
      </c>
      <c r="F1115">
        <v>12.2</v>
      </c>
      <c r="G1115">
        <v>17.2</v>
      </c>
      <c r="H1115" t="s">
        <v>42</v>
      </c>
      <c r="I1115" s="2">
        <v>0.61111111111111116</v>
      </c>
      <c r="J1115" s="3">
        <v>30313</v>
      </c>
      <c r="K1115" t="s">
        <v>43</v>
      </c>
      <c r="L1115">
        <v>1.2</v>
      </c>
      <c r="M1115">
        <v>5.4</v>
      </c>
      <c r="N1115">
        <v>10.7</v>
      </c>
      <c r="O1115">
        <v>13.8</v>
      </c>
      <c r="P1115">
        <v>86</v>
      </c>
      <c r="Q1115" t="s">
        <v>30</v>
      </c>
      <c r="R1115">
        <v>4.4000000000000004</v>
      </c>
      <c r="S1115">
        <v>5.6</v>
      </c>
      <c r="T1115">
        <v>6.9</v>
      </c>
      <c r="U1115">
        <v>7.9</v>
      </c>
      <c r="V1115">
        <v>51</v>
      </c>
    </row>
    <row r="1116" spans="1:22" x14ac:dyDescent="0.25">
      <c r="A1116" t="s">
        <v>1202</v>
      </c>
      <c r="B1116">
        <v>2017</v>
      </c>
      <c r="C1116" t="s">
        <v>146</v>
      </c>
      <c r="D1116" s="1">
        <v>42880</v>
      </c>
      <c r="E1116">
        <v>18.3</v>
      </c>
      <c r="F1116">
        <v>10.8</v>
      </c>
      <c r="G1116">
        <v>0</v>
      </c>
      <c r="H1116" t="s">
        <v>88</v>
      </c>
      <c r="I1116" s="2">
        <v>0.80555555555555558</v>
      </c>
      <c r="J1116" s="3">
        <v>24909</v>
      </c>
      <c r="K1116" t="s">
        <v>44</v>
      </c>
      <c r="L1116">
        <v>1.5</v>
      </c>
      <c r="M1116">
        <v>6.8</v>
      </c>
      <c r="N1116">
        <v>9.14</v>
      </c>
      <c r="O1116">
        <v>11.15</v>
      </c>
      <c r="P1116">
        <v>81</v>
      </c>
      <c r="Q1116" t="s">
        <v>54</v>
      </c>
      <c r="R1116">
        <v>3.1</v>
      </c>
      <c r="S1116">
        <v>5.6</v>
      </c>
      <c r="T1116">
        <v>9.9</v>
      </c>
      <c r="U1116">
        <v>11.13</v>
      </c>
      <c r="V1116">
        <v>79</v>
      </c>
    </row>
    <row r="1117" spans="1:22" x14ac:dyDescent="0.25">
      <c r="A1117" t="s">
        <v>1203</v>
      </c>
      <c r="B1117">
        <v>2017</v>
      </c>
      <c r="C1117" t="s">
        <v>146</v>
      </c>
      <c r="D1117" s="1">
        <v>42881</v>
      </c>
      <c r="E1117">
        <v>19</v>
      </c>
      <c r="F1117">
        <v>9.8000000000000007</v>
      </c>
      <c r="G1117">
        <v>0</v>
      </c>
      <c r="H1117" t="s">
        <v>61</v>
      </c>
      <c r="I1117" s="2">
        <v>0.82638888888888884</v>
      </c>
      <c r="J1117" s="3">
        <v>36221</v>
      </c>
      <c r="K1117" t="s">
        <v>26</v>
      </c>
      <c r="L1117">
        <v>2.4</v>
      </c>
      <c r="M1117">
        <v>4.5999999999999996</v>
      </c>
      <c r="N1117">
        <v>9.6999999999999993</v>
      </c>
      <c r="O1117">
        <v>11.9</v>
      </c>
      <c r="P1117">
        <v>75</v>
      </c>
      <c r="Q1117" t="s">
        <v>32</v>
      </c>
      <c r="R1117">
        <v>5.0999999999999996</v>
      </c>
      <c r="S1117">
        <v>8.3000000000000007</v>
      </c>
      <c r="T1117">
        <v>10.6</v>
      </c>
      <c r="U1117">
        <v>12.9</v>
      </c>
      <c r="V1117">
        <v>81</v>
      </c>
    </row>
    <row r="1118" spans="1:22" x14ac:dyDescent="0.25">
      <c r="A1118" t="s">
        <v>1204</v>
      </c>
      <c r="B1118">
        <v>2017</v>
      </c>
      <c r="C1118" t="s">
        <v>146</v>
      </c>
      <c r="D1118" s="1">
        <v>42882</v>
      </c>
      <c r="E1118">
        <v>17.3</v>
      </c>
      <c r="F1118">
        <v>11.3</v>
      </c>
      <c r="G1118">
        <v>0</v>
      </c>
      <c r="H1118" t="s">
        <v>46</v>
      </c>
      <c r="I1118" s="2">
        <v>0.57291666666666663</v>
      </c>
      <c r="J1118" s="3">
        <v>34685</v>
      </c>
      <c r="K1118" t="s">
        <v>50</v>
      </c>
      <c r="L1118">
        <v>2.2000000000000002</v>
      </c>
      <c r="M1118">
        <v>5.6</v>
      </c>
      <c r="N1118">
        <v>10.9</v>
      </c>
      <c r="O1118">
        <v>13.12</v>
      </c>
      <c r="P1118">
        <v>90</v>
      </c>
      <c r="Q1118" t="s">
        <v>55</v>
      </c>
      <c r="R1118">
        <v>2.1</v>
      </c>
      <c r="S1118">
        <v>3.2</v>
      </c>
      <c r="T1118">
        <v>5.5</v>
      </c>
      <c r="U1118">
        <v>7.8</v>
      </c>
      <c r="V1118">
        <v>50</v>
      </c>
    </row>
    <row r="1119" spans="1:22" x14ac:dyDescent="0.25">
      <c r="A1119" t="s">
        <v>1205</v>
      </c>
      <c r="B1119">
        <v>2017</v>
      </c>
      <c r="C1119" t="s">
        <v>146</v>
      </c>
      <c r="D1119" s="1">
        <v>42882</v>
      </c>
      <c r="E1119">
        <v>27.1</v>
      </c>
      <c r="F1119">
        <v>13.2</v>
      </c>
      <c r="G1119">
        <v>0</v>
      </c>
      <c r="H1119" t="s">
        <v>584</v>
      </c>
      <c r="I1119" s="2">
        <v>0.67013888888888884</v>
      </c>
      <c r="J1119" s="3">
        <v>5072</v>
      </c>
      <c r="K1119" t="s">
        <v>35</v>
      </c>
      <c r="L1119">
        <v>2.1</v>
      </c>
      <c r="M1119">
        <v>4.8</v>
      </c>
      <c r="N1119">
        <v>9.1</v>
      </c>
      <c r="O1119">
        <v>18.14</v>
      </c>
      <c r="P1119">
        <v>122</v>
      </c>
      <c r="Q1119" t="s">
        <v>39</v>
      </c>
      <c r="R1119">
        <v>4.5</v>
      </c>
      <c r="S1119">
        <v>7.7</v>
      </c>
      <c r="T1119">
        <v>9.8000000000000007</v>
      </c>
      <c r="U1119">
        <v>13.9</v>
      </c>
      <c r="V1119">
        <v>87</v>
      </c>
    </row>
    <row r="1120" spans="1:22" x14ac:dyDescent="0.25">
      <c r="A1120" t="s">
        <v>1206</v>
      </c>
      <c r="B1120">
        <v>2017</v>
      </c>
      <c r="C1120" t="s">
        <v>146</v>
      </c>
      <c r="D1120" s="1">
        <v>42882</v>
      </c>
      <c r="E1120">
        <v>17.3</v>
      </c>
      <c r="F1120">
        <v>11.3</v>
      </c>
      <c r="G1120">
        <v>0</v>
      </c>
      <c r="H1120" t="s">
        <v>28</v>
      </c>
      <c r="I1120" s="2">
        <v>0.80902777777777779</v>
      </c>
      <c r="J1120" s="3">
        <v>85565</v>
      </c>
      <c r="K1120" t="s">
        <v>29</v>
      </c>
      <c r="L1120">
        <v>4.4000000000000004</v>
      </c>
      <c r="M1120">
        <v>6.9</v>
      </c>
      <c r="N1120">
        <v>9.1199999999999992</v>
      </c>
      <c r="O1120">
        <v>11.15</v>
      </c>
      <c r="P1120">
        <v>81</v>
      </c>
      <c r="Q1120" t="s">
        <v>48</v>
      </c>
      <c r="R1120">
        <v>6</v>
      </c>
      <c r="S1120">
        <v>8.1</v>
      </c>
      <c r="T1120">
        <v>10.3</v>
      </c>
      <c r="U1120">
        <v>10.6</v>
      </c>
      <c r="V1120">
        <v>66</v>
      </c>
    </row>
    <row r="1121" spans="1:22" x14ac:dyDescent="0.25">
      <c r="A1121" t="s">
        <v>1207</v>
      </c>
      <c r="B1121">
        <v>2017</v>
      </c>
      <c r="C1121" t="s">
        <v>146</v>
      </c>
      <c r="D1121" s="1">
        <v>42882</v>
      </c>
      <c r="E1121">
        <v>20.3</v>
      </c>
      <c r="F1121">
        <v>12.4</v>
      </c>
      <c r="G1121">
        <v>0</v>
      </c>
      <c r="H1121" t="s">
        <v>512</v>
      </c>
      <c r="I1121" s="2">
        <v>0.79861111111111116</v>
      </c>
      <c r="J1121" s="3">
        <v>42415</v>
      </c>
      <c r="K1121" t="s">
        <v>40</v>
      </c>
      <c r="L1121">
        <v>5.9</v>
      </c>
      <c r="M1121">
        <v>9.18</v>
      </c>
      <c r="N1121">
        <v>16.21</v>
      </c>
      <c r="O1121">
        <v>20.23</v>
      </c>
      <c r="P1121">
        <v>143</v>
      </c>
      <c r="Q1121" t="s">
        <v>43</v>
      </c>
      <c r="R1121">
        <v>1</v>
      </c>
      <c r="S1121">
        <v>2.1</v>
      </c>
      <c r="T1121">
        <v>4.2</v>
      </c>
      <c r="U1121">
        <v>6.7</v>
      </c>
      <c r="V1121">
        <v>43</v>
      </c>
    </row>
    <row r="1122" spans="1:22" x14ac:dyDescent="0.25">
      <c r="A1122" t="s">
        <v>1208</v>
      </c>
      <c r="B1122">
        <v>2017</v>
      </c>
      <c r="C1122" t="s">
        <v>146</v>
      </c>
      <c r="D1122" s="1">
        <v>42883</v>
      </c>
      <c r="E1122">
        <v>14.6</v>
      </c>
      <c r="F1122">
        <v>9</v>
      </c>
      <c r="G1122">
        <v>6.2</v>
      </c>
      <c r="H1122" t="s">
        <v>28</v>
      </c>
      <c r="I1122" s="2">
        <v>0.54861111111111116</v>
      </c>
      <c r="J1122" s="3">
        <v>32750</v>
      </c>
      <c r="K1122" t="s">
        <v>33</v>
      </c>
      <c r="L1122">
        <v>5.5</v>
      </c>
      <c r="M1122">
        <v>9.1</v>
      </c>
      <c r="N1122">
        <v>11.16</v>
      </c>
      <c r="O1122">
        <v>18.21</v>
      </c>
      <c r="P1122">
        <v>129</v>
      </c>
      <c r="Q1122" t="s">
        <v>36</v>
      </c>
      <c r="R1122">
        <v>4.3</v>
      </c>
      <c r="S1122">
        <v>6.3</v>
      </c>
      <c r="T1122">
        <v>10.6</v>
      </c>
      <c r="U1122">
        <v>13.6</v>
      </c>
      <c r="V1122">
        <v>84</v>
      </c>
    </row>
    <row r="1123" spans="1:22" x14ac:dyDescent="0.25">
      <c r="A1123" t="s">
        <v>1209</v>
      </c>
      <c r="B1123">
        <v>2017</v>
      </c>
      <c r="C1123" t="s">
        <v>146</v>
      </c>
      <c r="D1123" s="1">
        <v>42883</v>
      </c>
      <c r="E1123">
        <v>14.6</v>
      </c>
      <c r="F1123">
        <v>9</v>
      </c>
      <c r="G1123">
        <v>6.2</v>
      </c>
      <c r="H1123" t="s">
        <v>46</v>
      </c>
      <c r="I1123" s="2">
        <v>0.63888888888888884</v>
      </c>
      <c r="J1123" s="3">
        <v>32802</v>
      </c>
      <c r="K1123" t="s">
        <v>30</v>
      </c>
      <c r="L1123">
        <v>2</v>
      </c>
      <c r="M1123">
        <v>7.2</v>
      </c>
      <c r="N1123">
        <v>12.4</v>
      </c>
      <c r="O1123">
        <v>15.6</v>
      </c>
      <c r="P1123">
        <v>96</v>
      </c>
      <c r="Q1123" t="s">
        <v>47</v>
      </c>
      <c r="R1123">
        <v>7.2</v>
      </c>
      <c r="S1123">
        <v>11.3</v>
      </c>
      <c r="T1123">
        <v>12.6</v>
      </c>
      <c r="U1123">
        <v>17.11</v>
      </c>
      <c r="V1123">
        <v>113</v>
      </c>
    </row>
    <row r="1124" spans="1:22" x14ac:dyDescent="0.25">
      <c r="A1124" t="s">
        <v>1210</v>
      </c>
      <c r="B1124">
        <v>2017</v>
      </c>
      <c r="C1124" t="s">
        <v>146</v>
      </c>
      <c r="D1124" s="1">
        <v>42883</v>
      </c>
      <c r="E1124">
        <v>19.399999999999999</v>
      </c>
      <c r="F1124">
        <v>4.9000000000000004</v>
      </c>
      <c r="G1124">
        <v>0</v>
      </c>
      <c r="H1124" t="s">
        <v>42</v>
      </c>
      <c r="I1124" s="2">
        <v>0.61111111111111116</v>
      </c>
      <c r="J1124" s="3">
        <v>37057</v>
      </c>
      <c r="K1124" t="s">
        <v>51</v>
      </c>
      <c r="L1124">
        <v>5</v>
      </c>
      <c r="M1124">
        <v>6.2</v>
      </c>
      <c r="N1124">
        <v>9.3000000000000007</v>
      </c>
      <c r="O1124">
        <v>14.6</v>
      </c>
      <c r="P1124">
        <v>90</v>
      </c>
      <c r="Q1124" t="s">
        <v>25</v>
      </c>
      <c r="R1124">
        <v>2.4</v>
      </c>
      <c r="S1124">
        <v>4.7</v>
      </c>
      <c r="T1124">
        <v>8.1199999999999992</v>
      </c>
      <c r="U1124">
        <v>14.14</v>
      </c>
      <c r="V1124">
        <v>98</v>
      </c>
    </row>
    <row r="1125" spans="1:22" x14ac:dyDescent="0.25">
      <c r="A1125" t="s">
        <v>1211</v>
      </c>
      <c r="B1125">
        <v>2017</v>
      </c>
      <c r="C1125" t="s">
        <v>156</v>
      </c>
      <c r="D1125" s="1">
        <v>42887</v>
      </c>
      <c r="E1125">
        <v>14.5</v>
      </c>
      <c r="F1125">
        <v>2.9</v>
      </c>
      <c r="G1125">
        <v>0</v>
      </c>
      <c r="H1125" t="s">
        <v>512</v>
      </c>
      <c r="I1125" s="2">
        <v>0.80555555555555558</v>
      </c>
      <c r="J1125" s="3">
        <v>37910</v>
      </c>
      <c r="K1125" t="s">
        <v>54</v>
      </c>
      <c r="L1125">
        <v>6.5</v>
      </c>
      <c r="M1125">
        <v>9.8000000000000007</v>
      </c>
      <c r="N1125">
        <v>10.15</v>
      </c>
      <c r="O1125">
        <v>13.2</v>
      </c>
      <c r="P1125">
        <v>98</v>
      </c>
      <c r="Q1125" t="s">
        <v>32</v>
      </c>
      <c r="R1125">
        <v>0</v>
      </c>
      <c r="S1125">
        <v>0.3</v>
      </c>
      <c r="T1125">
        <v>3.4</v>
      </c>
      <c r="U1125">
        <v>7.5</v>
      </c>
      <c r="V1125">
        <v>47</v>
      </c>
    </row>
    <row r="1126" spans="1:22" x14ac:dyDescent="0.25">
      <c r="A1126" t="s">
        <v>1212</v>
      </c>
      <c r="B1126">
        <v>2017</v>
      </c>
      <c r="C1126" t="s">
        <v>156</v>
      </c>
      <c r="D1126" s="1">
        <v>42888</v>
      </c>
      <c r="E1126">
        <v>13.6</v>
      </c>
      <c r="F1126">
        <v>9.3000000000000007</v>
      </c>
      <c r="G1126">
        <v>0</v>
      </c>
      <c r="H1126" t="s">
        <v>88</v>
      </c>
      <c r="I1126" s="2">
        <v>0.82638888888888884</v>
      </c>
      <c r="J1126" s="3">
        <v>30458</v>
      </c>
      <c r="K1126" t="s">
        <v>44</v>
      </c>
      <c r="L1126">
        <v>3.6</v>
      </c>
      <c r="M1126">
        <v>9.1</v>
      </c>
      <c r="N1126">
        <v>12.13</v>
      </c>
      <c r="O1126">
        <v>13.18</v>
      </c>
      <c r="P1126">
        <v>96</v>
      </c>
      <c r="Q1126" t="s">
        <v>40</v>
      </c>
      <c r="R1126">
        <v>2.2999999999999998</v>
      </c>
      <c r="S1126">
        <v>5.5</v>
      </c>
      <c r="T1126">
        <v>7.9</v>
      </c>
      <c r="U1126">
        <v>10.14</v>
      </c>
      <c r="V1126">
        <v>74</v>
      </c>
    </row>
    <row r="1127" spans="1:22" x14ac:dyDescent="0.25">
      <c r="A1127" t="s">
        <v>1213</v>
      </c>
      <c r="B1127">
        <v>2017</v>
      </c>
      <c r="C1127" t="s">
        <v>156</v>
      </c>
      <c r="D1127" s="1">
        <v>42889</v>
      </c>
      <c r="E1127">
        <v>22.5</v>
      </c>
      <c r="F1127">
        <v>12.7</v>
      </c>
      <c r="G1127">
        <v>0</v>
      </c>
      <c r="H1127" t="s">
        <v>38</v>
      </c>
      <c r="I1127" s="2">
        <v>0.57291666666666663</v>
      </c>
      <c r="J1127" s="3">
        <v>11402</v>
      </c>
      <c r="K1127" t="s">
        <v>39</v>
      </c>
      <c r="L1127">
        <v>2.5</v>
      </c>
      <c r="M1127">
        <v>5.0999999999999996</v>
      </c>
      <c r="N1127">
        <v>9.1</v>
      </c>
      <c r="O1127">
        <v>11.14</v>
      </c>
      <c r="P1127">
        <v>80</v>
      </c>
      <c r="Q1127" t="s">
        <v>51</v>
      </c>
      <c r="R1127">
        <v>3.3</v>
      </c>
      <c r="S1127">
        <v>5.5</v>
      </c>
      <c r="T1127">
        <v>7.8</v>
      </c>
      <c r="U1127">
        <v>11.11</v>
      </c>
      <c r="V1127">
        <v>77</v>
      </c>
    </row>
    <row r="1128" spans="1:22" x14ac:dyDescent="0.25">
      <c r="A1128" t="s">
        <v>1214</v>
      </c>
      <c r="B1128">
        <v>2017</v>
      </c>
      <c r="C1128" t="s">
        <v>156</v>
      </c>
      <c r="D1128" s="1">
        <v>42889</v>
      </c>
      <c r="E1128">
        <v>18.399999999999999</v>
      </c>
      <c r="F1128">
        <v>10.6</v>
      </c>
      <c r="G1128">
        <v>0</v>
      </c>
      <c r="H1128" t="s">
        <v>141</v>
      </c>
      <c r="I1128" s="2">
        <v>0.69097222222222221</v>
      </c>
      <c r="J1128" s="3">
        <v>13671</v>
      </c>
      <c r="K1128" t="s">
        <v>25</v>
      </c>
      <c r="L1128">
        <v>3.3</v>
      </c>
      <c r="M1128">
        <v>10.5</v>
      </c>
      <c r="N1128">
        <v>15.5</v>
      </c>
      <c r="O1128">
        <v>18.899999999999999</v>
      </c>
      <c r="P1128">
        <v>117</v>
      </c>
      <c r="Q1128" t="s">
        <v>48</v>
      </c>
      <c r="R1128">
        <v>5.3</v>
      </c>
      <c r="S1128">
        <v>7.7</v>
      </c>
      <c r="T1128">
        <v>10.1</v>
      </c>
      <c r="U1128">
        <v>15.11</v>
      </c>
      <c r="V1128">
        <v>101</v>
      </c>
    </row>
    <row r="1129" spans="1:22" x14ac:dyDescent="0.25">
      <c r="A1129" t="s">
        <v>1215</v>
      </c>
      <c r="B1129">
        <v>2017</v>
      </c>
      <c r="C1129" t="s">
        <v>156</v>
      </c>
      <c r="D1129" s="1">
        <v>42889</v>
      </c>
      <c r="E1129">
        <v>14.7</v>
      </c>
      <c r="F1129">
        <v>8.1</v>
      </c>
      <c r="G1129">
        <v>0</v>
      </c>
      <c r="H1129" t="s">
        <v>46</v>
      </c>
      <c r="I1129" s="2">
        <v>0.80902777777777779</v>
      </c>
      <c r="J1129" s="3">
        <v>36100</v>
      </c>
      <c r="K1129" t="s">
        <v>47</v>
      </c>
      <c r="L1129">
        <v>2.4</v>
      </c>
      <c r="M1129">
        <v>7.6</v>
      </c>
      <c r="N1129">
        <v>8.9</v>
      </c>
      <c r="O1129">
        <v>9.1199999999999992</v>
      </c>
      <c r="P1129">
        <v>66</v>
      </c>
      <c r="Q1129" t="s">
        <v>29</v>
      </c>
      <c r="R1129">
        <v>3.4</v>
      </c>
      <c r="S1129">
        <v>6.1</v>
      </c>
      <c r="T1129">
        <v>12.13</v>
      </c>
      <c r="U1129">
        <v>14.17</v>
      </c>
      <c r="V1129">
        <v>101</v>
      </c>
    </row>
    <row r="1130" spans="1:22" x14ac:dyDescent="0.25">
      <c r="A1130" t="s">
        <v>1216</v>
      </c>
      <c r="B1130">
        <v>2017</v>
      </c>
      <c r="C1130" t="s">
        <v>156</v>
      </c>
      <c r="D1130" s="1">
        <v>42890</v>
      </c>
      <c r="E1130">
        <v>22.2</v>
      </c>
      <c r="F1130">
        <v>12.1</v>
      </c>
      <c r="G1130">
        <v>0</v>
      </c>
      <c r="H1130" t="s">
        <v>42</v>
      </c>
      <c r="I1130" s="2">
        <v>0.61111111111111116</v>
      </c>
      <c r="J1130" s="3">
        <v>34259</v>
      </c>
      <c r="K1130" t="s">
        <v>43</v>
      </c>
      <c r="L1130">
        <v>2.1</v>
      </c>
      <c r="M1130">
        <v>5.5</v>
      </c>
      <c r="N1130">
        <v>10.6</v>
      </c>
      <c r="O1130">
        <v>12.13</v>
      </c>
      <c r="P1130">
        <v>85</v>
      </c>
      <c r="Q1130" t="s">
        <v>33</v>
      </c>
      <c r="R1130">
        <v>3.5</v>
      </c>
      <c r="S1130">
        <v>7.9</v>
      </c>
      <c r="T1130">
        <v>11.13</v>
      </c>
      <c r="U1130">
        <v>15.15</v>
      </c>
      <c r="V1130">
        <v>105</v>
      </c>
    </row>
    <row r="1131" spans="1:22" x14ac:dyDescent="0.25">
      <c r="A1131" t="s">
        <v>1217</v>
      </c>
      <c r="B1131">
        <v>2017</v>
      </c>
      <c r="C1131" t="s">
        <v>163</v>
      </c>
      <c r="D1131" s="1">
        <v>42894</v>
      </c>
      <c r="E1131">
        <v>17.600000000000001</v>
      </c>
      <c r="F1131">
        <v>11.8</v>
      </c>
      <c r="G1131">
        <v>46.6</v>
      </c>
      <c r="H1131" t="s">
        <v>61</v>
      </c>
      <c r="I1131" s="2">
        <v>0.80555555555555558</v>
      </c>
      <c r="J1131" s="3">
        <v>20692</v>
      </c>
      <c r="K1131" t="s">
        <v>26</v>
      </c>
      <c r="L1131">
        <v>2.2000000000000002</v>
      </c>
      <c r="M1131">
        <v>5.8</v>
      </c>
      <c r="N1131">
        <v>9.14</v>
      </c>
      <c r="O1131">
        <v>12.16</v>
      </c>
      <c r="P1131">
        <v>88</v>
      </c>
      <c r="Q1131" t="s">
        <v>50</v>
      </c>
      <c r="R1131">
        <v>1.2</v>
      </c>
      <c r="S1131">
        <v>2.2999999999999998</v>
      </c>
      <c r="T1131">
        <v>6.3</v>
      </c>
      <c r="U1131">
        <v>6.6</v>
      </c>
      <c r="V1131">
        <v>42</v>
      </c>
    </row>
    <row r="1132" spans="1:22" x14ac:dyDescent="0.25">
      <c r="A1132" t="s">
        <v>1218</v>
      </c>
      <c r="B1132">
        <v>2017</v>
      </c>
      <c r="C1132" t="s">
        <v>163</v>
      </c>
      <c r="D1132" s="1">
        <v>42895</v>
      </c>
      <c r="E1132">
        <v>15</v>
      </c>
      <c r="F1132">
        <v>5.9</v>
      </c>
      <c r="G1132">
        <v>0.6</v>
      </c>
      <c r="H1132" t="s">
        <v>512</v>
      </c>
      <c r="I1132" s="2">
        <v>0.80555555555555558</v>
      </c>
      <c r="J1132" s="3">
        <v>46082</v>
      </c>
      <c r="K1132" t="s">
        <v>40</v>
      </c>
      <c r="L1132">
        <v>5.6</v>
      </c>
      <c r="M1132">
        <v>8.9</v>
      </c>
      <c r="N1132">
        <v>11.11</v>
      </c>
      <c r="O1132">
        <v>16.149999999999999</v>
      </c>
      <c r="P1132">
        <v>111</v>
      </c>
      <c r="Q1132" t="s">
        <v>55</v>
      </c>
      <c r="R1132">
        <v>1.1000000000000001</v>
      </c>
      <c r="S1132">
        <v>2.4</v>
      </c>
      <c r="T1132">
        <v>3.1</v>
      </c>
      <c r="U1132">
        <v>7.12</v>
      </c>
      <c r="V1132">
        <v>54</v>
      </c>
    </row>
    <row r="1133" spans="1:22" x14ac:dyDescent="0.25">
      <c r="A1133" t="s">
        <v>1219</v>
      </c>
      <c r="B1133">
        <v>2017</v>
      </c>
      <c r="C1133" t="s">
        <v>163</v>
      </c>
      <c r="D1133" s="1">
        <v>42896</v>
      </c>
      <c r="E1133">
        <v>15.6</v>
      </c>
      <c r="F1133">
        <v>6.3</v>
      </c>
      <c r="G1133">
        <v>0</v>
      </c>
      <c r="H1133" t="s">
        <v>28</v>
      </c>
      <c r="I1133" s="2">
        <v>0.57291666666666663</v>
      </c>
      <c r="J1133" s="3">
        <v>27392</v>
      </c>
      <c r="K1133" t="s">
        <v>32</v>
      </c>
      <c r="L1133">
        <v>2.2999999999999998</v>
      </c>
      <c r="M1133">
        <v>4.4000000000000004</v>
      </c>
      <c r="N1133">
        <v>7.6</v>
      </c>
      <c r="O1133">
        <v>12.7</v>
      </c>
      <c r="P1133">
        <v>79</v>
      </c>
      <c r="Q1133" t="s">
        <v>39</v>
      </c>
      <c r="R1133">
        <v>3.4</v>
      </c>
      <c r="S1133">
        <v>6.7</v>
      </c>
      <c r="T1133">
        <v>11.14</v>
      </c>
      <c r="U1133">
        <v>13.17</v>
      </c>
      <c r="V1133">
        <v>95</v>
      </c>
    </row>
    <row r="1134" spans="1:22" x14ac:dyDescent="0.25">
      <c r="A1134" t="s">
        <v>1220</v>
      </c>
      <c r="B1134">
        <v>2017</v>
      </c>
      <c r="C1134" t="s">
        <v>163</v>
      </c>
      <c r="D1134" s="1">
        <v>42896</v>
      </c>
      <c r="E1134">
        <v>22.9</v>
      </c>
      <c r="F1134">
        <v>15.2</v>
      </c>
      <c r="G1134">
        <v>0</v>
      </c>
      <c r="H1134" t="s">
        <v>58</v>
      </c>
      <c r="I1134" s="2">
        <v>0.69097222222222221</v>
      </c>
      <c r="J1134" s="3">
        <v>11742</v>
      </c>
      <c r="K1134" t="s">
        <v>36</v>
      </c>
      <c r="L1134">
        <v>6</v>
      </c>
      <c r="M1134">
        <v>11.3</v>
      </c>
      <c r="N1134">
        <v>15.11</v>
      </c>
      <c r="O1134">
        <v>18.13</v>
      </c>
      <c r="P1134">
        <v>121</v>
      </c>
      <c r="Q1134" t="s">
        <v>43</v>
      </c>
      <c r="R1134">
        <v>2.2000000000000002</v>
      </c>
      <c r="S1134">
        <v>6.7</v>
      </c>
      <c r="T1134">
        <v>7.7</v>
      </c>
      <c r="U1134">
        <v>9.1</v>
      </c>
      <c r="V1134">
        <v>64</v>
      </c>
    </row>
    <row r="1135" spans="1:22" x14ac:dyDescent="0.25">
      <c r="A1135" t="s">
        <v>1221</v>
      </c>
      <c r="B1135">
        <v>2017</v>
      </c>
      <c r="C1135" t="s">
        <v>163</v>
      </c>
      <c r="D1135" s="1">
        <v>42896</v>
      </c>
      <c r="E1135">
        <v>15.6</v>
      </c>
      <c r="F1135">
        <v>6.3</v>
      </c>
      <c r="G1135">
        <v>0</v>
      </c>
      <c r="H1135" t="s">
        <v>46</v>
      </c>
      <c r="I1135" s="2">
        <v>0.80902777777777779</v>
      </c>
      <c r="J1135" s="3">
        <v>34022</v>
      </c>
      <c r="K1135" t="s">
        <v>48</v>
      </c>
      <c r="L1135">
        <v>7.6</v>
      </c>
      <c r="M1135">
        <v>12.9</v>
      </c>
      <c r="N1135">
        <v>14.13</v>
      </c>
      <c r="O1135">
        <v>19.170000000000002</v>
      </c>
      <c r="P1135">
        <v>131</v>
      </c>
      <c r="Q1135" t="s">
        <v>54</v>
      </c>
      <c r="R1135">
        <v>1.3</v>
      </c>
      <c r="S1135">
        <v>4.5</v>
      </c>
      <c r="T1135">
        <v>7.7</v>
      </c>
      <c r="U1135">
        <v>8.1300000000000008</v>
      </c>
      <c r="V1135">
        <v>61</v>
      </c>
    </row>
    <row r="1136" spans="1:22" x14ac:dyDescent="0.25">
      <c r="A1136" t="s">
        <v>1222</v>
      </c>
      <c r="B1136">
        <v>2017</v>
      </c>
      <c r="C1136" t="s">
        <v>163</v>
      </c>
      <c r="D1136" s="1">
        <v>42897</v>
      </c>
      <c r="E1136">
        <v>16.600000000000001</v>
      </c>
      <c r="F1136">
        <v>2.6</v>
      </c>
      <c r="G1136">
        <v>0</v>
      </c>
      <c r="H1136" t="s">
        <v>46</v>
      </c>
      <c r="I1136" s="2">
        <v>0.63888888888888884</v>
      </c>
      <c r="J1136" s="3">
        <v>23194</v>
      </c>
      <c r="K1136" t="s">
        <v>30</v>
      </c>
      <c r="L1136">
        <v>4.0999999999999996</v>
      </c>
      <c r="M1136">
        <v>7.4</v>
      </c>
      <c r="N1136">
        <v>8.6999999999999993</v>
      </c>
      <c r="O1136">
        <v>10.11</v>
      </c>
      <c r="P1136">
        <v>71</v>
      </c>
      <c r="Q1136" t="s">
        <v>25</v>
      </c>
      <c r="R1136">
        <v>2.6</v>
      </c>
      <c r="S1136">
        <v>5.8</v>
      </c>
      <c r="T1136">
        <v>7.9</v>
      </c>
      <c r="U1136">
        <v>9.16</v>
      </c>
      <c r="V1136">
        <v>70</v>
      </c>
    </row>
    <row r="1137" spans="1:22" x14ac:dyDescent="0.25">
      <c r="A1137" t="s">
        <v>1223</v>
      </c>
      <c r="B1137">
        <v>2017</v>
      </c>
      <c r="C1137" t="s">
        <v>163</v>
      </c>
      <c r="D1137" s="1">
        <v>42898</v>
      </c>
      <c r="E1137">
        <v>16.600000000000001</v>
      </c>
      <c r="F1137">
        <v>7.1</v>
      </c>
      <c r="G1137">
        <v>0</v>
      </c>
      <c r="H1137" t="s">
        <v>28</v>
      </c>
      <c r="I1137" s="2">
        <v>0.63888888888888884</v>
      </c>
      <c r="J1137" s="3">
        <v>70926</v>
      </c>
      <c r="K1137" t="s">
        <v>35</v>
      </c>
      <c r="L1137">
        <v>4.3</v>
      </c>
      <c r="M1137">
        <v>6.6</v>
      </c>
      <c r="N1137">
        <v>12.9</v>
      </c>
      <c r="O1137">
        <v>15.14</v>
      </c>
      <c r="P1137">
        <v>104</v>
      </c>
      <c r="Q1137" t="s">
        <v>33</v>
      </c>
      <c r="R1137">
        <v>3.2</v>
      </c>
      <c r="S1137">
        <v>10.5</v>
      </c>
      <c r="T1137">
        <v>12.8</v>
      </c>
      <c r="U1137">
        <v>15.1</v>
      </c>
      <c r="V1137">
        <v>100</v>
      </c>
    </row>
    <row r="1138" spans="1:22" x14ac:dyDescent="0.25">
      <c r="A1138" t="s">
        <v>1224</v>
      </c>
      <c r="B1138">
        <v>2017</v>
      </c>
      <c r="C1138" t="s">
        <v>170</v>
      </c>
      <c r="D1138" s="1">
        <v>42901</v>
      </c>
      <c r="E1138">
        <v>19.600000000000001</v>
      </c>
      <c r="F1138">
        <v>10.9</v>
      </c>
      <c r="G1138">
        <v>0</v>
      </c>
      <c r="H1138" t="s">
        <v>42</v>
      </c>
      <c r="I1138" s="2">
        <v>0.75694444444444442</v>
      </c>
      <c r="J1138" s="3">
        <v>35719</v>
      </c>
      <c r="K1138" t="s">
        <v>51</v>
      </c>
      <c r="L1138">
        <v>4.3</v>
      </c>
      <c r="M1138">
        <v>7.9</v>
      </c>
      <c r="N1138">
        <v>8.14</v>
      </c>
      <c r="O1138">
        <v>11.17</v>
      </c>
      <c r="P1138">
        <v>83</v>
      </c>
      <c r="Q1138" t="s">
        <v>44</v>
      </c>
      <c r="R1138">
        <v>1.2</v>
      </c>
      <c r="S1138">
        <v>2.2999999999999998</v>
      </c>
      <c r="T1138">
        <v>5.6</v>
      </c>
      <c r="U1138">
        <v>10.1</v>
      </c>
      <c r="V1138">
        <v>70</v>
      </c>
    </row>
    <row r="1139" spans="1:22" x14ac:dyDescent="0.25">
      <c r="A1139" t="s">
        <v>1225</v>
      </c>
      <c r="B1139">
        <v>2017</v>
      </c>
      <c r="C1139" t="s">
        <v>170</v>
      </c>
      <c r="D1139" s="1">
        <v>42902</v>
      </c>
      <c r="E1139">
        <v>16.899999999999999</v>
      </c>
      <c r="F1139">
        <v>4.4000000000000004</v>
      </c>
      <c r="G1139">
        <v>0</v>
      </c>
      <c r="H1139" t="s">
        <v>46</v>
      </c>
      <c r="I1139" s="2">
        <v>0.82638888888888884</v>
      </c>
      <c r="J1139" s="3">
        <v>26107</v>
      </c>
      <c r="K1139" t="s">
        <v>47</v>
      </c>
      <c r="L1139">
        <v>2.5</v>
      </c>
      <c r="M1139">
        <v>2.6</v>
      </c>
      <c r="N1139">
        <v>4.9000000000000004</v>
      </c>
      <c r="O1139">
        <v>10.119999999999999</v>
      </c>
      <c r="P1139">
        <v>72</v>
      </c>
      <c r="Q1139" t="s">
        <v>55</v>
      </c>
      <c r="R1139">
        <v>5.3</v>
      </c>
      <c r="S1139">
        <v>8.8000000000000007</v>
      </c>
      <c r="T1139">
        <v>9.15</v>
      </c>
      <c r="U1139">
        <v>12.17</v>
      </c>
      <c r="V1139">
        <v>89</v>
      </c>
    </row>
    <row r="1140" spans="1:22" x14ac:dyDescent="0.25">
      <c r="A1140" t="s">
        <v>1226</v>
      </c>
      <c r="B1140">
        <v>2017</v>
      </c>
      <c r="C1140" t="s">
        <v>170</v>
      </c>
      <c r="D1140" s="1">
        <v>42903</v>
      </c>
      <c r="E1140">
        <v>15.8</v>
      </c>
      <c r="F1140">
        <v>2.4</v>
      </c>
      <c r="G1140">
        <v>0</v>
      </c>
      <c r="H1140" t="s">
        <v>28</v>
      </c>
      <c r="I1140" s="2">
        <v>0.57291666666666663</v>
      </c>
      <c r="J1140" s="3">
        <v>58721</v>
      </c>
      <c r="K1140" t="s">
        <v>29</v>
      </c>
      <c r="L1140">
        <v>5.3</v>
      </c>
      <c r="M1140">
        <v>7.6</v>
      </c>
      <c r="N1140">
        <v>9.6999999999999993</v>
      </c>
      <c r="O1140">
        <v>10.11</v>
      </c>
      <c r="P1140">
        <v>71</v>
      </c>
      <c r="Q1140" t="s">
        <v>26</v>
      </c>
      <c r="R1140">
        <v>0.4</v>
      </c>
      <c r="S1140">
        <v>3.5</v>
      </c>
      <c r="T1140">
        <v>7.6</v>
      </c>
      <c r="U1140">
        <v>12.8</v>
      </c>
      <c r="V1140">
        <v>80</v>
      </c>
    </row>
    <row r="1141" spans="1:22" x14ac:dyDescent="0.25">
      <c r="A1141" t="s">
        <v>1227</v>
      </c>
      <c r="B1141">
        <v>2017</v>
      </c>
      <c r="C1141" t="s">
        <v>170</v>
      </c>
      <c r="D1141" s="1">
        <v>42903</v>
      </c>
      <c r="E1141">
        <v>17.100000000000001</v>
      </c>
      <c r="F1141">
        <v>4.7</v>
      </c>
      <c r="G1141">
        <v>1</v>
      </c>
      <c r="H1141" t="s">
        <v>512</v>
      </c>
      <c r="I1141" s="2">
        <v>0.67013888888888884</v>
      </c>
      <c r="J1141" s="3">
        <v>31772</v>
      </c>
      <c r="K1141" t="s">
        <v>54</v>
      </c>
      <c r="L1141">
        <v>5.6</v>
      </c>
      <c r="M1141">
        <v>8.9</v>
      </c>
      <c r="N1141">
        <v>14.1</v>
      </c>
      <c r="O1141">
        <v>18.13</v>
      </c>
      <c r="P1141">
        <v>121</v>
      </c>
      <c r="Q1141" t="s">
        <v>36</v>
      </c>
      <c r="R1141">
        <v>3.3</v>
      </c>
      <c r="S1141">
        <v>6.6</v>
      </c>
      <c r="T1141">
        <v>10.6</v>
      </c>
      <c r="U1141">
        <v>12.9</v>
      </c>
      <c r="V1141">
        <v>81</v>
      </c>
    </row>
    <row r="1142" spans="1:22" x14ac:dyDescent="0.25">
      <c r="A1142" t="s">
        <v>1228</v>
      </c>
      <c r="B1142">
        <v>2017</v>
      </c>
      <c r="C1142" t="s">
        <v>170</v>
      </c>
      <c r="D1142" s="1">
        <v>42903</v>
      </c>
      <c r="E1142">
        <v>22.8</v>
      </c>
      <c r="F1142">
        <v>17.7</v>
      </c>
      <c r="G1142">
        <v>1.8</v>
      </c>
      <c r="H1142" t="s">
        <v>38</v>
      </c>
      <c r="I1142" s="2">
        <v>0.80902777777777779</v>
      </c>
      <c r="J1142" s="3">
        <v>11936</v>
      </c>
      <c r="K1142" t="s">
        <v>39</v>
      </c>
      <c r="L1142">
        <v>1.1000000000000001</v>
      </c>
      <c r="M1142">
        <v>3.2</v>
      </c>
      <c r="N1142">
        <v>7.6</v>
      </c>
      <c r="O1142">
        <v>11.7</v>
      </c>
      <c r="P1142">
        <v>73</v>
      </c>
      <c r="Q1142" t="s">
        <v>30</v>
      </c>
      <c r="R1142">
        <v>4.4000000000000004</v>
      </c>
      <c r="S1142">
        <v>6.8</v>
      </c>
      <c r="T1142">
        <v>7.9</v>
      </c>
      <c r="U1142">
        <v>12.11</v>
      </c>
      <c r="V1142">
        <v>83</v>
      </c>
    </row>
    <row r="1143" spans="1:22" x14ac:dyDescent="0.25">
      <c r="A1143" t="s">
        <v>1229</v>
      </c>
      <c r="B1143">
        <v>2017</v>
      </c>
      <c r="C1143" t="s">
        <v>170</v>
      </c>
      <c r="D1143" s="1">
        <v>42904</v>
      </c>
      <c r="E1143">
        <v>16</v>
      </c>
      <c r="F1143">
        <v>6.3</v>
      </c>
      <c r="G1143">
        <v>0</v>
      </c>
      <c r="H1143" t="s">
        <v>46</v>
      </c>
      <c r="I1143" s="2">
        <v>0.63888888888888884</v>
      </c>
      <c r="J1143" s="3">
        <v>33667</v>
      </c>
      <c r="K1143" t="s">
        <v>50</v>
      </c>
      <c r="L1143">
        <v>0.1</v>
      </c>
      <c r="M1143">
        <v>3.3</v>
      </c>
      <c r="N1143">
        <v>6.5</v>
      </c>
      <c r="O1143">
        <v>8.8000000000000007</v>
      </c>
      <c r="P1143">
        <v>56</v>
      </c>
      <c r="Q1143" t="s">
        <v>35</v>
      </c>
      <c r="R1143">
        <v>4.2</v>
      </c>
      <c r="S1143">
        <v>8.6</v>
      </c>
      <c r="T1143">
        <v>14.7</v>
      </c>
      <c r="U1143">
        <v>17.11</v>
      </c>
      <c r="V1143">
        <v>113</v>
      </c>
    </row>
    <row r="1144" spans="1:22" x14ac:dyDescent="0.25">
      <c r="A1144" t="s">
        <v>1230</v>
      </c>
      <c r="B1144">
        <v>2017</v>
      </c>
      <c r="C1144" t="s">
        <v>177</v>
      </c>
      <c r="D1144" s="1">
        <v>42908</v>
      </c>
      <c r="E1144">
        <v>18.899999999999999</v>
      </c>
      <c r="F1144">
        <v>4.9000000000000004</v>
      </c>
      <c r="G1144">
        <v>0</v>
      </c>
      <c r="H1144" t="s">
        <v>512</v>
      </c>
      <c r="I1144" s="2">
        <v>0.80555555555555558</v>
      </c>
      <c r="J1144" s="3">
        <v>45312</v>
      </c>
      <c r="K1144" t="s">
        <v>40</v>
      </c>
      <c r="L1144">
        <v>4.2</v>
      </c>
      <c r="M1144">
        <v>9.4</v>
      </c>
      <c r="N1144">
        <v>10.6</v>
      </c>
      <c r="O1144">
        <v>12.1</v>
      </c>
      <c r="P1144">
        <v>82</v>
      </c>
      <c r="Q1144" t="s">
        <v>32</v>
      </c>
      <c r="R1144">
        <v>4.2</v>
      </c>
      <c r="S1144">
        <v>6.4</v>
      </c>
      <c r="T1144">
        <v>9.6999999999999993</v>
      </c>
      <c r="U1144">
        <v>14.12</v>
      </c>
      <c r="V1144">
        <v>96</v>
      </c>
    </row>
    <row r="1145" spans="1:22" x14ac:dyDescent="0.25">
      <c r="A1145" t="s">
        <v>1231</v>
      </c>
      <c r="B1145">
        <v>2017</v>
      </c>
      <c r="C1145" t="s">
        <v>177</v>
      </c>
      <c r="D1145" s="1">
        <v>42909</v>
      </c>
      <c r="E1145">
        <v>19.399999999999999</v>
      </c>
      <c r="F1145">
        <v>8.6999999999999993</v>
      </c>
      <c r="G1145">
        <v>0</v>
      </c>
      <c r="H1145" t="s">
        <v>61</v>
      </c>
      <c r="I1145" s="2">
        <v>0.82638888888888884</v>
      </c>
      <c r="J1145" s="3">
        <v>34575</v>
      </c>
      <c r="K1145" t="s">
        <v>26</v>
      </c>
      <c r="L1145">
        <v>2.5</v>
      </c>
      <c r="M1145">
        <v>5.1100000000000003</v>
      </c>
      <c r="N1145">
        <v>8.17</v>
      </c>
      <c r="O1145">
        <v>11.2</v>
      </c>
      <c r="P1145">
        <v>86</v>
      </c>
      <c r="Q1145" t="s">
        <v>48</v>
      </c>
      <c r="R1145">
        <v>2.4</v>
      </c>
      <c r="S1145">
        <v>4.9000000000000004</v>
      </c>
      <c r="T1145">
        <v>7.11</v>
      </c>
      <c r="U1145">
        <v>12.13</v>
      </c>
      <c r="V1145">
        <v>85</v>
      </c>
    </row>
    <row r="1146" spans="1:22" x14ac:dyDescent="0.25">
      <c r="A1146" t="s">
        <v>1232</v>
      </c>
      <c r="B1146">
        <v>2017</v>
      </c>
      <c r="C1146" t="s">
        <v>177</v>
      </c>
      <c r="D1146" s="1">
        <v>42910</v>
      </c>
      <c r="E1146">
        <v>12.7</v>
      </c>
      <c r="F1146">
        <v>6.7</v>
      </c>
      <c r="G1146">
        <v>3.8</v>
      </c>
      <c r="H1146" t="s">
        <v>28</v>
      </c>
      <c r="I1146" s="2">
        <v>0.57291666666666663</v>
      </c>
      <c r="J1146" s="3">
        <v>35933</v>
      </c>
      <c r="K1146" t="s">
        <v>33</v>
      </c>
      <c r="L1146">
        <v>1</v>
      </c>
      <c r="M1146">
        <v>4.3</v>
      </c>
      <c r="N1146">
        <v>6.7</v>
      </c>
      <c r="O1146">
        <v>9.8000000000000007</v>
      </c>
      <c r="P1146">
        <v>62</v>
      </c>
      <c r="Q1146" t="s">
        <v>54</v>
      </c>
      <c r="R1146">
        <v>4.3</v>
      </c>
      <c r="S1146">
        <v>6.8</v>
      </c>
      <c r="T1146">
        <v>11.11</v>
      </c>
      <c r="U1146">
        <v>13.15</v>
      </c>
      <c r="V1146">
        <v>93</v>
      </c>
    </row>
    <row r="1147" spans="1:22" x14ac:dyDescent="0.25">
      <c r="A1147" t="s">
        <v>1233</v>
      </c>
      <c r="B1147">
        <v>2017</v>
      </c>
      <c r="C1147" t="s">
        <v>177</v>
      </c>
      <c r="D1147" s="1">
        <v>42910</v>
      </c>
      <c r="E1147">
        <v>24.5</v>
      </c>
      <c r="F1147">
        <v>10.4</v>
      </c>
      <c r="G1147">
        <v>0</v>
      </c>
      <c r="H1147" t="s">
        <v>58</v>
      </c>
      <c r="I1147" s="2">
        <v>0.69097222222222221</v>
      </c>
      <c r="J1147" s="3">
        <v>11455</v>
      </c>
      <c r="K1147" t="s">
        <v>36</v>
      </c>
      <c r="L1147">
        <v>2.4</v>
      </c>
      <c r="M1147">
        <v>4.5</v>
      </c>
      <c r="N1147">
        <v>7.1</v>
      </c>
      <c r="O1147">
        <v>12.14</v>
      </c>
      <c r="P1147">
        <v>86</v>
      </c>
      <c r="Q1147" t="s">
        <v>25</v>
      </c>
      <c r="R1147">
        <v>3.3</v>
      </c>
      <c r="S1147">
        <v>9.8000000000000007</v>
      </c>
      <c r="T1147">
        <v>18.11</v>
      </c>
      <c r="U1147">
        <v>22.14</v>
      </c>
      <c r="V1147">
        <v>146</v>
      </c>
    </row>
    <row r="1148" spans="1:22" x14ac:dyDescent="0.25">
      <c r="A1148" t="s">
        <v>1234</v>
      </c>
      <c r="B1148">
        <v>2017</v>
      </c>
      <c r="C1148" t="s">
        <v>177</v>
      </c>
      <c r="D1148" s="1">
        <v>42910</v>
      </c>
      <c r="E1148">
        <v>12.7</v>
      </c>
      <c r="F1148">
        <v>6.7</v>
      </c>
      <c r="G1148">
        <v>3.8</v>
      </c>
      <c r="H1148" t="s">
        <v>46</v>
      </c>
      <c r="I1148" s="2">
        <v>0.80902777777777779</v>
      </c>
      <c r="J1148" s="3">
        <v>28263</v>
      </c>
      <c r="K1148" t="s">
        <v>50</v>
      </c>
      <c r="L1148">
        <v>6.4</v>
      </c>
      <c r="M1148">
        <v>10.8</v>
      </c>
      <c r="N1148">
        <v>13.14</v>
      </c>
      <c r="O1148">
        <v>15.17</v>
      </c>
      <c r="P1148">
        <v>107</v>
      </c>
      <c r="Q1148" t="s">
        <v>47</v>
      </c>
      <c r="R1148">
        <v>3.4</v>
      </c>
      <c r="S1148">
        <v>7.5</v>
      </c>
      <c r="T1148">
        <v>12.7</v>
      </c>
      <c r="U1148">
        <v>16.100000000000001</v>
      </c>
      <c r="V1148">
        <v>106</v>
      </c>
    </row>
    <row r="1149" spans="1:22" x14ac:dyDescent="0.25">
      <c r="A1149" t="s">
        <v>1235</v>
      </c>
      <c r="B1149">
        <v>2017</v>
      </c>
      <c r="C1149" t="s">
        <v>177</v>
      </c>
      <c r="D1149" s="1">
        <v>42910</v>
      </c>
      <c r="E1149">
        <v>18.2</v>
      </c>
      <c r="F1149">
        <v>11.5</v>
      </c>
      <c r="G1149">
        <v>0</v>
      </c>
      <c r="H1149" t="s">
        <v>42</v>
      </c>
      <c r="I1149" s="2">
        <v>0.73611111111111116</v>
      </c>
      <c r="J1149" s="3">
        <v>36622</v>
      </c>
      <c r="K1149" t="s">
        <v>51</v>
      </c>
      <c r="L1149">
        <v>2.5</v>
      </c>
      <c r="M1149">
        <v>5.7</v>
      </c>
      <c r="N1149">
        <v>11.1</v>
      </c>
      <c r="O1149">
        <v>14.12</v>
      </c>
      <c r="P1149">
        <v>96</v>
      </c>
      <c r="Q1149" t="s">
        <v>35</v>
      </c>
      <c r="R1149">
        <v>3.1</v>
      </c>
      <c r="S1149">
        <v>6.6</v>
      </c>
      <c r="T1149">
        <v>10.8</v>
      </c>
      <c r="U1149">
        <v>15.9</v>
      </c>
      <c r="V1149">
        <v>99</v>
      </c>
    </row>
    <row r="1150" spans="1:22" x14ac:dyDescent="0.25">
      <c r="A1150" t="s">
        <v>1236</v>
      </c>
      <c r="B1150">
        <v>2017</v>
      </c>
      <c r="C1150" t="s">
        <v>177</v>
      </c>
      <c r="D1150" s="1">
        <v>42911</v>
      </c>
      <c r="E1150">
        <v>14</v>
      </c>
      <c r="F1150">
        <v>6.3</v>
      </c>
      <c r="G1150">
        <v>0.2</v>
      </c>
      <c r="H1150" t="s">
        <v>88</v>
      </c>
      <c r="I1150" s="2">
        <v>0.54861111111111116</v>
      </c>
      <c r="J1150" s="3">
        <v>29928</v>
      </c>
      <c r="K1150" t="s">
        <v>44</v>
      </c>
      <c r="L1150">
        <v>2</v>
      </c>
      <c r="M1150">
        <v>4.5</v>
      </c>
      <c r="N1150">
        <v>7.9</v>
      </c>
      <c r="O1150">
        <v>10.14</v>
      </c>
      <c r="P1150">
        <v>74</v>
      </c>
      <c r="Q1150" t="s">
        <v>43</v>
      </c>
      <c r="R1150">
        <v>1.1000000000000001</v>
      </c>
      <c r="S1150">
        <v>8.3000000000000007</v>
      </c>
      <c r="T1150">
        <v>11.4</v>
      </c>
      <c r="U1150">
        <v>11.6</v>
      </c>
      <c r="V1150">
        <v>72</v>
      </c>
    </row>
    <row r="1151" spans="1:22" x14ac:dyDescent="0.25">
      <c r="A1151" t="s">
        <v>1237</v>
      </c>
      <c r="B1151">
        <v>2017</v>
      </c>
      <c r="C1151" t="s">
        <v>177</v>
      </c>
      <c r="D1151" s="1">
        <v>42911</v>
      </c>
      <c r="E1151">
        <v>13.5</v>
      </c>
      <c r="F1151">
        <v>6.7</v>
      </c>
      <c r="G1151">
        <v>0</v>
      </c>
      <c r="H1151" t="s">
        <v>28</v>
      </c>
      <c r="I1151" s="2">
        <v>0.63888888888888884</v>
      </c>
      <c r="J1151" s="3">
        <v>64448</v>
      </c>
      <c r="K1151" t="s">
        <v>29</v>
      </c>
      <c r="L1151">
        <v>3.3</v>
      </c>
      <c r="M1151">
        <v>5.0999999999999996</v>
      </c>
      <c r="N1151">
        <v>7.13</v>
      </c>
      <c r="O1151">
        <v>11.18</v>
      </c>
      <c r="P1151">
        <v>84</v>
      </c>
      <c r="Q1151" t="s">
        <v>30</v>
      </c>
      <c r="R1151">
        <v>4.0999999999999996</v>
      </c>
      <c r="S1151">
        <v>4.2</v>
      </c>
      <c r="T1151">
        <v>6.6</v>
      </c>
      <c r="U1151">
        <v>8.1</v>
      </c>
      <c r="V1151">
        <v>58</v>
      </c>
    </row>
    <row r="1152" spans="1:22" x14ac:dyDescent="0.25">
      <c r="A1152" t="s">
        <v>1238</v>
      </c>
      <c r="B1152">
        <v>2017</v>
      </c>
      <c r="C1152" t="s">
        <v>177</v>
      </c>
      <c r="D1152" s="1">
        <v>42911</v>
      </c>
      <c r="E1152">
        <v>13.5</v>
      </c>
      <c r="F1152">
        <v>6.7</v>
      </c>
      <c r="G1152">
        <v>0</v>
      </c>
      <c r="H1152" t="s">
        <v>46</v>
      </c>
      <c r="I1152" s="2">
        <v>0.69444444444444442</v>
      </c>
      <c r="J1152" s="3">
        <v>16844</v>
      </c>
      <c r="K1152" t="s">
        <v>55</v>
      </c>
      <c r="L1152">
        <v>3.6</v>
      </c>
      <c r="M1152">
        <v>8.11</v>
      </c>
      <c r="N1152">
        <v>10.14</v>
      </c>
      <c r="O1152">
        <v>14.19</v>
      </c>
      <c r="P1152">
        <v>103</v>
      </c>
      <c r="Q1152" t="s">
        <v>39</v>
      </c>
      <c r="R1152">
        <v>4.2</v>
      </c>
      <c r="S1152">
        <v>7.5</v>
      </c>
      <c r="T1152">
        <v>8.9</v>
      </c>
      <c r="U1152">
        <v>10.119999999999999</v>
      </c>
      <c r="V1152">
        <v>72</v>
      </c>
    </row>
    <row r="1153" spans="1:22" x14ac:dyDescent="0.25">
      <c r="A1153" t="s">
        <v>1239</v>
      </c>
      <c r="B1153">
        <v>2017</v>
      </c>
      <c r="C1153" t="s">
        <v>187</v>
      </c>
      <c r="D1153" s="1">
        <v>42916</v>
      </c>
      <c r="E1153">
        <v>12</v>
      </c>
      <c r="F1153">
        <v>4.7</v>
      </c>
      <c r="G1153">
        <v>1.2</v>
      </c>
      <c r="H1153" t="s">
        <v>28</v>
      </c>
      <c r="I1153" s="2">
        <v>0.82638888888888884</v>
      </c>
      <c r="J1153" s="3">
        <v>47464</v>
      </c>
      <c r="K1153" t="s">
        <v>35</v>
      </c>
      <c r="L1153">
        <v>4</v>
      </c>
      <c r="M1153">
        <v>4.0999999999999996</v>
      </c>
      <c r="N1153">
        <v>5.4</v>
      </c>
      <c r="O1153">
        <v>7.8</v>
      </c>
      <c r="P1153">
        <v>50</v>
      </c>
      <c r="Q1153" t="s">
        <v>26</v>
      </c>
      <c r="R1153">
        <v>1.8</v>
      </c>
      <c r="S1153">
        <v>5.15</v>
      </c>
      <c r="T1153">
        <v>8.16</v>
      </c>
      <c r="U1153">
        <v>11.19</v>
      </c>
      <c r="V1153">
        <v>85</v>
      </c>
    </row>
    <row r="1154" spans="1:22" x14ac:dyDescent="0.25">
      <c r="A1154" t="s">
        <v>1240</v>
      </c>
      <c r="B1154">
        <v>2017</v>
      </c>
      <c r="C1154" t="s">
        <v>187</v>
      </c>
      <c r="D1154" s="1">
        <v>42917</v>
      </c>
      <c r="E1154">
        <v>12.2</v>
      </c>
      <c r="F1154">
        <v>-2</v>
      </c>
      <c r="G1154">
        <v>0.2</v>
      </c>
      <c r="H1154" t="s">
        <v>46</v>
      </c>
      <c r="I1154" s="2">
        <v>0.57291666666666663</v>
      </c>
      <c r="J1154" s="3">
        <v>29671</v>
      </c>
      <c r="K1154" t="s">
        <v>50</v>
      </c>
      <c r="L1154">
        <v>3.2</v>
      </c>
      <c r="M1154">
        <v>4.5</v>
      </c>
      <c r="N1154">
        <v>7.9</v>
      </c>
      <c r="O1154">
        <v>11.14</v>
      </c>
      <c r="P1154">
        <v>80</v>
      </c>
      <c r="Q1154" t="s">
        <v>51</v>
      </c>
      <c r="R1154">
        <v>4.5999999999999996</v>
      </c>
      <c r="S1154">
        <v>6.9</v>
      </c>
      <c r="T1154">
        <v>11.13</v>
      </c>
      <c r="U1154">
        <v>12.15</v>
      </c>
      <c r="V1154">
        <v>87</v>
      </c>
    </row>
    <row r="1155" spans="1:22" x14ac:dyDescent="0.25">
      <c r="A1155" t="s">
        <v>1241</v>
      </c>
      <c r="B1155">
        <v>2017</v>
      </c>
      <c r="C1155" t="s">
        <v>187</v>
      </c>
      <c r="D1155" s="1">
        <v>42917</v>
      </c>
      <c r="E1155">
        <v>12.2</v>
      </c>
      <c r="F1155">
        <v>-2</v>
      </c>
      <c r="G1155">
        <v>0.2</v>
      </c>
      <c r="H1155" t="s">
        <v>28</v>
      </c>
      <c r="I1155" s="2">
        <v>0.59027777777777779</v>
      </c>
      <c r="J1155" s="3">
        <v>33433</v>
      </c>
      <c r="K1155" t="s">
        <v>30</v>
      </c>
      <c r="L1155">
        <v>1</v>
      </c>
      <c r="M1155">
        <v>5.0999999999999996</v>
      </c>
      <c r="N1155">
        <v>8.1999999999999993</v>
      </c>
      <c r="O1155">
        <v>12.5</v>
      </c>
      <c r="P1155">
        <v>77</v>
      </c>
      <c r="Q1155" t="s">
        <v>40</v>
      </c>
      <c r="R1155">
        <v>4</v>
      </c>
      <c r="S1155">
        <v>6.1</v>
      </c>
      <c r="T1155">
        <v>9.6999999999999993</v>
      </c>
      <c r="U1155">
        <v>13.11</v>
      </c>
      <c r="V1155">
        <v>89</v>
      </c>
    </row>
    <row r="1156" spans="1:22" x14ac:dyDescent="0.25">
      <c r="A1156" t="s">
        <v>1242</v>
      </c>
      <c r="B1156">
        <v>2017</v>
      </c>
      <c r="C1156" t="s">
        <v>187</v>
      </c>
      <c r="D1156" s="1">
        <v>42917</v>
      </c>
      <c r="E1156">
        <v>19.100000000000001</v>
      </c>
      <c r="F1156">
        <v>11.2</v>
      </c>
      <c r="H1156" t="s">
        <v>38</v>
      </c>
      <c r="I1156" s="2">
        <v>0.69097222222222221</v>
      </c>
      <c r="J1156" s="3">
        <v>12779</v>
      </c>
      <c r="K1156" t="s">
        <v>39</v>
      </c>
      <c r="L1156">
        <v>6.3</v>
      </c>
      <c r="M1156">
        <v>11.5</v>
      </c>
      <c r="N1156">
        <v>13.6</v>
      </c>
      <c r="O1156">
        <v>18.100000000000001</v>
      </c>
      <c r="P1156">
        <v>118</v>
      </c>
      <c r="Q1156" t="s">
        <v>47</v>
      </c>
      <c r="R1156">
        <v>4.5</v>
      </c>
      <c r="S1156">
        <v>5.8</v>
      </c>
      <c r="T1156">
        <v>8.1300000000000008</v>
      </c>
      <c r="U1156">
        <v>14.15</v>
      </c>
      <c r="V1156">
        <v>99</v>
      </c>
    </row>
    <row r="1157" spans="1:22" x14ac:dyDescent="0.25">
      <c r="A1157" t="s">
        <v>1243</v>
      </c>
      <c r="B1157">
        <v>2017</v>
      </c>
      <c r="C1157" t="s">
        <v>187</v>
      </c>
      <c r="D1157" s="1">
        <v>42917</v>
      </c>
      <c r="E1157">
        <v>17.100000000000001</v>
      </c>
      <c r="F1157">
        <v>3.2</v>
      </c>
      <c r="G1157">
        <v>0</v>
      </c>
      <c r="H1157" t="s">
        <v>141</v>
      </c>
      <c r="I1157" s="2">
        <v>0.80902777777777779</v>
      </c>
      <c r="J1157" s="3">
        <v>15007</v>
      </c>
      <c r="K1157" t="s">
        <v>25</v>
      </c>
      <c r="L1157">
        <v>3.1</v>
      </c>
      <c r="M1157">
        <v>5.3</v>
      </c>
      <c r="N1157">
        <v>7.5</v>
      </c>
      <c r="O1157">
        <v>10.8</v>
      </c>
      <c r="P1157">
        <v>68</v>
      </c>
      <c r="Q1157" t="s">
        <v>44</v>
      </c>
      <c r="R1157">
        <v>3.1</v>
      </c>
      <c r="S1157">
        <v>6.5</v>
      </c>
      <c r="T1157">
        <v>9.6</v>
      </c>
      <c r="U1157">
        <v>10.8</v>
      </c>
      <c r="V1157">
        <v>68</v>
      </c>
    </row>
    <row r="1158" spans="1:22" x14ac:dyDescent="0.25">
      <c r="A1158" t="s">
        <v>1244</v>
      </c>
      <c r="B1158">
        <v>2017</v>
      </c>
      <c r="C1158" t="s">
        <v>187</v>
      </c>
      <c r="D1158" s="1">
        <v>42917</v>
      </c>
      <c r="E1158">
        <v>16.2</v>
      </c>
      <c r="F1158">
        <v>6</v>
      </c>
      <c r="G1158">
        <v>0</v>
      </c>
      <c r="H1158" t="s">
        <v>512</v>
      </c>
      <c r="I1158" s="2">
        <v>0.79861111111111116</v>
      </c>
      <c r="J1158" s="3">
        <v>39979</v>
      </c>
      <c r="K1158" t="s">
        <v>54</v>
      </c>
      <c r="L1158">
        <v>1.6</v>
      </c>
      <c r="M1158">
        <v>5.1100000000000003</v>
      </c>
      <c r="N1158">
        <v>6.14</v>
      </c>
      <c r="O1158">
        <v>8.15</v>
      </c>
      <c r="P1158">
        <v>63</v>
      </c>
      <c r="Q1158" t="s">
        <v>29</v>
      </c>
      <c r="R1158">
        <v>1.4</v>
      </c>
      <c r="S1158">
        <v>3.8</v>
      </c>
      <c r="T1158">
        <v>7.1</v>
      </c>
      <c r="U1158">
        <v>11.1</v>
      </c>
      <c r="V1158">
        <v>76</v>
      </c>
    </row>
    <row r="1159" spans="1:22" x14ac:dyDescent="0.25">
      <c r="A1159" t="s">
        <v>1245</v>
      </c>
      <c r="B1159">
        <v>2017</v>
      </c>
      <c r="C1159" t="s">
        <v>187</v>
      </c>
      <c r="D1159" s="1">
        <v>42918</v>
      </c>
      <c r="E1159">
        <v>13.4</v>
      </c>
      <c r="F1159">
        <v>1.8</v>
      </c>
      <c r="G1159">
        <v>0</v>
      </c>
      <c r="H1159" t="s">
        <v>46</v>
      </c>
      <c r="I1159" s="2">
        <v>0.54861111111111116</v>
      </c>
      <c r="J1159" s="3">
        <v>41246</v>
      </c>
      <c r="K1159" t="s">
        <v>48</v>
      </c>
      <c r="L1159">
        <v>3.5</v>
      </c>
      <c r="M1159">
        <v>4.0999999999999996</v>
      </c>
      <c r="N1159">
        <v>9.1300000000000008</v>
      </c>
      <c r="O1159">
        <v>11.16</v>
      </c>
      <c r="P1159">
        <v>82</v>
      </c>
      <c r="Q1159" t="s">
        <v>36</v>
      </c>
      <c r="R1159">
        <v>1.3</v>
      </c>
      <c r="S1159">
        <v>4.5</v>
      </c>
      <c r="T1159">
        <v>7.6</v>
      </c>
      <c r="U1159">
        <v>13.12</v>
      </c>
      <c r="V1159">
        <v>90</v>
      </c>
    </row>
    <row r="1160" spans="1:22" x14ac:dyDescent="0.25">
      <c r="A1160" t="s">
        <v>1246</v>
      </c>
      <c r="B1160">
        <v>2017</v>
      </c>
      <c r="C1160" t="s">
        <v>187</v>
      </c>
      <c r="D1160" s="1">
        <v>42918</v>
      </c>
      <c r="E1160">
        <v>13.4</v>
      </c>
      <c r="F1160">
        <v>1.8</v>
      </c>
      <c r="G1160">
        <v>0</v>
      </c>
      <c r="H1160" t="s">
        <v>28</v>
      </c>
      <c r="I1160" s="2">
        <v>0.63888888888888884</v>
      </c>
      <c r="J1160" s="3">
        <v>56593</v>
      </c>
      <c r="K1160" t="s">
        <v>32</v>
      </c>
      <c r="L1160">
        <v>6.2</v>
      </c>
      <c r="M1160">
        <v>9.3000000000000007</v>
      </c>
      <c r="N1160">
        <v>12.6</v>
      </c>
      <c r="O1160">
        <v>18.100000000000001</v>
      </c>
      <c r="P1160">
        <v>118</v>
      </c>
      <c r="Q1160" t="s">
        <v>33</v>
      </c>
      <c r="R1160">
        <v>3.2</v>
      </c>
      <c r="S1160">
        <v>8.3000000000000007</v>
      </c>
      <c r="T1160">
        <v>12.8</v>
      </c>
      <c r="U1160">
        <v>14.1</v>
      </c>
      <c r="V1160">
        <v>94</v>
      </c>
    </row>
    <row r="1161" spans="1:22" x14ac:dyDescent="0.25">
      <c r="A1161" t="s">
        <v>1247</v>
      </c>
      <c r="B1161">
        <v>2017</v>
      </c>
      <c r="C1161" t="s">
        <v>187</v>
      </c>
      <c r="D1161" s="1">
        <v>42918</v>
      </c>
      <c r="E1161">
        <v>14.6</v>
      </c>
      <c r="F1161">
        <v>6</v>
      </c>
      <c r="G1161">
        <v>21.8</v>
      </c>
      <c r="H1161" t="s">
        <v>42</v>
      </c>
      <c r="I1161" s="2">
        <v>0.61111111111111116</v>
      </c>
      <c r="J1161" s="3">
        <v>30541</v>
      </c>
      <c r="K1161" t="s">
        <v>43</v>
      </c>
      <c r="L1161">
        <v>4.3</v>
      </c>
      <c r="M1161">
        <v>7.5</v>
      </c>
      <c r="N1161">
        <v>10.7</v>
      </c>
      <c r="O1161">
        <v>12.8</v>
      </c>
      <c r="P1161">
        <v>80</v>
      </c>
      <c r="Q1161" t="s">
        <v>55</v>
      </c>
      <c r="R1161">
        <v>1.5</v>
      </c>
      <c r="S1161">
        <v>6.8</v>
      </c>
      <c r="T1161">
        <v>8.14</v>
      </c>
      <c r="U1161">
        <v>12.17</v>
      </c>
      <c r="V1161">
        <v>89</v>
      </c>
    </row>
    <row r="1162" spans="1:22" x14ac:dyDescent="0.25">
      <c r="A1162" t="s">
        <v>1248</v>
      </c>
      <c r="B1162">
        <v>2017</v>
      </c>
      <c r="C1162" t="s">
        <v>197</v>
      </c>
      <c r="D1162" s="1">
        <v>42923</v>
      </c>
      <c r="E1162">
        <v>15.1</v>
      </c>
      <c r="F1162">
        <v>8.4</v>
      </c>
      <c r="G1162">
        <v>2.8</v>
      </c>
      <c r="H1162" t="s">
        <v>512</v>
      </c>
      <c r="I1162" s="2">
        <v>0.80555555555555558</v>
      </c>
      <c r="J1162" s="3">
        <v>41948</v>
      </c>
      <c r="K1162" t="s">
        <v>40</v>
      </c>
      <c r="L1162">
        <v>2.2000000000000002</v>
      </c>
      <c r="M1162">
        <v>5.5</v>
      </c>
      <c r="N1162">
        <v>12.5</v>
      </c>
      <c r="O1162">
        <v>16.8</v>
      </c>
      <c r="P1162">
        <v>104</v>
      </c>
      <c r="Q1162" t="s">
        <v>50</v>
      </c>
      <c r="R1162">
        <v>2.4</v>
      </c>
      <c r="S1162">
        <v>4.8</v>
      </c>
      <c r="T1162">
        <v>4.1100000000000003</v>
      </c>
      <c r="U1162">
        <v>5.15</v>
      </c>
      <c r="V1162">
        <v>45</v>
      </c>
    </row>
    <row r="1163" spans="1:22" x14ac:dyDescent="0.25">
      <c r="A1163" t="s">
        <v>1249</v>
      </c>
      <c r="B1163">
        <v>2017</v>
      </c>
      <c r="C1163" t="s">
        <v>197</v>
      </c>
      <c r="D1163" s="1">
        <v>42924</v>
      </c>
      <c r="E1163">
        <v>11.7</v>
      </c>
      <c r="F1163">
        <v>1.7</v>
      </c>
      <c r="G1163">
        <v>0.4</v>
      </c>
      <c r="H1163" t="s">
        <v>100</v>
      </c>
      <c r="I1163" s="2">
        <v>0.57291666666666663</v>
      </c>
      <c r="J1163" s="3">
        <v>12156</v>
      </c>
      <c r="K1163" t="s">
        <v>32</v>
      </c>
      <c r="L1163">
        <v>5.2</v>
      </c>
      <c r="M1163">
        <v>6.6</v>
      </c>
      <c r="N1163">
        <v>11.12</v>
      </c>
      <c r="O1163">
        <v>14.13</v>
      </c>
      <c r="P1163">
        <v>97</v>
      </c>
      <c r="Q1163" t="s">
        <v>25</v>
      </c>
      <c r="R1163">
        <v>5.0999999999999996</v>
      </c>
      <c r="S1163">
        <v>8.3000000000000007</v>
      </c>
      <c r="T1163">
        <v>10.3</v>
      </c>
      <c r="U1163">
        <v>15.7</v>
      </c>
      <c r="V1163">
        <v>97</v>
      </c>
    </row>
    <row r="1164" spans="1:22" x14ac:dyDescent="0.25">
      <c r="A1164" t="s">
        <v>1250</v>
      </c>
      <c r="B1164">
        <v>2017</v>
      </c>
      <c r="C1164" t="s">
        <v>197</v>
      </c>
      <c r="D1164" s="1">
        <v>42924</v>
      </c>
      <c r="E1164">
        <v>14.2</v>
      </c>
      <c r="F1164">
        <v>5.4</v>
      </c>
      <c r="G1164">
        <v>0</v>
      </c>
      <c r="H1164" t="s">
        <v>28</v>
      </c>
      <c r="I1164" s="2">
        <v>0.59027777777777779</v>
      </c>
      <c r="J1164" s="3">
        <v>63537</v>
      </c>
      <c r="K1164" t="s">
        <v>33</v>
      </c>
      <c r="L1164">
        <v>2.2999999999999998</v>
      </c>
      <c r="M1164">
        <v>4.5999999999999996</v>
      </c>
      <c r="N1164">
        <v>9.6999999999999993</v>
      </c>
      <c r="O1164">
        <v>12.8</v>
      </c>
      <c r="P1164">
        <v>80</v>
      </c>
      <c r="Q1164" t="s">
        <v>48</v>
      </c>
      <c r="R1164">
        <v>5</v>
      </c>
      <c r="S1164">
        <v>9.3000000000000007</v>
      </c>
      <c r="T1164">
        <v>13.6</v>
      </c>
      <c r="U1164">
        <v>18.899999999999999</v>
      </c>
      <c r="V1164">
        <v>117</v>
      </c>
    </row>
    <row r="1165" spans="1:22" x14ac:dyDescent="0.25">
      <c r="A1165" t="s">
        <v>1251</v>
      </c>
      <c r="B1165">
        <v>2017</v>
      </c>
      <c r="C1165" t="s">
        <v>197</v>
      </c>
      <c r="D1165" s="1">
        <v>42924</v>
      </c>
      <c r="E1165">
        <v>19.100000000000001</v>
      </c>
      <c r="F1165">
        <v>6.2</v>
      </c>
      <c r="G1165">
        <v>0</v>
      </c>
      <c r="H1165" t="s">
        <v>61</v>
      </c>
      <c r="I1165" s="2">
        <v>0.69097222222222221</v>
      </c>
      <c r="J1165" s="3">
        <v>32987</v>
      </c>
      <c r="K1165" t="s">
        <v>26</v>
      </c>
      <c r="L1165">
        <v>4.3</v>
      </c>
      <c r="M1165">
        <v>10.5</v>
      </c>
      <c r="N1165">
        <v>14.1</v>
      </c>
      <c r="O1165">
        <v>17.16</v>
      </c>
      <c r="P1165">
        <v>118</v>
      </c>
      <c r="Q1165" t="s">
        <v>39</v>
      </c>
      <c r="R1165">
        <v>5.2</v>
      </c>
      <c r="S1165">
        <v>5.6</v>
      </c>
      <c r="T1165">
        <v>5.6</v>
      </c>
      <c r="U1165">
        <v>7.9</v>
      </c>
      <c r="V1165">
        <v>51</v>
      </c>
    </row>
    <row r="1166" spans="1:22" x14ac:dyDescent="0.25">
      <c r="A1166" t="s">
        <v>1252</v>
      </c>
      <c r="B1166">
        <v>2017</v>
      </c>
      <c r="C1166" t="s">
        <v>197</v>
      </c>
      <c r="D1166" s="1">
        <v>42924</v>
      </c>
      <c r="E1166">
        <v>21.9</v>
      </c>
      <c r="F1166">
        <v>8.6999999999999993</v>
      </c>
      <c r="G1166">
        <v>7</v>
      </c>
      <c r="H1166" t="s">
        <v>58</v>
      </c>
      <c r="I1166" s="2">
        <v>0.80902777777777779</v>
      </c>
      <c r="J1166" s="3">
        <v>18769</v>
      </c>
      <c r="K1166" t="s">
        <v>36</v>
      </c>
      <c r="L1166">
        <v>3.5</v>
      </c>
      <c r="M1166">
        <v>6.6</v>
      </c>
      <c r="N1166">
        <v>11.8</v>
      </c>
      <c r="O1166">
        <v>11.12</v>
      </c>
      <c r="P1166">
        <v>78</v>
      </c>
      <c r="Q1166" t="s">
        <v>44</v>
      </c>
      <c r="R1166">
        <v>5.2</v>
      </c>
      <c r="S1166">
        <v>15.6</v>
      </c>
      <c r="T1166">
        <v>20.9</v>
      </c>
      <c r="U1166">
        <v>25.13</v>
      </c>
      <c r="V1166">
        <v>163</v>
      </c>
    </row>
    <row r="1167" spans="1:22" x14ac:dyDescent="0.25">
      <c r="A1167" t="s">
        <v>1253</v>
      </c>
      <c r="B1167">
        <v>2017</v>
      </c>
      <c r="C1167" t="s">
        <v>197</v>
      </c>
      <c r="D1167" s="1">
        <v>42924</v>
      </c>
      <c r="E1167">
        <v>14.2</v>
      </c>
      <c r="F1167">
        <v>5.4</v>
      </c>
      <c r="G1167">
        <v>0</v>
      </c>
      <c r="H1167" t="s">
        <v>46</v>
      </c>
      <c r="I1167" s="2">
        <v>0.80902777777777779</v>
      </c>
      <c r="J1167" s="3">
        <v>47514</v>
      </c>
      <c r="K1167" t="s">
        <v>55</v>
      </c>
      <c r="L1167">
        <v>5.3</v>
      </c>
      <c r="M1167">
        <v>14.8</v>
      </c>
      <c r="N1167">
        <v>19.8</v>
      </c>
      <c r="O1167">
        <v>21.12</v>
      </c>
      <c r="P1167">
        <v>138</v>
      </c>
      <c r="Q1167" t="s">
        <v>29</v>
      </c>
      <c r="R1167">
        <v>1.3</v>
      </c>
      <c r="S1167">
        <v>1.4</v>
      </c>
      <c r="T1167">
        <v>4.9000000000000004</v>
      </c>
      <c r="U1167">
        <v>10.11</v>
      </c>
      <c r="V1167">
        <v>71</v>
      </c>
    </row>
    <row r="1168" spans="1:22" x14ac:dyDescent="0.25">
      <c r="A1168" t="s">
        <v>1254</v>
      </c>
      <c r="B1168">
        <v>2017</v>
      </c>
      <c r="C1168" t="s">
        <v>197</v>
      </c>
      <c r="D1168" s="1">
        <v>42925</v>
      </c>
      <c r="E1168">
        <v>14.6</v>
      </c>
      <c r="F1168">
        <v>6.2</v>
      </c>
      <c r="G1168">
        <v>0.2</v>
      </c>
      <c r="H1168" t="s">
        <v>46</v>
      </c>
      <c r="I1168" s="2">
        <v>0.54861111111111116</v>
      </c>
      <c r="J1168" s="3">
        <v>19267</v>
      </c>
      <c r="K1168" t="s">
        <v>47</v>
      </c>
      <c r="L1168">
        <v>1.2</v>
      </c>
      <c r="M1168">
        <v>6.3</v>
      </c>
      <c r="N1168">
        <v>8.4</v>
      </c>
      <c r="O1168">
        <v>12.1</v>
      </c>
      <c r="P1168">
        <v>82</v>
      </c>
      <c r="Q1168" t="s">
        <v>43</v>
      </c>
      <c r="R1168">
        <v>4.3</v>
      </c>
      <c r="S1168">
        <v>9.4</v>
      </c>
      <c r="T1168">
        <v>9.6</v>
      </c>
      <c r="U1168">
        <v>13.8</v>
      </c>
      <c r="V1168">
        <v>86</v>
      </c>
    </row>
    <row r="1169" spans="1:22" x14ac:dyDescent="0.25">
      <c r="A1169" t="s">
        <v>1255</v>
      </c>
      <c r="B1169">
        <v>2017</v>
      </c>
      <c r="C1169" t="s">
        <v>197</v>
      </c>
      <c r="D1169" s="1">
        <v>42925</v>
      </c>
      <c r="E1169">
        <v>14.6</v>
      </c>
      <c r="F1169">
        <v>6.2</v>
      </c>
      <c r="G1169">
        <v>0.2</v>
      </c>
      <c r="H1169" t="s">
        <v>28</v>
      </c>
      <c r="I1169" s="2">
        <v>0.63888888888888884</v>
      </c>
      <c r="J1169" s="3">
        <v>47266</v>
      </c>
      <c r="K1169" t="s">
        <v>30</v>
      </c>
      <c r="L1169">
        <v>4.3</v>
      </c>
      <c r="M1169">
        <v>7.5</v>
      </c>
      <c r="N1169">
        <v>9.8000000000000007</v>
      </c>
      <c r="O1169">
        <v>12.1</v>
      </c>
      <c r="P1169">
        <v>82</v>
      </c>
      <c r="Q1169" t="s">
        <v>35</v>
      </c>
      <c r="R1169">
        <v>1.2</v>
      </c>
      <c r="S1169">
        <v>7.4</v>
      </c>
      <c r="T1169">
        <v>11.5</v>
      </c>
      <c r="U1169">
        <v>14.6</v>
      </c>
      <c r="V1169">
        <v>90</v>
      </c>
    </row>
    <row r="1170" spans="1:22" x14ac:dyDescent="0.25">
      <c r="A1170" t="s">
        <v>1256</v>
      </c>
      <c r="B1170">
        <v>2017</v>
      </c>
      <c r="C1170" t="s">
        <v>197</v>
      </c>
      <c r="D1170" s="1">
        <v>42925</v>
      </c>
      <c r="E1170">
        <v>18</v>
      </c>
      <c r="F1170">
        <v>7.2</v>
      </c>
      <c r="G1170">
        <v>0</v>
      </c>
      <c r="H1170" t="s">
        <v>42</v>
      </c>
      <c r="I1170" s="2">
        <v>0.61111111111111116</v>
      </c>
      <c r="J1170" s="3">
        <v>36766</v>
      </c>
      <c r="K1170" t="s">
        <v>51</v>
      </c>
      <c r="L1170">
        <v>4.4000000000000004</v>
      </c>
      <c r="M1170">
        <v>7.7</v>
      </c>
      <c r="N1170">
        <v>10.8</v>
      </c>
      <c r="O1170">
        <v>13.1</v>
      </c>
      <c r="P1170">
        <v>88</v>
      </c>
      <c r="Q1170" t="s">
        <v>54</v>
      </c>
      <c r="R1170">
        <v>4</v>
      </c>
      <c r="S1170">
        <v>6.2</v>
      </c>
      <c r="T1170">
        <v>10.8</v>
      </c>
      <c r="U1170">
        <v>18.12</v>
      </c>
      <c r="V1170">
        <v>120</v>
      </c>
    </row>
    <row r="1171" spans="1:22" x14ac:dyDescent="0.25">
      <c r="A1171" t="s">
        <v>1257</v>
      </c>
      <c r="B1171">
        <v>2017</v>
      </c>
      <c r="C1171" t="s">
        <v>208</v>
      </c>
      <c r="D1171" s="1">
        <v>42930</v>
      </c>
      <c r="E1171">
        <v>15.6</v>
      </c>
      <c r="F1171">
        <v>9.1</v>
      </c>
      <c r="G1171">
        <v>0.4</v>
      </c>
      <c r="H1171" t="s">
        <v>46</v>
      </c>
      <c r="I1171" s="2">
        <v>0.82638888888888884</v>
      </c>
      <c r="J1171" s="3">
        <v>47156</v>
      </c>
      <c r="K1171" t="s">
        <v>55</v>
      </c>
      <c r="L1171">
        <v>0.2</v>
      </c>
      <c r="M1171">
        <v>2.6</v>
      </c>
      <c r="N1171">
        <v>4.1100000000000003</v>
      </c>
      <c r="O1171">
        <v>7.15</v>
      </c>
      <c r="P1171">
        <v>57</v>
      </c>
      <c r="Q1171" t="s">
        <v>48</v>
      </c>
      <c r="R1171">
        <v>2.5</v>
      </c>
      <c r="S1171">
        <v>6.1</v>
      </c>
      <c r="T1171">
        <v>13.12</v>
      </c>
      <c r="U1171">
        <v>17.16</v>
      </c>
      <c r="V1171">
        <v>118</v>
      </c>
    </row>
    <row r="1172" spans="1:22" x14ac:dyDescent="0.25">
      <c r="A1172" t="s">
        <v>1258</v>
      </c>
      <c r="B1172">
        <v>2017</v>
      </c>
      <c r="C1172" t="s">
        <v>208</v>
      </c>
      <c r="D1172" s="1">
        <v>42931</v>
      </c>
      <c r="E1172">
        <v>13</v>
      </c>
      <c r="F1172">
        <v>2.7</v>
      </c>
      <c r="G1172">
        <v>0.2</v>
      </c>
      <c r="H1172" t="s">
        <v>28</v>
      </c>
      <c r="I1172" s="2">
        <v>0.57291666666666663</v>
      </c>
      <c r="J1172" s="3">
        <v>70345</v>
      </c>
      <c r="K1172" t="s">
        <v>44</v>
      </c>
      <c r="L1172">
        <v>3.3</v>
      </c>
      <c r="M1172">
        <v>6.7</v>
      </c>
      <c r="N1172">
        <v>11.9</v>
      </c>
      <c r="O1172">
        <v>13.1</v>
      </c>
      <c r="P1172">
        <v>88</v>
      </c>
      <c r="Q1172" t="s">
        <v>32</v>
      </c>
      <c r="R1172">
        <v>3.2</v>
      </c>
      <c r="S1172">
        <v>7.6</v>
      </c>
      <c r="T1172">
        <v>9.1</v>
      </c>
      <c r="U1172">
        <v>12.13</v>
      </c>
      <c r="V1172">
        <v>85</v>
      </c>
    </row>
    <row r="1173" spans="1:22" x14ac:dyDescent="0.25">
      <c r="A1173" t="s">
        <v>1259</v>
      </c>
      <c r="B1173">
        <v>2017</v>
      </c>
      <c r="C1173" t="s">
        <v>208</v>
      </c>
      <c r="D1173" s="1">
        <v>42931</v>
      </c>
      <c r="E1173">
        <v>14.1</v>
      </c>
      <c r="F1173">
        <v>3.9</v>
      </c>
      <c r="G1173">
        <v>1.6</v>
      </c>
      <c r="H1173" t="s">
        <v>512</v>
      </c>
      <c r="I1173" s="2">
        <v>0.56944444444444442</v>
      </c>
      <c r="J1173" s="3">
        <v>34138</v>
      </c>
      <c r="K1173" t="s">
        <v>54</v>
      </c>
      <c r="L1173">
        <v>8.1</v>
      </c>
      <c r="M1173">
        <v>11.4</v>
      </c>
      <c r="N1173">
        <v>14.9</v>
      </c>
      <c r="O1173">
        <v>19.13</v>
      </c>
      <c r="P1173">
        <v>127</v>
      </c>
      <c r="Q1173" t="s">
        <v>47</v>
      </c>
      <c r="R1173">
        <v>2</v>
      </c>
      <c r="S1173">
        <v>5.3</v>
      </c>
      <c r="T1173">
        <v>6.5</v>
      </c>
      <c r="U1173">
        <v>8.9</v>
      </c>
      <c r="V1173">
        <v>57</v>
      </c>
    </row>
    <row r="1174" spans="1:22" x14ac:dyDescent="0.25">
      <c r="A1174" t="s">
        <v>1260</v>
      </c>
      <c r="B1174">
        <v>2017</v>
      </c>
      <c r="C1174" t="s">
        <v>208</v>
      </c>
      <c r="D1174" s="1">
        <v>42931</v>
      </c>
      <c r="E1174">
        <v>24.2</v>
      </c>
      <c r="F1174">
        <v>13.2</v>
      </c>
      <c r="G1174">
        <v>0</v>
      </c>
      <c r="H1174" t="s">
        <v>38</v>
      </c>
      <c r="I1174" s="2">
        <v>0.69097222222222221</v>
      </c>
      <c r="J1174" s="3">
        <v>17275</v>
      </c>
      <c r="K1174" t="s">
        <v>39</v>
      </c>
      <c r="L1174">
        <v>2.1</v>
      </c>
      <c r="M1174">
        <v>7.5</v>
      </c>
      <c r="N1174">
        <v>10.8</v>
      </c>
      <c r="O1174">
        <v>13.1</v>
      </c>
      <c r="P1174">
        <v>88</v>
      </c>
      <c r="Q1174" t="s">
        <v>33</v>
      </c>
      <c r="R1174">
        <v>5.4</v>
      </c>
      <c r="S1174">
        <v>7.5</v>
      </c>
      <c r="T1174">
        <v>10.9</v>
      </c>
      <c r="U1174">
        <v>15.13</v>
      </c>
      <c r="V1174">
        <v>103</v>
      </c>
    </row>
    <row r="1175" spans="1:22" x14ac:dyDescent="0.25">
      <c r="A1175" t="s">
        <v>1261</v>
      </c>
      <c r="B1175">
        <v>2017</v>
      </c>
      <c r="C1175" t="s">
        <v>208</v>
      </c>
      <c r="D1175" s="1">
        <v>42931</v>
      </c>
      <c r="E1175">
        <v>19</v>
      </c>
      <c r="F1175">
        <v>8.6</v>
      </c>
      <c r="G1175">
        <v>0</v>
      </c>
      <c r="H1175" t="s">
        <v>141</v>
      </c>
      <c r="I1175" s="2">
        <v>0.80902777777777779</v>
      </c>
      <c r="J1175" s="3">
        <v>21924</v>
      </c>
      <c r="K1175" t="s">
        <v>25</v>
      </c>
      <c r="L1175">
        <v>2.4</v>
      </c>
      <c r="M1175">
        <v>5.6</v>
      </c>
      <c r="N1175">
        <v>8.8000000000000007</v>
      </c>
      <c r="O1175">
        <v>12.11</v>
      </c>
      <c r="P1175">
        <v>83</v>
      </c>
      <c r="Q1175" t="s">
        <v>26</v>
      </c>
      <c r="R1175">
        <v>4.4000000000000004</v>
      </c>
      <c r="S1175">
        <v>7.5</v>
      </c>
      <c r="T1175">
        <v>10.9</v>
      </c>
      <c r="U1175">
        <v>14.12</v>
      </c>
      <c r="V1175">
        <v>96</v>
      </c>
    </row>
    <row r="1176" spans="1:22" x14ac:dyDescent="0.25">
      <c r="A1176" t="s">
        <v>1262</v>
      </c>
      <c r="B1176">
        <v>2017</v>
      </c>
      <c r="C1176" t="s">
        <v>208</v>
      </c>
      <c r="D1176" s="1">
        <v>42931</v>
      </c>
      <c r="E1176">
        <v>32.799999999999997</v>
      </c>
      <c r="F1176">
        <v>18.5</v>
      </c>
      <c r="G1176">
        <v>0</v>
      </c>
      <c r="H1176" t="s">
        <v>129</v>
      </c>
      <c r="I1176" s="2">
        <v>0.79861111111111116</v>
      </c>
      <c r="J1176" s="3">
        <v>12104</v>
      </c>
      <c r="K1176" t="s">
        <v>35</v>
      </c>
      <c r="L1176">
        <v>1.3</v>
      </c>
      <c r="M1176">
        <v>5.3</v>
      </c>
      <c r="N1176">
        <v>9.6999999999999993</v>
      </c>
      <c r="O1176">
        <v>10.1</v>
      </c>
      <c r="P1176">
        <v>70</v>
      </c>
      <c r="Q1176" t="s">
        <v>40</v>
      </c>
      <c r="R1176">
        <v>7.2</v>
      </c>
      <c r="S1176">
        <v>11.6</v>
      </c>
      <c r="T1176">
        <v>12.11</v>
      </c>
      <c r="U1176">
        <v>17.14</v>
      </c>
      <c r="V1176">
        <v>116</v>
      </c>
    </row>
    <row r="1177" spans="1:22" x14ac:dyDescent="0.25">
      <c r="A1177" t="s">
        <v>1263</v>
      </c>
      <c r="B1177">
        <v>2017</v>
      </c>
      <c r="C1177" t="s">
        <v>208</v>
      </c>
      <c r="D1177" s="1">
        <v>42932</v>
      </c>
      <c r="E1177">
        <v>11.9</v>
      </c>
      <c r="F1177">
        <v>3.6</v>
      </c>
      <c r="G1177">
        <v>0</v>
      </c>
      <c r="H1177" t="s">
        <v>46</v>
      </c>
      <c r="I1177" s="2">
        <v>0.54861111111111116</v>
      </c>
      <c r="J1177" s="3">
        <v>28188</v>
      </c>
      <c r="K1177" t="s">
        <v>29</v>
      </c>
      <c r="L1177">
        <v>4.4000000000000004</v>
      </c>
      <c r="M1177">
        <v>5.8</v>
      </c>
      <c r="N1177">
        <v>9.1300000000000008</v>
      </c>
      <c r="O1177">
        <v>16.16</v>
      </c>
      <c r="P1177">
        <v>112</v>
      </c>
      <c r="Q1177" t="s">
        <v>36</v>
      </c>
      <c r="R1177">
        <v>1.3</v>
      </c>
      <c r="S1177">
        <v>4.5999999999999996</v>
      </c>
      <c r="T1177">
        <v>6.8</v>
      </c>
      <c r="U1177">
        <v>12.9</v>
      </c>
      <c r="V1177">
        <v>81</v>
      </c>
    </row>
    <row r="1178" spans="1:22" x14ac:dyDescent="0.25">
      <c r="A1178" t="s">
        <v>1264</v>
      </c>
      <c r="B1178">
        <v>2017</v>
      </c>
      <c r="C1178" t="s">
        <v>208</v>
      </c>
      <c r="D1178" s="1">
        <v>42932</v>
      </c>
      <c r="E1178">
        <v>11.9</v>
      </c>
      <c r="F1178">
        <v>3.6</v>
      </c>
      <c r="G1178">
        <v>0</v>
      </c>
      <c r="H1178" t="s">
        <v>28</v>
      </c>
      <c r="I1178" s="2">
        <v>0.63888888888888884</v>
      </c>
      <c r="J1178" s="3">
        <v>35157</v>
      </c>
      <c r="K1178" t="s">
        <v>30</v>
      </c>
      <c r="L1178">
        <v>3.2</v>
      </c>
      <c r="M1178">
        <v>4.4000000000000004</v>
      </c>
      <c r="N1178">
        <v>6.6</v>
      </c>
      <c r="O1178">
        <v>9.8000000000000007</v>
      </c>
      <c r="P1178">
        <v>62</v>
      </c>
      <c r="Q1178" t="s">
        <v>50</v>
      </c>
      <c r="R1178">
        <v>2.4</v>
      </c>
      <c r="S1178">
        <v>7.7</v>
      </c>
      <c r="T1178">
        <v>10.8</v>
      </c>
      <c r="U1178">
        <v>12.1</v>
      </c>
      <c r="V1178">
        <v>82</v>
      </c>
    </row>
    <row r="1179" spans="1:22" x14ac:dyDescent="0.25">
      <c r="A1179" t="s">
        <v>1265</v>
      </c>
      <c r="B1179">
        <v>2017</v>
      </c>
      <c r="C1179" t="s">
        <v>208</v>
      </c>
      <c r="D1179" s="1">
        <v>42932</v>
      </c>
      <c r="E1179">
        <v>18.899999999999999</v>
      </c>
      <c r="F1179">
        <v>14.6</v>
      </c>
      <c r="G1179">
        <v>5</v>
      </c>
      <c r="H1179" t="s">
        <v>42</v>
      </c>
      <c r="I1179" s="2">
        <v>0.61111111111111116</v>
      </c>
      <c r="J1179" s="3">
        <v>38722</v>
      </c>
      <c r="K1179" t="s">
        <v>43</v>
      </c>
      <c r="L1179">
        <v>0.3</v>
      </c>
      <c r="M1179">
        <v>2.8</v>
      </c>
      <c r="N1179">
        <v>3.13</v>
      </c>
      <c r="O1179">
        <v>5.14</v>
      </c>
      <c r="P1179">
        <v>44</v>
      </c>
      <c r="Q1179" t="s">
        <v>51</v>
      </c>
      <c r="R1179">
        <v>4.0999999999999996</v>
      </c>
      <c r="S1179">
        <v>5.4</v>
      </c>
      <c r="T1179">
        <v>9.6</v>
      </c>
      <c r="U1179">
        <v>11.8</v>
      </c>
      <c r="V1179">
        <v>74</v>
      </c>
    </row>
    <row r="1180" spans="1:22" x14ac:dyDescent="0.25">
      <c r="A1180" t="s">
        <v>1266</v>
      </c>
      <c r="B1180">
        <v>2017</v>
      </c>
      <c r="C1180" t="s">
        <v>218</v>
      </c>
      <c r="D1180" s="1">
        <v>42937</v>
      </c>
      <c r="E1180">
        <v>17.7</v>
      </c>
      <c r="F1180">
        <v>6</v>
      </c>
      <c r="G1180">
        <v>0</v>
      </c>
      <c r="H1180" t="s">
        <v>512</v>
      </c>
      <c r="I1180" s="2">
        <v>0.80555555555555558</v>
      </c>
      <c r="J1180" s="3">
        <v>50464</v>
      </c>
      <c r="K1180" t="s">
        <v>40</v>
      </c>
      <c r="L1180">
        <v>5.2</v>
      </c>
      <c r="M1180">
        <v>9.5</v>
      </c>
      <c r="N1180">
        <v>13.9</v>
      </c>
      <c r="O1180">
        <v>13.13</v>
      </c>
      <c r="P1180">
        <v>91</v>
      </c>
      <c r="Q1180" t="s">
        <v>44</v>
      </c>
      <c r="R1180">
        <v>1.4</v>
      </c>
      <c r="S1180">
        <v>4.5999999999999996</v>
      </c>
      <c r="T1180">
        <v>7.8</v>
      </c>
      <c r="U1180">
        <v>10.1</v>
      </c>
      <c r="V1180">
        <v>70</v>
      </c>
    </row>
    <row r="1181" spans="1:22" x14ac:dyDescent="0.25">
      <c r="A1181" t="s">
        <v>1267</v>
      </c>
      <c r="B1181">
        <v>2017</v>
      </c>
      <c r="C1181" t="s">
        <v>218</v>
      </c>
      <c r="D1181" s="1">
        <v>42938</v>
      </c>
      <c r="E1181">
        <v>12</v>
      </c>
      <c r="F1181">
        <v>4.9000000000000004</v>
      </c>
      <c r="G1181">
        <v>0</v>
      </c>
      <c r="H1181" t="s">
        <v>46</v>
      </c>
      <c r="I1181" s="2">
        <v>0.57291666666666663</v>
      </c>
      <c r="J1181" s="3">
        <v>40359</v>
      </c>
      <c r="K1181" t="s">
        <v>48</v>
      </c>
      <c r="L1181">
        <v>4.2</v>
      </c>
      <c r="M1181">
        <v>8.3000000000000007</v>
      </c>
      <c r="N1181">
        <v>13.8</v>
      </c>
      <c r="O1181">
        <v>20.12</v>
      </c>
      <c r="P1181">
        <v>132</v>
      </c>
      <c r="Q1181" t="s">
        <v>47</v>
      </c>
      <c r="R1181">
        <v>4.4000000000000004</v>
      </c>
      <c r="S1181">
        <v>8.5</v>
      </c>
      <c r="T1181">
        <v>12.7</v>
      </c>
      <c r="U1181">
        <v>16.899999999999999</v>
      </c>
      <c r="V1181">
        <v>105</v>
      </c>
    </row>
    <row r="1182" spans="1:22" x14ac:dyDescent="0.25">
      <c r="A1182" t="s">
        <v>1268</v>
      </c>
      <c r="B1182">
        <v>2017</v>
      </c>
      <c r="C1182" t="s">
        <v>218</v>
      </c>
      <c r="D1182" s="1">
        <v>42938</v>
      </c>
      <c r="E1182">
        <v>12</v>
      </c>
      <c r="F1182">
        <v>4.9000000000000004</v>
      </c>
      <c r="G1182">
        <v>0</v>
      </c>
      <c r="H1182" t="s">
        <v>28</v>
      </c>
      <c r="I1182" s="2">
        <v>0.59027777777777779</v>
      </c>
      <c r="J1182" s="3">
        <v>27068</v>
      </c>
      <c r="K1182" t="s">
        <v>35</v>
      </c>
      <c r="L1182">
        <v>4.4000000000000004</v>
      </c>
      <c r="M1182">
        <v>8.8000000000000007</v>
      </c>
      <c r="N1182">
        <v>11.8</v>
      </c>
      <c r="O1182">
        <v>13.1</v>
      </c>
      <c r="P1182">
        <v>88</v>
      </c>
      <c r="Q1182" t="s">
        <v>54</v>
      </c>
      <c r="R1182">
        <v>0.3</v>
      </c>
      <c r="S1182">
        <v>3.6</v>
      </c>
      <c r="T1182">
        <v>6.1</v>
      </c>
      <c r="U1182">
        <v>9.11</v>
      </c>
      <c r="V1182">
        <v>65</v>
      </c>
    </row>
    <row r="1183" spans="1:22" x14ac:dyDescent="0.25">
      <c r="A1183" t="s">
        <v>1269</v>
      </c>
      <c r="B1183">
        <v>2017</v>
      </c>
      <c r="C1183" t="s">
        <v>218</v>
      </c>
      <c r="D1183" s="1">
        <v>42938</v>
      </c>
      <c r="E1183">
        <v>27</v>
      </c>
      <c r="F1183">
        <v>18.8</v>
      </c>
      <c r="G1183">
        <v>0</v>
      </c>
      <c r="H1183" t="s">
        <v>201</v>
      </c>
      <c r="I1183" s="2">
        <v>0.69097222222222221</v>
      </c>
      <c r="J1183" s="3">
        <v>9364</v>
      </c>
      <c r="K1183" t="s">
        <v>50</v>
      </c>
      <c r="L1183">
        <v>4.4000000000000004</v>
      </c>
      <c r="M1183">
        <v>7.6</v>
      </c>
      <c r="N1183">
        <v>10.9</v>
      </c>
      <c r="O1183">
        <v>16.14</v>
      </c>
      <c r="P1183">
        <v>110</v>
      </c>
      <c r="Q1183" t="s">
        <v>39</v>
      </c>
      <c r="R1183">
        <v>3.2</v>
      </c>
      <c r="S1183">
        <v>4.4000000000000004</v>
      </c>
      <c r="T1183">
        <v>8.6999999999999993</v>
      </c>
      <c r="U1183">
        <v>8.8000000000000007</v>
      </c>
      <c r="V1183">
        <v>56</v>
      </c>
    </row>
    <row r="1184" spans="1:22" x14ac:dyDescent="0.25">
      <c r="A1184" t="s">
        <v>1270</v>
      </c>
      <c r="B1184">
        <v>2017</v>
      </c>
      <c r="C1184" t="s">
        <v>218</v>
      </c>
      <c r="D1184" s="1">
        <v>42938</v>
      </c>
      <c r="E1184">
        <v>19.399999999999999</v>
      </c>
      <c r="F1184">
        <v>5.7</v>
      </c>
      <c r="G1184">
        <v>0</v>
      </c>
      <c r="H1184" t="s">
        <v>61</v>
      </c>
      <c r="I1184" s="2">
        <v>0.80902777777777779</v>
      </c>
      <c r="J1184" s="3">
        <v>35773</v>
      </c>
      <c r="K1184" t="s">
        <v>26</v>
      </c>
      <c r="L1184">
        <v>3.5</v>
      </c>
      <c r="M1184">
        <v>7.8</v>
      </c>
      <c r="N1184">
        <v>11.14</v>
      </c>
      <c r="O1184">
        <v>14.17</v>
      </c>
      <c r="P1184">
        <v>101</v>
      </c>
      <c r="Q1184" t="s">
        <v>55</v>
      </c>
      <c r="R1184">
        <v>1.2</v>
      </c>
      <c r="S1184">
        <v>3.2</v>
      </c>
      <c r="T1184">
        <v>5.4</v>
      </c>
      <c r="U1184">
        <v>9.5</v>
      </c>
      <c r="V1184">
        <v>59</v>
      </c>
    </row>
    <row r="1185" spans="1:22" x14ac:dyDescent="0.25">
      <c r="A1185" t="s">
        <v>1271</v>
      </c>
      <c r="B1185">
        <v>2017</v>
      </c>
      <c r="C1185" t="s">
        <v>218</v>
      </c>
      <c r="D1185" s="1">
        <v>42938</v>
      </c>
      <c r="E1185">
        <v>19.3</v>
      </c>
      <c r="F1185">
        <v>9.1</v>
      </c>
      <c r="G1185">
        <v>3.2</v>
      </c>
      <c r="H1185" t="s">
        <v>42</v>
      </c>
      <c r="I1185" s="2">
        <v>0.73611111111111116</v>
      </c>
      <c r="J1185" s="3">
        <v>30818</v>
      </c>
      <c r="K1185" t="s">
        <v>43</v>
      </c>
      <c r="L1185">
        <v>2</v>
      </c>
      <c r="M1185">
        <v>3.4</v>
      </c>
      <c r="N1185">
        <v>5.5</v>
      </c>
      <c r="O1185">
        <v>7.6</v>
      </c>
      <c r="P1185">
        <v>48</v>
      </c>
      <c r="Q1185" t="s">
        <v>32</v>
      </c>
      <c r="R1185">
        <v>4.3</v>
      </c>
      <c r="S1185">
        <v>6.6</v>
      </c>
      <c r="T1185">
        <v>9.9</v>
      </c>
      <c r="U1185">
        <v>15.1</v>
      </c>
      <c r="V1185">
        <v>100</v>
      </c>
    </row>
    <row r="1186" spans="1:22" x14ac:dyDescent="0.25">
      <c r="A1186" t="s">
        <v>1272</v>
      </c>
      <c r="B1186">
        <v>2017</v>
      </c>
      <c r="C1186" t="s">
        <v>218</v>
      </c>
      <c r="D1186" s="1">
        <v>42939</v>
      </c>
      <c r="E1186">
        <v>15.3</v>
      </c>
      <c r="F1186">
        <v>7.8</v>
      </c>
      <c r="G1186">
        <v>0</v>
      </c>
      <c r="H1186" t="s">
        <v>28</v>
      </c>
      <c r="I1186" s="2">
        <v>0.54861111111111116</v>
      </c>
      <c r="J1186" s="3">
        <v>33467</v>
      </c>
      <c r="K1186" t="s">
        <v>29</v>
      </c>
      <c r="L1186">
        <v>0.2</v>
      </c>
      <c r="M1186">
        <v>4.5999999999999996</v>
      </c>
      <c r="N1186">
        <v>8.8000000000000007</v>
      </c>
      <c r="O1186">
        <v>9.1</v>
      </c>
      <c r="P1186">
        <v>64</v>
      </c>
      <c r="Q1186" t="s">
        <v>25</v>
      </c>
      <c r="R1186">
        <v>3.4</v>
      </c>
      <c r="S1186">
        <v>3.5</v>
      </c>
      <c r="T1186">
        <v>4.5</v>
      </c>
      <c r="U1186">
        <v>6.9</v>
      </c>
      <c r="V1186">
        <v>45</v>
      </c>
    </row>
    <row r="1187" spans="1:22" x14ac:dyDescent="0.25">
      <c r="A1187" t="s">
        <v>1273</v>
      </c>
      <c r="B1187">
        <v>2017</v>
      </c>
      <c r="C1187" t="s">
        <v>218</v>
      </c>
      <c r="D1187" s="1">
        <v>42939</v>
      </c>
      <c r="E1187">
        <v>15.3</v>
      </c>
      <c r="F1187">
        <v>7.8</v>
      </c>
      <c r="G1187">
        <v>0</v>
      </c>
      <c r="H1187" t="s">
        <v>46</v>
      </c>
      <c r="I1187" s="2">
        <v>0.63888888888888884</v>
      </c>
      <c r="J1187" s="3">
        <v>22927</v>
      </c>
      <c r="K1187" t="s">
        <v>33</v>
      </c>
      <c r="L1187">
        <v>3.4</v>
      </c>
      <c r="M1187">
        <v>5.6</v>
      </c>
      <c r="N1187">
        <v>8.11</v>
      </c>
      <c r="O1187">
        <v>13.15</v>
      </c>
      <c r="P1187">
        <v>93</v>
      </c>
      <c r="Q1187" t="s">
        <v>51</v>
      </c>
      <c r="R1187">
        <v>4.2</v>
      </c>
      <c r="S1187">
        <v>7.3</v>
      </c>
      <c r="T1187">
        <v>12.5</v>
      </c>
      <c r="U1187">
        <v>13.7</v>
      </c>
      <c r="V1187">
        <v>85</v>
      </c>
    </row>
    <row r="1188" spans="1:22" x14ac:dyDescent="0.25">
      <c r="A1188" t="s">
        <v>1274</v>
      </c>
      <c r="B1188">
        <v>2017</v>
      </c>
      <c r="C1188" t="s">
        <v>218</v>
      </c>
      <c r="D1188" s="1">
        <v>42939</v>
      </c>
      <c r="E1188">
        <v>23.2</v>
      </c>
      <c r="F1188">
        <v>8.1999999999999993</v>
      </c>
      <c r="G1188">
        <v>0</v>
      </c>
      <c r="H1188" t="s">
        <v>58</v>
      </c>
      <c r="I1188" s="2">
        <v>0.69444444444444442</v>
      </c>
      <c r="J1188" s="3">
        <v>18847</v>
      </c>
      <c r="K1188" t="s">
        <v>36</v>
      </c>
      <c r="L1188">
        <v>6.1</v>
      </c>
      <c r="M1188">
        <v>12.5</v>
      </c>
      <c r="N1188">
        <v>13.7</v>
      </c>
      <c r="O1188">
        <v>17.100000000000001</v>
      </c>
      <c r="P1188">
        <v>112</v>
      </c>
      <c r="Q1188" t="s">
        <v>30</v>
      </c>
      <c r="R1188">
        <v>0.4</v>
      </c>
      <c r="S1188">
        <v>3.6</v>
      </c>
      <c r="T1188">
        <v>7.13</v>
      </c>
      <c r="U1188">
        <v>11.16</v>
      </c>
      <c r="V1188">
        <v>82</v>
      </c>
    </row>
    <row r="1189" spans="1:22" x14ac:dyDescent="0.25">
      <c r="A1189" t="s">
        <v>1275</v>
      </c>
      <c r="B1189">
        <v>2017</v>
      </c>
      <c r="C1189" t="s">
        <v>228</v>
      </c>
      <c r="D1189" s="1">
        <v>42944</v>
      </c>
      <c r="E1189">
        <v>14.8</v>
      </c>
      <c r="F1189">
        <v>7.1</v>
      </c>
      <c r="G1189">
        <v>2.6</v>
      </c>
      <c r="H1189" t="s">
        <v>28</v>
      </c>
      <c r="I1189" s="2">
        <v>0.82638888888888884</v>
      </c>
      <c r="J1189" s="3">
        <v>52181</v>
      </c>
      <c r="K1189" t="s">
        <v>32</v>
      </c>
      <c r="L1189">
        <v>4.3</v>
      </c>
      <c r="M1189">
        <v>8.6</v>
      </c>
      <c r="N1189">
        <v>8.8000000000000007</v>
      </c>
      <c r="O1189">
        <v>10.119999999999999</v>
      </c>
      <c r="P1189">
        <v>72</v>
      </c>
      <c r="Q1189" t="s">
        <v>26</v>
      </c>
      <c r="R1189">
        <v>2.7</v>
      </c>
      <c r="S1189">
        <v>4.9000000000000004</v>
      </c>
      <c r="T1189">
        <v>6.1</v>
      </c>
      <c r="U1189">
        <v>9.1199999999999992</v>
      </c>
      <c r="V1189">
        <v>66</v>
      </c>
    </row>
    <row r="1190" spans="1:22" x14ac:dyDescent="0.25">
      <c r="A1190" t="s">
        <v>1276</v>
      </c>
      <c r="B1190">
        <v>2017</v>
      </c>
      <c r="C1190" t="s">
        <v>228</v>
      </c>
      <c r="D1190" s="1">
        <v>42945</v>
      </c>
      <c r="E1190">
        <v>15.3</v>
      </c>
      <c r="F1190">
        <v>4.3</v>
      </c>
      <c r="G1190">
        <v>0.2</v>
      </c>
      <c r="H1190" t="s">
        <v>66</v>
      </c>
      <c r="I1190" s="2">
        <v>0.57291666666666663</v>
      </c>
      <c r="J1190" s="3">
        <v>13939</v>
      </c>
      <c r="K1190" t="s">
        <v>47</v>
      </c>
      <c r="L1190">
        <v>4.4000000000000004</v>
      </c>
      <c r="M1190">
        <v>6.4</v>
      </c>
      <c r="N1190">
        <v>9.8000000000000007</v>
      </c>
      <c r="O1190">
        <v>11.1</v>
      </c>
      <c r="P1190">
        <v>76</v>
      </c>
      <c r="Q1190" t="s">
        <v>35</v>
      </c>
      <c r="R1190">
        <v>2</v>
      </c>
      <c r="S1190">
        <v>8.5</v>
      </c>
      <c r="T1190">
        <v>8.8000000000000007</v>
      </c>
      <c r="U1190">
        <v>10.119999999999999</v>
      </c>
      <c r="V1190">
        <v>72</v>
      </c>
    </row>
    <row r="1191" spans="1:22" x14ac:dyDescent="0.25">
      <c r="A1191" t="s">
        <v>1277</v>
      </c>
      <c r="B1191">
        <v>2017</v>
      </c>
      <c r="C1191" t="s">
        <v>228</v>
      </c>
      <c r="D1191" s="1">
        <v>42945</v>
      </c>
      <c r="E1191">
        <v>21.5</v>
      </c>
      <c r="F1191">
        <v>3</v>
      </c>
      <c r="G1191">
        <v>0</v>
      </c>
      <c r="H1191" t="s">
        <v>141</v>
      </c>
      <c r="I1191" s="2">
        <v>0.59027777777777779</v>
      </c>
      <c r="J1191" s="3">
        <v>11233</v>
      </c>
      <c r="K1191" t="s">
        <v>25</v>
      </c>
      <c r="L1191">
        <v>3.5</v>
      </c>
      <c r="M1191">
        <v>6.7</v>
      </c>
      <c r="N1191">
        <v>8.11</v>
      </c>
      <c r="O1191">
        <v>13.2</v>
      </c>
      <c r="P1191">
        <v>98</v>
      </c>
      <c r="Q1191" t="s">
        <v>43</v>
      </c>
      <c r="R1191">
        <v>3.3</v>
      </c>
      <c r="S1191">
        <v>6.6</v>
      </c>
      <c r="T1191">
        <v>11.8</v>
      </c>
      <c r="U1191">
        <v>13.8</v>
      </c>
      <c r="V1191">
        <v>86</v>
      </c>
    </row>
    <row r="1192" spans="1:22" x14ac:dyDescent="0.25">
      <c r="A1192" t="s">
        <v>1278</v>
      </c>
      <c r="B1192">
        <v>2017</v>
      </c>
      <c r="C1192" t="s">
        <v>228</v>
      </c>
      <c r="D1192" s="1">
        <v>42945</v>
      </c>
      <c r="E1192">
        <v>20.8</v>
      </c>
      <c r="F1192">
        <v>10.199999999999999</v>
      </c>
      <c r="G1192">
        <v>0</v>
      </c>
      <c r="H1192" t="s">
        <v>512</v>
      </c>
      <c r="I1192" s="2">
        <v>0.67013888888888884</v>
      </c>
      <c r="J1192" s="3">
        <v>30335</v>
      </c>
      <c r="K1192" t="s">
        <v>54</v>
      </c>
      <c r="L1192">
        <v>2.2999999999999998</v>
      </c>
      <c r="M1192">
        <v>3.5</v>
      </c>
      <c r="N1192">
        <v>5.7</v>
      </c>
      <c r="O1192">
        <v>9.9</v>
      </c>
      <c r="P1192">
        <v>63</v>
      </c>
      <c r="Q1192" t="s">
        <v>55</v>
      </c>
      <c r="R1192">
        <v>1.3</v>
      </c>
      <c r="S1192">
        <v>2.8</v>
      </c>
      <c r="T1192">
        <v>3.12</v>
      </c>
      <c r="U1192">
        <v>8.1300000000000008</v>
      </c>
      <c r="V1192">
        <v>61</v>
      </c>
    </row>
    <row r="1193" spans="1:22" x14ac:dyDescent="0.25">
      <c r="A1193" t="s">
        <v>1279</v>
      </c>
      <c r="B1193">
        <v>2017</v>
      </c>
      <c r="C1193" t="s">
        <v>228</v>
      </c>
      <c r="D1193" s="1">
        <v>42945</v>
      </c>
      <c r="E1193">
        <v>16.399999999999999</v>
      </c>
      <c r="F1193">
        <v>8.8000000000000007</v>
      </c>
      <c r="G1193">
        <v>0</v>
      </c>
      <c r="H1193" t="s">
        <v>46</v>
      </c>
      <c r="I1193" s="2">
        <v>0.80902777777777779</v>
      </c>
      <c r="J1193" s="3">
        <v>35460</v>
      </c>
      <c r="K1193" t="s">
        <v>30</v>
      </c>
      <c r="L1193">
        <v>3</v>
      </c>
      <c r="M1193">
        <v>4.3</v>
      </c>
      <c r="N1193">
        <v>5.8</v>
      </c>
      <c r="O1193">
        <v>8.1</v>
      </c>
      <c r="P1193">
        <v>58</v>
      </c>
      <c r="Q1193" t="s">
        <v>44</v>
      </c>
      <c r="R1193">
        <v>5.7</v>
      </c>
      <c r="S1193">
        <v>9.1</v>
      </c>
      <c r="T1193">
        <v>13.12</v>
      </c>
      <c r="U1193">
        <v>18.149999999999999</v>
      </c>
      <c r="V1193">
        <v>123</v>
      </c>
    </row>
    <row r="1194" spans="1:22" x14ac:dyDescent="0.25">
      <c r="A1194" t="s">
        <v>1280</v>
      </c>
      <c r="B1194">
        <v>2017</v>
      </c>
      <c r="C1194" t="s">
        <v>228</v>
      </c>
      <c r="D1194" s="1">
        <v>42945</v>
      </c>
      <c r="E1194">
        <v>23.7</v>
      </c>
      <c r="F1194">
        <v>10.9</v>
      </c>
      <c r="G1194">
        <v>0</v>
      </c>
      <c r="H1194" t="s">
        <v>38</v>
      </c>
      <c r="I1194" s="2">
        <v>0.80902777777777779</v>
      </c>
      <c r="J1194" s="3">
        <v>16207</v>
      </c>
      <c r="K1194" t="s">
        <v>39</v>
      </c>
      <c r="L1194">
        <v>4.2</v>
      </c>
      <c r="M1194">
        <v>5.3</v>
      </c>
      <c r="N1194">
        <v>8.4</v>
      </c>
      <c r="O1194">
        <v>10.5</v>
      </c>
      <c r="P1194">
        <v>65</v>
      </c>
      <c r="Q1194" t="s">
        <v>29</v>
      </c>
      <c r="R1194">
        <v>3.4</v>
      </c>
      <c r="S1194">
        <v>8.8000000000000007</v>
      </c>
      <c r="T1194">
        <v>11.11</v>
      </c>
      <c r="U1194">
        <v>14.14</v>
      </c>
      <c r="V1194">
        <v>98</v>
      </c>
    </row>
    <row r="1195" spans="1:22" x14ac:dyDescent="0.25">
      <c r="A1195" t="s">
        <v>1281</v>
      </c>
      <c r="B1195">
        <v>2017</v>
      </c>
      <c r="C1195" t="s">
        <v>228</v>
      </c>
      <c r="D1195" s="1">
        <v>42946</v>
      </c>
      <c r="E1195">
        <v>17.8</v>
      </c>
      <c r="F1195">
        <v>10.4</v>
      </c>
      <c r="G1195">
        <v>0</v>
      </c>
      <c r="H1195" t="s">
        <v>46</v>
      </c>
      <c r="I1195" s="2">
        <v>0.54861111111111116</v>
      </c>
      <c r="J1195" s="3">
        <v>48754</v>
      </c>
      <c r="K1195" t="s">
        <v>50</v>
      </c>
      <c r="L1195">
        <v>5.4</v>
      </c>
      <c r="M1195">
        <v>8.9</v>
      </c>
      <c r="N1195">
        <v>15.1</v>
      </c>
      <c r="O1195">
        <v>19.13</v>
      </c>
      <c r="P1195">
        <v>127</v>
      </c>
      <c r="Q1195" t="s">
        <v>48</v>
      </c>
      <c r="R1195">
        <v>4.5</v>
      </c>
      <c r="S1195">
        <v>7.1</v>
      </c>
      <c r="T1195">
        <v>11.15</v>
      </c>
      <c r="U1195">
        <v>13.19</v>
      </c>
      <c r="V1195">
        <v>97</v>
      </c>
    </row>
    <row r="1196" spans="1:22" x14ac:dyDescent="0.25">
      <c r="A1196" t="s">
        <v>1282</v>
      </c>
      <c r="B1196">
        <v>2017</v>
      </c>
      <c r="C1196" t="s">
        <v>228</v>
      </c>
      <c r="D1196" s="1">
        <v>42946</v>
      </c>
      <c r="E1196">
        <v>17.8</v>
      </c>
      <c r="F1196">
        <v>10.4</v>
      </c>
      <c r="G1196">
        <v>0</v>
      </c>
      <c r="H1196" t="s">
        <v>28</v>
      </c>
      <c r="I1196" s="2">
        <v>0.63888888888888884</v>
      </c>
      <c r="J1196" s="3">
        <v>33269</v>
      </c>
      <c r="K1196" t="s">
        <v>33</v>
      </c>
      <c r="L1196">
        <v>4.3</v>
      </c>
      <c r="M1196">
        <v>9.6</v>
      </c>
      <c r="N1196">
        <v>12.9</v>
      </c>
      <c r="O1196">
        <v>15.13</v>
      </c>
      <c r="P1196">
        <v>103</v>
      </c>
      <c r="Q1196" t="s">
        <v>40</v>
      </c>
      <c r="R1196">
        <v>2.1</v>
      </c>
      <c r="S1196">
        <v>3.4</v>
      </c>
      <c r="T1196">
        <v>10.4</v>
      </c>
      <c r="U1196">
        <v>16.7</v>
      </c>
      <c r="V1196">
        <v>103</v>
      </c>
    </row>
    <row r="1197" spans="1:22" x14ac:dyDescent="0.25">
      <c r="A1197" t="s">
        <v>1283</v>
      </c>
      <c r="B1197">
        <v>2017</v>
      </c>
      <c r="C1197" t="s">
        <v>228</v>
      </c>
      <c r="D1197" s="1">
        <v>42946</v>
      </c>
      <c r="E1197">
        <v>17.899999999999999</v>
      </c>
      <c r="F1197">
        <v>6.3</v>
      </c>
      <c r="G1197">
        <v>6.4</v>
      </c>
      <c r="H1197" t="s">
        <v>42</v>
      </c>
      <c r="I1197" s="2">
        <v>0.61111111111111116</v>
      </c>
      <c r="J1197" s="3">
        <v>32652</v>
      </c>
      <c r="K1197" t="s">
        <v>51</v>
      </c>
      <c r="L1197">
        <v>4.0999999999999996</v>
      </c>
      <c r="M1197">
        <v>9.4</v>
      </c>
      <c r="N1197">
        <v>12.7</v>
      </c>
      <c r="O1197">
        <v>17.11</v>
      </c>
      <c r="P1197">
        <v>113</v>
      </c>
      <c r="Q1197" t="s">
        <v>36</v>
      </c>
      <c r="R1197">
        <v>3.2</v>
      </c>
      <c r="S1197">
        <v>3.5</v>
      </c>
      <c r="T1197">
        <v>5.8</v>
      </c>
      <c r="U1197">
        <v>6.9</v>
      </c>
      <c r="V1197">
        <v>45</v>
      </c>
    </row>
    <row r="1198" spans="1:22" x14ac:dyDescent="0.25">
      <c r="A1198" t="s">
        <v>1284</v>
      </c>
      <c r="B1198">
        <v>2017</v>
      </c>
      <c r="C1198" t="s">
        <v>238</v>
      </c>
      <c r="D1198" s="1">
        <v>42951</v>
      </c>
      <c r="E1198">
        <v>13.7</v>
      </c>
      <c r="F1198">
        <v>5.4</v>
      </c>
      <c r="G1198">
        <v>2.6</v>
      </c>
      <c r="H1198" t="s">
        <v>88</v>
      </c>
      <c r="I1198" s="2">
        <v>0.82638888888888884</v>
      </c>
      <c r="J1198" s="3">
        <v>30833</v>
      </c>
      <c r="K1198" t="s">
        <v>44</v>
      </c>
      <c r="L1198">
        <v>2.2999999999999998</v>
      </c>
      <c r="M1198">
        <v>5.6</v>
      </c>
      <c r="N1198">
        <v>7.8</v>
      </c>
      <c r="O1198">
        <v>8.1300000000000008</v>
      </c>
      <c r="P1198">
        <v>61</v>
      </c>
      <c r="Q1198" t="s">
        <v>26</v>
      </c>
      <c r="R1198">
        <v>7.5</v>
      </c>
      <c r="S1198">
        <v>10.5</v>
      </c>
      <c r="T1198">
        <v>11.9</v>
      </c>
      <c r="U1198">
        <v>16.11</v>
      </c>
      <c r="V1198">
        <v>107</v>
      </c>
    </row>
    <row r="1199" spans="1:22" x14ac:dyDescent="0.25">
      <c r="A1199" t="s">
        <v>1285</v>
      </c>
      <c r="B1199">
        <v>2017</v>
      </c>
      <c r="C1199" t="s">
        <v>238</v>
      </c>
      <c r="D1199" s="1">
        <v>42952</v>
      </c>
      <c r="E1199">
        <v>10.8</v>
      </c>
      <c r="F1199">
        <v>5</v>
      </c>
      <c r="G1199">
        <v>1.4</v>
      </c>
      <c r="H1199" t="s">
        <v>95</v>
      </c>
      <c r="I1199" s="2">
        <v>0.57291666666666663</v>
      </c>
      <c r="J1199" s="3">
        <v>14274</v>
      </c>
      <c r="K1199" t="s">
        <v>25</v>
      </c>
      <c r="L1199">
        <v>8.6</v>
      </c>
      <c r="M1199">
        <v>10.7</v>
      </c>
      <c r="N1199">
        <v>13.12</v>
      </c>
      <c r="O1199">
        <v>14.13</v>
      </c>
      <c r="P1199">
        <v>97</v>
      </c>
      <c r="Q1199" t="s">
        <v>35</v>
      </c>
      <c r="R1199">
        <v>3</v>
      </c>
      <c r="S1199">
        <v>5.0999999999999996</v>
      </c>
      <c r="T1199">
        <v>7.1</v>
      </c>
      <c r="U1199">
        <v>10.199999999999999</v>
      </c>
      <c r="V1199">
        <v>62</v>
      </c>
    </row>
    <row r="1200" spans="1:22" x14ac:dyDescent="0.25">
      <c r="A1200" t="s">
        <v>1286</v>
      </c>
      <c r="B1200">
        <v>2017</v>
      </c>
      <c r="C1200" t="s">
        <v>238</v>
      </c>
      <c r="D1200" s="1">
        <v>42952</v>
      </c>
      <c r="E1200">
        <v>13.9</v>
      </c>
      <c r="F1200">
        <v>7.3</v>
      </c>
      <c r="G1200">
        <v>0.2</v>
      </c>
      <c r="H1200" t="s">
        <v>28</v>
      </c>
      <c r="I1200" s="2">
        <v>0.59027777777777779</v>
      </c>
      <c r="J1200" s="3">
        <v>58562</v>
      </c>
      <c r="K1200" t="s">
        <v>48</v>
      </c>
      <c r="L1200">
        <v>5.5</v>
      </c>
      <c r="M1200">
        <v>5.8</v>
      </c>
      <c r="N1200">
        <v>7.14</v>
      </c>
      <c r="O1200">
        <v>11.18</v>
      </c>
      <c r="P1200">
        <v>84</v>
      </c>
      <c r="Q1200" t="s">
        <v>30</v>
      </c>
      <c r="R1200">
        <v>2.1</v>
      </c>
      <c r="S1200">
        <v>4.4000000000000004</v>
      </c>
      <c r="T1200">
        <v>9.5</v>
      </c>
      <c r="U1200">
        <v>11.1</v>
      </c>
      <c r="V1200">
        <v>76</v>
      </c>
    </row>
    <row r="1201" spans="1:22" x14ac:dyDescent="0.25">
      <c r="A1201" t="s">
        <v>1287</v>
      </c>
      <c r="B1201">
        <v>2017</v>
      </c>
      <c r="C1201" t="s">
        <v>238</v>
      </c>
      <c r="D1201" s="1">
        <v>42952</v>
      </c>
      <c r="E1201">
        <v>23.1</v>
      </c>
      <c r="F1201">
        <v>9</v>
      </c>
      <c r="G1201">
        <v>0</v>
      </c>
      <c r="H1201" t="s">
        <v>58</v>
      </c>
      <c r="I1201" s="2">
        <v>0.69097222222222221</v>
      </c>
      <c r="J1201" s="3">
        <v>16148</v>
      </c>
      <c r="K1201" t="s">
        <v>36</v>
      </c>
      <c r="L1201">
        <v>2.2000000000000002</v>
      </c>
      <c r="M1201">
        <v>7.6</v>
      </c>
      <c r="N1201">
        <v>11.9</v>
      </c>
      <c r="O1201">
        <v>13.11</v>
      </c>
      <c r="P1201">
        <v>89</v>
      </c>
      <c r="Q1201" t="s">
        <v>50</v>
      </c>
      <c r="R1201">
        <v>6.6</v>
      </c>
      <c r="S1201">
        <v>8.11</v>
      </c>
      <c r="T1201">
        <v>8.16</v>
      </c>
      <c r="U1201">
        <v>14.19</v>
      </c>
      <c r="V1201">
        <v>103</v>
      </c>
    </row>
    <row r="1202" spans="1:22" x14ac:dyDescent="0.25">
      <c r="A1202" t="s">
        <v>1288</v>
      </c>
      <c r="B1202">
        <v>2017</v>
      </c>
      <c r="C1202" t="s">
        <v>238</v>
      </c>
      <c r="D1202" s="1">
        <v>42952</v>
      </c>
      <c r="E1202">
        <v>13.9</v>
      </c>
      <c r="F1202">
        <v>7.3</v>
      </c>
      <c r="G1202">
        <v>0.2</v>
      </c>
      <c r="H1202" t="s">
        <v>46</v>
      </c>
      <c r="I1202" s="2">
        <v>0.80902777777777779</v>
      </c>
      <c r="J1202" s="3">
        <v>33394</v>
      </c>
      <c r="K1202" t="s">
        <v>47</v>
      </c>
      <c r="L1202">
        <v>1.5</v>
      </c>
      <c r="M1202">
        <v>1.9</v>
      </c>
      <c r="N1202">
        <v>4.1100000000000003</v>
      </c>
      <c r="O1202">
        <v>7.15</v>
      </c>
      <c r="P1202">
        <v>57</v>
      </c>
      <c r="Q1202" t="s">
        <v>33</v>
      </c>
      <c r="R1202">
        <v>2.7</v>
      </c>
      <c r="S1202">
        <v>5.1100000000000003</v>
      </c>
      <c r="T1202">
        <v>11.12</v>
      </c>
      <c r="U1202">
        <v>16.149999999999999</v>
      </c>
      <c r="V1202">
        <v>111</v>
      </c>
    </row>
    <row r="1203" spans="1:22" x14ac:dyDescent="0.25">
      <c r="A1203" t="s">
        <v>1289</v>
      </c>
      <c r="B1203">
        <v>2017</v>
      </c>
      <c r="C1203" t="s">
        <v>238</v>
      </c>
      <c r="D1203" s="1">
        <v>42952</v>
      </c>
      <c r="E1203">
        <v>18.600000000000001</v>
      </c>
      <c r="F1203">
        <v>11</v>
      </c>
      <c r="G1203">
        <v>0.8</v>
      </c>
      <c r="H1203" t="s">
        <v>42</v>
      </c>
      <c r="I1203" s="2">
        <v>0.73611111111111116</v>
      </c>
      <c r="J1203" s="3">
        <v>27050</v>
      </c>
      <c r="K1203" t="s">
        <v>43</v>
      </c>
      <c r="L1203">
        <v>3.5</v>
      </c>
      <c r="M1203">
        <v>7.8</v>
      </c>
      <c r="N1203">
        <v>11.12</v>
      </c>
      <c r="O1203">
        <v>12.18</v>
      </c>
      <c r="P1203">
        <v>90</v>
      </c>
      <c r="Q1203" t="s">
        <v>39</v>
      </c>
      <c r="R1203">
        <v>4</v>
      </c>
      <c r="S1203">
        <v>5.4</v>
      </c>
      <c r="T1203">
        <v>8.6999999999999993</v>
      </c>
      <c r="U1203">
        <v>10.7</v>
      </c>
      <c r="V1203">
        <v>67</v>
      </c>
    </row>
    <row r="1204" spans="1:22" x14ac:dyDescent="0.25">
      <c r="A1204" t="s">
        <v>1290</v>
      </c>
      <c r="B1204">
        <v>2017</v>
      </c>
      <c r="C1204" t="s">
        <v>238</v>
      </c>
      <c r="D1204" s="1">
        <v>42953</v>
      </c>
      <c r="E1204">
        <v>12.5</v>
      </c>
      <c r="F1204">
        <v>7.9</v>
      </c>
      <c r="G1204">
        <v>0</v>
      </c>
      <c r="H1204" t="s">
        <v>46</v>
      </c>
      <c r="I1204" s="2">
        <v>0.54861111111111116</v>
      </c>
      <c r="J1204" s="3">
        <v>22688</v>
      </c>
      <c r="K1204" t="s">
        <v>55</v>
      </c>
      <c r="L1204">
        <v>3.2</v>
      </c>
      <c r="M1204">
        <v>7.5</v>
      </c>
      <c r="N1204">
        <v>10.7</v>
      </c>
      <c r="O1204">
        <v>15.13</v>
      </c>
      <c r="P1204">
        <v>103</v>
      </c>
      <c r="Q1204" t="s">
        <v>51</v>
      </c>
      <c r="R1204">
        <v>3.5</v>
      </c>
      <c r="S1204">
        <v>7.8</v>
      </c>
      <c r="T1204">
        <v>10.1</v>
      </c>
      <c r="U1204">
        <v>14.11</v>
      </c>
      <c r="V1204">
        <v>95</v>
      </c>
    </row>
    <row r="1205" spans="1:22" x14ac:dyDescent="0.25">
      <c r="A1205" t="s">
        <v>1291</v>
      </c>
      <c r="B1205">
        <v>2017</v>
      </c>
      <c r="C1205" t="s">
        <v>238</v>
      </c>
      <c r="D1205" s="1">
        <v>42953</v>
      </c>
      <c r="E1205">
        <v>12.5</v>
      </c>
      <c r="F1205">
        <v>7.9</v>
      </c>
      <c r="G1205">
        <v>0</v>
      </c>
      <c r="H1205" t="s">
        <v>28</v>
      </c>
      <c r="I1205" s="2">
        <v>0.63888888888888884</v>
      </c>
      <c r="J1205" s="3">
        <v>58342</v>
      </c>
      <c r="K1205" t="s">
        <v>29</v>
      </c>
      <c r="L1205">
        <v>5.4</v>
      </c>
      <c r="M1205">
        <v>6.8</v>
      </c>
      <c r="N1205">
        <v>9.1</v>
      </c>
      <c r="O1205">
        <v>13.15</v>
      </c>
      <c r="P1205">
        <v>93</v>
      </c>
      <c r="Q1205" t="s">
        <v>32</v>
      </c>
      <c r="R1205">
        <v>1.3</v>
      </c>
      <c r="S1205">
        <v>2.5</v>
      </c>
      <c r="T1205">
        <v>4.8</v>
      </c>
      <c r="U1205">
        <v>9.1</v>
      </c>
      <c r="V1205">
        <v>64</v>
      </c>
    </row>
    <row r="1206" spans="1:22" x14ac:dyDescent="0.25">
      <c r="A1206" t="s">
        <v>1292</v>
      </c>
      <c r="B1206">
        <v>2017</v>
      </c>
      <c r="C1206" t="s">
        <v>238</v>
      </c>
      <c r="D1206" s="1">
        <v>42953</v>
      </c>
      <c r="E1206">
        <v>13.7</v>
      </c>
      <c r="F1206">
        <v>8</v>
      </c>
      <c r="G1206">
        <v>9.8000000000000007</v>
      </c>
      <c r="H1206" t="s">
        <v>512</v>
      </c>
      <c r="I1206" s="2">
        <v>0.67361111111111116</v>
      </c>
      <c r="J1206" s="3">
        <v>45028</v>
      </c>
      <c r="K1206" t="s">
        <v>40</v>
      </c>
      <c r="L1206">
        <v>1.9</v>
      </c>
      <c r="M1206">
        <v>5.15</v>
      </c>
      <c r="N1206">
        <v>12.18</v>
      </c>
      <c r="O1206">
        <v>18.22</v>
      </c>
      <c r="P1206">
        <v>130</v>
      </c>
      <c r="Q1206" t="s">
        <v>54</v>
      </c>
      <c r="R1206">
        <v>1.1000000000000001</v>
      </c>
      <c r="S1206">
        <v>1.3</v>
      </c>
      <c r="T1206">
        <v>4.4000000000000004</v>
      </c>
      <c r="U1206">
        <v>7.4</v>
      </c>
      <c r="V1206">
        <v>46</v>
      </c>
    </row>
    <row r="1207" spans="1:22" x14ac:dyDescent="0.25">
      <c r="A1207" t="s">
        <v>1293</v>
      </c>
      <c r="B1207">
        <v>2017</v>
      </c>
      <c r="C1207" t="s">
        <v>248</v>
      </c>
      <c r="D1207" s="1">
        <v>42958</v>
      </c>
      <c r="E1207">
        <v>16.600000000000001</v>
      </c>
      <c r="F1207">
        <v>8.1999999999999993</v>
      </c>
      <c r="G1207">
        <v>0</v>
      </c>
      <c r="H1207" t="s">
        <v>46</v>
      </c>
      <c r="I1207" s="2">
        <v>0.82638888888888884</v>
      </c>
      <c r="J1207" s="3">
        <v>30672</v>
      </c>
      <c r="K1207" t="s">
        <v>50</v>
      </c>
      <c r="L1207">
        <v>3.1</v>
      </c>
      <c r="M1207">
        <v>6.7</v>
      </c>
      <c r="N1207">
        <v>6.12</v>
      </c>
      <c r="O1207">
        <v>7.15</v>
      </c>
      <c r="P1207">
        <v>57</v>
      </c>
      <c r="Q1207" t="s">
        <v>25</v>
      </c>
      <c r="R1207">
        <v>4.5</v>
      </c>
      <c r="S1207">
        <v>7.5</v>
      </c>
      <c r="T1207">
        <v>13.8</v>
      </c>
      <c r="U1207">
        <v>16.899999999999999</v>
      </c>
      <c r="V1207">
        <v>105</v>
      </c>
    </row>
    <row r="1208" spans="1:22" x14ac:dyDescent="0.25">
      <c r="A1208" t="s">
        <v>1294</v>
      </c>
      <c r="B1208">
        <v>2017</v>
      </c>
      <c r="C1208" t="s">
        <v>248</v>
      </c>
      <c r="D1208" s="1">
        <v>42959</v>
      </c>
      <c r="E1208">
        <v>21.9</v>
      </c>
      <c r="F1208">
        <v>10</v>
      </c>
      <c r="G1208">
        <v>0</v>
      </c>
      <c r="H1208" t="s">
        <v>61</v>
      </c>
      <c r="I1208" s="2">
        <v>0.57291666666666663</v>
      </c>
      <c r="J1208" s="3">
        <v>39281</v>
      </c>
      <c r="K1208" t="s">
        <v>26</v>
      </c>
      <c r="L1208">
        <v>8.1999999999999993</v>
      </c>
      <c r="M1208">
        <v>13.6</v>
      </c>
      <c r="N1208">
        <v>17.7</v>
      </c>
      <c r="O1208">
        <v>22.11</v>
      </c>
      <c r="P1208">
        <v>143</v>
      </c>
      <c r="Q1208" t="s">
        <v>43</v>
      </c>
      <c r="R1208">
        <v>1.1000000000000001</v>
      </c>
      <c r="S1208">
        <v>1.3</v>
      </c>
      <c r="T1208">
        <v>4.5</v>
      </c>
      <c r="U1208">
        <v>5.9</v>
      </c>
      <c r="V1208">
        <v>39</v>
      </c>
    </row>
    <row r="1209" spans="1:22" x14ac:dyDescent="0.25">
      <c r="A1209" t="s">
        <v>1295</v>
      </c>
      <c r="B1209">
        <v>2017</v>
      </c>
      <c r="C1209" t="s">
        <v>248</v>
      </c>
      <c r="D1209" s="1">
        <v>42959</v>
      </c>
      <c r="E1209">
        <v>17.100000000000001</v>
      </c>
      <c r="F1209">
        <v>10.3</v>
      </c>
      <c r="G1209">
        <v>0</v>
      </c>
      <c r="H1209" t="s">
        <v>88</v>
      </c>
      <c r="I1209" s="2">
        <v>0.59027777777777779</v>
      </c>
      <c r="J1209" s="3">
        <v>32266</v>
      </c>
      <c r="K1209" t="s">
        <v>44</v>
      </c>
      <c r="L1209">
        <v>3.2</v>
      </c>
      <c r="M1209">
        <v>8.5</v>
      </c>
      <c r="N1209">
        <v>8.9</v>
      </c>
      <c r="O1209">
        <v>11.14</v>
      </c>
      <c r="P1209">
        <v>80</v>
      </c>
      <c r="Q1209" t="s">
        <v>29</v>
      </c>
      <c r="R1209">
        <v>3.4</v>
      </c>
      <c r="S1209">
        <v>4.5</v>
      </c>
      <c r="T1209">
        <v>7.9</v>
      </c>
      <c r="U1209">
        <v>9.1199999999999992</v>
      </c>
      <c r="V1209">
        <v>66</v>
      </c>
    </row>
    <row r="1210" spans="1:22" x14ac:dyDescent="0.25">
      <c r="A1210" t="s">
        <v>1296</v>
      </c>
      <c r="B1210">
        <v>2017</v>
      </c>
      <c r="C1210" t="s">
        <v>248</v>
      </c>
      <c r="D1210" s="1">
        <v>42959</v>
      </c>
      <c r="E1210">
        <v>29</v>
      </c>
      <c r="F1210">
        <v>10.4</v>
      </c>
      <c r="G1210">
        <v>0</v>
      </c>
      <c r="H1210" t="s">
        <v>58</v>
      </c>
      <c r="I1210" s="2">
        <v>0.69097222222222221</v>
      </c>
      <c r="J1210" s="3">
        <v>17772</v>
      </c>
      <c r="K1210" t="s">
        <v>36</v>
      </c>
      <c r="L1210">
        <v>3.2</v>
      </c>
      <c r="M1210">
        <v>9.4</v>
      </c>
      <c r="N1210">
        <v>15.6</v>
      </c>
      <c r="O1210">
        <v>22.1</v>
      </c>
      <c r="P1210">
        <v>142</v>
      </c>
      <c r="Q1210" t="s">
        <v>39</v>
      </c>
      <c r="R1210">
        <v>6.5</v>
      </c>
      <c r="S1210">
        <v>8.9</v>
      </c>
      <c r="T1210">
        <v>9.9</v>
      </c>
      <c r="U1210">
        <v>12.12</v>
      </c>
      <c r="V1210">
        <v>84</v>
      </c>
    </row>
    <row r="1211" spans="1:22" x14ac:dyDescent="0.25">
      <c r="A1211" t="s">
        <v>1297</v>
      </c>
      <c r="B1211">
        <v>2017</v>
      </c>
      <c r="C1211" t="s">
        <v>248</v>
      </c>
      <c r="D1211" s="1">
        <v>42959</v>
      </c>
      <c r="E1211">
        <v>17.2</v>
      </c>
      <c r="F1211">
        <v>9.4</v>
      </c>
      <c r="G1211">
        <v>1.2</v>
      </c>
      <c r="H1211" t="s">
        <v>46</v>
      </c>
      <c r="I1211" s="2">
        <v>0.80902777777777779</v>
      </c>
      <c r="J1211" s="3">
        <v>38487</v>
      </c>
      <c r="K1211" t="s">
        <v>48</v>
      </c>
      <c r="L1211">
        <v>2.2000000000000002</v>
      </c>
      <c r="M1211">
        <v>5.4</v>
      </c>
      <c r="N1211">
        <v>9.6999999999999993</v>
      </c>
      <c r="O1211">
        <v>12.8</v>
      </c>
      <c r="P1211">
        <v>80</v>
      </c>
      <c r="Q1211" t="s">
        <v>40</v>
      </c>
      <c r="R1211">
        <v>5.3</v>
      </c>
      <c r="S1211">
        <v>10.6</v>
      </c>
      <c r="T1211">
        <v>14.9</v>
      </c>
      <c r="U1211">
        <v>18.149999999999999</v>
      </c>
      <c r="V1211">
        <v>123</v>
      </c>
    </row>
    <row r="1212" spans="1:22" x14ac:dyDescent="0.25">
      <c r="A1212" t="s">
        <v>1298</v>
      </c>
      <c r="B1212">
        <v>2017</v>
      </c>
      <c r="C1212" t="s">
        <v>248</v>
      </c>
      <c r="D1212" s="1">
        <v>42959</v>
      </c>
      <c r="E1212">
        <v>20.2</v>
      </c>
      <c r="F1212">
        <v>13.6</v>
      </c>
      <c r="G1212">
        <v>19.8</v>
      </c>
      <c r="H1212" t="s">
        <v>42</v>
      </c>
      <c r="I1212" s="2">
        <v>0.73611111111111116</v>
      </c>
      <c r="J1212" s="3">
        <v>30491</v>
      </c>
      <c r="K1212" t="s">
        <v>51</v>
      </c>
      <c r="L1212">
        <v>4</v>
      </c>
      <c r="M1212">
        <v>9.1999999999999993</v>
      </c>
      <c r="N1212">
        <v>10.4</v>
      </c>
      <c r="O1212">
        <v>15.1</v>
      </c>
      <c r="P1212">
        <v>100</v>
      </c>
      <c r="Q1212" t="s">
        <v>30</v>
      </c>
      <c r="R1212">
        <v>3.3</v>
      </c>
      <c r="S1212">
        <v>3.7</v>
      </c>
      <c r="T1212">
        <v>9.1</v>
      </c>
      <c r="U1212">
        <v>12.11</v>
      </c>
      <c r="V1212">
        <v>83</v>
      </c>
    </row>
    <row r="1213" spans="1:22" x14ac:dyDescent="0.25">
      <c r="A1213" t="s">
        <v>1299</v>
      </c>
      <c r="B1213">
        <v>2017</v>
      </c>
      <c r="C1213" t="s">
        <v>248</v>
      </c>
      <c r="D1213" s="1">
        <v>42960</v>
      </c>
      <c r="E1213">
        <v>18.399999999999999</v>
      </c>
      <c r="F1213">
        <v>7.4</v>
      </c>
      <c r="G1213">
        <v>0.2</v>
      </c>
      <c r="H1213" t="s">
        <v>28</v>
      </c>
      <c r="I1213" s="2">
        <v>0.54861111111111116</v>
      </c>
      <c r="J1213" s="3">
        <v>53115</v>
      </c>
      <c r="K1213" t="s">
        <v>35</v>
      </c>
      <c r="L1213">
        <v>6.3</v>
      </c>
      <c r="M1213">
        <v>9.6</v>
      </c>
      <c r="N1213">
        <v>10.9</v>
      </c>
      <c r="O1213">
        <v>14.12</v>
      </c>
      <c r="P1213">
        <v>96</v>
      </c>
      <c r="Q1213" t="s">
        <v>55</v>
      </c>
      <c r="R1213">
        <v>1.1000000000000001</v>
      </c>
      <c r="S1213">
        <v>4.4000000000000004</v>
      </c>
      <c r="T1213">
        <v>8.11</v>
      </c>
      <c r="U1213">
        <v>10.119999999999999</v>
      </c>
      <c r="V1213">
        <v>72</v>
      </c>
    </row>
    <row r="1214" spans="1:22" x14ac:dyDescent="0.25">
      <c r="A1214" t="s">
        <v>1300</v>
      </c>
      <c r="B1214">
        <v>2017</v>
      </c>
      <c r="C1214" t="s">
        <v>248</v>
      </c>
      <c r="D1214" s="1">
        <v>42960</v>
      </c>
      <c r="E1214">
        <v>11.1</v>
      </c>
      <c r="F1214">
        <v>-0.2</v>
      </c>
      <c r="G1214">
        <v>0</v>
      </c>
      <c r="H1214" t="s">
        <v>100</v>
      </c>
      <c r="I1214" s="2">
        <v>0.63888888888888884</v>
      </c>
      <c r="J1214" s="3">
        <v>14509</v>
      </c>
      <c r="K1214" t="s">
        <v>32</v>
      </c>
      <c r="L1214">
        <v>5.3</v>
      </c>
      <c r="M1214">
        <v>10.5</v>
      </c>
      <c r="N1214">
        <v>15.5</v>
      </c>
      <c r="O1214">
        <v>18.8</v>
      </c>
      <c r="P1214">
        <v>116</v>
      </c>
      <c r="Q1214" t="s">
        <v>47</v>
      </c>
      <c r="R1214">
        <v>3.1</v>
      </c>
      <c r="S1214">
        <v>5.2</v>
      </c>
      <c r="T1214">
        <v>12.4</v>
      </c>
      <c r="U1214">
        <v>14.5</v>
      </c>
      <c r="V1214">
        <v>89</v>
      </c>
    </row>
    <row r="1215" spans="1:22" x14ac:dyDescent="0.25">
      <c r="A1215" t="s">
        <v>1301</v>
      </c>
      <c r="B1215">
        <v>2017</v>
      </c>
      <c r="C1215" t="s">
        <v>248</v>
      </c>
      <c r="D1215" s="1">
        <v>42960</v>
      </c>
      <c r="E1215">
        <v>22.4</v>
      </c>
      <c r="F1215">
        <v>8.8000000000000007</v>
      </c>
      <c r="G1215">
        <v>0</v>
      </c>
      <c r="H1215" t="s">
        <v>512</v>
      </c>
      <c r="I1215" s="2">
        <v>0.67361111111111116</v>
      </c>
      <c r="J1215" s="3">
        <v>37533</v>
      </c>
      <c r="K1215" t="s">
        <v>54</v>
      </c>
      <c r="L1215">
        <v>2.4</v>
      </c>
      <c r="M1215">
        <v>7.8</v>
      </c>
      <c r="N1215">
        <v>10.11</v>
      </c>
      <c r="O1215">
        <v>14.14</v>
      </c>
      <c r="P1215">
        <v>98</v>
      </c>
      <c r="Q1215" t="s">
        <v>33</v>
      </c>
      <c r="R1215">
        <v>1.3</v>
      </c>
      <c r="S1215">
        <v>4.4000000000000004</v>
      </c>
      <c r="T1215">
        <v>8.8000000000000007</v>
      </c>
      <c r="U1215">
        <v>10.11</v>
      </c>
      <c r="V1215">
        <v>71</v>
      </c>
    </row>
    <row r="1216" spans="1:22" x14ac:dyDescent="0.25">
      <c r="A1216" t="s">
        <v>1302</v>
      </c>
      <c r="B1216">
        <v>2017</v>
      </c>
      <c r="C1216" t="s">
        <v>258</v>
      </c>
      <c r="D1216" s="1">
        <v>42965</v>
      </c>
      <c r="E1216">
        <v>14.4</v>
      </c>
      <c r="F1216">
        <v>8.6</v>
      </c>
      <c r="G1216">
        <v>5.8</v>
      </c>
      <c r="H1216" t="s">
        <v>512</v>
      </c>
      <c r="I1216" s="2">
        <v>0.80555555555555558</v>
      </c>
      <c r="J1216" s="3">
        <v>51466</v>
      </c>
      <c r="K1216" t="s">
        <v>40</v>
      </c>
      <c r="L1216">
        <v>2.2000000000000002</v>
      </c>
      <c r="M1216">
        <v>5.5</v>
      </c>
      <c r="N1216">
        <v>8.1</v>
      </c>
      <c r="O1216">
        <v>11.14</v>
      </c>
      <c r="P1216">
        <v>80</v>
      </c>
      <c r="Q1216" t="s">
        <v>26</v>
      </c>
      <c r="R1216">
        <v>5.0999999999999996</v>
      </c>
      <c r="S1216">
        <v>7.1</v>
      </c>
      <c r="T1216">
        <v>11.3</v>
      </c>
      <c r="U1216">
        <v>13.5</v>
      </c>
      <c r="V1216">
        <v>83</v>
      </c>
    </row>
    <row r="1217" spans="1:22" x14ac:dyDescent="0.25">
      <c r="A1217" t="s">
        <v>1303</v>
      </c>
      <c r="B1217">
        <v>2017</v>
      </c>
      <c r="C1217" t="s">
        <v>258</v>
      </c>
      <c r="D1217" s="1">
        <v>42966</v>
      </c>
      <c r="E1217">
        <v>9.1999999999999993</v>
      </c>
      <c r="F1217">
        <v>1.3</v>
      </c>
      <c r="G1217">
        <v>3.4</v>
      </c>
      <c r="H1217" t="s">
        <v>1304</v>
      </c>
      <c r="I1217" s="2">
        <v>0.57291666666666663</v>
      </c>
      <c r="J1217" s="3">
        <v>10087</v>
      </c>
      <c r="K1217" t="s">
        <v>50</v>
      </c>
      <c r="L1217">
        <v>3.3</v>
      </c>
      <c r="M1217">
        <v>6.5</v>
      </c>
      <c r="N1217">
        <v>9.11</v>
      </c>
      <c r="O1217">
        <v>11.13</v>
      </c>
      <c r="P1217">
        <v>79</v>
      </c>
      <c r="Q1217" t="s">
        <v>54</v>
      </c>
      <c r="R1217">
        <v>2.2000000000000002</v>
      </c>
      <c r="S1217">
        <v>5.5</v>
      </c>
      <c r="T1217">
        <v>8.1</v>
      </c>
      <c r="U1217">
        <v>14.12</v>
      </c>
      <c r="V1217">
        <v>96</v>
      </c>
    </row>
    <row r="1218" spans="1:22" x14ac:dyDescent="0.25">
      <c r="A1218" t="s">
        <v>1305</v>
      </c>
      <c r="B1218">
        <v>2017</v>
      </c>
      <c r="C1218" t="s">
        <v>258</v>
      </c>
      <c r="D1218" s="1">
        <v>42966</v>
      </c>
      <c r="E1218">
        <v>11.8</v>
      </c>
      <c r="F1218">
        <v>4</v>
      </c>
      <c r="G1218">
        <v>7.8</v>
      </c>
      <c r="H1218" t="s">
        <v>28</v>
      </c>
      <c r="I1218" s="2">
        <v>0.59027777777777779</v>
      </c>
      <c r="J1218" s="3">
        <v>47889</v>
      </c>
      <c r="K1218" t="s">
        <v>33</v>
      </c>
      <c r="L1218">
        <v>6.1</v>
      </c>
      <c r="M1218">
        <v>7.2</v>
      </c>
      <c r="N1218">
        <v>9.4</v>
      </c>
      <c r="O1218">
        <v>9.5</v>
      </c>
      <c r="P1218">
        <v>59</v>
      </c>
      <c r="Q1218" t="s">
        <v>44</v>
      </c>
      <c r="R1218">
        <v>2.2000000000000002</v>
      </c>
      <c r="S1218">
        <v>6.5</v>
      </c>
      <c r="T1218">
        <v>8.6</v>
      </c>
      <c r="U1218">
        <v>10.1</v>
      </c>
      <c r="V1218">
        <v>70</v>
      </c>
    </row>
    <row r="1219" spans="1:22" x14ac:dyDescent="0.25">
      <c r="A1219" t="s">
        <v>1306</v>
      </c>
      <c r="B1219">
        <v>2017</v>
      </c>
      <c r="C1219" t="s">
        <v>258</v>
      </c>
      <c r="D1219" s="1">
        <v>42966</v>
      </c>
      <c r="E1219">
        <v>16.5</v>
      </c>
      <c r="F1219">
        <v>8.4</v>
      </c>
      <c r="G1219">
        <v>0</v>
      </c>
      <c r="H1219" t="s">
        <v>141</v>
      </c>
      <c r="I1219" s="2">
        <v>0.69097222222222221</v>
      </c>
      <c r="J1219" s="3">
        <v>15751</v>
      </c>
      <c r="K1219" t="s">
        <v>25</v>
      </c>
      <c r="L1219">
        <v>2.1</v>
      </c>
      <c r="M1219">
        <v>7.4</v>
      </c>
      <c r="N1219">
        <v>8.6</v>
      </c>
      <c r="O1219">
        <v>12.9</v>
      </c>
      <c r="P1219">
        <v>81</v>
      </c>
      <c r="Q1219" t="s">
        <v>51</v>
      </c>
      <c r="R1219">
        <v>3.1</v>
      </c>
      <c r="S1219">
        <v>6.3</v>
      </c>
      <c r="T1219">
        <v>8.5</v>
      </c>
      <c r="U1219">
        <v>9.6</v>
      </c>
      <c r="V1219">
        <v>60</v>
      </c>
    </row>
    <row r="1220" spans="1:22" x14ac:dyDescent="0.25">
      <c r="A1220" t="s">
        <v>1307</v>
      </c>
      <c r="B1220">
        <v>2017</v>
      </c>
      <c r="C1220" t="s">
        <v>258</v>
      </c>
      <c r="D1220" s="1">
        <v>42966</v>
      </c>
      <c r="E1220">
        <v>11.8</v>
      </c>
      <c r="F1220">
        <v>4</v>
      </c>
      <c r="G1220">
        <v>7.8</v>
      </c>
      <c r="H1220" t="s">
        <v>46</v>
      </c>
      <c r="I1220" s="2">
        <v>0.80902777777777779</v>
      </c>
      <c r="J1220" s="3">
        <v>35799</v>
      </c>
      <c r="K1220" t="s">
        <v>30</v>
      </c>
      <c r="L1220">
        <v>4.4000000000000004</v>
      </c>
      <c r="M1220">
        <v>6.4</v>
      </c>
      <c r="N1220">
        <v>10.4</v>
      </c>
      <c r="O1220">
        <v>12.5</v>
      </c>
      <c r="P1220">
        <v>77</v>
      </c>
      <c r="Q1220" t="s">
        <v>32</v>
      </c>
      <c r="R1220">
        <v>1.1000000000000001</v>
      </c>
      <c r="S1220">
        <v>5.7</v>
      </c>
      <c r="T1220">
        <v>8.8000000000000007</v>
      </c>
      <c r="U1220">
        <v>10.1</v>
      </c>
      <c r="V1220">
        <v>70</v>
      </c>
    </row>
    <row r="1221" spans="1:22" x14ac:dyDescent="0.25">
      <c r="A1221" t="s">
        <v>1308</v>
      </c>
      <c r="B1221">
        <v>2017</v>
      </c>
      <c r="C1221" t="s">
        <v>258</v>
      </c>
      <c r="D1221" s="1">
        <v>42966</v>
      </c>
      <c r="E1221">
        <v>20.9</v>
      </c>
      <c r="F1221">
        <v>12.9</v>
      </c>
      <c r="G1221">
        <v>0</v>
      </c>
      <c r="H1221" t="s">
        <v>38</v>
      </c>
      <c r="I1221" s="2">
        <v>0.80902777777777779</v>
      </c>
      <c r="J1221" s="3">
        <v>16817</v>
      </c>
      <c r="K1221" t="s">
        <v>39</v>
      </c>
      <c r="L1221">
        <v>3.1</v>
      </c>
      <c r="M1221">
        <v>6.1</v>
      </c>
      <c r="N1221">
        <v>8.1</v>
      </c>
      <c r="O1221">
        <v>9.3000000000000007</v>
      </c>
      <c r="P1221">
        <v>57</v>
      </c>
      <c r="Q1221" t="s">
        <v>48</v>
      </c>
      <c r="R1221">
        <v>4.2</v>
      </c>
      <c r="S1221">
        <v>6.8</v>
      </c>
      <c r="T1221">
        <v>8.11</v>
      </c>
      <c r="U1221">
        <v>12.18</v>
      </c>
      <c r="V1221">
        <v>90</v>
      </c>
    </row>
    <row r="1222" spans="1:22" x14ac:dyDescent="0.25">
      <c r="A1222" t="s">
        <v>1309</v>
      </c>
      <c r="B1222">
        <v>2017</v>
      </c>
      <c r="C1222" t="s">
        <v>258</v>
      </c>
      <c r="D1222" s="1">
        <v>42967</v>
      </c>
      <c r="E1222">
        <v>13.1</v>
      </c>
      <c r="F1222">
        <v>3.1</v>
      </c>
      <c r="G1222">
        <v>1.4</v>
      </c>
      <c r="H1222" t="s">
        <v>28</v>
      </c>
      <c r="I1222" s="2">
        <v>0.54861111111111116</v>
      </c>
      <c r="J1222" s="3">
        <v>30422</v>
      </c>
      <c r="K1222" t="s">
        <v>35</v>
      </c>
      <c r="L1222">
        <v>3.3</v>
      </c>
      <c r="M1222">
        <v>6.6</v>
      </c>
      <c r="N1222">
        <v>11.8</v>
      </c>
      <c r="O1222">
        <v>16.8</v>
      </c>
      <c r="P1222">
        <v>104</v>
      </c>
      <c r="Q1222" t="s">
        <v>36</v>
      </c>
      <c r="R1222">
        <v>2.2999999999999998</v>
      </c>
      <c r="S1222">
        <v>6.3</v>
      </c>
      <c r="T1222">
        <v>9.5</v>
      </c>
      <c r="U1222">
        <v>14.7</v>
      </c>
      <c r="V1222">
        <v>91</v>
      </c>
    </row>
    <row r="1223" spans="1:22" x14ac:dyDescent="0.25">
      <c r="A1223" t="s">
        <v>1310</v>
      </c>
      <c r="B1223">
        <v>2017</v>
      </c>
      <c r="C1223" t="s">
        <v>258</v>
      </c>
      <c r="D1223" s="1">
        <v>42967</v>
      </c>
      <c r="E1223">
        <v>13.1</v>
      </c>
      <c r="F1223">
        <v>3.1</v>
      </c>
      <c r="G1223">
        <v>1.4</v>
      </c>
      <c r="H1223" t="s">
        <v>46</v>
      </c>
      <c r="I1223" s="2">
        <v>0.63888888888888884</v>
      </c>
      <c r="J1223" s="3">
        <v>29126</v>
      </c>
      <c r="K1223" t="s">
        <v>55</v>
      </c>
      <c r="L1223">
        <v>4.3</v>
      </c>
      <c r="M1223">
        <v>8.14</v>
      </c>
      <c r="N1223">
        <v>14.17</v>
      </c>
      <c r="O1223">
        <v>18.190000000000001</v>
      </c>
      <c r="P1223">
        <v>127</v>
      </c>
      <c r="Q1223" t="s">
        <v>47</v>
      </c>
      <c r="R1223">
        <v>5.2</v>
      </c>
      <c r="S1223">
        <v>6.3</v>
      </c>
      <c r="T1223">
        <v>8.5</v>
      </c>
      <c r="U1223">
        <v>12.6</v>
      </c>
      <c r="V1223">
        <v>78</v>
      </c>
    </row>
    <row r="1224" spans="1:22" x14ac:dyDescent="0.25">
      <c r="A1224" t="s">
        <v>1311</v>
      </c>
      <c r="B1224">
        <v>2017</v>
      </c>
      <c r="C1224" t="s">
        <v>258</v>
      </c>
      <c r="D1224" s="1">
        <v>42967</v>
      </c>
      <c r="E1224">
        <v>16.899999999999999</v>
      </c>
      <c r="F1224">
        <v>10.3</v>
      </c>
      <c r="G1224">
        <v>2.8</v>
      </c>
      <c r="H1224" t="s">
        <v>42</v>
      </c>
      <c r="I1224" s="2">
        <v>0.61111111111111116</v>
      </c>
      <c r="J1224" s="3">
        <v>34204</v>
      </c>
      <c r="K1224" t="s">
        <v>43</v>
      </c>
      <c r="L1224">
        <v>3.4</v>
      </c>
      <c r="M1224">
        <v>3.5</v>
      </c>
      <c r="N1224">
        <v>5.8</v>
      </c>
      <c r="O1224">
        <v>7.9</v>
      </c>
      <c r="P1224">
        <v>51</v>
      </c>
      <c r="Q1224" t="s">
        <v>29</v>
      </c>
      <c r="R1224">
        <v>3</v>
      </c>
      <c r="S1224">
        <v>11.2</v>
      </c>
      <c r="T1224">
        <v>18.5</v>
      </c>
      <c r="U1224">
        <v>25.5</v>
      </c>
      <c r="V1224">
        <v>155</v>
      </c>
    </row>
    <row r="1225" spans="1:22" x14ac:dyDescent="0.25">
      <c r="A1225" t="s">
        <v>1312</v>
      </c>
      <c r="B1225">
        <v>2017</v>
      </c>
      <c r="C1225" t="s">
        <v>268</v>
      </c>
      <c r="D1225" s="1">
        <v>42972</v>
      </c>
      <c r="E1225">
        <v>14.2</v>
      </c>
      <c r="F1225">
        <v>4.5999999999999996</v>
      </c>
      <c r="G1225">
        <v>1</v>
      </c>
      <c r="H1225" t="s">
        <v>46</v>
      </c>
      <c r="I1225" s="2">
        <v>0.82638888888888884</v>
      </c>
      <c r="J1225" s="3">
        <v>48090</v>
      </c>
      <c r="K1225" t="s">
        <v>32</v>
      </c>
      <c r="L1225">
        <v>5.3</v>
      </c>
      <c r="M1225">
        <v>9.5</v>
      </c>
      <c r="N1225">
        <v>12.6</v>
      </c>
      <c r="O1225">
        <v>15.9</v>
      </c>
      <c r="P1225">
        <v>99</v>
      </c>
      <c r="Q1225" t="s">
        <v>50</v>
      </c>
      <c r="R1225">
        <v>4.2</v>
      </c>
      <c r="S1225">
        <v>7.4</v>
      </c>
      <c r="T1225">
        <v>10.7</v>
      </c>
      <c r="U1225">
        <v>13.12</v>
      </c>
      <c r="V1225">
        <v>90</v>
      </c>
    </row>
    <row r="1226" spans="1:22" x14ac:dyDescent="0.25">
      <c r="A1226" t="s">
        <v>1313</v>
      </c>
      <c r="B1226">
        <v>2017</v>
      </c>
      <c r="C1226" t="s">
        <v>268</v>
      </c>
      <c r="D1226" s="1">
        <v>42973</v>
      </c>
      <c r="E1226">
        <v>15.1</v>
      </c>
      <c r="F1226">
        <v>9.1</v>
      </c>
      <c r="G1226">
        <v>0</v>
      </c>
      <c r="H1226" t="s">
        <v>28</v>
      </c>
      <c r="I1226" s="2">
        <v>0.57291666666666663</v>
      </c>
      <c r="J1226" s="3">
        <v>51223</v>
      </c>
      <c r="K1226" t="s">
        <v>33</v>
      </c>
      <c r="L1226">
        <v>6.5</v>
      </c>
      <c r="M1226">
        <v>9.6</v>
      </c>
      <c r="N1226">
        <v>12.1</v>
      </c>
      <c r="O1226">
        <v>14.15</v>
      </c>
      <c r="P1226">
        <v>99</v>
      </c>
      <c r="Q1226" t="s">
        <v>35</v>
      </c>
      <c r="R1226">
        <v>1.3</v>
      </c>
      <c r="S1226">
        <v>4.8</v>
      </c>
      <c r="T1226">
        <v>9.1</v>
      </c>
      <c r="U1226">
        <v>12.11</v>
      </c>
      <c r="V1226">
        <v>83</v>
      </c>
    </row>
    <row r="1227" spans="1:22" x14ac:dyDescent="0.25">
      <c r="A1227" t="s">
        <v>1314</v>
      </c>
      <c r="B1227">
        <v>2017</v>
      </c>
      <c r="C1227" t="s">
        <v>268</v>
      </c>
      <c r="D1227" s="1">
        <v>42973</v>
      </c>
      <c r="E1227">
        <v>23.9</v>
      </c>
      <c r="F1227">
        <v>12.5</v>
      </c>
      <c r="G1227">
        <v>0</v>
      </c>
      <c r="H1227" t="s">
        <v>58</v>
      </c>
      <c r="I1227" s="2">
        <v>0.59027777777777779</v>
      </c>
      <c r="J1227" s="3">
        <v>15416</v>
      </c>
      <c r="K1227" t="s">
        <v>36</v>
      </c>
      <c r="L1227">
        <v>5</v>
      </c>
      <c r="M1227">
        <v>5.5</v>
      </c>
      <c r="N1227">
        <v>8.9</v>
      </c>
      <c r="O1227">
        <v>11.13</v>
      </c>
      <c r="P1227">
        <v>79</v>
      </c>
      <c r="Q1227" t="s">
        <v>47</v>
      </c>
      <c r="R1227">
        <v>1.8</v>
      </c>
      <c r="S1227">
        <v>5.9</v>
      </c>
      <c r="T1227">
        <v>13.12</v>
      </c>
      <c r="U1227">
        <v>19.16</v>
      </c>
      <c r="V1227">
        <v>130</v>
      </c>
    </row>
    <row r="1228" spans="1:22" x14ac:dyDescent="0.25">
      <c r="A1228" t="s">
        <v>1315</v>
      </c>
      <c r="B1228">
        <v>2017</v>
      </c>
      <c r="C1228" t="s">
        <v>268</v>
      </c>
      <c r="D1228" s="1">
        <v>42973</v>
      </c>
      <c r="E1228">
        <v>20.5</v>
      </c>
      <c r="F1228">
        <v>7.2</v>
      </c>
      <c r="G1228">
        <v>0</v>
      </c>
      <c r="H1228" t="s">
        <v>61</v>
      </c>
      <c r="I1228" s="2">
        <v>0.69097222222222221</v>
      </c>
      <c r="J1228" s="3">
        <v>38965</v>
      </c>
      <c r="K1228" t="s">
        <v>26</v>
      </c>
      <c r="L1228">
        <v>3.4</v>
      </c>
      <c r="M1228">
        <v>6.7</v>
      </c>
      <c r="N1228">
        <v>13.1</v>
      </c>
      <c r="O1228">
        <v>21.12</v>
      </c>
      <c r="P1228">
        <v>138</v>
      </c>
      <c r="Q1228" t="s">
        <v>30</v>
      </c>
      <c r="R1228">
        <v>1</v>
      </c>
      <c r="S1228">
        <v>5.0999999999999996</v>
      </c>
      <c r="T1228">
        <v>8.4</v>
      </c>
      <c r="U1228">
        <v>8.9</v>
      </c>
      <c r="V1228">
        <v>57</v>
      </c>
    </row>
    <row r="1229" spans="1:22" x14ac:dyDescent="0.25">
      <c r="A1229" t="s">
        <v>1316</v>
      </c>
      <c r="B1229">
        <v>2017</v>
      </c>
      <c r="C1229" t="s">
        <v>268</v>
      </c>
      <c r="D1229" s="1">
        <v>42973</v>
      </c>
      <c r="E1229">
        <v>14.8</v>
      </c>
      <c r="F1229">
        <v>8.9</v>
      </c>
      <c r="G1229">
        <v>0</v>
      </c>
      <c r="H1229" t="s">
        <v>88</v>
      </c>
      <c r="I1229" s="2">
        <v>0.80902777777777779</v>
      </c>
      <c r="J1229" s="3">
        <v>30087</v>
      </c>
      <c r="K1229" t="s">
        <v>44</v>
      </c>
      <c r="L1229">
        <v>5.3</v>
      </c>
      <c r="M1229">
        <v>6.7</v>
      </c>
      <c r="N1229">
        <v>12.11</v>
      </c>
      <c r="O1229">
        <v>15.13</v>
      </c>
      <c r="P1229">
        <v>103</v>
      </c>
      <c r="Q1229" t="s">
        <v>25</v>
      </c>
      <c r="R1229">
        <v>3.1</v>
      </c>
      <c r="S1229">
        <v>5.6</v>
      </c>
      <c r="T1229">
        <v>6.7</v>
      </c>
      <c r="U1229">
        <v>8.11</v>
      </c>
      <c r="V1229">
        <v>59</v>
      </c>
    </row>
    <row r="1230" spans="1:22" x14ac:dyDescent="0.25">
      <c r="A1230" t="s">
        <v>1317</v>
      </c>
      <c r="B1230">
        <v>2017</v>
      </c>
      <c r="C1230" t="s">
        <v>268</v>
      </c>
      <c r="D1230" s="1">
        <v>42973</v>
      </c>
      <c r="E1230">
        <v>14.3</v>
      </c>
      <c r="F1230">
        <v>4.0999999999999996</v>
      </c>
      <c r="G1230">
        <v>0</v>
      </c>
      <c r="H1230" t="s">
        <v>512</v>
      </c>
      <c r="I1230" s="2">
        <v>0.79861111111111116</v>
      </c>
      <c r="J1230" s="3">
        <v>34288</v>
      </c>
      <c r="K1230" t="s">
        <v>54</v>
      </c>
      <c r="L1230">
        <v>2.2999999999999998</v>
      </c>
      <c r="M1230">
        <v>9.6</v>
      </c>
      <c r="N1230">
        <v>14.12</v>
      </c>
      <c r="O1230">
        <v>20.149999999999999</v>
      </c>
      <c r="P1230">
        <v>135</v>
      </c>
      <c r="Q1230" t="s">
        <v>39</v>
      </c>
      <c r="R1230">
        <v>2.1</v>
      </c>
      <c r="S1230">
        <v>2.1</v>
      </c>
      <c r="T1230">
        <v>2.1</v>
      </c>
      <c r="U1230">
        <v>3.2</v>
      </c>
      <c r="V1230">
        <v>20</v>
      </c>
    </row>
    <row r="1231" spans="1:22" x14ac:dyDescent="0.25">
      <c r="A1231" t="s">
        <v>1318</v>
      </c>
      <c r="B1231">
        <v>2017</v>
      </c>
      <c r="C1231" t="s">
        <v>268</v>
      </c>
      <c r="D1231" s="1">
        <v>42974</v>
      </c>
      <c r="E1231">
        <v>10.1</v>
      </c>
      <c r="F1231">
        <v>4.9000000000000004</v>
      </c>
      <c r="G1231">
        <v>5.8</v>
      </c>
      <c r="H1231" t="s">
        <v>46</v>
      </c>
      <c r="I1231" s="2">
        <v>0.54861111111111116</v>
      </c>
      <c r="J1231" s="3">
        <v>42665</v>
      </c>
      <c r="K1231" t="s">
        <v>48</v>
      </c>
      <c r="L1231">
        <v>4.3</v>
      </c>
      <c r="M1231">
        <v>8.5</v>
      </c>
      <c r="N1231">
        <v>14.8</v>
      </c>
      <c r="O1231">
        <v>16.11</v>
      </c>
      <c r="P1231">
        <v>107</v>
      </c>
      <c r="Q1231" t="s">
        <v>43</v>
      </c>
      <c r="R1231">
        <v>3.1</v>
      </c>
      <c r="S1231">
        <v>5.3</v>
      </c>
      <c r="T1231">
        <v>9.6</v>
      </c>
      <c r="U1231">
        <v>14.8</v>
      </c>
      <c r="V1231">
        <v>92</v>
      </c>
    </row>
    <row r="1232" spans="1:22" x14ac:dyDescent="0.25">
      <c r="A1232" t="s">
        <v>1319</v>
      </c>
      <c r="B1232">
        <v>2017</v>
      </c>
      <c r="C1232" t="s">
        <v>268</v>
      </c>
      <c r="D1232" s="1">
        <v>42974</v>
      </c>
      <c r="E1232">
        <v>10.1</v>
      </c>
      <c r="F1232">
        <v>4.9000000000000004</v>
      </c>
      <c r="G1232">
        <v>5.8</v>
      </c>
      <c r="H1232" t="s">
        <v>28</v>
      </c>
      <c r="I1232" s="2">
        <v>0.63888888888888884</v>
      </c>
      <c r="J1232" s="3">
        <v>69104</v>
      </c>
      <c r="K1232" t="s">
        <v>29</v>
      </c>
      <c r="L1232">
        <v>4.2</v>
      </c>
      <c r="M1232">
        <v>11.5</v>
      </c>
      <c r="N1232">
        <v>12.7</v>
      </c>
      <c r="O1232">
        <v>19.8</v>
      </c>
      <c r="P1232">
        <v>122</v>
      </c>
      <c r="Q1232" t="s">
        <v>55</v>
      </c>
      <c r="R1232">
        <v>1.2</v>
      </c>
      <c r="S1232">
        <v>4.3</v>
      </c>
      <c r="T1232">
        <v>8.6</v>
      </c>
      <c r="U1232">
        <v>12.9</v>
      </c>
      <c r="V1232">
        <v>81</v>
      </c>
    </row>
    <row r="1233" spans="1:22" x14ac:dyDescent="0.25">
      <c r="A1233" t="s">
        <v>1320</v>
      </c>
      <c r="B1233">
        <v>2017</v>
      </c>
      <c r="C1233" t="s">
        <v>268</v>
      </c>
      <c r="D1233" s="1">
        <v>42974</v>
      </c>
      <c r="E1233">
        <v>24.2</v>
      </c>
      <c r="F1233">
        <v>12.2</v>
      </c>
      <c r="G1233">
        <v>0</v>
      </c>
      <c r="H1233" t="s">
        <v>42</v>
      </c>
      <c r="I1233" s="2">
        <v>0.61111111111111116</v>
      </c>
      <c r="J1233" s="3">
        <v>39367</v>
      </c>
      <c r="K1233" t="s">
        <v>51</v>
      </c>
      <c r="L1233">
        <v>4.0999999999999996</v>
      </c>
      <c r="M1233">
        <v>8.4</v>
      </c>
      <c r="N1233">
        <v>13.5</v>
      </c>
      <c r="O1233">
        <v>15.1</v>
      </c>
      <c r="P1233">
        <v>100</v>
      </c>
      <c r="Q1233" t="s">
        <v>40</v>
      </c>
      <c r="R1233">
        <v>1.1000000000000001</v>
      </c>
      <c r="S1233">
        <v>5.5</v>
      </c>
      <c r="T1233">
        <v>7.1</v>
      </c>
      <c r="U1233">
        <v>10.11</v>
      </c>
      <c r="V1233">
        <v>71</v>
      </c>
    </row>
    <row r="1234" spans="1:22" x14ac:dyDescent="0.25">
      <c r="A1234" t="s">
        <v>1321</v>
      </c>
      <c r="B1234">
        <v>2017</v>
      </c>
      <c r="C1234" t="s">
        <v>278</v>
      </c>
      <c r="D1234" s="1">
        <v>42985</v>
      </c>
      <c r="E1234">
        <v>15.4</v>
      </c>
      <c r="F1234">
        <v>11.3</v>
      </c>
      <c r="G1234">
        <v>0.2</v>
      </c>
      <c r="H1234" t="s">
        <v>512</v>
      </c>
      <c r="I1234" s="2">
        <v>0.80555555555555558</v>
      </c>
      <c r="J1234" s="3">
        <v>52805</v>
      </c>
      <c r="K1234" t="s">
        <v>40</v>
      </c>
      <c r="L1234">
        <v>3.4</v>
      </c>
      <c r="M1234">
        <v>8.6999999999999993</v>
      </c>
      <c r="N1234">
        <v>12.8</v>
      </c>
      <c r="O1234">
        <v>12.12</v>
      </c>
      <c r="P1234">
        <v>84</v>
      </c>
      <c r="Q1234" t="s">
        <v>25</v>
      </c>
      <c r="R1234">
        <v>1.4</v>
      </c>
      <c r="S1234">
        <v>1.5</v>
      </c>
      <c r="T1234">
        <v>5.7</v>
      </c>
      <c r="U1234">
        <v>6.12</v>
      </c>
      <c r="V1234">
        <v>48</v>
      </c>
    </row>
    <row r="1235" spans="1:22" x14ac:dyDescent="0.25">
      <c r="A1235" t="s">
        <v>1322</v>
      </c>
      <c r="B1235">
        <v>2017</v>
      </c>
      <c r="C1235" t="s">
        <v>278</v>
      </c>
      <c r="D1235" s="1">
        <v>42986</v>
      </c>
      <c r="E1235">
        <v>14.6</v>
      </c>
      <c r="F1235">
        <v>6.9</v>
      </c>
      <c r="G1235">
        <v>1.6</v>
      </c>
      <c r="H1235" t="s">
        <v>28</v>
      </c>
      <c r="I1235" s="2">
        <v>0.82638888888888884</v>
      </c>
      <c r="J1235" s="3">
        <v>95028</v>
      </c>
      <c r="K1235" t="s">
        <v>44</v>
      </c>
      <c r="L1235">
        <v>0.4</v>
      </c>
      <c r="M1235">
        <v>2.4</v>
      </c>
      <c r="N1235">
        <v>4.9000000000000004</v>
      </c>
      <c r="O1235">
        <v>5.0999999999999996</v>
      </c>
      <c r="P1235">
        <v>40</v>
      </c>
      <c r="Q1235" t="s">
        <v>29</v>
      </c>
      <c r="R1235">
        <v>2.4</v>
      </c>
      <c r="S1235">
        <v>3.7</v>
      </c>
      <c r="T1235">
        <v>6.1</v>
      </c>
      <c r="U1235">
        <v>13.13</v>
      </c>
      <c r="V1235">
        <v>91</v>
      </c>
    </row>
    <row r="1236" spans="1:22" x14ac:dyDescent="0.25">
      <c r="A1236" t="s">
        <v>1323</v>
      </c>
      <c r="B1236">
        <v>2017</v>
      </c>
      <c r="C1236" t="s">
        <v>280</v>
      </c>
      <c r="D1236" s="1">
        <v>42987</v>
      </c>
      <c r="E1236">
        <v>17.3</v>
      </c>
      <c r="F1236">
        <v>8.5</v>
      </c>
      <c r="G1236">
        <v>0</v>
      </c>
      <c r="H1236" t="s">
        <v>61</v>
      </c>
      <c r="I1236" s="2">
        <v>0.68055555555555558</v>
      </c>
      <c r="J1236" s="3">
        <v>46323</v>
      </c>
      <c r="K1236" t="s">
        <v>26</v>
      </c>
      <c r="L1236">
        <v>3.2</v>
      </c>
      <c r="M1236">
        <v>13.5</v>
      </c>
      <c r="N1236">
        <v>17.5</v>
      </c>
      <c r="O1236">
        <v>19.7</v>
      </c>
      <c r="P1236">
        <v>121</v>
      </c>
      <c r="Q1236" t="s">
        <v>48</v>
      </c>
      <c r="R1236">
        <v>1.3</v>
      </c>
      <c r="S1236">
        <v>3.4</v>
      </c>
      <c r="T1236">
        <v>5.8</v>
      </c>
      <c r="U1236">
        <v>8.8000000000000007</v>
      </c>
      <c r="V1236">
        <v>56</v>
      </c>
    </row>
    <row r="1237" spans="1:22" x14ac:dyDescent="0.25">
      <c r="A1237" t="s">
        <v>1324</v>
      </c>
      <c r="B1237">
        <v>2017</v>
      </c>
      <c r="C1237" t="s">
        <v>280</v>
      </c>
      <c r="D1237" s="1">
        <v>42987</v>
      </c>
      <c r="E1237">
        <v>14.8</v>
      </c>
      <c r="F1237">
        <v>7.3</v>
      </c>
      <c r="G1237">
        <v>0</v>
      </c>
      <c r="H1237" t="s">
        <v>512</v>
      </c>
      <c r="I1237" s="2">
        <v>0.80555555555555558</v>
      </c>
      <c r="J1237" s="3">
        <v>41172</v>
      </c>
      <c r="K1237" t="s">
        <v>54</v>
      </c>
      <c r="L1237">
        <v>1</v>
      </c>
      <c r="M1237">
        <v>5.5</v>
      </c>
      <c r="N1237">
        <v>6.8</v>
      </c>
      <c r="O1237">
        <v>8.1199999999999992</v>
      </c>
      <c r="P1237">
        <v>76</v>
      </c>
      <c r="Q1237" t="s">
        <v>51</v>
      </c>
      <c r="R1237">
        <v>4.2</v>
      </c>
      <c r="S1237">
        <v>7.4</v>
      </c>
      <c r="T1237">
        <v>7.5</v>
      </c>
      <c r="U1237">
        <v>9.6</v>
      </c>
      <c r="V1237">
        <v>78</v>
      </c>
    </row>
    <row r="1238" spans="1:22" x14ac:dyDescent="0.25">
      <c r="A1238" t="s">
        <v>1325</v>
      </c>
      <c r="B1238">
        <v>2017</v>
      </c>
      <c r="C1238" t="s">
        <v>284</v>
      </c>
      <c r="D1238" s="1">
        <v>42993</v>
      </c>
      <c r="E1238">
        <v>17.2</v>
      </c>
      <c r="F1238">
        <v>8.9</v>
      </c>
      <c r="G1238">
        <v>0.2</v>
      </c>
      <c r="H1238" t="s">
        <v>28</v>
      </c>
      <c r="I1238" s="2">
        <v>0.82638888888888884</v>
      </c>
      <c r="J1238" s="3">
        <v>55529</v>
      </c>
      <c r="K1238" t="s">
        <v>44</v>
      </c>
      <c r="L1238">
        <v>3.1</v>
      </c>
      <c r="M1238">
        <v>9.4</v>
      </c>
      <c r="N1238">
        <v>13.4</v>
      </c>
      <c r="O1238">
        <v>15.8</v>
      </c>
      <c r="P1238">
        <v>98</v>
      </c>
      <c r="Q1238" t="s">
        <v>26</v>
      </c>
      <c r="R1238">
        <v>2.2000000000000002</v>
      </c>
      <c r="S1238">
        <v>3.4</v>
      </c>
      <c r="T1238">
        <v>4.9000000000000004</v>
      </c>
      <c r="U1238">
        <v>5.9</v>
      </c>
      <c r="V1238">
        <v>39</v>
      </c>
    </row>
    <row r="1239" spans="1:22" x14ac:dyDescent="0.25">
      <c r="A1239" t="s">
        <v>1326</v>
      </c>
      <c r="B1239">
        <v>2017</v>
      </c>
      <c r="C1239" t="s">
        <v>284</v>
      </c>
      <c r="D1239" s="1">
        <v>42994</v>
      </c>
      <c r="E1239">
        <v>24.5</v>
      </c>
      <c r="F1239">
        <v>8.4</v>
      </c>
      <c r="G1239">
        <v>0</v>
      </c>
      <c r="H1239" t="s">
        <v>141</v>
      </c>
      <c r="I1239" s="2">
        <v>0.80902777777777779</v>
      </c>
      <c r="J1239" s="3">
        <v>14865</v>
      </c>
      <c r="K1239" t="s">
        <v>25</v>
      </c>
      <c r="L1239">
        <v>5.4</v>
      </c>
      <c r="M1239">
        <v>9.6999999999999993</v>
      </c>
      <c r="N1239">
        <v>15.1</v>
      </c>
      <c r="O1239">
        <v>19.11</v>
      </c>
      <c r="P1239">
        <v>125</v>
      </c>
      <c r="Q1239" t="s">
        <v>51</v>
      </c>
      <c r="R1239">
        <v>3</v>
      </c>
      <c r="S1239">
        <v>4.2</v>
      </c>
      <c r="T1239">
        <v>5.2</v>
      </c>
      <c r="U1239">
        <v>9.4</v>
      </c>
      <c r="V1239">
        <v>58</v>
      </c>
    </row>
    <row r="1240" spans="1:22" x14ac:dyDescent="0.25">
      <c r="A1240" t="s">
        <v>1327</v>
      </c>
      <c r="B1240">
        <v>2017</v>
      </c>
      <c r="C1240" t="s">
        <v>287</v>
      </c>
      <c r="D1240" s="1">
        <v>43000</v>
      </c>
      <c r="E1240">
        <v>30</v>
      </c>
      <c r="F1240">
        <v>9.6999999999999993</v>
      </c>
      <c r="G1240">
        <v>0</v>
      </c>
      <c r="H1240" t="s">
        <v>512</v>
      </c>
      <c r="I1240" s="2">
        <v>0.80555555555555558</v>
      </c>
      <c r="J1240" s="3">
        <v>53817</v>
      </c>
      <c r="K1240" t="s">
        <v>40</v>
      </c>
      <c r="L1240">
        <v>6.3</v>
      </c>
      <c r="M1240">
        <v>11.7</v>
      </c>
      <c r="N1240">
        <v>14.1</v>
      </c>
      <c r="O1240">
        <v>21.1</v>
      </c>
      <c r="P1240">
        <v>136</v>
      </c>
      <c r="Q1240" t="s">
        <v>44</v>
      </c>
      <c r="R1240">
        <v>1.2</v>
      </c>
      <c r="S1240">
        <v>5.8</v>
      </c>
      <c r="T1240">
        <v>8.11</v>
      </c>
      <c r="U1240">
        <v>10.15</v>
      </c>
      <c r="V1240">
        <v>75</v>
      </c>
    </row>
    <row r="1241" spans="1:22" x14ac:dyDescent="0.25">
      <c r="A1241" t="s">
        <v>1328</v>
      </c>
      <c r="B1241">
        <v>2017</v>
      </c>
      <c r="C1241" t="s">
        <v>287</v>
      </c>
      <c r="D1241" s="1">
        <v>43001</v>
      </c>
      <c r="E1241">
        <v>29.3</v>
      </c>
      <c r="F1241">
        <v>15</v>
      </c>
      <c r="G1241">
        <v>0</v>
      </c>
      <c r="H1241" t="s">
        <v>28</v>
      </c>
      <c r="I1241" s="2">
        <v>0.69791666666666663</v>
      </c>
      <c r="J1241" s="3">
        <v>94258</v>
      </c>
      <c r="K1241" t="s">
        <v>29</v>
      </c>
      <c r="L1241">
        <v>4.3</v>
      </c>
      <c r="M1241">
        <v>5.7</v>
      </c>
      <c r="N1241">
        <v>11.11</v>
      </c>
      <c r="O1241">
        <v>15.13</v>
      </c>
      <c r="P1241">
        <v>103</v>
      </c>
      <c r="Q1241" t="s">
        <v>25</v>
      </c>
      <c r="R1241">
        <v>3.3</v>
      </c>
      <c r="S1241">
        <v>5.6</v>
      </c>
      <c r="T1241">
        <v>6.1</v>
      </c>
      <c r="U1241">
        <v>9.1300000000000008</v>
      </c>
      <c r="V1241">
        <v>67</v>
      </c>
    </row>
    <row r="1242" spans="1:22" x14ac:dyDescent="0.25">
      <c r="A1242" t="s">
        <v>1329</v>
      </c>
      <c r="B1242">
        <v>2017</v>
      </c>
      <c r="C1242" t="s">
        <v>290</v>
      </c>
      <c r="D1242" s="1">
        <v>43008</v>
      </c>
      <c r="E1242">
        <v>16.899999999999999</v>
      </c>
      <c r="F1242">
        <v>9.6999999999999993</v>
      </c>
      <c r="G1242">
        <v>0</v>
      </c>
      <c r="H1242" t="s">
        <v>28</v>
      </c>
      <c r="I1242" s="2">
        <v>0.60416666666666663</v>
      </c>
      <c r="J1242" s="3">
        <v>100021</v>
      </c>
      <c r="K1242" t="s">
        <v>40</v>
      </c>
      <c r="L1242">
        <v>4.2</v>
      </c>
      <c r="M1242">
        <v>4.7</v>
      </c>
      <c r="N1242">
        <v>5.0999999999999996</v>
      </c>
      <c r="O1242">
        <v>8.1199999999999992</v>
      </c>
      <c r="P1242">
        <v>60</v>
      </c>
      <c r="Q1242" t="s">
        <v>29</v>
      </c>
      <c r="R1242">
        <v>2.2999999999999998</v>
      </c>
      <c r="S1242">
        <v>6.4</v>
      </c>
      <c r="T1242">
        <v>11.8</v>
      </c>
      <c r="U1242">
        <v>16.12</v>
      </c>
      <c r="V1242">
        <v>108</v>
      </c>
    </row>
    <row r="1243" spans="1:22" x14ac:dyDescent="0.25">
      <c r="A1243" t="s">
        <v>1330</v>
      </c>
      <c r="B1243">
        <v>2018</v>
      </c>
      <c r="C1243" t="s">
        <v>23</v>
      </c>
      <c r="D1243" s="1">
        <v>43181</v>
      </c>
      <c r="E1243">
        <v>28.7</v>
      </c>
      <c r="F1243">
        <v>10.5</v>
      </c>
      <c r="G1243">
        <v>0</v>
      </c>
      <c r="H1243" t="s">
        <v>28</v>
      </c>
      <c r="I1243" s="2">
        <v>0.80902777777777779</v>
      </c>
      <c r="J1243" s="3">
        <v>90151</v>
      </c>
      <c r="K1243" t="s">
        <v>29</v>
      </c>
      <c r="L1243">
        <v>4.4000000000000004</v>
      </c>
      <c r="M1243">
        <v>6.11</v>
      </c>
      <c r="N1243">
        <v>11.14</v>
      </c>
      <c r="O1243">
        <v>17.190000000000001</v>
      </c>
      <c r="P1243">
        <v>121</v>
      </c>
      <c r="Q1243" t="s">
        <v>30</v>
      </c>
      <c r="R1243">
        <v>6.1</v>
      </c>
      <c r="S1243">
        <v>8.3000000000000007</v>
      </c>
      <c r="T1243">
        <v>12.4</v>
      </c>
      <c r="U1243">
        <v>15.5</v>
      </c>
      <c r="V1243">
        <v>95</v>
      </c>
    </row>
    <row r="1244" spans="1:22" x14ac:dyDescent="0.25">
      <c r="A1244" t="s">
        <v>1331</v>
      </c>
      <c r="B1244">
        <v>2018</v>
      </c>
      <c r="C1244" t="s">
        <v>23</v>
      </c>
      <c r="D1244" s="1">
        <v>43182</v>
      </c>
      <c r="E1244">
        <v>29.7</v>
      </c>
      <c r="F1244">
        <v>15.6</v>
      </c>
      <c r="G1244">
        <v>0</v>
      </c>
      <c r="H1244" t="s">
        <v>46</v>
      </c>
      <c r="I1244" s="2">
        <v>0.82638888888888884</v>
      </c>
      <c r="J1244" s="3">
        <v>43016</v>
      </c>
      <c r="K1244" t="s">
        <v>48</v>
      </c>
      <c r="L1244">
        <v>4.2</v>
      </c>
      <c r="M1244">
        <v>5.8</v>
      </c>
      <c r="N1244">
        <v>8.1</v>
      </c>
      <c r="O1244">
        <v>14.15</v>
      </c>
      <c r="P1244">
        <v>99</v>
      </c>
      <c r="Q1244" t="s">
        <v>40</v>
      </c>
      <c r="R1244">
        <v>3.5</v>
      </c>
      <c r="S1244">
        <v>4.9000000000000004</v>
      </c>
      <c r="T1244">
        <v>11.12</v>
      </c>
      <c r="U1244">
        <v>12.15</v>
      </c>
      <c r="V1244">
        <v>87</v>
      </c>
    </row>
    <row r="1245" spans="1:22" x14ac:dyDescent="0.25">
      <c r="A1245" t="s">
        <v>1332</v>
      </c>
      <c r="B1245">
        <v>2018</v>
      </c>
      <c r="C1245" t="s">
        <v>23</v>
      </c>
      <c r="D1245" s="1">
        <v>43183</v>
      </c>
      <c r="E1245">
        <v>24.5</v>
      </c>
      <c r="F1245">
        <v>20.100000000000001</v>
      </c>
      <c r="G1245">
        <v>0</v>
      </c>
      <c r="H1245" t="s">
        <v>46</v>
      </c>
      <c r="I1245" s="2">
        <v>0.64930555555555558</v>
      </c>
      <c r="J1245" s="3">
        <v>23731</v>
      </c>
      <c r="K1245" t="s">
        <v>55</v>
      </c>
      <c r="L1245">
        <v>6.4</v>
      </c>
      <c r="M1245">
        <v>7.5</v>
      </c>
      <c r="N1245">
        <v>11.8</v>
      </c>
      <c r="O1245">
        <v>16.11</v>
      </c>
      <c r="P1245">
        <v>107</v>
      </c>
      <c r="Q1245" t="s">
        <v>36</v>
      </c>
      <c r="R1245">
        <v>3.3</v>
      </c>
      <c r="S1245">
        <v>5.8</v>
      </c>
      <c r="T1245">
        <v>9.1</v>
      </c>
      <c r="U1245">
        <v>12.1</v>
      </c>
      <c r="V1245">
        <v>82</v>
      </c>
    </row>
    <row r="1246" spans="1:22" x14ac:dyDescent="0.25">
      <c r="A1246" t="s">
        <v>1333</v>
      </c>
      <c r="B1246">
        <v>2018</v>
      </c>
      <c r="C1246" t="s">
        <v>23</v>
      </c>
      <c r="D1246" s="1">
        <v>43183</v>
      </c>
      <c r="E1246">
        <v>31.6</v>
      </c>
      <c r="F1246">
        <v>20.5</v>
      </c>
      <c r="G1246">
        <v>0</v>
      </c>
      <c r="H1246" t="s">
        <v>512</v>
      </c>
      <c r="I1246" s="2">
        <v>0.67013888888888884</v>
      </c>
      <c r="J1246" s="3">
        <v>38324</v>
      </c>
      <c r="K1246" t="s">
        <v>54</v>
      </c>
      <c r="L1246">
        <v>4.3</v>
      </c>
      <c r="M1246">
        <v>8.6999999999999993</v>
      </c>
      <c r="N1246">
        <v>14.1</v>
      </c>
      <c r="O1246">
        <v>16.14</v>
      </c>
      <c r="P1246">
        <v>110</v>
      </c>
      <c r="Q1246" t="s">
        <v>43</v>
      </c>
      <c r="R1246">
        <v>1.4</v>
      </c>
      <c r="S1246">
        <v>5.4</v>
      </c>
      <c r="T1246">
        <v>7.6</v>
      </c>
      <c r="U1246">
        <v>9.6</v>
      </c>
      <c r="V1246">
        <v>60</v>
      </c>
    </row>
    <row r="1247" spans="1:22" x14ac:dyDescent="0.25">
      <c r="A1247" t="s">
        <v>1334</v>
      </c>
      <c r="B1247">
        <v>2018</v>
      </c>
      <c r="C1247" t="s">
        <v>23</v>
      </c>
      <c r="D1247" s="1">
        <v>43183</v>
      </c>
      <c r="E1247">
        <v>27.6</v>
      </c>
      <c r="F1247">
        <v>24.4</v>
      </c>
      <c r="G1247">
        <v>8.1999999999999993</v>
      </c>
      <c r="H1247" t="s">
        <v>201</v>
      </c>
      <c r="I1247" s="2">
        <v>0.76736111111111116</v>
      </c>
      <c r="J1247" s="3">
        <v>3722</v>
      </c>
      <c r="K1247" t="s">
        <v>39</v>
      </c>
      <c r="L1247">
        <v>0.2</v>
      </c>
      <c r="M1247">
        <v>5.6</v>
      </c>
      <c r="N1247">
        <v>5.8</v>
      </c>
      <c r="O1247">
        <v>7.13</v>
      </c>
      <c r="P1247">
        <v>55</v>
      </c>
      <c r="Q1247" t="s">
        <v>47</v>
      </c>
      <c r="R1247">
        <v>1.2</v>
      </c>
      <c r="S1247">
        <v>1.6</v>
      </c>
      <c r="T1247">
        <v>5.7</v>
      </c>
      <c r="U1247">
        <v>5.9</v>
      </c>
      <c r="V1247">
        <v>39</v>
      </c>
    </row>
    <row r="1248" spans="1:22" x14ac:dyDescent="0.25">
      <c r="A1248" t="s">
        <v>1335</v>
      </c>
      <c r="B1248">
        <v>2018</v>
      </c>
      <c r="C1248" t="s">
        <v>23</v>
      </c>
      <c r="D1248" s="1">
        <v>43183</v>
      </c>
      <c r="E1248">
        <v>24.5</v>
      </c>
      <c r="F1248">
        <v>20.100000000000001</v>
      </c>
      <c r="G1248">
        <v>0</v>
      </c>
      <c r="H1248" t="s">
        <v>28</v>
      </c>
      <c r="I1248" s="2">
        <v>0.80902777777777779</v>
      </c>
      <c r="J1248" s="3">
        <v>58051</v>
      </c>
      <c r="K1248" t="s">
        <v>32</v>
      </c>
      <c r="L1248">
        <v>4.4000000000000004</v>
      </c>
      <c r="M1248">
        <v>10.7</v>
      </c>
      <c r="N1248">
        <v>13.9</v>
      </c>
      <c r="O1248">
        <v>15.11</v>
      </c>
      <c r="P1248">
        <v>101</v>
      </c>
      <c r="Q1248" t="s">
        <v>33</v>
      </c>
      <c r="R1248">
        <v>3.4</v>
      </c>
      <c r="S1248">
        <v>6.4</v>
      </c>
      <c r="T1248">
        <v>7.6</v>
      </c>
      <c r="U1248">
        <v>9.1300000000000008</v>
      </c>
      <c r="V1248">
        <v>67</v>
      </c>
    </row>
    <row r="1249" spans="1:22" x14ac:dyDescent="0.25">
      <c r="A1249" t="s">
        <v>1336</v>
      </c>
      <c r="B1249">
        <v>2018</v>
      </c>
      <c r="C1249" t="s">
        <v>23</v>
      </c>
      <c r="D1249" s="1">
        <v>43184</v>
      </c>
      <c r="E1249">
        <v>25</v>
      </c>
      <c r="F1249">
        <v>11.2</v>
      </c>
      <c r="G1249">
        <v>0</v>
      </c>
      <c r="H1249" t="s">
        <v>95</v>
      </c>
      <c r="I1249" s="2">
        <v>0.54861111111111116</v>
      </c>
      <c r="J1249" s="3">
        <v>10454</v>
      </c>
      <c r="K1249" t="s">
        <v>25</v>
      </c>
      <c r="L1249">
        <v>4.2</v>
      </c>
      <c r="M1249">
        <v>11.4</v>
      </c>
      <c r="N1249">
        <v>17.399999999999999</v>
      </c>
      <c r="O1249">
        <v>20.13</v>
      </c>
      <c r="P1249">
        <v>133</v>
      </c>
      <c r="Q1249" t="s">
        <v>50</v>
      </c>
      <c r="R1249">
        <v>3.3</v>
      </c>
      <c r="S1249">
        <v>4.4000000000000004</v>
      </c>
      <c r="T1249">
        <v>5.6</v>
      </c>
      <c r="U1249">
        <v>7.9</v>
      </c>
      <c r="V1249">
        <v>51</v>
      </c>
    </row>
    <row r="1250" spans="1:22" x14ac:dyDescent="0.25">
      <c r="A1250" t="s">
        <v>1337</v>
      </c>
      <c r="B1250">
        <v>2018</v>
      </c>
      <c r="C1250" t="s">
        <v>23</v>
      </c>
      <c r="D1250" s="1">
        <v>43184</v>
      </c>
      <c r="E1250">
        <v>26.6</v>
      </c>
      <c r="F1250">
        <v>17.2</v>
      </c>
      <c r="G1250">
        <v>19</v>
      </c>
      <c r="H1250" t="s">
        <v>28</v>
      </c>
      <c r="I1250" s="2">
        <v>0.63888888888888884</v>
      </c>
      <c r="J1250" s="3">
        <v>54112</v>
      </c>
      <c r="K1250" t="s">
        <v>35</v>
      </c>
      <c r="L1250">
        <v>6.1</v>
      </c>
      <c r="M1250">
        <v>8.5</v>
      </c>
      <c r="N1250">
        <v>12.9</v>
      </c>
      <c r="O1250">
        <v>13.16</v>
      </c>
      <c r="P1250">
        <v>94</v>
      </c>
      <c r="Q1250" t="s">
        <v>44</v>
      </c>
      <c r="R1250">
        <v>5.3</v>
      </c>
      <c r="S1250">
        <v>12.8</v>
      </c>
      <c r="T1250">
        <v>13.1</v>
      </c>
      <c r="U1250">
        <v>14.13</v>
      </c>
      <c r="V1250">
        <v>97</v>
      </c>
    </row>
    <row r="1251" spans="1:22" x14ac:dyDescent="0.25">
      <c r="A1251" t="s">
        <v>1338</v>
      </c>
      <c r="B1251">
        <v>2018</v>
      </c>
      <c r="C1251" t="s">
        <v>23</v>
      </c>
      <c r="D1251" s="1">
        <v>43184</v>
      </c>
      <c r="E1251">
        <v>25.8</v>
      </c>
      <c r="F1251">
        <v>18.8</v>
      </c>
      <c r="G1251">
        <v>0</v>
      </c>
      <c r="H1251" t="s">
        <v>1339</v>
      </c>
      <c r="I1251" s="2">
        <v>0.68055555555555558</v>
      </c>
      <c r="J1251" s="3">
        <v>53553</v>
      </c>
      <c r="K1251" t="s">
        <v>51</v>
      </c>
      <c r="L1251">
        <v>4.2</v>
      </c>
      <c r="M1251">
        <v>5.3</v>
      </c>
      <c r="N1251">
        <v>10.7</v>
      </c>
      <c r="O1251">
        <v>13.8</v>
      </c>
      <c r="P1251">
        <v>86</v>
      </c>
      <c r="Q1251" t="s">
        <v>26</v>
      </c>
      <c r="R1251">
        <v>5.0999999999999996</v>
      </c>
      <c r="S1251">
        <v>9.5</v>
      </c>
      <c r="T1251">
        <v>11.6</v>
      </c>
      <c r="U1251">
        <v>18.7</v>
      </c>
      <c r="V1251">
        <v>115</v>
      </c>
    </row>
    <row r="1252" spans="1:22" x14ac:dyDescent="0.25">
      <c r="A1252" t="s">
        <v>1340</v>
      </c>
      <c r="B1252">
        <v>2018</v>
      </c>
      <c r="C1252" t="s">
        <v>57</v>
      </c>
      <c r="D1252" s="1">
        <v>43188</v>
      </c>
      <c r="E1252">
        <v>22</v>
      </c>
      <c r="F1252">
        <v>14.2</v>
      </c>
      <c r="G1252">
        <v>0</v>
      </c>
      <c r="H1252" t="s">
        <v>512</v>
      </c>
      <c r="I1252" s="2">
        <v>0.80555555555555558</v>
      </c>
      <c r="J1252" s="3">
        <v>49743</v>
      </c>
      <c r="K1252" t="s">
        <v>40</v>
      </c>
      <c r="L1252">
        <v>4.4000000000000004</v>
      </c>
      <c r="M1252">
        <v>11.4</v>
      </c>
      <c r="N1252">
        <v>14.7</v>
      </c>
      <c r="O1252">
        <v>18.100000000000001</v>
      </c>
      <c r="P1252">
        <v>118</v>
      </c>
      <c r="Q1252" t="s">
        <v>29</v>
      </c>
      <c r="R1252">
        <v>4.2</v>
      </c>
      <c r="S1252">
        <v>9.4</v>
      </c>
      <c r="T1252">
        <v>10.9</v>
      </c>
      <c r="U1252">
        <v>12.1</v>
      </c>
      <c r="V1252">
        <v>82</v>
      </c>
    </row>
    <row r="1253" spans="1:22" x14ac:dyDescent="0.25">
      <c r="A1253" t="s">
        <v>1341</v>
      </c>
      <c r="B1253">
        <v>2018</v>
      </c>
      <c r="C1253" t="s">
        <v>57</v>
      </c>
      <c r="D1253" s="1">
        <v>43189</v>
      </c>
      <c r="E1253">
        <v>24.5</v>
      </c>
      <c r="F1253">
        <v>11.5</v>
      </c>
      <c r="G1253">
        <v>0</v>
      </c>
      <c r="H1253" t="s">
        <v>46</v>
      </c>
      <c r="I1253" s="2">
        <v>0.68055555555555558</v>
      </c>
      <c r="J1253" s="3">
        <v>33966</v>
      </c>
      <c r="K1253" t="s">
        <v>47</v>
      </c>
      <c r="L1253">
        <v>0.6</v>
      </c>
      <c r="M1253">
        <v>2.1</v>
      </c>
      <c r="N1253">
        <v>6.16</v>
      </c>
      <c r="O1253">
        <v>13.17</v>
      </c>
      <c r="P1253">
        <v>95</v>
      </c>
      <c r="Q1253" t="s">
        <v>55</v>
      </c>
      <c r="R1253">
        <v>1.2</v>
      </c>
      <c r="S1253">
        <v>2.1</v>
      </c>
      <c r="T1253">
        <v>5.1100000000000003</v>
      </c>
      <c r="U1253">
        <v>5.13</v>
      </c>
      <c r="V1253">
        <v>43</v>
      </c>
    </row>
    <row r="1254" spans="1:22" x14ac:dyDescent="0.25">
      <c r="A1254" t="s">
        <v>1342</v>
      </c>
      <c r="B1254">
        <v>2018</v>
      </c>
      <c r="C1254" t="s">
        <v>57</v>
      </c>
      <c r="D1254" s="1">
        <v>43190</v>
      </c>
      <c r="E1254">
        <v>23.6</v>
      </c>
      <c r="F1254">
        <v>11.8</v>
      </c>
      <c r="G1254">
        <v>0</v>
      </c>
      <c r="H1254" t="s">
        <v>46</v>
      </c>
      <c r="I1254" s="2">
        <v>0.57291666666666663</v>
      </c>
      <c r="J1254" s="3">
        <v>28025</v>
      </c>
      <c r="K1254" t="s">
        <v>30</v>
      </c>
      <c r="L1254">
        <v>1.1000000000000001</v>
      </c>
      <c r="M1254">
        <v>4.4000000000000004</v>
      </c>
      <c r="N1254">
        <v>6.8</v>
      </c>
      <c r="O1254">
        <v>9.1300000000000008</v>
      </c>
      <c r="P1254">
        <v>67</v>
      </c>
      <c r="Q1254" t="s">
        <v>39</v>
      </c>
      <c r="R1254">
        <v>5.5</v>
      </c>
      <c r="S1254">
        <v>8.6999999999999993</v>
      </c>
      <c r="T1254">
        <v>12.9</v>
      </c>
      <c r="U1254">
        <v>15.11</v>
      </c>
      <c r="V1254">
        <v>101</v>
      </c>
    </row>
    <row r="1255" spans="1:22" x14ac:dyDescent="0.25">
      <c r="A1255" t="s">
        <v>1343</v>
      </c>
      <c r="B1255">
        <v>2018</v>
      </c>
      <c r="C1255" t="s">
        <v>57</v>
      </c>
      <c r="D1255" s="1">
        <v>43190</v>
      </c>
      <c r="E1255">
        <v>23.6</v>
      </c>
      <c r="F1255">
        <v>11.8</v>
      </c>
      <c r="G1255">
        <v>0</v>
      </c>
      <c r="H1255" t="s">
        <v>28</v>
      </c>
      <c r="I1255" s="2">
        <v>0.69097222222222221</v>
      </c>
      <c r="J1255" s="3">
        <v>30941</v>
      </c>
      <c r="K1255" t="s">
        <v>33</v>
      </c>
      <c r="L1255">
        <v>3.2</v>
      </c>
      <c r="M1255">
        <v>5.3</v>
      </c>
      <c r="N1255">
        <v>9.6999999999999993</v>
      </c>
      <c r="O1255">
        <v>12.7</v>
      </c>
      <c r="P1255">
        <v>79</v>
      </c>
      <c r="Q1255" t="s">
        <v>25</v>
      </c>
      <c r="R1255">
        <v>4.0999999999999996</v>
      </c>
      <c r="S1255">
        <v>6.2</v>
      </c>
      <c r="T1255">
        <v>10.199999999999999</v>
      </c>
      <c r="U1255">
        <v>15.5</v>
      </c>
      <c r="V1255">
        <v>95</v>
      </c>
    </row>
    <row r="1256" spans="1:22" x14ac:dyDescent="0.25">
      <c r="A1256" t="s">
        <v>1344</v>
      </c>
      <c r="B1256">
        <v>2018</v>
      </c>
      <c r="C1256" t="s">
        <v>57</v>
      </c>
      <c r="D1256" s="1">
        <v>43190</v>
      </c>
      <c r="E1256">
        <v>29.3</v>
      </c>
      <c r="F1256">
        <v>20.7</v>
      </c>
      <c r="G1256">
        <v>0.4</v>
      </c>
      <c r="H1256" t="s">
        <v>58</v>
      </c>
      <c r="I1256" s="2">
        <v>0.76736111111111116</v>
      </c>
      <c r="J1256" s="3">
        <v>17141</v>
      </c>
      <c r="K1256" t="s">
        <v>36</v>
      </c>
      <c r="L1256">
        <v>0.3</v>
      </c>
      <c r="M1256">
        <v>2.6</v>
      </c>
      <c r="N1256">
        <v>5.1100000000000003</v>
      </c>
      <c r="O1256">
        <v>10.14</v>
      </c>
      <c r="P1256">
        <v>74</v>
      </c>
      <c r="Q1256" t="s">
        <v>35</v>
      </c>
      <c r="R1256">
        <v>5.4</v>
      </c>
      <c r="S1256">
        <v>8.6999999999999993</v>
      </c>
      <c r="T1256">
        <v>9.11</v>
      </c>
      <c r="U1256">
        <v>14.16</v>
      </c>
      <c r="V1256">
        <v>100</v>
      </c>
    </row>
    <row r="1257" spans="1:22" x14ac:dyDescent="0.25">
      <c r="A1257" t="s">
        <v>1345</v>
      </c>
      <c r="B1257">
        <v>2018</v>
      </c>
      <c r="C1257" t="s">
        <v>57</v>
      </c>
      <c r="D1257" s="1">
        <v>43190</v>
      </c>
      <c r="E1257">
        <v>26.5</v>
      </c>
      <c r="F1257">
        <v>17</v>
      </c>
      <c r="G1257">
        <v>0</v>
      </c>
      <c r="H1257" t="s">
        <v>1339</v>
      </c>
      <c r="I1257" s="2">
        <v>0.71527777777777779</v>
      </c>
      <c r="J1257" s="3">
        <v>49021</v>
      </c>
      <c r="K1257" t="s">
        <v>43</v>
      </c>
      <c r="L1257">
        <v>4.2</v>
      </c>
      <c r="M1257">
        <v>8.4</v>
      </c>
      <c r="N1257">
        <v>12.8</v>
      </c>
      <c r="O1257">
        <v>16.100000000000001</v>
      </c>
      <c r="P1257">
        <v>106</v>
      </c>
      <c r="Q1257" t="s">
        <v>48</v>
      </c>
      <c r="R1257">
        <v>4</v>
      </c>
      <c r="S1257">
        <v>7.2</v>
      </c>
      <c r="T1257">
        <v>9.4</v>
      </c>
      <c r="U1257">
        <v>14.6</v>
      </c>
      <c r="V1257">
        <v>90</v>
      </c>
    </row>
    <row r="1258" spans="1:22" x14ac:dyDescent="0.25">
      <c r="A1258" t="s">
        <v>1346</v>
      </c>
      <c r="B1258">
        <v>2018</v>
      </c>
      <c r="C1258" t="s">
        <v>57</v>
      </c>
      <c r="D1258" s="1">
        <v>43191</v>
      </c>
      <c r="E1258">
        <v>28.6</v>
      </c>
      <c r="F1258">
        <v>11.6</v>
      </c>
      <c r="G1258">
        <v>0</v>
      </c>
      <c r="H1258" t="s">
        <v>46</v>
      </c>
      <c r="I1258" s="2">
        <v>0.63888888888888884</v>
      </c>
      <c r="J1258" s="3">
        <v>22868</v>
      </c>
      <c r="K1258" t="s">
        <v>50</v>
      </c>
      <c r="L1258">
        <v>3.3</v>
      </c>
      <c r="M1258">
        <v>3.6</v>
      </c>
      <c r="N1258">
        <v>5.13</v>
      </c>
      <c r="O1258">
        <v>9.16</v>
      </c>
      <c r="P1258">
        <v>70</v>
      </c>
      <c r="Q1258" t="s">
        <v>51</v>
      </c>
      <c r="R1258">
        <v>3.5</v>
      </c>
      <c r="S1258">
        <v>9.9</v>
      </c>
      <c r="T1258">
        <v>12.1</v>
      </c>
      <c r="U1258">
        <v>18.13</v>
      </c>
      <c r="V1258">
        <v>121</v>
      </c>
    </row>
    <row r="1259" spans="1:22" x14ac:dyDescent="0.25">
      <c r="A1259" t="s">
        <v>1347</v>
      </c>
      <c r="B1259">
        <v>2018</v>
      </c>
      <c r="C1259" t="s">
        <v>57</v>
      </c>
      <c r="D1259" s="1">
        <v>43191</v>
      </c>
      <c r="E1259">
        <v>30.6</v>
      </c>
      <c r="F1259">
        <v>19.100000000000001</v>
      </c>
      <c r="G1259">
        <v>0</v>
      </c>
      <c r="H1259" t="s">
        <v>61</v>
      </c>
      <c r="I1259" s="2">
        <v>0.69444444444444442</v>
      </c>
      <c r="J1259" s="3">
        <v>34636</v>
      </c>
      <c r="K1259" t="s">
        <v>26</v>
      </c>
      <c r="L1259">
        <v>2.4</v>
      </c>
      <c r="M1259">
        <v>6.6</v>
      </c>
      <c r="N1259">
        <v>8.1</v>
      </c>
      <c r="O1259">
        <v>10.11</v>
      </c>
      <c r="P1259">
        <v>71</v>
      </c>
      <c r="Q1259" t="s">
        <v>54</v>
      </c>
      <c r="R1259">
        <v>1.2</v>
      </c>
      <c r="S1259">
        <v>4.4000000000000004</v>
      </c>
      <c r="T1259">
        <v>11.7</v>
      </c>
      <c r="U1259">
        <v>14.1</v>
      </c>
      <c r="V1259">
        <v>94</v>
      </c>
    </row>
    <row r="1260" spans="1:22" x14ac:dyDescent="0.25">
      <c r="A1260" t="s">
        <v>1348</v>
      </c>
      <c r="B1260">
        <v>2018</v>
      </c>
      <c r="C1260" t="s">
        <v>57</v>
      </c>
      <c r="D1260" s="1">
        <v>43192</v>
      </c>
      <c r="E1260">
        <v>21.1</v>
      </c>
      <c r="F1260">
        <v>14.1</v>
      </c>
      <c r="G1260">
        <v>0</v>
      </c>
      <c r="H1260" t="s">
        <v>28</v>
      </c>
      <c r="I1260" s="2">
        <v>0.63888888888888884</v>
      </c>
      <c r="J1260" s="3">
        <v>73189</v>
      </c>
      <c r="K1260" t="s">
        <v>44</v>
      </c>
      <c r="L1260">
        <v>5.0999999999999996</v>
      </c>
      <c r="M1260">
        <v>8.1999999999999993</v>
      </c>
      <c r="N1260">
        <v>12.7</v>
      </c>
      <c r="O1260">
        <v>18.899999999999999</v>
      </c>
      <c r="P1260">
        <v>117</v>
      </c>
      <c r="Q1260" t="s">
        <v>32</v>
      </c>
      <c r="R1260">
        <v>5.3</v>
      </c>
      <c r="S1260">
        <v>11.8</v>
      </c>
      <c r="T1260">
        <v>14.13</v>
      </c>
      <c r="U1260">
        <v>17.16</v>
      </c>
      <c r="V1260">
        <v>118</v>
      </c>
    </row>
    <row r="1261" spans="1:22" x14ac:dyDescent="0.25">
      <c r="A1261" t="s">
        <v>1349</v>
      </c>
      <c r="B1261">
        <v>2018</v>
      </c>
      <c r="C1261" t="s">
        <v>70</v>
      </c>
      <c r="D1261" s="1">
        <v>43196</v>
      </c>
      <c r="E1261">
        <v>21.4</v>
      </c>
      <c r="F1261">
        <v>13.2</v>
      </c>
      <c r="G1261">
        <v>0</v>
      </c>
      <c r="H1261" t="s">
        <v>28</v>
      </c>
      <c r="I1261" s="2">
        <v>0.82638888888888884</v>
      </c>
      <c r="J1261" s="3">
        <v>68548</v>
      </c>
      <c r="K1261" t="s">
        <v>30</v>
      </c>
      <c r="L1261">
        <v>3.2</v>
      </c>
      <c r="M1261">
        <v>3.4</v>
      </c>
      <c r="N1261">
        <v>7.8</v>
      </c>
      <c r="O1261">
        <v>11.1</v>
      </c>
      <c r="P1261">
        <v>76</v>
      </c>
      <c r="Q1261" t="s">
        <v>33</v>
      </c>
      <c r="R1261">
        <v>4</v>
      </c>
      <c r="S1261">
        <v>9.4</v>
      </c>
      <c r="T1261">
        <v>13.4</v>
      </c>
      <c r="U1261">
        <v>16.399999999999999</v>
      </c>
      <c r="V1261">
        <v>100</v>
      </c>
    </row>
    <row r="1262" spans="1:22" x14ac:dyDescent="0.25">
      <c r="A1262" t="s">
        <v>1350</v>
      </c>
      <c r="B1262">
        <v>2018</v>
      </c>
      <c r="C1262" t="s">
        <v>70</v>
      </c>
      <c r="D1262" s="1">
        <v>43197</v>
      </c>
      <c r="E1262">
        <v>29.5</v>
      </c>
      <c r="F1262">
        <v>10.7</v>
      </c>
      <c r="G1262">
        <v>0</v>
      </c>
      <c r="H1262" t="s">
        <v>512</v>
      </c>
      <c r="I1262" s="2">
        <v>0.55208333333333337</v>
      </c>
      <c r="J1262" s="3">
        <v>36363</v>
      </c>
      <c r="K1262" t="s">
        <v>54</v>
      </c>
      <c r="L1262">
        <v>4.5999999999999996</v>
      </c>
      <c r="M1262">
        <v>7.7</v>
      </c>
      <c r="N1262">
        <v>14.8</v>
      </c>
      <c r="O1262">
        <v>14.13</v>
      </c>
      <c r="P1262">
        <v>97</v>
      </c>
      <c r="Q1262" t="s">
        <v>36</v>
      </c>
      <c r="R1262">
        <v>4</v>
      </c>
      <c r="S1262">
        <v>9.6</v>
      </c>
      <c r="T1262">
        <v>11.8</v>
      </c>
      <c r="U1262">
        <v>14.8</v>
      </c>
      <c r="V1262">
        <v>92</v>
      </c>
    </row>
    <row r="1263" spans="1:22" x14ac:dyDescent="0.25">
      <c r="A1263" t="s">
        <v>1351</v>
      </c>
      <c r="B1263">
        <v>2018</v>
      </c>
      <c r="C1263" t="s">
        <v>70</v>
      </c>
      <c r="D1263" s="1">
        <v>43197</v>
      </c>
      <c r="E1263">
        <v>22.4</v>
      </c>
      <c r="F1263">
        <v>7.5</v>
      </c>
      <c r="G1263">
        <v>0</v>
      </c>
      <c r="H1263" t="s">
        <v>28</v>
      </c>
      <c r="I1263" s="2">
        <v>0.59027777777777779</v>
      </c>
      <c r="J1263" s="3">
        <v>35518</v>
      </c>
      <c r="K1263" t="s">
        <v>35</v>
      </c>
      <c r="L1263">
        <v>3.2</v>
      </c>
      <c r="M1263">
        <v>9.6999999999999993</v>
      </c>
      <c r="N1263">
        <v>12.13</v>
      </c>
      <c r="O1263">
        <v>18.149999999999999</v>
      </c>
      <c r="P1263">
        <v>123</v>
      </c>
      <c r="Q1263" t="s">
        <v>47</v>
      </c>
      <c r="R1263">
        <v>5.3</v>
      </c>
      <c r="S1263">
        <v>8.4</v>
      </c>
      <c r="T1263">
        <v>10.6</v>
      </c>
      <c r="U1263">
        <v>13.8</v>
      </c>
      <c r="V1263">
        <v>86</v>
      </c>
    </row>
    <row r="1264" spans="1:22" x14ac:dyDescent="0.25">
      <c r="A1264" t="s">
        <v>1352</v>
      </c>
      <c r="B1264">
        <v>2018</v>
      </c>
      <c r="C1264" t="s">
        <v>70</v>
      </c>
      <c r="D1264" s="1">
        <v>43197</v>
      </c>
      <c r="E1264">
        <v>24.7</v>
      </c>
      <c r="F1264">
        <v>16.399999999999999</v>
      </c>
      <c r="G1264">
        <v>0</v>
      </c>
      <c r="H1264" t="s">
        <v>1339</v>
      </c>
      <c r="I1264" s="2">
        <v>0.60763888888888884</v>
      </c>
      <c r="J1264" s="3">
        <v>33388</v>
      </c>
      <c r="K1264" t="s">
        <v>39</v>
      </c>
      <c r="L1264">
        <v>2.1</v>
      </c>
      <c r="M1264">
        <v>6.4</v>
      </c>
      <c r="N1264">
        <v>9.6999999999999993</v>
      </c>
      <c r="O1264">
        <v>10.8</v>
      </c>
      <c r="P1264">
        <v>68</v>
      </c>
      <c r="Q1264" t="s">
        <v>43</v>
      </c>
      <c r="R1264">
        <v>4.5</v>
      </c>
      <c r="S1264">
        <v>5.0999999999999996</v>
      </c>
      <c r="T1264">
        <v>10.130000000000001</v>
      </c>
      <c r="U1264">
        <v>13.18</v>
      </c>
      <c r="V1264">
        <v>96</v>
      </c>
    </row>
    <row r="1265" spans="1:22" x14ac:dyDescent="0.25">
      <c r="A1265" t="s">
        <v>1353</v>
      </c>
      <c r="B1265">
        <v>2018</v>
      </c>
      <c r="C1265" t="s">
        <v>70</v>
      </c>
      <c r="D1265" s="1">
        <v>43197</v>
      </c>
      <c r="E1265">
        <v>22.4</v>
      </c>
      <c r="F1265">
        <v>7.5</v>
      </c>
      <c r="G1265">
        <v>0</v>
      </c>
      <c r="H1265" t="s">
        <v>46</v>
      </c>
      <c r="I1265" s="2">
        <v>0.80902777777777779</v>
      </c>
      <c r="J1265" s="3">
        <v>19324</v>
      </c>
      <c r="K1265" t="s">
        <v>55</v>
      </c>
      <c r="L1265">
        <v>2.6</v>
      </c>
      <c r="M1265">
        <v>3.9</v>
      </c>
      <c r="N1265">
        <v>4.12</v>
      </c>
      <c r="O1265">
        <v>7.13</v>
      </c>
      <c r="P1265">
        <v>55</v>
      </c>
      <c r="Q1265" t="s">
        <v>40</v>
      </c>
      <c r="R1265">
        <v>3.2</v>
      </c>
      <c r="S1265">
        <v>5.7</v>
      </c>
      <c r="T1265">
        <v>11.1</v>
      </c>
      <c r="U1265">
        <v>15.14</v>
      </c>
      <c r="V1265">
        <v>104</v>
      </c>
    </row>
    <row r="1266" spans="1:22" x14ac:dyDescent="0.25">
      <c r="A1266" t="s">
        <v>1354</v>
      </c>
      <c r="B1266">
        <v>2018</v>
      </c>
      <c r="C1266" t="s">
        <v>70</v>
      </c>
      <c r="D1266" s="1">
        <v>43197</v>
      </c>
      <c r="E1266">
        <v>29.2</v>
      </c>
      <c r="F1266">
        <v>19.5</v>
      </c>
      <c r="G1266">
        <v>0</v>
      </c>
      <c r="H1266" t="s">
        <v>61</v>
      </c>
      <c r="I1266" s="2">
        <v>0.80902777777777779</v>
      </c>
      <c r="J1266" s="3">
        <v>34711</v>
      </c>
      <c r="K1266" t="s">
        <v>26</v>
      </c>
      <c r="L1266">
        <v>3.4</v>
      </c>
      <c r="M1266">
        <v>7.4</v>
      </c>
      <c r="N1266">
        <v>12.5</v>
      </c>
      <c r="O1266">
        <v>16.7</v>
      </c>
      <c r="P1266">
        <v>103</v>
      </c>
      <c r="Q1266" t="s">
        <v>25</v>
      </c>
      <c r="R1266">
        <v>2.5</v>
      </c>
      <c r="S1266">
        <v>5.0999999999999996</v>
      </c>
      <c r="T1266">
        <v>7.13</v>
      </c>
      <c r="U1266">
        <v>12.15</v>
      </c>
      <c r="V1266">
        <v>87</v>
      </c>
    </row>
    <row r="1267" spans="1:22" x14ac:dyDescent="0.25">
      <c r="A1267" t="s">
        <v>1355</v>
      </c>
      <c r="B1267">
        <v>2018</v>
      </c>
      <c r="C1267" t="s">
        <v>70</v>
      </c>
      <c r="D1267" s="1">
        <v>43198</v>
      </c>
      <c r="E1267">
        <v>30.9</v>
      </c>
      <c r="F1267">
        <v>9.5</v>
      </c>
      <c r="G1267">
        <v>0</v>
      </c>
      <c r="H1267" t="s">
        <v>28</v>
      </c>
      <c r="I1267" s="2">
        <v>0.54861111111111116</v>
      </c>
      <c r="J1267" s="3">
        <v>70701</v>
      </c>
      <c r="K1267" t="s">
        <v>29</v>
      </c>
      <c r="L1267">
        <v>5.3</v>
      </c>
      <c r="M1267">
        <v>8.6999999999999993</v>
      </c>
      <c r="N1267">
        <v>12.11</v>
      </c>
      <c r="O1267">
        <v>15.12</v>
      </c>
      <c r="P1267">
        <v>102</v>
      </c>
      <c r="Q1267" t="s">
        <v>32</v>
      </c>
      <c r="R1267">
        <v>2.4</v>
      </c>
      <c r="S1267">
        <v>5.6</v>
      </c>
      <c r="T1267">
        <v>7.8</v>
      </c>
      <c r="U1267">
        <v>13.11</v>
      </c>
      <c r="V1267">
        <v>89</v>
      </c>
    </row>
    <row r="1268" spans="1:22" x14ac:dyDescent="0.25">
      <c r="A1268" t="s">
        <v>1356</v>
      </c>
      <c r="B1268">
        <v>2018</v>
      </c>
      <c r="C1268" t="s">
        <v>70</v>
      </c>
      <c r="D1268" s="1">
        <v>43198</v>
      </c>
      <c r="E1268">
        <v>30.9</v>
      </c>
      <c r="F1268">
        <v>9.5</v>
      </c>
      <c r="G1268">
        <v>0</v>
      </c>
      <c r="H1268" t="s">
        <v>46</v>
      </c>
      <c r="I1268" s="2">
        <v>0.63888888888888884</v>
      </c>
      <c r="J1268" s="3">
        <v>40499</v>
      </c>
      <c r="K1268" t="s">
        <v>50</v>
      </c>
      <c r="L1268">
        <v>3.9</v>
      </c>
      <c r="M1268">
        <v>8.1</v>
      </c>
      <c r="N1268">
        <v>11.16</v>
      </c>
      <c r="O1268">
        <v>14.2</v>
      </c>
      <c r="P1268">
        <v>104</v>
      </c>
      <c r="Q1268" t="s">
        <v>48</v>
      </c>
      <c r="R1268">
        <v>3.2</v>
      </c>
      <c r="S1268">
        <v>6.6</v>
      </c>
      <c r="T1268">
        <v>9.6999999999999993</v>
      </c>
      <c r="U1268">
        <v>12.11</v>
      </c>
      <c r="V1268">
        <v>83</v>
      </c>
    </row>
    <row r="1269" spans="1:22" x14ac:dyDescent="0.25">
      <c r="A1269" t="s">
        <v>1357</v>
      </c>
      <c r="B1269">
        <v>2018</v>
      </c>
      <c r="C1269" t="s">
        <v>70</v>
      </c>
      <c r="D1269" s="1">
        <v>43198</v>
      </c>
      <c r="E1269">
        <v>25.4</v>
      </c>
      <c r="F1269">
        <v>13.2</v>
      </c>
      <c r="G1269">
        <v>0</v>
      </c>
      <c r="H1269" t="s">
        <v>1339</v>
      </c>
      <c r="I1269" s="2">
        <v>0.61111111111111116</v>
      </c>
      <c r="J1269" s="3">
        <v>54535</v>
      </c>
      <c r="K1269" t="s">
        <v>51</v>
      </c>
      <c r="L1269">
        <v>4.5999999999999996</v>
      </c>
      <c r="M1269">
        <v>7.9</v>
      </c>
      <c r="N1269">
        <v>7.11</v>
      </c>
      <c r="O1269">
        <v>14.11</v>
      </c>
      <c r="P1269">
        <v>95</v>
      </c>
      <c r="Q1269" t="s">
        <v>44</v>
      </c>
      <c r="R1269">
        <v>2.2000000000000002</v>
      </c>
      <c r="S1269">
        <v>2.7</v>
      </c>
      <c r="T1269">
        <v>8.1</v>
      </c>
      <c r="U1269">
        <v>11.14</v>
      </c>
      <c r="V1269">
        <v>80</v>
      </c>
    </row>
    <row r="1270" spans="1:22" x14ac:dyDescent="0.25">
      <c r="A1270" t="s">
        <v>1358</v>
      </c>
      <c r="B1270">
        <v>2018</v>
      </c>
      <c r="C1270" t="s">
        <v>81</v>
      </c>
      <c r="D1270" s="1">
        <v>43203</v>
      </c>
      <c r="E1270">
        <v>23.2</v>
      </c>
      <c r="F1270">
        <v>14.4</v>
      </c>
      <c r="G1270">
        <v>0</v>
      </c>
      <c r="H1270" t="s">
        <v>512</v>
      </c>
      <c r="I1270" s="2">
        <v>0.80555555555555558</v>
      </c>
      <c r="J1270" s="3">
        <v>45495</v>
      </c>
      <c r="K1270" t="s">
        <v>40</v>
      </c>
      <c r="L1270">
        <v>1.1000000000000001</v>
      </c>
      <c r="M1270">
        <v>3.2</v>
      </c>
      <c r="N1270">
        <v>6.3</v>
      </c>
      <c r="O1270">
        <v>9.4</v>
      </c>
      <c r="P1270">
        <v>58</v>
      </c>
      <c r="Q1270" t="s">
        <v>33</v>
      </c>
      <c r="R1270">
        <v>5.2</v>
      </c>
      <c r="S1270">
        <v>8.5</v>
      </c>
      <c r="T1270">
        <v>11.9</v>
      </c>
      <c r="U1270">
        <v>16.100000000000001</v>
      </c>
      <c r="V1270">
        <v>106</v>
      </c>
    </row>
    <row r="1271" spans="1:22" x14ac:dyDescent="0.25">
      <c r="A1271" t="s">
        <v>1359</v>
      </c>
      <c r="B1271">
        <v>2018</v>
      </c>
      <c r="C1271" t="s">
        <v>81</v>
      </c>
      <c r="D1271" s="1">
        <v>43204</v>
      </c>
      <c r="E1271">
        <v>20.2</v>
      </c>
      <c r="F1271">
        <v>13.9</v>
      </c>
      <c r="G1271">
        <v>12</v>
      </c>
      <c r="H1271" t="s">
        <v>95</v>
      </c>
      <c r="I1271" s="2">
        <v>0.57291666666666663</v>
      </c>
      <c r="J1271" s="3">
        <v>11356</v>
      </c>
      <c r="K1271" t="s">
        <v>25</v>
      </c>
      <c r="L1271">
        <v>1.5</v>
      </c>
      <c r="M1271">
        <v>5.9</v>
      </c>
      <c r="N1271">
        <v>8.14</v>
      </c>
      <c r="O1271">
        <v>11.16</v>
      </c>
      <c r="P1271">
        <v>82</v>
      </c>
      <c r="Q1271" t="s">
        <v>43</v>
      </c>
      <c r="R1271">
        <v>3.1</v>
      </c>
      <c r="S1271">
        <v>5.2</v>
      </c>
      <c r="T1271">
        <v>5.6</v>
      </c>
      <c r="U1271">
        <v>7.9</v>
      </c>
      <c r="V1271">
        <v>51</v>
      </c>
    </row>
    <row r="1272" spans="1:22" x14ac:dyDescent="0.25">
      <c r="A1272" t="s">
        <v>1360</v>
      </c>
      <c r="B1272">
        <v>2018</v>
      </c>
      <c r="C1272" t="s">
        <v>81</v>
      </c>
      <c r="D1272" s="1">
        <v>43204</v>
      </c>
      <c r="E1272">
        <v>15.9</v>
      </c>
      <c r="F1272">
        <v>12.7</v>
      </c>
      <c r="G1272">
        <v>0</v>
      </c>
      <c r="H1272" t="s">
        <v>28</v>
      </c>
      <c r="I1272" s="2">
        <v>0.59027777777777779</v>
      </c>
      <c r="J1272" s="3">
        <v>32870</v>
      </c>
      <c r="K1272" t="s">
        <v>29</v>
      </c>
      <c r="L1272">
        <v>5.5</v>
      </c>
      <c r="M1272">
        <v>8.1</v>
      </c>
      <c r="N1272">
        <v>11.12</v>
      </c>
      <c r="O1272">
        <v>16.14</v>
      </c>
      <c r="P1272">
        <v>110</v>
      </c>
      <c r="Q1272" t="s">
        <v>36</v>
      </c>
      <c r="R1272">
        <v>0.2</v>
      </c>
      <c r="S1272">
        <v>0.4</v>
      </c>
      <c r="T1272">
        <v>1.4</v>
      </c>
      <c r="U1272">
        <v>2.5</v>
      </c>
      <c r="V1272">
        <v>17</v>
      </c>
    </row>
    <row r="1273" spans="1:22" x14ac:dyDescent="0.25">
      <c r="A1273" t="s">
        <v>1361</v>
      </c>
      <c r="B1273">
        <v>2018</v>
      </c>
      <c r="C1273" t="s">
        <v>81</v>
      </c>
      <c r="D1273" s="1">
        <v>43204</v>
      </c>
      <c r="E1273">
        <v>15.9</v>
      </c>
      <c r="F1273">
        <v>12.7</v>
      </c>
      <c r="G1273">
        <v>0</v>
      </c>
      <c r="H1273" t="s">
        <v>46</v>
      </c>
      <c r="I1273" s="2">
        <v>0.69097222222222221</v>
      </c>
      <c r="J1273" s="3">
        <v>28058</v>
      </c>
      <c r="K1273" t="s">
        <v>50</v>
      </c>
      <c r="L1273">
        <v>5.3</v>
      </c>
      <c r="M1273">
        <v>7.7</v>
      </c>
      <c r="N1273">
        <v>9.1</v>
      </c>
      <c r="O1273">
        <v>11.13</v>
      </c>
      <c r="P1273">
        <v>79</v>
      </c>
      <c r="Q1273" t="s">
        <v>26</v>
      </c>
      <c r="R1273">
        <v>4</v>
      </c>
      <c r="S1273">
        <v>6.3</v>
      </c>
      <c r="T1273">
        <v>10.4</v>
      </c>
      <c r="U1273">
        <v>13.8</v>
      </c>
      <c r="V1273">
        <v>86</v>
      </c>
    </row>
    <row r="1274" spans="1:22" x14ac:dyDescent="0.25">
      <c r="A1274" t="s">
        <v>1362</v>
      </c>
      <c r="B1274">
        <v>2018</v>
      </c>
      <c r="C1274" t="s">
        <v>81</v>
      </c>
      <c r="D1274" s="1">
        <v>43204</v>
      </c>
      <c r="E1274">
        <v>17.3</v>
      </c>
      <c r="F1274">
        <v>11.8</v>
      </c>
      <c r="G1274">
        <v>0.6</v>
      </c>
      <c r="H1274" t="s">
        <v>66</v>
      </c>
      <c r="I1274" s="2">
        <v>0.80902777777777779</v>
      </c>
      <c r="J1274" s="3">
        <v>14266</v>
      </c>
      <c r="K1274" t="s">
        <v>47</v>
      </c>
      <c r="L1274">
        <v>4.5</v>
      </c>
      <c r="M1274">
        <v>9.6</v>
      </c>
      <c r="N1274">
        <v>14.7</v>
      </c>
      <c r="O1274">
        <v>18.8</v>
      </c>
      <c r="P1274">
        <v>116</v>
      </c>
      <c r="Q1274" t="s">
        <v>30</v>
      </c>
      <c r="R1274">
        <v>1</v>
      </c>
      <c r="S1274">
        <v>3.3</v>
      </c>
      <c r="T1274">
        <v>3.4</v>
      </c>
      <c r="U1274">
        <v>4.5999999999999996</v>
      </c>
      <c r="V1274">
        <v>30</v>
      </c>
    </row>
    <row r="1275" spans="1:22" x14ac:dyDescent="0.25">
      <c r="A1275" t="s">
        <v>1363</v>
      </c>
      <c r="B1275">
        <v>2018</v>
      </c>
      <c r="C1275" t="s">
        <v>81</v>
      </c>
      <c r="D1275" s="1">
        <v>43204</v>
      </c>
      <c r="E1275">
        <v>22.7</v>
      </c>
      <c r="F1275">
        <v>9.4</v>
      </c>
      <c r="G1275">
        <v>0</v>
      </c>
      <c r="H1275" t="s">
        <v>1339</v>
      </c>
      <c r="I1275" s="2">
        <v>0.75694444444444442</v>
      </c>
      <c r="J1275" s="3">
        <v>51774</v>
      </c>
      <c r="K1275" t="s">
        <v>51</v>
      </c>
      <c r="L1275">
        <v>4.4000000000000004</v>
      </c>
      <c r="M1275">
        <v>12.8</v>
      </c>
      <c r="N1275">
        <v>15.12</v>
      </c>
      <c r="O1275">
        <v>21.13</v>
      </c>
      <c r="P1275">
        <v>139</v>
      </c>
      <c r="Q1275" t="s">
        <v>39</v>
      </c>
      <c r="R1275">
        <v>3.1</v>
      </c>
      <c r="S1275">
        <v>4.2</v>
      </c>
      <c r="T1275">
        <v>8.4</v>
      </c>
      <c r="U1275">
        <v>9.5</v>
      </c>
      <c r="V1275">
        <v>59</v>
      </c>
    </row>
    <row r="1276" spans="1:22" x14ac:dyDescent="0.25">
      <c r="A1276" t="s">
        <v>1364</v>
      </c>
      <c r="B1276">
        <v>2018</v>
      </c>
      <c r="C1276" t="s">
        <v>81</v>
      </c>
      <c r="D1276" s="1">
        <v>43205</v>
      </c>
      <c r="E1276">
        <v>19.899999999999999</v>
      </c>
      <c r="F1276">
        <v>8.9</v>
      </c>
      <c r="G1276">
        <v>5.2</v>
      </c>
      <c r="H1276" t="s">
        <v>46</v>
      </c>
      <c r="I1276" s="2">
        <v>0.54861111111111116</v>
      </c>
      <c r="J1276" s="3">
        <v>30900</v>
      </c>
      <c r="K1276" t="s">
        <v>48</v>
      </c>
      <c r="L1276">
        <v>5.2</v>
      </c>
      <c r="M1276">
        <v>9.4</v>
      </c>
      <c r="N1276">
        <v>12.7</v>
      </c>
      <c r="O1276">
        <v>16.100000000000001</v>
      </c>
      <c r="P1276">
        <v>106</v>
      </c>
      <c r="Q1276" t="s">
        <v>54</v>
      </c>
      <c r="R1276">
        <v>2.2000000000000002</v>
      </c>
      <c r="S1276">
        <v>4.7</v>
      </c>
      <c r="T1276">
        <v>8.8000000000000007</v>
      </c>
      <c r="U1276">
        <v>12.12</v>
      </c>
      <c r="V1276">
        <v>84</v>
      </c>
    </row>
    <row r="1277" spans="1:22" x14ac:dyDescent="0.25">
      <c r="A1277" t="s">
        <v>1365</v>
      </c>
      <c r="B1277">
        <v>2018</v>
      </c>
      <c r="C1277" t="s">
        <v>81</v>
      </c>
      <c r="D1277" s="1">
        <v>43205</v>
      </c>
      <c r="E1277">
        <v>19.899999999999999</v>
      </c>
      <c r="F1277">
        <v>8.9</v>
      </c>
      <c r="G1277">
        <v>5.2</v>
      </c>
      <c r="H1277" t="s">
        <v>28</v>
      </c>
      <c r="I1277" s="2">
        <v>0.63888888888888884</v>
      </c>
      <c r="J1277" s="3">
        <v>41973</v>
      </c>
      <c r="K1277" t="s">
        <v>32</v>
      </c>
      <c r="L1277">
        <v>3.5</v>
      </c>
      <c r="M1277">
        <v>7.5</v>
      </c>
      <c r="N1277">
        <v>11.7</v>
      </c>
      <c r="O1277">
        <v>18.7</v>
      </c>
      <c r="P1277">
        <v>115</v>
      </c>
      <c r="Q1277" t="s">
        <v>35</v>
      </c>
      <c r="R1277">
        <v>5.5</v>
      </c>
      <c r="S1277">
        <v>5.9</v>
      </c>
      <c r="T1277">
        <v>5.1100000000000003</v>
      </c>
      <c r="U1277">
        <v>6.12</v>
      </c>
      <c r="V1277">
        <v>48</v>
      </c>
    </row>
    <row r="1278" spans="1:22" x14ac:dyDescent="0.25">
      <c r="A1278" t="s">
        <v>1366</v>
      </c>
      <c r="B1278">
        <v>2018</v>
      </c>
      <c r="C1278" t="s">
        <v>81</v>
      </c>
      <c r="D1278" s="1">
        <v>43205</v>
      </c>
      <c r="E1278">
        <v>17.3</v>
      </c>
      <c r="F1278">
        <v>10.199999999999999</v>
      </c>
      <c r="G1278">
        <v>7.2</v>
      </c>
      <c r="H1278" t="s">
        <v>88</v>
      </c>
      <c r="I1278" s="2">
        <v>0.69444444444444442</v>
      </c>
      <c r="J1278" s="3">
        <v>27338</v>
      </c>
      <c r="K1278" t="s">
        <v>44</v>
      </c>
      <c r="L1278">
        <v>4.3</v>
      </c>
      <c r="M1278">
        <v>8.6</v>
      </c>
      <c r="N1278">
        <v>13.8</v>
      </c>
      <c r="O1278">
        <v>15.13</v>
      </c>
      <c r="P1278">
        <v>103</v>
      </c>
      <c r="Q1278" t="s">
        <v>55</v>
      </c>
      <c r="R1278">
        <v>1.4</v>
      </c>
      <c r="S1278">
        <v>3.7</v>
      </c>
      <c r="T1278">
        <v>5.8</v>
      </c>
      <c r="U1278">
        <v>7.14</v>
      </c>
      <c r="V1278">
        <v>56</v>
      </c>
    </row>
    <row r="1279" spans="1:22" x14ac:dyDescent="0.25">
      <c r="A1279" t="s">
        <v>1367</v>
      </c>
      <c r="B1279">
        <v>2018</v>
      </c>
      <c r="C1279" t="s">
        <v>92</v>
      </c>
      <c r="D1279" s="1">
        <v>43210</v>
      </c>
      <c r="E1279">
        <v>23.2</v>
      </c>
      <c r="F1279">
        <v>16.600000000000001</v>
      </c>
      <c r="G1279">
        <v>0</v>
      </c>
      <c r="H1279" t="s">
        <v>61</v>
      </c>
      <c r="I1279" s="2">
        <v>0.82638888888888884</v>
      </c>
      <c r="J1279" s="3">
        <v>38017</v>
      </c>
      <c r="K1279" t="s">
        <v>26</v>
      </c>
      <c r="L1279">
        <v>3.3</v>
      </c>
      <c r="M1279">
        <v>6.6</v>
      </c>
      <c r="N1279">
        <v>8.9</v>
      </c>
      <c r="O1279">
        <v>10.15</v>
      </c>
      <c r="P1279">
        <v>75</v>
      </c>
      <c r="Q1279" t="s">
        <v>40</v>
      </c>
      <c r="R1279">
        <v>4.9000000000000004</v>
      </c>
      <c r="S1279">
        <v>8.1</v>
      </c>
      <c r="T1279">
        <v>9.1199999999999992</v>
      </c>
      <c r="U1279">
        <v>12.13</v>
      </c>
      <c r="V1279">
        <v>85</v>
      </c>
    </row>
    <row r="1280" spans="1:22" x14ac:dyDescent="0.25">
      <c r="A1280" t="s">
        <v>1368</v>
      </c>
      <c r="B1280">
        <v>2018</v>
      </c>
      <c r="C1280" t="s">
        <v>92</v>
      </c>
      <c r="D1280" s="1">
        <v>43211</v>
      </c>
      <c r="E1280">
        <v>24.6</v>
      </c>
      <c r="F1280">
        <v>10.8</v>
      </c>
      <c r="G1280">
        <v>0</v>
      </c>
      <c r="H1280" t="s">
        <v>46</v>
      </c>
      <c r="I1280" s="2">
        <v>0.57291666666666663</v>
      </c>
      <c r="J1280" s="3">
        <v>14956</v>
      </c>
      <c r="K1280" t="s">
        <v>55</v>
      </c>
      <c r="L1280">
        <v>2.2000000000000002</v>
      </c>
      <c r="M1280">
        <v>5.8</v>
      </c>
      <c r="N1280">
        <v>6.12</v>
      </c>
      <c r="O1280">
        <v>10.130000000000001</v>
      </c>
      <c r="P1280">
        <v>73</v>
      </c>
      <c r="Q1280" t="s">
        <v>25</v>
      </c>
      <c r="R1280">
        <v>2.5</v>
      </c>
      <c r="S1280">
        <v>4.9000000000000004</v>
      </c>
      <c r="T1280">
        <v>7.15</v>
      </c>
      <c r="U1280">
        <v>9.19</v>
      </c>
      <c r="V1280">
        <v>73</v>
      </c>
    </row>
    <row r="1281" spans="1:22" x14ac:dyDescent="0.25">
      <c r="A1281" t="s">
        <v>1369</v>
      </c>
      <c r="B1281">
        <v>2018</v>
      </c>
      <c r="C1281" t="s">
        <v>92</v>
      </c>
      <c r="D1281" s="1">
        <v>43211</v>
      </c>
      <c r="E1281">
        <v>24.6</v>
      </c>
      <c r="F1281">
        <v>10.8</v>
      </c>
      <c r="G1281">
        <v>0</v>
      </c>
      <c r="H1281" t="s">
        <v>28</v>
      </c>
      <c r="I1281" s="2">
        <v>0.69097222222222221</v>
      </c>
      <c r="J1281" s="3">
        <v>27900</v>
      </c>
      <c r="K1281" t="s">
        <v>30</v>
      </c>
      <c r="L1281">
        <v>2.1</v>
      </c>
      <c r="M1281">
        <v>4.5</v>
      </c>
      <c r="N1281">
        <v>6.6</v>
      </c>
      <c r="O1281">
        <v>10.9</v>
      </c>
      <c r="P1281">
        <v>69</v>
      </c>
      <c r="Q1281" t="s">
        <v>51</v>
      </c>
      <c r="R1281">
        <v>3.5</v>
      </c>
      <c r="S1281">
        <v>5.1100000000000003</v>
      </c>
      <c r="T1281">
        <v>9.16</v>
      </c>
      <c r="U1281">
        <v>10.19</v>
      </c>
      <c r="V1281">
        <v>79</v>
      </c>
    </row>
    <row r="1282" spans="1:22" x14ac:dyDescent="0.25">
      <c r="A1282" t="s">
        <v>1370</v>
      </c>
      <c r="B1282">
        <v>2018</v>
      </c>
      <c r="C1282" t="s">
        <v>92</v>
      </c>
      <c r="D1282" s="1">
        <v>43211</v>
      </c>
      <c r="E1282">
        <v>29.8</v>
      </c>
      <c r="F1282">
        <v>17.3</v>
      </c>
      <c r="G1282">
        <v>1.8</v>
      </c>
      <c r="H1282" t="s">
        <v>512</v>
      </c>
      <c r="I1282" s="2">
        <v>0.79861111111111116</v>
      </c>
      <c r="J1282" s="3">
        <v>45372</v>
      </c>
      <c r="K1282" t="s">
        <v>54</v>
      </c>
      <c r="L1282">
        <v>1.2</v>
      </c>
      <c r="M1282">
        <v>4.4000000000000004</v>
      </c>
      <c r="N1282">
        <v>7.5</v>
      </c>
      <c r="O1282">
        <v>7.8</v>
      </c>
      <c r="P1282">
        <v>50</v>
      </c>
      <c r="Q1282" t="s">
        <v>44</v>
      </c>
      <c r="R1282">
        <v>3.2</v>
      </c>
      <c r="S1282">
        <v>5.7</v>
      </c>
      <c r="T1282">
        <v>8.1</v>
      </c>
      <c r="U1282">
        <v>12.12</v>
      </c>
      <c r="V1282">
        <v>84</v>
      </c>
    </row>
    <row r="1283" spans="1:22" x14ac:dyDescent="0.25">
      <c r="A1283" t="s">
        <v>1371</v>
      </c>
      <c r="B1283">
        <v>2018</v>
      </c>
      <c r="C1283" t="s">
        <v>92</v>
      </c>
      <c r="D1283" s="1">
        <v>43211</v>
      </c>
      <c r="E1283">
        <v>28</v>
      </c>
      <c r="F1283">
        <v>11.9</v>
      </c>
      <c r="G1283">
        <v>0</v>
      </c>
      <c r="H1283" t="s">
        <v>1339</v>
      </c>
      <c r="I1283" s="2">
        <v>0.76041666666666663</v>
      </c>
      <c r="J1283" s="3">
        <v>43056</v>
      </c>
      <c r="K1283" t="s">
        <v>43</v>
      </c>
      <c r="L1283">
        <v>4</v>
      </c>
      <c r="M1283">
        <v>6.3</v>
      </c>
      <c r="N1283">
        <v>12.6</v>
      </c>
      <c r="O1283">
        <v>16.12</v>
      </c>
      <c r="P1283">
        <v>108</v>
      </c>
      <c r="Q1283" t="s">
        <v>50</v>
      </c>
      <c r="R1283">
        <v>1.2</v>
      </c>
      <c r="S1283">
        <v>3.3</v>
      </c>
      <c r="T1283">
        <v>4.4000000000000004</v>
      </c>
      <c r="U1283">
        <v>8.6</v>
      </c>
      <c r="V1283">
        <v>54</v>
      </c>
    </row>
    <row r="1284" spans="1:22" x14ac:dyDescent="0.25">
      <c r="A1284" t="s">
        <v>1372</v>
      </c>
      <c r="B1284">
        <v>2018</v>
      </c>
      <c r="C1284" t="s">
        <v>92</v>
      </c>
      <c r="D1284" s="1">
        <v>43212</v>
      </c>
      <c r="E1284">
        <v>22.6</v>
      </c>
      <c r="F1284">
        <v>9.1</v>
      </c>
      <c r="G1284">
        <v>0</v>
      </c>
      <c r="H1284" t="s">
        <v>46</v>
      </c>
      <c r="I1284" s="2">
        <v>0.63888888888888884</v>
      </c>
      <c r="J1284" s="3">
        <v>27981</v>
      </c>
      <c r="K1284" t="s">
        <v>47</v>
      </c>
      <c r="L1284">
        <v>7.5</v>
      </c>
      <c r="M1284">
        <v>11.9</v>
      </c>
      <c r="N1284">
        <v>12.11</v>
      </c>
      <c r="O1284">
        <v>14.14</v>
      </c>
      <c r="P1284">
        <v>98</v>
      </c>
      <c r="Q1284" t="s">
        <v>32</v>
      </c>
      <c r="R1284">
        <v>2</v>
      </c>
      <c r="S1284">
        <v>3</v>
      </c>
      <c r="T1284">
        <v>9.1999999999999993</v>
      </c>
      <c r="U1284">
        <v>11.4</v>
      </c>
      <c r="V1284">
        <v>70</v>
      </c>
    </row>
    <row r="1285" spans="1:22" x14ac:dyDescent="0.25">
      <c r="A1285" t="s">
        <v>1373</v>
      </c>
      <c r="B1285">
        <v>2018</v>
      </c>
      <c r="C1285" t="s">
        <v>92</v>
      </c>
      <c r="D1285" s="1">
        <v>43212</v>
      </c>
      <c r="E1285">
        <v>25.8</v>
      </c>
      <c r="F1285">
        <v>17.2</v>
      </c>
      <c r="G1285">
        <v>0.2</v>
      </c>
      <c r="H1285" t="s">
        <v>58</v>
      </c>
      <c r="I1285" s="2">
        <v>0.69791666666666663</v>
      </c>
      <c r="J1285" s="3">
        <v>16087</v>
      </c>
      <c r="K1285" t="s">
        <v>36</v>
      </c>
      <c r="L1285">
        <v>2.2999999999999998</v>
      </c>
      <c r="M1285">
        <v>4.7</v>
      </c>
      <c r="N1285">
        <v>7.9</v>
      </c>
      <c r="O1285">
        <v>10.11</v>
      </c>
      <c r="P1285">
        <v>71</v>
      </c>
      <c r="Q1285" t="s">
        <v>39</v>
      </c>
      <c r="R1285">
        <v>4.2</v>
      </c>
      <c r="S1285">
        <v>7.3</v>
      </c>
      <c r="T1285">
        <v>10.6</v>
      </c>
      <c r="U1285">
        <v>11.1</v>
      </c>
      <c r="V1285">
        <v>76</v>
      </c>
    </row>
    <row r="1286" spans="1:22" x14ac:dyDescent="0.25">
      <c r="A1286" t="s">
        <v>1374</v>
      </c>
      <c r="B1286">
        <v>2018</v>
      </c>
      <c r="C1286" t="s">
        <v>92</v>
      </c>
      <c r="D1286" s="1">
        <v>43214</v>
      </c>
      <c r="E1286">
        <v>24.4</v>
      </c>
      <c r="F1286">
        <v>12.2</v>
      </c>
      <c r="G1286">
        <v>0</v>
      </c>
      <c r="H1286" t="s">
        <v>28</v>
      </c>
      <c r="I1286" s="2">
        <v>0.80902777777777779</v>
      </c>
      <c r="J1286" s="3">
        <v>77071</v>
      </c>
      <c r="K1286" t="s">
        <v>35</v>
      </c>
      <c r="L1286">
        <v>1.5</v>
      </c>
      <c r="M1286">
        <v>2.6</v>
      </c>
      <c r="N1286">
        <v>5.8</v>
      </c>
      <c r="O1286">
        <v>8.8000000000000007</v>
      </c>
      <c r="P1286">
        <v>56</v>
      </c>
      <c r="Q1286" t="s">
        <v>29</v>
      </c>
      <c r="R1286">
        <v>2.2000000000000002</v>
      </c>
      <c r="S1286">
        <v>5.8</v>
      </c>
      <c r="T1286">
        <v>8.9</v>
      </c>
      <c r="U1286">
        <v>15.12</v>
      </c>
      <c r="V1286">
        <v>102</v>
      </c>
    </row>
    <row r="1287" spans="1:22" x14ac:dyDescent="0.25">
      <c r="A1287" t="s">
        <v>1375</v>
      </c>
      <c r="B1287">
        <v>2018</v>
      </c>
      <c r="C1287" t="s">
        <v>92</v>
      </c>
      <c r="D1287" s="1">
        <v>43215</v>
      </c>
      <c r="E1287">
        <v>20.5</v>
      </c>
      <c r="F1287">
        <v>15.5</v>
      </c>
      <c r="G1287">
        <v>1.4</v>
      </c>
      <c r="H1287" t="s">
        <v>28</v>
      </c>
      <c r="I1287" s="2">
        <v>0.63888888888888884</v>
      </c>
      <c r="J1287" s="3">
        <v>91440</v>
      </c>
      <c r="K1287" t="s">
        <v>33</v>
      </c>
      <c r="L1287">
        <v>4.4000000000000004</v>
      </c>
      <c r="M1287">
        <v>6.9</v>
      </c>
      <c r="N1287">
        <v>8.14</v>
      </c>
      <c r="O1287">
        <v>14.17</v>
      </c>
      <c r="P1287">
        <v>101</v>
      </c>
      <c r="Q1287" t="s">
        <v>48</v>
      </c>
      <c r="R1287">
        <v>3.3</v>
      </c>
      <c r="S1287">
        <v>4.4000000000000004</v>
      </c>
      <c r="T1287">
        <v>4.8</v>
      </c>
      <c r="U1287">
        <v>7.1</v>
      </c>
      <c r="V1287">
        <v>52</v>
      </c>
    </row>
    <row r="1288" spans="1:22" x14ac:dyDescent="0.25">
      <c r="A1288" t="s">
        <v>1376</v>
      </c>
      <c r="B1288">
        <v>2018</v>
      </c>
      <c r="C1288" t="s">
        <v>104</v>
      </c>
      <c r="D1288" s="1">
        <v>43217</v>
      </c>
      <c r="E1288">
        <v>17.899999999999999</v>
      </c>
      <c r="F1288">
        <v>9</v>
      </c>
      <c r="G1288">
        <v>0</v>
      </c>
      <c r="H1288" t="s">
        <v>46</v>
      </c>
      <c r="I1288" s="2">
        <v>0.82638888888888884</v>
      </c>
      <c r="J1288" s="3">
        <v>33915</v>
      </c>
      <c r="K1288" t="s">
        <v>50</v>
      </c>
      <c r="L1288">
        <v>4.5</v>
      </c>
      <c r="M1288">
        <v>7.8</v>
      </c>
      <c r="N1288">
        <v>9.1199999999999992</v>
      </c>
      <c r="O1288">
        <v>11.14</v>
      </c>
      <c r="P1288">
        <v>80</v>
      </c>
      <c r="Q1288" t="s">
        <v>30</v>
      </c>
      <c r="R1288">
        <v>3.1</v>
      </c>
      <c r="S1288">
        <v>4.3</v>
      </c>
      <c r="T1288">
        <v>6.6</v>
      </c>
      <c r="U1288">
        <v>8.11</v>
      </c>
      <c r="V1288">
        <v>59</v>
      </c>
    </row>
    <row r="1289" spans="1:22" x14ac:dyDescent="0.25">
      <c r="A1289" t="s">
        <v>1377</v>
      </c>
      <c r="B1289">
        <v>2018</v>
      </c>
      <c r="C1289" t="s">
        <v>104</v>
      </c>
      <c r="D1289" s="1">
        <v>43218</v>
      </c>
      <c r="E1289">
        <v>21</v>
      </c>
      <c r="F1289">
        <v>5.8</v>
      </c>
      <c r="G1289">
        <v>0</v>
      </c>
      <c r="H1289" t="s">
        <v>88</v>
      </c>
      <c r="I1289" s="2">
        <v>0.57291666666666663</v>
      </c>
      <c r="J1289" s="3">
        <v>31036</v>
      </c>
      <c r="K1289" t="s">
        <v>44</v>
      </c>
      <c r="L1289">
        <v>2.2999999999999998</v>
      </c>
      <c r="M1289">
        <v>6.7</v>
      </c>
      <c r="N1289">
        <v>9.8000000000000007</v>
      </c>
      <c r="O1289">
        <v>10.9</v>
      </c>
      <c r="P1289">
        <v>69</v>
      </c>
      <c r="Q1289" t="s">
        <v>26</v>
      </c>
      <c r="R1289">
        <v>4.5999999999999996</v>
      </c>
      <c r="S1289">
        <v>4.7</v>
      </c>
      <c r="T1289">
        <v>5.0999999999999996</v>
      </c>
      <c r="U1289">
        <v>12.14</v>
      </c>
      <c r="V1289">
        <v>86</v>
      </c>
    </row>
    <row r="1290" spans="1:22" x14ac:dyDescent="0.25">
      <c r="A1290" t="s">
        <v>1378</v>
      </c>
      <c r="B1290">
        <v>2018</v>
      </c>
      <c r="C1290" t="s">
        <v>104</v>
      </c>
      <c r="D1290" s="1">
        <v>43218</v>
      </c>
      <c r="E1290">
        <v>18.600000000000001</v>
      </c>
      <c r="F1290">
        <v>7.2</v>
      </c>
      <c r="G1290">
        <v>0</v>
      </c>
      <c r="H1290" t="s">
        <v>46</v>
      </c>
      <c r="I1290" s="2">
        <v>0.59027777777777779</v>
      </c>
      <c r="J1290" s="3">
        <v>17617</v>
      </c>
      <c r="K1290" t="s">
        <v>47</v>
      </c>
      <c r="L1290">
        <v>2.1</v>
      </c>
      <c r="M1290">
        <v>4.5</v>
      </c>
      <c r="N1290">
        <v>6.7</v>
      </c>
      <c r="O1290">
        <v>10.9</v>
      </c>
      <c r="P1290">
        <v>69</v>
      </c>
      <c r="Q1290" t="s">
        <v>54</v>
      </c>
      <c r="R1290">
        <v>4.5</v>
      </c>
      <c r="S1290">
        <v>8.6</v>
      </c>
      <c r="T1290">
        <v>12.8</v>
      </c>
      <c r="U1290">
        <v>15.12</v>
      </c>
      <c r="V1290">
        <v>102</v>
      </c>
    </row>
    <row r="1291" spans="1:22" x14ac:dyDescent="0.25">
      <c r="A1291" t="s">
        <v>1379</v>
      </c>
      <c r="B1291">
        <v>2018</v>
      </c>
      <c r="C1291" t="s">
        <v>104</v>
      </c>
      <c r="D1291" s="1">
        <v>43218</v>
      </c>
      <c r="E1291">
        <v>20.5</v>
      </c>
      <c r="F1291">
        <v>13.9</v>
      </c>
      <c r="G1291">
        <v>6</v>
      </c>
      <c r="H1291" t="s">
        <v>141</v>
      </c>
      <c r="I1291" s="2">
        <v>0.69097222222222221</v>
      </c>
      <c r="J1291" s="3">
        <v>10046</v>
      </c>
      <c r="K1291" t="s">
        <v>25</v>
      </c>
      <c r="L1291">
        <v>3.4</v>
      </c>
      <c r="M1291">
        <v>6.9</v>
      </c>
      <c r="N1291">
        <v>8.11</v>
      </c>
      <c r="O1291">
        <v>10.17</v>
      </c>
      <c r="P1291">
        <v>77</v>
      </c>
      <c r="Q1291" t="s">
        <v>36</v>
      </c>
      <c r="R1291">
        <v>0.5</v>
      </c>
      <c r="S1291">
        <v>1.6</v>
      </c>
      <c r="T1291">
        <v>4.9000000000000004</v>
      </c>
      <c r="U1291">
        <v>5.13</v>
      </c>
      <c r="V1291">
        <v>43</v>
      </c>
    </row>
    <row r="1292" spans="1:22" x14ac:dyDescent="0.25">
      <c r="A1292" t="s">
        <v>1380</v>
      </c>
      <c r="B1292">
        <v>2018</v>
      </c>
      <c r="C1292" t="s">
        <v>104</v>
      </c>
      <c r="D1292" s="1">
        <v>43218</v>
      </c>
      <c r="E1292">
        <v>17.7</v>
      </c>
      <c r="F1292">
        <v>3.8</v>
      </c>
      <c r="G1292">
        <v>0</v>
      </c>
      <c r="H1292" t="s">
        <v>100</v>
      </c>
      <c r="I1292" s="2">
        <v>0.80902777777777779</v>
      </c>
      <c r="J1292" s="3">
        <v>15741</v>
      </c>
      <c r="K1292" t="s">
        <v>32</v>
      </c>
      <c r="L1292">
        <v>3.7</v>
      </c>
      <c r="M1292">
        <v>4.9000000000000004</v>
      </c>
      <c r="N1292">
        <v>7.9</v>
      </c>
      <c r="O1292">
        <v>13.11</v>
      </c>
      <c r="P1292">
        <v>89</v>
      </c>
      <c r="Q1292" t="s">
        <v>55</v>
      </c>
      <c r="R1292">
        <v>0.4</v>
      </c>
      <c r="S1292">
        <v>3.7</v>
      </c>
      <c r="T1292">
        <v>5.0999999999999996</v>
      </c>
      <c r="U1292">
        <v>7.12</v>
      </c>
      <c r="V1292">
        <v>54</v>
      </c>
    </row>
    <row r="1293" spans="1:22" x14ac:dyDescent="0.25">
      <c r="A1293" t="s">
        <v>1381</v>
      </c>
      <c r="B1293">
        <v>2018</v>
      </c>
      <c r="C1293" t="s">
        <v>104</v>
      </c>
      <c r="D1293" s="1">
        <v>43218</v>
      </c>
      <c r="E1293">
        <v>21.8</v>
      </c>
      <c r="F1293">
        <v>8.6999999999999993</v>
      </c>
      <c r="G1293">
        <v>0</v>
      </c>
      <c r="H1293" t="s">
        <v>512</v>
      </c>
      <c r="I1293" s="2">
        <v>0.79861111111111116</v>
      </c>
      <c r="J1293" s="3">
        <v>44835</v>
      </c>
      <c r="K1293" t="s">
        <v>40</v>
      </c>
      <c r="L1293">
        <v>4.4000000000000004</v>
      </c>
      <c r="M1293">
        <v>10.7</v>
      </c>
      <c r="N1293">
        <v>13.9</v>
      </c>
      <c r="O1293">
        <v>16.14</v>
      </c>
      <c r="P1293">
        <v>110</v>
      </c>
      <c r="Q1293" t="s">
        <v>39</v>
      </c>
      <c r="R1293">
        <v>2.1</v>
      </c>
      <c r="S1293">
        <v>3.4</v>
      </c>
      <c r="T1293">
        <v>7.6</v>
      </c>
      <c r="U1293">
        <v>9.8000000000000007</v>
      </c>
      <c r="V1293">
        <v>62</v>
      </c>
    </row>
    <row r="1294" spans="1:22" x14ac:dyDescent="0.25">
      <c r="A1294" t="s">
        <v>1382</v>
      </c>
      <c r="B1294">
        <v>2018</v>
      </c>
      <c r="C1294" t="s">
        <v>104</v>
      </c>
      <c r="D1294" s="1">
        <v>43219</v>
      </c>
      <c r="E1294">
        <v>18.600000000000001</v>
      </c>
      <c r="F1294">
        <v>9.6</v>
      </c>
      <c r="G1294">
        <v>0</v>
      </c>
      <c r="H1294" t="s">
        <v>46</v>
      </c>
      <c r="I1294" s="2">
        <v>0.54861111111111116</v>
      </c>
      <c r="J1294" s="3">
        <v>35964</v>
      </c>
      <c r="K1294" t="s">
        <v>48</v>
      </c>
      <c r="L1294">
        <v>2.2999999999999998</v>
      </c>
      <c r="M1294">
        <v>5.7</v>
      </c>
      <c r="N1294">
        <v>6.9</v>
      </c>
      <c r="O1294">
        <v>10.119999999999999</v>
      </c>
      <c r="P1294">
        <v>72</v>
      </c>
      <c r="Q1294" t="s">
        <v>35</v>
      </c>
      <c r="R1294">
        <v>1.3</v>
      </c>
      <c r="S1294">
        <v>4.7</v>
      </c>
      <c r="T1294">
        <v>11.1</v>
      </c>
      <c r="U1294">
        <v>16.12</v>
      </c>
      <c r="V1294">
        <v>108</v>
      </c>
    </row>
    <row r="1295" spans="1:22" x14ac:dyDescent="0.25">
      <c r="A1295" t="s">
        <v>1383</v>
      </c>
      <c r="B1295">
        <v>2018</v>
      </c>
      <c r="C1295" t="s">
        <v>104</v>
      </c>
      <c r="D1295" s="1">
        <v>43219</v>
      </c>
      <c r="E1295">
        <v>18.600000000000001</v>
      </c>
      <c r="F1295">
        <v>9.6</v>
      </c>
      <c r="G1295">
        <v>0</v>
      </c>
      <c r="H1295" t="s">
        <v>28</v>
      </c>
      <c r="I1295" s="2">
        <v>0.63888888888888884</v>
      </c>
      <c r="J1295" s="3">
        <v>72157</v>
      </c>
      <c r="K1295" t="s">
        <v>33</v>
      </c>
      <c r="L1295">
        <v>2.2000000000000002</v>
      </c>
      <c r="M1295">
        <v>5.7</v>
      </c>
      <c r="N1295">
        <v>7.9</v>
      </c>
      <c r="O1295">
        <v>10.1</v>
      </c>
      <c r="P1295">
        <v>70</v>
      </c>
      <c r="Q1295" t="s">
        <v>29</v>
      </c>
      <c r="R1295">
        <v>3.4</v>
      </c>
      <c r="S1295">
        <v>4.9000000000000004</v>
      </c>
      <c r="T1295">
        <v>8.14</v>
      </c>
      <c r="U1295">
        <v>16.170000000000002</v>
      </c>
      <c r="V1295">
        <v>113</v>
      </c>
    </row>
    <row r="1296" spans="1:22" x14ac:dyDescent="0.25">
      <c r="A1296" t="s">
        <v>1384</v>
      </c>
      <c r="B1296">
        <v>2018</v>
      </c>
      <c r="C1296" t="s">
        <v>104</v>
      </c>
      <c r="D1296" s="1">
        <v>43219</v>
      </c>
      <c r="E1296">
        <v>31</v>
      </c>
      <c r="F1296">
        <v>17</v>
      </c>
      <c r="G1296">
        <v>0</v>
      </c>
      <c r="H1296" t="s">
        <v>1339</v>
      </c>
      <c r="I1296" s="2">
        <v>0.61111111111111116</v>
      </c>
      <c r="J1296" s="3">
        <v>56521</v>
      </c>
      <c r="K1296" t="s">
        <v>43</v>
      </c>
      <c r="L1296">
        <v>4.3</v>
      </c>
      <c r="M1296">
        <v>5.4</v>
      </c>
      <c r="N1296">
        <v>9.6999999999999993</v>
      </c>
      <c r="O1296">
        <v>12.9</v>
      </c>
      <c r="P1296">
        <v>81</v>
      </c>
      <c r="Q1296" t="s">
        <v>51</v>
      </c>
      <c r="R1296">
        <v>1.1000000000000001</v>
      </c>
      <c r="S1296">
        <v>6.6</v>
      </c>
      <c r="T1296">
        <v>10.7</v>
      </c>
      <c r="U1296">
        <v>13.11</v>
      </c>
      <c r="V1296">
        <v>89</v>
      </c>
    </row>
    <row r="1297" spans="1:22" x14ac:dyDescent="0.25">
      <c r="A1297" t="s">
        <v>1385</v>
      </c>
      <c r="B1297">
        <v>2018</v>
      </c>
      <c r="C1297" t="s">
        <v>114</v>
      </c>
      <c r="D1297" s="1">
        <v>43224</v>
      </c>
      <c r="E1297">
        <v>17.399999999999999</v>
      </c>
      <c r="F1297">
        <v>11</v>
      </c>
      <c r="G1297">
        <v>0.4</v>
      </c>
      <c r="H1297" t="s">
        <v>88</v>
      </c>
      <c r="I1297" s="2">
        <v>0.82638888888888884</v>
      </c>
      <c r="J1297" s="3">
        <v>25079</v>
      </c>
      <c r="K1297" t="s">
        <v>44</v>
      </c>
      <c r="L1297">
        <v>4.0999999999999996</v>
      </c>
      <c r="M1297">
        <v>7.2</v>
      </c>
      <c r="N1297">
        <v>12.3</v>
      </c>
      <c r="O1297">
        <v>14.9</v>
      </c>
      <c r="P1297">
        <v>93</v>
      </c>
      <c r="Q1297" t="s">
        <v>25</v>
      </c>
      <c r="R1297">
        <v>1</v>
      </c>
      <c r="S1297">
        <v>2.5</v>
      </c>
      <c r="T1297">
        <v>2.7</v>
      </c>
      <c r="U1297">
        <v>4.8</v>
      </c>
      <c r="V1297">
        <v>32</v>
      </c>
    </row>
    <row r="1298" spans="1:22" x14ac:dyDescent="0.25">
      <c r="A1298" t="s">
        <v>1386</v>
      </c>
      <c r="B1298">
        <v>2018</v>
      </c>
      <c r="C1298" t="s">
        <v>114</v>
      </c>
      <c r="D1298" s="1">
        <v>43225</v>
      </c>
      <c r="E1298">
        <v>17.5</v>
      </c>
      <c r="F1298">
        <v>6.4</v>
      </c>
      <c r="G1298">
        <v>3</v>
      </c>
      <c r="H1298" t="s">
        <v>1304</v>
      </c>
      <c r="I1298" s="2">
        <v>0.57291666666666663</v>
      </c>
      <c r="J1298" s="3">
        <v>6833</v>
      </c>
      <c r="K1298" t="s">
        <v>50</v>
      </c>
      <c r="L1298">
        <v>1.2</v>
      </c>
      <c r="M1298">
        <v>5.5</v>
      </c>
      <c r="N1298">
        <v>8.6999999999999993</v>
      </c>
      <c r="O1298">
        <v>11.15</v>
      </c>
      <c r="P1298">
        <v>81</v>
      </c>
      <c r="Q1298" t="s">
        <v>39</v>
      </c>
      <c r="R1298">
        <v>2.6</v>
      </c>
      <c r="S1298">
        <v>5.9</v>
      </c>
      <c r="T1298">
        <v>8.1</v>
      </c>
      <c r="U1298">
        <v>10.119999999999999</v>
      </c>
      <c r="V1298">
        <v>72</v>
      </c>
    </row>
    <row r="1299" spans="1:22" x14ac:dyDescent="0.25">
      <c r="A1299" t="s">
        <v>1387</v>
      </c>
      <c r="B1299">
        <v>2018</v>
      </c>
      <c r="C1299" t="s">
        <v>114</v>
      </c>
      <c r="D1299" s="1">
        <v>43225</v>
      </c>
      <c r="E1299">
        <v>21.2</v>
      </c>
      <c r="F1299">
        <v>10.6</v>
      </c>
      <c r="G1299">
        <v>0.4</v>
      </c>
      <c r="H1299" t="s">
        <v>28</v>
      </c>
      <c r="I1299" s="2">
        <v>0.59027777777777779</v>
      </c>
      <c r="J1299" s="3">
        <v>53018</v>
      </c>
      <c r="K1299" t="s">
        <v>48</v>
      </c>
      <c r="L1299">
        <v>4.2</v>
      </c>
      <c r="M1299">
        <v>5.5</v>
      </c>
      <c r="N1299">
        <v>5.6</v>
      </c>
      <c r="O1299">
        <v>10.7</v>
      </c>
      <c r="P1299">
        <v>67</v>
      </c>
      <c r="Q1299" t="s">
        <v>32</v>
      </c>
      <c r="R1299">
        <v>2.4</v>
      </c>
      <c r="S1299">
        <v>4.4000000000000004</v>
      </c>
      <c r="T1299">
        <v>10.7</v>
      </c>
      <c r="U1299">
        <v>13.12</v>
      </c>
      <c r="V1299">
        <v>90</v>
      </c>
    </row>
    <row r="1300" spans="1:22" x14ac:dyDescent="0.25">
      <c r="A1300" t="s">
        <v>1388</v>
      </c>
      <c r="B1300">
        <v>2018</v>
      </c>
      <c r="C1300" t="s">
        <v>114</v>
      </c>
      <c r="D1300" s="1">
        <v>43225</v>
      </c>
      <c r="E1300">
        <v>28.8</v>
      </c>
      <c r="F1300">
        <v>6.7</v>
      </c>
      <c r="G1300">
        <v>0</v>
      </c>
      <c r="H1300" t="s">
        <v>1339</v>
      </c>
      <c r="I1300" s="2">
        <v>0.60763888888888884</v>
      </c>
      <c r="J1300" s="3">
        <v>50516</v>
      </c>
      <c r="K1300" t="s">
        <v>51</v>
      </c>
      <c r="L1300">
        <v>4.0999999999999996</v>
      </c>
      <c r="M1300">
        <v>9.3000000000000007</v>
      </c>
      <c r="N1300">
        <v>13.4</v>
      </c>
      <c r="O1300">
        <v>16.600000000000001</v>
      </c>
      <c r="P1300">
        <v>102</v>
      </c>
      <c r="Q1300" t="s">
        <v>54</v>
      </c>
      <c r="R1300">
        <v>2.1</v>
      </c>
      <c r="S1300">
        <v>3.2</v>
      </c>
      <c r="T1300">
        <v>8.1999999999999993</v>
      </c>
      <c r="U1300">
        <v>9.6</v>
      </c>
      <c r="V1300">
        <v>60</v>
      </c>
    </row>
    <row r="1301" spans="1:22" x14ac:dyDescent="0.25">
      <c r="A1301" t="s">
        <v>1389</v>
      </c>
      <c r="B1301">
        <v>2018</v>
      </c>
      <c r="C1301" t="s">
        <v>114</v>
      </c>
      <c r="D1301" s="1">
        <v>43225</v>
      </c>
      <c r="E1301">
        <v>22.4</v>
      </c>
      <c r="F1301">
        <v>11.6</v>
      </c>
      <c r="G1301">
        <v>0</v>
      </c>
      <c r="H1301" t="s">
        <v>61</v>
      </c>
      <c r="I1301" s="2">
        <v>0.80902777777777779</v>
      </c>
      <c r="J1301" s="3">
        <v>29124</v>
      </c>
      <c r="K1301" t="s">
        <v>26</v>
      </c>
      <c r="L1301">
        <v>2.1</v>
      </c>
      <c r="M1301">
        <v>4.4000000000000004</v>
      </c>
      <c r="N1301">
        <v>6.8</v>
      </c>
      <c r="O1301">
        <v>9.1199999999999992</v>
      </c>
      <c r="P1301">
        <v>66</v>
      </c>
      <c r="Q1301" t="s">
        <v>47</v>
      </c>
      <c r="R1301">
        <v>3.3</v>
      </c>
      <c r="S1301">
        <v>5.5</v>
      </c>
      <c r="T1301">
        <v>7.1</v>
      </c>
      <c r="U1301">
        <v>9.14</v>
      </c>
      <c r="V1301">
        <v>68</v>
      </c>
    </row>
    <row r="1302" spans="1:22" x14ac:dyDescent="0.25">
      <c r="A1302" t="s">
        <v>1390</v>
      </c>
      <c r="B1302">
        <v>2018</v>
      </c>
      <c r="C1302" t="s">
        <v>114</v>
      </c>
      <c r="D1302" s="1">
        <v>43225</v>
      </c>
      <c r="E1302">
        <v>20</v>
      </c>
      <c r="F1302">
        <v>11.2</v>
      </c>
      <c r="G1302">
        <v>0</v>
      </c>
      <c r="H1302" t="s">
        <v>512</v>
      </c>
      <c r="I1302" s="2">
        <v>0.79861111111111116</v>
      </c>
      <c r="J1302" s="3">
        <v>47422</v>
      </c>
      <c r="K1302" t="s">
        <v>40</v>
      </c>
      <c r="L1302">
        <v>7.2</v>
      </c>
      <c r="M1302">
        <v>9.3000000000000007</v>
      </c>
      <c r="N1302">
        <v>15.8</v>
      </c>
      <c r="O1302">
        <v>19.11</v>
      </c>
      <c r="P1302">
        <v>125</v>
      </c>
      <c r="Q1302" t="s">
        <v>30</v>
      </c>
      <c r="R1302">
        <v>2.1</v>
      </c>
      <c r="S1302">
        <v>6.4</v>
      </c>
      <c r="T1302">
        <v>7.8</v>
      </c>
      <c r="U1302">
        <v>10.1</v>
      </c>
      <c r="V1302">
        <v>70</v>
      </c>
    </row>
    <row r="1303" spans="1:22" x14ac:dyDescent="0.25">
      <c r="A1303" t="s">
        <v>1391</v>
      </c>
      <c r="B1303">
        <v>2018</v>
      </c>
      <c r="C1303" t="s">
        <v>114</v>
      </c>
      <c r="D1303" s="1">
        <v>43226</v>
      </c>
      <c r="E1303">
        <v>21.5</v>
      </c>
      <c r="F1303">
        <v>8.8000000000000007</v>
      </c>
      <c r="G1303">
        <v>0</v>
      </c>
      <c r="H1303" t="s">
        <v>28</v>
      </c>
      <c r="I1303" s="2">
        <v>0.54861111111111116</v>
      </c>
      <c r="J1303" s="3">
        <v>43240</v>
      </c>
      <c r="K1303" t="s">
        <v>29</v>
      </c>
      <c r="L1303">
        <v>4.5</v>
      </c>
      <c r="M1303">
        <v>7.11</v>
      </c>
      <c r="N1303">
        <v>7.16</v>
      </c>
      <c r="O1303">
        <v>15.2</v>
      </c>
      <c r="P1303">
        <v>110</v>
      </c>
      <c r="Q1303" t="s">
        <v>43</v>
      </c>
      <c r="R1303">
        <v>1.1000000000000001</v>
      </c>
      <c r="S1303">
        <v>1.3</v>
      </c>
      <c r="T1303">
        <v>4.8</v>
      </c>
      <c r="U1303">
        <v>4.9000000000000004</v>
      </c>
      <c r="V1303">
        <v>33</v>
      </c>
    </row>
    <row r="1304" spans="1:22" x14ac:dyDescent="0.25">
      <c r="A1304" t="s">
        <v>1392</v>
      </c>
      <c r="B1304">
        <v>2018</v>
      </c>
      <c r="C1304" t="s">
        <v>114</v>
      </c>
      <c r="D1304" s="1">
        <v>43226</v>
      </c>
      <c r="E1304">
        <v>21.5</v>
      </c>
      <c r="F1304">
        <v>8.8000000000000007</v>
      </c>
      <c r="G1304">
        <v>0</v>
      </c>
      <c r="H1304" t="s">
        <v>46</v>
      </c>
      <c r="I1304" s="2">
        <v>0.63888888888888884</v>
      </c>
      <c r="J1304" s="3">
        <v>25496</v>
      </c>
      <c r="K1304" t="s">
        <v>55</v>
      </c>
      <c r="L1304">
        <v>2.5</v>
      </c>
      <c r="M1304">
        <v>3.8</v>
      </c>
      <c r="N1304">
        <v>7.1</v>
      </c>
      <c r="O1304">
        <v>9.1300000000000008</v>
      </c>
      <c r="P1304">
        <v>67</v>
      </c>
      <c r="Q1304" t="s">
        <v>35</v>
      </c>
      <c r="R1304">
        <v>5.0999999999999996</v>
      </c>
      <c r="S1304">
        <v>8.6</v>
      </c>
      <c r="T1304">
        <v>13.1</v>
      </c>
      <c r="U1304">
        <v>16.100000000000001</v>
      </c>
      <c r="V1304">
        <v>106</v>
      </c>
    </row>
    <row r="1305" spans="1:22" x14ac:dyDescent="0.25">
      <c r="A1305" t="s">
        <v>1393</v>
      </c>
      <c r="B1305">
        <v>2018</v>
      </c>
      <c r="C1305" t="s">
        <v>114</v>
      </c>
      <c r="D1305" s="1">
        <v>43226</v>
      </c>
      <c r="E1305">
        <v>25.8</v>
      </c>
      <c r="F1305">
        <v>15.7</v>
      </c>
      <c r="G1305">
        <v>0</v>
      </c>
      <c r="H1305" t="s">
        <v>58</v>
      </c>
      <c r="I1305" s="2">
        <v>0.69444444444444442</v>
      </c>
      <c r="J1305" s="3">
        <v>21850</v>
      </c>
      <c r="K1305" t="s">
        <v>36</v>
      </c>
      <c r="L1305">
        <v>3</v>
      </c>
      <c r="M1305">
        <v>10</v>
      </c>
      <c r="N1305">
        <v>14.2</v>
      </c>
      <c r="O1305">
        <v>18.600000000000001</v>
      </c>
      <c r="P1305">
        <v>114</v>
      </c>
      <c r="Q1305" t="s">
        <v>33</v>
      </c>
      <c r="R1305">
        <v>4.2</v>
      </c>
      <c r="S1305">
        <v>10.3</v>
      </c>
      <c r="T1305">
        <v>15.4</v>
      </c>
      <c r="U1305">
        <v>19.7</v>
      </c>
      <c r="V1305">
        <v>121</v>
      </c>
    </row>
    <row r="1306" spans="1:22" x14ac:dyDescent="0.25">
      <c r="A1306" t="s">
        <v>1394</v>
      </c>
      <c r="B1306">
        <v>2018</v>
      </c>
      <c r="C1306" t="s">
        <v>124</v>
      </c>
      <c r="D1306" s="1">
        <v>43231</v>
      </c>
      <c r="E1306">
        <v>14.1</v>
      </c>
      <c r="F1306">
        <v>6.5</v>
      </c>
      <c r="G1306">
        <v>15.4</v>
      </c>
      <c r="H1306" t="s">
        <v>28</v>
      </c>
      <c r="I1306" s="2">
        <v>0.82638888888888884</v>
      </c>
      <c r="J1306" s="3">
        <v>32784</v>
      </c>
      <c r="K1306" t="s">
        <v>32</v>
      </c>
      <c r="L1306">
        <v>4.3</v>
      </c>
      <c r="M1306">
        <v>5.4</v>
      </c>
      <c r="N1306">
        <v>9.6</v>
      </c>
      <c r="O1306">
        <v>10.11</v>
      </c>
      <c r="P1306">
        <v>71</v>
      </c>
      <c r="Q1306" t="s">
        <v>26</v>
      </c>
      <c r="R1306">
        <v>4.0999999999999996</v>
      </c>
      <c r="S1306">
        <v>6.4</v>
      </c>
      <c r="T1306">
        <v>7.7</v>
      </c>
      <c r="U1306">
        <v>12.7</v>
      </c>
      <c r="V1306">
        <v>79</v>
      </c>
    </row>
    <row r="1307" spans="1:22" x14ac:dyDescent="0.25">
      <c r="A1307" t="s">
        <v>1395</v>
      </c>
      <c r="B1307">
        <v>2018</v>
      </c>
      <c r="C1307" t="s">
        <v>124</v>
      </c>
      <c r="D1307" s="1">
        <v>43232</v>
      </c>
      <c r="E1307">
        <v>17.5</v>
      </c>
      <c r="F1307">
        <v>10.3</v>
      </c>
      <c r="G1307">
        <v>2</v>
      </c>
      <c r="H1307" t="s">
        <v>141</v>
      </c>
      <c r="I1307" s="2">
        <v>0.57291666666666663</v>
      </c>
      <c r="J1307" s="3">
        <v>9253</v>
      </c>
      <c r="K1307" t="s">
        <v>25</v>
      </c>
      <c r="L1307">
        <v>2.2999999999999998</v>
      </c>
      <c r="M1307">
        <v>5.8</v>
      </c>
      <c r="N1307">
        <v>8.1</v>
      </c>
      <c r="O1307">
        <v>8.1300000000000008</v>
      </c>
      <c r="P1307">
        <v>61</v>
      </c>
      <c r="Q1307" t="s">
        <v>51</v>
      </c>
      <c r="R1307">
        <v>2.6</v>
      </c>
      <c r="S1307">
        <v>7.7</v>
      </c>
      <c r="T1307">
        <v>10.11</v>
      </c>
      <c r="U1307">
        <v>12.14</v>
      </c>
      <c r="V1307">
        <v>86</v>
      </c>
    </row>
    <row r="1308" spans="1:22" x14ac:dyDescent="0.25">
      <c r="A1308" t="s">
        <v>1396</v>
      </c>
      <c r="B1308">
        <v>2018</v>
      </c>
      <c r="C1308" t="s">
        <v>124</v>
      </c>
      <c r="D1308" s="1">
        <v>43232</v>
      </c>
      <c r="E1308">
        <v>16.5</v>
      </c>
      <c r="F1308">
        <v>10.5</v>
      </c>
      <c r="G1308">
        <v>14.4</v>
      </c>
      <c r="H1308" t="s">
        <v>28</v>
      </c>
      <c r="I1308" s="2">
        <v>0.59027777777777779</v>
      </c>
      <c r="J1308" s="3">
        <v>44669</v>
      </c>
      <c r="K1308" t="s">
        <v>30</v>
      </c>
      <c r="L1308">
        <v>4.0999999999999996</v>
      </c>
      <c r="M1308">
        <v>6.2</v>
      </c>
      <c r="N1308">
        <v>10.6</v>
      </c>
      <c r="O1308">
        <v>14.7</v>
      </c>
      <c r="P1308">
        <v>91</v>
      </c>
      <c r="Q1308" t="s">
        <v>48</v>
      </c>
      <c r="R1308">
        <v>3.2</v>
      </c>
      <c r="S1308">
        <v>5.9</v>
      </c>
      <c r="T1308">
        <v>7.14</v>
      </c>
      <c r="U1308">
        <v>10.18</v>
      </c>
      <c r="V1308">
        <v>78</v>
      </c>
    </row>
    <row r="1309" spans="1:22" x14ac:dyDescent="0.25">
      <c r="A1309" t="s">
        <v>1397</v>
      </c>
      <c r="B1309">
        <v>2018</v>
      </c>
      <c r="C1309" t="s">
        <v>124</v>
      </c>
      <c r="D1309" s="1">
        <v>43232</v>
      </c>
      <c r="E1309">
        <v>22.3</v>
      </c>
      <c r="F1309">
        <v>12.3</v>
      </c>
      <c r="G1309">
        <v>0</v>
      </c>
      <c r="H1309" t="s">
        <v>58</v>
      </c>
      <c r="I1309" s="2">
        <v>0.69097222222222221</v>
      </c>
      <c r="J1309" s="3">
        <v>6060</v>
      </c>
      <c r="K1309" t="s">
        <v>39</v>
      </c>
      <c r="L1309">
        <v>3.5</v>
      </c>
      <c r="M1309">
        <v>5.7</v>
      </c>
      <c r="N1309">
        <v>9.9</v>
      </c>
      <c r="O1309">
        <v>11.11</v>
      </c>
      <c r="P1309">
        <v>77</v>
      </c>
      <c r="Q1309" t="s">
        <v>35</v>
      </c>
      <c r="R1309">
        <v>4.5</v>
      </c>
      <c r="S1309">
        <v>8.11</v>
      </c>
      <c r="T1309">
        <v>13.17</v>
      </c>
      <c r="U1309">
        <v>21.2</v>
      </c>
      <c r="V1309">
        <v>146</v>
      </c>
    </row>
    <row r="1310" spans="1:22" x14ac:dyDescent="0.25">
      <c r="A1310" t="s">
        <v>1398</v>
      </c>
      <c r="B1310">
        <v>2018</v>
      </c>
      <c r="C1310" t="s">
        <v>124</v>
      </c>
      <c r="D1310" s="1">
        <v>43232</v>
      </c>
      <c r="E1310">
        <v>18.100000000000001</v>
      </c>
      <c r="F1310">
        <v>11</v>
      </c>
      <c r="G1310">
        <v>0.2</v>
      </c>
      <c r="H1310" t="s">
        <v>512</v>
      </c>
      <c r="I1310" s="2">
        <v>0.69444444444444442</v>
      </c>
      <c r="J1310" s="3">
        <v>50967</v>
      </c>
      <c r="K1310" t="s">
        <v>54</v>
      </c>
      <c r="L1310">
        <v>1.3</v>
      </c>
      <c r="M1310">
        <v>4.5999999999999996</v>
      </c>
      <c r="N1310">
        <v>11.11</v>
      </c>
      <c r="O1310">
        <v>14.11</v>
      </c>
      <c r="P1310">
        <v>95</v>
      </c>
      <c r="Q1310" t="s">
        <v>40</v>
      </c>
      <c r="R1310">
        <v>4.2</v>
      </c>
      <c r="S1310">
        <v>8.3000000000000007</v>
      </c>
      <c r="T1310">
        <v>10.5</v>
      </c>
      <c r="U1310">
        <v>14.6</v>
      </c>
      <c r="V1310">
        <v>90</v>
      </c>
    </row>
    <row r="1311" spans="1:22" x14ac:dyDescent="0.25">
      <c r="A1311" t="s">
        <v>1399</v>
      </c>
      <c r="B1311">
        <v>2018</v>
      </c>
      <c r="C1311" t="s">
        <v>124</v>
      </c>
      <c r="D1311" s="1">
        <v>43232</v>
      </c>
      <c r="E1311">
        <v>16.5</v>
      </c>
      <c r="F1311">
        <v>10.5</v>
      </c>
      <c r="G1311">
        <v>14.4</v>
      </c>
      <c r="H1311" t="s">
        <v>46</v>
      </c>
      <c r="I1311" s="2">
        <v>0.80902777777777779</v>
      </c>
      <c r="J1311" s="3">
        <v>20865</v>
      </c>
      <c r="K1311" t="s">
        <v>50</v>
      </c>
      <c r="L1311">
        <v>4.3</v>
      </c>
      <c r="M1311">
        <v>9.5</v>
      </c>
      <c r="N1311">
        <v>12.8</v>
      </c>
      <c r="O1311">
        <v>16.11</v>
      </c>
      <c r="P1311">
        <v>107</v>
      </c>
      <c r="Q1311" t="s">
        <v>36</v>
      </c>
      <c r="R1311">
        <v>4.0999999999999996</v>
      </c>
      <c r="S1311">
        <v>6.5</v>
      </c>
      <c r="T1311">
        <v>8.8000000000000007</v>
      </c>
      <c r="U1311">
        <v>14.9</v>
      </c>
      <c r="V1311">
        <v>93</v>
      </c>
    </row>
    <row r="1312" spans="1:22" x14ac:dyDescent="0.25">
      <c r="A1312" t="s">
        <v>1400</v>
      </c>
      <c r="B1312">
        <v>2018</v>
      </c>
      <c r="C1312" t="s">
        <v>124</v>
      </c>
      <c r="D1312" s="1">
        <v>43232</v>
      </c>
      <c r="E1312">
        <v>32.700000000000003</v>
      </c>
      <c r="F1312">
        <v>15.2</v>
      </c>
      <c r="G1312">
        <v>0</v>
      </c>
      <c r="H1312" t="s">
        <v>1339</v>
      </c>
      <c r="I1312" s="2">
        <v>0.75694444444444442</v>
      </c>
      <c r="J1312" s="3">
        <v>41752</v>
      </c>
      <c r="K1312" t="s">
        <v>43</v>
      </c>
      <c r="L1312">
        <v>3.2</v>
      </c>
      <c r="M1312">
        <v>7.5</v>
      </c>
      <c r="N1312">
        <v>9.9</v>
      </c>
      <c r="O1312">
        <v>13.11</v>
      </c>
      <c r="P1312">
        <v>89</v>
      </c>
      <c r="Q1312" t="s">
        <v>55</v>
      </c>
      <c r="R1312">
        <v>1.2</v>
      </c>
      <c r="S1312">
        <v>1.5</v>
      </c>
      <c r="T1312">
        <v>7.7</v>
      </c>
      <c r="U1312">
        <v>8.11</v>
      </c>
      <c r="V1312">
        <v>59</v>
      </c>
    </row>
    <row r="1313" spans="1:22" x14ac:dyDescent="0.25">
      <c r="A1313" t="s">
        <v>1401</v>
      </c>
      <c r="B1313">
        <v>2018</v>
      </c>
      <c r="C1313" t="s">
        <v>124</v>
      </c>
      <c r="D1313" s="1">
        <v>43233</v>
      </c>
      <c r="E1313">
        <v>16.3</v>
      </c>
      <c r="F1313">
        <v>11.2</v>
      </c>
      <c r="G1313">
        <v>1.8</v>
      </c>
      <c r="H1313" t="s">
        <v>46</v>
      </c>
      <c r="I1313" s="2">
        <v>0.54861111111111116</v>
      </c>
      <c r="J1313" s="3">
        <v>29153</v>
      </c>
      <c r="K1313" t="s">
        <v>47</v>
      </c>
      <c r="L1313">
        <v>2</v>
      </c>
      <c r="M1313">
        <v>5.2</v>
      </c>
      <c r="N1313">
        <v>9.3000000000000007</v>
      </c>
      <c r="O1313">
        <v>11.6</v>
      </c>
      <c r="P1313">
        <v>72</v>
      </c>
      <c r="Q1313" t="s">
        <v>29</v>
      </c>
      <c r="R1313">
        <v>3.4</v>
      </c>
      <c r="S1313">
        <v>8.4</v>
      </c>
      <c r="T1313">
        <v>9.6999999999999993</v>
      </c>
      <c r="U1313">
        <v>12.1</v>
      </c>
      <c r="V1313">
        <v>82</v>
      </c>
    </row>
    <row r="1314" spans="1:22" x14ac:dyDescent="0.25">
      <c r="A1314" t="s">
        <v>1402</v>
      </c>
      <c r="B1314">
        <v>2018</v>
      </c>
      <c r="C1314" t="s">
        <v>124</v>
      </c>
      <c r="D1314" s="1">
        <v>43233</v>
      </c>
      <c r="E1314">
        <v>16.3</v>
      </c>
      <c r="F1314">
        <v>11.2</v>
      </c>
      <c r="G1314">
        <v>1.8</v>
      </c>
      <c r="H1314" t="s">
        <v>28</v>
      </c>
      <c r="I1314" s="2">
        <v>0.63888888888888884</v>
      </c>
      <c r="J1314" s="3">
        <v>44602</v>
      </c>
      <c r="K1314" t="s">
        <v>33</v>
      </c>
      <c r="L1314">
        <v>1.3</v>
      </c>
      <c r="M1314">
        <v>1.6</v>
      </c>
      <c r="N1314">
        <v>4.1100000000000003</v>
      </c>
      <c r="O1314">
        <v>5.15</v>
      </c>
      <c r="P1314">
        <v>45</v>
      </c>
      <c r="Q1314" t="s">
        <v>44</v>
      </c>
      <c r="R1314">
        <v>2.4</v>
      </c>
      <c r="S1314">
        <v>4.7</v>
      </c>
      <c r="T1314">
        <v>7.1</v>
      </c>
      <c r="U1314">
        <v>9.1199999999999992</v>
      </c>
      <c r="V1314">
        <v>66</v>
      </c>
    </row>
    <row r="1315" spans="1:22" x14ac:dyDescent="0.25">
      <c r="A1315" t="s">
        <v>1403</v>
      </c>
      <c r="B1315">
        <v>2018</v>
      </c>
      <c r="C1315" t="s">
        <v>135</v>
      </c>
      <c r="D1315" s="1">
        <v>43238</v>
      </c>
      <c r="E1315">
        <v>18.100000000000001</v>
      </c>
      <c r="F1315">
        <v>13.6</v>
      </c>
      <c r="G1315">
        <v>1.2</v>
      </c>
      <c r="H1315" t="s">
        <v>512</v>
      </c>
      <c r="I1315" s="2">
        <v>0.80555555555555558</v>
      </c>
      <c r="J1315" s="3">
        <v>39407</v>
      </c>
      <c r="K1315" t="s">
        <v>40</v>
      </c>
      <c r="L1315">
        <v>3.1</v>
      </c>
      <c r="M1315">
        <v>3.3</v>
      </c>
      <c r="N1315">
        <v>6.6</v>
      </c>
      <c r="O1315">
        <v>9.9</v>
      </c>
      <c r="P1315">
        <v>63</v>
      </c>
      <c r="Q1315" t="s">
        <v>50</v>
      </c>
      <c r="R1315">
        <v>0.3</v>
      </c>
      <c r="S1315">
        <v>1.7</v>
      </c>
      <c r="T1315">
        <v>1.1000000000000001</v>
      </c>
      <c r="U1315">
        <v>2.14</v>
      </c>
      <c r="V1315">
        <v>26</v>
      </c>
    </row>
    <row r="1316" spans="1:22" x14ac:dyDescent="0.25">
      <c r="A1316" t="s">
        <v>1404</v>
      </c>
      <c r="B1316">
        <v>2018</v>
      </c>
      <c r="C1316" t="s">
        <v>135</v>
      </c>
      <c r="D1316" s="1">
        <v>43239</v>
      </c>
      <c r="E1316">
        <v>15.5</v>
      </c>
      <c r="F1316">
        <v>6.4</v>
      </c>
      <c r="G1316">
        <v>0</v>
      </c>
      <c r="H1316" t="s">
        <v>66</v>
      </c>
      <c r="I1316" s="2">
        <v>0.57291666666666663</v>
      </c>
      <c r="J1316" s="3">
        <v>7194</v>
      </c>
      <c r="K1316" t="s">
        <v>47</v>
      </c>
      <c r="L1316">
        <v>5.4</v>
      </c>
      <c r="M1316">
        <v>7.5</v>
      </c>
      <c r="N1316">
        <v>14.8</v>
      </c>
      <c r="O1316">
        <v>17.100000000000001</v>
      </c>
      <c r="P1316">
        <v>112</v>
      </c>
      <c r="Q1316" t="s">
        <v>25</v>
      </c>
      <c r="R1316">
        <v>1.5</v>
      </c>
      <c r="S1316">
        <v>7.1</v>
      </c>
      <c r="T1316">
        <v>8.11</v>
      </c>
      <c r="U1316">
        <v>9.15</v>
      </c>
      <c r="V1316">
        <v>69</v>
      </c>
    </row>
    <row r="1317" spans="1:22" x14ac:dyDescent="0.25">
      <c r="A1317" t="s">
        <v>1405</v>
      </c>
      <c r="B1317">
        <v>2018</v>
      </c>
      <c r="C1317" t="s">
        <v>135</v>
      </c>
      <c r="D1317" s="1">
        <v>43239</v>
      </c>
      <c r="H1317" t="s">
        <v>1192</v>
      </c>
      <c r="I1317" s="2">
        <v>0.55208333333333337</v>
      </c>
      <c r="J1317" s="3">
        <v>10689</v>
      </c>
      <c r="K1317" t="s">
        <v>39</v>
      </c>
      <c r="L1317">
        <v>4.2</v>
      </c>
      <c r="M1317">
        <v>5.3</v>
      </c>
      <c r="N1317">
        <v>6.6</v>
      </c>
      <c r="O1317">
        <v>6.6</v>
      </c>
      <c r="P1317">
        <v>42</v>
      </c>
      <c r="Q1317" t="s">
        <v>54</v>
      </c>
      <c r="R1317">
        <v>5.5</v>
      </c>
      <c r="S1317">
        <v>6.9</v>
      </c>
      <c r="T1317">
        <v>8.14</v>
      </c>
      <c r="U1317">
        <v>11.16</v>
      </c>
      <c r="V1317">
        <v>82</v>
      </c>
    </row>
    <row r="1318" spans="1:22" x14ac:dyDescent="0.25">
      <c r="A1318" t="s">
        <v>1406</v>
      </c>
      <c r="B1318">
        <v>2018</v>
      </c>
      <c r="C1318" t="s">
        <v>135</v>
      </c>
      <c r="D1318" s="1">
        <v>43239</v>
      </c>
      <c r="E1318">
        <v>15.5</v>
      </c>
      <c r="F1318">
        <v>8.4</v>
      </c>
      <c r="G1318">
        <v>0.8</v>
      </c>
      <c r="H1318" t="s">
        <v>28</v>
      </c>
      <c r="I1318" s="2">
        <v>0.69097222222222221</v>
      </c>
      <c r="J1318" s="3">
        <v>50228</v>
      </c>
      <c r="K1318" t="s">
        <v>48</v>
      </c>
      <c r="L1318">
        <v>5.2</v>
      </c>
      <c r="M1318">
        <v>9.5</v>
      </c>
      <c r="N1318">
        <v>10.11</v>
      </c>
      <c r="O1318">
        <v>12.12</v>
      </c>
      <c r="P1318">
        <v>84</v>
      </c>
      <c r="Q1318" t="s">
        <v>44</v>
      </c>
      <c r="R1318">
        <v>2.2000000000000002</v>
      </c>
      <c r="S1318">
        <v>2.2999999999999998</v>
      </c>
      <c r="T1318">
        <v>3.5</v>
      </c>
      <c r="U1318">
        <v>7.8</v>
      </c>
      <c r="V1318">
        <v>50</v>
      </c>
    </row>
    <row r="1319" spans="1:22" x14ac:dyDescent="0.25">
      <c r="A1319" t="s">
        <v>1407</v>
      </c>
      <c r="B1319">
        <v>2018</v>
      </c>
      <c r="C1319" t="s">
        <v>135</v>
      </c>
      <c r="D1319" s="1">
        <v>43239</v>
      </c>
      <c r="E1319">
        <v>15.5</v>
      </c>
      <c r="F1319">
        <v>8.4</v>
      </c>
      <c r="G1319">
        <v>0.8</v>
      </c>
      <c r="H1319" t="s">
        <v>46</v>
      </c>
      <c r="I1319" s="2">
        <v>0.80902777777777779</v>
      </c>
      <c r="J1319" s="3">
        <v>33994</v>
      </c>
      <c r="K1319" t="s">
        <v>55</v>
      </c>
      <c r="L1319">
        <v>3.5</v>
      </c>
      <c r="M1319">
        <v>7.7</v>
      </c>
      <c r="N1319">
        <v>9.9</v>
      </c>
      <c r="O1319">
        <v>10.119999999999999</v>
      </c>
      <c r="P1319">
        <v>72</v>
      </c>
      <c r="Q1319" t="s">
        <v>33</v>
      </c>
      <c r="R1319">
        <v>3.3</v>
      </c>
      <c r="S1319">
        <v>7.6</v>
      </c>
      <c r="T1319">
        <v>14.7</v>
      </c>
      <c r="U1319">
        <v>15.1</v>
      </c>
      <c r="V1319">
        <v>100</v>
      </c>
    </row>
    <row r="1320" spans="1:22" x14ac:dyDescent="0.25">
      <c r="A1320" t="s">
        <v>1408</v>
      </c>
      <c r="B1320">
        <v>2018</v>
      </c>
      <c r="C1320" t="s">
        <v>135</v>
      </c>
      <c r="D1320" s="1">
        <v>43239</v>
      </c>
      <c r="E1320">
        <v>19.8</v>
      </c>
      <c r="F1320">
        <v>10.8</v>
      </c>
      <c r="G1320">
        <v>0</v>
      </c>
      <c r="H1320" t="s">
        <v>61</v>
      </c>
      <c r="I1320" s="2">
        <v>0.80902777777777779</v>
      </c>
      <c r="J1320" s="3">
        <v>27481</v>
      </c>
      <c r="K1320" t="s">
        <v>26</v>
      </c>
      <c r="L1320">
        <v>3.3</v>
      </c>
      <c r="M1320">
        <v>7.4</v>
      </c>
      <c r="N1320">
        <v>11.6</v>
      </c>
      <c r="O1320">
        <v>17.899999999999999</v>
      </c>
      <c r="P1320">
        <v>111</v>
      </c>
      <c r="Q1320" t="s">
        <v>43</v>
      </c>
      <c r="R1320">
        <v>0.4</v>
      </c>
      <c r="S1320">
        <v>1.7</v>
      </c>
      <c r="T1320">
        <v>2.9</v>
      </c>
      <c r="U1320">
        <v>7.1</v>
      </c>
      <c r="V1320">
        <v>52</v>
      </c>
    </row>
    <row r="1321" spans="1:22" x14ac:dyDescent="0.25">
      <c r="A1321" t="s">
        <v>1409</v>
      </c>
      <c r="B1321">
        <v>2018</v>
      </c>
      <c r="C1321" t="s">
        <v>135</v>
      </c>
      <c r="D1321" s="1">
        <v>43240</v>
      </c>
      <c r="E1321">
        <v>15.8</v>
      </c>
      <c r="F1321">
        <v>9.9</v>
      </c>
      <c r="G1321">
        <v>0</v>
      </c>
      <c r="H1321" t="s">
        <v>28</v>
      </c>
      <c r="I1321" s="2">
        <v>0.54861111111111116</v>
      </c>
      <c r="J1321" s="3">
        <v>44142</v>
      </c>
      <c r="K1321" t="s">
        <v>30</v>
      </c>
      <c r="L1321">
        <v>3.1</v>
      </c>
      <c r="M1321">
        <v>5.3</v>
      </c>
      <c r="N1321">
        <v>7.6</v>
      </c>
      <c r="O1321">
        <v>7.8</v>
      </c>
      <c r="P1321">
        <v>50</v>
      </c>
      <c r="Q1321" t="s">
        <v>35</v>
      </c>
      <c r="R1321">
        <v>3.4</v>
      </c>
      <c r="S1321">
        <v>10.4</v>
      </c>
      <c r="T1321">
        <v>18.600000000000001</v>
      </c>
      <c r="U1321">
        <v>25.9</v>
      </c>
      <c r="V1321">
        <v>159</v>
      </c>
    </row>
    <row r="1322" spans="1:22" x14ac:dyDescent="0.25">
      <c r="A1322" t="s">
        <v>1410</v>
      </c>
      <c r="B1322">
        <v>2018</v>
      </c>
      <c r="C1322" t="s">
        <v>135</v>
      </c>
      <c r="D1322" s="1">
        <v>43240</v>
      </c>
      <c r="E1322">
        <v>25.3</v>
      </c>
      <c r="F1322">
        <v>11.6</v>
      </c>
      <c r="G1322">
        <v>0</v>
      </c>
      <c r="H1322" t="s">
        <v>58</v>
      </c>
      <c r="I1322" s="2">
        <v>0.63888888888888884</v>
      </c>
      <c r="J1322" s="3">
        <v>20628</v>
      </c>
      <c r="K1322" t="s">
        <v>36</v>
      </c>
      <c r="L1322">
        <v>4.0999999999999996</v>
      </c>
      <c r="M1322">
        <v>9.1</v>
      </c>
      <c r="N1322">
        <v>13.6</v>
      </c>
      <c r="O1322">
        <v>20.9</v>
      </c>
      <c r="P1322">
        <v>129</v>
      </c>
      <c r="Q1322" t="s">
        <v>32</v>
      </c>
      <c r="R1322">
        <v>5</v>
      </c>
      <c r="S1322">
        <v>7.2</v>
      </c>
      <c r="T1322">
        <v>9.3000000000000007</v>
      </c>
      <c r="U1322">
        <v>11.7</v>
      </c>
      <c r="V1322">
        <v>73</v>
      </c>
    </row>
    <row r="1323" spans="1:22" x14ac:dyDescent="0.25">
      <c r="A1323" t="s">
        <v>1411</v>
      </c>
      <c r="B1323">
        <v>2018</v>
      </c>
      <c r="C1323" t="s">
        <v>135</v>
      </c>
      <c r="D1323" s="1">
        <v>43240</v>
      </c>
      <c r="E1323">
        <v>24.6</v>
      </c>
      <c r="F1323">
        <v>5.0999999999999996</v>
      </c>
      <c r="G1323">
        <v>0</v>
      </c>
      <c r="H1323" t="s">
        <v>1339</v>
      </c>
      <c r="I1323" s="2">
        <v>0.61111111111111116</v>
      </c>
      <c r="J1323" s="3">
        <v>57616</v>
      </c>
      <c r="K1323" t="s">
        <v>51</v>
      </c>
      <c r="L1323">
        <v>6.1</v>
      </c>
      <c r="M1323">
        <v>7.2</v>
      </c>
      <c r="N1323">
        <v>14.6</v>
      </c>
      <c r="O1323">
        <v>20.100000000000001</v>
      </c>
      <c r="P1323">
        <v>130</v>
      </c>
      <c r="Q1323" t="s">
        <v>29</v>
      </c>
      <c r="R1323">
        <v>2.2999999999999998</v>
      </c>
      <c r="S1323">
        <v>6.8</v>
      </c>
      <c r="T1323">
        <v>9.8000000000000007</v>
      </c>
      <c r="U1323">
        <v>12.11</v>
      </c>
      <c r="V1323">
        <v>83</v>
      </c>
    </row>
    <row r="1324" spans="1:22" x14ac:dyDescent="0.25">
      <c r="A1324" t="s">
        <v>1412</v>
      </c>
      <c r="B1324">
        <v>2018</v>
      </c>
      <c r="C1324" t="s">
        <v>146</v>
      </c>
      <c r="D1324" s="1">
        <v>43245</v>
      </c>
      <c r="E1324">
        <v>16.3</v>
      </c>
      <c r="F1324">
        <v>9.1999999999999993</v>
      </c>
      <c r="G1324">
        <v>0</v>
      </c>
      <c r="H1324" t="s">
        <v>46</v>
      </c>
      <c r="I1324" s="2">
        <v>0.82638888888888884</v>
      </c>
      <c r="J1324" s="3">
        <v>37985</v>
      </c>
      <c r="K1324" t="s">
        <v>33</v>
      </c>
      <c r="L1324">
        <v>1.1000000000000001</v>
      </c>
      <c r="M1324">
        <v>5.3</v>
      </c>
      <c r="N1324">
        <v>9.8000000000000007</v>
      </c>
      <c r="O1324">
        <v>13.12</v>
      </c>
      <c r="P1324">
        <v>90</v>
      </c>
      <c r="Q1324" t="s">
        <v>50</v>
      </c>
      <c r="R1324">
        <v>5.2</v>
      </c>
      <c r="S1324">
        <v>8.3000000000000007</v>
      </c>
      <c r="T1324">
        <v>8.5</v>
      </c>
      <c r="U1324">
        <v>8.6999999999999993</v>
      </c>
      <c r="V1324">
        <v>55</v>
      </c>
    </row>
    <row r="1325" spans="1:22" x14ac:dyDescent="0.25">
      <c r="A1325" t="s">
        <v>1413</v>
      </c>
      <c r="B1325">
        <v>2018</v>
      </c>
      <c r="C1325" t="s">
        <v>146</v>
      </c>
      <c r="D1325" s="1">
        <v>43246</v>
      </c>
      <c r="E1325">
        <v>19.8</v>
      </c>
      <c r="F1325">
        <v>3</v>
      </c>
      <c r="G1325">
        <v>0</v>
      </c>
      <c r="H1325" t="s">
        <v>28</v>
      </c>
      <c r="I1325" s="2">
        <v>0.57291666666666663</v>
      </c>
      <c r="J1325" s="3">
        <v>48850</v>
      </c>
      <c r="K1325" t="s">
        <v>29</v>
      </c>
      <c r="L1325">
        <v>3.3</v>
      </c>
      <c r="M1325">
        <v>6.4</v>
      </c>
      <c r="N1325">
        <v>10.9</v>
      </c>
      <c r="O1325">
        <v>15.15</v>
      </c>
      <c r="P1325">
        <v>105</v>
      </c>
      <c r="Q1325" t="s">
        <v>55</v>
      </c>
      <c r="R1325">
        <v>2</v>
      </c>
      <c r="S1325">
        <v>4.3</v>
      </c>
      <c r="T1325">
        <v>9.5</v>
      </c>
      <c r="U1325">
        <v>12.5</v>
      </c>
      <c r="V1325">
        <v>77</v>
      </c>
    </row>
    <row r="1326" spans="1:22" x14ac:dyDescent="0.25">
      <c r="A1326" t="s">
        <v>1414</v>
      </c>
      <c r="B1326">
        <v>2018</v>
      </c>
      <c r="C1326" t="s">
        <v>146</v>
      </c>
      <c r="D1326" s="1">
        <v>43246</v>
      </c>
      <c r="E1326">
        <v>23.8</v>
      </c>
      <c r="F1326">
        <v>15.1</v>
      </c>
      <c r="G1326">
        <v>0</v>
      </c>
      <c r="H1326" t="s">
        <v>58</v>
      </c>
      <c r="I1326" s="2">
        <v>0.69097222222222221</v>
      </c>
      <c r="J1326" s="3">
        <v>18702</v>
      </c>
      <c r="K1326" t="s">
        <v>36</v>
      </c>
      <c r="L1326">
        <v>2.2000000000000002</v>
      </c>
      <c r="M1326">
        <v>2.2999999999999998</v>
      </c>
      <c r="N1326">
        <v>4.7</v>
      </c>
      <c r="O1326">
        <v>6.13</v>
      </c>
      <c r="P1326">
        <v>49</v>
      </c>
      <c r="Q1326" t="s">
        <v>26</v>
      </c>
      <c r="R1326">
        <v>3</v>
      </c>
      <c r="S1326">
        <v>5.3</v>
      </c>
      <c r="T1326">
        <v>8.6</v>
      </c>
      <c r="U1326">
        <v>10.7</v>
      </c>
      <c r="V1326">
        <v>67</v>
      </c>
    </row>
    <row r="1327" spans="1:22" x14ac:dyDescent="0.25">
      <c r="A1327" t="s">
        <v>1415</v>
      </c>
      <c r="B1327">
        <v>2018</v>
      </c>
      <c r="C1327" t="s">
        <v>146</v>
      </c>
      <c r="D1327" s="1">
        <v>43246</v>
      </c>
      <c r="E1327">
        <v>16.7</v>
      </c>
      <c r="F1327">
        <v>2.4</v>
      </c>
      <c r="G1327">
        <v>0</v>
      </c>
      <c r="H1327" t="s">
        <v>88</v>
      </c>
      <c r="I1327" s="2">
        <v>0.80902777777777779</v>
      </c>
      <c r="J1327" s="3">
        <v>31090</v>
      </c>
      <c r="K1327" t="s">
        <v>44</v>
      </c>
      <c r="L1327">
        <v>4</v>
      </c>
      <c r="M1327">
        <v>5.3</v>
      </c>
      <c r="N1327">
        <v>7.5</v>
      </c>
      <c r="O1327">
        <v>11.7</v>
      </c>
      <c r="P1327">
        <v>73</v>
      </c>
      <c r="Q1327" t="s">
        <v>30</v>
      </c>
      <c r="R1327">
        <v>2.1</v>
      </c>
      <c r="S1327">
        <v>2.7</v>
      </c>
      <c r="T1327">
        <v>4.1100000000000003</v>
      </c>
      <c r="U1327">
        <v>5.15</v>
      </c>
      <c r="V1327">
        <v>45</v>
      </c>
    </row>
    <row r="1328" spans="1:22" x14ac:dyDescent="0.25">
      <c r="A1328" t="s">
        <v>1416</v>
      </c>
      <c r="B1328">
        <v>2018</v>
      </c>
      <c r="C1328" t="s">
        <v>146</v>
      </c>
      <c r="D1328" s="1">
        <v>43246</v>
      </c>
      <c r="E1328">
        <v>21.2</v>
      </c>
      <c r="F1328">
        <v>7.6</v>
      </c>
      <c r="G1328">
        <v>0</v>
      </c>
      <c r="H1328" t="s">
        <v>141</v>
      </c>
      <c r="I1328" s="2">
        <v>0.80902777777777779</v>
      </c>
      <c r="J1328" s="3">
        <v>10789</v>
      </c>
      <c r="K1328" t="s">
        <v>25</v>
      </c>
      <c r="L1328">
        <v>2.2999999999999998</v>
      </c>
      <c r="M1328">
        <v>5.6</v>
      </c>
      <c r="N1328">
        <v>7.9</v>
      </c>
      <c r="O1328">
        <v>8.1199999999999992</v>
      </c>
      <c r="P1328">
        <v>60</v>
      </c>
      <c r="Q1328" t="s">
        <v>48</v>
      </c>
      <c r="R1328">
        <v>5.2</v>
      </c>
      <c r="S1328">
        <v>7.3</v>
      </c>
      <c r="T1328">
        <v>8.8000000000000007</v>
      </c>
      <c r="U1328">
        <v>14.11</v>
      </c>
      <c r="V1328">
        <v>95</v>
      </c>
    </row>
    <row r="1329" spans="1:22" x14ac:dyDescent="0.25">
      <c r="A1329" t="s">
        <v>1417</v>
      </c>
      <c r="B1329">
        <v>2018</v>
      </c>
      <c r="C1329" t="s">
        <v>146</v>
      </c>
      <c r="D1329" s="1">
        <v>43247</v>
      </c>
      <c r="E1329">
        <v>20.2</v>
      </c>
      <c r="F1329">
        <v>7.6</v>
      </c>
      <c r="G1329">
        <v>0</v>
      </c>
      <c r="H1329" t="s">
        <v>46</v>
      </c>
      <c r="I1329" s="2">
        <v>0.54861111111111116</v>
      </c>
      <c r="J1329" s="3">
        <v>28077</v>
      </c>
      <c r="K1329" t="s">
        <v>32</v>
      </c>
      <c r="L1329">
        <v>3.1</v>
      </c>
      <c r="M1329">
        <v>6.3</v>
      </c>
      <c r="N1329">
        <v>8.6</v>
      </c>
      <c r="O1329">
        <v>9.6</v>
      </c>
      <c r="P1329">
        <v>60</v>
      </c>
      <c r="Q1329" t="s">
        <v>51</v>
      </c>
      <c r="R1329">
        <v>3.2</v>
      </c>
      <c r="S1329">
        <v>6.3</v>
      </c>
      <c r="T1329">
        <v>9.6</v>
      </c>
      <c r="U1329">
        <v>11.9</v>
      </c>
      <c r="V1329">
        <v>75</v>
      </c>
    </row>
    <row r="1330" spans="1:22" x14ac:dyDescent="0.25">
      <c r="A1330" t="s">
        <v>1418</v>
      </c>
      <c r="B1330">
        <v>2018</v>
      </c>
      <c r="C1330" t="s">
        <v>146</v>
      </c>
      <c r="D1330" s="1">
        <v>43247</v>
      </c>
      <c r="E1330">
        <v>29.7</v>
      </c>
      <c r="F1330">
        <v>9</v>
      </c>
      <c r="G1330">
        <v>0</v>
      </c>
      <c r="H1330" t="s">
        <v>584</v>
      </c>
      <c r="I1330" s="2">
        <v>0.61805555555555558</v>
      </c>
      <c r="J1330" s="3">
        <v>6989</v>
      </c>
      <c r="K1330" t="s">
        <v>35</v>
      </c>
      <c r="L1330">
        <v>7.1</v>
      </c>
      <c r="M1330">
        <v>12.2</v>
      </c>
      <c r="N1330">
        <v>18.600000000000001</v>
      </c>
      <c r="O1330">
        <v>23.8</v>
      </c>
      <c r="P1330">
        <v>146</v>
      </c>
      <c r="Q1330" t="s">
        <v>40</v>
      </c>
      <c r="R1330">
        <v>3.1</v>
      </c>
      <c r="S1330">
        <v>4.2</v>
      </c>
      <c r="T1330">
        <v>5.4</v>
      </c>
      <c r="U1330">
        <v>8.6999999999999993</v>
      </c>
      <c r="V1330">
        <v>55</v>
      </c>
    </row>
    <row r="1331" spans="1:22" x14ac:dyDescent="0.25">
      <c r="A1331" t="s">
        <v>1419</v>
      </c>
      <c r="B1331">
        <v>2018</v>
      </c>
      <c r="C1331" t="s">
        <v>146</v>
      </c>
      <c r="D1331" s="1">
        <v>43247</v>
      </c>
      <c r="E1331">
        <v>21.3</v>
      </c>
      <c r="F1331">
        <v>14.8</v>
      </c>
      <c r="G1331">
        <v>4.2</v>
      </c>
      <c r="H1331" t="s">
        <v>1339</v>
      </c>
      <c r="I1331" s="2">
        <v>0.61111111111111116</v>
      </c>
      <c r="J1331" s="3">
        <v>37575</v>
      </c>
      <c r="K1331" t="s">
        <v>43</v>
      </c>
      <c r="L1331">
        <v>3.4</v>
      </c>
      <c r="M1331">
        <v>5.5</v>
      </c>
      <c r="N1331">
        <v>6.8</v>
      </c>
      <c r="O1331">
        <v>8.1</v>
      </c>
      <c r="P1331">
        <v>58</v>
      </c>
      <c r="Q1331" t="s">
        <v>47</v>
      </c>
      <c r="R1331">
        <v>1.8</v>
      </c>
      <c r="S1331">
        <v>4.12</v>
      </c>
      <c r="T1331">
        <v>7.13</v>
      </c>
      <c r="U1331">
        <v>12.14</v>
      </c>
      <c r="V1331">
        <v>86</v>
      </c>
    </row>
    <row r="1332" spans="1:22" x14ac:dyDescent="0.25">
      <c r="A1332" t="s">
        <v>1420</v>
      </c>
      <c r="B1332">
        <v>2018</v>
      </c>
      <c r="C1332" t="s">
        <v>156</v>
      </c>
      <c r="D1332" s="1">
        <v>43252</v>
      </c>
      <c r="E1332">
        <v>15.9</v>
      </c>
      <c r="F1332">
        <v>12.3</v>
      </c>
      <c r="G1332">
        <v>0</v>
      </c>
      <c r="H1332" t="s">
        <v>61</v>
      </c>
      <c r="I1332" s="2">
        <v>0.82638888888888884</v>
      </c>
      <c r="J1332" s="3">
        <v>27351</v>
      </c>
      <c r="K1332" t="s">
        <v>26</v>
      </c>
      <c r="L1332">
        <v>3.5</v>
      </c>
      <c r="M1332">
        <v>5.7</v>
      </c>
      <c r="N1332">
        <v>10.9</v>
      </c>
      <c r="O1332">
        <v>13.13</v>
      </c>
      <c r="P1332">
        <v>91</v>
      </c>
      <c r="Q1332" t="s">
        <v>30</v>
      </c>
      <c r="R1332">
        <v>3.1</v>
      </c>
      <c r="S1332">
        <v>6.2</v>
      </c>
      <c r="T1332">
        <v>6.6</v>
      </c>
      <c r="U1332">
        <v>9.6999999999999993</v>
      </c>
      <c r="V1332">
        <v>61</v>
      </c>
    </row>
    <row r="1333" spans="1:22" x14ac:dyDescent="0.25">
      <c r="A1333" t="s">
        <v>1421</v>
      </c>
      <c r="B1333">
        <v>2018</v>
      </c>
      <c r="C1333" t="s">
        <v>156</v>
      </c>
      <c r="D1333" s="1">
        <v>43253</v>
      </c>
      <c r="E1333">
        <v>13.9</v>
      </c>
      <c r="F1333">
        <v>1.6</v>
      </c>
      <c r="G1333">
        <v>0</v>
      </c>
      <c r="H1333" t="s">
        <v>46</v>
      </c>
      <c r="I1333" s="2">
        <v>0.57291666666666663</v>
      </c>
      <c r="J1333" s="3">
        <v>28485</v>
      </c>
      <c r="K1333" t="s">
        <v>50</v>
      </c>
      <c r="L1333">
        <v>3.3</v>
      </c>
      <c r="M1333">
        <v>4.5999999999999996</v>
      </c>
      <c r="N1333">
        <v>6.8</v>
      </c>
      <c r="O1333">
        <v>7.9</v>
      </c>
      <c r="P1333">
        <v>51</v>
      </c>
      <c r="Q1333" t="s">
        <v>35</v>
      </c>
      <c r="R1333">
        <v>2.1</v>
      </c>
      <c r="S1333">
        <v>7.4</v>
      </c>
      <c r="T1333">
        <v>11.7</v>
      </c>
      <c r="U1333">
        <v>15.1</v>
      </c>
      <c r="V1333">
        <v>100</v>
      </c>
    </row>
    <row r="1334" spans="1:22" x14ac:dyDescent="0.25">
      <c r="A1334" t="s">
        <v>1422</v>
      </c>
      <c r="B1334">
        <v>2018</v>
      </c>
      <c r="C1334" t="s">
        <v>156</v>
      </c>
      <c r="D1334" s="1">
        <v>43253</v>
      </c>
      <c r="E1334">
        <v>15.1</v>
      </c>
      <c r="F1334">
        <v>1.6</v>
      </c>
      <c r="G1334">
        <v>0</v>
      </c>
      <c r="H1334" t="s">
        <v>100</v>
      </c>
      <c r="I1334" s="2">
        <v>0.59027777777777779</v>
      </c>
      <c r="J1334" s="3">
        <v>13007</v>
      </c>
      <c r="K1334" t="s">
        <v>32</v>
      </c>
      <c r="L1334">
        <v>1.2</v>
      </c>
      <c r="M1334">
        <v>5.3</v>
      </c>
      <c r="N1334">
        <v>7.7</v>
      </c>
      <c r="O1334">
        <v>9.1</v>
      </c>
      <c r="P1334">
        <v>64</v>
      </c>
      <c r="Q1334" t="s">
        <v>54</v>
      </c>
      <c r="R1334">
        <v>5.2</v>
      </c>
      <c r="S1334">
        <v>5.3</v>
      </c>
      <c r="T1334">
        <v>6.6</v>
      </c>
      <c r="U1334">
        <v>9.6999999999999993</v>
      </c>
      <c r="V1334">
        <v>61</v>
      </c>
    </row>
    <row r="1335" spans="1:22" x14ac:dyDescent="0.25">
      <c r="A1335" t="s">
        <v>1423</v>
      </c>
      <c r="B1335">
        <v>2018</v>
      </c>
      <c r="C1335" t="s">
        <v>156</v>
      </c>
      <c r="D1335" s="1">
        <v>43253</v>
      </c>
      <c r="E1335">
        <v>22.9</v>
      </c>
      <c r="F1335">
        <v>10</v>
      </c>
      <c r="G1335">
        <v>0</v>
      </c>
      <c r="H1335" t="s">
        <v>38</v>
      </c>
      <c r="I1335" s="2">
        <v>0.69097222222222221</v>
      </c>
      <c r="J1335" s="3">
        <v>17490</v>
      </c>
      <c r="K1335" t="s">
        <v>39</v>
      </c>
      <c r="L1335">
        <v>2.4</v>
      </c>
      <c r="M1335">
        <v>2.5</v>
      </c>
      <c r="N1335">
        <v>4.1100000000000003</v>
      </c>
      <c r="O1335">
        <v>4.12</v>
      </c>
      <c r="P1335">
        <v>36</v>
      </c>
      <c r="Q1335" t="s">
        <v>44</v>
      </c>
      <c r="R1335">
        <v>3.5</v>
      </c>
      <c r="S1335">
        <v>10.11</v>
      </c>
      <c r="T1335">
        <v>13.15</v>
      </c>
      <c r="U1335">
        <v>17.190000000000001</v>
      </c>
      <c r="V1335">
        <v>121</v>
      </c>
    </row>
    <row r="1336" spans="1:22" x14ac:dyDescent="0.25">
      <c r="A1336" t="s">
        <v>1424</v>
      </c>
      <c r="B1336">
        <v>2018</v>
      </c>
      <c r="C1336" t="s">
        <v>156</v>
      </c>
      <c r="D1336" s="1">
        <v>43253</v>
      </c>
      <c r="E1336">
        <v>13.9</v>
      </c>
      <c r="F1336">
        <v>1.6</v>
      </c>
      <c r="G1336">
        <v>0</v>
      </c>
      <c r="H1336" t="s">
        <v>28</v>
      </c>
      <c r="I1336" s="2">
        <v>0.80902777777777779</v>
      </c>
      <c r="J1336" s="3">
        <v>81046</v>
      </c>
      <c r="K1336" t="s">
        <v>48</v>
      </c>
      <c r="L1336">
        <v>1.3</v>
      </c>
      <c r="M1336">
        <v>4.5</v>
      </c>
      <c r="N1336">
        <v>5.6</v>
      </c>
      <c r="O1336">
        <v>6.7</v>
      </c>
      <c r="P1336">
        <v>43</v>
      </c>
      <c r="Q1336" t="s">
        <v>29</v>
      </c>
      <c r="R1336">
        <v>5.4</v>
      </c>
      <c r="S1336">
        <v>9.6</v>
      </c>
      <c r="T1336">
        <v>15.1</v>
      </c>
      <c r="U1336">
        <v>17.12</v>
      </c>
      <c r="V1336">
        <v>114</v>
      </c>
    </row>
    <row r="1337" spans="1:22" x14ac:dyDescent="0.25">
      <c r="A1337" t="s">
        <v>1425</v>
      </c>
      <c r="B1337">
        <v>2018</v>
      </c>
      <c r="C1337" t="s">
        <v>156</v>
      </c>
      <c r="D1337" s="1">
        <v>43253</v>
      </c>
      <c r="E1337">
        <v>19.600000000000001</v>
      </c>
      <c r="F1337">
        <v>5.3</v>
      </c>
      <c r="G1337">
        <v>0</v>
      </c>
      <c r="H1337" t="s">
        <v>1339</v>
      </c>
      <c r="I1337" s="2">
        <v>0.75694444444444442</v>
      </c>
      <c r="J1337" s="3">
        <v>54188</v>
      </c>
      <c r="K1337" t="s">
        <v>51</v>
      </c>
      <c r="L1337">
        <v>5</v>
      </c>
      <c r="M1337">
        <v>10.1</v>
      </c>
      <c r="N1337">
        <v>15.3</v>
      </c>
      <c r="O1337">
        <v>16.5</v>
      </c>
      <c r="P1337">
        <v>101</v>
      </c>
      <c r="Q1337" t="s">
        <v>55</v>
      </c>
      <c r="R1337">
        <v>2.1</v>
      </c>
      <c r="S1337">
        <v>5.3</v>
      </c>
      <c r="T1337">
        <v>7.3</v>
      </c>
      <c r="U1337">
        <v>14.4</v>
      </c>
      <c r="V1337">
        <v>88</v>
      </c>
    </row>
    <row r="1338" spans="1:22" x14ac:dyDescent="0.25">
      <c r="A1338" t="s">
        <v>1426</v>
      </c>
      <c r="B1338">
        <v>2018</v>
      </c>
      <c r="C1338" t="s">
        <v>156</v>
      </c>
      <c r="D1338" s="1">
        <v>43254</v>
      </c>
      <c r="E1338">
        <v>13.6</v>
      </c>
      <c r="F1338">
        <v>4.2</v>
      </c>
      <c r="G1338">
        <v>0</v>
      </c>
      <c r="H1338" t="s">
        <v>46</v>
      </c>
      <c r="I1338" s="2">
        <v>0.54861111111111116</v>
      </c>
      <c r="J1338" s="3">
        <v>22133</v>
      </c>
      <c r="K1338" t="s">
        <v>47</v>
      </c>
      <c r="L1338">
        <v>5.7</v>
      </c>
      <c r="M1338">
        <v>12.9</v>
      </c>
      <c r="N1338">
        <v>16.14</v>
      </c>
      <c r="O1338">
        <v>21.15</v>
      </c>
      <c r="P1338">
        <v>141</v>
      </c>
      <c r="Q1338" t="s">
        <v>36</v>
      </c>
      <c r="R1338">
        <v>0.4</v>
      </c>
      <c r="S1338">
        <v>3.8</v>
      </c>
      <c r="T1338">
        <v>7.11</v>
      </c>
      <c r="U1338">
        <v>12.15</v>
      </c>
      <c r="V1338">
        <v>87</v>
      </c>
    </row>
    <row r="1339" spans="1:22" x14ac:dyDescent="0.25">
      <c r="A1339" t="s">
        <v>1427</v>
      </c>
      <c r="B1339">
        <v>2018</v>
      </c>
      <c r="C1339" t="s">
        <v>156</v>
      </c>
      <c r="D1339" s="1">
        <v>43254</v>
      </c>
      <c r="E1339">
        <v>13.6</v>
      </c>
      <c r="F1339">
        <v>4.2</v>
      </c>
      <c r="G1339">
        <v>0</v>
      </c>
      <c r="H1339" t="s">
        <v>28</v>
      </c>
      <c r="I1339" s="2">
        <v>0.63888888888888884</v>
      </c>
      <c r="J1339" s="3">
        <v>34542</v>
      </c>
      <c r="K1339" t="s">
        <v>33</v>
      </c>
      <c r="L1339">
        <v>3.6</v>
      </c>
      <c r="M1339">
        <v>8.8000000000000007</v>
      </c>
      <c r="N1339">
        <v>14.9</v>
      </c>
      <c r="O1339">
        <v>21.12</v>
      </c>
      <c r="P1339">
        <v>138</v>
      </c>
      <c r="Q1339" t="s">
        <v>43</v>
      </c>
      <c r="R1339">
        <v>2.2999999999999998</v>
      </c>
      <c r="S1339">
        <v>3.4</v>
      </c>
      <c r="T1339">
        <v>5.4</v>
      </c>
      <c r="U1339">
        <v>12.5</v>
      </c>
      <c r="V1339">
        <v>77</v>
      </c>
    </row>
    <row r="1340" spans="1:22" x14ac:dyDescent="0.25">
      <c r="A1340" t="s">
        <v>1428</v>
      </c>
      <c r="B1340">
        <v>2018</v>
      </c>
      <c r="C1340" t="s">
        <v>156</v>
      </c>
      <c r="D1340" s="1">
        <v>43254</v>
      </c>
      <c r="E1340">
        <v>17.2</v>
      </c>
      <c r="F1340">
        <v>4.2</v>
      </c>
      <c r="G1340">
        <v>0</v>
      </c>
      <c r="H1340" t="s">
        <v>512</v>
      </c>
      <c r="I1340" s="2">
        <v>0.67361111111111116</v>
      </c>
      <c r="J1340" s="3">
        <v>44120</v>
      </c>
      <c r="K1340" t="s">
        <v>40</v>
      </c>
      <c r="L1340">
        <v>4.3</v>
      </c>
      <c r="M1340">
        <v>6.7</v>
      </c>
      <c r="N1340">
        <v>9.1</v>
      </c>
      <c r="O1340">
        <v>11.15</v>
      </c>
      <c r="P1340">
        <v>81</v>
      </c>
      <c r="Q1340" t="s">
        <v>25</v>
      </c>
      <c r="R1340">
        <v>3.5</v>
      </c>
      <c r="S1340">
        <v>9.6999999999999993</v>
      </c>
      <c r="T1340">
        <v>11.1</v>
      </c>
      <c r="U1340">
        <v>14.13</v>
      </c>
      <c r="V1340">
        <v>97</v>
      </c>
    </row>
    <row r="1341" spans="1:22" x14ac:dyDescent="0.25">
      <c r="A1341" t="s">
        <v>1429</v>
      </c>
      <c r="B1341">
        <v>2018</v>
      </c>
      <c r="C1341" t="s">
        <v>163</v>
      </c>
      <c r="D1341" s="1">
        <v>43259</v>
      </c>
      <c r="E1341">
        <v>15.2</v>
      </c>
      <c r="F1341">
        <v>12.5</v>
      </c>
      <c r="G1341">
        <v>2.2000000000000002</v>
      </c>
      <c r="H1341" t="s">
        <v>512</v>
      </c>
      <c r="I1341" s="2">
        <v>0.80555555555555558</v>
      </c>
      <c r="J1341" s="3">
        <v>39936</v>
      </c>
      <c r="K1341" t="s">
        <v>54</v>
      </c>
      <c r="L1341">
        <v>2.2000000000000002</v>
      </c>
      <c r="M1341">
        <v>9.5</v>
      </c>
      <c r="N1341">
        <v>10.7</v>
      </c>
      <c r="O1341">
        <v>10.119999999999999</v>
      </c>
      <c r="P1341">
        <v>72</v>
      </c>
      <c r="Q1341" t="s">
        <v>29</v>
      </c>
      <c r="R1341">
        <v>3.3</v>
      </c>
      <c r="S1341">
        <v>5.6</v>
      </c>
      <c r="T1341">
        <v>7.8</v>
      </c>
      <c r="U1341">
        <v>8.1</v>
      </c>
      <c r="V1341">
        <v>58</v>
      </c>
    </row>
    <row r="1342" spans="1:22" x14ac:dyDescent="0.25">
      <c r="A1342" t="s">
        <v>1430</v>
      </c>
      <c r="B1342">
        <v>2018</v>
      </c>
      <c r="C1342" t="s">
        <v>163</v>
      </c>
      <c r="D1342" s="1">
        <v>43260</v>
      </c>
      <c r="E1342">
        <v>16.399999999999999</v>
      </c>
      <c r="F1342">
        <v>6.1</v>
      </c>
      <c r="G1342">
        <v>0</v>
      </c>
      <c r="H1342" t="s">
        <v>88</v>
      </c>
      <c r="I1342" s="2">
        <v>0.57291666666666663</v>
      </c>
      <c r="J1342" s="3">
        <v>31265</v>
      </c>
      <c r="K1342" t="s">
        <v>44</v>
      </c>
      <c r="L1342">
        <v>4.4000000000000004</v>
      </c>
      <c r="M1342">
        <v>6.7</v>
      </c>
      <c r="N1342">
        <v>9.8000000000000007</v>
      </c>
      <c r="O1342">
        <v>14.12</v>
      </c>
      <c r="P1342">
        <v>96</v>
      </c>
      <c r="Q1342" t="s">
        <v>47</v>
      </c>
      <c r="R1342">
        <v>1.6</v>
      </c>
      <c r="S1342">
        <v>2.6</v>
      </c>
      <c r="T1342">
        <v>6.8</v>
      </c>
      <c r="U1342">
        <v>8.11</v>
      </c>
      <c r="V1342">
        <v>59</v>
      </c>
    </row>
    <row r="1343" spans="1:22" x14ac:dyDescent="0.25">
      <c r="A1343" t="s">
        <v>1431</v>
      </c>
      <c r="B1343">
        <v>2018</v>
      </c>
      <c r="C1343" t="s">
        <v>163</v>
      </c>
      <c r="D1343" s="1">
        <v>43260</v>
      </c>
      <c r="E1343">
        <v>16.600000000000001</v>
      </c>
      <c r="F1343">
        <v>10.9</v>
      </c>
      <c r="G1343">
        <v>9</v>
      </c>
      <c r="H1343" t="s">
        <v>141</v>
      </c>
      <c r="I1343" s="2">
        <v>0.69097222222222221</v>
      </c>
      <c r="J1343" s="3">
        <v>7131</v>
      </c>
      <c r="K1343" t="s">
        <v>25</v>
      </c>
      <c r="L1343">
        <v>2.6</v>
      </c>
      <c r="M1343">
        <v>9.9</v>
      </c>
      <c r="N1343">
        <v>17.12</v>
      </c>
      <c r="O1343">
        <v>20.14</v>
      </c>
      <c r="P1343">
        <v>134</v>
      </c>
      <c r="Q1343" t="s">
        <v>39</v>
      </c>
      <c r="R1343">
        <v>1</v>
      </c>
      <c r="S1343">
        <v>3.1</v>
      </c>
      <c r="T1343">
        <v>4.0999999999999996</v>
      </c>
      <c r="U1343">
        <v>4.2</v>
      </c>
      <c r="V1343">
        <v>26</v>
      </c>
    </row>
    <row r="1344" spans="1:22" x14ac:dyDescent="0.25">
      <c r="A1344" t="s">
        <v>1432</v>
      </c>
      <c r="B1344">
        <v>2018</v>
      </c>
      <c r="C1344" t="s">
        <v>163</v>
      </c>
      <c r="D1344" s="1">
        <v>43260</v>
      </c>
      <c r="E1344">
        <v>15.8</v>
      </c>
      <c r="F1344">
        <v>10.1</v>
      </c>
      <c r="G1344">
        <v>2.6</v>
      </c>
      <c r="H1344" t="s">
        <v>46</v>
      </c>
      <c r="I1344" s="2">
        <v>0.80902777777777779</v>
      </c>
      <c r="J1344" s="3">
        <v>27569</v>
      </c>
      <c r="K1344" t="s">
        <v>55</v>
      </c>
      <c r="L1344">
        <v>1.1000000000000001</v>
      </c>
      <c r="M1344">
        <v>3.8</v>
      </c>
      <c r="N1344">
        <v>4.0999999999999996</v>
      </c>
      <c r="O1344">
        <v>7.13</v>
      </c>
      <c r="P1344">
        <v>55</v>
      </c>
      <c r="Q1344" t="s">
        <v>26</v>
      </c>
      <c r="R1344">
        <v>9.1</v>
      </c>
      <c r="S1344">
        <v>14.3</v>
      </c>
      <c r="T1344">
        <v>17.7</v>
      </c>
      <c r="U1344">
        <v>19.12</v>
      </c>
      <c r="V1344">
        <v>126</v>
      </c>
    </row>
    <row r="1345" spans="1:22" x14ac:dyDescent="0.25">
      <c r="A1345" t="s">
        <v>1433</v>
      </c>
      <c r="B1345">
        <v>2018</v>
      </c>
      <c r="C1345" t="s">
        <v>163</v>
      </c>
      <c r="D1345" s="1">
        <v>43261</v>
      </c>
      <c r="E1345">
        <v>23.6</v>
      </c>
      <c r="F1345">
        <v>15.6</v>
      </c>
      <c r="G1345">
        <v>0.8</v>
      </c>
      <c r="H1345" t="s">
        <v>58</v>
      </c>
      <c r="I1345" s="2">
        <v>0.54861111111111116</v>
      </c>
      <c r="J1345" s="3">
        <v>20476</v>
      </c>
      <c r="K1345" t="s">
        <v>36</v>
      </c>
      <c r="L1345">
        <v>2.4</v>
      </c>
      <c r="M1345">
        <v>3.7</v>
      </c>
      <c r="N1345">
        <v>5.9</v>
      </c>
      <c r="O1345">
        <v>8.14</v>
      </c>
      <c r="P1345">
        <v>62</v>
      </c>
      <c r="Q1345" t="s">
        <v>48</v>
      </c>
      <c r="R1345">
        <v>4</v>
      </c>
      <c r="S1345">
        <v>7.4</v>
      </c>
      <c r="T1345">
        <v>8.11</v>
      </c>
      <c r="U1345">
        <v>12.12</v>
      </c>
      <c r="V1345">
        <v>84</v>
      </c>
    </row>
    <row r="1346" spans="1:22" x14ac:dyDescent="0.25">
      <c r="A1346" t="s">
        <v>1434</v>
      </c>
      <c r="B1346">
        <v>2018</v>
      </c>
      <c r="C1346" t="s">
        <v>163</v>
      </c>
      <c r="D1346" s="1">
        <v>43261</v>
      </c>
      <c r="E1346">
        <v>19.8</v>
      </c>
      <c r="F1346">
        <v>13.5</v>
      </c>
      <c r="G1346">
        <v>21.8</v>
      </c>
      <c r="H1346" t="s">
        <v>1339</v>
      </c>
      <c r="I1346" s="2">
        <v>0.61111111111111116</v>
      </c>
      <c r="J1346" s="3">
        <v>33421</v>
      </c>
      <c r="K1346" t="s">
        <v>43</v>
      </c>
      <c r="L1346">
        <v>5.2</v>
      </c>
      <c r="M1346">
        <v>5.6</v>
      </c>
      <c r="N1346">
        <v>9.8000000000000007</v>
      </c>
      <c r="O1346">
        <v>10.11</v>
      </c>
      <c r="P1346">
        <v>71</v>
      </c>
      <c r="Q1346" t="s">
        <v>40</v>
      </c>
      <c r="R1346">
        <v>1.4</v>
      </c>
      <c r="S1346">
        <v>7.6</v>
      </c>
      <c r="T1346">
        <v>7.9</v>
      </c>
      <c r="U1346">
        <v>9.14</v>
      </c>
      <c r="V1346">
        <v>68</v>
      </c>
    </row>
    <row r="1347" spans="1:22" x14ac:dyDescent="0.25">
      <c r="A1347" t="s">
        <v>1435</v>
      </c>
      <c r="B1347">
        <v>2018</v>
      </c>
      <c r="C1347" t="s">
        <v>163</v>
      </c>
      <c r="D1347" s="1">
        <v>43262</v>
      </c>
      <c r="E1347">
        <v>16.600000000000001</v>
      </c>
      <c r="F1347">
        <v>2.7</v>
      </c>
      <c r="G1347">
        <v>0</v>
      </c>
      <c r="H1347" t="s">
        <v>28</v>
      </c>
      <c r="I1347" s="2">
        <v>0.63888888888888884</v>
      </c>
      <c r="J1347" s="3">
        <v>83518</v>
      </c>
      <c r="K1347" t="s">
        <v>35</v>
      </c>
      <c r="L1347">
        <v>2</v>
      </c>
      <c r="M1347">
        <v>7.2</v>
      </c>
      <c r="N1347">
        <v>11.5</v>
      </c>
      <c r="O1347">
        <v>14.7</v>
      </c>
      <c r="P1347">
        <v>91</v>
      </c>
      <c r="Q1347" t="s">
        <v>33</v>
      </c>
      <c r="R1347">
        <v>5.5</v>
      </c>
      <c r="S1347">
        <v>9.9</v>
      </c>
      <c r="T1347">
        <v>15.11</v>
      </c>
      <c r="U1347">
        <v>20.13</v>
      </c>
      <c r="V1347">
        <v>133</v>
      </c>
    </row>
    <row r="1348" spans="1:22" x14ac:dyDescent="0.25">
      <c r="A1348" t="s">
        <v>1436</v>
      </c>
      <c r="B1348">
        <v>2018</v>
      </c>
      <c r="C1348" t="s">
        <v>170</v>
      </c>
      <c r="D1348" s="1">
        <v>43265</v>
      </c>
      <c r="E1348">
        <v>16.2</v>
      </c>
      <c r="F1348">
        <v>11.4</v>
      </c>
      <c r="G1348">
        <v>1.8</v>
      </c>
      <c r="H1348" t="s">
        <v>512</v>
      </c>
      <c r="I1348" s="2">
        <v>0.80555555555555558</v>
      </c>
      <c r="J1348" s="3">
        <v>26137</v>
      </c>
      <c r="K1348" t="s">
        <v>54</v>
      </c>
      <c r="L1348">
        <v>5.5</v>
      </c>
      <c r="M1348">
        <v>8.6</v>
      </c>
      <c r="N1348">
        <v>14.9</v>
      </c>
      <c r="O1348">
        <v>20.12</v>
      </c>
      <c r="P1348">
        <v>132</v>
      </c>
      <c r="Q1348" t="s">
        <v>50</v>
      </c>
      <c r="R1348">
        <v>0.1</v>
      </c>
      <c r="S1348">
        <v>4.5</v>
      </c>
      <c r="T1348">
        <v>8.6999999999999993</v>
      </c>
      <c r="U1348">
        <v>11.9</v>
      </c>
      <c r="V1348">
        <v>75</v>
      </c>
    </row>
    <row r="1349" spans="1:22" x14ac:dyDescent="0.25">
      <c r="A1349" t="s">
        <v>1437</v>
      </c>
      <c r="B1349">
        <v>2018</v>
      </c>
      <c r="C1349" t="s">
        <v>170</v>
      </c>
      <c r="D1349" s="1">
        <v>43266</v>
      </c>
      <c r="E1349">
        <v>21.2</v>
      </c>
      <c r="F1349">
        <v>10.7</v>
      </c>
      <c r="G1349">
        <v>0</v>
      </c>
      <c r="H1349" t="s">
        <v>61</v>
      </c>
      <c r="I1349" s="2">
        <v>0.82638888888888884</v>
      </c>
      <c r="J1349" s="3">
        <v>36402</v>
      </c>
      <c r="K1349" t="s">
        <v>26</v>
      </c>
      <c r="L1349">
        <v>0.3</v>
      </c>
      <c r="M1349">
        <v>5.3</v>
      </c>
      <c r="N1349">
        <v>10.6</v>
      </c>
      <c r="O1349">
        <v>10.119999999999999</v>
      </c>
      <c r="P1349">
        <v>72</v>
      </c>
      <c r="Q1349" t="s">
        <v>51</v>
      </c>
      <c r="R1349">
        <v>1.3</v>
      </c>
      <c r="S1349">
        <v>2.7</v>
      </c>
      <c r="T1349">
        <v>5.0999999999999996</v>
      </c>
      <c r="U1349">
        <v>7.15</v>
      </c>
      <c r="V1349">
        <v>57</v>
      </c>
    </row>
    <row r="1350" spans="1:22" x14ac:dyDescent="0.25">
      <c r="A1350" t="s">
        <v>1438</v>
      </c>
      <c r="B1350">
        <v>2018</v>
      </c>
      <c r="C1350" t="s">
        <v>170</v>
      </c>
      <c r="D1350" s="1">
        <v>43267</v>
      </c>
      <c r="E1350">
        <v>12.5</v>
      </c>
      <c r="F1350">
        <v>5.8</v>
      </c>
      <c r="G1350">
        <v>0.8</v>
      </c>
      <c r="H1350" t="s">
        <v>46</v>
      </c>
      <c r="I1350" s="2">
        <v>0.57291666666666663</v>
      </c>
      <c r="J1350" s="3">
        <v>21430</v>
      </c>
      <c r="K1350" t="s">
        <v>30</v>
      </c>
      <c r="L1350">
        <v>0.4</v>
      </c>
      <c r="M1350">
        <v>0.7</v>
      </c>
      <c r="N1350">
        <v>3.7</v>
      </c>
      <c r="O1350">
        <v>6.1</v>
      </c>
      <c r="P1350">
        <v>46</v>
      </c>
      <c r="Q1350" t="s">
        <v>43</v>
      </c>
      <c r="R1350">
        <v>6.3</v>
      </c>
      <c r="S1350">
        <v>12.5</v>
      </c>
      <c r="T1350">
        <v>14.1</v>
      </c>
      <c r="U1350">
        <v>15.13</v>
      </c>
      <c r="V1350">
        <v>103</v>
      </c>
    </row>
    <row r="1351" spans="1:22" x14ac:dyDescent="0.25">
      <c r="A1351" t="s">
        <v>1439</v>
      </c>
      <c r="B1351">
        <v>2018</v>
      </c>
      <c r="C1351" t="s">
        <v>170</v>
      </c>
      <c r="D1351" s="1">
        <v>43267</v>
      </c>
      <c r="E1351">
        <v>22.5</v>
      </c>
      <c r="F1351">
        <v>7.9</v>
      </c>
      <c r="G1351">
        <v>0</v>
      </c>
      <c r="H1351" t="s">
        <v>38</v>
      </c>
      <c r="I1351" s="2">
        <v>0.69097222222222221</v>
      </c>
      <c r="J1351" s="3">
        <v>10181</v>
      </c>
      <c r="K1351" t="s">
        <v>39</v>
      </c>
      <c r="L1351">
        <v>4.2</v>
      </c>
      <c r="M1351">
        <v>9.6999999999999993</v>
      </c>
      <c r="N1351">
        <v>11.12</v>
      </c>
      <c r="O1351">
        <v>11.12</v>
      </c>
      <c r="P1351">
        <v>78</v>
      </c>
      <c r="Q1351" t="s">
        <v>55</v>
      </c>
      <c r="R1351">
        <v>3.2</v>
      </c>
      <c r="S1351">
        <v>4.5999999999999996</v>
      </c>
      <c r="T1351">
        <v>6.11</v>
      </c>
      <c r="U1351">
        <v>11.14</v>
      </c>
      <c r="V1351">
        <v>80</v>
      </c>
    </row>
    <row r="1352" spans="1:22" x14ac:dyDescent="0.25">
      <c r="A1352" t="s">
        <v>1440</v>
      </c>
      <c r="B1352">
        <v>2018</v>
      </c>
      <c r="C1352" t="s">
        <v>170</v>
      </c>
      <c r="D1352" s="1">
        <v>43267</v>
      </c>
      <c r="E1352">
        <v>12.5</v>
      </c>
      <c r="F1352">
        <v>5.8</v>
      </c>
      <c r="G1352">
        <v>0.8</v>
      </c>
      <c r="H1352" t="s">
        <v>28</v>
      </c>
      <c r="I1352" s="2">
        <v>0.80902777777777779</v>
      </c>
      <c r="J1352" s="3">
        <v>26693</v>
      </c>
      <c r="K1352" t="s">
        <v>32</v>
      </c>
      <c r="L1352">
        <v>2.5</v>
      </c>
      <c r="M1352">
        <v>3.9</v>
      </c>
      <c r="N1352">
        <v>10.11</v>
      </c>
      <c r="O1352">
        <v>12.16</v>
      </c>
      <c r="P1352">
        <v>88</v>
      </c>
      <c r="Q1352" t="s">
        <v>40</v>
      </c>
      <c r="R1352">
        <v>1.2</v>
      </c>
      <c r="S1352">
        <v>3.5</v>
      </c>
      <c r="T1352">
        <v>3.5</v>
      </c>
      <c r="U1352">
        <v>4.8</v>
      </c>
      <c r="V1352">
        <v>32</v>
      </c>
    </row>
    <row r="1353" spans="1:22" x14ac:dyDescent="0.25">
      <c r="A1353" t="s">
        <v>1441</v>
      </c>
      <c r="B1353">
        <v>2018</v>
      </c>
      <c r="C1353" t="s">
        <v>170</v>
      </c>
      <c r="D1353" s="1">
        <v>43268</v>
      </c>
      <c r="E1353">
        <v>12.2</v>
      </c>
      <c r="F1353">
        <v>7.1</v>
      </c>
      <c r="G1353">
        <v>12.2</v>
      </c>
      <c r="H1353" t="s">
        <v>28</v>
      </c>
      <c r="I1353" s="2">
        <v>0.63888888888888884</v>
      </c>
      <c r="J1353" s="3">
        <v>46423</v>
      </c>
      <c r="K1353" t="s">
        <v>44</v>
      </c>
      <c r="L1353">
        <v>4.2</v>
      </c>
      <c r="M1353">
        <v>5.5</v>
      </c>
      <c r="N1353">
        <v>8.6999999999999993</v>
      </c>
      <c r="O1353">
        <v>9.11</v>
      </c>
      <c r="P1353">
        <v>65</v>
      </c>
      <c r="Q1353" t="s">
        <v>29</v>
      </c>
      <c r="R1353">
        <v>1.5</v>
      </c>
      <c r="S1353">
        <v>5.7</v>
      </c>
      <c r="T1353">
        <v>8.8000000000000007</v>
      </c>
      <c r="U1353">
        <v>12.11</v>
      </c>
      <c r="V1353">
        <v>83</v>
      </c>
    </row>
    <row r="1354" spans="1:22" x14ac:dyDescent="0.25">
      <c r="A1354" t="s">
        <v>1442</v>
      </c>
      <c r="B1354">
        <v>2018</v>
      </c>
      <c r="C1354" t="s">
        <v>177</v>
      </c>
      <c r="D1354" s="1">
        <v>43272</v>
      </c>
      <c r="E1354">
        <v>20.100000000000001</v>
      </c>
      <c r="F1354">
        <v>9.6999999999999993</v>
      </c>
      <c r="G1354">
        <v>0</v>
      </c>
      <c r="H1354" t="s">
        <v>1339</v>
      </c>
      <c r="I1354" s="2">
        <v>0.75694444444444442</v>
      </c>
      <c r="J1354" s="3">
        <v>51409</v>
      </c>
      <c r="K1354" t="s">
        <v>51</v>
      </c>
      <c r="L1354">
        <v>0.1</v>
      </c>
      <c r="M1354">
        <v>1.6</v>
      </c>
      <c r="N1354">
        <v>2.12</v>
      </c>
      <c r="O1354">
        <v>6.16</v>
      </c>
      <c r="P1354">
        <v>52</v>
      </c>
      <c r="Q1354" t="s">
        <v>48</v>
      </c>
      <c r="R1354">
        <v>6.2</v>
      </c>
      <c r="S1354">
        <v>8.4</v>
      </c>
      <c r="T1354">
        <v>9.6999999999999993</v>
      </c>
      <c r="U1354">
        <v>12.8</v>
      </c>
      <c r="V1354">
        <v>80</v>
      </c>
    </row>
    <row r="1355" spans="1:22" x14ac:dyDescent="0.25">
      <c r="A1355" t="s">
        <v>1443</v>
      </c>
      <c r="B1355">
        <v>2018</v>
      </c>
      <c r="C1355" t="s">
        <v>177</v>
      </c>
      <c r="D1355" s="1">
        <v>43273</v>
      </c>
      <c r="E1355">
        <v>15.7</v>
      </c>
      <c r="F1355">
        <v>2.8</v>
      </c>
      <c r="G1355">
        <v>0</v>
      </c>
      <c r="H1355" t="s">
        <v>512</v>
      </c>
      <c r="I1355" s="2">
        <v>0.80555555555555558</v>
      </c>
      <c r="J1355" s="3">
        <v>40751</v>
      </c>
      <c r="K1355" t="s">
        <v>54</v>
      </c>
      <c r="L1355">
        <v>1.3</v>
      </c>
      <c r="M1355">
        <v>4.5999999999999996</v>
      </c>
      <c r="N1355">
        <v>8.6999999999999993</v>
      </c>
      <c r="O1355">
        <v>11.9</v>
      </c>
      <c r="P1355">
        <v>75</v>
      </c>
      <c r="Q1355" t="s">
        <v>35</v>
      </c>
      <c r="R1355">
        <v>3.5</v>
      </c>
      <c r="S1355">
        <v>4.8</v>
      </c>
      <c r="T1355">
        <v>9.9</v>
      </c>
      <c r="U1355">
        <v>9.11</v>
      </c>
      <c r="V1355">
        <v>65</v>
      </c>
    </row>
    <row r="1356" spans="1:22" x14ac:dyDescent="0.25">
      <c r="A1356" t="s">
        <v>1444</v>
      </c>
      <c r="B1356">
        <v>2018</v>
      </c>
      <c r="C1356" t="s">
        <v>177</v>
      </c>
      <c r="D1356" s="1">
        <v>43274</v>
      </c>
      <c r="E1356">
        <v>14.3</v>
      </c>
      <c r="F1356">
        <v>0.9</v>
      </c>
      <c r="G1356">
        <v>0.2</v>
      </c>
      <c r="H1356" t="s">
        <v>100</v>
      </c>
      <c r="I1356" s="2">
        <v>0.57291666666666663</v>
      </c>
      <c r="J1356" s="3">
        <v>9007</v>
      </c>
      <c r="K1356" t="s">
        <v>32</v>
      </c>
      <c r="L1356">
        <v>2.1</v>
      </c>
      <c r="M1356">
        <v>5.7</v>
      </c>
      <c r="N1356">
        <v>8.1300000000000008</v>
      </c>
      <c r="O1356">
        <v>13.18</v>
      </c>
      <c r="P1356">
        <v>96</v>
      </c>
      <c r="Q1356" t="s">
        <v>39</v>
      </c>
      <c r="R1356">
        <v>3.4</v>
      </c>
      <c r="S1356">
        <v>3.6</v>
      </c>
      <c r="T1356">
        <v>3.9</v>
      </c>
      <c r="U1356">
        <v>5.13</v>
      </c>
      <c r="V1356">
        <v>43</v>
      </c>
    </row>
    <row r="1357" spans="1:22" x14ac:dyDescent="0.25">
      <c r="A1357" t="s">
        <v>1445</v>
      </c>
      <c r="B1357">
        <v>2018</v>
      </c>
      <c r="C1357" t="s">
        <v>177</v>
      </c>
      <c r="D1357" s="1">
        <v>43274</v>
      </c>
      <c r="E1357">
        <v>23.1</v>
      </c>
      <c r="F1357">
        <v>9.1</v>
      </c>
      <c r="G1357">
        <v>0</v>
      </c>
      <c r="H1357" t="s">
        <v>58</v>
      </c>
      <c r="I1357" s="2">
        <v>0.69097222222222221</v>
      </c>
      <c r="J1357" s="3">
        <v>11267</v>
      </c>
      <c r="K1357" t="s">
        <v>36</v>
      </c>
      <c r="L1357">
        <v>3.2</v>
      </c>
      <c r="M1357">
        <v>4.4000000000000004</v>
      </c>
      <c r="N1357">
        <v>7.6</v>
      </c>
      <c r="O1357">
        <v>12.1</v>
      </c>
      <c r="P1357">
        <v>82</v>
      </c>
      <c r="Q1357" t="s">
        <v>25</v>
      </c>
      <c r="R1357">
        <v>5.2</v>
      </c>
      <c r="S1357">
        <v>8.4</v>
      </c>
      <c r="T1357">
        <v>10.9</v>
      </c>
      <c r="U1357">
        <v>16.13</v>
      </c>
      <c r="V1357">
        <v>109</v>
      </c>
    </row>
    <row r="1358" spans="1:22" x14ac:dyDescent="0.25">
      <c r="A1358" t="s">
        <v>1446</v>
      </c>
      <c r="B1358">
        <v>2018</v>
      </c>
      <c r="C1358" t="s">
        <v>177</v>
      </c>
      <c r="D1358" s="1">
        <v>43274</v>
      </c>
      <c r="E1358">
        <v>12.9</v>
      </c>
      <c r="F1358">
        <v>5.6</v>
      </c>
      <c r="G1358">
        <v>0</v>
      </c>
      <c r="H1358" t="s">
        <v>46</v>
      </c>
      <c r="I1358" s="2">
        <v>0.80902777777777779</v>
      </c>
      <c r="J1358" s="3">
        <v>26301</v>
      </c>
      <c r="K1358" t="s">
        <v>50</v>
      </c>
      <c r="L1358">
        <v>2.1</v>
      </c>
      <c r="M1358">
        <v>6.3</v>
      </c>
      <c r="N1358">
        <v>8.6999999999999993</v>
      </c>
      <c r="O1358">
        <v>11.9</v>
      </c>
      <c r="P1358">
        <v>75</v>
      </c>
      <c r="Q1358" t="s">
        <v>47</v>
      </c>
      <c r="R1358">
        <v>1.1000000000000001</v>
      </c>
      <c r="S1358">
        <v>3.3</v>
      </c>
      <c r="T1358">
        <v>8.5</v>
      </c>
      <c r="U1358">
        <v>12.5</v>
      </c>
      <c r="V1358">
        <v>77</v>
      </c>
    </row>
    <row r="1359" spans="1:22" x14ac:dyDescent="0.25">
      <c r="A1359" t="s">
        <v>1447</v>
      </c>
      <c r="B1359">
        <v>2018</v>
      </c>
      <c r="C1359" t="s">
        <v>177</v>
      </c>
      <c r="D1359" s="1">
        <v>43275</v>
      </c>
      <c r="E1359">
        <v>12.8</v>
      </c>
      <c r="F1359">
        <v>6.7</v>
      </c>
      <c r="G1359">
        <v>0.2</v>
      </c>
      <c r="H1359" t="s">
        <v>28</v>
      </c>
      <c r="I1359" s="2">
        <v>0.63888888888888884</v>
      </c>
      <c r="J1359" s="3">
        <v>53706</v>
      </c>
      <c r="K1359" t="s">
        <v>33</v>
      </c>
      <c r="L1359">
        <v>3.2</v>
      </c>
      <c r="M1359">
        <v>5.8</v>
      </c>
      <c r="N1359">
        <v>8.1199999999999992</v>
      </c>
      <c r="O1359">
        <v>11.13</v>
      </c>
      <c r="P1359">
        <v>79</v>
      </c>
      <c r="Q1359" t="s">
        <v>30</v>
      </c>
      <c r="R1359">
        <v>3.2</v>
      </c>
      <c r="S1359">
        <v>4.3</v>
      </c>
      <c r="T1359">
        <v>7.4</v>
      </c>
      <c r="U1359">
        <v>9.5</v>
      </c>
      <c r="V1359">
        <v>59</v>
      </c>
    </row>
    <row r="1360" spans="1:22" x14ac:dyDescent="0.25">
      <c r="A1360" t="s">
        <v>1448</v>
      </c>
      <c r="B1360">
        <v>2018</v>
      </c>
      <c r="C1360" t="s">
        <v>187</v>
      </c>
      <c r="D1360" s="1">
        <v>43279</v>
      </c>
      <c r="E1360">
        <v>9.8000000000000007</v>
      </c>
      <c r="F1360">
        <v>3.2</v>
      </c>
      <c r="G1360">
        <v>0</v>
      </c>
      <c r="H1360" t="s">
        <v>46</v>
      </c>
      <c r="I1360" s="2">
        <v>0.80555555555555558</v>
      </c>
      <c r="J1360" s="3">
        <v>43519</v>
      </c>
      <c r="K1360" t="s">
        <v>29</v>
      </c>
      <c r="L1360">
        <v>6.1</v>
      </c>
      <c r="M1360">
        <v>7.2</v>
      </c>
      <c r="N1360">
        <v>11.5</v>
      </c>
      <c r="O1360">
        <v>14.9</v>
      </c>
      <c r="P1360">
        <v>93</v>
      </c>
      <c r="Q1360" t="s">
        <v>26</v>
      </c>
      <c r="R1360">
        <v>3.1</v>
      </c>
      <c r="S1360">
        <v>5.0999999999999996</v>
      </c>
      <c r="T1360">
        <v>10.1</v>
      </c>
      <c r="U1360">
        <v>11.1</v>
      </c>
      <c r="V1360">
        <v>67</v>
      </c>
    </row>
    <row r="1361" spans="1:22" x14ac:dyDescent="0.25">
      <c r="A1361" t="s">
        <v>1449</v>
      </c>
      <c r="B1361">
        <v>2018</v>
      </c>
      <c r="C1361" t="s">
        <v>187</v>
      </c>
      <c r="D1361" s="1">
        <v>43280</v>
      </c>
      <c r="E1361">
        <v>12</v>
      </c>
      <c r="F1361">
        <v>5.0999999999999996</v>
      </c>
      <c r="G1361">
        <v>0.4</v>
      </c>
      <c r="H1361" t="s">
        <v>46</v>
      </c>
      <c r="I1361" s="2">
        <v>0.82638888888888884</v>
      </c>
      <c r="J1361" s="3">
        <v>29499</v>
      </c>
      <c r="K1361" t="s">
        <v>50</v>
      </c>
      <c r="L1361">
        <v>4.2</v>
      </c>
      <c r="M1361">
        <v>9.4</v>
      </c>
      <c r="N1361">
        <v>13.5</v>
      </c>
      <c r="O1361">
        <v>16.7</v>
      </c>
      <c r="P1361">
        <v>103</v>
      </c>
      <c r="Q1361" t="s">
        <v>44</v>
      </c>
      <c r="R1361">
        <v>4.3</v>
      </c>
      <c r="S1361">
        <v>8.4</v>
      </c>
      <c r="T1361">
        <v>13.7</v>
      </c>
      <c r="U1361">
        <v>15.11</v>
      </c>
      <c r="V1361">
        <v>101</v>
      </c>
    </row>
    <row r="1362" spans="1:22" x14ac:dyDescent="0.25">
      <c r="A1362" t="s">
        <v>1450</v>
      </c>
      <c r="B1362">
        <v>2018</v>
      </c>
      <c r="C1362" t="s">
        <v>187</v>
      </c>
      <c r="D1362" s="1">
        <v>43281</v>
      </c>
      <c r="E1362">
        <v>14.8</v>
      </c>
      <c r="F1362">
        <v>8.6999999999999993</v>
      </c>
      <c r="G1362">
        <v>0.4</v>
      </c>
      <c r="H1362" t="s">
        <v>28</v>
      </c>
      <c r="I1362" s="2">
        <v>0.57291666666666663</v>
      </c>
      <c r="J1362" s="3">
        <v>26562</v>
      </c>
      <c r="K1362" t="s">
        <v>30</v>
      </c>
      <c r="L1362">
        <v>5</v>
      </c>
      <c r="M1362">
        <v>6.2</v>
      </c>
      <c r="N1362">
        <v>8.6999999999999993</v>
      </c>
      <c r="O1362">
        <v>10.9</v>
      </c>
      <c r="P1362">
        <v>69</v>
      </c>
      <c r="Q1362" t="s">
        <v>54</v>
      </c>
      <c r="R1362">
        <v>3.6</v>
      </c>
      <c r="S1362">
        <v>8.9</v>
      </c>
      <c r="T1362">
        <v>8.9</v>
      </c>
      <c r="U1362">
        <v>13.12</v>
      </c>
      <c r="V1362">
        <v>90</v>
      </c>
    </row>
    <row r="1363" spans="1:22" x14ac:dyDescent="0.25">
      <c r="A1363" t="s">
        <v>1451</v>
      </c>
      <c r="B1363">
        <v>2018</v>
      </c>
      <c r="C1363" t="s">
        <v>187</v>
      </c>
      <c r="D1363" s="1">
        <v>43281</v>
      </c>
      <c r="E1363">
        <v>14.5</v>
      </c>
      <c r="F1363">
        <v>10.1</v>
      </c>
      <c r="G1363">
        <v>1.6</v>
      </c>
      <c r="H1363" t="s">
        <v>512</v>
      </c>
      <c r="I1363" s="2">
        <v>0.67013888888888884</v>
      </c>
      <c r="J1363" s="3">
        <v>44771</v>
      </c>
      <c r="K1363" t="s">
        <v>40</v>
      </c>
      <c r="L1363">
        <v>1.3</v>
      </c>
      <c r="M1363">
        <v>3.8</v>
      </c>
      <c r="N1363">
        <v>6.1</v>
      </c>
      <c r="O1363">
        <v>12.16</v>
      </c>
      <c r="P1363">
        <v>88</v>
      </c>
      <c r="Q1363" t="s">
        <v>51</v>
      </c>
      <c r="R1363">
        <v>2.4</v>
      </c>
      <c r="S1363">
        <v>5.5</v>
      </c>
      <c r="T1363">
        <v>10.6</v>
      </c>
      <c r="U1363">
        <v>12.6</v>
      </c>
      <c r="V1363">
        <v>78</v>
      </c>
    </row>
    <row r="1364" spans="1:22" x14ac:dyDescent="0.25">
      <c r="A1364" t="s">
        <v>1452</v>
      </c>
      <c r="B1364">
        <v>2018</v>
      </c>
      <c r="C1364" t="s">
        <v>187</v>
      </c>
      <c r="D1364" s="1">
        <v>43281</v>
      </c>
      <c r="E1364">
        <v>23.3</v>
      </c>
      <c r="F1364">
        <v>13.2</v>
      </c>
      <c r="G1364">
        <v>0.2</v>
      </c>
      <c r="H1364" t="s">
        <v>38</v>
      </c>
      <c r="I1364" s="2">
        <v>0.80902777777777779</v>
      </c>
      <c r="J1364" s="3">
        <v>13637</v>
      </c>
      <c r="K1364" t="s">
        <v>39</v>
      </c>
      <c r="L1364">
        <v>3.2</v>
      </c>
      <c r="M1364">
        <v>4.4000000000000004</v>
      </c>
      <c r="N1364">
        <v>7.7</v>
      </c>
      <c r="O1364">
        <v>8.1199999999999992</v>
      </c>
      <c r="P1364">
        <v>60</v>
      </c>
      <c r="Q1364" t="s">
        <v>33</v>
      </c>
      <c r="R1364">
        <v>4.3</v>
      </c>
      <c r="S1364">
        <v>10.6</v>
      </c>
      <c r="T1364">
        <v>13.11</v>
      </c>
      <c r="U1364">
        <v>14.15</v>
      </c>
      <c r="V1364">
        <v>99</v>
      </c>
    </row>
    <row r="1365" spans="1:22" x14ac:dyDescent="0.25">
      <c r="A1365" t="s">
        <v>1453</v>
      </c>
      <c r="B1365">
        <v>2018</v>
      </c>
      <c r="C1365" t="s">
        <v>187</v>
      </c>
      <c r="D1365" s="1">
        <v>43281</v>
      </c>
      <c r="E1365">
        <v>19.5</v>
      </c>
      <c r="F1365">
        <v>3.3</v>
      </c>
      <c r="G1365">
        <v>0</v>
      </c>
      <c r="H1365" t="s">
        <v>141</v>
      </c>
      <c r="I1365" s="2">
        <v>0.80902777777777779</v>
      </c>
      <c r="J1365" s="3">
        <v>10866</v>
      </c>
      <c r="K1365" t="s">
        <v>25</v>
      </c>
      <c r="L1365">
        <v>5.3</v>
      </c>
      <c r="M1365">
        <v>6.11</v>
      </c>
      <c r="N1365">
        <v>11.15</v>
      </c>
      <c r="O1365">
        <v>13.17</v>
      </c>
      <c r="P1365">
        <v>95</v>
      </c>
      <c r="Q1365" t="s">
        <v>32</v>
      </c>
      <c r="R1365">
        <v>1.3</v>
      </c>
      <c r="S1365">
        <v>5.4</v>
      </c>
      <c r="T1365">
        <v>9.5</v>
      </c>
      <c r="U1365">
        <v>13.6</v>
      </c>
      <c r="V1365">
        <v>84</v>
      </c>
    </row>
    <row r="1366" spans="1:22" x14ac:dyDescent="0.25">
      <c r="A1366" t="s">
        <v>1454</v>
      </c>
      <c r="B1366">
        <v>2018</v>
      </c>
      <c r="C1366" t="s">
        <v>187</v>
      </c>
      <c r="D1366" s="1">
        <v>43282</v>
      </c>
      <c r="E1366">
        <v>14.9</v>
      </c>
      <c r="F1366">
        <v>2.6</v>
      </c>
      <c r="G1366">
        <v>0.2</v>
      </c>
      <c r="H1366" t="s">
        <v>28</v>
      </c>
      <c r="I1366" s="2">
        <v>0.54861111111111116</v>
      </c>
      <c r="J1366" s="3">
        <v>38910</v>
      </c>
      <c r="K1366" t="s">
        <v>35</v>
      </c>
      <c r="L1366">
        <v>4.2</v>
      </c>
      <c r="M1366">
        <v>9.3000000000000007</v>
      </c>
      <c r="N1366">
        <v>11.6</v>
      </c>
      <c r="O1366">
        <v>18.899999999999999</v>
      </c>
      <c r="P1366">
        <v>117</v>
      </c>
      <c r="Q1366" t="s">
        <v>55</v>
      </c>
      <c r="R1366">
        <v>4.3</v>
      </c>
      <c r="S1366">
        <v>11.6</v>
      </c>
      <c r="T1366">
        <v>14.1</v>
      </c>
      <c r="U1366">
        <v>18.11</v>
      </c>
      <c r="V1366">
        <v>119</v>
      </c>
    </row>
    <row r="1367" spans="1:22" x14ac:dyDescent="0.25">
      <c r="A1367" t="s">
        <v>1455</v>
      </c>
      <c r="B1367">
        <v>2018</v>
      </c>
      <c r="C1367" t="s">
        <v>187</v>
      </c>
      <c r="D1367" s="1">
        <v>43282</v>
      </c>
      <c r="E1367">
        <v>14.9</v>
      </c>
      <c r="F1367">
        <v>2.6</v>
      </c>
      <c r="G1367">
        <v>0.2</v>
      </c>
      <c r="H1367" t="s">
        <v>46</v>
      </c>
      <c r="I1367" s="2">
        <v>0.63888888888888884</v>
      </c>
      <c r="J1367" s="3">
        <v>45580</v>
      </c>
      <c r="K1367" t="s">
        <v>48</v>
      </c>
      <c r="L1367">
        <v>6.2</v>
      </c>
      <c r="M1367">
        <v>13.6</v>
      </c>
      <c r="N1367">
        <v>15.8</v>
      </c>
      <c r="O1367">
        <v>19.11</v>
      </c>
      <c r="P1367">
        <v>125</v>
      </c>
      <c r="Q1367" t="s">
        <v>47</v>
      </c>
      <c r="R1367">
        <v>7.2</v>
      </c>
      <c r="S1367">
        <v>10.4</v>
      </c>
      <c r="T1367">
        <v>13.8</v>
      </c>
      <c r="U1367">
        <v>16.12</v>
      </c>
      <c r="V1367">
        <v>108</v>
      </c>
    </row>
    <row r="1368" spans="1:22" x14ac:dyDescent="0.25">
      <c r="A1368" t="s">
        <v>1456</v>
      </c>
      <c r="B1368">
        <v>2018</v>
      </c>
      <c r="C1368" t="s">
        <v>187</v>
      </c>
      <c r="D1368" s="1">
        <v>43282</v>
      </c>
      <c r="E1368">
        <v>22</v>
      </c>
      <c r="F1368">
        <v>6.3</v>
      </c>
      <c r="G1368">
        <v>0</v>
      </c>
      <c r="H1368" t="s">
        <v>1339</v>
      </c>
      <c r="I1368" s="2">
        <v>0.61111111111111116</v>
      </c>
      <c r="J1368" s="3">
        <v>41674</v>
      </c>
      <c r="K1368" t="s">
        <v>43</v>
      </c>
      <c r="L1368">
        <v>1.4</v>
      </c>
      <c r="M1368">
        <v>3.6</v>
      </c>
      <c r="N1368">
        <v>6.9</v>
      </c>
      <c r="O1368">
        <v>9.1</v>
      </c>
      <c r="P1368">
        <v>64</v>
      </c>
      <c r="Q1368" t="s">
        <v>36</v>
      </c>
      <c r="R1368">
        <v>4.3</v>
      </c>
      <c r="S1368">
        <v>7.6</v>
      </c>
      <c r="T1368">
        <v>13.8</v>
      </c>
      <c r="U1368">
        <v>18.11</v>
      </c>
      <c r="V1368">
        <v>119</v>
      </c>
    </row>
    <row r="1369" spans="1:22" x14ac:dyDescent="0.25">
      <c r="A1369" t="s">
        <v>1457</v>
      </c>
      <c r="B1369">
        <v>2018</v>
      </c>
      <c r="C1369" t="s">
        <v>197</v>
      </c>
      <c r="D1369" s="1">
        <v>43286</v>
      </c>
      <c r="E1369">
        <v>25.9</v>
      </c>
      <c r="F1369">
        <v>9.6999999999999993</v>
      </c>
      <c r="G1369">
        <v>0</v>
      </c>
      <c r="H1369" t="s">
        <v>61</v>
      </c>
      <c r="I1369" s="2">
        <v>0.80555555555555558</v>
      </c>
      <c r="J1369" s="3">
        <v>34363</v>
      </c>
      <c r="K1369" t="s">
        <v>26</v>
      </c>
      <c r="L1369">
        <v>2.2000000000000002</v>
      </c>
      <c r="M1369">
        <v>3.2</v>
      </c>
      <c r="N1369">
        <v>7.4</v>
      </c>
      <c r="O1369">
        <v>9.5</v>
      </c>
      <c r="P1369">
        <v>59</v>
      </c>
      <c r="Q1369" t="s">
        <v>44</v>
      </c>
      <c r="R1369">
        <v>1.4</v>
      </c>
      <c r="S1369">
        <v>4.1100000000000003</v>
      </c>
      <c r="T1369">
        <v>5.16</v>
      </c>
      <c r="U1369">
        <v>8.23</v>
      </c>
      <c r="V1369">
        <v>71</v>
      </c>
    </row>
    <row r="1370" spans="1:22" x14ac:dyDescent="0.25">
      <c r="A1370" t="s">
        <v>1458</v>
      </c>
      <c r="B1370">
        <v>2018</v>
      </c>
      <c r="C1370" t="s">
        <v>197</v>
      </c>
      <c r="D1370" s="1">
        <v>43287</v>
      </c>
      <c r="E1370">
        <v>14.5</v>
      </c>
      <c r="F1370">
        <v>11.1</v>
      </c>
      <c r="G1370">
        <v>0</v>
      </c>
      <c r="H1370" t="s">
        <v>28</v>
      </c>
      <c r="I1370" s="2">
        <v>0.82638888888888884</v>
      </c>
      <c r="J1370" s="3">
        <v>54934</v>
      </c>
      <c r="K1370" t="s">
        <v>29</v>
      </c>
      <c r="L1370">
        <v>2.2999999999999998</v>
      </c>
      <c r="M1370">
        <v>7.8</v>
      </c>
      <c r="N1370">
        <v>9.1</v>
      </c>
      <c r="O1370">
        <v>15.13</v>
      </c>
      <c r="P1370">
        <v>103</v>
      </c>
      <c r="Q1370" t="s">
        <v>40</v>
      </c>
      <c r="R1370">
        <v>1.3</v>
      </c>
      <c r="S1370">
        <v>4.4000000000000004</v>
      </c>
      <c r="T1370">
        <v>7.6</v>
      </c>
      <c r="U1370">
        <v>8.8000000000000007</v>
      </c>
      <c r="V1370">
        <v>56</v>
      </c>
    </row>
    <row r="1371" spans="1:22" x14ac:dyDescent="0.25">
      <c r="A1371" t="s">
        <v>1459</v>
      </c>
      <c r="B1371">
        <v>2018</v>
      </c>
      <c r="C1371" t="s">
        <v>197</v>
      </c>
      <c r="D1371" s="1">
        <v>43288</v>
      </c>
      <c r="E1371">
        <v>24.9</v>
      </c>
      <c r="F1371">
        <v>18.2</v>
      </c>
      <c r="G1371">
        <v>2.6</v>
      </c>
      <c r="H1371" t="s">
        <v>58</v>
      </c>
      <c r="I1371" s="2">
        <v>0.57291666666666663</v>
      </c>
      <c r="J1371" s="3">
        <v>21074</v>
      </c>
      <c r="K1371" t="s">
        <v>36</v>
      </c>
      <c r="L1371">
        <v>3.1</v>
      </c>
      <c r="M1371">
        <v>8.6999999999999993</v>
      </c>
      <c r="N1371">
        <v>14.11</v>
      </c>
      <c r="O1371">
        <v>18.12</v>
      </c>
      <c r="P1371">
        <v>120</v>
      </c>
      <c r="Q1371" t="s">
        <v>30</v>
      </c>
      <c r="R1371">
        <v>2.5</v>
      </c>
      <c r="S1371">
        <v>2.6</v>
      </c>
      <c r="T1371">
        <v>4.8</v>
      </c>
      <c r="U1371">
        <v>7.13</v>
      </c>
      <c r="V1371">
        <v>55</v>
      </c>
    </row>
    <row r="1372" spans="1:22" x14ac:dyDescent="0.25">
      <c r="A1372" t="s">
        <v>1460</v>
      </c>
      <c r="B1372">
        <v>2018</v>
      </c>
      <c r="C1372" t="s">
        <v>197</v>
      </c>
      <c r="D1372" s="1">
        <v>43288</v>
      </c>
      <c r="E1372">
        <v>14.3</v>
      </c>
      <c r="F1372">
        <v>8.9</v>
      </c>
      <c r="G1372">
        <v>7.4</v>
      </c>
      <c r="H1372" t="s">
        <v>512</v>
      </c>
      <c r="I1372" s="2">
        <v>0.67013888888888884</v>
      </c>
      <c r="J1372" s="3">
        <v>36253</v>
      </c>
      <c r="K1372" t="s">
        <v>54</v>
      </c>
      <c r="L1372">
        <v>3.1</v>
      </c>
      <c r="M1372">
        <v>5.6</v>
      </c>
      <c r="N1372">
        <v>8.1199999999999992</v>
      </c>
      <c r="O1372">
        <v>12.14</v>
      </c>
      <c r="P1372">
        <v>86</v>
      </c>
      <c r="Q1372" t="s">
        <v>55</v>
      </c>
      <c r="R1372">
        <v>0.5</v>
      </c>
      <c r="S1372">
        <v>2.6</v>
      </c>
      <c r="T1372">
        <v>4.5999999999999996</v>
      </c>
      <c r="U1372">
        <v>7.8</v>
      </c>
      <c r="V1372">
        <v>50</v>
      </c>
    </row>
    <row r="1373" spans="1:22" x14ac:dyDescent="0.25">
      <c r="A1373" t="s">
        <v>1461</v>
      </c>
      <c r="B1373">
        <v>2018</v>
      </c>
      <c r="C1373" t="s">
        <v>197</v>
      </c>
      <c r="D1373" s="1">
        <v>43288</v>
      </c>
      <c r="E1373">
        <v>12.4</v>
      </c>
      <c r="F1373">
        <v>8.1</v>
      </c>
      <c r="G1373">
        <v>1.4</v>
      </c>
      <c r="H1373" t="s">
        <v>46</v>
      </c>
      <c r="I1373" s="2">
        <v>0.80902777777777779</v>
      </c>
      <c r="J1373" s="3">
        <v>35320</v>
      </c>
      <c r="K1373" t="s">
        <v>50</v>
      </c>
      <c r="L1373">
        <v>4.0999999999999996</v>
      </c>
      <c r="M1373">
        <v>7.4</v>
      </c>
      <c r="N1373">
        <v>7.5</v>
      </c>
      <c r="O1373">
        <v>9.5</v>
      </c>
      <c r="P1373">
        <v>59</v>
      </c>
      <c r="Q1373" t="s">
        <v>32</v>
      </c>
      <c r="R1373">
        <v>6</v>
      </c>
      <c r="S1373">
        <v>7.2</v>
      </c>
      <c r="T1373">
        <v>14.6</v>
      </c>
      <c r="U1373">
        <v>19.8</v>
      </c>
      <c r="V1373">
        <v>122</v>
      </c>
    </row>
    <row r="1374" spans="1:22" x14ac:dyDescent="0.25">
      <c r="A1374" t="s">
        <v>1462</v>
      </c>
      <c r="B1374">
        <v>2018</v>
      </c>
      <c r="C1374" t="s">
        <v>197</v>
      </c>
      <c r="D1374" s="1">
        <v>43288</v>
      </c>
      <c r="E1374">
        <v>32.1</v>
      </c>
      <c r="F1374">
        <v>20.8</v>
      </c>
      <c r="G1374">
        <v>0</v>
      </c>
      <c r="H1374" t="s">
        <v>129</v>
      </c>
      <c r="I1374" s="2">
        <v>0.79861111111111116</v>
      </c>
      <c r="J1374" s="3">
        <v>8689</v>
      </c>
      <c r="K1374" t="s">
        <v>35</v>
      </c>
      <c r="L1374">
        <v>2.9</v>
      </c>
      <c r="M1374">
        <v>5.15</v>
      </c>
      <c r="N1374">
        <v>9.18</v>
      </c>
      <c r="O1374">
        <v>13.24</v>
      </c>
      <c r="P1374">
        <v>102</v>
      </c>
      <c r="Q1374" t="s">
        <v>43</v>
      </c>
      <c r="R1374">
        <v>2</v>
      </c>
      <c r="S1374">
        <v>4.2</v>
      </c>
      <c r="T1374">
        <v>6.5</v>
      </c>
      <c r="U1374">
        <v>7.6</v>
      </c>
      <c r="V1374">
        <v>48</v>
      </c>
    </row>
    <row r="1375" spans="1:22" x14ac:dyDescent="0.25">
      <c r="A1375" t="s">
        <v>1463</v>
      </c>
      <c r="B1375">
        <v>2018</v>
      </c>
      <c r="C1375" t="s">
        <v>197</v>
      </c>
      <c r="D1375" s="1">
        <v>43289</v>
      </c>
      <c r="E1375">
        <v>14.2</v>
      </c>
      <c r="F1375">
        <v>8.3000000000000007</v>
      </c>
      <c r="G1375">
        <v>0.8</v>
      </c>
      <c r="H1375" t="s">
        <v>46</v>
      </c>
      <c r="I1375" s="2">
        <v>0.54861111111111116</v>
      </c>
      <c r="J1375" s="3">
        <v>14389</v>
      </c>
      <c r="K1375" t="s">
        <v>47</v>
      </c>
      <c r="L1375">
        <v>4.2</v>
      </c>
      <c r="M1375">
        <v>7.4</v>
      </c>
      <c r="N1375">
        <v>12.6</v>
      </c>
      <c r="O1375">
        <v>14.11</v>
      </c>
      <c r="P1375">
        <v>95</v>
      </c>
      <c r="Q1375" t="s">
        <v>39</v>
      </c>
      <c r="R1375">
        <v>1</v>
      </c>
      <c r="S1375">
        <v>5.5</v>
      </c>
      <c r="T1375">
        <v>6.7</v>
      </c>
      <c r="U1375">
        <v>8.1</v>
      </c>
      <c r="V1375">
        <v>58</v>
      </c>
    </row>
    <row r="1376" spans="1:22" x14ac:dyDescent="0.25">
      <c r="A1376" t="s">
        <v>1464</v>
      </c>
      <c r="B1376">
        <v>2018</v>
      </c>
      <c r="C1376" t="s">
        <v>197</v>
      </c>
      <c r="D1376" s="1">
        <v>43289</v>
      </c>
      <c r="E1376">
        <v>14.2</v>
      </c>
      <c r="F1376">
        <v>8.3000000000000007</v>
      </c>
      <c r="G1376">
        <v>0.8</v>
      </c>
      <c r="H1376" t="s">
        <v>28</v>
      </c>
      <c r="I1376" s="2">
        <v>0.63888888888888884</v>
      </c>
      <c r="J1376" s="3">
        <v>69868</v>
      </c>
      <c r="K1376" t="s">
        <v>48</v>
      </c>
      <c r="L1376">
        <v>1.2</v>
      </c>
      <c r="M1376">
        <v>4.5</v>
      </c>
      <c r="N1376">
        <v>7.6</v>
      </c>
      <c r="O1376">
        <v>9.8000000000000007</v>
      </c>
      <c r="P1376">
        <v>62</v>
      </c>
      <c r="Q1376" t="s">
        <v>33</v>
      </c>
      <c r="R1376">
        <v>4.0999999999999996</v>
      </c>
      <c r="S1376">
        <v>4.4000000000000004</v>
      </c>
      <c r="T1376">
        <v>7.5</v>
      </c>
      <c r="U1376">
        <v>12.6</v>
      </c>
      <c r="V1376">
        <v>78</v>
      </c>
    </row>
    <row r="1377" spans="1:22" x14ac:dyDescent="0.25">
      <c r="A1377" t="s">
        <v>1465</v>
      </c>
      <c r="B1377">
        <v>2018</v>
      </c>
      <c r="C1377" t="s">
        <v>197</v>
      </c>
      <c r="D1377" s="1">
        <v>43289</v>
      </c>
      <c r="E1377">
        <v>19.7</v>
      </c>
      <c r="F1377">
        <v>5.7</v>
      </c>
      <c r="G1377">
        <v>0</v>
      </c>
      <c r="H1377" t="s">
        <v>1339</v>
      </c>
      <c r="I1377" s="2">
        <v>0.61111111111111116</v>
      </c>
      <c r="J1377" s="3">
        <v>52105</v>
      </c>
      <c r="K1377" t="s">
        <v>51</v>
      </c>
      <c r="L1377">
        <v>1.2</v>
      </c>
      <c r="M1377">
        <v>6.3</v>
      </c>
      <c r="N1377">
        <v>10.3</v>
      </c>
      <c r="O1377">
        <v>13.8</v>
      </c>
      <c r="P1377">
        <v>86</v>
      </c>
      <c r="Q1377" t="s">
        <v>25</v>
      </c>
      <c r="R1377">
        <v>2.2000000000000002</v>
      </c>
      <c r="S1377">
        <v>3.8</v>
      </c>
      <c r="T1377">
        <v>7.12</v>
      </c>
      <c r="U1377">
        <v>10.15</v>
      </c>
      <c r="V1377">
        <v>75</v>
      </c>
    </row>
    <row r="1378" spans="1:22" x14ac:dyDescent="0.25">
      <c r="A1378" t="s">
        <v>1466</v>
      </c>
      <c r="B1378">
        <v>2018</v>
      </c>
      <c r="C1378" t="s">
        <v>208</v>
      </c>
      <c r="D1378" s="1">
        <v>43293</v>
      </c>
      <c r="E1378">
        <v>14.3</v>
      </c>
      <c r="F1378">
        <v>7.4</v>
      </c>
      <c r="G1378">
        <v>0.8</v>
      </c>
      <c r="H1378" t="s">
        <v>512</v>
      </c>
      <c r="I1378" s="2">
        <v>0.80555555555555558</v>
      </c>
      <c r="J1378" s="3">
        <v>46095</v>
      </c>
      <c r="K1378" t="s">
        <v>40</v>
      </c>
      <c r="L1378">
        <v>4.3</v>
      </c>
      <c r="M1378">
        <v>7.9</v>
      </c>
      <c r="N1378">
        <v>13.15</v>
      </c>
      <c r="O1378">
        <v>16.16</v>
      </c>
      <c r="P1378">
        <v>112</v>
      </c>
      <c r="Q1378" t="s">
        <v>44</v>
      </c>
      <c r="R1378">
        <v>3.3</v>
      </c>
      <c r="S1378">
        <v>6.7</v>
      </c>
      <c r="T1378">
        <v>10.9</v>
      </c>
      <c r="U1378">
        <v>14.13</v>
      </c>
      <c r="V1378">
        <v>97</v>
      </c>
    </row>
    <row r="1379" spans="1:22" x14ac:dyDescent="0.25">
      <c r="A1379" t="s">
        <v>1467</v>
      </c>
      <c r="B1379">
        <v>2018</v>
      </c>
      <c r="C1379" t="s">
        <v>208</v>
      </c>
      <c r="D1379" s="1">
        <v>43294</v>
      </c>
      <c r="E1379">
        <v>13.7</v>
      </c>
      <c r="F1379">
        <v>4.4000000000000004</v>
      </c>
      <c r="G1379">
        <v>0</v>
      </c>
      <c r="H1379" t="s">
        <v>46</v>
      </c>
      <c r="I1379" s="2">
        <v>0.82638888888888884</v>
      </c>
      <c r="J1379" s="3">
        <v>33780</v>
      </c>
      <c r="K1379" t="s">
        <v>55</v>
      </c>
      <c r="L1379">
        <v>4.5</v>
      </c>
      <c r="M1379">
        <v>8.1</v>
      </c>
      <c r="N1379">
        <v>14.14</v>
      </c>
      <c r="O1379">
        <v>16.2</v>
      </c>
      <c r="P1379">
        <v>116</v>
      </c>
      <c r="Q1379" t="s">
        <v>30</v>
      </c>
      <c r="R1379">
        <v>3.3</v>
      </c>
      <c r="S1379">
        <v>5.5</v>
      </c>
      <c r="T1379">
        <v>6.8</v>
      </c>
      <c r="U1379">
        <v>7.1</v>
      </c>
      <c r="V1379">
        <v>52</v>
      </c>
    </row>
    <row r="1380" spans="1:22" x14ac:dyDescent="0.25">
      <c r="A1380" t="s">
        <v>1468</v>
      </c>
      <c r="B1380">
        <v>2018</v>
      </c>
      <c r="C1380" t="s">
        <v>208</v>
      </c>
      <c r="D1380" s="1">
        <v>43295</v>
      </c>
      <c r="E1380">
        <v>12.8</v>
      </c>
      <c r="F1380">
        <v>-1.8</v>
      </c>
      <c r="G1380">
        <v>0</v>
      </c>
      <c r="H1380" t="s">
        <v>100</v>
      </c>
      <c r="I1380" s="2">
        <v>0.57291666666666663</v>
      </c>
      <c r="J1380" s="3">
        <v>12557</v>
      </c>
      <c r="K1380" t="s">
        <v>32</v>
      </c>
      <c r="L1380">
        <v>2.5</v>
      </c>
      <c r="M1380">
        <v>6.7</v>
      </c>
      <c r="N1380">
        <v>9.1</v>
      </c>
      <c r="O1380">
        <v>9.11</v>
      </c>
      <c r="P1380">
        <v>65</v>
      </c>
      <c r="Q1380" t="s">
        <v>36</v>
      </c>
      <c r="R1380">
        <v>2.1</v>
      </c>
      <c r="S1380">
        <v>5.2</v>
      </c>
      <c r="T1380">
        <v>11.6</v>
      </c>
      <c r="U1380">
        <v>15.8</v>
      </c>
      <c r="V1380">
        <v>98</v>
      </c>
    </row>
    <row r="1381" spans="1:22" x14ac:dyDescent="0.25">
      <c r="A1381" t="s">
        <v>1469</v>
      </c>
      <c r="B1381">
        <v>2018</v>
      </c>
      <c r="C1381" t="s">
        <v>208</v>
      </c>
      <c r="D1381" s="1">
        <v>43295</v>
      </c>
      <c r="E1381">
        <v>14.6</v>
      </c>
      <c r="F1381">
        <v>1.9</v>
      </c>
      <c r="G1381">
        <v>0</v>
      </c>
      <c r="H1381" t="s">
        <v>28</v>
      </c>
      <c r="I1381" s="2">
        <v>0.69097222222222221</v>
      </c>
      <c r="J1381" s="3">
        <v>31053</v>
      </c>
      <c r="K1381" t="s">
        <v>35</v>
      </c>
      <c r="L1381">
        <v>3.4</v>
      </c>
      <c r="M1381">
        <v>6.9</v>
      </c>
      <c r="N1381">
        <v>14.9</v>
      </c>
      <c r="O1381">
        <v>18.11</v>
      </c>
      <c r="P1381">
        <v>119</v>
      </c>
      <c r="Q1381" t="s">
        <v>50</v>
      </c>
      <c r="R1381">
        <v>4.0999999999999996</v>
      </c>
      <c r="S1381">
        <v>6.6</v>
      </c>
      <c r="T1381">
        <v>9.9</v>
      </c>
      <c r="U1381">
        <v>10.9</v>
      </c>
      <c r="V1381">
        <v>69</v>
      </c>
    </row>
    <row r="1382" spans="1:22" x14ac:dyDescent="0.25">
      <c r="A1382" t="s">
        <v>1470</v>
      </c>
      <c r="B1382">
        <v>2018</v>
      </c>
      <c r="C1382" t="s">
        <v>208</v>
      </c>
      <c r="D1382" s="1">
        <v>43295</v>
      </c>
      <c r="E1382">
        <v>20.7</v>
      </c>
      <c r="F1382">
        <v>7.8</v>
      </c>
      <c r="G1382">
        <v>0</v>
      </c>
      <c r="H1382" t="s">
        <v>38</v>
      </c>
      <c r="I1382" s="2">
        <v>0.80902777777777779</v>
      </c>
      <c r="J1382" s="3">
        <v>13061</v>
      </c>
      <c r="K1382" t="s">
        <v>39</v>
      </c>
      <c r="L1382">
        <v>2.8</v>
      </c>
      <c r="M1382">
        <v>4.1100000000000003</v>
      </c>
      <c r="N1382">
        <v>4.1399999999999997</v>
      </c>
      <c r="O1382">
        <v>6.15</v>
      </c>
      <c r="P1382">
        <v>51</v>
      </c>
      <c r="Q1382" t="s">
        <v>48</v>
      </c>
      <c r="R1382">
        <v>2.4</v>
      </c>
      <c r="S1382">
        <v>4.5999999999999996</v>
      </c>
      <c r="T1382">
        <v>8.1</v>
      </c>
      <c r="U1382">
        <v>13.17</v>
      </c>
      <c r="V1382">
        <v>95</v>
      </c>
    </row>
    <row r="1383" spans="1:22" x14ac:dyDescent="0.25">
      <c r="A1383" t="s">
        <v>1471</v>
      </c>
      <c r="B1383">
        <v>2018</v>
      </c>
      <c r="C1383" t="s">
        <v>208</v>
      </c>
      <c r="D1383" s="1">
        <v>43295</v>
      </c>
      <c r="E1383">
        <v>17.3</v>
      </c>
      <c r="F1383">
        <v>3.1</v>
      </c>
      <c r="G1383">
        <v>0</v>
      </c>
      <c r="H1383" t="s">
        <v>141</v>
      </c>
      <c r="I1383" s="2">
        <v>0.80902777777777779</v>
      </c>
      <c r="J1383" s="3">
        <v>14456</v>
      </c>
      <c r="K1383" t="s">
        <v>25</v>
      </c>
      <c r="L1383">
        <v>4.3</v>
      </c>
      <c r="M1383">
        <v>7.6</v>
      </c>
      <c r="N1383">
        <v>10.1</v>
      </c>
      <c r="O1383">
        <v>11.13</v>
      </c>
      <c r="P1383">
        <v>79</v>
      </c>
      <c r="Q1383" t="s">
        <v>29</v>
      </c>
      <c r="R1383">
        <v>2.6</v>
      </c>
      <c r="S1383">
        <v>6.1</v>
      </c>
      <c r="T1383">
        <v>6.15</v>
      </c>
      <c r="U1383">
        <v>10.17</v>
      </c>
      <c r="V1383">
        <v>77</v>
      </c>
    </row>
    <row r="1384" spans="1:22" x14ac:dyDescent="0.25">
      <c r="A1384" t="s">
        <v>1472</v>
      </c>
      <c r="B1384">
        <v>2018</v>
      </c>
      <c r="C1384" t="s">
        <v>208</v>
      </c>
      <c r="D1384" s="1">
        <v>43296</v>
      </c>
      <c r="E1384">
        <v>12.8</v>
      </c>
      <c r="F1384">
        <v>5.4</v>
      </c>
      <c r="G1384">
        <v>0</v>
      </c>
      <c r="H1384" t="s">
        <v>28</v>
      </c>
      <c r="I1384" s="2">
        <v>0.54861111111111116</v>
      </c>
      <c r="J1384" s="3">
        <v>53439</v>
      </c>
      <c r="K1384" t="s">
        <v>33</v>
      </c>
      <c r="L1384">
        <v>4.4000000000000004</v>
      </c>
      <c r="M1384">
        <v>6.9</v>
      </c>
      <c r="N1384">
        <v>8.1</v>
      </c>
      <c r="O1384">
        <v>9.1300000000000008</v>
      </c>
      <c r="P1384">
        <v>67</v>
      </c>
      <c r="Q1384" t="s">
        <v>51</v>
      </c>
      <c r="R1384">
        <v>3</v>
      </c>
      <c r="S1384">
        <v>8.1</v>
      </c>
      <c r="T1384">
        <v>12.8</v>
      </c>
      <c r="U1384">
        <v>15.12</v>
      </c>
      <c r="V1384">
        <v>102</v>
      </c>
    </row>
    <row r="1385" spans="1:22" x14ac:dyDescent="0.25">
      <c r="A1385" t="s">
        <v>1473</v>
      </c>
      <c r="B1385">
        <v>2018</v>
      </c>
      <c r="C1385" t="s">
        <v>208</v>
      </c>
      <c r="D1385" s="1">
        <v>43296</v>
      </c>
      <c r="E1385">
        <v>12.8</v>
      </c>
      <c r="F1385">
        <v>5.4</v>
      </c>
      <c r="G1385">
        <v>0</v>
      </c>
      <c r="H1385" t="s">
        <v>46</v>
      </c>
      <c r="I1385" s="2">
        <v>0.63888888888888884</v>
      </c>
      <c r="J1385" s="3">
        <v>25633</v>
      </c>
      <c r="K1385" t="s">
        <v>47</v>
      </c>
      <c r="L1385">
        <v>5.0999999999999996</v>
      </c>
      <c r="M1385">
        <v>6.2</v>
      </c>
      <c r="N1385">
        <v>12.5</v>
      </c>
      <c r="O1385">
        <v>15.8</v>
      </c>
      <c r="P1385">
        <v>98</v>
      </c>
      <c r="Q1385" t="s">
        <v>26</v>
      </c>
      <c r="R1385">
        <v>3.1</v>
      </c>
      <c r="S1385">
        <v>8.3000000000000007</v>
      </c>
      <c r="T1385">
        <v>10.6</v>
      </c>
      <c r="U1385">
        <v>16.8</v>
      </c>
      <c r="V1385">
        <v>104</v>
      </c>
    </row>
    <row r="1386" spans="1:22" x14ac:dyDescent="0.25">
      <c r="A1386" t="s">
        <v>1474</v>
      </c>
      <c r="B1386">
        <v>2018</v>
      </c>
      <c r="C1386" t="s">
        <v>208</v>
      </c>
      <c r="D1386" s="1">
        <v>43296</v>
      </c>
      <c r="E1386">
        <v>17.8</v>
      </c>
      <c r="F1386">
        <v>8.8000000000000007</v>
      </c>
      <c r="G1386">
        <v>23.4</v>
      </c>
      <c r="H1386" t="s">
        <v>1339</v>
      </c>
      <c r="I1386" s="2">
        <v>0.61111111111111116</v>
      </c>
      <c r="J1386" s="3">
        <v>33190</v>
      </c>
      <c r="K1386" t="s">
        <v>43</v>
      </c>
      <c r="L1386">
        <v>1</v>
      </c>
      <c r="M1386">
        <v>1.7</v>
      </c>
      <c r="N1386">
        <v>5.0999999999999996</v>
      </c>
      <c r="O1386">
        <v>8.11</v>
      </c>
      <c r="P1386">
        <v>59</v>
      </c>
      <c r="Q1386" t="s">
        <v>54</v>
      </c>
      <c r="R1386">
        <v>2.2999999999999998</v>
      </c>
      <c r="S1386">
        <v>2.2999999999999998</v>
      </c>
      <c r="T1386">
        <v>4.5999999999999996</v>
      </c>
      <c r="U1386">
        <v>7.8</v>
      </c>
      <c r="V1386">
        <v>50</v>
      </c>
    </row>
    <row r="1387" spans="1:22" x14ac:dyDescent="0.25">
      <c r="A1387" t="s">
        <v>1475</v>
      </c>
      <c r="B1387">
        <v>2018</v>
      </c>
      <c r="C1387" t="s">
        <v>218</v>
      </c>
      <c r="D1387" s="1">
        <v>43301</v>
      </c>
      <c r="E1387">
        <v>12.3</v>
      </c>
      <c r="F1387">
        <v>6.3</v>
      </c>
      <c r="G1387">
        <v>3.2</v>
      </c>
      <c r="H1387" t="s">
        <v>46</v>
      </c>
      <c r="I1387" s="2">
        <v>0.82638888888888884</v>
      </c>
      <c r="J1387" s="3">
        <v>36269</v>
      </c>
      <c r="K1387" t="s">
        <v>55</v>
      </c>
      <c r="L1387">
        <v>1.2</v>
      </c>
      <c r="M1387">
        <v>2.2999999999999998</v>
      </c>
      <c r="N1387">
        <v>5.7</v>
      </c>
      <c r="O1387">
        <v>8.9</v>
      </c>
      <c r="P1387">
        <v>57</v>
      </c>
      <c r="Q1387" t="s">
        <v>29</v>
      </c>
      <c r="R1387">
        <v>6.4</v>
      </c>
      <c r="S1387">
        <v>11.7</v>
      </c>
      <c r="T1387">
        <v>14.1</v>
      </c>
      <c r="U1387">
        <v>16.149999999999999</v>
      </c>
      <c r="V1387">
        <v>111</v>
      </c>
    </row>
    <row r="1388" spans="1:22" x14ac:dyDescent="0.25">
      <c r="A1388" t="s">
        <v>1476</v>
      </c>
      <c r="B1388">
        <v>2018</v>
      </c>
      <c r="C1388" t="s">
        <v>218</v>
      </c>
      <c r="D1388" s="1">
        <v>43302</v>
      </c>
      <c r="E1388">
        <v>13.1</v>
      </c>
      <c r="F1388">
        <v>5.2</v>
      </c>
      <c r="G1388">
        <v>0.4</v>
      </c>
      <c r="H1388" t="s">
        <v>28</v>
      </c>
      <c r="I1388" s="2">
        <v>0.57291666666666663</v>
      </c>
      <c r="J1388" s="3">
        <v>50393</v>
      </c>
      <c r="K1388" t="s">
        <v>33</v>
      </c>
      <c r="L1388">
        <v>7.2</v>
      </c>
      <c r="M1388">
        <v>13.3</v>
      </c>
      <c r="N1388">
        <v>15.5</v>
      </c>
      <c r="O1388">
        <v>20.100000000000001</v>
      </c>
      <c r="P1388">
        <v>130</v>
      </c>
      <c r="Q1388" t="s">
        <v>47</v>
      </c>
      <c r="R1388">
        <v>2.2999999999999998</v>
      </c>
      <c r="S1388">
        <v>5.6</v>
      </c>
      <c r="T1388">
        <v>7.7</v>
      </c>
      <c r="U1388">
        <v>9.1</v>
      </c>
      <c r="V1388">
        <v>64</v>
      </c>
    </row>
    <row r="1389" spans="1:22" x14ac:dyDescent="0.25">
      <c r="A1389" t="s">
        <v>1477</v>
      </c>
      <c r="B1389">
        <v>2018</v>
      </c>
      <c r="C1389" t="s">
        <v>218</v>
      </c>
      <c r="D1389" s="1">
        <v>43302</v>
      </c>
      <c r="E1389">
        <v>17.5</v>
      </c>
      <c r="F1389">
        <v>9</v>
      </c>
      <c r="G1389">
        <v>0</v>
      </c>
      <c r="H1389" t="s">
        <v>61</v>
      </c>
      <c r="I1389" s="2">
        <v>0.59027777777777779</v>
      </c>
      <c r="J1389" s="3">
        <v>32565</v>
      </c>
      <c r="K1389" t="s">
        <v>26</v>
      </c>
      <c r="L1389">
        <v>6.4</v>
      </c>
      <c r="M1389">
        <v>6.7</v>
      </c>
      <c r="N1389">
        <v>6.1</v>
      </c>
      <c r="O1389">
        <v>8.16</v>
      </c>
      <c r="P1389">
        <v>64</v>
      </c>
      <c r="Q1389" t="s">
        <v>39</v>
      </c>
      <c r="R1389">
        <v>1.5</v>
      </c>
      <c r="S1389">
        <v>7.7</v>
      </c>
      <c r="T1389">
        <v>9.1199999999999992</v>
      </c>
      <c r="U1389">
        <v>12.16</v>
      </c>
      <c r="V1389">
        <v>88</v>
      </c>
    </row>
    <row r="1390" spans="1:22" x14ac:dyDescent="0.25">
      <c r="A1390" t="s">
        <v>1478</v>
      </c>
      <c r="B1390">
        <v>2018</v>
      </c>
      <c r="C1390" t="s">
        <v>218</v>
      </c>
      <c r="D1390" s="1">
        <v>43302</v>
      </c>
      <c r="E1390">
        <v>13.1</v>
      </c>
      <c r="F1390">
        <v>5.2</v>
      </c>
      <c r="G1390">
        <v>0.4</v>
      </c>
      <c r="H1390" t="s">
        <v>46</v>
      </c>
      <c r="I1390" s="2">
        <v>0.69097222222222221</v>
      </c>
      <c r="J1390" s="3">
        <v>31564</v>
      </c>
      <c r="K1390" t="s">
        <v>48</v>
      </c>
      <c r="L1390">
        <v>2.5</v>
      </c>
      <c r="M1390">
        <v>4.1100000000000003</v>
      </c>
      <c r="N1390">
        <v>9.16</v>
      </c>
      <c r="O1390">
        <v>13.21</v>
      </c>
      <c r="P1390">
        <v>99</v>
      </c>
      <c r="Q1390" t="s">
        <v>43</v>
      </c>
      <c r="R1390">
        <v>4</v>
      </c>
      <c r="S1390">
        <v>7.1</v>
      </c>
      <c r="T1390">
        <v>10.4</v>
      </c>
      <c r="U1390">
        <v>11.4</v>
      </c>
      <c r="V1390">
        <v>70</v>
      </c>
    </row>
    <row r="1391" spans="1:22" x14ac:dyDescent="0.25">
      <c r="A1391" t="s">
        <v>1479</v>
      </c>
      <c r="B1391">
        <v>2018</v>
      </c>
      <c r="C1391" t="s">
        <v>218</v>
      </c>
      <c r="D1391" s="1">
        <v>43302</v>
      </c>
      <c r="E1391">
        <v>20.2</v>
      </c>
      <c r="F1391">
        <v>9.8000000000000007</v>
      </c>
      <c r="G1391">
        <v>0</v>
      </c>
      <c r="H1391" t="s">
        <v>58</v>
      </c>
      <c r="I1391" s="2">
        <v>0.80902777777777779</v>
      </c>
      <c r="J1391" s="3">
        <v>20475</v>
      </c>
      <c r="K1391" t="s">
        <v>36</v>
      </c>
      <c r="L1391">
        <v>4.0999999999999996</v>
      </c>
      <c r="M1391">
        <v>8.1999999999999993</v>
      </c>
      <c r="N1391">
        <v>9.6999999999999993</v>
      </c>
      <c r="O1391">
        <v>13.1</v>
      </c>
      <c r="P1391">
        <v>88</v>
      </c>
      <c r="Q1391" t="s">
        <v>40</v>
      </c>
      <c r="R1391">
        <v>3.4</v>
      </c>
      <c r="S1391">
        <v>9.6999999999999993</v>
      </c>
      <c r="T1391">
        <v>12.11</v>
      </c>
      <c r="U1391">
        <v>13.15</v>
      </c>
      <c r="V1391">
        <v>93</v>
      </c>
    </row>
    <row r="1392" spans="1:22" x14ac:dyDescent="0.25">
      <c r="A1392" t="s">
        <v>1480</v>
      </c>
      <c r="B1392">
        <v>2018</v>
      </c>
      <c r="C1392" t="s">
        <v>218</v>
      </c>
      <c r="D1392" s="1">
        <v>43302</v>
      </c>
      <c r="E1392">
        <v>13.9</v>
      </c>
      <c r="F1392">
        <v>4.7</v>
      </c>
      <c r="G1392">
        <v>2.6</v>
      </c>
      <c r="H1392" t="s">
        <v>88</v>
      </c>
      <c r="I1392" s="2">
        <v>0.80902777777777779</v>
      </c>
      <c r="J1392" s="3">
        <v>30125</v>
      </c>
      <c r="K1392" t="s">
        <v>44</v>
      </c>
      <c r="L1392">
        <v>2.1</v>
      </c>
      <c r="M1392">
        <v>5.3</v>
      </c>
      <c r="N1392">
        <v>8.4</v>
      </c>
      <c r="O1392">
        <v>16.399999999999999</v>
      </c>
      <c r="P1392">
        <v>100</v>
      </c>
      <c r="Q1392" t="s">
        <v>35</v>
      </c>
      <c r="R1392">
        <v>2.2999999999999998</v>
      </c>
      <c r="S1392">
        <v>5.8</v>
      </c>
      <c r="T1392">
        <v>11.9</v>
      </c>
      <c r="U1392">
        <v>14.14</v>
      </c>
      <c r="V1392">
        <v>98</v>
      </c>
    </row>
    <row r="1393" spans="1:22" x14ac:dyDescent="0.25">
      <c r="A1393" t="s">
        <v>1481</v>
      </c>
      <c r="B1393">
        <v>2018</v>
      </c>
      <c r="C1393" t="s">
        <v>218</v>
      </c>
      <c r="D1393" s="1">
        <v>43303</v>
      </c>
      <c r="E1393">
        <v>13.9</v>
      </c>
      <c r="F1393">
        <v>7.1</v>
      </c>
      <c r="G1393">
        <v>0</v>
      </c>
      <c r="H1393" t="s">
        <v>46</v>
      </c>
      <c r="I1393" s="2">
        <v>0.54861111111111116</v>
      </c>
      <c r="J1393" s="3">
        <v>30405</v>
      </c>
      <c r="K1393" t="s">
        <v>30</v>
      </c>
      <c r="L1393">
        <v>0</v>
      </c>
      <c r="M1393">
        <v>1.2</v>
      </c>
      <c r="N1393">
        <v>5.7</v>
      </c>
      <c r="O1393">
        <v>7.1</v>
      </c>
      <c r="P1393">
        <v>52</v>
      </c>
      <c r="Q1393" t="s">
        <v>32</v>
      </c>
      <c r="R1393">
        <v>4.3</v>
      </c>
      <c r="S1393">
        <v>8.6999999999999993</v>
      </c>
      <c r="T1393">
        <v>11.13</v>
      </c>
      <c r="U1393">
        <v>18.16</v>
      </c>
      <c r="V1393">
        <v>124</v>
      </c>
    </row>
    <row r="1394" spans="1:22" x14ac:dyDescent="0.25">
      <c r="A1394" t="s">
        <v>1482</v>
      </c>
      <c r="B1394">
        <v>2018</v>
      </c>
      <c r="C1394" t="s">
        <v>218</v>
      </c>
      <c r="D1394" s="1">
        <v>43303</v>
      </c>
      <c r="E1394">
        <v>18.8</v>
      </c>
      <c r="F1394">
        <v>14</v>
      </c>
      <c r="G1394">
        <v>20.2</v>
      </c>
      <c r="H1394" t="s">
        <v>1339</v>
      </c>
      <c r="I1394" s="2">
        <v>0.55555555555555558</v>
      </c>
      <c r="J1394" s="3">
        <v>46854</v>
      </c>
      <c r="K1394" t="s">
        <v>51</v>
      </c>
      <c r="L1394">
        <v>6.4</v>
      </c>
      <c r="M1394">
        <v>8.9</v>
      </c>
      <c r="N1394">
        <v>9.15</v>
      </c>
      <c r="O1394">
        <v>14.16</v>
      </c>
      <c r="P1394">
        <v>100</v>
      </c>
      <c r="Q1394" t="s">
        <v>50</v>
      </c>
      <c r="R1394">
        <v>2.2000000000000002</v>
      </c>
      <c r="S1394">
        <v>3.5</v>
      </c>
      <c r="T1394">
        <v>4.8</v>
      </c>
      <c r="U1394">
        <v>6.1</v>
      </c>
      <c r="V1394">
        <v>46</v>
      </c>
    </row>
    <row r="1395" spans="1:22" x14ac:dyDescent="0.25">
      <c r="A1395" t="s">
        <v>1483</v>
      </c>
      <c r="B1395">
        <v>2018</v>
      </c>
      <c r="C1395" t="s">
        <v>218</v>
      </c>
      <c r="D1395" s="1">
        <v>43303</v>
      </c>
      <c r="E1395">
        <v>17.899999999999999</v>
      </c>
      <c r="F1395">
        <v>9.5</v>
      </c>
      <c r="G1395">
        <v>0</v>
      </c>
      <c r="H1395" t="s">
        <v>512</v>
      </c>
      <c r="I1395" s="2">
        <v>0.67361111111111116</v>
      </c>
      <c r="J1395" s="3">
        <v>34693</v>
      </c>
      <c r="K1395" t="s">
        <v>54</v>
      </c>
      <c r="L1395">
        <v>1</v>
      </c>
      <c r="M1395">
        <v>3.5</v>
      </c>
      <c r="N1395">
        <v>7.8</v>
      </c>
      <c r="O1395">
        <v>8.1</v>
      </c>
      <c r="P1395">
        <v>58</v>
      </c>
      <c r="Q1395" t="s">
        <v>25</v>
      </c>
      <c r="R1395">
        <v>4.3</v>
      </c>
      <c r="S1395">
        <v>7.7</v>
      </c>
      <c r="T1395">
        <v>9.1199999999999992</v>
      </c>
      <c r="U1395">
        <v>11.14</v>
      </c>
      <c r="V1395">
        <v>80</v>
      </c>
    </row>
    <row r="1396" spans="1:22" x14ac:dyDescent="0.25">
      <c r="A1396" t="s">
        <v>1484</v>
      </c>
      <c r="B1396">
        <v>2018</v>
      </c>
      <c r="C1396" t="s">
        <v>228</v>
      </c>
      <c r="D1396" s="1">
        <v>43308</v>
      </c>
      <c r="E1396">
        <v>18.5</v>
      </c>
      <c r="F1396">
        <v>8.4</v>
      </c>
      <c r="G1396">
        <v>0</v>
      </c>
      <c r="H1396" t="s">
        <v>46</v>
      </c>
      <c r="I1396" s="2">
        <v>0.82638888888888884</v>
      </c>
      <c r="J1396" s="3">
        <v>42251</v>
      </c>
      <c r="K1396" t="s">
        <v>48</v>
      </c>
      <c r="L1396">
        <v>2.2999999999999998</v>
      </c>
      <c r="M1396">
        <v>6.7</v>
      </c>
      <c r="N1396">
        <v>11.11</v>
      </c>
      <c r="O1396">
        <v>15.19</v>
      </c>
      <c r="P1396">
        <v>109</v>
      </c>
      <c r="Q1396" t="s">
        <v>26</v>
      </c>
      <c r="R1396">
        <v>3.3</v>
      </c>
      <c r="S1396">
        <v>6.4</v>
      </c>
      <c r="T1396">
        <v>10.5</v>
      </c>
      <c r="U1396">
        <v>10.6</v>
      </c>
      <c r="V1396">
        <v>66</v>
      </c>
    </row>
    <row r="1397" spans="1:22" x14ac:dyDescent="0.25">
      <c r="A1397" t="s">
        <v>1485</v>
      </c>
      <c r="B1397">
        <v>2018</v>
      </c>
      <c r="C1397" t="s">
        <v>228</v>
      </c>
      <c r="D1397" s="1">
        <v>43309</v>
      </c>
      <c r="E1397">
        <v>17.5</v>
      </c>
      <c r="F1397">
        <v>8.6</v>
      </c>
      <c r="G1397">
        <v>0</v>
      </c>
      <c r="H1397" t="s">
        <v>28</v>
      </c>
      <c r="I1397" s="2">
        <v>0.57291666666666663</v>
      </c>
      <c r="J1397" s="3">
        <v>88180</v>
      </c>
      <c r="K1397" t="s">
        <v>29</v>
      </c>
      <c r="L1397">
        <v>5.2</v>
      </c>
      <c r="M1397">
        <v>8.3000000000000007</v>
      </c>
      <c r="N1397">
        <v>11.6</v>
      </c>
      <c r="O1397">
        <v>16.899999999999999</v>
      </c>
      <c r="P1397">
        <v>105</v>
      </c>
      <c r="Q1397" t="s">
        <v>33</v>
      </c>
      <c r="R1397">
        <v>2.1</v>
      </c>
      <c r="S1397">
        <v>7.1</v>
      </c>
      <c r="T1397">
        <v>11.2</v>
      </c>
      <c r="U1397">
        <v>12.5</v>
      </c>
      <c r="V1397">
        <v>77</v>
      </c>
    </row>
    <row r="1398" spans="1:22" x14ac:dyDescent="0.25">
      <c r="A1398" t="s">
        <v>1486</v>
      </c>
      <c r="B1398">
        <v>2018</v>
      </c>
      <c r="C1398" t="s">
        <v>228</v>
      </c>
      <c r="D1398" s="1">
        <v>43309</v>
      </c>
      <c r="E1398">
        <v>18.3</v>
      </c>
      <c r="F1398">
        <v>4.8</v>
      </c>
      <c r="G1398">
        <v>0</v>
      </c>
      <c r="H1398" t="s">
        <v>88</v>
      </c>
      <c r="I1398" s="2">
        <v>0.59027777777777779</v>
      </c>
      <c r="J1398" s="3">
        <v>28226</v>
      </c>
      <c r="K1398" t="s">
        <v>44</v>
      </c>
      <c r="L1398">
        <v>2.4</v>
      </c>
      <c r="M1398">
        <v>7.6</v>
      </c>
      <c r="N1398">
        <v>11.11</v>
      </c>
      <c r="O1398">
        <v>18.12</v>
      </c>
      <c r="P1398">
        <v>120</v>
      </c>
      <c r="Q1398" t="s">
        <v>36</v>
      </c>
      <c r="R1398">
        <v>2.4</v>
      </c>
      <c r="S1398">
        <v>5.7</v>
      </c>
      <c r="T1398">
        <v>7.9</v>
      </c>
      <c r="U1398">
        <v>11.12</v>
      </c>
      <c r="V1398">
        <v>78</v>
      </c>
    </row>
    <row r="1399" spans="1:22" x14ac:dyDescent="0.25">
      <c r="A1399" t="s">
        <v>1487</v>
      </c>
      <c r="B1399">
        <v>2018</v>
      </c>
      <c r="C1399" t="s">
        <v>228</v>
      </c>
      <c r="D1399" s="1">
        <v>43309</v>
      </c>
      <c r="E1399">
        <v>22.1</v>
      </c>
      <c r="F1399">
        <v>4.2</v>
      </c>
      <c r="G1399">
        <v>0</v>
      </c>
      <c r="H1399" t="s">
        <v>141</v>
      </c>
      <c r="I1399" s="2">
        <v>0.69097222222222221</v>
      </c>
      <c r="J1399" s="3">
        <v>12014</v>
      </c>
      <c r="K1399" t="s">
        <v>25</v>
      </c>
      <c r="L1399">
        <v>2</v>
      </c>
      <c r="M1399">
        <v>5.2</v>
      </c>
      <c r="N1399">
        <v>11.5</v>
      </c>
      <c r="O1399">
        <v>13.8</v>
      </c>
      <c r="P1399">
        <v>86</v>
      </c>
      <c r="Q1399" t="s">
        <v>55</v>
      </c>
      <c r="R1399">
        <v>1.6</v>
      </c>
      <c r="S1399">
        <v>3.1</v>
      </c>
      <c r="T1399">
        <v>6.11</v>
      </c>
      <c r="U1399">
        <v>8.1300000000000008</v>
      </c>
      <c r="V1399">
        <v>61</v>
      </c>
    </row>
    <row r="1400" spans="1:22" x14ac:dyDescent="0.25">
      <c r="A1400" t="s">
        <v>1488</v>
      </c>
      <c r="B1400">
        <v>2018</v>
      </c>
      <c r="C1400" t="s">
        <v>228</v>
      </c>
      <c r="D1400" s="1">
        <v>43309</v>
      </c>
      <c r="E1400">
        <v>25.1</v>
      </c>
      <c r="F1400">
        <v>14.8</v>
      </c>
      <c r="G1400">
        <v>0</v>
      </c>
      <c r="H1400" t="s">
        <v>38</v>
      </c>
      <c r="I1400" s="2">
        <v>0.80902777777777779</v>
      </c>
      <c r="J1400" s="3">
        <v>10776</v>
      </c>
      <c r="K1400" t="s">
        <v>39</v>
      </c>
      <c r="L1400">
        <v>3.3</v>
      </c>
      <c r="M1400">
        <v>3.6</v>
      </c>
      <c r="N1400">
        <v>4.8</v>
      </c>
      <c r="O1400">
        <v>5.14</v>
      </c>
      <c r="P1400">
        <v>44</v>
      </c>
      <c r="Q1400" t="s">
        <v>30</v>
      </c>
      <c r="R1400">
        <v>1.2</v>
      </c>
      <c r="S1400">
        <v>3.4</v>
      </c>
      <c r="T1400">
        <v>10.6</v>
      </c>
      <c r="U1400">
        <v>12.7</v>
      </c>
      <c r="V1400">
        <v>79</v>
      </c>
    </row>
    <row r="1401" spans="1:22" x14ac:dyDescent="0.25">
      <c r="A1401" t="s">
        <v>1489</v>
      </c>
      <c r="B1401">
        <v>2018</v>
      </c>
      <c r="C1401" t="s">
        <v>228</v>
      </c>
      <c r="D1401" s="1">
        <v>43309</v>
      </c>
      <c r="E1401">
        <v>15.5</v>
      </c>
      <c r="F1401">
        <v>6.4</v>
      </c>
      <c r="G1401">
        <v>0</v>
      </c>
      <c r="H1401" t="s">
        <v>512</v>
      </c>
      <c r="I1401" s="2">
        <v>0.79861111111111116</v>
      </c>
      <c r="J1401" s="3">
        <v>45880</v>
      </c>
      <c r="K1401" t="s">
        <v>40</v>
      </c>
      <c r="L1401">
        <v>4.4000000000000004</v>
      </c>
      <c r="M1401">
        <v>6.8</v>
      </c>
      <c r="N1401">
        <v>7.1</v>
      </c>
      <c r="O1401">
        <v>10.17</v>
      </c>
      <c r="P1401">
        <v>77</v>
      </c>
      <c r="Q1401" t="s">
        <v>35</v>
      </c>
      <c r="R1401">
        <v>3.1</v>
      </c>
      <c r="S1401">
        <v>5.7</v>
      </c>
      <c r="T1401">
        <v>12.11</v>
      </c>
      <c r="U1401">
        <v>13.12</v>
      </c>
      <c r="V1401">
        <v>90</v>
      </c>
    </row>
    <row r="1402" spans="1:22" x14ac:dyDescent="0.25">
      <c r="A1402" t="s">
        <v>1490</v>
      </c>
      <c r="B1402">
        <v>2018</v>
      </c>
      <c r="C1402" t="s">
        <v>228</v>
      </c>
      <c r="D1402" s="1">
        <v>43310</v>
      </c>
      <c r="E1402">
        <v>10.9</v>
      </c>
      <c r="F1402">
        <v>4.8</v>
      </c>
      <c r="G1402">
        <v>3.2</v>
      </c>
      <c r="H1402" t="s">
        <v>66</v>
      </c>
      <c r="I1402" s="2">
        <v>0.54861111111111116</v>
      </c>
      <c r="J1402" s="3">
        <v>11176</v>
      </c>
      <c r="K1402" t="s">
        <v>47</v>
      </c>
      <c r="L1402">
        <v>1.4</v>
      </c>
      <c r="M1402">
        <v>5.4</v>
      </c>
      <c r="N1402">
        <v>9.6999999999999993</v>
      </c>
      <c r="O1402">
        <v>12.9</v>
      </c>
      <c r="P1402">
        <v>81</v>
      </c>
      <c r="Q1402" t="s">
        <v>51</v>
      </c>
      <c r="R1402">
        <v>2</v>
      </c>
      <c r="S1402">
        <v>5.0999999999999996</v>
      </c>
      <c r="T1402">
        <v>6.2</v>
      </c>
      <c r="U1402">
        <v>6.5</v>
      </c>
      <c r="V1402">
        <v>41</v>
      </c>
    </row>
    <row r="1403" spans="1:22" x14ac:dyDescent="0.25">
      <c r="A1403" t="s">
        <v>1491</v>
      </c>
      <c r="B1403">
        <v>2018</v>
      </c>
      <c r="C1403" t="s">
        <v>228</v>
      </c>
      <c r="D1403" s="1">
        <v>43310</v>
      </c>
      <c r="E1403">
        <v>9.1999999999999993</v>
      </c>
      <c r="F1403">
        <v>5.9</v>
      </c>
      <c r="G1403">
        <v>10.4</v>
      </c>
      <c r="H1403" t="s">
        <v>1304</v>
      </c>
      <c r="I1403" s="2">
        <v>0.63888888888888884</v>
      </c>
      <c r="J1403" s="3">
        <v>6450</v>
      </c>
      <c r="K1403" t="s">
        <v>50</v>
      </c>
      <c r="L1403">
        <v>2</v>
      </c>
      <c r="M1403">
        <v>4</v>
      </c>
      <c r="N1403">
        <v>5.4</v>
      </c>
      <c r="O1403">
        <v>5.4</v>
      </c>
      <c r="P1403">
        <v>34</v>
      </c>
      <c r="Q1403" t="s">
        <v>54</v>
      </c>
      <c r="R1403">
        <v>2.2000000000000002</v>
      </c>
      <c r="S1403">
        <v>4.4000000000000004</v>
      </c>
      <c r="T1403">
        <v>7.6</v>
      </c>
      <c r="U1403">
        <v>11.12</v>
      </c>
      <c r="V1403">
        <v>78</v>
      </c>
    </row>
    <row r="1404" spans="1:22" x14ac:dyDescent="0.25">
      <c r="A1404" t="s">
        <v>1492</v>
      </c>
      <c r="B1404">
        <v>2018</v>
      </c>
      <c r="C1404" t="s">
        <v>228</v>
      </c>
      <c r="D1404" s="1">
        <v>43310</v>
      </c>
      <c r="E1404">
        <v>19.8</v>
      </c>
      <c r="F1404">
        <v>11.4</v>
      </c>
      <c r="G1404">
        <v>0</v>
      </c>
      <c r="H1404" t="s">
        <v>1339</v>
      </c>
      <c r="I1404" s="2">
        <v>0.61111111111111116</v>
      </c>
      <c r="J1404" s="3">
        <v>41845</v>
      </c>
      <c r="K1404" t="s">
        <v>43</v>
      </c>
      <c r="L1404">
        <v>3.3</v>
      </c>
      <c r="M1404">
        <v>3.5</v>
      </c>
      <c r="N1404">
        <v>4.8</v>
      </c>
      <c r="O1404">
        <v>7.11</v>
      </c>
      <c r="P1404">
        <v>53</v>
      </c>
      <c r="Q1404" t="s">
        <v>32</v>
      </c>
      <c r="R1404">
        <v>5.2</v>
      </c>
      <c r="S1404">
        <v>8.6</v>
      </c>
      <c r="T1404">
        <v>14.8</v>
      </c>
      <c r="U1404">
        <v>17.100000000000001</v>
      </c>
      <c r="V1404">
        <v>112</v>
      </c>
    </row>
    <row r="1405" spans="1:22" x14ac:dyDescent="0.25">
      <c r="A1405" t="s">
        <v>1493</v>
      </c>
      <c r="B1405">
        <v>2018</v>
      </c>
      <c r="C1405" t="s">
        <v>238</v>
      </c>
      <c r="D1405" s="1">
        <v>43315</v>
      </c>
      <c r="E1405">
        <v>18.100000000000001</v>
      </c>
      <c r="F1405">
        <v>8.5</v>
      </c>
      <c r="G1405">
        <v>0</v>
      </c>
      <c r="H1405" t="s">
        <v>28</v>
      </c>
      <c r="I1405" s="2">
        <v>0.82638888888888884</v>
      </c>
      <c r="J1405" s="3">
        <v>67054</v>
      </c>
      <c r="K1405" t="s">
        <v>29</v>
      </c>
      <c r="L1405">
        <v>4.2</v>
      </c>
      <c r="M1405">
        <v>6.6</v>
      </c>
      <c r="N1405">
        <v>10.11</v>
      </c>
      <c r="O1405">
        <v>12.13</v>
      </c>
      <c r="P1405">
        <v>85</v>
      </c>
      <c r="Q1405" t="s">
        <v>44</v>
      </c>
      <c r="R1405">
        <v>2.4</v>
      </c>
      <c r="S1405">
        <v>5.7</v>
      </c>
      <c r="T1405">
        <v>7.8</v>
      </c>
      <c r="U1405">
        <v>12.1</v>
      </c>
      <c r="V1405">
        <v>82</v>
      </c>
    </row>
    <row r="1406" spans="1:22" x14ac:dyDescent="0.25">
      <c r="A1406" t="s">
        <v>1494</v>
      </c>
      <c r="B1406">
        <v>2018</v>
      </c>
      <c r="C1406" t="s">
        <v>238</v>
      </c>
      <c r="D1406" s="1">
        <v>43316</v>
      </c>
      <c r="E1406">
        <v>14.7</v>
      </c>
      <c r="F1406">
        <v>6.9</v>
      </c>
      <c r="G1406">
        <v>1.8</v>
      </c>
      <c r="H1406" t="s">
        <v>28</v>
      </c>
      <c r="I1406" s="2">
        <v>0.57291666666666663</v>
      </c>
      <c r="J1406" s="3">
        <v>68857</v>
      </c>
      <c r="K1406" t="s">
        <v>32</v>
      </c>
      <c r="L1406">
        <v>3.1</v>
      </c>
      <c r="M1406">
        <v>9.3000000000000007</v>
      </c>
      <c r="N1406">
        <v>13.5</v>
      </c>
      <c r="O1406">
        <v>16.11</v>
      </c>
      <c r="P1406">
        <v>107</v>
      </c>
      <c r="Q1406" t="s">
        <v>48</v>
      </c>
      <c r="R1406">
        <v>3.3</v>
      </c>
      <c r="S1406">
        <v>7.4</v>
      </c>
      <c r="T1406">
        <v>12.5</v>
      </c>
      <c r="U1406">
        <v>16.7</v>
      </c>
      <c r="V1406">
        <v>103</v>
      </c>
    </row>
    <row r="1407" spans="1:22" x14ac:dyDescent="0.25">
      <c r="A1407" t="s">
        <v>1495</v>
      </c>
      <c r="B1407">
        <v>2018</v>
      </c>
      <c r="C1407" t="s">
        <v>238</v>
      </c>
      <c r="D1407" s="1">
        <v>43316</v>
      </c>
      <c r="E1407">
        <v>27.1</v>
      </c>
      <c r="F1407">
        <v>11.7</v>
      </c>
      <c r="G1407">
        <v>0</v>
      </c>
      <c r="H1407" t="s">
        <v>58</v>
      </c>
      <c r="I1407" s="2">
        <v>0.59027777777777779</v>
      </c>
      <c r="J1407" s="3">
        <v>18395</v>
      </c>
      <c r="K1407" t="s">
        <v>36</v>
      </c>
      <c r="L1407">
        <v>6</v>
      </c>
      <c r="M1407">
        <v>9.1999999999999993</v>
      </c>
      <c r="N1407">
        <v>13.4</v>
      </c>
      <c r="O1407">
        <v>16.8</v>
      </c>
      <c r="P1407">
        <v>104</v>
      </c>
      <c r="Q1407" t="s">
        <v>47</v>
      </c>
      <c r="R1407">
        <v>5.0999999999999996</v>
      </c>
      <c r="S1407">
        <v>12.6</v>
      </c>
      <c r="T1407">
        <v>14.9</v>
      </c>
      <c r="U1407">
        <v>16.11</v>
      </c>
      <c r="V1407">
        <v>107</v>
      </c>
    </row>
    <row r="1408" spans="1:22" x14ac:dyDescent="0.25">
      <c r="A1408" t="s">
        <v>1496</v>
      </c>
      <c r="B1408">
        <v>2018</v>
      </c>
      <c r="C1408" t="s">
        <v>238</v>
      </c>
      <c r="D1408" s="1">
        <v>43316</v>
      </c>
      <c r="E1408">
        <v>17.899999999999999</v>
      </c>
      <c r="F1408">
        <v>9.9</v>
      </c>
      <c r="G1408">
        <v>1</v>
      </c>
      <c r="H1408" t="s">
        <v>512</v>
      </c>
      <c r="I1408" s="2">
        <v>0.67013888888888884</v>
      </c>
      <c r="J1408" s="3">
        <v>50377</v>
      </c>
      <c r="K1408" t="s">
        <v>40</v>
      </c>
      <c r="L1408">
        <v>5.3</v>
      </c>
      <c r="M1408">
        <v>7.8</v>
      </c>
      <c r="N1408">
        <v>9.14</v>
      </c>
      <c r="O1408">
        <v>13.18</v>
      </c>
      <c r="P1408">
        <v>96</v>
      </c>
      <c r="Q1408" t="s">
        <v>54</v>
      </c>
      <c r="R1408">
        <v>5.3</v>
      </c>
      <c r="S1408">
        <v>9.5</v>
      </c>
      <c r="T1408">
        <v>10.9</v>
      </c>
      <c r="U1408">
        <v>14.9</v>
      </c>
      <c r="V1408">
        <v>93</v>
      </c>
    </row>
    <row r="1409" spans="1:22" x14ac:dyDescent="0.25">
      <c r="A1409" t="s">
        <v>1497</v>
      </c>
      <c r="B1409">
        <v>2018</v>
      </c>
      <c r="C1409" t="s">
        <v>238</v>
      </c>
      <c r="D1409" s="1">
        <v>43316</v>
      </c>
      <c r="E1409">
        <v>20.7</v>
      </c>
      <c r="F1409">
        <v>11.3</v>
      </c>
      <c r="G1409">
        <v>0</v>
      </c>
      <c r="H1409" t="s">
        <v>61</v>
      </c>
      <c r="I1409" s="2">
        <v>0.80902777777777779</v>
      </c>
      <c r="J1409" s="3">
        <v>39238</v>
      </c>
      <c r="K1409" t="s">
        <v>26</v>
      </c>
      <c r="L1409">
        <v>3.2</v>
      </c>
      <c r="M1409">
        <v>4.4000000000000004</v>
      </c>
      <c r="N1409">
        <v>9.6</v>
      </c>
      <c r="O1409">
        <v>11.7</v>
      </c>
      <c r="P1409">
        <v>73</v>
      </c>
      <c r="Q1409" t="s">
        <v>33</v>
      </c>
      <c r="R1409">
        <v>4.0999999999999996</v>
      </c>
      <c r="S1409">
        <v>7.3</v>
      </c>
      <c r="T1409">
        <v>7.6</v>
      </c>
      <c r="U1409">
        <v>10.11</v>
      </c>
      <c r="V1409">
        <v>71</v>
      </c>
    </row>
    <row r="1410" spans="1:22" x14ac:dyDescent="0.25">
      <c r="A1410" t="s">
        <v>1498</v>
      </c>
      <c r="B1410">
        <v>2018</v>
      </c>
      <c r="C1410" t="s">
        <v>238</v>
      </c>
      <c r="D1410" s="1">
        <v>43316</v>
      </c>
      <c r="E1410">
        <v>14.7</v>
      </c>
      <c r="F1410">
        <v>6.9</v>
      </c>
      <c r="G1410">
        <v>1.8</v>
      </c>
      <c r="H1410" t="s">
        <v>46</v>
      </c>
      <c r="I1410" s="2">
        <v>0.80902777777777779</v>
      </c>
      <c r="J1410" s="3">
        <v>20748</v>
      </c>
      <c r="K1410" t="s">
        <v>55</v>
      </c>
      <c r="L1410">
        <v>4.2</v>
      </c>
      <c r="M1410">
        <v>7.4</v>
      </c>
      <c r="N1410">
        <v>7.9</v>
      </c>
      <c r="O1410">
        <v>9.14</v>
      </c>
      <c r="P1410">
        <v>68</v>
      </c>
      <c r="Q1410" t="s">
        <v>50</v>
      </c>
      <c r="R1410">
        <v>0.5</v>
      </c>
      <c r="S1410">
        <v>6.6</v>
      </c>
      <c r="T1410">
        <v>14.12</v>
      </c>
      <c r="U1410">
        <v>15.13</v>
      </c>
      <c r="V1410">
        <v>103</v>
      </c>
    </row>
    <row r="1411" spans="1:22" x14ac:dyDescent="0.25">
      <c r="A1411" t="s">
        <v>1499</v>
      </c>
      <c r="B1411">
        <v>2018</v>
      </c>
      <c r="C1411" t="s">
        <v>238</v>
      </c>
      <c r="D1411" s="1">
        <v>43317</v>
      </c>
      <c r="E1411">
        <v>16.7</v>
      </c>
      <c r="F1411">
        <v>9.4</v>
      </c>
      <c r="G1411">
        <v>0</v>
      </c>
      <c r="H1411" t="s">
        <v>46</v>
      </c>
      <c r="I1411" s="2">
        <v>0.54861111111111116</v>
      </c>
      <c r="J1411" s="3">
        <v>16697</v>
      </c>
      <c r="K1411" t="s">
        <v>30</v>
      </c>
      <c r="L1411">
        <v>1.2</v>
      </c>
      <c r="M1411">
        <v>4.3</v>
      </c>
      <c r="N1411">
        <v>6.4</v>
      </c>
      <c r="O1411">
        <v>7.4</v>
      </c>
      <c r="P1411">
        <v>46</v>
      </c>
      <c r="Q1411" t="s">
        <v>25</v>
      </c>
      <c r="R1411">
        <v>5.5</v>
      </c>
      <c r="S1411">
        <v>12.6</v>
      </c>
      <c r="T1411">
        <v>16.100000000000001</v>
      </c>
      <c r="U1411">
        <v>23.13</v>
      </c>
      <c r="V1411">
        <v>151</v>
      </c>
    </row>
    <row r="1412" spans="1:22" x14ac:dyDescent="0.25">
      <c r="A1412" t="s">
        <v>1500</v>
      </c>
      <c r="B1412">
        <v>2018</v>
      </c>
      <c r="C1412" t="s">
        <v>238</v>
      </c>
      <c r="D1412" s="1">
        <v>43317</v>
      </c>
      <c r="E1412">
        <v>16.7</v>
      </c>
      <c r="F1412">
        <v>9.4</v>
      </c>
      <c r="G1412">
        <v>0</v>
      </c>
      <c r="H1412" t="s">
        <v>28</v>
      </c>
      <c r="I1412" s="2">
        <v>0.63888888888888884</v>
      </c>
      <c r="J1412" s="3">
        <v>23072</v>
      </c>
      <c r="K1412" t="s">
        <v>35</v>
      </c>
      <c r="L1412">
        <v>9.3000000000000007</v>
      </c>
      <c r="M1412">
        <v>14.6</v>
      </c>
      <c r="N1412">
        <v>16.12</v>
      </c>
      <c r="O1412">
        <v>21.17</v>
      </c>
      <c r="P1412">
        <v>143</v>
      </c>
      <c r="Q1412" t="s">
        <v>39</v>
      </c>
      <c r="R1412">
        <v>1</v>
      </c>
      <c r="S1412">
        <v>4.2</v>
      </c>
      <c r="T1412">
        <v>5.4</v>
      </c>
      <c r="U1412">
        <v>7.5</v>
      </c>
      <c r="V1412">
        <v>47</v>
      </c>
    </row>
    <row r="1413" spans="1:22" x14ac:dyDescent="0.25">
      <c r="A1413" t="s">
        <v>1501</v>
      </c>
      <c r="B1413">
        <v>2018</v>
      </c>
      <c r="C1413" t="s">
        <v>238</v>
      </c>
      <c r="D1413" s="1">
        <v>43317</v>
      </c>
      <c r="E1413">
        <v>14.5</v>
      </c>
      <c r="F1413">
        <v>7.5</v>
      </c>
      <c r="G1413">
        <v>12.2</v>
      </c>
      <c r="H1413" t="s">
        <v>1339</v>
      </c>
      <c r="I1413" s="2">
        <v>0.61111111111111116</v>
      </c>
      <c r="J1413" s="3">
        <v>57375</v>
      </c>
      <c r="K1413" t="s">
        <v>51</v>
      </c>
      <c r="L1413">
        <v>4.4000000000000004</v>
      </c>
      <c r="M1413">
        <v>9.6999999999999993</v>
      </c>
      <c r="N1413">
        <v>16.100000000000001</v>
      </c>
      <c r="O1413">
        <v>21.16</v>
      </c>
      <c r="P1413">
        <v>142</v>
      </c>
      <c r="Q1413" t="s">
        <v>43</v>
      </c>
      <c r="R1413">
        <v>1.2</v>
      </c>
      <c r="S1413">
        <v>4.4000000000000004</v>
      </c>
      <c r="T1413">
        <v>8.6</v>
      </c>
      <c r="U1413">
        <v>13.6</v>
      </c>
      <c r="V1413">
        <v>84</v>
      </c>
    </row>
    <row r="1414" spans="1:22" x14ac:dyDescent="0.25">
      <c r="A1414" t="s">
        <v>1502</v>
      </c>
      <c r="B1414">
        <v>2018</v>
      </c>
      <c r="C1414" t="s">
        <v>248</v>
      </c>
      <c r="D1414" s="1">
        <v>43322</v>
      </c>
      <c r="E1414">
        <v>19.399999999999999</v>
      </c>
      <c r="F1414">
        <v>8.5</v>
      </c>
      <c r="G1414">
        <v>0</v>
      </c>
      <c r="H1414" t="s">
        <v>46</v>
      </c>
      <c r="I1414" s="2">
        <v>0.82638888888888884</v>
      </c>
      <c r="J1414" s="3">
        <v>37483</v>
      </c>
      <c r="K1414" t="s">
        <v>48</v>
      </c>
      <c r="L1414">
        <v>5.3</v>
      </c>
      <c r="M1414">
        <v>10.8</v>
      </c>
      <c r="N1414">
        <v>14.13</v>
      </c>
      <c r="O1414">
        <v>18.14</v>
      </c>
      <c r="P1414">
        <v>122</v>
      </c>
      <c r="Q1414" t="s">
        <v>55</v>
      </c>
      <c r="R1414">
        <v>4.4000000000000004</v>
      </c>
      <c r="S1414">
        <v>6.8</v>
      </c>
      <c r="T1414">
        <v>7.1</v>
      </c>
      <c r="U1414">
        <v>11.13</v>
      </c>
      <c r="V1414">
        <v>79</v>
      </c>
    </row>
    <row r="1415" spans="1:22" x14ac:dyDescent="0.25">
      <c r="A1415" t="s">
        <v>1503</v>
      </c>
      <c r="B1415">
        <v>2018</v>
      </c>
      <c r="C1415" t="s">
        <v>248</v>
      </c>
      <c r="D1415" s="1">
        <v>43323</v>
      </c>
      <c r="E1415">
        <v>14.1</v>
      </c>
      <c r="F1415">
        <v>7.8</v>
      </c>
      <c r="G1415">
        <v>5.8</v>
      </c>
      <c r="H1415" t="s">
        <v>28</v>
      </c>
      <c r="I1415" s="2">
        <v>0.57291666666666663</v>
      </c>
      <c r="J1415" s="3">
        <v>59529</v>
      </c>
      <c r="K1415" t="s">
        <v>32</v>
      </c>
      <c r="L1415">
        <v>0.4</v>
      </c>
      <c r="M1415">
        <v>5.8</v>
      </c>
      <c r="N1415">
        <v>9.1</v>
      </c>
      <c r="O1415">
        <v>10.11</v>
      </c>
      <c r="P1415">
        <v>71</v>
      </c>
      <c r="Q1415" t="s">
        <v>44</v>
      </c>
      <c r="R1415">
        <v>2.4</v>
      </c>
      <c r="S1415">
        <v>2.6</v>
      </c>
      <c r="T1415">
        <v>5.8</v>
      </c>
      <c r="U1415">
        <v>8.1199999999999992</v>
      </c>
      <c r="V1415">
        <v>60</v>
      </c>
    </row>
    <row r="1416" spans="1:22" x14ac:dyDescent="0.25">
      <c r="A1416" t="s">
        <v>1504</v>
      </c>
      <c r="B1416">
        <v>2018</v>
      </c>
      <c r="C1416" t="s">
        <v>248</v>
      </c>
      <c r="D1416" s="1">
        <v>43323</v>
      </c>
      <c r="E1416">
        <v>23.6</v>
      </c>
      <c r="F1416">
        <v>12.2</v>
      </c>
      <c r="G1416">
        <v>0</v>
      </c>
      <c r="H1416" t="s">
        <v>38</v>
      </c>
      <c r="I1416" s="2">
        <v>0.59027777777777779</v>
      </c>
      <c r="J1416" s="3">
        <v>18102</v>
      </c>
      <c r="K1416" t="s">
        <v>39</v>
      </c>
      <c r="L1416">
        <v>1.1000000000000001</v>
      </c>
      <c r="M1416">
        <v>3.5</v>
      </c>
      <c r="N1416">
        <v>3.8</v>
      </c>
      <c r="O1416">
        <v>7.9</v>
      </c>
      <c r="P1416">
        <v>51</v>
      </c>
      <c r="Q1416" t="s">
        <v>29</v>
      </c>
      <c r="R1416">
        <v>4.4000000000000004</v>
      </c>
      <c r="S1416">
        <v>8.5</v>
      </c>
      <c r="T1416">
        <v>15.9</v>
      </c>
      <c r="U1416">
        <v>19.11</v>
      </c>
      <c r="V1416">
        <v>125</v>
      </c>
    </row>
    <row r="1417" spans="1:22" x14ac:dyDescent="0.25">
      <c r="A1417" t="s">
        <v>1505</v>
      </c>
      <c r="B1417">
        <v>2018</v>
      </c>
      <c r="C1417" t="s">
        <v>248</v>
      </c>
      <c r="D1417" s="1">
        <v>43323</v>
      </c>
      <c r="E1417">
        <v>12.4</v>
      </c>
      <c r="F1417">
        <v>8.1</v>
      </c>
      <c r="G1417">
        <v>7.8</v>
      </c>
      <c r="H1417" t="s">
        <v>512</v>
      </c>
      <c r="I1417" s="2">
        <v>0.67013888888888884</v>
      </c>
      <c r="J1417" s="3">
        <v>32534</v>
      </c>
      <c r="K1417" t="s">
        <v>54</v>
      </c>
      <c r="L1417">
        <v>5.0999999999999996</v>
      </c>
      <c r="M1417">
        <v>6.2</v>
      </c>
      <c r="N1417">
        <v>9.1999999999999993</v>
      </c>
      <c r="O1417">
        <v>9.4</v>
      </c>
      <c r="P1417">
        <v>58</v>
      </c>
      <c r="Q1417" t="s">
        <v>51</v>
      </c>
      <c r="R1417">
        <v>1.1000000000000001</v>
      </c>
      <c r="S1417">
        <v>3.2</v>
      </c>
      <c r="T1417">
        <v>6.5</v>
      </c>
      <c r="U1417">
        <v>9.8000000000000007</v>
      </c>
      <c r="V1417">
        <v>62</v>
      </c>
    </row>
    <row r="1418" spans="1:22" x14ac:dyDescent="0.25">
      <c r="A1418" t="s">
        <v>1506</v>
      </c>
      <c r="B1418">
        <v>2018</v>
      </c>
      <c r="C1418" t="s">
        <v>248</v>
      </c>
      <c r="D1418" s="1">
        <v>43323</v>
      </c>
      <c r="E1418">
        <v>16.399999999999999</v>
      </c>
      <c r="F1418">
        <v>0.4</v>
      </c>
      <c r="G1418">
        <v>0</v>
      </c>
      <c r="H1418" t="s">
        <v>95</v>
      </c>
      <c r="I1418" s="2">
        <v>0.80902777777777779</v>
      </c>
      <c r="J1418" s="3">
        <v>13249</v>
      </c>
      <c r="K1418" t="s">
        <v>25</v>
      </c>
      <c r="L1418">
        <v>4.4000000000000004</v>
      </c>
      <c r="M1418">
        <v>6.9</v>
      </c>
      <c r="N1418">
        <v>11.14</v>
      </c>
      <c r="O1418">
        <v>15.16</v>
      </c>
      <c r="P1418">
        <v>106</v>
      </c>
      <c r="Q1418" t="s">
        <v>40</v>
      </c>
      <c r="R1418">
        <v>4.3</v>
      </c>
      <c r="S1418">
        <v>7.7</v>
      </c>
      <c r="T1418">
        <v>10.9</v>
      </c>
      <c r="U1418">
        <v>13.14</v>
      </c>
      <c r="V1418">
        <v>92</v>
      </c>
    </row>
    <row r="1419" spans="1:22" x14ac:dyDescent="0.25">
      <c r="A1419" t="s">
        <v>1507</v>
      </c>
      <c r="B1419">
        <v>2018</v>
      </c>
      <c r="C1419" t="s">
        <v>248</v>
      </c>
      <c r="D1419" s="1">
        <v>43323</v>
      </c>
      <c r="E1419">
        <v>14.1</v>
      </c>
      <c r="F1419">
        <v>7.8</v>
      </c>
      <c r="G1419">
        <v>5.8</v>
      </c>
      <c r="H1419" t="s">
        <v>46</v>
      </c>
      <c r="I1419" s="2">
        <v>0.80902777777777779</v>
      </c>
      <c r="J1419" s="3">
        <v>33390</v>
      </c>
      <c r="K1419" t="s">
        <v>33</v>
      </c>
      <c r="L1419">
        <v>1.3</v>
      </c>
      <c r="M1419">
        <v>5.7</v>
      </c>
      <c r="N1419">
        <v>11.14</v>
      </c>
      <c r="O1419">
        <v>14.2</v>
      </c>
      <c r="P1419">
        <v>104</v>
      </c>
      <c r="Q1419" t="s">
        <v>36</v>
      </c>
      <c r="R1419">
        <v>3.4</v>
      </c>
      <c r="S1419">
        <v>5.4</v>
      </c>
      <c r="T1419">
        <v>8.4</v>
      </c>
      <c r="U1419">
        <v>11.7</v>
      </c>
      <c r="V1419">
        <v>73</v>
      </c>
    </row>
    <row r="1420" spans="1:22" x14ac:dyDescent="0.25">
      <c r="A1420" t="s">
        <v>1508</v>
      </c>
      <c r="B1420">
        <v>2018</v>
      </c>
      <c r="C1420" t="s">
        <v>248</v>
      </c>
      <c r="D1420" s="1">
        <v>43324</v>
      </c>
      <c r="E1420">
        <v>14.8</v>
      </c>
      <c r="F1420">
        <v>4</v>
      </c>
      <c r="G1420">
        <v>0.2</v>
      </c>
      <c r="H1420" t="s">
        <v>46</v>
      </c>
      <c r="I1420" s="2">
        <v>0.54861111111111116</v>
      </c>
      <c r="J1420" s="3">
        <v>27031</v>
      </c>
      <c r="K1420" t="s">
        <v>47</v>
      </c>
      <c r="L1420">
        <v>2.2000000000000002</v>
      </c>
      <c r="M1420">
        <v>9.5</v>
      </c>
      <c r="N1420">
        <v>11.1</v>
      </c>
      <c r="O1420">
        <v>12.13</v>
      </c>
      <c r="P1420">
        <v>85</v>
      </c>
      <c r="Q1420" t="s">
        <v>50</v>
      </c>
      <c r="R1420">
        <v>1.4</v>
      </c>
      <c r="S1420">
        <v>4.7</v>
      </c>
      <c r="T1420">
        <v>12.9</v>
      </c>
      <c r="U1420">
        <v>13.14</v>
      </c>
      <c r="V1420">
        <v>92</v>
      </c>
    </row>
    <row r="1421" spans="1:22" x14ac:dyDescent="0.25">
      <c r="A1421" t="s">
        <v>1509</v>
      </c>
      <c r="B1421">
        <v>2018</v>
      </c>
      <c r="C1421" t="s">
        <v>248</v>
      </c>
      <c r="D1421" s="1">
        <v>43324</v>
      </c>
      <c r="E1421">
        <v>14.8</v>
      </c>
      <c r="F1421">
        <v>4</v>
      </c>
      <c r="G1421">
        <v>0.2</v>
      </c>
      <c r="H1421" t="s">
        <v>28</v>
      </c>
      <c r="I1421" s="2">
        <v>0.63888888888888884</v>
      </c>
      <c r="J1421" s="3">
        <v>51424</v>
      </c>
      <c r="K1421" t="s">
        <v>35</v>
      </c>
      <c r="L1421">
        <v>2.6</v>
      </c>
      <c r="M1421">
        <v>3.12</v>
      </c>
      <c r="N1421">
        <v>7.14</v>
      </c>
      <c r="O1421">
        <v>10.18</v>
      </c>
      <c r="P1421">
        <v>78</v>
      </c>
      <c r="Q1421" t="s">
        <v>26</v>
      </c>
      <c r="R1421">
        <v>1.1000000000000001</v>
      </c>
      <c r="S1421">
        <v>7.2</v>
      </c>
      <c r="T1421">
        <v>13.6</v>
      </c>
      <c r="U1421">
        <v>13.9</v>
      </c>
      <c r="V1421">
        <v>87</v>
      </c>
    </row>
    <row r="1422" spans="1:22" x14ac:dyDescent="0.25">
      <c r="A1422" t="s">
        <v>1510</v>
      </c>
      <c r="B1422">
        <v>2018</v>
      </c>
      <c r="C1422" t="s">
        <v>248</v>
      </c>
      <c r="D1422" s="1">
        <v>43324</v>
      </c>
      <c r="E1422">
        <v>21.4</v>
      </c>
      <c r="F1422">
        <v>3.5</v>
      </c>
      <c r="G1422">
        <v>0</v>
      </c>
      <c r="H1422" t="s">
        <v>1339</v>
      </c>
      <c r="I1422" s="2">
        <v>0.61111111111111116</v>
      </c>
      <c r="J1422" s="3">
        <v>40028</v>
      </c>
      <c r="K1422" t="s">
        <v>43</v>
      </c>
      <c r="L1422">
        <v>1.4</v>
      </c>
      <c r="M1422">
        <v>5.7</v>
      </c>
      <c r="N1422">
        <v>12.1</v>
      </c>
      <c r="O1422">
        <v>15.11</v>
      </c>
      <c r="P1422">
        <v>101</v>
      </c>
      <c r="Q1422" t="s">
        <v>30</v>
      </c>
      <c r="R1422">
        <v>3.6</v>
      </c>
      <c r="S1422">
        <v>7.8</v>
      </c>
      <c r="T1422">
        <v>7.1</v>
      </c>
      <c r="U1422">
        <v>10.119999999999999</v>
      </c>
      <c r="V1422">
        <v>72</v>
      </c>
    </row>
    <row r="1423" spans="1:22" x14ac:dyDescent="0.25">
      <c r="A1423" t="s">
        <v>1511</v>
      </c>
      <c r="B1423">
        <v>2018</v>
      </c>
      <c r="C1423" t="s">
        <v>258</v>
      </c>
      <c r="D1423" s="1">
        <v>43329</v>
      </c>
      <c r="E1423">
        <v>16.100000000000001</v>
      </c>
      <c r="F1423">
        <v>6</v>
      </c>
      <c r="G1423">
        <v>0</v>
      </c>
      <c r="H1423" t="s">
        <v>28</v>
      </c>
      <c r="I1423" s="2">
        <v>0.82638888888888884</v>
      </c>
      <c r="J1423" s="3">
        <v>76424</v>
      </c>
      <c r="K1423" t="s">
        <v>29</v>
      </c>
      <c r="L1423">
        <v>4</v>
      </c>
      <c r="M1423">
        <v>5.6</v>
      </c>
      <c r="N1423">
        <v>10.8</v>
      </c>
      <c r="O1423">
        <v>12.9</v>
      </c>
      <c r="P1423">
        <v>81</v>
      </c>
      <c r="Q1423" t="s">
        <v>48</v>
      </c>
      <c r="R1423">
        <v>2.2999999999999998</v>
      </c>
      <c r="S1423">
        <v>4.4000000000000004</v>
      </c>
      <c r="T1423">
        <v>7.5</v>
      </c>
      <c r="U1423">
        <v>11.7</v>
      </c>
      <c r="V1423">
        <v>73</v>
      </c>
    </row>
    <row r="1424" spans="1:22" x14ac:dyDescent="0.25">
      <c r="A1424" t="s">
        <v>1512</v>
      </c>
      <c r="B1424">
        <v>2018</v>
      </c>
      <c r="C1424" t="s">
        <v>258</v>
      </c>
      <c r="D1424" s="1">
        <v>43330</v>
      </c>
      <c r="E1424">
        <v>14</v>
      </c>
      <c r="F1424">
        <v>7.8</v>
      </c>
      <c r="G1424">
        <v>0.6</v>
      </c>
      <c r="H1424" t="s">
        <v>28</v>
      </c>
      <c r="I1424" s="2">
        <v>0.57291666666666663</v>
      </c>
      <c r="J1424" s="3">
        <v>46286</v>
      </c>
      <c r="K1424" t="s">
        <v>33</v>
      </c>
      <c r="L1424">
        <v>4.2</v>
      </c>
      <c r="M1424">
        <v>9.6999999999999993</v>
      </c>
      <c r="N1424">
        <v>10.11</v>
      </c>
      <c r="O1424">
        <v>17.13</v>
      </c>
      <c r="P1424">
        <v>115</v>
      </c>
      <c r="Q1424" t="s">
        <v>54</v>
      </c>
      <c r="R1424">
        <v>4.0999999999999996</v>
      </c>
      <c r="S1424">
        <v>7.2</v>
      </c>
      <c r="T1424">
        <v>9.4</v>
      </c>
      <c r="U1424">
        <v>10.4</v>
      </c>
      <c r="V1424">
        <v>64</v>
      </c>
    </row>
    <row r="1425" spans="1:22" x14ac:dyDescent="0.25">
      <c r="A1425" t="s">
        <v>1513</v>
      </c>
      <c r="B1425">
        <v>2018</v>
      </c>
      <c r="C1425" t="s">
        <v>258</v>
      </c>
      <c r="D1425" s="1">
        <v>43330</v>
      </c>
      <c r="E1425">
        <v>12.8</v>
      </c>
      <c r="F1425">
        <v>7.5</v>
      </c>
      <c r="G1425">
        <v>1.4</v>
      </c>
      <c r="H1425" t="s">
        <v>88</v>
      </c>
      <c r="I1425" s="2">
        <v>0.59027777777777779</v>
      </c>
      <c r="J1425" s="3">
        <v>24507</v>
      </c>
      <c r="K1425" t="s">
        <v>44</v>
      </c>
      <c r="L1425">
        <v>1.5</v>
      </c>
      <c r="M1425">
        <v>11.6</v>
      </c>
      <c r="N1425">
        <v>17.899999999999999</v>
      </c>
      <c r="O1425">
        <v>24.14</v>
      </c>
      <c r="P1425">
        <v>158</v>
      </c>
      <c r="Q1425" t="s">
        <v>43</v>
      </c>
      <c r="R1425">
        <v>3.2</v>
      </c>
      <c r="S1425">
        <v>3.2</v>
      </c>
      <c r="T1425">
        <v>3.5</v>
      </c>
      <c r="U1425">
        <v>3.7</v>
      </c>
      <c r="V1425">
        <v>25</v>
      </c>
    </row>
    <row r="1426" spans="1:22" x14ac:dyDescent="0.25">
      <c r="A1426" t="s">
        <v>1514</v>
      </c>
      <c r="B1426">
        <v>2018</v>
      </c>
      <c r="C1426" t="s">
        <v>258</v>
      </c>
      <c r="D1426" s="1">
        <v>43330</v>
      </c>
      <c r="E1426">
        <v>22.6</v>
      </c>
      <c r="F1426">
        <v>4</v>
      </c>
      <c r="G1426">
        <v>0</v>
      </c>
      <c r="H1426" t="s">
        <v>141</v>
      </c>
      <c r="I1426" s="2">
        <v>0.69097222222222221</v>
      </c>
      <c r="J1426" s="3">
        <v>21433</v>
      </c>
      <c r="K1426" t="s">
        <v>25</v>
      </c>
      <c r="L1426">
        <v>3.3</v>
      </c>
      <c r="M1426">
        <v>6.6</v>
      </c>
      <c r="N1426">
        <v>7.9</v>
      </c>
      <c r="O1426">
        <v>8.1199999999999992</v>
      </c>
      <c r="P1426">
        <v>60</v>
      </c>
      <c r="Q1426" t="s">
        <v>26</v>
      </c>
      <c r="R1426">
        <v>1.2</v>
      </c>
      <c r="S1426">
        <v>4.3</v>
      </c>
      <c r="T1426">
        <v>5.9</v>
      </c>
      <c r="U1426">
        <v>11.14</v>
      </c>
      <c r="V1426">
        <v>80</v>
      </c>
    </row>
    <row r="1427" spans="1:22" x14ac:dyDescent="0.25">
      <c r="A1427" t="s">
        <v>1515</v>
      </c>
      <c r="B1427">
        <v>2018</v>
      </c>
      <c r="C1427" t="s">
        <v>258</v>
      </c>
      <c r="D1427" s="1">
        <v>43330</v>
      </c>
      <c r="E1427">
        <v>14</v>
      </c>
      <c r="F1427">
        <v>7.8</v>
      </c>
      <c r="G1427">
        <v>0.6</v>
      </c>
      <c r="H1427" t="s">
        <v>46</v>
      </c>
      <c r="I1427" s="2">
        <v>0.80902777777777779</v>
      </c>
      <c r="J1427" s="3">
        <v>24795</v>
      </c>
      <c r="K1427" t="s">
        <v>55</v>
      </c>
      <c r="L1427">
        <v>1.3</v>
      </c>
      <c r="M1427">
        <v>6.6</v>
      </c>
      <c r="N1427">
        <v>10.9</v>
      </c>
      <c r="O1427">
        <v>11.1</v>
      </c>
      <c r="P1427">
        <v>76</v>
      </c>
      <c r="Q1427" t="s">
        <v>32</v>
      </c>
      <c r="R1427">
        <v>4.4000000000000004</v>
      </c>
      <c r="S1427">
        <v>7.5</v>
      </c>
      <c r="T1427">
        <v>12.6</v>
      </c>
      <c r="U1427">
        <v>12.8</v>
      </c>
      <c r="V1427">
        <v>80</v>
      </c>
    </row>
    <row r="1428" spans="1:22" x14ac:dyDescent="0.25">
      <c r="A1428" t="s">
        <v>1516</v>
      </c>
      <c r="B1428">
        <v>2018</v>
      </c>
      <c r="C1428" t="s">
        <v>258</v>
      </c>
      <c r="D1428" s="1">
        <v>43330</v>
      </c>
      <c r="E1428">
        <v>24.6</v>
      </c>
      <c r="F1428">
        <v>9.4</v>
      </c>
      <c r="G1428">
        <v>0</v>
      </c>
      <c r="H1428" t="s">
        <v>38</v>
      </c>
      <c r="I1428" s="2">
        <v>0.80902777777777779</v>
      </c>
      <c r="J1428" s="3">
        <v>11907</v>
      </c>
      <c r="K1428" t="s">
        <v>39</v>
      </c>
      <c r="L1428">
        <v>1.2</v>
      </c>
      <c r="M1428">
        <v>6.4</v>
      </c>
      <c r="N1428">
        <v>8.6</v>
      </c>
      <c r="O1428">
        <v>11.8</v>
      </c>
      <c r="P1428">
        <v>74</v>
      </c>
      <c r="Q1428" t="s">
        <v>36</v>
      </c>
      <c r="R1428">
        <v>3.5</v>
      </c>
      <c r="S1428">
        <v>6.1</v>
      </c>
      <c r="T1428">
        <v>7.15</v>
      </c>
      <c r="U1428">
        <v>10.18</v>
      </c>
      <c r="V1428">
        <v>78</v>
      </c>
    </row>
    <row r="1429" spans="1:22" x14ac:dyDescent="0.25">
      <c r="A1429" t="s">
        <v>1517</v>
      </c>
      <c r="B1429">
        <v>2018</v>
      </c>
      <c r="C1429" t="s">
        <v>258</v>
      </c>
      <c r="D1429" s="1">
        <v>43331</v>
      </c>
      <c r="E1429">
        <v>12.4</v>
      </c>
      <c r="F1429">
        <v>5.7</v>
      </c>
      <c r="G1429">
        <v>4.2</v>
      </c>
      <c r="H1429" t="s">
        <v>46</v>
      </c>
      <c r="I1429" s="2">
        <v>0.54861111111111116</v>
      </c>
      <c r="J1429" s="3">
        <v>24143</v>
      </c>
      <c r="K1429" t="s">
        <v>30</v>
      </c>
      <c r="L1429">
        <v>2.2000000000000002</v>
      </c>
      <c r="M1429">
        <v>4.4000000000000004</v>
      </c>
      <c r="N1429">
        <v>5.6</v>
      </c>
      <c r="O1429">
        <v>7.7</v>
      </c>
      <c r="P1429">
        <v>49</v>
      </c>
      <c r="Q1429" t="s">
        <v>50</v>
      </c>
      <c r="R1429">
        <v>2.1</v>
      </c>
      <c r="S1429">
        <v>4.2</v>
      </c>
      <c r="T1429">
        <v>6.4</v>
      </c>
      <c r="U1429">
        <v>10.6</v>
      </c>
      <c r="V1429">
        <v>66</v>
      </c>
    </row>
    <row r="1430" spans="1:22" x14ac:dyDescent="0.25">
      <c r="A1430" t="s">
        <v>1518</v>
      </c>
      <c r="B1430">
        <v>2018</v>
      </c>
      <c r="C1430" t="s">
        <v>258</v>
      </c>
      <c r="D1430" s="1">
        <v>43331</v>
      </c>
      <c r="E1430">
        <v>24.3</v>
      </c>
      <c r="F1430">
        <v>7.3</v>
      </c>
      <c r="G1430">
        <v>0</v>
      </c>
      <c r="H1430" t="s">
        <v>1339</v>
      </c>
      <c r="I1430" s="2">
        <v>0.55555555555555558</v>
      </c>
      <c r="J1430" s="3">
        <v>55824</v>
      </c>
      <c r="K1430" t="s">
        <v>51</v>
      </c>
      <c r="L1430">
        <v>3</v>
      </c>
      <c r="M1430">
        <v>5.4</v>
      </c>
      <c r="N1430">
        <v>11.6</v>
      </c>
      <c r="O1430">
        <v>14.7</v>
      </c>
      <c r="P1430">
        <v>91</v>
      </c>
      <c r="Q1430" t="s">
        <v>35</v>
      </c>
      <c r="R1430">
        <v>4.4000000000000004</v>
      </c>
      <c r="S1430">
        <v>7.6</v>
      </c>
      <c r="T1430">
        <v>12.8</v>
      </c>
      <c r="U1430">
        <v>16.12</v>
      </c>
      <c r="V1430">
        <v>108</v>
      </c>
    </row>
    <row r="1431" spans="1:22" x14ac:dyDescent="0.25">
      <c r="A1431" t="s">
        <v>1519</v>
      </c>
      <c r="B1431">
        <v>2018</v>
      </c>
      <c r="C1431" t="s">
        <v>258</v>
      </c>
      <c r="D1431" s="1">
        <v>43331</v>
      </c>
      <c r="E1431">
        <v>13.9</v>
      </c>
      <c r="F1431">
        <v>9.8000000000000007</v>
      </c>
      <c r="G1431">
        <v>0.8</v>
      </c>
      <c r="H1431" t="s">
        <v>512</v>
      </c>
      <c r="I1431" s="2">
        <v>0.67361111111111116</v>
      </c>
      <c r="J1431" s="3">
        <v>41444</v>
      </c>
      <c r="K1431" t="s">
        <v>40</v>
      </c>
      <c r="L1431">
        <v>3.5</v>
      </c>
      <c r="M1431">
        <v>7.9</v>
      </c>
      <c r="N1431">
        <v>10.130000000000001</v>
      </c>
      <c r="O1431">
        <v>12.14</v>
      </c>
      <c r="P1431">
        <v>86</v>
      </c>
      <c r="Q1431" t="s">
        <v>47</v>
      </c>
      <c r="R1431">
        <v>3.2</v>
      </c>
      <c r="S1431">
        <v>3.5</v>
      </c>
      <c r="T1431">
        <v>6.7</v>
      </c>
      <c r="U1431">
        <v>11.11</v>
      </c>
      <c r="V1431">
        <v>77</v>
      </c>
    </row>
    <row r="1432" spans="1:22" x14ac:dyDescent="0.25">
      <c r="A1432" t="s">
        <v>1520</v>
      </c>
      <c r="B1432">
        <v>2018</v>
      </c>
      <c r="C1432" t="s">
        <v>268</v>
      </c>
      <c r="D1432" s="1">
        <v>43336</v>
      </c>
      <c r="E1432">
        <v>21</v>
      </c>
      <c r="F1432">
        <v>13</v>
      </c>
      <c r="G1432">
        <v>0</v>
      </c>
      <c r="H1432" t="s">
        <v>512</v>
      </c>
      <c r="I1432" s="2">
        <v>0.80555555555555558</v>
      </c>
      <c r="J1432" s="3">
        <v>39168</v>
      </c>
      <c r="K1432" t="s">
        <v>54</v>
      </c>
      <c r="L1432">
        <v>1.1000000000000001</v>
      </c>
      <c r="M1432">
        <v>5.6</v>
      </c>
      <c r="N1432">
        <v>9.6999999999999993</v>
      </c>
      <c r="O1432">
        <v>13.11</v>
      </c>
      <c r="P1432">
        <v>89</v>
      </c>
      <c r="Q1432" t="s">
        <v>48</v>
      </c>
      <c r="R1432">
        <v>6.4</v>
      </c>
      <c r="S1432">
        <v>9.6999999999999993</v>
      </c>
      <c r="T1432">
        <v>15.8</v>
      </c>
      <c r="U1432">
        <v>17.899999999999999</v>
      </c>
      <c r="V1432">
        <v>111</v>
      </c>
    </row>
    <row r="1433" spans="1:22" x14ac:dyDescent="0.25">
      <c r="A1433" t="s">
        <v>1521</v>
      </c>
      <c r="B1433">
        <v>2018</v>
      </c>
      <c r="C1433" t="s">
        <v>268</v>
      </c>
      <c r="D1433" s="1">
        <v>43337</v>
      </c>
      <c r="E1433">
        <v>16</v>
      </c>
      <c r="F1433">
        <v>2.2999999999999998</v>
      </c>
      <c r="G1433">
        <v>0</v>
      </c>
      <c r="H1433" t="s">
        <v>88</v>
      </c>
      <c r="I1433" s="2">
        <v>0.57291666666666663</v>
      </c>
      <c r="J1433" s="3">
        <v>28004</v>
      </c>
      <c r="K1433" t="s">
        <v>44</v>
      </c>
      <c r="L1433">
        <v>4.5999999999999996</v>
      </c>
      <c r="M1433">
        <v>12.8</v>
      </c>
      <c r="N1433">
        <v>17.8</v>
      </c>
      <c r="O1433">
        <v>22.1</v>
      </c>
      <c r="P1433">
        <v>142</v>
      </c>
      <c r="Q1433" t="s">
        <v>39</v>
      </c>
      <c r="R1433">
        <v>2.1</v>
      </c>
      <c r="S1433">
        <v>3.2</v>
      </c>
      <c r="T1433">
        <v>4.8</v>
      </c>
      <c r="U1433">
        <v>5.0999999999999996</v>
      </c>
      <c r="V1433">
        <v>40</v>
      </c>
    </row>
    <row r="1434" spans="1:22" x14ac:dyDescent="0.25">
      <c r="A1434" t="s">
        <v>1522</v>
      </c>
      <c r="B1434">
        <v>2018</v>
      </c>
      <c r="C1434" t="s">
        <v>268</v>
      </c>
      <c r="D1434" s="1">
        <v>43337</v>
      </c>
      <c r="E1434">
        <v>17.100000000000001</v>
      </c>
      <c r="F1434">
        <v>1.3</v>
      </c>
      <c r="G1434">
        <v>0</v>
      </c>
      <c r="H1434" t="s">
        <v>28</v>
      </c>
      <c r="I1434" s="2">
        <v>0.59027777777777779</v>
      </c>
      <c r="J1434" s="3">
        <v>56998</v>
      </c>
      <c r="K1434" t="s">
        <v>29</v>
      </c>
      <c r="L1434">
        <v>5.0999999999999996</v>
      </c>
      <c r="M1434">
        <v>7.7</v>
      </c>
      <c r="N1434">
        <v>12.8</v>
      </c>
      <c r="O1434">
        <v>15.8</v>
      </c>
      <c r="P1434">
        <v>98</v>
      </c>
      <c r="Q1434" t="s">
        <v>50</v>
      </c>
      <c r="R1434">
        <v>6</v>
      </c>
      <c r="S1434">
        <v>8.3000000000000007</v>
      </c>
      <c r="T1434">
        <v>11.6</v>
      </c>
      <c r="U1434">
        <v>14.11</v>
      </c>
      <c r="V1434">
        <v>95</v>
      </c>
    </row>
    <row r="1435" spans="1:22" x14ac:dyDescent="0.25">
      <c r="A1435" t="s">
        <v>1523</v>
      </c>
      <c r="B1435">
        <v>2018</v>
      </c>
      <c r="C1435" t="s">
        <v>268</v>
      </c>
      <c r="D1435" s="1">
        <v>43337</v>
      </c>
      <c r="E1435">
        <v>21</v>
      </c>
      <c r="F1435">
        <v>4.7</v>
      </c>
      <c r="G1435">
        <v>0</v>
      </c>
      <c r="H1435" t="s">
        <v>1339</v>
      </c>
      <c r="I1435" s="2">
        <v>0.60763888888888884</v>
      </c>
      <c r="J1435" s="3">
        <v>41320</v>
      </c>
      <c r="K1435" t="s">
        <v>43</v>
      </c>
      <c r="L1435">
        <v>5.2</v>
      </c>
      <c r="M1435">
        <v>6.6</v>
      </c>
      <c r="N1435">
        <v>8.8000000000000007</v>
      </c>
      <c r="O1435">
        <v>9.1300000000000008</v>
      </c>
      <c r="P1435">
        <v>67</v>
      </c>
      <c r="Q1435" t="s">
        <v>33</v>
      </c>
      <c r="R1435">
        <v>3.2</v>
      </c>
      <c r="S1435">
        <v>6.3</v>
      </c>
      <c r="T1435">
        <v>8.8000000000000007</v>
      </c>
      <c r="U1435">
        <v>11.1</v>
      </c>
      <c r="V1435">
        <v>76</v>
      </c>
    </row>
    <row r="1436" spans="1:22" x14ac:dyDescent="0.25">
      <c r="A1436" t="s">
        <v>1524</v>
      </c>
      <c r="B1436">
        <v>2018</v>
      </c>
      <c r="C1436" t="s">
        <v>268</v>
      </c>
      <c r="D1436" s="1">
        <v>43337</v>
      </c>
      <c r="E1436">
        <v>17.100000000000001</v>
      </c>
      <c r="F1436">
        <v>1.3</v>
      </c>
      <c r="G1436">
        <v>0</v>
      </c>
      <c r="H1436" t="s">
        <v>46</v>
      </c>
      <c r="I1436" s="2">
        <v>0.80902777777777779</v>
      </c>
      <c r="J1436" s="3">
        <v>17000</v>
      </c>
      <c r="K1436" t="s">
        <v>30</v>
      </c>
      <c r="L1436">
        <v>1.4</v>
      </c>
      <c r="M1436">
        <v>5.5</v>
      </c>
      <c r="N1436">
        <v>7.8</v>
      </c>
      <c r="O1436">
        <v>8.1300000000000008</v>
      </c>
      <c r="P1436">
        <v>61</v>
      </c>
      <c r="Q1436" t="s">
        <v>40</v>
      </c>
      <c r="R1436">
        <v>5.4</v>
      </c>
      <c r="S1436">
        <v>13.6</v>
      </c>
      <c r="T1436">
        <v>20.8</v>
      </c>
      <c r="U1436">
        <v>26.9</v>
      </c>
      <c r="V1436">
        <v>165</v>
      </c>
    </row>
    <row r="1437" spans="1:22" x14ac:dyDescent="0.25">
      <c r="A1437" t="s">
        <v>1525</v>
      </c>
      <c r="B1437">
        <v>2018</v>
      </c>
      <c r="C1437" t="s">
        <v>268</v>
      </c>
      <c r="D1437" s="1">
        <v>43337</v>
      </c>
      <c r="E1437">
        <v>20</v>
      </c>
      <c r="F1437">
        <v>10.7</v>
      </c>
      <c r="G1437">
        <v>0.4</v>
      </c>
      <c r="H1437" t="s">
        <v>61</v>
      </c>
      <c r="I1437" s="2">
        <v>0.80902777777777779</v>
      </c>
      <c r="J1437" s="3">
        <v>39660</v>
      </c>
      <c r="K1437" t="s">
        <v>26</v>
      </c>
      <c r="L1437">
        <v>2.2999999999999998</v>
      </c>
      <c r="M1437">
        <v>6.7</v>
      </c>
      <c r="N1437">
        <v>8.8000000000000007</v>
      </c>
      <c r="O1437">
        <v>10.14</v>
      </c>
      <c r="P1437">
        <v>74</v>
      </c>
      <c r="Q1437" t="s">
        <v>32</v>
      </c>
      <c r="R1437">
        <v>2.4</v>
      </c>
      <c r="S1437">
        <v>3.6</v>
      </c>
      <c r="T1437">
        <v>7.8</v>
      </c>
      <c r="U1437">
        <v>12.11</v>
      </c>
      <c r="V1437">
        <v>83</v>
      </c>
    </row>
    <row r="1438" spans="1:22" x14ac:dyDescent="0.25">
      <c r="A1438" t="s">
        <v>1526</v>
      </c>
      <c r="B1438">
        <v>2018</v>
      </c>
      <c r="C1438" t="s">
        <v>268</v>
      </c>
      <c r="D1438" s="1">
        <v>43338</v>
      </c>
      <c r="E1438">
        <v>20.2</v>
      </c>
      <c r="F1438">
        <v>14</v>
      </c>
      <c r="G1438">
        <v>11.2</v>
      </c>
      <c r="H1438" t="s">
        <v>58</v>
      </c>
      <c r="I1438" s="2">
        <v>0.54861111111111116</v>
      </c>
      <c r="J1438" s="3">
        <v>16367</v>
      </c>
      <c r="K1438" t="s">
        <v>36</v>
      </c>
      <c r="L1438">
        <v>4</v>
      </c>
      <c r="M1438">
        <v>4.2</v>
      </c>
      <c r="N1438">
        <v>7.6</v>
      </c>
      <c r="O1438">
        <v>11.6</v>
      </c>
      <c r="P1438">
        <v>72</v>
      </c>
      <c r="Q1438" t="s">
        <v>51</v>
      </c>
      <c r="R1438">
        <v>5.4</v>
      </c>
      <c r="S1438">
        <v>9.6999999999999993</v>
      </c>
      <c r="T1438">
        <v>12.12</v>
      </c>
      <c r="U1438">
        <v>14.14</v>
      </c>
      <c r="V1438">
        <v>98</v>
      </c>
    </row>
    <row r="1439" spans="1:22" x14ac:dyDescent="0.25">
      <c r="A1439" t="s">
        <v>1527</v>
      </c>
      <c r="B1439">
        <v>2018</v>
      </c>
      <c r="C1439" t="s">
        <v>268</v>
      </c>
      <c r="D1439" s="1">
        <v>43338</v>
      </c>
      <c r="E1439">
        <v>14.9</v>
      </c>
      <c r="F1439">
        <v>3.2</v>
      </c>
      <c r="G1439">
        <v>0</v>
      </c>
      <c r="H1439" t="s">
        <v>28</v>
      </c>
      <c r="I1439" s="2">
        <v>0.63888888888888884</v>
      </c>
      <c r="J1439" s="3">
        <v>37285</v>
      </c>
      <c r="K1439" t="s">
        <v>35</v>
      </c>
      <c r="L1439">
        <v>4.2</v>
      </c>
      <c r="M1439">
        <v>7.6</v>
      </c>
      <c r="N1439">
        <v>12.9</v>
      </c>
      <c r="O1439">
        <v>15.12</v>
      </c>
      <c r="P1439">
        <v>102</v>
      </c>
      <c r="Q1439" t="s">
        <v>25</v>
      </c>
      <c r="R1439">
        <v>4.0999999999999996</v>
      </c>
      <c r="S1439">
        <v>5.5</v>
      </c>
      <c r="T1439">
        <v>5.8</v>
      </c>
      <c r="U1439">
        <v>8.9</v>
      </c>
      <c r="V1439">
        <v>57</v>
      </c>
    </row>
    <row r="1440" spans="1:22" x14ac:dyDescent="0.25">
      <c r="A1440" t="s">
        <v>1528</v>
      </c>
      <c r="B1440">
        <v>2018</v>
      </c>
      <c r="C1440" t="s">
        <v>268</v>
      </c>
      <c r="D1440" s="1">
        <v>43338</v>
      </c>
      <c r="E1440">
        <v>14.9</v>
      </c>
      <c r="F1440">
        <v>3.2</v>
      </c>
      <c r="G1440">
        <v>0</v>
      </c>
      <c r="H1440" t="s">
        <v>46</v>
      </c>
      <c r="I1440" s="2">
        <v>0.69444444444444442</v>
      </c>
      <c r="J1440" s="3">
        <v>19866</v>
      </c>
      <c r="K1440" t="s">
        <v>55</v>
      </c>
      <c r="L1440">
        <v>3.3</v>
      </c>
      <c r="M1440">
        <v>6.4</v>
      </c>
      <c r="N1440">
        <v>11.6</v>
      </c>
      <c r="O1440">
        <v>14.1</v>
      </c>
      <c r="P1440">
        <v>94</v>
      </c>
      <c r="Q1440" t="s">
        <v>47</v>
      </c>
      <c r="R1440">
        <v>6.7</v>
      </c>
      <c r="S1440">
        <v>11.9</v>
      </c>
      <c r="T1440">
        <v>14.11</v>
      </c>
      <c r="U1440">
        <v>17.149999999999999</v>
      </c>
      <c r="V1440">
        <v>117</v>
      </c>
    </row>
    <row r="1441" spans="1:22" x14ac:dyDescent="0.25">
      <c r="A1441" t="s">
        <v>1529</v>
      </c>
      <c r="B1441">
        <v>2018</v>
      </c>
      <c r="C1441" t="s">
        <v>278</v>
      </c>
      <c r="D1441" s="1">
        <v>43349</v>
      </c>
      <c r="E1441">
        <v>20.100000000000001</v>
      </c>
      <c r="F1441">
        <v>11.7</v>
      </c>
      <c r="G1441">
        <v>0</v>
      </c>
      <c r="H1441" t="s">
        <v>28</v>
      </c>
      <c r="I1441" s="2">
        <v>0.80555555555555558</v>
      </c>
      <c r="J1441" s="3">
        <v>91446</v>
      </c>
      <c r="K1441" t="s">
        <v>29</v>
      </c>
      <c r="L1441">
        <v>2.2000000000000002</v>
      </c>
      <c r="M1441">
        <v>5.7</v>
      </c>
      <c r="N1441">
        <v>10.130000000000001</v>
      </c>
      <c r="O1441">
        <v>13.17</v>
      </c>
      <c r="P1441">
        <v>95</v>
      </c>
      <c r="Q1441" t="s">
        <v>32</v>
      </c>
      <c r="R1441">
        <v>2.2999999999999998</v>
      </c>
      <c r="S1441">
        <v>3.5</v>
      </c>
      <c r="T1441">
        <v>5.8</v>
      </c>
      <c r="U1441">
        <v>9.1</v>
      </c>
      <c r="V1441">
        <v>64</v>
      </c>
    </row>
    <row r="1442" spans="1:22" x14ac:dyDescent="0.25">
      <c r="A1442" t="s">
        <v>1530</v>
      </c>
      <c r="B1442">
        <v>2018</v>
      </c>
      <c r="C1442" t="s">
        <v>280</v>
      </c>
      <c r="D1442" s="1">
        <v>43350</v>
      </c>
      <c r="E1442">
        <v>14.5</v>
      </c>
      <c r="F1442">
        <v>7</v>
      </c>
      <c r="G1442">
        <v>4.8</v>
      </c>
      <c r="H1442" t="s">
        <v>28</v>
      </c>
      <c r="I1442" s="2">
        <v>0.82638888888888884</v>
      </c>
      <c r="J1442" s="3">
        <v>91767</v>
      </c>
      <c r="K1442" t="s">
        <v>35</v>
      </c>
      <c r="L1442">
        <v>5.3</v>
      </c>
      <c r="M1442">
        <v>5.9</v>
      </c>
      <c r="N1442">
        <v>6.13</v>
      </c>
      <c r="O1442">
        <v>10.15</v>
      </c>
      <c r="P1442">
        <v>75</v>
      </c>
      <c r="Q1442" t="s">
        <v>44</v>
      </c>
      <c r="R1442">
        <v>0.2</v>
      </c>
      <c r="S1442">
        <v>2.4</v>
      </c>
      <c r="T1442">
        <v>3.8</v>
      </c>
      <c r="U1442">
        <v>6.1</v>
      </c>
      <c r="V1442">
        <v>46</v>
      </c>
    </row>
    <row r="1443" spans="1:22" x14ac:dyDescent="0.25">
      <c r="A1443" t="s">
        <v>1531</v>
      </c>
      <c r="B1443">
        <v>2018</v>
      </c>
      <c r="C1443" t="s">
        <v>280</v>
      </c>
      <c r="D1443" s="1">
        <v>43351</v>
      </c>
      <c r="E1443">
        <v>15.5</v>
      </c>
      <c r="F1443">
        <v>12.2</v>
      </c>
      <c r="G1443">
        <v>32</v>
      </c>
      <c r="H1443" t="s">
        <v>61</v>
      </c>
      <c r="I1443" s="2">
        <v>0.68055555555555558</v>
      </c>
      <c r="J1443" s="3">
        <v>40350</v>
      </c>
      <c r="K1443" t="s">
        <v>26</v>
      </c>
      <c r="L1443">
        <v>1.4</v>
      </c>
      <c r="M1443">
        <v>2.4</v>
      </c>
      <c r="N1443">
        <v>2.6</v>
      </c>
      <c r="O1443">
        <v>4.5999999999999996</v>
      </c>
      <c r="P1443">
        <v>30</v>
      </c>
      <c r="Q1443" t="s">
        <v>25</v>
      </c>
      <c r="R1443">
        <v>2.2999999999999998</v>
      </c>
      <c r="S1443">
        <v>4.7</v>
      </c>
      <c r="T1443">
        <v>7.11</v>
      </c>
      <c r="U1443">
        <v>10.19</v>
      </c>
      <c r="V1443">
        <v>79</v>
      </c>
    </row>
    <row r="1444" spans="1:22" x14ac:dyDescent="0.25">
      <c r="A1444" t="s">
        <v>1532</v>
      </c>
      <c r="B1444">
        <v>2018</v>
      </c>
      <c r="C1444" t="s">
        <v>278</v>
      </c>
      <c r="D1444" s="1">
        <v>43351</v>
      </c>
      <c r="E1444">
        <v>20.100000000000001</v>
      </c>
      <c r="F1444">
        <v>10.7</v>
      </c>
      <c r="G1444">
        <v>2.6</v>
      </c>
      <c r="H1444" t="s">
        <v>1339</v>
      </c>
      <c r="I1444" s="2">
        <v>0.75694444444444442</v>
      </c>
      <c r="J1444" s="3">
        <v>59585</v>
      </c>
      <c r="K1444" t="s">
        <v>51</v>
      </c>
      <c r="L1444">
        <v>3.3</v>
      </c>
      <c r="M1444">
        <v>6.7</v>
      </c>
      <c r="N1444">
        <v>7.11</v>
      </c>
      <c r="O1444">
        <v>12.14</v>
      </c>
      <c r="P1444">
        <v>86</v>
      </c>
      <c r="Q1444" t="s">
        <v>33</v>
      </c>
      <c r="R1444">
        <v>1.3</v>
      </c>
      <c r="S1444">
        <v>7.4</v>
      </c>
      <c r="T1444">
        <v>9.9</v>
      </c>
      <c r="U1444">
        <v>10.1</v>
      </c>
      <c r="V1444">
        <v>70</v>
      </c>
    </row>
    <row r="1445" spans="1:22" x14ac:dyDescent="0.25">
      <c r="A1445" t="s">
        <v>1533</v>
      </c>
      <c r="B1445">
        <v>2018</v>
      </c>
      <c r="C1445" t="s">
        <v>284</v>
      </c>
      <c r="D1445" s="1">
        <v>43357</v>
      </c>
      <c r="E1445">
        <v>22.9</v>
      </c>
      <c r="F1445">
        <v>9</v>
      </c>
      <c r="G1445">
        <v>0</v>
      </c>
      <c r="H1445" t="s">
        <v>28</v>
      </c>
      <c r="I1445" s="2">
        <v>0.82638888888888884</v>
      </c>
      <c r="J1445" s="3">
        <v>90152</v>
      </c>
      <c r="K1445" t="s">
        <v>32</v>
      </c>
      <c r="L1445">
        <v>3.1</v>
      </c>
      <c r="M1445">
        <v>3.7</v>
      </c>
      <c r="N1445">
        <v>6.9</v>
      </c>
      <c r="O1445">
        <v>10.11</v>
      </c>
      <c r="P1445">
        <v>71</v>
      </c>
      <c r="Q1445" t="s">
        <v>35</v>
      </c>
      <c r="R1445">
        <v>3.1</v>
      </c>
      <c r="S1445">
        <v>6.2</v>
      </c>
      <c r="T1445">
        <v>12.5</v>
      </c>
      <c r="U1445">
        <v>16.8</v>
      </c>
      <c r="V1445">
        <v>104</v>
      </c>
    </row>
    <row r="1446" spans="1:22" x14ac:dyDescent="0.25">
      <c r="A1446" t="s">
        <v>1534</v>
      </c>
      <c r="B1446">
        <v>2018</v>
      </c>
      <c r="C1446" t="s">
        <v>284</v>
      </c>
      <c r="D1446" s="1">
        <v>43358</v>
      </c>
      <c r="E1446">
        <v>14.4</v>
      </c>
      <c r="F1446">
        <v>10.6</v>
      </c>
      <c r="G1446">
        <v>0</v>
      </c>
      <c r="H1446" t="s">
        <v>28</v>
      </c>
      <c r="I1446" s="2">
        <v>0.80902777777777779</v>
      </c>
      <c r="J1446" s="3">
        <v>72504</v>
      </c>
      <c r="K1446" t="s">
        <v>33</v>
      </c>
      <c r="L1446">
        <v>3.6</v>
      </c>
      <c r="M1446">
        <v>4.9000000000000004</v>
      </c>
      <c r="N1446">
        <v>6.12</v>
      </c>
      <c r="O1446">
        <v>9.15</v>
      </c>
      <c r="P1446">
        <v>69</v>
      </c>
      <c r="Q1446" t="s">
        <v>25</v>
      </c>
      <c r="R1446">
        <v>0.2</v>
      </c>
      <c r="S1446">
        <v>4.2</v>
      </c>
      <c r="T1446">
        <v>7.3</v>
      </c>
      <c r="U1446">
        <v>9.5</v>
      </c>
      <c r="V1446">
        <v>59</v>
      </c>
    </row>
    <row r="1447" spans="1:22" x14ac:dyDescent="0.25">
      <c r="A1447" t="s">
        <v>1535</v>
      </c>
      <c r="B1447">
        <v>2018</v>
      </c>
      <c r="C1447" t="s">
        <v>287</v>
      </c>
      <c r="D1447" s="1">
        <v>43364</v>
      </c>
      <c r="E1447">
        <v>19.3</v>
      </c>
      <c r="F1447">
        <v>6.6</v>
      </c>
      <c r="G1447">
        <v>0</v>
      </c>
      <c r="H1447" t="s">
        <v>28</v>
      </c>
      <c r="I1447" s="2">
        <v>0.82638888888888884</v>
      </c>
      <c r="J1447" s="3">
        <v>94959</v>
      </c>
      <c r="K1447" t="s">
        <v>29</v>
      </c>
      <c r="L1447">
        <v>1.3</v>
      </c>
      <c r="M1447">
        <v>2.8</v>
      </c>
      <c r="N1447">
        <v>6.1</v>
      </c>
      <c r="O1447">
        <v>8.1</v>
      </c>
      <c r="P1447">
        <v>58</v>
      </c>
      <c r="Q1447" t="s">
        <v>33</v>
      </c>
      <c r="R1447">
        <v>5.2</v>
      </c>
      <c r="S1447">
        <v>10.4</v>
      </c>
      <c r="T1447">
        <v>12.7</v>
      </c>
      <c r="U1447">
        <v>15.7</v>
      </c>
      <c r="V1447">
        <v>97</v>
      </c>
    </row>
    <row r="1448" spans="1:22" x14ac:dyDescent="0.25">
      <c r="A1448" t="s">
        <v>1536</v>
      </c>
      <c r="B1448">
        <v>2018</v>
      </c>
      <c r="C1448" t="s">
        <v>287</v>
      </c>
      <c r="D1448" s="1">
        <v>43365</v>
      </c>
      <c r="E1448">
        <v>28</v>
      </c>
      <c r="F1448">
        <v>8.1999999999999993</v>
      </c>
      <c r="G1448">
        <v>0</v>
      </c>
      <c r="H1448" t="s">
        <v>1339</v>
      </c>
      <c r="I1448" s="2">
        <v>0.55555555555555558</v>
      </c>
      <c r="J1448" s="3">
        <v>59608</v>
      </c>
      <c r="K1448" t="s">
        <v>51</v>
      </c>
      <c r="L1448">
        <v>4.8</v>
      </c>
      <c r="M1448">
        <v>10.9</v>
      </c>
      <c r="N1448">
        <v>15.1</v>
      </c>
      <c r="O1448">
        <v>18.13</v>
      </c>
      <c r="P1448">
        <v>121</v>
      </c>
      <c r="Q1448" t="s">
        <v>35</v>
      </c>
      <c r="R1448">
        <v>0.3</v>
      </c>
      <c r="S1448">
        <v>0.6</v>
      </c>
      <c r="T1448">
        <v>5.9</v>
      </c>
      <c r="U1448">
        <v>7.13</v>
      </c>
      <c r="V1448">
        <v>55</v>
      </c>
    </row>
    <row r="1449" spans="1:22" x14ac:dyDescent="0.25">
      <c r="A1449" t="s">
        <v>1537</v>
      </c>
      <c r="B1449">
        <v>2018</v>
      </c>
      <c r="C1449" t="s">
        <v>290</v>
      </c>
      <c r="D1449" s="1">
        <v>43372</v>
      </c>
      <c r="E1449">
        <v>14</v>
      </c>
      <c r="F1449">
        <v>4</v>
      </c>
      <c r="G1449">
        <v>2.2000000000000002</v>
      </c>
      <c r="H1449" t="s">
        <v>28</v>
      </c>
      <c r="I1449" s="2">
        <v>0.60416666666666663</v>
      </c>
      <c r="J1449" s="3">
        <v>100022</v>
      </c>
      <c r="K1449" t="s">
        <v>51</v>
      </c>
      <c r="L1449">
        <v>2.2000000000000002</v>
      </c>
      <c r="M1449">
        <v>4.3</v>
      </c>
      <c r="N1449">
        <v>8.6999999999999993</v>
      </c>
      <c r="O1449">
        <v>11.13</v>
      </c>
      <c r="P1449">
        <v>79</v>
      </c>
      <c r="Q1449" t="s">
        <v>33</v>
      </c>
      <c r="R1449">
        <v>5.0999999999999996</v>
      </c>
      <c r="S1449">
        <v>6.3</v>
      </c>
      <c r="T1449">
        <v>8.6999999999999993</v>
      </c>
      <c r="U1449">
        <v>11.8</v>
      </c>
      <c r="V1449">
        <v>74</v>
      </c>
    </row>
    <row r="1450" spans="1:22" x14ac:dyDescent="0.25">
      <c r="A1450" t="s">
        <v>1538</v>
      </c>
      <c r="B1450">
        <v>2019</v>
      </c>
      <c r="C1450" t="s">
        <v>23</v>
      </c>
      <c r="D1450" s="1">
        <v>43545</v>
      </c>
      <c r="E1450">
        <v>25.9</v>
      </c>
      <c r="F1450">
        <v>18.3</v>
      </c>
      <c r="G1450">
        <v>0</v>
      </c>
      <c r="H1450" t="s">
        <v>28</v>
      </c>
      <c r="I1450" s="2">
        <v>0.80902777777777779</v>
      </c>
      <c r="J1450" s="3">
        <v>85016</v>
      </c>
      <c r="K1450" t="s">
        <v>30</v>
      </c>
      <c r="L1450">
        <v>0.1</v>
      </c>
      <c r="M1450">
        <v>4.4000000000000004</v>
      </c>
      <c r="N1450">
        <v>8.8000000000000007</v>
      </c>
      <c r="O1450">
        <v>9.1</v>
      </c>
      <c r="P1450">
        <v>64</v>
      </c>
      <c r="Q1450" t="s">
        <v>29</v>
      </c>
      <c r="R1450">
        <v>5.4</v>
      </c>
      <c r="S1450">
        <v>7.8</v>
      </c>
      <c r="T1450">
        <v>10.9</v>
      </c>
      <c r="U1450">
        <v>14.13</v>
      </c>
      <c r="V1450">
        <v>97</v>
      </c>
    </row>
    <row r="1451" spans="1:22" x14ac:dyDescent="0.25">
      <c r="A1451" t="s">
        <v>1539</v>
      </c>
      <c r="B1451">
        <v>2019</v>
      </c>
      <c r="C1451" t="s">
        <v>23</v>
      </c>
      <c r="D1451" s="1">
        <v>43546</v>
      </c>
      <c r="E1451">
        <v>30</v>
      </c>
      <c r="F1451">
        <v>18</v>
      </c>
      <c r="G1451">
        <v>0</v>
      </c>
      <c r="H1451" t="s">
        <v>28</v>
      </c>
      <c r="I1451" s="2">
        <v>0.82638888888888884</v>
      </c>
      <c r="J1451" s="3">
        <v>78017</v>
      </c>
      <c r="K1451" t="s">
        <v>33</v>
      </c>
      <c r="L1451">
        <v>3.5</v>
      </c>
      <c r="M1451">
        <v>4.9000000000000004</v>
      </c>
      <c r="N1451">
        <v>7.1</v>
      </c>
      <c r="O1451">
        <v>9.11</v>
      </c>
      <c r="P1451">
        <v>65</v>
      </c>
      <c r="Q1451" t="s">
        <v>44</v>
      </c>
      <c r="R1451">
        <v>2.2000000000000002</v>
      </c>
      <c r="S1451">
        <v>3.4</v>
      </c>
      <c r="T1451">
        <v>7.1</v>
      </c>
      <c r="U1451">
        <v>10.119999999999999</v>
      </c>
      <c r="V1451">
        <v>72</v>
      </c>
    </row>
    <row r="1452" spans="1:22" x14ac:dyDescent="0.25">
      <c r="A1452" t="s">
        <v>1540</v>
      </c>
      <c r="B1452">
        <v>2019</v>
      </c>
      <c r="C1452" t="s">
        <v>23</v>
      </c>
      <c r="D1452" s="1">
        <v>43547</v>
      </c>
      <c r="E1452">
        <v>31.4</v>
      </c>
      <c r="F1452">
        <v>18.899999999999999</v>
      </c>
      <c r="G1452">
        <v>0</v>
      </c>
      <c r="H1452" t="s">
        <v>28</v>
      </c>
      <c r="I1452" s="2">
        <v>0.57291666666666663</v>
      </c>
      <c r="J1452" s="3">
        <v>38866</v>
      </c>
      <c r="K1452" t="s">
        <v>35</v>
      </c>
      <c r="L1452">
        <v>4.3</v>
      </c>
      <c r="M1452">
        <v>6.5</v>
      </c>
      <c r="N1452">
        <v>9.6999999999999993</v>
      </c>
      <c r="O1452">
        <v>9.6999999999999993</v>
      </c>
      <c r="P1452">
        <v>61</v>
      </c>
      <c r="Q1452" t="s">
        <v>54</v>
      </c>
      <c r="R1452">
        <v>2.4</v>
      </c>
      <c r="S1452">
        <v>6.8</v>
      </c>
      <c r="T1452">
        <v>10.9</v>
      </c>
      <c r="U1452">
        <v>12.15</v>
      </c>
      <c r="V1452">
        <v>87</v>
      </c>
    </row>
    <row r="1453" spans="1:22" x14ac:dyDescent="0.25">
      <c r="A1453" t="s">
        <v>1541</v>
      </c>
      <c r="B1453">
        <v>2019</v>
      </c>
      <c r="C1453" t="s">
        <v>23</v>
      </c>
      <c r="D1453" s="1">
        <v>43547</v>
      </c>
      <c r="E1453">
        <v>23.7</v>
      </c>
      <c r="F1453">
        <v>18.7</v>
      </c>
      <c r="G1453">
        <v>0</v>
      </c>
      <c r="H1453" t="s">
        <v>512</v>
      </c>
      <c r="I1453" s="2">
        <v>0.67013888888888884</v>
      </c>
      <c r="J1453" s="3">
        <v>50180</v>
      </c>
      <c r="K1453" t="s">
        <v>40</v>
      </c>
      <c r="L1453">
        <v>1.2</v>
      </c>
      <c r="M1453">
        <v>5.4</v>
      </c>
      <c r="N1453">
        <v>5.6</v>
      </c>
      <c r="O1453">
        <v>7.13</v>
      </c>
      <c r="P1453">
        <v>55</v>
      </c>
      <c r="Q1453" t="s">
        <v>32</v>
      </c>
      <c r="R1453">
        <v>2.4</v>
      </c>
      <c r="S1453">
        <v>6.7</v>
      </c>
      <c r="T1453">
        <v>9.14</v>
      </c>
      <c r="U1453">
        <v>12.15</v>
      </c>
      <c r="V1453">
        <v>87</v>
      </c>
    </row>
    <row r="1454" spans="1:22" x14ac:dyDescent="0.25">
      <c r="A1454" t="s">
        <v>1542</v>
      </c>
      <c r="B1454">
        <v>2019</v>
      </c>
      <c r="C1454" t="s">
        <v>23</v>
      </c>
      <c r="D1454" s="1">
        <v>43547</v>
      </c>
      <c r="E1454">
        <v>31.4</v>
      </c>
      <c r="F1454">
        <v>18.899999999999999</v>
      </c>
      <c r="G1454">
        <v>0</v>
      </c>
      <c r="H1454" t="s">
        <v>46</v>
      </c>
      <c r="I1454" s="2">
        <v>0.80902777777777779</v>
      </c>
      <c r="J1454" s="3">
        <v>32303</v>
      </c>
      <c r="K1454" t="s">
        <v>50</v>
      </c>
      <c r="L1454">
        <v>4.5</v>
      </c>
      <c r="M1454">
        <v>6.8</v>
      </c>
      <c r="N1454">
        <v>9.14</v>
      </c>
      <c r="O1454">
        <v>11.16</v>
      </c>
      <c r="P1454">
        <v>82</v>
      </c>
      <c r="Q1454" t="s">
        <v>26</v>
      </c>
      <c r="R1454">
        <v>1.2</v>
      </c>
      <c r="S1454">
        <v>1.5</v>
      </c>
      <c r="T1454">
        <v>5.6</v>
      </c>
      <c r="U1454">
        <v>9.11</v>
      </c>
      <c r="V1454">
        <v>65</v>
      </c>
    </row>
    <row r="1455" spans="1:22" x14ac:dyDescent="0.25">
      <c r="A1455" t="s">
        <v>1543</v>
      </c>
      <c r="B1455">
        <v>2019</v>
      </c>
      <c r="C1455" t="s">
        <v>23</v>
      </c>
      <c r="D1455" s="1">
        <v>43547</v>
      </c>
      <c r="E1455">
        <v>34.299999999999997</v>
      </c>
      <c r="F1455">
        <v>23.5</v>
      </c>
      <c r="G1455">
        <v>0</v>
      </c>
      <c r="H1455" t="s">
        <v>58</v>
      </c>
      <c r="I1455" s="2">
        <v>0.80555555555555558</v>
      </c>
      <c r="J1455" s="3">
        <v>20029</v>
      </c>
      <c r="K1455" t="s">
        <v>36</v>
      </c>
      <c r="L1455">
        <v>1.5</v>
      </c>
      <c r="M1455">
        <v>8.6</v>
      </c>
      <c r="N1455">
        <v>11.1</v>
      </c>
      <c r="O1455">
        <v>15.12</v>
      </c>
      <c r="P1455">
        <v>102</v>
      </c>
      <c r="Q1455" t="s">
        <v>51</v>
      </c>
      <c r="R1455">
        <v>6.2</v>
      </c>
      <c r="S1455">
        <v>7.5</v>
      </c>
      <c r="T1455">
        <v>7.5</v>
      </c>
      <c r="U1455">
        <v>8.1</v>
      </c>
      <c r="V1455">
        <v>58</v>
      </c>
    </row>
    <row r="1456" spans="1:22" x14ac:dyDescent="0.25">
      <c r="A1456" t="s">
        <v>1544</v>
      </c>
      <c r="B1456">
        <v>2019</v>
      </c>
      <c r="C1456" t="s">
        <v>23</v>
      </c>
      <c r="D1456" s="1">
        <v>43548</v>
      </c>
      <c r="E1456">
        <v>30.3</v>
      </c>
      <c r="F1456">
        <v>15.2</v>
      </c>
      <c r="G1456">
        <v>2.4</v>
      </c>
      <c r="H1456" t="s">
        <v>46</v>
      </c>
      <c r="I1456" s="2">
        <v>0.54861111111111116</v>
      </c>
      <c r="J1456" s="3">
        <v>20291</v>
      </c>
      <c r="K1456" t="s">
        <v>55</v>
      </c>
      <c r="L1456">
        <v>4.0999999999999996</v>
      </c>
      <c r="M1456">
        <v>9.4</v>
      </c>
      <c r="N1456">
        <v>12.4</v>
      </c>
      <c r="O1456">
        <v>13.7</v>
      </c>
      <c r="P1456">
        <v>85</v>
      </c>
      <c r="Q1456" t="s">
        <v>39</v>
      </c>
      <c r="R1456">
        <v>5.2</v>
      </c>
      <c r="S1456">
        <v>7.3</v>
      </c>
      <c r="T1456">
        <v>10.4</v>
      </c>
      <c r="U1456">
        <v>13.6</v>
      </c>
      <c r="V1456">
        <v>84</v>
      </c>
    </row>
    <row r="1457" spans="1:22" x14ac:dyDescent="0.25">
      <c r="A1457" t="s">
        <v>1545</v>
      </c>
      <c r="B1457">
        <v>2019</v>
      </c>
      <c r="C1457" t="s">
        <v>23</v>
      </c>
      <c r="D1457" s="1">
        <v>43548</v>
      </c>
      <c r="E1457">
        <v>31.7</v>
      </c>
      <c r="F1457">
        <v>19</v>
      </c>
      <c r="G1457">
        <v>0.6</v>
      </c>
      <c r="H1457" t="s">
        <v>141</v>
      </c>
      <c r="I1457" s="2">
        <v>0.63888888888888884</v>
      </c>
      <c r="J1457" s="3">
        <v>15424</v>
      </c>
      <c r="K1457" t="s">
        <v>25</v>
      </c>
      <c r="L1457">
        <v>3.2</v>
      </c>
      <c r="M1457">
        <v>7.8</v>
      </c>
      <c r="N1457">
        <v>10.130000000000001</v>
      </c>
      <c r="O1457">
        <v>16.16</v>
      </c>
      <c r="P1457">
        <v>112</v>
      </c>
      <c r="Q1457" t="s">
        <v>48</v>
      </c>
      <c r="R1457">
        <v>0.4</v>
      </c>
      <c r="S1457">
        <v>2.5</v>
      </c>
      <c r="T1457">
        <v>3.8</v>
      </c>
      <c r="U1457">
        <v>5.0999999999999996</v>
      </c>
      <c r="V1457">
        <v>40</v>
      </c>
    </row>
    <row r="1458" spans="1:22" x14ac:dyDescent="0.25">
      <c r="A1458" t="s">
        <v>1546</v>
      </c>
      <c r="B1458">
        <v>2019</v>
      </c>
      <c r="C1458" t="s">
        <v>23</v>
      </c>
      <c r="D1458" s="1">
        <v>43548</v>
      </c>
      <c r="E1458">
        <v>25.3</v>
      </c>
      <c r="F1458">
        <v>11</v>
      </c>
      <c r="G1458">
        <v>0</v>
      </c>
      <c r="H1458" t="s">
        <v>1339</v>
      </c>
      <c r="I1458" s="2">
        <v>0.63888888888888884</v>
      </c>
      <c r="J1458" s="3">
        <v>40033</v>
      </c>
      <c r="K1458" t="s">
        <v>43</v>
      </c>
      <c r="L1458">
        <v>5.4</v>
      </c>
      <c r="M1458">
        <v>11.9</v>
      </c>
      <c r="N1458">
        <v>16.13</v>
      </c>
      <c r="O1458">
        <v>21.15</v>
      </c>
      <c r="P1458">
        <v>141</v>
      </c>
      <c r="Q1458" t="s">
        <v>47</v>
      </c>
      <c r="R1458">
        <v>2</v>
      </c>
      <c r="S1458">
        <v>6</v>
      </c>
      <c r="T1458">
        <v>7.2</v>
      </c>
      <c r="U1458">
        <v>9.5</v>
      </c>
      <c r="V1458">
        <v>59</v>
      </c>
    </row>
    <row r="1459" spans="1:22" x14ac:dyDescent="0.25">
      <c r="A1459" t="s">
        <v>1547</v>
      </c>
      <c r="B1459">
        <v>2019</v>
      </c>
      <c r="C1459" t="s">
        <v>57</v>
      </c>
      <c r="D1459" s="1">
        <v>43552</v>
      </c>
      <c r="E1459">
        <v>28.5</v>
      </c>
      <c r="F1459">
        <v>9.6999999999999993</v>
      </c>
      <c r="G1459">
        <v>0</v>
      </c>
      <c r="H1459" t="s">
        <v>28</v>
      </c>
      <c r="I1459" s="2">
        <v>0.80555555555555558</v>
      </c>
      <c r="J1459" s="3">
        <v>70699</v>
      </c>
      <c r="K1459" t="s">
        <v>29</v>
      </c>
      <c r="L1459">
        <v>2.2000000000000002</v>
      </c>
      <c r="M1459">
        <v>6.3</v>
      </c>
      <c r="N1459">
        <v>9.4</v>
      </c>
      <c r="O1459">
        <v>10.6</v>
      </c>
      <c r="P1459">
        <v>66</v>
      </c>
      <c r="Q1459" t="s">
        <v>33</v>
      </c>
      <c r="R1459">
        <v>3.2</v>
      </c>
      <c r="S1459">
        <v>7.3</v>
      </c>
      <c r="T1459">
        <v>12.4</v>
      </c>
      <c r="U1459">
        <v>17.8</v>
      </c>
      <c r="V1459">
        <v>110</v>
      </c>
    </row>
    <row r="1460" spans="1:22" x14ac:dyDescent="0.25">
      <c r="A1460" t="s">
        <v>1548</v>
      </c>
      <c r="B1460">
        <v>2019</v>
      </c>
      <c r="C1460" t="s">
        <v>57</v>
      </c>
      <c r="D1460" s="1">
        <v>43553</v>
      </c>
      <c r="E1460">
        <v>28.1</v>
      </c>
      <c r="F1460">
        <v>18.5</v>
      </c>
      <c r="G1460">
        <v>0</v>
      </c>
      <c r="H1460" t="s">
        <v>61</v>
      </c>
      <c r="I1460" s="2">
        <v>0.82638888888888884</v>
      </c>
      <c r="J1460" s="3">
        <v>32575</v>
      </c>
      <c r="K1460" t="s">
        <v>26</v>
      </c>
      <c r="L1460">
        <v>1.2</v>
      </c>
      <c r="M1460">
        <v>6.6</v>
      </c>
      <c r="N1460">
        <v>6.1</v>
      </c>
      <c r="O1460">
        <v>8.14</v>
      </c>
      <c r="P1460">
        <v>62</v>
      </c>
      <c r="Q1460" t="s">
        <v>40</v>
      </c>
      <c r="R1460">
        <v>4.5</v>
      </c>
      <c r="S1460">
        <v>6.1</v>
      </c>
      <c r="T1460">
        <v>9.15</v>
      </c>
      <c r="U1460">
        <v>12.16</v>
      </c>
      <c r="V1460">
        <v>88</v>
      </c>
    </row>
    <row r="1461" spans="1:22" x14ac:dyDescent="0.25">
      <c r="A1461" t="s">
        <v>1549</v>
      </c>
      <c r="B1461">
        <v>2019</v>
      </c>
      <c r="C1461" t="s">
        <v>57</v>
      </c>
      <c r="D1461" s="1">
        <v>43554</v>
      </c>
      <c r="E1461">
        <v>17.8</v>
      </c>
      <c r="F1461">
        <v>8.4</v>
      </c>
      <c r="G1461">
        <v>0.6</v>
      </c>
      <c r="H1461" t="s">
        <v>46</v>
      </c>
      <c r="I1461" s="2">
        <v>0.69097222222222221</v>
      </c>
      <c r="J1461" s="3">
        <v>44252</v>
      </c>
      <c r="K1461" t="s">
        <v>48</v>
      </c>
      <c r="L1461">
        <v>0.2</v>
      </c>
      <c r="M1461">
        <v>4.5</v>
      </c>
      <c r="N1461">
        <v>7.8</v>
      </c>
      <c r="O1461">
        <v>9.11</v>
      </c>
      <c r="P1461">
        <v>65</v>
      </c>
      <c r="Q1461" t="s">
        <v>55</v>
      </c>
      <c r="R1461">
        <v>2.7</v>
      </c>
      <c r="S1461">
        <v>7.9</v>
      </c>
      <c r="T1461">
        <v>8.1199999999999992</v>
      </c>
      <c r="U1461">
        <v>10.16</v>
      </c>
      <c r="V1461">
        <v>76</v>
      </c>
    </row>
    <row r="1462" spans="1:22" x14ac:dyDescent="0.25">
      <c r="A1462" t="s">
        <v>1550</v>
      </c>
      <c r="B1462">
        <v>2019</v>
      </c>
      <c r="C1462" t="s">
        <v>57</v>
      </c>
      <c r="D1462" s="1">
        <v>43554</v>
      </c>
      <c r="E1462">
        <v>17.899999999999999</v>
      </c>
      <c r="F1462">
        <v>10.8</v>
      </c>
      <c r="G1462">
        <v>1.4</v>
      </c>
      <c r="H1462" t="s">
        <v>512</v>
      </c>
      <c r="I1462" s="2">
        <v>0.69444444444444442</v>
      </c>
      <c r="J1462" s="3">
        <v>41552</v>
      </c>
      <c r="K1462" t="s">
        <v>54</v>
      </c>
      <c r="L1462">
        <v>4.2</v>
      </c>
      <c r="M1462">
        <v>8.5</v>
      </c>
      <c r="N1462">
        <v>9.8000000000000007</v>
      </c>
      <c r="O1462">
        <v>13.1</v>
      </c>
      <c r="P1462">
        <v>88</v>
      </c>
      <c r="Q1462" t="s">
        <v>30</v>
      </c>
      <c r="R1462">
        <v>5.2</v>
      </c>
      <c r="S1462">
        <v>5.4</v>
      </c>
      <c r="T1462">
        <v>9.5</v>
      </c>
      <c r="U1462">
        <v>11.6</v>
      </c>
      <c r="V1462">
        <v>72</v>
      </c>
    </row>
    <row r="1463" spans="1:22" x14ac:dyDescent="0.25">
      <c r="A1463" t="s">
        <v>1551</v>
      </c>
      <c r="B1463">
        <v>2019</v>
      </c>
      <c r="C1463" t="s">
        <v>57</v>
      </c>
      <c r="D1463" s="1">
        <v>43554</v>
      </c>
      <c r="E1463">
        <v>16.8</v>
      </c>
      <c r="F1463">
        <v>8.3000000000000007</v>
      </c>
      <c r="G1463">
        <v>0</v>
      </c>
      <c r="H1463" t="s">
        <v>88</v>
      </c>
      <c r="I1463" s="2">
        <v>0.80902777777777779</v>
      </c>
      <c r="J1463" s="3">
        <v>27561</v>
      </c>
      <c r="K1463" t="s">
        <v>44</v>
      </c>
      <c r="L1463">
        <v>6.1</v>
      </c>
      <c r="M1463">
        <v>7.4</v>
      </c>
      <c r="N1463">
        <v>13.4</v>
      </c>
      <c r="O1463">
        <v>20.6</v>
      </c>
      <c r="P1463">
        <v>126</v>
      </c>
      <c r="Q1463" t="s">
        <v>35</v>
      </c>
      <c r="R1463">
        <v>2.2000000000000002</v>
      </c>
      <c r="S1463">
        <v>3.4</v>
      </c>
      <c r="T1463">
        <v>3.9</v>
      </c>
      <c r="U1463">
        <v>6.1</v>
      </c>
      <c r="V1463">
        <v>46</v>
      </c>
    </row>
    <row r="1464" spans="1:22" x14ac:dyDescent="0.25">
      <c r="A1464" t="s">
        <v>1552</v>
      </c>
      <c r="B1464">
        <v>2019</v>
      </c>
      <c r="C1464" t="s">
        <v>57</v>
      </c>
      <c r="D1464" s="1">
        <v>43554</v>
      </c>
      <c r="E1464">
        <v>30.7</v>
      </c>
      <c r="F1464">
        <v>14.1</v>
      </c>
      <c r="G1464">
        <v>0</v>
      </c>
      <c r="H1464" t="s">
        <v>1339</v>
      </c>
      <c r="I1464" s="2">
        <v>0.71527777777777779</v>
      </c>
      <c r="J1464" s="3">
        <v>54985</v>
      </c>
      <c r="K1464" t="s">
        <v>51</v>
      </c>
      <c r="L1464">
        <v>2.2999999999999998</v>
      </c>
      <c r="M1464">
        <v>8.4</v>
      </c>
      <c r="N1464">
        <v>12.5</v>
      </c>
      <c r="O1464">
        <v>16.8</v>
      </c>
      <c r="P1464">
        <v>104</v>
      </c>
      <c r="Q1464" t="s">
        <v>25</v>
      </c>
      <c r="R1464">
        <v>1.3</v>
      </c>
      <c r="S1464">
        <v>3.6</v>
      </c>
      <c r="T1464">
        <v>6.1</v>
      </c>
      <c r="U1464">
        <v>7.1</v>
      </c>
      <c r="V1464">
        <v>52</v>
      </c>
    </row>
    <row r="1465" spans="1:22" x14ac:dyDescent="0.25">
      <c r="A1465" t="s">
        <v>1553</v>
      </c>
      <c r="B1465">
        <v>2019</v>
      </c>
      <c r="C1465" t="s">
        <v>57</v>
      </c>
      <c r="D1465" s="1">
        <v>43555</v>
      </c>
      <c r="E1465">
        <v>19.7</v>
      </c>
      <c r="F1465">
        <v>8.8000000000000007</v>
      </c>
      <c r="G1465">
        <v>1.4</v>
      </c>
      <c r="H1465" t="s">
        <v>46</v>
      </c>
      <c r="I1465" s="2">
        <v>0.54861111111111116</v>
      </c>
      <c r="J1465" s="3">
        <v>23100</v>
      </c>
      <c r="K1465" t="s">
        <v>47</v>
      </c>
      <c r="L1465">
        <v>3.4</v>
      </c>
      <c r="M1465">
        <v>7.5</v>
      </c>
      <c r="N1465">
        <v>9.8000000000000007</v>
      </c>
      <c r="O1465">
        <v>13.9</v>
      </c>
      <c r="P1465">
        <v>87</v>
      </c>
      <c r="Q1465" t="s">
        <v>36</v>
      </c>
      <c r="R1465">
        <v>1.2</v>
      </c>
      <c r="S1465">
        <v>5.5</v>
      </c>
      <c r="T1465">
        <v>9.1</v>
      </c>
      <c r="U1465">
        <v>16.11</v>
      </c>
      <c r="V1465">
        <v>107</v>
      </c>
    </row>
    <row r="1466" spans="1:22" x14ac:dyDescent="0.25">
      <c r="A1466" t="s">
        <v>1554</v>
      </c>
      <c r="B1466">
        <v>2019</v>
      </c>
      <c r="C1466" t="s">
        <v>57</v>
      </c>
      <c r="D1466" s="1">
        <v>43555</v>
      </c>
      <c r="E1466">
        <v>19.7</v>
      </c>
      <c r="F1466">
        <v>8.8000000000000007</v>
      </c>
      <c r="G1466">
        <v>1.4</v>
      </c>
      <c r="H1466" t="s">
        <v>28</v>
      </c>
      <c r="I1466" s="2">
        <v>0.63888888888888884</v>
      </c>
      <c r="J1466" s="3">
        <v>39368</v>
      </c>
      <c r="K1466" t="s">
        <v>32</v>
      </c>
      <c r="L1466">
        <v>4.2</v>
      </c>
      <c r="M1466">
        <v>5.3</v>
      </c>
      <c r="N1466">
        <v>12.7</v>
      </c>
      <c r="O1466">
        <v>13.9</v>
      </c>
      <c r="P1466">
        <v>87</v>
      </c>
      <c r="Q1466" t="s">
        <v>50</v>
      </c>
      <c r="R1466">
        <v>3.4</v>
      </c>
      <c r="S1466">
        <v>5.7</v>
      </c>
      <c r="T1466">
        <v>7.7</v>
      </c>
      <c r="U1466">
        <v>16.100000000000001</v>
      </c>
      <c r="V1466">
        <v>106</v>
      </c>
    </row>
    <row r="1467" spans="1:22" x14ac:dyDescent="0.25">
      <c r="A1467" t="s">
        <v>1555</v>
      </c>
      <c r="B1467">
        <v>2019</v>
      </c>
      <c r="C1467" t="s">
        <v>57</v>
      </c>
      <c r="D1467" s="1">
        <v>43555</v>
      </c>
      <c r="E1467">
        <v>24.9</v>
      </c>
      <c r="F1467">
        <v>14.9</v>
      </c>
      <c r="G1467">
        <v>2.6</v>
      </c>
      <c r="H1467" t="s">
        <v>38</v>
      </c>
      <c r="I1467" s="2">
        <v>0.65277777777777779</v>
      </c>
      <c r="J1467" s="3">
        <v>10119</v>
      </c>
      <c r="K1467" t="s">
        <v>39</v>
      </c>
      <c r="L1467">
        <v>2.4</v>
      </c>
      <c r="M1467">
        <v>4.8</v>
      </c>
      <c r="N1467">
        <v>4.16</v>
      </c>
      <c r="O1467">
        <v>7.19</v>
      </c>
      <c r="P1467">
        <v>61</v>
      </c>
      <c r="Q1467" t="s">
        <v>43</v>
      </c>
      <c r="R1467">
        <v>2.2999999999999998</v>
      </c>
      <c r="S1467">
        <v>4.5</v>
      </c>
      <c r="T1467">
        <v>7.7</v>
      </c>
      <c r="U1467">
        <v>8.1</v>
      </c>
      <c r="V1467">
        <v>58</v>
      </c>
    </row>
    <row r="1468" spans="1:22" x14ac:dyDescent="0.25">
      <c r="A1468" t="s">
        <v>1556</v>
      </c>
      <c r="B1468">
        <v>2019</v>
      </c>
      <c r="C1468" t="s">
        <v>70</v>
      </c>
      <c r="D1468" s="1">
        <v>43559</v>
      </c>
      <c r="E1468">
        <v>31.6</v>
      </c>
      <c r="F1468">
        <v>20.2</v>
      </c>
      <c r="G1468">
        <v>0.4</v>
      </c>
      <c r="H1468" t="s">
        <v>512</v>
      </c>
      <c r="I1468" s="2">
        <v>0.80555555555555558</v>
      </c>
      <c r="J1468" s="3">
        <v>45631</v>
      </c>
      <c r="K1468" t="s">
        <v>40</v>
      </c>
      <c r="L1468">
        <v>3.6</v>
      </c>
      <c r="M1468">
        <v>4.9000000000000004</v>
      </c>
      <c r="N1468">
        <v>9.1199999999999992</v>
      </c>
      <c r="O1468">
        <v>10.15</v>
      </c>
      <c r="P1468">
        <v>75</v>
      </c>
      <c r="Q1468" t="s">
        <v>44</v>
      </c>
      <c r="R1468">
        <v>6.2</v>
      </c>
      <c r="S1468">
        <v>8.8000000000000007</v>
      </c>
      <c r="T1468">
        <v>10.9</v>
      </c>
      <c r="U1468">
        <v>14.15</v>
      </c>
      <c r="V1468">
        <v>99</v>
      </c>
    </row>
    <row r="1469" spans="1:22" x14ac:dyDescent="0.25">
      <c r="A1469" t="s">
        <v>1557</v>
      </c>
      <c r="B1469">
        <v>2019</v>
      </c>
      <c r="C1469" t="s">
        <v>70</v>
      </c>
      <c r="D1469" s="1">
        <v>43560</v>
      </c>
      <c r="E1469">
        <v>28.7</v>
      </c>
      <c r="F1469">
        <v>12.1</v>
      </c>
      <c r="G1469">
        <v>0</v>
      </c>
      <c r="H1469" t="s">
        <v>28</v>
      </c>
      <c r="I1469" s="2">
        <v>0.82638888888888884</v>
      </c>
      <c r="J1469" s="3">
        <v>52475</v>
      </c>
      <c r="K1469" t="s">
        <v>35</v>
      </c>
      <c r="L1469">
        <v>3.1</v>
      </c>
      <c r="M1469">
        <v>10.1</v>
      </c>
      <c r="N1469">
        <v>12.3</v>
      </c>
      <c r="O1469">
        <v>18.399999999999999</v>
      </c>
      <c r="P1469">
        <v>112</v>
      </c>
      <c r="Q1469" t="s">
        <v>48</v>
      </c>
      <c r="R1469">
        <v>6.4</v>
      </c>
      <c r="S1469">
        <v>8.6</v>
      </c>
      <c r="T1469">
        <v>15.6</v>
      </c>
      <c r="U1469">
        <v>20.100000000000001</v>
      </c>
      <c r="V1469">
        <v>130</v>
      </c>
    </row>
    <row r="1470" spans="1:22" x14ac:dyDescent="0.25">
      <c r="A1470" t="s">
        <v>1558</v>
      </c>
      <c r="B1470">
        <v>2019</v>
      </c>
      <c r="C1470" t="s">
        <v>70</v>
      </c>
      <c r="D1470" s="1">
        <v>43561</v>
      </c>
      <c r="E1470">
        <v>21.2</v>
      </c>
      <c r="F1470">
        <v>15.5</v>
      </c>
      <c r="G1470">
        <v>0</v>
      </c>
      <c r="H1470" t="s">
        <v>46</v>
      </c>
      <c r="I1470" s="2">
        <v>0.57291666666666663</v>
      </c>
      <c r="J1470" s="3">
        <v>39290</v>
      </c>
      <c r="K1470" t="s">
        <v>30</v>
      </c>
      <c r="L1470">
        <v>5.4</v>
      </c>
      <c r="M1470">
        <v>6.5</v>
      </c>
      <c r="N1470">
        <v>8.8000000000000007</v>
      </c>
      <c r="O1470">
        <v>10.14</v>
      </c>
      <c r="P1470">
        <v>74</v>
      </c>
      <c r="Q1470" t="s">
        <v>26</v>
      </c>
      <c r="R1470">
        <v>6.1</v>
      </c>
      <c r="S1470">
        <v>9.5</v>
      </c>
      <c r="T1470">
        <v>11.9</v>
      </c>
      <c r="U1470">
        <v>14.9</v>
      </c>
      <c r="V1470">
        <v>93</v>
      </c>
    </row>
    <row r="1471" spans="1:22" x14ac:dyDescent="0.25">
      <c r="A1471" t="s">
        <v>1559</v>
      </c>
      <c r="B1471">
        <v>2019</v>
      </c>
      <c r="C1471" t="s">
        <v>70</v>
      </c>
      <c r="D1471" s="1">
        <v>43561</v>
      </c>
      <c r="E1471">
        <v>30</v>
      </c>
      <c r="F1471">
        <v>15.8</v>
      </c>
      <c r="G1471">
        <v>1.6</v>
      </c>
      <c r="H1471" t="s">
        <v>141</v>
      </c>
      <c r="I1471" s="2">
        <v>0.69097222222222221</v>
      </c>
      <c r="J1471" s="3">
        <v>12697</v>
      </c>
      <c r="K1471" t="s">
        <v>25</v>
      </c>
      <c r="L1471">
        <v>2.4</v>
      </c>
      <c r="M1471">
        <v>8.6999999999999993</v>
      </c>
      <c r="N1471">
        <v>13.1</v>
      </c>
      <c r="O1471">
        <v>19.11</v>
      </c>
      <c r="P1471">
        <v>125</v>
      </c>
      <c r="Q1471" t="s">
        <v>29</v>
      </c>
      <c r="R1471">
        <v>3.6</v>
      </c>
      <c r="S1471">
        <v>5.0999999999999996</v>
      </c>
      <c r="T1471">
        <v>9.14</v>
      </c>
      <c r="U1471">
        <v>10.16</v>
      </c>
      <c r="V1471">
        <v>76</v>
      </c>
    </row>
    <row r="1472" spans="1:22" x14ac:dyDescent="0.25">
      <c r="A1472" t="s">
        <v>1560</v>
      </c>
      <c r="B1472">
        <v>2019</v>
      </c>
      <c r="C1472" t="s">
        <v>70</v>
      </c>
      <c r="D1472" s="1">
        <v>43561</v>
      </c>
      <c r="E1472">
        <v>27.8</v>
      </c>
      <c r="F1472">
        <v>18.8</v>
      </c>
      <c r="G1472">
        <v>0</v>
      </c>
      <c r="H1472" t="s">
        <v>58</v>
      </c>
      <c r="I1472" s="2">
        <v>0.76736111111111116</v>
      </c>
      <c r="J1472" s="3">
        <v>19958</v>
      </c>
      <c r="K1472" t="s">
        <v>36</v>
      </c>
      <c r="L1472">
        <v>5.2</v>
      </c>
      <c r="M1472">
        <v>8.4</v>
      </c>
      <c r="N1472">
        <v>11.6</v>
      </c>
      <c r="O1472">
        <v>16.11</v>
      </c>
      <c r="P1472">
        <v>107</v>
      </c>
      <c r="Q1472" t="s">
        <v>54</v>
      </c>
      <c r="R1472">
        <v>3.2</v>
      </c>
      <c r="S1472">
        <v>5.9</v>
      </c>
      <c r="T1472">
        <v>9.11</v>
      </c>
      <c r="U1472">
        <v>13.12</v>
      </c>
      <c r="V1472">
        <v>90</v>
      </c>
    </row>
    <row r="1473" spans="1:22" x14ac:dyDescent="0.25">
      <c r="A1473" t="s">
        <v>1561</v>
      </c>
      <c r="B1473">
        <v>2019</v>
      </c>
      <c r="C1473" t="s">
        <v>70</v>
      </c>
      <c r="D1473" s="1">
        <v>43561</v>
      </c>
      <c r="E1473">
        <v>21.2</v>
      </c>
      <c r="F1473">
        <v>15.5</v>
      </c>
      <c r="G1473">
        <v>0</v>
      </c>
      <c r="H1473" t="s">
        <v>28</v>
      </c>
      <c r="I1473" s="2">
        <v>0.80902777777777779</v>
      </c>
      <c r="J1473" s="3">
        <v>60878</v>
      </c>
      <c r="K1473" t="s">
        <v>33</v>
      </c>
      <c r="L1473">
        <v>3.1</v>
      </c>
      <c r="M1473">
        <v>6.3</v>
      </c>
      <c r="N1473">
        <v>7.6</v>
      </c>
      <c r="O1473">
        <v>11.1</v>
      </c>
      <c r="P1473">
        <v>76</v>
      </c>
      <c r="Q1473" t="s">
        <v>51</v>
      </c>
      <c r="R1473">
        <v>1.2</v>
      </c>
      <c r="S1473">
        <v>7.6</v>
      </c>
      <c r="T1473">
        <v>10.8</v>
      </c>
      <c r="U1473">
        <v>15.8</v>
      </c>
      <c r="V1473">
        <v>98</v>
      </c>
    </row>
    <row r="1474" spans="1:22" x14ac:dyDescent="0.25">
      <c r="A1474" t="s">
        <v>1562</v>
      </c>
      <c r="B1474">
        <v>2019</v>
      </c>
      <c r="C1474" t="s">
        <v>70</v>
      </c>
      <c r="D1474" s="1">
        <v>43562</v>
      </c>
      <c r="E1474">
        <v>26.8</v>
      </c>
      <c r="F1474">
        <v>7.4</v>
      </c>
      <c r="G1474">
        <v>0</v>
      </c>
      <c r="H1474" t="s">
        <v>46</v>
      </c>
      <c r="I1474" s="2">
        <v>0.59722222222222221</v>
      </c>
      <c r="J1474" s="3">
        <v>22499</v>
      </c>
      <c r="K1474" t="s">
        <v>50</v>
      </c>
      <c r="L1474">
        <v>2.4</v>
      </c>
      <c r="M1474">
        <v>4.8</v>
      </c>
      <c r="N1474">
        <v>5.0999999999999996</v>
      </c>
      <c r="O1474">
        <v>9.14</v>
      </c>
      <c r="P1474">
        <v>68</v>
      </c>
      <c r="Q1474" t="s">
        <v>39</v>
      </c>
      <c r="R1474">
        <v>6.4</v>
      </c>
      <c r="S1474">
        <v>7.6</v>
      </c>
      <c r="T1474">
        <v>8.11</v>
      </c>
      <c r="U1474">
        <v>10.130000000000001</v>
      </c>
      <c r="V1474">
        <v>73</v>
      </c>
    </row>
    <row r="1475" spans="1:22" x14ac:dyDescent="0.25">
      <c r="A1475" t="s">
        <v>1563</v>
      </c>
      <c r="B1475">
        <v>2019</v>
      </c>
      <c r="C1475" t="s">
        <v>70</v>
      </c>
      <c r="D1475" s="1">
        <v>43562</v>
      </c>
      <c r="E1475">
        <v>26.8</v>
      </c>
      <c r="F1475">
        <v>7.4</v>
      </c>
      <c r="G1475">
        <v>0</v>
      </c>
      <c r="H1475" t="s">
        <v>28</v>
      </c>
      <c r="I1475" s="2">
        <v>0.63888888888888884</v>
      </c>
      <c r="J1475" s="3">
        <v>36174</v>
      </c>
      <c r="K1475" t="s">
        <v>32</v>
      </c>
      <c r="L1475">
        <v>1.2</v>
      </c>
      <c r="M1475">
        <v>5.3</v>
      </c>
      <c r="N1475">
        <v>8.6</v>
      </c>
      <c r="O1475">
        <v>13.9</v>
      </c>
      <c r="P1475">
        <v>87</v>
      </c>
      <c r="Q1475" t="s">
        <v>47</v>
      </c>
      <c r="R1475">
        <v>4.3</v>
      </c>
      <c r="S1475">
        <v>6.6</v>
      </c>
      <c r="T1475">
        <v>7.11</v>
      </c>
      <c r="U1475">
        <v>10.11</v>
      </c>
      <c r="V1475">
        <v>71</v>
      </c>
    </row>
    <row r="1476" spans="1:22" x14ac:dyDescent="0.25">
      <c r="A1476" t="s">
        <v>1564</v>
      </c>
      <c r="B1476">
        <v>2019</v>
      </c>
      <c r="C1476" t="s">
        <v>70</v>
      </c>
      <c r="D1476" s="1">
        <v>43562</v>
      </c>
      <c r="E1476">
        <v>25.9</v>
      </c>
      <c r="F1476">
        <v>11.5</v>
      </c>
      <c r="G1476">
        <v>0</v>
      </c>
      <c r="H1476" t="s">
        <v>1339</v>
      </c>
      <c r="I1476" s="2">
        <v>0.63888888888888884</v>
      </c>
      <c r="J1476" s="3">
        <v>38227</v>
      </c>
      <c r="K1476" t="s">
        <v>43</v>
      </c>
      <c r="L1476">
        <v>3.2</v>
      </c>
      <c r="M1476">
        <v>6.2</v>
      </c>
      <c r="N1476">
        <v>9.1999999999999993</v>
      </c>
      <c r="O1476">
        <v>11.5</v>
      </c>
      <c r="P1476">
        <v>71</v>
      </c>
      <c r="Q1476" t="s">
        <v>55</v>
      </c>
      <c r="R1476">
        <v>1.1000000000000001</v>
      </c>
      <c r="S1476">
        <v>5.3</v>
      </c>
      <c r="T1476">
        <v>7.8</v>
      </c>
      <c r="U1476">
        <v>9.1199999999999992</v>
      </c>
      <c r="V1476">
        <v>66</v>
      </c>
    </row>
    <row r="1477" spans="1:22" x14ac:dyDescent="0.25">
      <c r="A1477" t="s">
        <v>1565</v>
      </c>
      <c r="B1477">
        <v>2019</v>
      </c>
      <c r="C1477" t="s">
        <v>81</v>
      </c>
      <c r="D1477" s="1">
        <v>43566</v>
      </c>
      <c r="E1477">
        <v>20</v>
      </c>
      <c r="F1477">
        <v>11.7</v>
      </c>
      <c r="G1477">
        <v>0</v>
      </c>
      <c r="H1477" t="s">
        <v>61</v>
      </c>
      <c r="I1477" s="2">
        <v>0.80555555555555558</v>
      </c>
      <c r="J1477" s="3">
        <v>26669</v>
      </c>
      <c r="K1477" t="s">
        <v>26</v>
      </c>
      <c r="L1477">
        <v>5.4</v>
      </c>
      <c r="M1477">
        <v>8.1</v>
      </c>
      <c r="N1477">
        <v>9.11</v>
      </c>
      <c r="O1477">
        <v>11.12</v>
      </c>
      <c r="P1477">
        <v>78</v>
      </c>
      <c r="Q1477" t="s">
        <v>35</v>
      </c>
      <c r="R1477">
        <v>3.2</v>
      </c>
      <c r="S1477">
        <v>8.4</v>
      </c>
      <c r="T1477">
        <v>12.7</v>
      </c>
      <c r="U1477">
        <v>15.1</v>
      </c>
      <c r="V1477">
        <v>100</v>
      </c>
    </row>
    <row r="1478" spans="1:22" x14ac:dyDescent="0.25">
      <c r="A1478" t="s">
        <v>1566</v>
      </c>
      <c r="B1478">
        <v>2019</v>
      </c>
      <c r="C1478" t="s">
        <v>81</v>
      </c>
      <c r="D1478" s="1">
        <v>43567</v>
      </c>
      <c r="E1478">
        <v>25.7</v>
      </c>
      <c r="F1478">
        <v>5.6</v>
      </c>
      <c r="G1478">
        <v>0</v>
      </c>
      <c r="H1478" t="s">
        <v>28</v>
      </c>
      <c r="I1478" s="2">
        <v>0.82638888888888884</v>
      </c>
      <c r="J1478" s="3">
        <v>59257</v>
      </c>
      <c r="K1478" t="s">
        <v>33</v>
      </c>
      <c r="L1478">
        <v>1.2</v>
      </c>
      <c r="M1478">
        <v>4.5999999999999996</v>
      </c>
      <c r="N1478">
        <v>6.9</v>
      </c>
      <c r="O1478">
        <v>11.12</v>
      </c>
      <c r="P1478">
        <v>78</v>
      </c>
      <c r="Q1478" t="s">
        <v>50</v>
      </c>
      <c r="R1478">
        <v>0.3</v>
      </c>
      <c r="S1478">
        <v>2.7</v>
      </c>
      <c r="T1478">
        <v>7.8</v>
      </c>
      <c r="U1478">
        <v>9.1</v>
      </c>
      <c r="V1478">
        <v>64</v>
      </c>
    </row>
    <row r="1479" spans="1:22" x14ac:dyDescent="0.25">
      <c r="A1479" t="s">
        <v>1567</v>
      </c>
      <c r="B1479">
        <v>2019</v>
      </c>
      <c r="C1479" t="s">
        <v>81</v>
      </c>
      <c r="D1479" s="1">
        <v>43568</v>
      </c>
      <c r="E1479">
        <v>21.8</v>
      </c>
      <c r="F1479">
        <v>9.6</v>
      </c>
      <c r="G1479">
        <v>0</v>
      </c>
      <c r="H1479" t="s">
        <v>88</v>
      </c>
      <c r="I1479" s="2">
        <v>0.57291666666666663</v>
      </c>
      <c r="J1479" s="3">
        <v>28780</v>
      </c>
      <c r="K1479" t="s">
        <v>44</v>
      </c>
      <c r="L1479">
        <v>4.3</v>
      </c>
      <c r="M1479">
        <v>7.6</v>
      </c>
      <c r="N1479">
        <v>10.8</v>
      </c>
      <c r="O1479">
        <v>11.9</v>
      </c>
      <c r="P1479">
        <v>75</v>
      </c>
      <c r="Q1479" t="s">
        <v>25</v>
      </c>
      <c r="R1479">
        <v>1.1000000000000001</v>
      </c>
      <c r="S1479">
        <v>4.3</v>
      </c>
      <c r="T1479">
        <v>10.7</v>
      </c>
      <c r="U1479">
        <v>11.13</v>
      </c>
      <c r="V1479">
        <v>79</v>
      </c>
    </row>
    <row r="1480" spans="1:22" x14ac:dyDescent="0.25">
      <c r="A1480" t="s">
        <v>1568</v>
      </c>
      <c r="B1480">
        <v>2019</v>
      </c>
      <c r="C1480" t="s">
        <v>81</v>
      </c>
      <c r="D1480" s="1">
        <v>43568</v>
      </c>
      <c r="E1480">
        <v>21.3</v>
      </c>
      <c r="F1480">
        <v>9.1999999999999993</v>
      </c>
      <c r="G1480">
        <v>0</v>
      </c>
      <c r="H1480" t="s">
        <v>28</v>
      </c>
      <c r="I1480" s="2">
        <v>0.59027777777777779</v>
      </c>
      <c r="J1480" s="3">
        <v>48289</v>
      </c>
      <c r="K1480" t="s">
        <v>48</v>
      </c>
      <c r="L1480">
        <v>7.2</v>
      </c>
      <c r="M1480">
        <v>11.6</v>
      </c>
      <c r="N1480">
        <v>13.8</v>
      </c>
      <c r="O1480">
        <v>17.100000000000001</v>
      </c>
      <c r="P1480">
        <v>112</v>
      </c>
      <c r="Q1480" t="s">
        <v>36</v>
      </c>
      <c r="R1480">
        <v>2.2000000000000002</v>
      </c>
      <c r="S1480">
        <v>3.5</v>
      </c>
      <c r="T1480">
        <v>7.8</v>
      </c>
      <c r="U1480">
        <v>9.11</v>
      </c>
      <c r="V1480">
        <v>65</v>
      </c>
    </row>
    <row r="1481" spans="1:22" x14ac:dyDescent="0.25">
      <c r="A1481" t="s">
        <v>1569</v>
      </c>
      <c r="B1481">
        <v>2019</v>
      </c>
      <c r="C1481" t="s">
        <v>81</v>
      </c>
      <c r="D1481" s="1">
        <v>43568</v>
      </c>
      <c r="E1481">
        <v>23.6</v>
      </c>
      <c r="F1481">
        <v>12.8</v>
      </c>
      <c r="G1481">
        <v>0</v>
      </c>
      <c r="H1481" t="s">
        <v>512</v>
      </c>
      <c r="I1481" s="2">
        <v>0.67013888888888884</v>
      </c>
      <c r="J1481" s="3">
        <v>38864</v>
      </c>
      <c r="K1481" t="s">
        <v>54</v>
      </c>
      <c r="L1481">
        <v>4.0999999999999996</v>
      </c>
      <c r="M1481">
        <v>7.3</v>
      </c>
      <c r="N1481">
        <v>11.6</v>
      </c>
      <c r="O1481">
        <v>14.8</v>
      </c>
      <c r="P1481">
        <v>92</v>
      </c>
      <c r="Q1481" t="s">
        <v>29</v>
      </c>
      <c r="R1481">
        <v>2.5</v>
      </c>
      <c r="S1481">
        <v>6.8</v>
      </c>
      <c r="T1481">
        <v>11.8</v>
      </c>
      <c r="U1481">
        <v>15.9</v>
      </c>
      <c r="V1481">
        <v>99</v>
      </c>
    </row>
    <row r="1482" spans="1:22" x14ac:dyDescent="0.25">
      <c r="A1482" t="s">
        <v>1570</v>
      </c>
      <c r="B1482">
        <v>2019</v>
      </c>
      <c r="C1482" t="s">
        <v>81</v>
      </c>
      <c r="D1482" s="1">
        <v>43568</v>
      </c>
      <c r="E1482">
        <v>21.3</v>
      </c>
      <c r="F1482">
        <v>9.1999999999999993</v>
      </c>
      <c r="G1482">
        <v>0</v>
      </c>
      <c r="H1482" t="s">
        <v>46</v>
      </c>
      <c r="I1482" s="2">
        <v>0.80902777777777779</v>
      </c>
      <c r="J1482" s="3">
        <v>17207</v>
      </c>
      <c r="K1482" t="s">
        <v>47</v>
      </c>
      <c r="L1482">
        <v>1.6</v>
      </c>
      <c r="M1482">
        <v>3.1</v>
      </c>
      <c r="N1482">
        <v>7.14</v>
      </c>
      <c r="O1482">
        <v>9.17</v>
      </c>
      <c r="P1482">
        <v>71</v>
      </c>
      <c r="Q1482" t="s">
        <v>40</v>
      </c>
      <c r="R1482">
        <v>2.4</v>
      </c>
      <c r="S1482">
        <v>6.6</v>
      </c>
      <c r="T1482">
        <v>7.9</v>
      </c>
      <c r="U1482">
        <v>8.11</v>
      </c>
      <c r="V1482">
        <v>59</v>
      </c>
    </row>
    <row r="1483" spans="1:22" x14ac:dyDescent="0.25">
      <c r="A1483" t="s">
        <v>1571</v>
      </c>
      <c r="B1483">
        <v>2019</v>
      </c>
      <c r="C1483" t="s">
        <v>81</v>
      </c>
      <c r="D1483" s="1">
        <v>43568</v>
      </c>
      <c r="E1483">
        <v>28.8</v>
      </c>
      <c r="F1483">
        <v>18</v>
      </c>
      <c r="G1483">
        <v>0</v>
      </c>
      <c r="H1483" t="s">
        <v>1339</v>
      </c>
      <c r="I1483" s="2">
        <v>0.75694444444444442</v>
      </c>
      <c r="J1483" s="3">
        <v>58219</v>
      </c>
      <c r="K1483" t="s">
        <v>51</v>
      </c>
      <c r="L1483">
        <v>5.0999999999999996</v>
      </c>
      <c r="M1483">
        <v>6.3</v>
      </c>
      <c r="N1483">
        <v>8.5</v>
      </c>
      <c r="O1483">
        <v>10.9</v>
      </c>
      <c r="P1483">
        <v>69</v>
      </c>
      <c r="Q1483" t="s">
        <v>43</v>
      </c>
      <c r="R1483">
        <v>0.5</v>
      </c>
      <c r="S1483">
        <v>1.9</v>
      </c>
      <c r="T1483">
        <v>4.12</v>
      </c>
      <c r="U1483">
        <v>7.14</v>
      </c>
      <c r="V1483">
        <v>56</v>
      </c>
    </row>
    <row r="1484" spans="1:22" x14ac:dyDescent="0.25">
      <c r="A1484" t="s">
        <v>1572</v>
      </c>
      <c r="B1484">
        <v>2019</v>
      </c>
      <c r="C1484" t="s">
        <v>81</v>
      </c>
      <c r="D1484" s="1">
        <v>43569</v>
      </c>
      <c r="E1484">
        <v>26.2</v>
      </c>
      <c r="F1484">
        <v>17.3</v>
      </c>
      <c r="G1484">
        <v>0.2</v>
      </c>
      <c r="H1484" t="s">
        <v>38</v>
      </c>
      <c r="I1484" s="2">
        <v>0.61111111111111116</v>
      </c>
      <c r="J1484" s="3">
        <v>14176</v>
      </c>
      <c r="K1484" t="s">
        <v>39</v>
      </c>
      <c r="L1484">
        <v>3.1</v>
      </c>
      <c r="M1484">
        <v>4.4000000000000004</v>
      </c>
      <c r="N1484">
        <v>5.8</v>
      </c>
      <c r="O1484">
        <v>8.11</v>
      </c>
      <c r="P1484">
        <v>59</v>
      </c>
      <c r="Q1484" t="s">
        <v>30</v>
      </c>
      <c r="R1484">
        <v>1.3</v>
      </c>
      <c r="S1484">
        <v>5.4</v>
      </c>
      <c r="T1484">
        <v>7.7</v>
      </c>
      <c r="U1484">
        <v>8.9</v>
      </c>
      <c r="V1484">
        <v>57</v>
      </c>
    </row>
    <row r="1485" spans="1:22" x14ac:dyDescent="0.25">
      <c r="A1485" t="s">
        <v>1573</v>
      </c>
      <c r="B1485">
        <v>2019</v>
      </c>
      <c r="C1485" t="s">
        <v>81</v>
      </c>
      <c r="D1485" s="1">
        <v>43569</v>
      </c>
      <c r="E1485">
        <v>23.5</v>
      </c>
      <c r="F1485">
        <v>10.3</v>
      </c>
      <c r="G1485">
        <v>0</v>
      </c>
      <c r="H1485" t="s">
        <v>46</v>
      </c>
      <c r="I1485" s="2">
        <v>0.63888888888888884</v>
      </c>
      <c r="J1485" s="3">
        <v>35883</v>
      </c>
      <c r="K1485" t="s">
        <v>55</v>
      </c>
      <c r="L1485">
        <v>3.2</v>
      </c>
      <c r="M1485">
        <v>5.5</v>
      </c>
      <c r="N1485">
        <v>8.9</v>
      </c>
      <c r="O1485">
        <v>10.14</v>
      </c>
      <c r="P1485">
        <v>74</v>
      </c>
      <c r="Q1485" t="s">
        <v>32</v>
      </c>
      <c r="R1485">
        <v>3.2</v>
      </c>
      <c r="S1485">
        <v>6.5</v>
      </c>
      <c r="T1485">
        <v>10.8</v>
      </c>
      <c r="U1485">
        <v>10.9</v>
      </c>
      <c r="V1485">
        <v>69</v>
      </c>
    </row>
    <row r="1486" spans="1:22" x14ac:dyDescent="0.25">
      <c r="A1486" t="s">
        <v>1574</v>
      </c>
      <c r="B1486">
        <v>2019</v>
      </c>
      <c r="C1486" t="s">
        <v>92</v>
      </c>
      <c r="D1486" s="1">
        <v>43573</v>
      </c>
      <c r="E1486">
        <v>28.2</v>
      </c>
      <c r="F1486">
        <v>17.7</v>
      </c>
      <c r="G1486">
        <v>0.2</v>
      </c>
      <c r="H1486" t="s">
        <v>58</v>
      </c>
      <c r="I1486" s="2">
        <v>0.81597222222222221</v>
      </c>
      <c r="J1486" s="3">
        <v>34017</v>
      </c>
      <c r="K1486" t="s">
        <v>36</v>
      </c>
      <c r="L1486">
        <v>3.2</v>
      </c>
      <c r="M1486">
        <v>5.6</v>
      </c>
      <c r="N1486">
        <v>7.9</v>
      </c>
      <c r="O1486">
        <v>8.1300000000000008</v>
      </c>
      <c r="P1486">
        <v>61</v>
      </c>
      <c r="Q1486" t="s">
        <v>33</v>
      </c>
      <c r="R1486">
        <v>7.5</v>
      </c>
      <c r="S1486">
        <v>8.9</v>
      </c>
      <c r="T1486">
        <v>16.12</v>
      </c>
      <c r="U1486">
        <v>18.149999999999999</v>
      </c>
      <c r="V1486">
        <v>123</v>
      </c>
    </row>
    <row r="1487" spans="1:22" x14ac:dyDescent="0.25">
      <c r="A1487" t="s">
        <v>1575</v>
      </c>
      <c r="B1487">
        <v>2019</v>
      </c>
      <c r="C1487" t="s">
        <v>92</v>
      </c>
      <c r="D1487" s="1">
        <v>43574</v>
      </c>
      <c r="E1487">
        <v>22.8</v>
      </c>
      <c r="F1487">
        <v>8</v>
      </c>
      <c r="G1487">
        <v>0</v>
      </c>
      <c r="H1487" t="s">
        <v>46</v>
      </c>
      <c r="I1487" s="2">
        <v>0.68055555555555558</v>
      </c>
      <c r="J1487" s="3">
        <v>48278</v>
      </c>
      <c r="K1487" t="s">
        <v>47</v>
      </c>
      <c r="L1487">
        <v>1.6</v>
      </c>
      <c r="M1487">
        <v>3.7</v>
      </c>
      <c r="N1487">
        <v>4.12</v>
      </c>
      <c r="O1487">
        <v>7.16</v>
      </c>
      <c r="P1487">
        <v>58</v>
      </c>
      <c r="Q1487" t="s">
        <v>48</v>
      </c>
      <c r="R1487">
        <v>3.4</v>
      </c>
      <c r="S1487">
        <v>9.6999999999999993</v>
      </c>
      <c r="T1487">
        <v>13.11</v>
      </c>
      <c r="U1487">
        <v>17.14</v>
      </c>
      <c r="V1487">
        <v>116</v>
      </c>
    </row>
    <row r="1488" spans="1:22" x14ac:dyDescent="0.25">
      <c r="A1488" t="s">
        <v>1576</v>
      </c>
      <c r="B1488">
        <v>2019</v>
      </c>
      <c r="C1488" t="s">
        <v>92</v>
      </c>
      <c r="D1488" s="1">
        <v>43574</v>
      </c>
      <c r="E1488">
        <v>17.100000000000001</v>
      </c>
      <c r="F1488">
        <v>10.5</v>
      </c>
      <c r="G1488">
        <v>23.4</v>
      </c>
      <c r="H1488" t="s">
        <v>1339</v>
      </c>
      <c r="I1488" s="2">
        <v>0.75694444444444442</v>
      </c>
      <c r="J1488" s="3">
        <v>49290</v>
      </c>
      <c r="K1488" t="s">
        <v>51</v>
      </c>
      <c r="L1488">
        <v>1.1000000000000001</v>
      </c>
      <c r="M1488">
        <v>2.2000000000000002</v>
      </c>
      <c r="N1488">
        <v>5.3</v>
      </c>
      <c r="O1488">
        <v>8.5</v>
      </c>
      <c r="P1488">
        <v>53</v>
      </c>
      <c r="Q1488" t="s">
        <v>54</v>
      </c>
      <c r="R1488">
        <v>3.5</v>
      </c>
      <c r="S1488">
        <v>9.9</v>
      </c>
      <c r="T1488">
        <v>12.12</v>
      </c>
      <c r="U1488">
        <v>13.17</v>
      </c>
      <c r="V1488">
        <v>95</v>
      </c>
    </row>
    <row r="1489" spans="1:22" x14ac:dyDescent="0.25">
      <c r="A1489" t="s">
        <v>1577</v>
      </c>
      <c r="B1489">
        <v>2019</v>
      </c>
      <c r="C1489" t="s">
        <v>92</v>
      </c>
      <c r="D1489" s="1">
        <v>43575</v>
      </c>
      <c r="E1489">
        <v>25.8</v>
      </c>
      <c r="F1489">
        <v>9.8000000000000007</v>
      </c>
      <c r="G1489">
        <v>0</v>
      </c>
      <c r="H1489" t="s">
        <v>95</v>
      </c>
      <c r="I1489" s="2">
        <v>0.57291666666666663</v>
      </c>
      <c r="J1489" s="3">
        <v>11277</v>
      </c>
      <c r="K1489" t="s">
        <v>25</v>
      </c>
      <c r="L1489">
        <v>3.6</v>
      </c>
      <c r="M1489">
        <v>7.9</v>
      </c>
      <c r="N1489">
        <v>10.130000000000001</v>
      </c>
      <c r="O1489">
        <v>11.16</v>
      </c>
      <c r="P1489">
        <v>82</v>
      </c>
      <c r="Q1489" t="s">
        <v>43</v>
      </c>
      <c r="R1489">
        <v>4.4000000000000004</v>
      </c>
      <c r="S1489">
        <v>8.6999999999999993</v>
      </c>
      <c r="T1489">
        <v>10.9</v>
      </c>
      <c r="U1489">
        <v>16.100000000000001</v>
      </c>
      <c r="V1489">
        <v>106</v>
      </c>
    </row>
    <row r="1490" spans="1:22" x14ac:dyDescent="0.25">
      <c r="A1490" t="s">
        <v>1578</v>
      </c>
      <c r="B1490">
        <v>2019</v>
      </c>
      <c r="C1490" t="s">
        <v>92</v>
      </c>
      <c r="D1490" s="1">
        <v>43575</v>
      </c>
      <c r="E1490">
        <v>30.3</v>
      </c>
      <c r="F1490">
        <v>7.6</v>
      </c>
      <c r="G1490">
        <v>0</v>
      </c>
      <c r="H1490" t="s">
        <v>28</v>
      </c>
      <c r="I1490" s="2">
        <v>0.69097222222222221</v>
      </c>
      <c r="J1490" s="3">
        <v>35558</v>
      </c>
      <c r="K1490" t="s">
        <v>35</v>
      </c>
      <c r="L1490">
        <v>3.3</v>
      </c>
      <c r="M1490">
        <v>4.5</v>
      </c>
      <c r="N1490">
        <v>4.8</v>
      </c>
      <c r="O1490">
        <v>7.13</v>
      </c>
      <c r="P1490">
        <v>55</v>
      </c>
      <c r="Q1490" t="s">
        <v>55</v>
      </c>
      <c r="R1490">
        <v>4.0999999999999996</v>
      </c>
      <c r="S1490">
        <v>7.2</v>
      </c>
      <c r="T1490">
        <v>12.5</v>
      </c>
      <c r="U1490">
        <v>15.5</v>
      </c>
      <c r="V1490">
        <v>95</v>
      </c>
    </row>
    <row r="1491" spans="1:22" x14ac:dyDescent="0.25">
      <c r="A1491" t="s">
        <v>1579</v>
      </c>
      <c r="B1491">
        <v>2019</v>
      </c>
      <c r="C1491" t="s">
        <v>92</v>
      </c>
      <c r="D1491" s="1">
        <v>43575</v>
      </c>
      <c r="E1491">
        <v>30.3</v>
      </c>
      <c r="F1491">
        <v>7.6</v>
      </c>
      <c r="G1491">
        <v>0</v>
      </c>
      <c r="H1491" t="s">
        <v>46</v>
      </c>
      <c r="I1491" s="2">
        <v>0.80902777777777779</v>
      </c>
      <c r="J1491" s="3">
        <v>40053</v>
      </c>
      <c r="K1491" t="s">
        <v>29</v>
      </c>
      <c r="L1491">
        <v>3.3</v>
      </c>
      <c r="M1491">
        <v>9.5</v>
      </c>
      <c r="N1491">
        <v>11.9</v>
      </c>
      <c r="O1491">
        <v>13.11</v>
      </c>
      <c r="P1491">
        <v>89</v>
      </c>
      <c r="Q1491" t="s">
        <v>26</v>
      </c>
      <c r="R1491">
        <v>2.1</v>
      </c>
      <c r="S1491">
        <v>4.2</v>
      </c>
      <c r="T1491">
        <v>6.3</v>
      </c>
      <c r="U1491">
        <v>10.7</v>
      </c>
      <c r="V1491">
        <v>67</v>
      </c>
    </row>
    <row r="1492" spans="1:22" x14ac:dyDescent="0.25">
      <c r="A1492" t="s">
        <v>1580</v>
      </c>
      <c r="B1492">
        <v>2019</v>
      </c>
      <c r="C1492" t="s">
        <v>92</v>
      </c>
      <c r="D1492" s="1">
        <v>43576</v>
      </c>
      <c r="E1492">
        <v>27.2</v>
      </c>
      <c r="F1492">
        <v>17.100000000000001</v>
      </c>
      <c r="G1492">
        <v>0</v>
      </c>
      <c r="H1492" t="s">
        <v>46</v>
      </c>
      <c r="I1492" s="2">
        <v>0.54861111111111116</v>
      </c>
      <c r="J1492" s="3">
        <v>35069</v>
      </c>
      <c r="K1492" t="s">
        <v>50</v>
      </c>
      <c r="L1492">
        <v>3.3</v>
      </c>
      <c r="M1492">
        <v>4.0999999999999996</v>
      </c>
      <c r="N1492">
        <v>6.12</v>
      </c>
      <c r="O1492">
        <v>7.15</v>
      </c>
      <c r="P1492">
        <v>57</v>
      </c>
      <c r="Q1492" t="s">
        <v>30</v>
      </c>
      <c r="R1492">
        <v>5.3</v>
      </c>
      <c r="S1492">
        <v>8.5</v>
      </c>
      <c r="T1492">
        <v>11.6</v>
      </c>
      <c r="U1492">
        <v>15.11</v>
      </c>
      <c r="V1492">
        <v>101</v>
      </c>
    </row>
    <row r="1493" spans="1:22" x14ac:dyDescent="0.25">
      <c r="A1493" t="s">
        <v>1581</v>
      </c>
      <c r="B1493">
        <v>2019</v>
      </c>
      <c r="C1493" t="s">
        <v>92</v>
      </c>
      <c r="D1493" s="1">
        <v>43576</v>
      </c>
      <c r="E1493">
        <v>20</v>
      </c>
      <c r="F1493">
        <v>14.6</v>
      </c>
      <c r="G1493">
        <v>1.4</v>
      </c>
      <c r="H1493" t="s">
        <v>512</v>
      </c>
      <c r="I1493" s="2">
        <v>0.67361111111111116</v>
      </c>
      <c r="J1493" s="3">
        <v>40847</v>
      </c>
      <c r="K1493" t="s">
        <v>40</v>
      </c>
      <c r="L1493">
        <v>1.3</v>
      </c>
      <c r="M1493">
        <v>6.7</v>
      </c>
      <c r="N1493">
        <v>12.9</v>
      </c>
      <c r="O1493">
        <v>18.11</v>
      </c>
      <c r="P1493">
        <v>119</v>
      </c>
      <c r="Q1493" t="s">
        <v>39</v>
      </c>
      <c r="R1493">
        <v>0.2</v>
      </c>
      <c r="S1493">
        <v>1.3</v>
      </c>
      <c r="T1493">
        <v>4.8</v>
      </c>
      <c r="U1493">
        <v>6.1</v>
      </c>
      <c r="V1493">
        <v>46</v>
      </c>
    </row>
    <row r="1494" spans="1:22" x14ac:dyDescent="0.25">
      <c r="A1494" t="s">
        <v>1582</v>
      </c>
      <c r="B1494">
        <v>2019</v>
      </c>
      <c r="C1494" t="s">
        <v>92</v>
      </c>
      <c r="D1494" s="1">
        <v>43577</v>
      </c>
      <c r="E1494">
        <v>17.2</v>
      </c>
      <c r="F1494">
        <v>12.8</v>
      </c>
      <c r="G1494">
        <v>0</v>
      </c>
      <c r="H1494" t="s">
        <v>28</v>
      </c>
      <c r="I1494" s="2">
        <v>0.63888888888888884</v>
      </c>
      <c r="J1494" s="3">
        <v>66347</v>
      </c>
      <c r="K1494" t="s">
        <v>32</v>
      </c>
      <c r="L1494">
        <v>4.2</v>
      </c>
      <c r="M1494">
        <v>7.7</v>
      </c>
      <c r="N1494">
        <v>10.1</v>
      </c>
      <c r="O1494">
        <v>13.12</v>
      </c>
      <c r="P1494">
        <v>90</v>
      </c>
      <c r="Q1494" t="s">
        <v>44</v>
      </c>
      <c r="R1494">
        <v>4.3</v>
      </c>
      <c r="S1494">
        <v>10.6</v>
      </c>
      <c r="T1494">
        <v>15.1</v>
      </c>
      <c r="U1494">
        <v>17.11</v>
      </c>
      <c r="V1494">
        <v>113</v>
      </c>
    </row>
    <row r="1495" spans="1:22" x14ac:dyDescent="0.25">
      <c r="A1495" t="s">
        <v>1583</v>
      </c>
      <c r="B1495">
        <v>2019</v>
      </c>
      <c r="C1495" t="s">
        <v>104</v>
      </c>
      <c r="D1495" s="1">
        <v>43579</v>
      </c>
      <c r="E1495">
        <v>23.4</v>
      </c>
      <c r="F1495">
        <v>14</v>
      </c>
      <c r="G1495">
        <v>0</v>
      </c>
      <c r="H1495" t="s">
        <v>28</v>
      </c>
      <c r="I1495" s="2">
        <v>0.81597222222222221</v>
      </c>
      <c r="J1495" s="3">
        <v>72704</v>
      </c>
      <c r="K1495" t="s">
        <v>29</v>
      </c>
      <c r="L1495">
        <v>3.1</v>
      </c>
      <c r="M1495">
        <v>5.4</v>
      </c>
      <c r="N1495">
        <v>7.9</v>
      </c>
      <c r="O1495">
        <v>12.13</v>
      </c>
      <c r="P1495">
        <v>85</v>
      </c>
      <c r="Q1495" t="s">
        <v>35</v>
      </c>
      <c r="R1495">
        <v>4.0999999999999996</v>
      </c>
      <c r="S1495">
        <v>4.2</v>
      </c>
      <c r="T1495">
        <v>5.5</v>
      </c>
      <c r="U1495">
        <v>6.6</v>
      </c>
      <c r="V1495">
        <v>42</v>
      </c>
    </row>
    <row r="1496" spans="1:22" x14ac:dyDescent="0.25">
      <c r="A1496" t="s">
        <v>1584</v>
      </c>
      <c r="B1496">
        <v>2019</v>
      </c>
      <c r="C1496" t="s">
        <v>104</v>
      </c>
      <c r="D1496" s="1">
        <v>43580</v>
      </c>
      <c r="E1496">
        <v>21.8</v>
      </c>
      <c r="F1496">
        <v>8</v>
      </c>
      <c r="G1496">
        <v>0</v>
      </c>
      <c r="H1496" t="s">
        <v>28</v>
      </c>
      <c r="I1496" s="2">
        <v>0.63888888888888884</v>
      </c>
      <c r="J1496" s="3">
        <v>92241</v>
      </c>
      <c r="K1496" t="s">
        <v>48</v>
      </c>
      <c r="L1496">
        <v>1</v>
      </c>
      <c r="M1496">
        <v>5.3</v>
      </c>
      <c r="N1496">
        <v>8.6</v>
      </c>
      <c r="O1496">
        <v>10.9</v>
      </c>
      <c r="P1496">
        <v>69</v>
      </c>
      <c r="Q1496" t="s">
        <v>33</v>
      </c>
      <c r="R1496">
        <v>4.5</v>
      </c>
      <c r="S1496">
        <v>7.6</v>
      </c>
      <c r="T1496">
        <v>9.9</v>
      </c>
      <c r="U1496">
        <v>10.130000000000001</v>
      </c>
      <c r="V1496">
        <v>73</v>
      </c>
    </row>
    <row r="1497" spans="1:22" x14ac:dyDescent="0.25">
      <c r="A1497" t="s">
        <v>1585</v>
      </c>
      <c r="B1497">
        <v>2019</v>
      </c>
      <c r="C1497" t="s">
        <v>104</v>
      </c>
      <c r="D1497" s="1">
        <v>43581</v>
      </c>
      <c r="E1497">
        <v>18.7</v>
      </c>
      <c r="F1497">
        <v>15.1</v>
      </c>
      <c r="G1497">
        <v>0</v>
      </c>
      <c r="H1497" t="s">
        <v>512</v>
      </c>
      <c r="I1497" s="2">
        <v>0.80555555555555558</v>
      </c>
      <c r="J1497" s="3">
        <v>36099</v>
      </c>
      <c r="K1497" t="s">
        <v>54</v>
      </c>
      <c r="L1497">
        <v>5.2</v>
      </c>
      <c r="M1497">
        <v>7.7</v>
      </c>
      <c r="N1497">
        <v>10.9</v>
      </c>
      <c r="O1497">
        <v>12.16</v>
      </c>
      <c r="P1497">
        <v>88</v>
      </c>
      <c r="Q1497" t="s">
        <v>47</v>
      </c>
      <c r="R1497">
        <v>2.2999999999999998</v>
      </c>
      <c r="S1497">
        <v>3.3</v>
      </c>
      <c r="T1497">
        <v>6.6</v>
      </c>
      <c r="U1497">
        <v>11.6</v>
      </c>
      <c r="V1497">
        <v>72</v>
      </c>
    </row>
    <row r="1498" spans="1:22" x14ac:dyDescent="0.25">
      <c r="A1498" t="s">
        <v>1586</v>
      </c>
      <c r="B1498">
        <v>2019</v>
      </c>
      <c r="C1498" t="s">
        <v>104</v>
      </c>
      <c r="D1498" s="1">
        <v>43582</v>
      </c>
      <c r="E1498">
        <v>27.4</v>
      </c>
      <c r="F1498">
        <v>18.2</v>
      </c>
      <c r="G1498">
        <v>0</v>
      </c>
      <c r="H1498" t="s">
        <v>38</v>
      </c>
      <c r="I1498" s="2">
        <v>0.57291666666666663</v>
      </c>
      <c r="J1498" s="3">
        <v>13694</v>
      </c>
      <c r="K1498" t="s">
        <v>39</v>
      </c>
      <c r="L1498">
        <v>3.2</v>
      </c>
      <c r="M1498">
        <v>6.2</v>
      </c>
      <c r="N1498">
        <v>7.3</v>
      </c>
      <c r="O1498">
        <v>9.8000000000000007</v>
      </c>
      <c r="P1498">
        <v>62</v>
      </c>
      <c r="Q1498" t="s">
        <v>36</v>
      </c>
      <c r="R1498">
        <v>2.5</v>
      </c>
      <c r="S1498">
        <v>6.8</v>
      </c>
      <c r="T1498">
        <v>11.1</v>
      </c>
      <c r="U1498">
        <v>16.149999999999999</v>
      </c>
      <c r="V1498">
        <v>111</v>
      </c>
    </row>
    <row r="1499" spans="1:22" x14ac:dyDescent="0.25">
      <c r="A1499" t="s">
        <v>1587</v>
      </c>
      <c r="B1499">
        <v>2019</v>
      </c>
      <c r="C1499" t="s">
        <v>104</v>
      </c>
      <c r="D1499" s="1">
        <v>43582</v>
      </c>
      <c r="E1499">
        <v>16.2</v>
      </c>
      <c r="F1499">
        <v>7.3</v>
      </c>
      <c r="G1499">
        <v>0</v>
      </c>
      <c r="H1499" t="s">
        <v>46</v>
      </c>
      <c r="I1499" s="2">
        <v>0.69097222222222221</v>
      </c>
      <c r="J1499" s="3">
        <v>28404</v>
      </c>
      <c r="K1499" t="s">
        <v>55</v>
      </c>
      <c r="L1499">
        <v>3.6</v>
      </c>
      <c r="M1499">
        <v>5.6</v>
      </c>
      <c r="N1499">
        <v>8.6999999999999993</v>
      </c>
      <c r="O1499">
        <v>10.8</v>
      </c>
      <c r="P1499">
        <v>68</v>
      </c>
      <c r="Q1499" t="s">
        <v>40</v>
      </c>
      <c r="R1499">
        <v>3</v>
      </c>
      <c r="S1499">
        <v>8.1</v>
      </c>
      <c r="T1499">
        <v>10.6</v>
      </c>
      <c r="U1499">
        <v>15.7</v>
      </c>
      <c r="V1499">
        <v>97</v>
      </c>
    </row>
    <row r="1500" spans="1:22" x14ac:dyDescent="0.25">
      <c r="A1500" t="s">
        <v>1588</v>
      </c>
      <c r="B1500">
        <v>2019</v>
      </c>
      <c r="C1500" t="s">
        <v>104</v>
      </c>
      <c r="D1500" s="1">
        <v>43582</v>
      </c>
      <c r="E1500">
        <v>18.899999999999999</v>
      </c>
      <c r="F1500">
        <v>14.2</v>
      </c>
      <c r="G1500">
        <v>0</v>
      </c>
      <c r="H1500" t="s">
        <v>61</v>
      </c>
      <c r="I1500" s="2">
        <v>0.80902777777777779</v>
      </c>
      <c r="J1500" s="3">
        <v>29780</v>
      </c>
      <c r="K1500" t="s">
        <v>26</v>
      </c>
      <c r="L1500">
        <v>3.1</v>
      </c>
      <c r="M1500">
        <v>7.3</v>
      </c>
      <c r="N1500">
        <v>10.6</v>
      </c>
      <c r="O1500">
        <v>12.7</v>
      </c>
      <c r="P1500">
        <v>79</v>
      </c>
      <c r="Q1500" t="s">
        <v>25</v>
      </c>
      <c r="R1500">
        <v>5.5</v>
      </c>
      <c r="S1500">
        <v>7.8</v>
      </c>
      <c r="T1500">
        <v>13.1</v>
      </c>
      <c r="U1500">
        <v>18.12</v>
      </c>
      <c r="V1500">
        <v>120</v>
      </c>
    </row>
    <row r="1501" spans="1:22" x14ac:dyDescent="0.25">
      <c r="A1501" t="s">
        <v>1589</v>
      </c>
      <c r="B1501">
        <v>2019</v>
      </c>
      <c r="C1501" t="s">
        <v>104</v>
      </c>
      <c r="D1501" s="1">
        <v>43582</v>
      </c>
      <c r="E1501">
        <v>28.9</v>
      </c>
      <c r="F1501">
        <v>9.8000000000000007</v>
      </c>
      <c r="G1501">
        <v>0</v>
      </c>
      <c r="H1501" t="s">
        <v>1339</v>
      </c>
      <c r="I1501" s="2">
        <v>0.75694444444444442</v>
      </c>
      <c r="J1501" s="3">
        <v>43732</v>
      </c>
      <c r="K1501" t="s">
        <v>43</v>
      </c>
      <c r="L1501">
        <v>4.3</v>
      </c>
      <c r="M1501">
        <v>6.7</v>
      </c>
      <c r="N1501">
        <v>9.9</v>
      </c>
      <c r="O1501">
        <v>13.1</v>
      </c>
      <c r="P1501">
        <v>88</v>
      </c>
      <c r="Q1501" t="s">
        <v>50</v>
      </c>
      <c r="R1501">
        <v>2.2000000000000002</v>
      </c>
      <c r="S1501">
        <v>6.6</v>
      </c>
      <c r="T1501">
        <v>8.9</v>
      </c>
      <c r="U1501">
        <v>9.15</v>
      </c>
      <c r="V1501">
        <v>69</v>
      </c>
    </row>
    <row r="1502" spans="1:22" x14ac:dyDescent="0.25">
      <c r="A1502" t="s">
        <v>1590</v>
      </c>
      <c r="B1502">
        <v>2019</v>
      </c>
      <c r="C1502" t="s">
        <v>104</v>
      </c>
      <c r="D1502" s="1">
        <v>43583</v>
      </c>
      <c r="E1502">
        <v>20.6</v>
      </c>
      <c r="F1502">
        <v>10.7</v>
      </c>
      <c r="G1502">
        <v>0</v>
      </c>
      <c r="H1502" t="s">
        <v>100</v>
      </c>
      <c r="I1502" s="2">
        <v>0.63888888888888884</v>
      </c>
      <c r="J1502" s="3">
        <v>15888</v>
      </c>
      <c r="K1502" t="s">
        <v>32</v>
      </c>
      <c r="L1502">
        <v>2.2999999999999998</v>
      </c>
      <c r="M1502">
        <v>3.3</v>
      </c>
      <c r="N1502">
        <v>8.9</v>
      </c>
      <c r="O1502">
        <v>13.15</v>
      </c>
      <c r="P1502">
        <v>93</v>
      </c>
      <c r="Q1502" t="s">
        <v>30</v>
      </c>
      <c r="R1502">
        <v>6.3</v>
      </c>
      <c r="S1502">
        <v>8.4</v>
      </c>
      <c r="T1502">
        <v>9.8000000000000007</v>
      </c>
      <c r="U1502">
        <v>13.1</v>
      </c>
      <c r="V1502">
        <v>88</v>
      </c>
    </row>
    <row r="1503" spans="1:22" x14ac:dyDescent="0.25">
      <c r="A1503" t="s">
        <v>1591</v>
      </c>
      <c r="B1503">
        <v>2019</v>
      </c>
      <c r="C1503" t="s">
        <v>104</v>
      </c>
      <c r="D1503" s="1">
        <v>43583</v>
      </c>
      <c r="E1503">
        <v>17.600000000000001</v>
      </c>
      <c r="F1503">
        <v>10.6</v>
      </c>
      <c r="G1503">
        <v>0</v>
      </c>
      <c r="H1503" t="s">
        <v>88</v>
      </c>
      <c r="I1503" s="2">
        <v>0.69444444444444442</v>
      </c>
      <c r="J1503" s="3">
        <v>28085</v>
      </c>
      <c r="K1503" t="s">
        <v>44</v>
      </c>
      <c r="L1503">
        <v>7.1</v>
      </c>
      <c r="M1503">
        <v>8.6</v>
      </c>
      <c r="N1503">
        <v>12.11</v>
      </c>
      <c r="O1503">
        <v>15.14</v>
      </c>
      <c r="P1503">
        <v>104</v>
      </c>
      <c r="Q1503" t="s">
        <v>51</v>
      </c>
      <c r="R1503">
        <v>2.1</v>
      </c>
      <c r="S1503">
        <v>3.3</v>
      </c>
      <c r="T1503">
        <v>5.3</v>
      </c>
      <c r="U1503">
        <v>7.4</v>
      </c>
      <c r="V1503">
        <v>46</v>
      </c>
    </row>
    <row r="1504" spans="1:22" x14ac:dyDescent="0.25">
      <c r="A1504" t="s">
        <v>1592</v>
      </c>
      <c r="B1504">
        <v>2019</v>
      </c>
      <c r="C1504" t="s">
        <v>114</v>
      </c>
      <c r="D1504" s="1">
        <v>43588</v>
      </c>
      <c r="E1504">
        <v>20.7</v>
      </c>
      <c r="F1504">
        <v>10.6</v>
      </c>
      <c r="G1504">
        <v>0.6</v>
      </c>
      <c r="H1504" t="s">
        <v>46</v>
      </c>
      <c r="I1504" s="2">
        <v>0.82638888888888884</v>
      </c>
      <c r="J1504" s="3">
        <v>37559</v>
      </c>
      <c r="K1504" t="s">
        <v>33</v>
      </c>
      <c r="L1504">
        <v>7.6</v>
      </c>
      <c r="M1504">
        <v>8.1199999999999992</v>
      </c>
      <c r="N1504">
        <v>11.17</v>
      </c>
      <c r="O1504">
        <v>15.18</v>
      </c>
      <c r="P1504">
        <v>108</v>
      </c>
      <c r="Q1504" t="s">
        <v>54</v>
      </c>
      <c r="R1504">
        <v>0.3</v>
      </c>
      <c r="S1504">
        <v>5.6</v>
      </c>
      <c r="T1504">
        <v>6.7</v>
      </c>
      <c r="U1504">
        <v>10.9</v>
      </c>
      <c r="V1504">
        <v>69</v>
      </c>
    </row>
    <row r="1505" spans="1:22" x14ac:dyDescent="0.25">
      <c r="A1505" t="s">
        <v>1593</v>
      </c>
      <c r="B1505">
        <v>2019</v>
      </c>
      <c r="C1505" t="s">
        <v>114</v>
      </c>
      <c r="D1505" s="1">
        <v>43589</v>
      </c>
      <c r="E1505">
        <v>16.100000000000001</v>
      </c>
      <c r="F1505">
        <v>11.9</v>
      </c>
      <c r="G1505">
        <v>0</v>
      </c>
      <c r="H1505" t="s">
        <v>28</v>
      </c>
      <c r="I1505" s="2">
        <v>0.57291666666666663</v>
      </c>
      <c r="J1505" s="3">
        <v>40864</v>
      </c>
      <c r="K1505" t="s">
        <v>35</v>
      </c>
      <c r="L1505">
        <v>2.2999999999999998</v>
      </c>
      <c r="M1505">
        <v>4.5</v>
      </c>
      <c r="N1505">
        <v>9.1</v>
      </c>
      <c r="O1505">
        <v>11.13</v>
      </c>
      <c r="P1505">
        <v>79</v>
      </c>
      <c r="Q1505" t="s">
        <v>32</v>
      </c>
      <c r="R1505">
        <v>4.5</v>
      </c>
      <c r="S1505">
        <v>5.8</v>
      </c>
      <c r="T1505">
        <v>7.8</v>
      </c>
      <c r="U1505">
        <v>11.8</v>
      </c>
      <c r="V1505">
        <v>74</v>
      </c>
    </row>
    <row r="1506" spans="1:22" x14ac:dyDescent="0.25">
      <c r="A1506" t="s">
        <v>1594</v>
      </c>
      <c r="B1506">
        <v>2019</v>
      </c>
      <c r="C1506" t="s">
        <v>114</v>
      </c>
      <c r="D1506" s="1">
        <v>43589</v>
      </c>
      <c r="E1506">
        <v>19</v>
      </c>
      <c r="F1506">
        <v>5</v>
      </c>
      <c r="G1506">
        <v>0.6</v>
      </c>
      <c r="H1506" t="s">
        <v>95</v>
      </c>
      <c r="I1506" s="2">
        <v>0.57291666666666663</v>
      </c>
      <c r="J1506" s="3">
        <v>12633</v>
      </c>
      <c r="K1506" t="s">
        <v>25</v>
      </c>
      <c r="L1506">
        <v>8.1999999999999993</v>
      </c>
      <c r="M1506">
        <v>9.4</v>
      </c>
      <c r="N1506">
        <v>13.6</v>
      </c>
      <c r="O1506">
        <v>18.600000000000001</v>
      </c>
      <c r="P1506">
        <v>114</v>
      </c>
      <c r="Q1506" t="s">
        <v>55</v>
      </c>
      <c r="R1506">
        <v>2.1</v>
      </c>
      <c r="S1506">
        <v>5.4</v>
      </c>
      <c r="T1506">
        <v>7.8</v>
      </c>
      <c r="U1506">
        <v>10.1</v>
      </c>
      <c r="V1506">
        <v>70</v>
      </c>
    </row>
    <row r="1507" spans="1:22" x14ac:dyDescent="0.25">
      <c r="A1507" t="s">
        <v>1595</v>
      </c>
      <c r="B1507">
        <v>2019</v>
      </c>
      <c r="C1507" t="s">
        <v>114</v>
      </c>
      <c r="D1507" s="1">
        <v>43589</v>
      </c>
      <c r="E1507">
        <v>24.2</v>
      </c>
      <c r="F1507">
        <v>20.2</v>
      </c>
      <c r="G1507">
        <v>0</v>
      </c>
      <c r="H1507" t="s">
        <v>58</v>
      </c>
      <c r="I1507" s="2">
        <v>0.69097222222222221</v>
      </c>
      <c r="J1507" s="3">
        <v>20075</v>
      </c>
      <c r="K1507" t="s">
        <v>36</v>
      </c>
      <c r="L1507">
        <v>5.6</v>
      </c>
      <c r="M1507">
        <v>7.8</v>
      </c>
      <c r="N1507">
        <v>11.15</v>
      </c>
      <c r="O1507">
        <v>14.19</v>
      </c>
      <c r="P1507">
        <v>103</v>
      </c>
      <c r="Q1507" t="s">
        <v>26</v>
      </c>
      <c r="R1507">
        <v>1.2</v>
      </c>
      <c r="S1507">
        <v>7.6</v>
      </c>
      <c r="T1507">
        <v>10.6</v>
      </c>
      <c r="U1507">
        <v>12.9</v>
      </c>
      <c r="V1507">
        <v>81</v>
      </c>
    </row>
    <row r="1508" spans="1:22" x14ac:dyDescent="0.25">
      <c r="A1508" t="s">
        <v>1596</v>
      </c>
      <c r="B1508">
        <v>2019</v>
      </c>
      <c r="C1508" t="s">
        <v>114</v>
      </c>
      <c r="D1508" s="1">
        <v>43589</v>
      </c>
      <c r="E1508">
        <v>16.100000000000001</v>
      </c>
      <c r="F1508">
        <v>11.9</v>
      </c>
      <c r="G1508">
        <v>0</v>
      </c>
      <c r="H1508" t="s">
        <v>46</v>
      </c>
      <c r="I1508" s="2">
        <v>0.80902777777777779</v>
      </c>
      <c r="J1508" s="3">
        <v>36151</v>
      </c>
      <c r="K1508" t="s">
        <v>50</v>
      </c>
      <c r="L1508">
        <v>2.5</v>
      </c>
      <c r="M1508">
        <v>6.7</v>
      </c>
      <c r="N1508">
        <v>12.8</v>
      </c>
      <c r="O1508">
        <v>15.9</v>
      </c>
      <c r="P1508">
        <v>99</v>
      </c>
      <c r="Q1508" t="s">
        <v>29</v>
      </c>
      <c r="R1508">
        <v>3.2</v>
      </c>
      <c r="S1508">
        <v>4.5999999999999996</v>
      </c>
      <c r="T1508">
        <v>7.7</v>
      </c>
      <c r="U1508">
        <v>7.1</v>
      </c>
      <c r="V1508">
        <v>52</v>
      </c>
    </row>
    <row r="1509" spans="1:22" x14ac:dyDescent="0.25">
      <c r="A1509" t="s">
        <v>1597</v>
      </c>
      <c r="B1509">
        <v>2019</v>
      </c>
      <c r="C1509" t="s">
        <v>114</v>
      </c>
      <c r="D1509" s="1">
        <v>43589</v>
      </c>
      <c r="E1509">
        <v>24</v>
      </c>
      <c r="F1509">
        <v>11.2</v>
      </c>
      <c r="G1509">
        <v>2</v>
      </c>
      <c r="H1509" t="s">
        <v>1339</v>
      </c>
      <c r="I1509" s="2">
        <v>0.75694444444444442</v>
      </c>
      <c r="J1509" s="3">
        <v>47497</v>
      </c>
      <c r="K1509" t="s">
        <v>51</v>
      </c>
      <c r="L1509">
        <v>3.6</v>
      </c>
      <c r="M1509">
        <v>8.8000000000000007</v>
      </c>
      <c r="N1509">
        <v>9.1199999999999992</v>
      </c>
      <c r="O1509">
        <v>11.14</v>
      </c>
      <c r="P1509">
        <v>80</v>
      </c>
      <c r="Q1509" t="s">
        <v>39</v>
      </c>
      <c r="R1509">
        <v>1.3</v>
      </c>
      <c r="S1509">
        <v>2.5</v>
      </c>
      <c r="T1509">
        <v>5.8</v>
      </c>
      <c r="U1509">
        <v>8.9</v>
      </c>
      <c r="V1509">
        <v>57</v>
      </c>
    </row>
    <row r="1510" spans="1:22" x14ac:dyDescent="0.25">
      <c r="A1510" t="s">
        <v>1598</v>
      </c>
      <c r="B1510">
        <v>2019</v>
      </c>
      <c r="C1510" t="s">
        <v>114</v>
      </c>
      <c r="D1510" s="1">
        <v>43590</v>
      </c>
      <c r="E1510">
        <v>17</v>
      </c>
      <c r="F1510">
        <v>10</v>
      </c>
      <c r="G1510">
        <v>1</v>
      </c>
      <c r="H1510" t="s">
        <v>46</v>
      </c>
      <c r="I1510" s="2">
        <v>0.54861111111111116</v>
      </c>
      <c r="J1510" s="3">
        <v>42430</v>
      </c>
      <c r="K1510" t="s">
        <v>30</v>
      </c>
      <c r="L1510">
        <v>0.2</v>
      </c>
      <c r="M1510">
        <v>1.7</v>
      </c>
      <c r="N1510">
        <v>3.1</v>
      </c>
      <c r="O1510">
        <v>8.14</v>
      </c>
      <c r="P1510">
        <v>62</v>
      </c>
      <c r="Q1510" t="s">
        <v>47</v>
      </c>
      <c r="R1510">
        <v>5.4</v>
      </c>
      <c r="S1510">
        <v>10.6</v>
      </c>
      <c r="T1510">
        <v>15.7</v>
      </c>
      <c r="U1510">
        <v>18.12</v>
      </c>
      <c r="V1510">
        <v>120</v>
      </c>
    </row>
    <row r="1511" spans="1:22" x14ac:dyDescent="0.25">
      <c r="A1511" t="s">
        <v>1599</v>
      </c>
      <c r="B1511">
        <v>2019</v>
      </c>
      <c r="C1511" t="s">
        <v>114</v>
      </c>
      <c r="D1511" s="1">
        <v>43590</v>
      </c>
      <c r="E1511">
        <v>17</v>
      </c>
      <c r="F1511">
        <v>10</v>
      </c>
      <c r="G1511">
        <v>1</v>
      </c>
      <c r="H1511" t="s">
        <v>28</v>
      </c>
      <c r="I1511" s="2">
        <v>0.63888888888888884</v>
      </c>
      <c r="J1511" s="3">
        <v>63527</v>
      </c>
      <c r="K1511" t="s">
        <v>44</v>
      </c>
      <c r="L1511">
        <v>4</v>
      </c>
      <c r="M1511">
        <v>7.3</v>
      </c>
      <c r="N1511">
        <v>10.7</v>
      </c>
      <c r="O1511">
        <v>13.8</v>
      </c>
      <c r="P1511">
        <v>86</v>
      </c>
      <c r="Q1511" t="s">
        <v>48</v>
      </c>
      <c r="R1511">
        <v>3.3</v>
      </c>
      <c r="S1511">
        <v>4.5</v>
      </c>
      <c r="T1511">
        <v>5.6</v>
      </c>
      <c r="U1511">
        <v>7.12</v>
      </c>
      <c r="V1511">
        <v>54</v>
      </c>
    </row>
    <row r="1512" spans="1:22" x14ac:dyDescent="0.25">
      <c r="A1512" t="s">
        <v>1600</v>
      </c>
      <c r="B1512">
        <v>2019</v>
      </c>
      <c r="C1512" t="s">
        <v>114</v>
      </c>
      <c r="D1512" s="1">
        <v>43590</v>
      </c>
      <c r="E1512">
        <v>18.5</v>
      </c>
      <c r="F1512">
        <v>13.1</v>
      </c>
      <c r="G1512">
        <v>0</v>
      </c>
      <c r="H1512" t="s">
        <v>512</v>
      </c>
      <c r="I1512" s="2">
        <v>0.67361111111111116</v>
      </c>
      <c r="J1512" s="3">
        <v>42383</v>
      </c>
      <c r="K1512" t="s">
        <v>40</v>
      </c>
      <c r="L1512">
        <v>1.3</v>
      </c>
      <c r="M1512">
        <v>1.6</v>
      </c>
      <c r="N1512">
        <v>5.9</v>
      </c>
      <c r="O1512">
        <v>7.9</v>
      </c>
      <c r="P1512">
        <v>51</v>
      </c>
      <c r="Q1512" t="s">
        <v>43</v>
      </c>
      <c r="R1512">
        <v>2.2000000000000002</v>
      </c>
      <c r="S1512">
        <v>2.2000000000000002</v>
      </c>
      <c r="T1512">
        <v>3.2</v>
      </c>
      <c r="U1512">
        <v>5.4</v>
      </c>
      <c r="V1512">
        <v>34</v>
      </c>
    </row>
    <row r="1513" spans="1:22" x14ac:dyDescent="0.25">
      <c r="A1513" t="s">
        <v>1601</v>
      </c>
      <c r="B1513">
        <v>2019</v>
      </c>
      <c r="C1513" t="s">
        <v>124</v>
      </c>
      <c r="D1513" s="1">
        <v>43595</v>
      </c>
      <c r="E1513">
        <v>20.9</v>
      </c>
      <c r="F1513">
        <v>11.5</v>
      </c>
      <c r="G1513">
        <v>0</v>
      </c>
      <c r="H1513" t="s">
        <v>61</v>
      </c>
      <c r="I1513" s="2">
        <v>0.82638888888888884</v>
      </c>
      <c r="J1513" s="3">
        <v>26502</v>
      </c>
      <c r="K1513" t="s">
        <v>26</v>
      </c>
      <c r="L1513">
        <v>2.6</v>
      </c>
      <c r="M1513">
        <v>6.8</v>
      </c>
      <c r="N1513">
        <v>9.9</v>
      </c>
      <c r="O1513">
        <v>11.11</v>
      </c>
      <c r="P1513">
        <v>77</v>
      </c>
      <c r="Q1513" t="s">
        <v>48</v>
      </c>
      <c r="R1513">
        <v>2.2999999999999998</v>
      </c>
      <c r="S1513">
        <v>7.3</v>
      </c>
      <c r="T1513">
        <v>8.6</v>
      </c>
      <c r="U1513">
        <v>10.119999999999999</v>
      </c>
      <c r="V1513">
        <v>72</v>
      </c>
    </row>
    <row r="1514" spans="1:22" x14ac:dyDescent="0.25">
      <c r="A1514" t="s">
        <v>1602</v>
      </c>
      <c r="B1514">
        <v>2019</v>
      </c>
      <c r="C1514" t="s">
        <v>124</v>
      </c>
      <c r="D1514" s="1">
        <v>43596</v>
      </c>
      <c r="E1514">
        <v>16.600000000000001</v>
      </c>
      <c r="F1514">
        <v>9</v>
      </c>
      <c r="G1514">
        <v>16.2</v>
      </c>
      <c r="H1514" t="s">
        <v>28</v>
      </c>
      <c r="I1514" s="2">
        <v>0.57291666666666663</v>
      </c>
      <c r="J1514" s="3">
        <v>69289</v>
      </c>
      <c r="K1514" t="s">
        <v>30</v>
      </c>
      <c r="L1514">
        <v>1.4</v>
      </c>
      <c r="M1514">
        <v>5.6</v>
      </c>
      <c r="N1514">
        <v>10.8</v>
      </c>
      <c r="O1514">
        <v>13.9</v>
      </c>
      <c r="P1514">
        <v>87</v>
      </c>
      <c r="Q1514" t="s">
        <v>33</v>
      </c>
      <c r="R1514">
        <v>2.1</v>
      </c>
      <c r="S1514">
        <v>5.6</v>
      </c>
      <c r="T1514">
        <v>9.9</v>
      </c>
      <c r="U1514">
        <v>16.100000000000001</v>
      </c>
      <c r="V1514">
        <v>106</v>
      </c>
    </row>
    <row r="1515" spans="1:22" x14ac:dyDescent="0.25">
      <c r="A1515" t="s">
        <v>1603</v>
      </c>
      <c r="B1515">
        <v>2019</v>
      </c>
      <c r="C1515" t="s">
        <v>124</v>
      </c>
      <c r="D1515" s="1">
        <v>43596</v>
      </c>
      <c r="E1515">
        <v>11.6</v>
      </c>
      <c r="F1515">
        <v>5.3</v>
      </c>
      <c r="G1515">
        <v>13</v>
      </c>
      <c r="H1515" t="s">
        <v>1304</v>
      </c>
      <c r="I1515" s="2">
        <v>0.57291666666666663</v>
      </c>
      <c r="J1515" s="3">
        <v>9039</v>
      </c>
      <c r="K1515" t="s">
        <v>50</v>
      </c>
      <c r="L1515">
        <v>3.1</v>
      </c>
      <c r="M1515">
        <v>7.4</v>
      </c>
      <c r="N1515">
        <v>11.12</v>
      </c>
      <c r="O1515">
        <v>13.14</v>
      </c>
      <c r="P1515">
        <v>92</v>
      </c>
      <c r="Q1515" t="s">
        <v>36</v>
      </c>
      <c r="R1515">
        <v>4.4000000000000004</v>
      </c>
      <c r="S1515">
        <v>6.8</v>
      </c>
      <c r="T1515">
        <v>8.9</v>
      </c>
      <c r="U1515">
        <v>11.1</v>
      </c>
      <c r="V1515">
        <v>76</v>
      </c>
    </row>
    <row r="1516" spans="1:22" x14ac:dyDescent="0.25">
      <c r="A1516" t="s">
        <v>1604</v>
      </c>
      <c r="B1516">
        <v>2019</v>
      </c>
      <c r="C1516" t="s">
        <v>124</v>
      </c>
      <c r="D1516" s="1">
        <v>43596</v>
      </c>
      <c r="E1516">
        <v>23</v>
      </c>
      <c r="F1516">
        <v>12.7</v>
      </c>
      <c r="G1516">
        <v>0</v>
      </c>
      <c r="H1516" t="s">
        <v>38</v>
      </c>
      <c r="I1516" s="2">
        <v>0.69097222222222221</v>
      </c>
      <c r="J1516" s="3">
        <v>9765</v>
      </c>
      <c r="K1516" t="s">
        <v>39</v>
      </c>
      <c r="L1516">
        <v>2.1</v>
      </c>
      <c r="M1516">
        <v>3.3</v>
      </c>
      <c r="N1516">
        <v>5.6</v>
      </c>
      <c r="O1516">
        <v>9.6</v>
      </c>
      <c r="P1516">
        <v>60</v>
      </c>
      <c r="Q1516" t="s">
        <v>35</v>
      </c>
      <c r="R1516">
        <v>3.2</v>
      </c>
      <c r="S1516">
        <v>3.5</v>
      </c>
      <c r="T1516">
        <v>5.9</v>
      </c>
      <c r="U1516">
        <v>8.1300000000000008</v>
      </c>
      <c r="V1516">
        <v>61</v>
      </c>
    </row>
    <row r="1517" spans="1:22" x14ac:dyDescent="0.25">
      <c r="A1517" t="s">
        <v>1605</v>
      </c>
      <c r="B1517">
        <v>2019</v>
      </c>
      <c r="C1517" t="s">
        <v>124</v>
      </c>
      <c r="D1517" s="1">
        <v>43596</v>
      </c>
      <c r="E1517">
        <v>16.600000000000001</v>
      </c>
      <c r="F1517">
        <v>9</v>
      </c>
      <c r="G1517">
        <v>16.2</v>
      </c>
      <c r="H1517" t="s">
        <v>46</v>
      </c>
      <c r="I1517" s="2">
        <v>0.80902777777777779</v>
      </c>
      <c r="J1517" s="3">
        <v>24246</v>
      </c>
      <c r="K1517" t="s">
        <v>55</v>
      </c>
      <c r="L1517">
        <v>2.1</v>
      </c>
      <c r="M1517">
        <v>4.5</v>
      </c>
      <c r="N1517">
        <v>6.8</v>
      </c>
      <c r="O1517">
        <v>10.1</v>
      </c>
      <c r="P1517">
        <v>70</v>
      </c>
      <c r="Q1517" t="s">
        <v>51</v>
      </c>
      <c r="R1517">
        <v>3.3</v>
      </c>
      <c r="S1517">
        <v>5.6</v>
      </c>
      <c r="T1517">
        <v>11.8</v>
      </c>
      <c r="U1517">
        <v>12.16</v>
      </c>
      <c r="V1517">
        <v>88</v>
      </c>
    </row>
    <row r="1518" spans="1:22" x14ac:dyDescent="0.25">
      <c r="A1518" t="s">
        <v>1606</v>
      </c>
      <c r="B1518">
        <v>2019</v>
      </c>
      <c r="C1518" t="s">
        <v>124</v>
      </c>
      <c r="D1518" s="1">
        <v>43596</v>
      </c>
      <c r="E1518">
        <v>17.5</v>
      </c>
      <c r="F1518">
        <v>11.2</v>
      </c>
      <c r="G1518">
        <v>0.8</v>
      </c>
      <c r="H1518" t="s">
        <v>512</v>
      </c>
      <c r="I1518" s="2">
        <v>0.79861111111111116</v>
      </c>
      <c r="J1518" s="3">
        <v>49675</v>
      </c>
      <c r="K1518" t="s">
        <v>54</v>
      </c>
      <c r="L1518">
        <v>0.2</v>
      </c>
      <c r="M1518">
        <v>2.8</v>
      </c>
      <c r="N1518">
        <v>3.12</v>
      </c>
      <c r="O1518">
        <v>9.14</v>
      </c>
      <c r="P1518">
        <v>68</v>
      </c>
      <c r="Q1518" t="s">
        <v>40</v>
      </c>
      <c r="R1518">
        <v>2.1</v>
      </c>
      <c r="S1518">
        <v>6.5</v>
      </c>
      <c r="T1518">
        <v>10.8</v>
      </c>
      <c r="U1518">
        <v>13.1</v>
      </c>
      <c r="V1518">
        <v>88</v>
      </c>
    </row>
    <row r="1519" spans="1:22" x14ac:dyDescent="0.25">
      <c r="A1519" t="s">
        <v>1607</v>
      </c>
      <c r="B1519">
        <v>2019</v>
      </c>
      <c r="C1519" t="s">
        <v>124</v>
      </c>
      <c r="D1519" s="1">
        <v>43597</v>
      </c>
      <c r="E1519">
        <v>17.8</v>
      </c>
      <c r="F1519">
        <v>11.1</v>
      </c>
      <c r="G1519">
        <v>0</v>
      </c>
      <c r="H1519" t="s">
        <v>46</v>
      </c>
      <c r="I1519" s="2">
        <v>0.54861111111111116</v>
      </c>
      <c r="J1519" s="3">
        <v>21156</v>
      </c>
      <c r="K1519" t="s">
        <v>47</v>
      </c>
      <c r="L1519">
        <v>1.5</v>
      </c>
      <c r="M1519">
        <v>4.8</v>
      </c>
      <c r="N1519">
        <v>9.8000000000000007</v>
      </c>
      <c r="O1519">
        <v>11.14</v>
      </c>
      <c r="P1519">
        <v>80</v>
      </c>
      <c r="Q1519" t="s">
        <v>44</v>
      </c>
      <c r="R1519">
        <v>3</v>
      </c>
      <c r="S1519">
        <v>8.3000000000000007</v>
      </c>
      <c r="T1519">
        <v>14.6</v>
      </c>
      <c r="U1519">
        <v>16.8</v>
      </c>
      <c r="V1519">
        <v>104</v>
      </c>
    </row>
    <row r="1520" spans="1:22" x14ac:dyDescent="0.25">
      <c r="A1520" t="s">
        <v>1608</v>
      </c>
      <c r="B1520">
        <v>2019</v>
      </c>
      <c r="C1520" t="s">
        <v>124</v>
      </c>
      <c r="D1520" s="1">
        <v>43597</v>
      </c>
      <c r="E1520">
        <v>17.8</v>
      </c>
      <c r="F1520">
        <v>11.1</v>
      </c>
      <c r="G1520">
        <v>0</v>
      </c>
      <c r="H1520" t="s">
        <v>28</v>
      </c>
      <c r="I1520" s="2">
        <v>0.63888888888888884</v>
      </c>
      <c r="J1520" s="3">
        <v>14636</v>
      </c>
      <c r="K1520" t="s">
        <v>32</v>
      </c>
      <c r="L1520">
        <v>3.1</v>
      </c>
      <c r="M1520">
        <v>5.5</v>
      </c>
      <c r="N1520">
        <v>7.9</v>
      </c>
      <c r="O1520">
        <v>10.11</v>
      </c>
      <c r="P1520">
        <v>71</v>
      </c>
      <c r="Q1520" t="s">
        <v>25</v>
      </c>
      <c r="R1520">
        <v>1.3</v>
      </c>
      <c r="S1520">
        <v>4.4000000000000004</v>
      </c>
      <c r="T1520">
        <v>4.5</v>
      </c>
      <c r="U1520">
        <v>5.8</v>
      </c>
      <c r="V1520">
        <v>38</v>
      </c>
    </row>
    <row r="1521" spans="1:22" x14ac:dyDescent="0.25">
      <c r="A1521" t="s">
        <v>1609</v>
      </c>
      <c r="B1521">
        <v>2019</v>
      </c>
      <c r="C1521" t="s">
        <v>124</v>
      </c>
      <c r="D1521" s="1">
        <v>43597</v>
      </c>
      <c r="E1521">
        <v>24.9</v>
      </c>
      <c r="F1521">
        <v>7.7</v>
      </c>
      <c r="G1521">
        <v>0</v>
      </c>
      <c r="H1521" t="s">
        <v>1339</v>
      </c>
      <c r="I1521" s="2">
        <v>0.63888888888888884</v>
      </c>
      <c r="J1521" s="3">
        <v>42641</v>
      </c>
      <c r="K1521" t="s">
        <v>43</v>
      </c>
      <c r="L1521">
        <v>3.2</v>
      </c>
      <c r="M1521">
        <v>5.3</v>
      </c>
      <c r="N1521">
        <v>8.11</v>
      </c>
      <c r="O1521">
        <v>12.14</v>
      </c>
      <c r="P1521">
        <v>86</v>
      </c>
      <c r="Q1521" t="s">
        <v>29</v>
      </c>
      <c r="R1521">
        <v>4.3</v>
      </c>
      <c r="S1521">
        <v>7.4</v>
      </c>
      <c r="T1521">
        <v>13.8</v>
      </c>
      <c r="U1521">
        <v>17.899999999999999</v>
      </c>
      <c r="V1521">
        <v>111</v>
      </c>
    </row>
    <row r="1522" spans="1:22" x14ac:dyDescent="0.25">
      <c r="A1522" t="s">
        <v>1610</v>
      </c>
      <c r="B1522">
        <v>2019</v>
      </c>
      <c r="C1522" t="s">
        <v>135</v>
      </c>
      <c r="D1522" s="1">
        <v>43602</v>
      </c>
      <c r="E1522">
        <v>16.7</v>
      </c>
      <c r="F1522">
        <v>5.3</v>
      </c>
      <c r="G1522">
        <v>1.8</v>
      </c>
      <c r="H1522" t="s">
        <v>1339</v>
      </c>
      <c r="I1522" s="2">
        <v>0.75694444444444442</v>
      </c>
      <c r="J1522" s="3">
        <v>51162</v>
      </c>
      <c r="K1522" t="s">
        <v>51</v>
      </c>
      <c r="L1522">
        <v>3.2</v>
      </c>
      <c r="M1522">
        <v>5.4</v>
      </c>
      <c r="N1522">
        <v>7.6</v>
      </c>
      <c r="O1522">
        <v>13.7</v>
      </c>
      <c r="P1522">
        <v>85</v>
      </c>
      <c r="Q1522" t="s">
        <v>35</v>
      </c>
      <c r="R1522">
        <v>3.4</v>
      </c>
      <c r="S1522">
        <v>5.8</v>
      </c>
      <c r="T1522">
        <v>8.1199999999999992</v>
      </c>
      <c r="U1522">
        <v>9.15</v>
      </c>
      <c r="V1522">
        <v>69</v>
      </c>
    </row>
    <row r="1523" spans="1:22" x14ac:dyDescent="0.25">
      <c r="A1523" t="s">
        <v>1611</v>
      </c>
      <c r="B1523">
        <v>2019</v>
      </c>
      <c r="C1523" t="s">
        <v>135</v>
      </c>
      <c r="D1523" s="1">
        <v>43603</v>
      </c>
      <c r="E1523">
        <v>22</v>
      </c>
      <c r="F1523">
        <v>4.0999999999999996</v>
      </c>
      <c r="G1523">
        <v>0</v>
      </c>
      <c r="H1523" t="s">
        <v>28</v>
      </c>
      <c r="I1523" s="2">
        <v>0.57291666666666663</v>
      </c>
      <c r="J1523" s="3">
        <v>60702</v>
      </c>
      <c r="K1523" t="s">
        <v>33</v>
      </c>
      <c r="L1523">
        <v>3.1</v>
      </c>
      <c r="M1523">
        <v>6.2</v>
      </c>
      <c r="N1523">
        <v>11.4</v>
      </c>
      <c r="O1523">
        <v>17.100000000000001</v>
      </c>
      <c r="P1523">
        <v>112</v>
      </c>
      <c r="Q1523" t="s">
        <v>55</v>
      </c>
      <c r="R1523">
        <v>1.3</v>
      </c>
      <c r="S1523">
        <v>4.9000000000000004</v>
      </c>
      <c r="T1523">
        <v>9.11</v>
      </c>
      <c r="U1523">
        <v>10.11</v>
      </c>
      <c r="V1523">
        <v>71</v>
      </c>
    </row>
    <row r="1524" spans="1:22" x14ac:dyDescent="0.25">
      <c r="A1524" t="s">
        <v>1612</v>
      </c>
      <c r="B1524">
        <v>2019</v>
      </c>
      <c r="C1524" t="s">
        <v>135</v>
      </c>
      <c r="D1524" s="1">
        <v>43603</v>
      </c>
      <c r="E1524">
        <v>23.8</v>
      </c>
      <c r="F1524">
        <v>15.4</v>
      </c>
      <c r="G1524">
        <v>1.6</v>
      </c>
      <c r="H1524" t="s">
        <v>58</v>
      </c>
      <c r="I1524" s="2">
        <v>0.59027777777777779</v>
      </c>
      <c r="J1524" s="3">
        <v>20405</v>
      </c>
      <c r="K1524" t="s">
        <v>36</v>
      </c>
      <c r="L1524">
        <v>3.5</v>
      </c>
      <c r="M1524">
        <v>7.8</v>
      </c>
      <c r="N1524">
        <v>11.11</v>
      </c>
      <c r="O1524">
        <v>13.15</v>
      </c>
      <c r="P1524">
        <v>93</v>
      </c>
      <c r="Q1524" t="s">
        <v>40</v>
      </c>
      <c r="R1524">
        <v>2.4</v>
      </c>
      <c r="S1524">
        <v>6.8</v>
      </c>
      <c r="T1524">
        <v>9.11</v>
      </c>
      <c r="U1524">
        <v>13.14</v>
      </c>
      <c r="V1524">
        <v>92</v>
      </c>
    </row>
    <row r="1525" spans="1:22" x14ac:dyDescent="0.25">
      <c r="A1525" t="s">
        <v>1613</v>
      </c>
      <c r="B1525">
        <v>2019</v>
      </c>
      <c r="C1525" t="s">
        <v>135</v>
      </c>
      <c r="D1525" s="1">
        <v>43603</v>
      </c>
      <c r="E1525">
        <v>18.8</v>
      </c>
      <c r="F1525">
        <v>4.8</v>
      </c>
      <c r="G1525">
        <v>0</v>
      </c>
      <c r="H1525" t="s">
        <v>88</v>
      </c>
      <c r="I1525" s="2">
        <v>0.69097222222222221</v>
      </c>
      <c r="J1525" s="3">
        <v>31373</v>
      </c>
      <c r="K1525" t="s">
        <v>44</v>
      </c>
      <c r="L1525">
        <v>6.2</v>
      </c>
      <c r="M1525">
        <v>11.4</v>
      </c>
      <c r="N1525">
        <v>15.6</v>
      </c>
      <c r="O1525">
        <v>21.7</v>
      </c>
      <c r="P1525">
        <v>133</v>
      </c>
      <c r="Q1525" t="s">
        <v>50</v>
      </c>
      <c r="R1525">
        <v>4.0999999999999996</v>
      </c>
      <c r="S1525">
        <v>7.6</v>
      </c>
      <c r="T1525">
        <v>12.9</v>
      </c>
      <c r="U1525">
        <v>13.11</v>
      </c>
      <c r="V1525">
        <v>89</v>
      </c>
    </row>
    <row r="1526" spans="1:22" x14ac:dyDescent="0.25">
      <c r="A1526" t="s">
        <v>1614</v>
      </c>
      <c r="B1526">
        <v>2019</v>
      </c>
      <c r="C1526" t="s">
        <v>135</v>
      </c>
      <c r="D1526" s="1">
        <v>43603</v>
      </c>
      <c r="E1526">
        <v>22</v>
      </c>
      <c r="F1526">
        <v>4.0999999999999996</v>
      </c>
      <c r="G1526">
        <v>0</v>
      </c>
      <c r="H1526" t="s">
        <v>46</v>
      </c>
      <c r="I1526" s="2">
        <v>0.80902777777777779</v>
      </c>
      <c r="J1526" s="3">
        <v>29176</v>
      </c>
      <c r="K1526" t="s">
        <v>48</v>
      </c>
      <c r="L1526">
        <v>1.3</v>
      </c>
      <c r="M1526">
        <v>3.7</v>
      </c>
      <c r="N1526">
        <v>5.1100000000000003</v>
      </c>
      <c r="O1526">
        <v>8.1199999999999992</v>
      </c>
      <c r="P1526">
        <v>60</v>
      </c>
      <c r="Q1526" t="s">
        <v>43</v>
      </c>
      <c r="R1526">
        <v>2.2999999999999998</v>
      </c>
      <c r="S1526">
        <v>3.5</v>
      </c>
      <c r="T1526">
        <v>4.9000000000000004</v>
      </c>
      <c r="U1526">
        <v>7.11</v>
      </c>
      <c r="V1526">
        <v>53</v>
      </c>
    </row>
    <row r="1527" spans="1:22" x14ac:dyDescent="0.25">
      <c r="A1527" t="s">
        <v>1615</v>
      </c>
      <c r="B1527">
        <v>2019</v>
      </c>
      <c r="C1527" t="s">
        <v>135</v>
      </c>
      <c r="D1527" s="1">
        <v>43603</v>
      </c>
      <c r="E1527">
        <v>19.2</v>
      </c>
      <c r="F1527">
        <v>10.9</v>
      </c>
      <c r="G1527">
        <v>0</v>
      </c>
      <c r="H1527" t="s">
        <v>66</v>
      </c>
      <c r="I1527" s="2">
        <v>0.80902777777777779</v>
      </c>
      <c r="J1527" s="3">
        <v>12799</v>
      </c>
      <c r="K1527" t="s">
        <v>47</v>
      </c>
      <c r="L1527">
        <v>3.1</v>
      </c>
      <c r="M1527">
        <v>5.3</v>
      </c>
      <c r="N1527">
        <v>6.7</v>
      </c>
      <c r="O1527">
        <v>10.119999999999999</v>
      </c>
      <c r="P1527">
        <v>72</v>
      </c>
      <c r="Q1527" t="s">
        <v>26</v>
      </c>
      <c r="R1527">
        <v>1.4</v>
      </c>
      <c r="S1527">
        <v>8.6</v>
      </c>
      <c r="T1527">
        <v>10.1</v>
      </c>
      <c r="U1527">
        <v>11.11</v>
      </c>
      <c r="V1527">
        <v>77</v>
      </c>
    </row>
    <row r="1528" spans="1:22" x14ac:dyDescent="0.25">
      <c r="A1528" t="s">
        <v>1616</v>
      </c>
      <c r="B1528">
        <v>2019</v>
      </c>
      <c r="C1528" t="s">
        <v>135</v>
      </c>
      <c r="D1528" s="1">
        <v>43604</v>
      </c>
      <c r="E1528">
        <v>23.2</v>
      </c>
      <c r="F1528">
        <v>18.100000000000001</v>
      </c>
      <c r="G1528">
        <v>0</v>
      </c>
      <c r="H1528" t="s">
        <v>512</v>
      </c>
      <c r="I1528" s="2">
        <v>0.52777777777777779</v>
      </c>
      <c r="J1528" s="3">
        <v>26129</v>
      </c>
      <c r="K1528" t="s">
        <v>54</v>
      </c>
      <c r="L1528">
        <v>3.1</v>
      </c>
      <c r="M1528">
        <v>6.3</v>
      </c>
      <c r="N1528">
        <v>9.9</v>
      </c>
      <c r="O1528">
        <v>13.11</v>
      </c>
      <c r="P1528">
        <v>89</v>
      </c>
      <c r="Q1528" t="s">
        <v>39</v>
      </c>
      <c r="R1528">
        <v>4.4000000000000004</v>
      </c>
      <c r="S1528">
        <v>6.7</v>
      </c>
      <c r="T1528">
        <v>7.8</v>
      </c>
      <c r="U1528">
        <v>7.9</v>
      </c>
      <c r="V1528">
        <v>51</v>
      </c>
    </row>
    <row r="1529" spans="1:22" x14ac:dyDescent="0.25">
      <c r="A1529" t="s">
        <v>1617</v>
      </c>
      <c r="B1529">
        <v>2019</v>
      </c>
      <c r="C1529" t="s">
        <v>135</v>
      </c>
      <c r="D1529" s="1">
        <v>43604</v>
      </c>
      <c r="E1529">
        <v>21.8</v>
      </c>
      <c r="F1529">
        <v>7.1</v>
      </c>
      <c r="G1529">
        <v>0</v>
      </c>
      <c r="H1529" t="s">
        <v>28</v>
      </c>
      <c r="I1529" s="2">
        <v>0.63888888888888884</v>
      </c>
      <c r="J1529" s="3">
        <v>64936</v>
      </c>
      <c r="K1529" t="s">
        <v>29</v>
      </c>
      <c r="L1529">
        <v>3.2</v>
      </c>
      <c r="M1529">
        <v>6.6</v>
      </c>
      <c r="N1529">
        <v>11.7</v>
      </c>
      <c r="O1529">
        <v>14.11</v>
      </c>
      <c r="P1529">
        <v>95</v>
      </c>
      <c r="Q1529" t="s">
        <v>32</v>
      </c>
      <c r="R1529">
        <v>2.5</v>
      </c>
      <c r="S1529">
        <v>3.8</v>
      </c>
      <c r="T1529">
        <v>6.9</v>
      </c>
      <c r="U1529">
        <v>8.11</v>
      </c>
      <c r="V1529">
        <v>59</v>
      </c>
    </row>
    <row r="1530" spans="1:22" x14ac:dyDescent="0.25">
      <c r="A1530" t="s">
        <v>1618</v>
      </c>
      <c r="B1530">
        <v>2019</v>
      </c>
      <c r="C1530" t="s">
        <v>135</v>
      </c>
      <c r="D1530" s="1">
        <v>43604</v>
      </c>
      <c r="E1530">
        <v>23.8</v>
      </c>
      <c r="F1530">
        <v>11.7</v>
      </c>
      <c r="G1530">
        <v>0</v>
      </c>
      <c r="H1530" t="s">
        <v>141</v>
      </c>
      <c r="I1530" s="2">
        <v>0.69444444444444442</v>
      </c>
      <c r="J1530" s="3">
        <v>9599</v>
      </c>
      <c r="K1530" t="s">
        <v>25</v>
      </c>
      <c r="L1530">
        <v>7.5</v>
      </c>
      <c r="M1530">
        <v>13.9</v>
      </c>
      <c r="N1530">
        <v>18.14</v>
      </c>
      <c r="O1530">
        <v>20.18</v>
      </c>
      <c r="P1530">
        <v>138</v>
      </c>
      <c r="Q1530" t="s">
        <v>30</v>
      </c>
      <c r="R1530">
        <v>1.1000000000000001</v>
      </c>
      <c r="S1530">
        <v>2.1</v>
      </c>
      <c r="T1530">
        <v>5.2</v>
      </c>
      <c r="U1530">
        <v>7.3</v>
      </c>
      <c r="V1530">
        <v>45</v>
      </c>
    </row>
    <row r="1531" spans="1:22" x14ac:dyDescent="0.25">
      <c r="A1531" t="s">
        <v>1619</v>
      </c>
      <c r="B1531">
        <v>2019</v>
      </c>
      <c r="C1531" t="s">
        <v>146</v>
      </c>
      <c r="D1531" s="1">
        <v>43609</v>
      </c>
      <c r="E1531">
        <v>25.9</v>
      </c>
      <c r="F1531">
        <v>13.8</v>
      </c>
      <c r="G1531">
        <v>0</v>
      </c>
      <c r="H1531" t="s">
        <v>61</v>
      </c>
      <c r="I1531" s="2">
        <v>0.82638888888888884</v>
      </c>
      <c r="J1531" s="3">
        <v>34649</v>
      </c>
      <c r="K1531" t="s">
        <v>26</v>
      </c>
      <c r="L1531">
        <v>3.1</v>
      </c>
      <c r="M1531">
        <v>5.0999999999999996</v>
      </c>
      <c r="N1531">
        <v>10.199999999999999</v>
      </c>
      <c r="O1531">
        <v>11.7</v>
      </c>
      <c r="P1531">
        <v>73</v>
      </c>
      <c r="Q1531" t="s">
        <v>33</v>
      </c>
      <c r="R1531">
        <v>1.4</v>
      </c>
      <c r="S1531">
        <v>5.0999999999999996</v>
      </c>
      <c r="T1531">
        <v>7.12</v>
      </c>
      <c r="U1531">
        <v>11.14</v>
      </c>
      <c r="V1531">
        <v>80</v>
      </c>
    </row>
    <row r="1532" spans="1:22" x14ac:dyDescent="0.25">
      <c r="A1532" t="s">
        <v>1620</v>
      </c>
      <c r="B1532">
        <v>2019</v>
      </c>
      <c r="C1532" t="s">
        <v>146</v>
      </c>
      <c r="D1532" s="1">
        <v>43610</v>
      </c>
      <c r="E1532">
        <v>15.4</v>
      </c>
      <c r="F1532">
        <v>10.9</v>
      </c>
      <c r="G1532">
        <v>12.4</v>
      </c>
      <c r="H1532" t="s">
        <v>100</v>
      </c>
      <c r="I1532" s="2">
        <v>0.57291666666666663</v>
      </c>
      <c r="J1532" s="3">
        <v>11637</v>
      </c>
      <c r="K1532" t="s">
        <v>32</v>
      </c>
      <c r="L1532">
        <v>4.0999999999999996</v>
      </c>
      <c r="M1532">
        <v>6.2</v>
      </c>
      <c r="N1532">
        <v>9.5</v>
      </c>
      <c r="O1532">
        <v>12.8</v>
      </c>
      <c r="P1532">
        <v>80</v>
      </c>
      <c r="Q1532" t="s">
        <v>54</v>
      </c>
      <c r="R1532">
        <v>0</v>
      </c>
      <c r="S1532">
        <v>2.2999999999999998</v>
      </c>
      <c r="T1532">
        <v>5.7</v>
      </c>
      <c r="U1532">
        <v>6.13</v>
      </c>
      <c r="V1532">
        <v>49</v>
      </c>
    </row>
    <row r="1533" spans="1:22" x14ac:dyDescent="0.25">
      <c r="A1533" t="s">
        <v>1621</v>
      </c>
      <c r="B1533">
        <v>2019</v>
      </c>
      <c r="C1533" t="s">
        <v>146</v>
      </c>
      <c r="D1533" s="1">
        <v>43610</v>
      </c>
      <c r="E1533">
        <v>19.100000000000001</v>
      </c>
      <c r="F1533">
        <v>13.1</v>
      </c>
      <c r="G1533">
        <v>0.8</v>
      </c>
      <c r="H1533" t="s">
        <v>46</v>
      </c>
      <c r="I1533" s="2">
        <v>0.59027777777777779</v>
      </c>
      <c r="J1533" s="3">
        <v>26156</v>
      </c>
      <c r="K1533" t="s">
        <v>50</v>
      </c>
      <c r="L1533">
        <v>5.2</v>
      </c>
      <c r="M1533">
        <v>6.6</v>
      </c>
      <c r="N1533">
        <v>9.9</v>
      </c>
      <c r="O1533">
        <v>13.12</v>
      </c>
      <c r="P1533">
        <v>90</v>
      </c>
      <c r="Q1533" t="s">
        <v>47</v>
      </c>
      <c r="R1533">
        <v>5.2</v>
      </c>
      <c r="S1533">
        <v>10.4</v>
      </c>
      <c r="T1533">
        <v>13.5</v>
      </c>
      <c r="U1533">
        <v>18.7</v>
      </c>
      <c r="V1533">
        <v>115</v>
      </c>
    </row>
    <row r="1534" spans="1:22" x14ac:dyDescent="0.25">
      <c r="A1534" t="s">
        <v>1622</v>
      </c>
      <c r="B1534">
        <v>2019</v>
      </c>
      <c r="C1534" t="s">
        <v>146</v>
      </c>
      <c r="D1534" s="1">
        <v>43610</v>
      </c>
      <c r="E1534">
        <v>17</v>
      </c>
      <c r="F1534">
        <v>11.9</v>
      </c>
      <c r="G1534">
        <v>3.8</v>
      </c>
      <c r="H1534" t="s">
        <v>512</v>
      </c>
      <c r="I1534" s="2">
        <v>0.67013888888888884</v>
      </c>
      <c r="J1534" s="3">
        <v>41630</v>
      </c>
      <c r="K1534" t="s">
        <v>40</v>
      </c>
      <c r="L1534">
        <v>2.2000000000000002</v>
      </c>
      <c r="M1534">
        <v>7.8</v>
      </c>
      <c r="N1534">
        <v>9.1</v>
      </c>
      <c r="O1534">
        <v>10.130000000000001</v>
      </c>
      <c r="P1534">
        <v>73</v>
      </c>
      <c r="Q1534" t="s">
        <v>51</v>
      </c>
      <c r="R1534">
        <v>3.3</v>
      </c>
      <c r="S1534">
        <v>3.4</v>
      </c>
      <c r="T1534">
        <v>8.6</v>
      </c>
      <c r="U1534">
        <v>13.7</v>
      </c>
      <c r="V1534">
        <v>85</v>
      </c>
    </row>
    <row r="1535" spans="1:22" x14ac:dyDescent="0.25">
      <c r="A1535" t="s">
        <v>1623</v>
      </c>
      <c r="B1535">
        <v>2019</v>
      </c>
      <c r="C1535" t="s">
        <v>146</v>
      </c>
      <c r="D1535" s="1">
        <v>43610</v>
      </c>
      <c r="E1535">
        <v>19.100000000000001</v>
      </c>
      <c r="F1535">
        <v>13.1</v>
      </c>
      <c r="G1535">
        <v>0.8</v>
      </c>
      <c r="H1535" t="s">
        <v>28</v>
      </c>
      <c r="I1535" s="2">
        <v>0.80902777777777779</v>
      </c>
      <c r="J1535" s="3">
        <v>80176</v>
      </c>
      <c r="K1535" t="s">
        <v>29</v>
      </c>
      <c r="L1535">
        <v>1.2</v>
      </c>
      <c r="M1535">
        <v>4.7</v>
      </c>
      <c r="N1535">
        <v>8.11</v>
      </c>
      <c r="O1535">
        <v>10.130000000000001</v>
      </c>
      <c r="P1535">
        <v>73</v>
      </c>
      <c r="Q1535" t="s">
        <v>48</v>
      </c>
      <c r="R1535">
        <v>0.3</v>
      </c>
      <c r="S1535">
        <v>1.7</v>
      </c>
      <c r="T1535">
        <v>2.1</v>
      </c>
      <c r="U1535">
        <v>6.14</v>
      </c>
      <c r="V1535">
        <v>50</v>
      </c>
    </row>
    <row r="1536" spans="1:22" x14ac:dyDescent="0.25">
      <c r="A1536" t="s">
        <v>1624</v>
      </c>
      <c r="B1536">
        <v>2019</v>
      </c>
      <c r="C1536" t="s">
        <v>146</v>
      </c>
      <c r="D1536" s="1">
        <v>43610</v>
      </c>
      <c r="E1536">
        <v>23.7</v>
      </c>
      <c r="F1536">
        <v>15.5</v>
      </c>
      <c r="G1536">
        <v>0</v>
      </c>
      <c r="H1536" t="s">
        <v>38</v>
      </c>
      <c r="I1536" s="2">
        <v>0.80902777777777779</v>
      </c>
      <c r="J1536" s="3">
        <v>13144</v>
      </c>
      <c r="K1536" t="s">
        <v>39</v>
      </c>
      <c r="L1536">
        <v>4.3</v>
      </c>
      <c r="M1536">
        <v>6.5</v>
      </c>
      <c r="N1536">
        <v>9.8000000000000007</v>
      </c>
      <c r="O1536">
        <v>9.1</v>
      </c>
      <c r="P1536">
        <v>64</v>
      </c>
      <c r="Q1536" t="s">
        <v>44</v>
      </c>
      <c r="R1536">
        <v>4.3</v>
      </c>
      <c r="S1536">
        <v>6.8</v>
      </c>
      <c r="T1536">
        <v>9.1</v>
      </c>
      <c r="U1536">
        <v>13.13</v>
      </c>
      <c r="V1536">
        <v>91</v>
      </c>
    </row>
    <row r="1537" spans="1:22" x14ac:dyDescent="0.25">
      <c r="A1537" t="s">
        <v>1625</v>
      </c>
      <c r="B1537">
        <v>2019</v>
      </c>
      <c r="C1537" t="s">
        <v>146</v>
      </c>
      <c r="D1537" s="1">
        <v>43611</v>
      </c>
      <c r="E1537">
        <v>14.5</v>
      </c>
      <c r="F1537">
        <v>7.1</v>
      </c>
      <c r="G1537">
        <v>12.4</v>
      </c>
      <c r="H1537" t="s">
        <v>28</v>
      </c>
      <c r="I1537" s="2">
        <v>0.54861111111111116</v>
      </c>
      <c r="J1537" s="3">
        <v>20023</v>
      </c>
      <c r="K1537" t="s">
        <v>35</v>
      </c>
      <c r="L1537">
        <v>1.1000000000000001</v>
      </c>
      <c r="M1537">
        <v>1.3</v>
      </c>
      <c r="N1537">
        <v>3.6</v>
      </c>
      <c r="O1537">
        <v>10.8</v>
      </c>
      <c r="P1537">
        <v>68</v>
      </c>
      <c r="Q1537" t="s">
        <v>25</v>
      </c>
      <c r="R1537">
        <v>2.5</v>
      </c>
      <c r="S1537">
        <v>6.8</v>
      </c>
      <c r="T1537">
        <v>12.9</v>
      </c>
      <c r="U1537">
        <v>14.1</v>
      </c>
      <c r="V1537">
        <v>94</v>
      </c>
    </row>
    <row r="1538" spans="1:22" x14ac:dyDescent="0.25">
      <c r="A1538" t="s">
        <v>1626</v>
      </c>
      <c r="B1538">
        <v>2019</v>
      </c>
      <c r="C1538" t="s">
        <v>146</v>
      </c>
      <c r="D1538" s="1">
        <v>43611</v>
      </c>
      <c r="E1538">
        <v>14.5</v>
      </c>
      <c r="F1538">
        <v>7.1</v>
      </c>
      <c r="G1538">
        <v>12.4</v>
      </c>
      <c r="H1538" t="s">
        <v>46</v>
      </c>
      <c r="I1538" s="2">
        <v>0.63888888888888884</v>
      </c>
      <c r="J1538" s="3">
        <v>35058</v>
      </c>
      <c r="K1538" t="s">
        <v>55</v>
      </c>
      <c r="L1538">
        <v>2.2000000000000002</v>
      </c>
      <c r="M1538">
        <v>5.7</v>
      </c>
      <c r="N1538">
        <v>8.1</v>
      </c>
      <c r="O1538">
        <v>9.14</v>
      </c>
      <c r="P1538">
        <v>68</v>
      </c>
      <c r="Q1538" t="s">
        <v>30</v>
      </c>
      <c r="R1538">
        <v>3.4</v>
      </c>
      <c r="S1538">
        <v>5.4</v>
      </c>
      <c r="T1538">
        <v>6.6</v>
      </c>
      <c r="U1538">
        <v>8.6999999999999993</v>
      </c>
      <c r="V1538">
        <v>55</v>
      </c>
    </row>
    <row r="1539" spans="1:22" x14ac:dyDescent="0.25">
      <c r="A1539" t="s">
        <v>1627</v>
      </c>
      <c r="B1539">
        <v>2019</v>
      </c>
      <c r="C1539" t="s">
        <v>146</v>
      </c>
      <c r="D1539" s="1">
        <v>43611</v>
      </c>
      <c r="E1539">
        <v>21.7</v>
      </c>
      <c r="F1539">
        <v>5.3</v>
      </c>
      <c r="G1539">
        <v>0</v>
      </c>
      <c r="H1539" t="s">
        <v>1339</v>
      </c>
      <c r="I1539" s="2">
        <v>0.63888888888888884</v>
      </c>
      <c r="J1539" s="3">
        <v>36383</v>
      </c>
      <c r="K1539" t="s">
        <v>43</v>
      </c>
      <c r="L1539">
        <v>3.4</v>
      </c>
      <c r="M1539">
        <v>5.6</v>
      </c>
      <c r="N1539">
        <v>9.6999999999999993</v>
      </c>
      <c r="O1539">
        <v>10.130000000000001</v>
      </c>
      <c r="P1539">
        <v>73</v>
      </c>
      <c r="Q1539" t="s">
        <v>36</v>
      </c>
      <c r="R1539">
        <v>5.2</v>
      </c>
      <c r="S1539">
        <v>5.7</v>
      </c>
      <c r="T1539">
        <v>10.9</v>
      </c>
      <c r="U1539">
        <v>10.119999999999999</v>
      </c>
      <c r="V1539">
        <v>72</v>
      </c>
    </row>
    <row r="1540" spans="1:22" x14ac:dyDescent="0.25">
      <c r="A1540" t="s">
        <v>1628</v>
      </c>
      <c r="B1540">
        <v>2019</v>
      </c>
      <c r="C1540" t="s">
        <v>156</v>
      </c>
      <c r="D1540" s="1">
        <v>43616</v>
      </c>
      <c r="E1540">
        <v>13.7</v>
      </c>
      <c r="F1540">
        <v>6.9</v>
      </c>
      <c r="G1540">
        <v>1</v>
      </c>
      <c r="H1540" t="s">
        <v>46</v>
      </c>
      <c r="I1540" s="2">
        <v>0.82638888888888884</v>
      </c>
      <c r="J1540" s="3">
        <v>29326</v>
      </c>
      <c r="K1540" t="s">
        <v>47</v>
      </c>
      <c r="L1540">
        <v>4.0999999999999996</v>
      </c>
      <c r="M1540">
        <v>6.7</v>
      </c>
      <c r="N1540">
        <v>12.7</v>
      </c>
      <c r="O1540">
        <v>15.9</v>
      </c>
      <c r="P1540">
        <v>99</v>
      </c>
      <c r="Q1540" t="s">
        <v>29</v>
      </c>
      <c r="R1540">
        <v>3.2</v>
      </c>
      <c r="S1540">
        <v>6.3</v>
      </c>
      <c r="T1540">
        <v>7.4</v>
      </c>
      <c r="U1540">
        <v>9.8000000000000007</v>
      </c>
      <c r="V1540">
        <v>62</v>
      </c>
    </row>
    <row r="1541" spans="1:22" x14ac:dyDescent="0.25">
      <c r="A1541" t="s">
        <v>1629</v>
      </c>
      <c r="B1541">
        <v>2019</v>
      </c>
      <c r="C1541" t="s">
        <v>156</v>
      </c>
      <c r="D1541" s="1">
        <v>43617</v>
      </c>
      <c r="E1541">
        <v>14.5</v>
      </c>
      <c r="F1541">
        <v>11.1</v>
      </c>
      <c r="G1541">
        <v>2</v>
      </c>
      <c r="H1541" t="s">
        <v>28</v>
      </c>
      <c r="I1541" s="2">
        <v>0.57291666666666663</v>
      </c>
      <c r="J1541" s="3">
        <v>41774</v>
      </c>
      <c r="K1541" t="s">
        <v>33</v>
      </c>
      <c r="L1541">
        <v>3.3</v>
      </c>
      <c r="M1541">
        <v>6.5</v>
      </c>
      <c r="N1541">
        <v>8.6</v>
      </c>
      <c r="O1541">
        <v>11.9</v>
      </c>
      <c r="P1541">
        <v>75</v>
      </c>
      <c r="Q1541" t="s">
        <v>43</v>
      </c>
      <c r="R1541">
        <v>3.3</v>
      </c>
      <c r="S1541">
        <v>4.4000000000000004</v>
      </c>
      <c r="T1541">
        <v>8.1</v>
      </c>
      <c r="U1541">
        <v>11.13</v>
      </c>
      <c r="V1541">
        <v>79</v>
      </c>
    </row>
    <row r="1542" spans="1:22" x14ac:dyDescent="0.25">
      <c r="A1542" t="s">
        <v>1630</v>
      </c>
      <c r="B1542">
        <v>2019</v>
      </c>
      <c r="C1542" t="s">
        <v>156</v>
      </c>
      <c r="D1542" s="1">
        <v>43617</v>
      </c>
      <c r="E1542">
        <v>18.899999999999999</v>
      </c>
      <c r="F1542">
        <v>7.6</v>
      </c>
      <c r="G1542">
        <v>0</v>
      </c>
      <c r="H1542" t="s">
        <v>141</v>
      </c>
      <c r="I1542" s="2">
        <v>0.57291666666666663</v>
      </c>
      <c r="J1542" s="3">
        <v>7581</v>
      </c>
      <c r="K1542" t="s">
        <v>25</v>
      </c>
      <c r="L1542">
        <v>4.2</v>
      </c>
      <c r="M1542">
        <v>6.5</v>
      </c>
      <c r="N1542">
        <v>10.7</v>
      </c>
      <c r="O1542">
        <v>19.12</v>
      </c>
      <c r="P1542">
        <v>126</v>
      </c>
      <c r="Q1542" t="s">
        <v>39</v>
      </c>
      <c r="R1542">
        <v>3.3</v>
      </c>
      <c r="S1542">
        <v>3.4</v>
      </c>
      <c r="T1542">
        <v>4.7</v>
      </c>
      <c r="U1542">
        <v>6.7</v>
      </c>
      <c r="V1542">
        <v>43</v>
      </c>
    </row>
    <row r="1543" spans="1:22" x14ac:dyDescent="0.25">
      <c r="A1543" t="s">
        <v>1631</v>
      </c>
      <c r="B1543">
        <v>2019</v>
      </c>
      <c r="C1543" t="s">
        <v>156</v>
      </c>
      <c r="D1543" s="1">
        <v>43617</v>
      </c>
      <c r="E1543">
        <v>15</v>
      </c>
      <c r="F1543">
        <v>11.5</v>
      </c>
      <c r="G1543">
        <v>0.4</v>
      </c>
      <c r="H1543" t="s">
        <v>88</v>
      </c>
      <c r="I1543" s="2">
        <v>0.69097222222222221</v>
      </c>
      <c r="J1543" s="3">
        <v>29021</v>
      </c>
      <c r="K1543" t="s">
        <v>44</v>
      </c>
      <c r="L1543">
        <v>5.0999999999999996</v>
      </c>
      <c r="M1543">
        <v>7.2</v>
      </c>
      <c r="N1543">
        <v>11.4</v>
      </c>
      <c r="O1543">
        <v>13.7</v>
      </c>
      <c r="P1543">
        <v>85</v>
      </c>
      <c r="Q1543" t="s">
        <v>26</v>
      </c>
      <c r="R1543">
        <v>3.3</v>
      </c>
      <c r="S1543">
        <v>5.8</v>
      </c>
      <c r="T1543">
        <v>6.12</v>
      </c>
      <c r="U1543">
        <v>8.15</v>
      </c>
      <c r="V1543">
        <v>63</v>
      </c>
    </row>
    <row r="1544" spans="1:22" x14ac:dyDescent="0.25">
      <c r="A1544" t="s">
        <v>1632</v>
      </c>
      <c r="B1544">
        <v>2019</v>
      </c>
      <c r="C1544" t="s">
        <v>156</v>
      </c>
      <c r="D1544" s="1">
        <v>43617</v>
      </c>
      <c r="E1544">
        <v>22.9</v>
      </c>
      <c r="F1544">
        <v>7.6</v>
      </c>
      <c r="G1544">
        <v>0</v>
      </c>
      <c r="H1544" t="s">
        <v>58</v>
      </c>
      <c r="I1544" s="2">
        <v>0.80902777777777779</v>
      </c>
      <c r="J1544" s="3">
        <v>25051</v>
      </c>
      <c r="K1544" t="s">
        <v>36</v>
      </c>
      <c r="L1544">
        <v>0.6</v>
      </c>
      <c r="M1544">
        <v>5.9</v>
      </c>
      <c r="N1544">
        <v>9.11</v>
      </c>
      <c r="O1544">
        <v>12.13</v>
      </c>
      <c r="P1544">
        <v>85</v>
      </c>
      <c r="Q1544" t="s">
        <v>32</v>
      </c>
      <c r="R1544">
        <v>5.0999999999999996</v>
      </c>
      <c r="S1544">
        <v>7.3</v>
      </c>
      <c r="T1544">
        <v>9.4</v>
      </c>
      <c r="U1544">
        <v>10.6</v>
      </c>
      <c r="V1544">
        <v>66</v>
      </c>
    </row>
    <row r="1545" spans="1:22" x14ac:dyDescent="0.25">
      <c r="A1545" t="s">
        <v>1633</v>
      </c>
      <c r="B1545">
        <v>2019</v>
      </c>
      <c r="C1545" t="s">
        <v>156</v>
      </c>
      <c r="D1545" s="1">
        <v>43617</v>
      </c>
      <c r="E1545">
        <v>30.2</v>
      </c>
      <c r="F1545">
        <v>19.7</v>
      </c>
      <c r="G1545">
        <v>0</v>
      </c>
      <c r="H1545" t="s">
        <v>129</v>
      </c>
      <c r="I1545" s="2">
        <v>0.79861111111111116</v>
      </c>
      <c r="J1545" s="3">
        <v>10634</v>
      </c>
      <c r="K1545" t="s">
        <v>35</v>
      </c>
      <c r="L1545">
        <v>6.3</v>
      </c>
      <c r="M1545">
        <v>9.4</v>
      </c>
      <c r="N1545">
        <v>11.8</v>
      </c>
      <c r="O1545">
        <v>12.16</v>
      </c>
      <c r="P1545">
        <v>88</v>
      </c>
      <c r="Q1545" t="s">
        <v>40</v>
      </c>
      <c r="R1545">
        <v>4</v>
      </c>
      <c r="S1545">
        <v>5.3</v>
      </c>
      <c r="T1545">
        <v>9.4</v>
      </c>
      <c r="U1545">
        <v>14.6</v>
      </c>
      <c r="V1545">
        <v>90</v>
      </c>
    </row>
    <row r="1546" spans="1:22" x14ac:dyDescent="0.25">
      <c r="A1546" t="s">
        <v>1634</v>
      </c>
      <c r="B1546">
        <v>2019</v>
      </c>
      <c r="C1546" t="s">
        <v>156</v>
      </c>
      <c r="D1546" s="1">
        <v>43618</v>
      </c>
      <c r="H1546" t="s">
        <v>1192</v>
      </c>
      <c r="I1546" s="2">
        <v>0.51388888888888884</v>
      </c>
      <c r="J1546" s="3">
        <v>9412</v>
      </c>
      <c r="K1546" t="s">
        <v>55</v>
      </c>
      <c r="L1546">
        <v>3.4</v>
      </c>
      <c r="M1546">
        <v>5.8</v>
      </c>
      <c r="N1546">
        <v>7.1</v>
      </c>
      <c r="O1546">
        <v>9.15</v>
      </c>
      <c r="P1546">
        <v>69</v>
      </c>
      <c r="Q1546" t="s">
        <v>54</v>
      </c>
      <c r="R1546">
        <v>5.0999999999999996</v>
      </c>
      <c r="S1546">
        <v>12.3</v>
      </c>
      <c r="T1546">
        <v>18.3</v>
      </c>
      <c r="U1546">
        <v>22.7</v>
      </c>
      <c r="V1546">
        <v>139</v>
      </c>
    </row>
    <row r="1547" spans="1:22" x14ac:dyDescent="0.25">
      <c r="A1547" t="s">
        <v>1635</v>
      </c>
      <c r="B1547">
        <v>2019</v>
      </c>
      <c r="C1547" t="s">
        <v>156</v>
      </c>
      <c r="D1547" s="1">
        <v>43618</v>
      </c>
      <c r="E1547">
        <v>14.3</v>
      </c>
      <c r="F1547">
        <v>10.3</v>
      </c>
      <c r="G1547">
        <v>0</v>
      </c>
      <c r="H1547" t="s">
        <v>28</v>
      </c>
      <c r="I1547" s="2">
        <v>0.63888888888888884</v>
      </c>
      <c r="J1547" s="3">
        <v>50423</v>
      </c>
      <c r="K1547" t="s">
        <v>48</v>
      </c>
      <c r="L1547">
        <v>2.2999999999999998</v>
      </c>
      <c r="M1547">
        <v>5.4</v>
      </c>
      <c r="N1547">
        <v>8.5</v>
      </c>
      <c r="O1547">
        <v>11.8</v>
      </c>
      <c r="P1547">
        <v>74</v>
      </c>
      <c r="Q1547" t="s">
        <v>30</v>
      </c>
      <c r="R1547">
        <v>2.2000000000000002</v>
      </c>
      <c r="S1547">
        <v>2.4</v>
      </c>
      <c r="T1547">
        <v>4.8</v>
      </c>
      <c r="U1547">
        <v>4.9000000000000004</v>
      </c>
      <c r="V1547">
        <v>33</v>
      </c>
    </row>
    <row r="1548" spans="1:22" x14ac:dyDescent="0.25">
      <c r="A1548" t="s">
        <v>1636</v>
      </c>
      <c r="B1548">
        <v>2019</v>
      </c>
      <c r="C1548" t="s">
        <v>156</v>
      </c>
      <c r="D1548" s="1">
        <v>43618</v>
      </c>
      <c r="E1548">
        <v>24.5</v>
      </c>
      <c r="F1548">
        <v>5.9</v>
      </c>
      <c r="G1548">
        <v>0</v>
      </c>
      <c r="H1548" t="s">
        <v>1339</v>
      </c>
      <c r="I1548" s="2">
        <v>0.63888888888888884</v>
      </c>
      <c r="J1548" s="3">
        <v>53195</v>
      </c>
      <c r="K1548" t="s">
        <v>51</v>
      </c>
      <c r="L1548">
        <v>3.1</v>
      </c>
      <c r="M1548">
        <v>7.3</v>
      </c>
      <c r="N1548">
        <v>16.5</v>
      </c>
      <c r="O1548">
        <v>21.7</v>
      </c>
      <c r="P1548">
        <v>133</v>
      </c>
      <c r="Q1548" t="s">
        <v>50</v>
      </c>
      <c r="R1548">
        <v>2.7</v>
      </c>
      <c r="S1548">
        <v>4.0999999999999996</v>
      </c>
      <c r="T1548">
        <v>7.1</v>
      </c>
      <c r="U1548">
        <v>10.119999999999999</v>
      </c>
      <c r="V1548">
        <v>72</v>
      </c>
    </row>
    <row r="1549" spans="1:22" x14ac:dyDescent="0.25">
      <c r="A1549" t="s">
        <v>1637</v>
      </c>
      <c r="B1549">
        <v>2019</v>
      </c>
      <c r="C1549" t="s">
        <v>163</v>
      </c>
      <c r="D1549" s="1">
        <v>43623</v>
      </c>
      <c r="E1549">
        <v>17.399999999999999</v>
      </c>
      <c r="F1549">
        <v>10.4</v>
      </c>
      <c r="G1549">
        <v>0</v>
      </c>
      <c r="H1549" t="s">
        <v>28</v>
      </c>
      <c r="I1549" s="2">
        <v>0.82638888888888884</v>
      </c>
      <c r="J1549" s="3">
        <v>65214</v>
      </c>
      <c r="K1549" t="s">
        <v>29</v>
      </c>
      <c r="L1549">
        <v>2.1</v>
      </c>
      <c r="M1549">
        <v>2.4</v>
      </c>
      <c r="N1549">
        <v>3.6</v>
      </c>
      <c r="O1549">
        <v>5.7</v>
      </c>
      <c r="P1549">
        <v>37</v>
      </c>
      <c r="Q1549" t="s">
        <v>44</v>
      </c>
      <c r="R1549">
        <v>0.2</v>
      </c>
      <c r="S1549">
        <v>7.4</v>
      </c>
      <c r="T1549">
        <v>15.8</v>
      </c>
      <c r="U1549">
        <v>16.8</v>
      </c>
      <c r="V1549">
        <v>104</v>
      </c>
    </row>
    <row r="1550" spans="1:22" x14ac:dyDescent="0.25">
      <c r="A1550" t="s">
        <v>1638</v>
      </c>
      <c r="B1550">
        <v>2019</v>
      </c>
      <c r="C1550" t="s">
        <v>163</v>
      </c>
      <c r="D1550" s="1">
        <v>43624</v>
      </c>
      <c r="E1550">
        <v>18.5</v>
      </c>
      <c r="F1550">
        <v>5</v>
      </c>
      <c r="G1550">
        <v>0</v>
      </c>
      <c r="H1550" t="s">
        <v>46</v>
      </c>
      <c r="I1550" s="2">
        <v>0.57291666666666663</v>
      </c>
      <c r="J1550" s="3">
        <v>32211</v>
      </c>
      <c r="K1550" t="s">
        <v>30</v>
      </c>
      <c r="L1550">
        <v>0.3</v>
      </c>
      <c r="M1550">
        <v>3.4</v>
      </c>
      <c r="N1550">
        <v>8.9</v>
      </c>
      <c r="O1550">
        <v>11.12</v>
      </c>
      <c r="P1550">
        <v>78</v>
      </c>
      <c r="Q1550" t="s">
        <v>36</v>
      </c>
      <c r="R1550">
        <v>3.3</v>
      </c>
      <c r="S1550">
        <v>6.4</v>
      </c>
      <c r="T1550">
        <v>8.5</v>
      </c>
      <c r="U1550">
        <v>9.9</v>
      </c>
      <c r="V1550">
        <v>63</v>
      </c>
    </row>
    <row r="1551" spans="1:22" x14ac:dyDescent="0.25">
      <c r="A1551" t="s">
        <v>1639</v>
      </c>
      <c r="B1551">
        <v>2019</v>
      </c>
      <c r="C1551" t="s">
        <v>163</v>
      </c>
      <c r="D1551" s="1">
        <v>43624</v>
      </c>
      <c r="E1551">
        <v>19.600000000000001</v>
      </c>
      <c r="F1551">
        <v>15.1</v>
      </c>
      <c r="G1551">
        <v>1.2</v>
      </c>
      <c r="H1551" t="s">
        <v>38</v>
      </c>
      <c r="I1551" s="2">
        <v>0.69097222222222221</v>
      </c>
      <c r="J1551" s="3">
        <v>9305</v>
      </c>
      <c r="K1551" t="s">
        <v>39</v>
      </c>
      <c r="L1551">
        <v>1.3</v>
      </c>
      <c r="M1551">
        <v>4.3</v>
      </c>
      <c r="N1551">
        <v>7.4</v>
      </c>
      <c r="O1551">
        <v>11.6</v>
      </c>
      <c r="P1551">
        <v>72</v>
      </c>
      <c r="Q1551" t="s">
        <v>47</v>
      </c>
      <c r="R1551">
        <v>7.2</v>
      </c>
      <c r="S1551">
        <v>9.5</v>
      </c>
      <c r="T1551">
        <v>12.9</v>
      </c>
      <c r="U1551">
        <v>14.15</v>
      </c>
      <c r="V1551">
        <v>99</v>
      </c>
    </row>
    <row r="1552" spans="1:22" x14ac:dyDescent="0.25">
      <c r="A1552" t="s">
        <v>1640</v>
      </c>
      <c r="B1552">
        <v>2019</v>
      </c>
      <c r="C1552" t="s">
        <v>163</v>
      </c>
      <c r="D1552" s="1">
        <v>43624</v>
      </c>
      <c r="E1552">
        <v>16.8</v>
      </c>
      <c r="F1552">
        <v>3.6</v>
      </c>
      <c r="G1552">
        <v>0</v>
      </c>
      <c r="H1552" t="s">
        <v>512</v>
      </c>
      <c r="I1552" s="2">
        <v>0.79861111111111116</v>
      </c>
      <c r="J1552" s="3">
        <v>41710</v>
      </c>
      <c r="K1552" t="s">
        <v>40</v>
      </c>
      <c r="L1552">
        <v>2.5</v>
      </c>
      <c r="M1552">
        <v>4.7</v>
      </c>
      <c r="N1552">
        <v>6.7</v>
      </c>
      <c r="O1552">
        <v>12.1</v>
      </c>
      <c r="P1552">
        <v>82</v>
      </c>
      <c r="Q1552" t="s">
        <v>25</v>
      </c>
      <c r="R1552">
        <v>1.2</v>
      </c>
      <c r="S1552">
        <v>3.4</v>
      </c>
      <c r="T1552">
        <v>7.5</v>
      </c>
      <c r="U1552">
        <v>9.6999999999999993</v>
      </c>
      <c r="V1552">
        <v>61</v>
      </c>
    </row>
    <row r="1553" spans="1:22" x14ac:dyDescent="0.25">
      <c r="A1553" t="s">
        <v>1641</v>
      </c>
      <c r="B1553">
        <v>2019</v>
      </c>
      <c r="C1553" t="s">
        <v>163</v>
      </c>
      <c r="D1553" s="1">
        <v>43625</v>
      </c>
      <c r="E1553">
        <v>22</v>
      </c>
      <c r="F1553">
        <v>10.3</v>
      </c>
      <c r="G1553">
        <v>0</v>
      </c>
      <c r="H1553" t="s">
        <v>61</v>
      </c>
      <c r="I1553" s="2">
        <v>0.63888888888888884</v>
      </c>
      <c r="J1553" s="3">
        <v>36640</v>
      </c>
      <c r="K1553" t="s">
        <v>26</v>
      </c>
      <c r="L1553">
        <v>4.0999999999999996</v>
      </c>
      <c r="M1553">
        <v>9.6</v>
      </c>
      <c r="N1553">
        <v>14.7</v>
      </c>
      <c r="O1553">
        <v>18.8</v>
      </c>
      <c r="P1553">
        <v>116</v>
      </c>
      <c r="Q1553" t="s">
        <v>51</v>
      </c>
      <c r="R1553">
        <v>3.2</v>
      </c>
      <c r="S1553">
        <v>6.3</v>
      </c>
      <c r="T1553">
        <v>7.8</v>
      </c>
      <c r="U1553">
        <v>10.11</v>
      </c>
      <c r="V1553">
        <v>71</v>
      </c>
    </row>
    <row r="1554" spans="1:22" x14ac:dyDescent="0.25">
      <c r="A1554" t="s">
        <v>1642</v>
      </c>
      <c r="B1554">
        <v>2019</v>
      </c>
      <c r="C1554" t="s">
        <v>163</v>
      </c>
      <c r="D1554" s="1">
        <v>43626</v>
      </c>
      <c r="E1554">
        <v>18.3</v>
      </c>
      <c r="F1554">
        <v>11.3</v>
      </c>
      <c r="G1554">
        <v>3.2</v>
      </c>
      <c r="H1554" t="s">
        <v>28</v>
      </c>
      <c r="I1554" s="2">
        <v>0.63888888888888884</v>
      </c>
      <c r="J1554" s="3">
        <v>74036</v>
      </c>
      <c r="K1554" t="s">
        <v>33</v>
      </c>
      <c r="L1554">
        <v>3.5</v>
      </c>
      <c r="M1554">
        <v>6.8</v>
      </c>
      <c r="N1554">
        <v>11.8</v>
      </c>
      <c r="O1554">
        <v>15.8</v>
      </c>
      <c r="P1554">
        <v>98</v>
      </c>
      <c r="Q1554" t="s">
        <v>35</v>
      </c>
      <c r="R1554">
        <v>1.2</v>
      </c>
      <c r="S1554">
        <v>3.5</v>
      </c>
      <c r="T1554">
        <v>5.9</v>
      </c>
      <c r="U1554">
        <v>7.15</v>
      </c>
      <c r="V1554">
        <v>57</v>
      </c>
    </row>
    <row r="1555" spans="1:22" x14ac:dyDescent="0.25">
      <c r="A1555" t="s">
        <v>1643</v>
      </c>
      <c r="B1555">
        <v>2019</v>
      </c>
      <c r="C1555" t="s">
        <v>170</v>
      </c>
      <c r="D1555" s="1">
        <v>43629</v>
      </c>
      <c r="E1555">
        <v>16.899999999999999</v>
      </c>
      <c r="F1555">
        <v>9.9</v>
      </c>
      <c r="G1555">
        <v>0.8</v>
      </c>
      <c r="H1555" t="s">
        <v>512</v>
      </c>
      <c r="I1555" s="2">
        <v>0.80555555555555558</v>
      </c>
      <c r="J1555" s="3">
        <v>40837</v>
      </c>
      <c r="K1555" t="s">
        <v>40</v>
      </c>
      <c r="L1555">
        <v>1.1000000000000001</v>
      </c>
      <c r="M1555">
        <v>3.7</v>
      </c>
      <c r="N1555">
        <v>10.1</v>
      </c>
      <c r="O1555">
        <v>15.11</v>
      </c>
      <c r="P1555">
        <v>101</v>
      </c>
      <c r="Q1555" t="s">
        <v>29</v>
      </c>
      <c r="R1555">
        <v>3.2</v>
      </c>
      <c r="S1555">
        <v>5.6</v>
      </c>
      <c r="T1555">
        <v>8.9</v>
      </c>
      <c r="U1555">
        <v>9.14</v>
      </c>
      <c r="V1555">
        <v>68</v>
      </c>
    </row>
    <row r="1556" spans="1:22" x14ac:dyDescent="0.25">
      <c r="A1556" t="s">
        <v>1644</v>
      </c>
      <c r="B1556">
        <v>2019</v>
      </c>
      <c r="C1556" t="s">
        <v>170</v>
      </c>
      <c r="D1556" s="1">
        <v>43630</v>
      </c>
      <c r="E1556">
        <v>16.8</v>
      </c>
      <c r="F1556">
        <v>9.1</v>
      </c>
      <c r="G1556">
        <v>1.4</v>
      </c>
      <c r="H1556" t="s">
        <v>46</v>
      </c>
      <c r="I1556" s="2">
        <v>0.82638888888888884</v>
      </c>
      <c r="J1556" s="3">
        <v>44846</v>
      </c>
      <c r="K1556" t="s">
        <v>48</v>
      </c>
      <c r="L1556">
        <v>2.2000000000000002</v>
      </c>
      <c r="M1556">
        <v>6.7</v>
      </c>
      <c r="N1556">
        <v>11.11</v>
      </c>
      <c r="O1556">
        <v>14.12</v>
      </c>
      <c r="P1556">
        <v>96</v>
      </c>
      <c r="Q1556" t="s">
        <v>32</v>
      </c>
      <c r="R1556">
        <v>2.2999999999999998</v>
      </c>
      <c r="S1556">
        <v>6.4</v>
      </c>
      <c r="T1556">
        <v>8.6</v>
      </c>
      <c r="U1556">
        <v>11.11</v>
      </c>
      <c r="V1556">
        <v>77</v>
      </c>
    </row>
    <row r="1557" spans="1:22" x14ac:dyDescent="0.25">
      <c r="A1557" t="s">
        <v>1645</v>
      </c>
      <c r="B1557">
        <v>2019</v>
      </c>
      <c r="C1557" t="s">
        <v>170</v>
      </c>
      <c r="D1557" s="1">
        <v>43631</v>
      </c>
      <c r="E1557">
        <v>27.2</v>
      </c>
      <c r="F1557">
        <v>16.2</v>
      </c>
      <c r="G1557">
        <v>0</v>
      </c>
      <c r="H1557" t="s">
        <v>1646</v>
      </c>
      <c r="I1557" s="2">
        <v>0.57291666666666663</v>
      </c>
      <c r="J1557" s="3">
        <v>7243</v>
      </c>
      <c r="K1557" t="s">
        <v>39</v>
      </c>
      <c r="L1557">
        <v>3.5</v>
      </c>
      <c r="M1557">
        <v>5.6</v>
      </c>
      <c r="N1557">
        <v>8.9</v>
      </c>
      <c r="O1557">
        <v>11.1</v>
      </c>
      <c r="P1557">
        <v>76</v>
      </c>
      <c r="Q1557" t="s">
        <v>55</v>
      </c>
      <c r="R1557">
        <v>0.2</v>
      </c>
      <c r="S1557">
        <v>2.5</v>
      </c>
      <c r="T1557">
        <v>7.8</v>
      </c>
      <c r="U1557">
        <v>11.14</v>
      </c>
      <c r="V1557">
        <v>80</v>
      </c>
    </row>
    <row r="1558" spans="1:22" x14ac:dyDescent="0.25">
      <c r="A1558" t="s">
        <v>1647</v>
      </c>
      <c r="B1558">
        <v>2019</v>
      </c>
      <c r="C1558" t="s">
        <v>170</v>
      </c>
      <c r="D1558" s="1">
        <v>43631</v>
      </c>
      <c r="E1558">
        <v>18.600000000000001</v>
      </c>
      <c r="F1558">
        <v>7.5</v>
      </c>
      <c r="G1558">
        <v>8.8000000000000007</v>
      </c>
      <c r="H1558" t="s">
        <v>1339</v>
      </c>
      <c r="I1558" s="2">
        <v>0.60763888888888884</v>
      </c>
      <c r="J1558" s="3">
        <v>37451</v>
      </c>
      <c r="K1558" t="s">
        <v>43</v>
      </c>
      <c r="L1558">
        <v>3.2</v>
      </c>
      <c r="M1558">
        <v>8.4</v>
      </c>
      <c r="N1558">
        <v>12.6</v>
      </c>
      <c r="O1558">
        <v>15.1</v>
      </c>
      <c r="P1558">
        <v>100</v>
      </c>
      <c r="Q1558" t="s">
        <v>54</v>
      </c>
      <c r="R1558">
        <v>5.0999999999999996</v>
      </c>
      <c r="S1558">
        <v>7.5</v>
      </c>
      <c r="T1558">
        <v>12.7</v>
      </c>
      <c r="U1558">
        <v>12.7</v>
      </c>
      <c r="V1558">
        <v>79</v>
      </c>
    </row>
    <row r="1559" spans="1:22" x14ac:dyDescent="0.25">
      <c r="A1559" t="s">
        <v>1648</v>
      </c>
      <c r="B1559">
        <v>2019</v>
      </c>
      <c r="C1559" t="s">
        <v>170</v>
      </c>
      <c r="D1559" s="1">
        <v>43631</v>
      </c>
      <c r="E1559">
        <v>15.5</v>
      </c>
      <c r="F1559">
        <v>8.1</v>
      </c>
      <c r="G1559">
        <v>1.8</v>
      </c>
      <c r="H1559" t="s">
        <v>46</v>
      </c>
      <c r="I1559" s="2">
        <v>0.80902777777777779</v>
      </c>
      <c r="J1559" s="3">
        <v>35479</v>
      </c>
      <c r="K1559" t="s">
        <v>30</v>
      </c>
      <c r="L1559">
        <v>2.1</v>
      </c>
      <c r="M1559">
        <v>6.3</v>
      </c>
      <c r="N1559">
        <v>10.9</v>
      </c>
      <c r="O1559">
        <v>15.1</v>
      </c>
      <c r="P1559">
        <v>100</v>
      </c>
      <c r="Q1559" t="s">
        <v>50</v>
      </c>
      <c r="R1559">
        <v>5.2</v>
      </c>
      <c r="S1559">
        <v>9.6</v>
      </c>
      <c r="T1559">
        <v>11.9</v>
      </c>
      <c r="U1559">
        <v>15.13</v>
      </c>
      <c r="V1559">
        <v>103</v>
      </c>
    </row>
    <row r="1560" spans="1:22" x14ac:dyDescent="0.25">
      <c r="A1560" t="s">
        <v>1649</v>
      </c>
      <c r="B1560">
        <v>2019</v>
      </c>
      <c r="C1560" t="s">
        <v>170</v>
      </c>
      <c r="D1560" s="1">
        <v>43632</v>
      </c>
      <c r="E1560">
        <v>12.8</v>
      </c>
      <c r="F1560">
        <v>3.2</v>
      </c>
      <c r="G1560">
        <v>0.2</v>
      </c>
      <c r="H1560" t="s">
        <v>66</v>
      </c>
      <c r="I1560" s="2">
        <v>0.63888888888888884</v>
      </c>
      <c r="J1560" s="3">
        <v>7832</v>
      </c>
      <c r="K1560" t="s">
        <v>47</v>
      </c>
      <c r="L1560">
        <v>3</v>
      </c>
      <c r="M1560">
        <v>7.3</v>
      </c>
      <c r="N1560">
        <v>8.6</v>
      </c>
      <c r="O1560">
        <v>10.8</v>
      </c>
      <c r="P1560">
        <v>68</v>
      </c>
      <c r="Q1560" t="s">
        <v>25</v>
      </c>
      <c r="R1560">
        <v>3.2</v>
      </c>
      <c r="S1560">
        <v>7.3</v>
      </c>
      <c r="T1560">
        <v>11.6</v>
      </c>
      <c r="U1560">
        <v>14.7</v>
      </c>
      <c r="V1560">
        <v>91</v>
      </c>
    </row>
    <row r="1561" spans="1:22" x14ac:dyDescent="0.25">
      <c r="A1561" t="s">
        <v>1650</v>
      </c>
      <c r="B1561">
        <v>2019</v>
      </c>
      <c r="C1561" t="s">
        <v>177</v>
      </c>
      <c r="D1561" s="1">
        <v>43636</v>
      </c>
      <c r="E1561">
        <v>19.7</v>
      </c>
      <c r="F1561">
        <v>4.4000000000000004</v>
      </c>
      <c r="G1561">
        <v>0</v>
      </c>
      <c r="H1561" t="s">
        <v>1339</v>
      </c>
      <c r="I1561" s="2">
        <v>0.75694444444444442</v>
      </c>
      <c r="J1561" s="3">
        <v>52810</v>
      </c>
      <c r="K1561" t="s">
        <v>51</v>
      </c>
      <c r="L1561">
        <v>3.4</v>
      </c>
      <c r="M1561">
        <v>7.14</v>
      </c>
      <c r="N1561">
        <v>11.17</v>
      </c>
      <c r="O1561">
        <v>14.22</v>
      </c>
      <c r="P1561">
        <v>106</v>
      </c>
      <c r="Q1561" t="s">
        <v>48</v>
      </c>
      <c r="R1561">
        <v>4</v>
      </c>
      <c r="S1561">
        <v>6.1</v>
      </c>
      <c r="T1561">
        <v>8.1</v>
      </c>
      <c r="U1561">
        <v>11.5</v>
      </c>
      <c r="V1561">
        <v>71</v>
      </c>
    </row>
    <row r="1562" spans="1:22" x14ac:dyDescent="0.25">
      <c r="A1562" t="s">
        <v>1651</v>
      </c>
      <c r="B1562">
        <v>2019</v>
      </c>
      <c r="C1562" t="s">
        <v>177</v>
      </c>
      <c r="D1562" s="1">
        <v>43637</v>
      </c>
      <c r="E1562">
        <v>14.9</v>
      </c>
      <c r="F1562">
        <v>7.3</v>
      </c>
      <c r="G1562">
        <v>0</v>
      </c>
      <c r="H1562" t="s">
        <v>61</v>
      </c>
      <c r="I1562" s="2">
        <v>0.82638888888888884</v>
      </c>
      <c r="J1562" s="3">
        <v>29553</v>
      </c>
      <c r="K1562" t="s">
        <v>26</v>
      </c>
      <c r="L1562">
        <v>6.1</v>
      </c>
      <c r="M1562">
        <v>7.4</v>
      </c>
      <c r="N1562">
        <v>8.9</v>
      </c>
      <c r="O1562">
        <v>12.1</v>
      </c>
      <c r="P1562">
        <v>82</v>
      </c>
      <c r="Q1562" t="s">
        <v>32</v>
      </c>
      <c r="R1562">
        <v>3.1</v>
      </c>
      <c r="S1562">
        <v>6.3</v>
      </c>
      <c r="T1562">
        <v>7.7</v>
      </c>
      <c r="U1562">
        <v>9.9</v>
      </c>
      <c r="V1562">
        <v>63</v>
      </c>
    </row>
    <row r="1563" spans="1:22" x14ac:dyDescent="0.25">
      <c r="A1563" t="s">
        <v>1652</v>
      </c>
      <c r="B1563">
        <v>2019</v>
      </c>
      <c r="C1563" t="s">
        <v>177</v>
      </c>
      <c r="D1563" s="1">
        <v>43638</v>
      </c>
      <c r="E1563">
        <v>11.9</v>
      </c>
      <c r="F1563">
        <v>5.0999999999999996</v>
      </c>
      <c r="G1563">
        <v>2.2000000000000002</v>
      </c>
      <c r="H1563" t="s">
        <v>28</v>
      </c>
      <c r="I1563" s="2">
        <v>0.57291666666666663</v>
      </c>
      <c r="J1563" s="3">
        <v>20211</v>
      </c>
      <c r="K1563" t="s">
        <v>35</v>
      </c>
      <c r="L1563">
        <v>2.1</v>
      </c>
      <c r="M1563">
        <v>5.4</v>
      </c>
      <c r="N1563">
        <v>9.6</v>
      </c>
      <c r="O1563">
        <v>13.7</v>
      </c>
      <c r="P1563">
        <v>85</v>
      </c>
      <c r="Q1563" t="s">
        <v>43</v>
      </c>
      <c r="R1563">
        <v>4.0999999999999996</v>
      </c>
      <c r="S1563">
        <v>6.4</v>
      </c>
      <c r="T1563">
        <v>10.5</v>
      </c>
      <c r="U1563">
        <v>11.5</v>
      </c>
      <c r="V1563">
        <v>71</v>
      </c>
    </row>
    <row r="1564" spans="1:22" x14ac:dyDescent="0.25">
      <c r="A1564" t="s">
        <v>1653</v>
      </c>
      <c r="B1564">
        <v>2019</v>
      </c>
      <c r="C1564" t="s">
        <v>177</v>
      </c>
      <c r="D1564" s="1">
        <v>43638</v>
      </c>
      <c r="E1564">
        <v>11.9</v>
      </c>
      <c r="F1564">
        <v>5.0999999999999996</v>
      </c>
      <c r="G1564">
        <v>2.2000000000000002</v>
      </c>
      <c r="H1564" t="s">
        <v>46</v>
      </c>
      <c r="I1564" s="2">
        <v>0.69097222222222221</v>
      </c>
      <c r="J1564" s="3">
        <v>22885</v>
      </c>
      <c r="K1564" t="s">
        <v>55</v>
      </c>
      <c r="L1564">
        <v>3.3</v>
      </c>
      <c r="M1564">
        <v>4.5999999999999996</v>
      </c>
      <c r="N1564">
        <v>5.7</v>
      </c>
      <c r="O1564">
        <v>8.11</v>
      </c>
      <c r="P1564">
        <v>59</v>
      </c>
      <c r="Q1564" t="s">
        <v>36</v>
      </c>
      <c r="R1564">
        <v>4.5999999999999996</v>
      </c>
      <c r="S1564">
        <v>7.8</v>
      </c>
      <c r="T1564">
        <v>16.11</v>
      </c>
      <c r="U1564">
        <v>17.13</v>
      </c>
      <c r="V1564">
        <v>115</v>
      </c>
    </row>
    <row r="1565" spans="1:22" x14ac:dyDescent="0.25">
      <c r="A1565" t="s">
        <v>1654</v>
      </c>
      <c r="B1565">
        <v>2019</v>
      </c>
      <c r="C1565" t="s">
        <v>177</v>
      </c>
      <c r="D1565" s="1">
        <v>43638</v>
      </c>
      <c r="E1565">
        <v>15</v>
      </c>
      <c r="F1565">
        <v>1.8</v>
      </c>
      <c r="G1565">
        <v>0</v>
      </c>
      <c r="H1565" t="s">
        <v>512</v>
      </c>
      <c r="I1565" s="2">
        <v>0.79861111111111116</v>
      </c>
      <c r="J1565" s="3">
        <v>37726</v>
      </c>
      <c r="K1565" t="s">
        <v>54</v>
      </c>
      <c r="L1565">
        <v>3.4</v>
      </c>
      <c r="M1565">
        <v>6.5</v>
      </c>
      <c r="N1565">
        <v>7.9</v>
      </c>
      <c r="O1565">
        <v>9.1300000000000008</v>
      </c>
      <c r="P1565">
        <v>67</v>
      </c>
      <c r="Q1565" t="s">
        <v>44</v>
      </c>
      <c r="R1565">
        <v>1.2</v>
      </c>
      <c r="S1565">
        <v>3.4</v>
      </c>
      <c r="T1565">
        <v>6.6</v>
      </c>
      <c r="U1565">
        <v>8.8000000000000007</v>
      </c>
      <c r="V1565">
        <v>56</v>
      </c>
    </row>
    <row r="1566" spans="1:22" x14ac:dyDescent="0.25">
      <c r="A1566" t="s">
        <v>1655</v>
      </c>
      <c r="B1566">
        <v>2019</v>
      </c>
      <c r="C1566" t="s">
        <v>177</v>
      </c>
      <c r="D1566" s="1">
        <v>43639</v>
      </c>
      <c r="E1566">
        <v>9.8000000000000007</v>
      </c>
      <c r="F1566">
        <v>1.4</v>
      </c>
      <c r="G1566">
        <v>0.6</v>
      </c>
      <c r="H1566" t="s">
        <v>46</v>
      </c>
      <c r="I1566" s="2">
        <v>0.63888888888888884</v>
      </c>
      <c r="J1566" s="3">
        <v>39836</v>
      </c>
      <c r="K1566" t="s">
        <v>50</v>
      </c>
      <c r="L1566">
        <v>4.3</v>
      </c>
      <c r="M1566">
        <v>5.7</v>
      </c>
      <c r="N1566">
        <v>7.11</v>
      </c>
      <c r="O1566">
        <v>10.130000000000001</v>
      </c>
      <c r="P1566">
        <v>73</v>
      </c>
      <c r="Q1566" t="s">
        <v>33</v>
      </c>
      <c r="R1566">
        <v>4.0999999999999996</v>
      </c>
      <c r="S1566">
        <v>5.2</v>
      </c>
      <c r="T1566">
        <v>10.4</v>
      </c>
      <c r="U1566">
        <v>13.4</v>
      </c>
      <c r="V1566">
        <v>82</v>
      </c>
    </row>
    <row r="1567" spans="1:22" x14ac:dyDescent="0.25">
      <c r="A1567" t="s">
        <v>1656</v>
      </c>
      <c r="B1567">
        <v>2019</v>
      </c>
      <c r="C1567" t="s">
        <v>187</v>
      </c>
      <c r="D1567" s="1">
        <v>43643</v>
      </c>
      <c r="E1567">
        <v>16.8</v>
      </c>
      <c r="F1567">
        <v>4.7</v>
      </c>
      <c r="G1567">
        <v>0</v>
      </c>
      <c r="H1567" t="s">
        <v>46</v>
      </c>
      <c r="I1567" s="2">
        <v>0.80555555555555558</v>
      </c>
      <c r="J1567" s="3">
        <v>25195</v>
      </c>
      <c r="K1567" t="s">
        <v>48</v>
      </c>
      <c r="L1567">
        <v>3.2</v>
      </c>
      <c r="M1567">
        <v>5.3</v>
      </c>
      <c r="N1567">
        <v>6.4</v>
      </c>
      <c r="O1567">
        <v>12.5</v>
      </c>
      <c r="P1567">
        <v>77</v>
      </c>
      <c r="Q1567" t="s">
        <v>25</v>
      </c>
      <c r="R1567">
        <v>1.2</v>
      </c>
      <c r="S1567">
        <v>5.4</v>
      </c>
      <c r="T1567">
        <v>7.8</v>
      </c>
      <c r="U1567">
        <v>10.11</v>
      </c>
      <c r="V1567">
        <v>71</v>
      </c>
    </row>
    <row r="1568" spans="1:22" x14ac:dyDescent="0.25">
      <c r="A1568" t="s">
        <v>1657</v>
      </c>
      <c r="B1568">
        <v>2019</v>
      </c>
      <c r="C1568" t="s">
        <v>187</v>
      </c>
      <c r="D1568" s="1">
        <v>43644</v>
      </c>
      <c r="E1568">
        <v>18.5</v>
      </c>
      <c r="F1568">
        <v>9.5</v>
      </c>
      <c r="G1568">
        <v>0</v>
      </c>
      <c r="H1568" t="s">
        <v>88</v>
      </c>
      <c r="I1568" s="2">
        <v>0.82638888888888884</v>
      </c>
      <c r="J1568" s="3">
        <v>28108</v>
      </c>
      <c r="K1568" t="s">
        <v>44</v>
      </c>
      <c r="L1568">
        <v>4.0999999999999996</v>
      </c>
      <c r="M1568">
        <v>7.6</v>
      </c>
      <c r="N1568">
        <v>11.9</v>
      </c>
      <c r="O1568">
        <v>14.12</v>
      </c>
      <c r="P1568">
        <v>96</v>
      </c>
      <c r="Q1568" t="s">
        <v>40</v>
      </c>
      <c r="R1568">
        <v>5.4</v>
      </c>
      <c r="S1568">
        <v>7.5</v>
      </c>
      <c r="T1568">
        <v>9.6999999999999993</v>
      </c>
      <c r="U1568">
        <v>10.9</v>
      </c>
      <c r="V1568">
        <v>69</v>
      </c>
    </row>
    <row r="1569" spans="1:22" x14ac:dyDescent="0.25">
      <c r="A1569" t="s">
        <v>1658</v>
      </c>
      <c r="B1569">
        <v>2019</v>
      </c>
      <c r="C1569" t="s">
        <v>187</v>
      </c>
      <c r="D1569" s="1">
        <v>43645</v>
      </c>
      <c r="E1569">
        <v>16.8</v>
      </c>
      <c r="F1569">
        <v>12.7</v>
      </c>
      <c r="G1569">
        <v>1</v>
      </c>
      <c r="H1569" t="s">
        <v>28</v>
      </c>
      <c r="I1569" s="2">
        <v>0.57291666666666663</v>
      </c>
      <c r="J1569" s="3">
        <v>31895</v>
      </c>
      <c r="K1569" t="s">
        <v>32</v>
      </c>
      <c r="L1569">
        <v>3.3</v>
      </c>
      <c r="M1569">
        <v>3.6</v>
      </c>
      <c r="N1569">
        <v>7.13</v>
      </c>
      <c r="O1569">
        <v>9.17</v>
      </c>
      <c r="P1569">
        <v>71</v>
      </c>
      <c r="Q1569" t="s">
        <v>51</v>
      </c>
      <c r="R1569">
        <v>3.5</v>
      </c>
      <c r="S1569">
        <v>6.8</v>
      </c>
      <c r="T1569">
        <v>7.8</v>
      </c>
      <c r="U1569">
        <v>11.11</v>
      </c>
      <c r="V1569">
        <v>77</v>
      </c>
    </row>
    <row r="1570" spans="1:22" x14ac:dyDescent="0.25">
      <c r="A1570" t="s">
        <v>1659</v>
      </c>
      <c r="B1570">
        <v>2019</v>
      </c>
      <c r="C1570" t="s">
        <v>187</v>
      </c>
      <c r="D1570" s="1">
        <v>43645</v>
      </c>
      <c r="E1570">
        <v>21.4</v>
      </c>
      <c r="F1570">
        <v>8.6</v>
      </c>
      <c r="G1570">
        <v>0</v>
      </c>
      <c r="H1570" t="s">
        <v>61</v>
      </c>
      <c r="I1570" s="2">
        <v>0.69097222222222221</v>
      </c>
      <c r="J1570" s="3">
        <v>26194</v>
      </c>
      <c r="K1570" t="s">
        <v>26</v>
      </c>
      <c r="L1570">
        <v>2.2000000000000002</v>
      </c>
      <c r="M1570">
        <v>6.3</v>
      </c>
      <c r="N1570">
        <v>10.6</v>
      </c>
      <c r="O1570">
        <v>14.9</v>
      </c>
      <c r="P1570">
        <v>93</v>
      </c>
      <c r="Q1570" t="s">
        <v>39</v>
      </c>
      <c r="R1570">
        <v>2.2999999999999998</v>
      </c>
      <c r="S1570">
        <v>5.5</v>
      </c>
      <c r="T1570">
        <v>6.7</v>
      </c>
      <c r="U1570">
        <v>7.9</v>
      </c>
      <c r="V1570">
        <v>51</v>
      </c>
    </row>
    <row r="1571" spans="1:22" x14ac:dyDescent="0.25">
      <c r="A1571" t="s">
        <v>1660</v>
      </c>
      <c r="B1571">
        <v>2019</v>
      </c>
      <c r="C1571" t="s">
        <v>187</v>
      </c>
      <c r="D1571" s="1">
        <v>43645</v>
      </c>
      <c r="E1571">
        <v>16.8</v>
      </c>
      <c r="F1571">
        <v>12.7</v>
      </c>
      <c r="G1571">
        <v>1</v>
      </c>
      <c r="H1571" t="s">
        <v>46</v>
      </c>
      <c r="I1571" s="2">
        <v>0.80902777777777779</v>
      </c>
      <c r="J1571" s="3">
        <v>38801</v>
      </c>
      <c r="K1571" t="s">
        <v>33</v>
      </c>
      <c r="L1571">
        <v>1.3</v>
      </c>
      <c r="M1571">
        <v>3.3</v>
      </c>
      <c r="N1571">
        <v>4.4000000000000004</v>
      </c>
      <c r="O1571">
        <v>5.7</v>
      </c>
      <c r="P1571">
        <v>37</v>
      </c>
      <c r="Q1571" t="s">
        <v>47</v>
      </c>
      <c r="R1571">
        <v>2.7</v>
      </c>
      <c r="S1571">
        <v>4.8</v>
      </c>
      <c r="T1571">
        <v>8.14</v>
      </c>
      <c r="U1571">
        <v>11.15</v>
      </c>
      <c r="V1571">
        <v>81</v>
      </c>
    </row>
    <row r="1572" spans="1:22" x14ac:dyDescent="0.25">
      <c r="A1572" t="s">
        <v>1661</v>
      </c>
      <c r="B1572">
        <v>2019</v>
      </c>
      <c r="C1572" t="s">
        <v>187</v>
      </c>
      <c r="D1572" s="1">
        <v>43645</v>
      </c>
      <c r="E1572">
        <v>14.1</v>
      </c>
      <c r="F1572">
        <v>10.8</v>
      </c>
      <c r="G1572">
        <v>10.6</v>
      </c>
      <c r="H1572" t="s">
        <v>512</v>
      </c>
      <c r="I1572" s="2">
        <v>0.79861111111111116</v>
      </c>
      <c r="J1572" s="3">
        <v>25623</v>
      </c>
      <c r="K1572" t="s">
        <v>54</v>
      </c>
      <c r="L1572">
        <v>1.2</v>
      </c>
      <c r="M1572">
        <v>2.5</v>
      </c>
      <c r="N1572">
        <v>5.8</v>
      </c>
      <c r="O1572">
        <v>5.1100000000000003</v>
      </c>
      <c r="P1572">
        <v>41</v>
      </c>
      <c r="Q1572" t="s">
        <v>50</v>
      </c>
      <c r="R1572">
        <v>3.2</v>
      </c>
      <c r="S1572">
        <v>5.2</v>
      </c>
      <c r="T1572">
        <v>8.3000000000000007</v>
      </c>
      <c r="U1572">
        <v>10.6</v>
      </c>
      <c r="V1572">
        <v>66</v>
      </c>
    </row>
    <row r="1573" spans="1:22" x14ac:dyDescent="0.25">
      <c r="A1573" t="s">
        <v>1662</v>
      </c>
      <c r="B1573">
        <v>2019</v>
      </c>
      <c r="C1573" t="s">
        <v>187</v>
      </c>
      <c r="D1573" s="1">
        <v>43646</v>
      </c>
      <c r="E1573">
        <v>13.5</v>
      </c>
      <c r="F1573">
        <v>7.6</v>
      </c>
      <c r="G1573">
        <v>7.4</v>
      </c>
      <c r="H1573" t="s">
        <v>46</v>
      </c>
      <c r="I1573" s="2">
        <v>0.54861111111111116</v>
      </c>
      <c r="J1573" s="3">
        <v>40962</v>
      </c>
      <c r="K1573" t="s">
        <v>55</v>
      </c>
      <c r="L1573">
        <v>3</v>
      </c>
      <c r="M1573">
        <v>7</v>
      </c>
      <c r="N1573">
        <v>8.3000000000000007</v>
      </c>
      <c r="O1573">
        <v>10.1</v>
      </c>
      <c r="P1573">
        <v>70</v>
      </c>
      <c r="Q1573" t="s">
        <v>29</v>
      </c>
      <c r="R1573">
        <v>2</v>
      </c>
      <c r="S1573">
        <v>6.2</v>
      </c>
      <c r="T1573">
        <v>9.4</v>
      </c>
      <c r="U1573">
        <v>16.7</v>
      </c>
      <c r="V1573">
        <v>103</v>
      </c>
    </row>
    <row r="1574" spans="1:22" x14ac:dyDescent="0.25">
      <c r="A1574" t="s">
        <v>1663</v>
      </c>
      <c r="B1574">
        <v>2019</v>
      </c>
      <c r="C1574" t="s">
        <v>187</v>
      </c>
      <c r="D1574" s="1">
        <v>43646</v>
      </c>
      <c r="E1574">
        <v>25</v>
      </c>
      <c r="F1574">
        <v>12.6</v>
      </c>
      <c r="G1574">
        <v>0.6</v>
      </c>
      <c r="H1574" t="s">
        <v>58</v>
      </c>
      <c r="I1574" s="2">
        <v>0.63888888888888884</v>
      </c>
      <c r="J1574" s="3">
        <v>24809</v>
      </c>
      <c r="K1574" t="s">
        <v>36</v>
      </c>
      <c r="L1574">
        <v>2.6</v>
      </c>
      <c r="M1574">
        <v>4.1100000000000003</v>
      </c>
      <c r="N1574">
        <v>10.14</v>
      </c>
      <c r="O1574">
        <v>15.17</v>
      </c>
      <c r="P1574">
        <v>107</v>
      </c>
      <c r="Q1574" t="s">
        <v>35</v>
      </c>
      <c r="R1574">
        <v>3.3</v>
      </c>
      <c r="S1574">
        <v>6.5</v>
      </c>
      <c r="T1574">
        <v>9.6</v>
      </c>
      <c r="U1574">
        <v>11.8</v>
      </c>
      <c r="V1574">
        <v>74</v>
      </c>
    </row>
    <row r="1575" spans="1:22" x14ac:dyDescent="0.25">
      <c r="A1575" t="s">
        <v>1664</v>
      </c>
      <c r="B1575">
        <v>2019</v>
      </c>
      <c r="C1575" t="s">
        <v>187</v>
      </c>
      <c r="D1575" s="1">
        <v>43646</v>
      </c>
      <c r="E1575">
        <v>16</v>
      </c>
      <c r="F1575">
        <v>10.6</v>
      </c>
      <c r="G1575">
        <v>0.4</v>
      </c>
      <c r="H1575" t="s">
        <v>1339</v>
      </c>
      <c r="I1575" s="2">
        <v>0.63888888888888884</v>
      </c>
      <c r="J1575" s="3">
        <v>37293</v>
      </c>
      <c r="K1575" t="s">
        <v>43</v>
      </c>
      <c r="L1575">
        <v>5.2</v>
      </c>
      <c r="M1575">
        <v>6.3</v>
      </c>
      <c r="N1575">
        <v>8.8000000000000007</v>
      </c>
      <c r="O1575">
        <v>11.9</v>
      </c>
      <c r="P1575">
        <v>75</v>
      </c>
      <c r="Q1575" t="s">
        <v>30</v>
      </c>
      <c r="R1575">
        <v>0.3</v>
      </c>
      <c r="S1575">
        <v>4.5</v>
      </c>
      <c r="T1575">
        <v>6.8</v>
      </c>
      <c r="U1575">
        <v>11.13</v>
      </c>
      <c r="V1575">
        <v>79</v>
      </c>
    </row>
    <row r="1576" spans="1:22" x14ac:dyDescent="0.25">
      <c r="A1576" t="s">
        <v>1665</v>
      </c>
      <c r="B1576">
        <v>2019</v>
      </c>
      <c r="C1576" t="s">
        <v>197</v>
      </c>
      <c r="D1576" s="1">
        <v>43651</v>
      </c>
      <c r="E1576">
        <v>17.3</v>
      </c>
      <c r="F1576">
        <v>1.4</v>
      </c>
      <c r="G1576">
        <v>0</v>
      </c>
      <c r="H1576" t="s">
        <v>28</v>
      </c>
      <c r="I1576" s="2">
        <v>0.82638888888888884</v>
      </c>
      <c r="J1576" s="3">
        <v>66407</v>
      </c>
      <c r="K1576" t="s">
        <v>32</v>
      </c>
      <c r="L1576">
        <v>1.5</v>
      </c>
      <c r="M1576">
        <v>3.8</v>
      </c>
      <c r="N1576">
        <v>4.9000000000000004</v>
      </c>
      <c r="O1576">
        <v>9.1300000000000008</v>
      </c>
      <c r="P1576">
        <v>67</v>
      </c>
      <c r="Q1576" t="s">
        <v>33</v>
      </c>
      <c r="R1576">
        <v>4</v>
      </c>
      <c r="S1576">
        <v>5.4</v>
      </c>
      <c r="T1576">
        <v>6.7</v>
      </c>
      <c r="U1576">
        <v>9.9</v>
      </c>
      <c r="V1576">
        <v>63</v>
      </c>
    </row>
    <row r="1577" spans="1:22" x14ac:dyDescent="0.25">
      <c r="A1577" t="s">
        <v>1666</v>
      </c>
      <c r="B1577">
        <v>2019</v>
      </c>
      <c r="C1577" t="s">
        <v>197</v>
      </c>
      <c r="D1577" s="1">
        <v>43652</v>
      </c>
      <c r="E1577">
        <v>18</v>
      </c>
      <c r="F1577">
        <v>4.3</v>
      </c>
      <c r="G1577">
        <v>0</v>
      </c>
      <c r="H1577" t="s">
        <v>28</v>
      </c>
      <c r="I1577" s="2">
        <v>0.57291666666666663</v>
      </c>
      <c r="J1577" s="3">
        <v>60199</v>
      </c>
      <c r="K1577" t="s">
        <v>48</v>
      </c>
      <c r="L1577">
        <v>2.2999999999999998</v>
      </c>
      <c r="M1577">
        <v>4.5</v>
      </c>
      <c r="N1577">
        <v>7.5</v>
      </c>
      <c r="O1577">
        <v>11.1</v>
      </c>
      <c r="P1577">
        <v>76</v>
      </c>
      <c r="Q1577" t="s">
        <v>26</v>
      </c>
      <c r="R1577">
        <v>1.2</v>
      </c>
      <c r="S1577">
        <v>3.6</v>
      </c>
      <c r="T1577">
        <v>7.8</v>
      </c>
      <c r="U1577">
        <v>9.1199999999999992</v>
      </c>
      <c r="V1577">
        <v>66</v>
      </c>
    </row>
    <row r="1578" spans="1:22" x14ac:dyDescent="0.25">
      <c r="A1578" t="s">
        <v>1667</v>
      </c>
      <c r="B1578">
        <v>2019</v>
      </c>
      <c r="C1578" t="s">
        <v>197</v>
      </c>
      <c r="D1578" s="1">
        <v>43652</v>
      </c>
      <c r="E1578">
        <v>21</v>
      </c>
      <c r="F1578">
        <v>16.600000000000001</v>
      </c>
      <c r="G1578">
        <v>3.2</v>
      </c>
      <c r="H1578" t="s">
        <v>38</v>
      </c>
      <c r="I1578" s="2">
        <v>0.59027777777777779</v>
      </c>
      <c r="J1578" s="3">
        <v>16031</v>
      </c>
      <c r="K1578" t="s">
        <v>39</v>
      </c>
      <c r="L1578">
        <v>2.1</v>
      </c>
      <c r="M1578">
        <v>3.1</v>
      </c>
      <c r="N1578">
        <v>7.2</v>
      </c>
      <c r="O1578">
        <v>9.4</v>
      </c>
      <c r="P1578">
        <v>58</v>
      </c>
      <c r="Q1578" t="s">
        <v>29</v>
      </c>
      <c r="R1578">
        <v>9.1999999999999993</v>
      </c>
      <c r="S1578">
        <v>16.7</v>
      </c>
      <c r="T1578">
        <v>19.899999999999999</v>
      </c>
      <c r="U1578">
        <v>23.12</v>
      </c>
      <c r="V1578">
        <v>150</v>
      </c>
    </row>
    <row r="1579" spans="1:22" x14ac:dyDescent="0.25">
      <c r="A1579" t="s">
        <v>1668</v>
      </c>
      <c r="B1579">
        <v>2019</v>
      </c>
      <c r="C1579" t="s">
        <v>197</v>
      </c>
      <c r="D1579" s="1">
        <v>43652</v>
      </c>
      <c r="E1579">
        <v>21.9</v>
      </c>
      <c r="F1579">
        <v>14.9</v>
      </c>
      <c r="G1579">
        <v>0</v>
      </c>
      <c r="H1579" t="s">
        <v>512</v>
      </c>
      <c r="I1579" s="2">
        <v>0.67013888888888884</v>
      </c>
      <c r="J1579" s="3">
        <v>50544</v>
      </c>
      <c r="K1579" t="s">
        <v>40</v>
      </c>
      <c r="L1579">
        <v>2.7</v>
      </c>
      <c r="M1579">
        <v>4.1100000000000003</v>
      </c>
      <c r="N1579">
        <v>5.12</v>
      </c>
      <c r="O1579">
        <v>5.14</v>
      </c>
      <c r="P1579">
        <v>44</v>
      </c>
      <c r="Q1579" t="s">
        <v>54</v>
      </c>
      <c r="R1579">
        <v>3.1</v>
      </c>
      <c r="S1579">
        <v>6.2</v>
      </c>
      <c r="T1579">
        <v>12.5</v>
      </c>
      <c r="U1579">
        <v>15.11</v>
      </c>
      <c r="V1579">
        <v>101</v>
      </c>
    </row>
    <row r="1580" spans="1:22" x14ac:dyDescent="0.25">
      <c r="A1580" t="s">
        <v>1669</v>
      </c>
      <c r="B1580">
        <v>2019</v>
      </c>
      <c r="C1580" t="s">
        <v>197</v>
      </c>
      <c r="D1580" s="1">
        <v>43652</v>
      </c>
      <c r="E1580">
        <v>18</v>
      </c>
      <c r="F1580">
        <v>4.3</v>
      </c>
      <c r="G1580">
        <v>0</v>
      </c>
      <c r="H1580" t="s">
        <v>46</v>
      </c>
      <c r="I1580" s="2">
        <v>0.80902777777777779</v>
      </c>
      <c r="J1580" s="3">
        <v>35641</v>
      </c>
      <c r="K1580" t="s">
        <v>50</v>
      </c>
      <c r="L1580">
        <v>1.4</v>
      </c>
      <c r="M1580">
        <v>3.5</v>
      </c>
      <c r="N1580">
        <v>5.7</v>
      </c>
      <c r="O1580">
        <v>10.11</v>
      </c>
      <c r="P1580">
        <v>71</v>
      </c>
      <c r="Q1580" t="s">
        <v>44</v>
      </c>
      <c r="R1580">
        <v>3.5</v>
      </c>
      <c r="S1580">
        <v>4.8</v>
      </c>
      <c r="T1580">
        <v>6.11</v>
      </c>
      <c r="U1580">
        <v>7.13</v>
      </c>
      <c r="V1580">
        <v>55</v>
      </c>
    </row>
    <row r="1581" spans="1:22" x14ac:dyDescent="0.25">
      <c r="A1581" t="s">
        <v>1670</v>
      </c>
      <c r="B1581">
        <v>2019</v>
      </c>
      <c r="C1581" t="s">
        <v>197</v>
      </c>
      <c r="D1581" s="1">
        <v>43652</v>
      </c>
      <c r="E1581">
        <v>18.2</v>
      </c>
      <c r="F1581">
        <v>6.8</v>
      </c>
      <c r="G1581">
        <v>11.2</v>
      </c>
      <c r="H1581" t="s">
        <v>1339</v>
      </c>
      <c r="I1581" s="2">
        <v>0.75694444444444442</v>
      </c>
      <c r="J1581" s="3">
        <v>56358</v>
      </c>
      <c r="K1581" t="s">
        <v>43</v>
      </c>
      <c r="L1581">
        <v>1.2</v>
      </c>
      <c r="M1581">
        <v>1.7</v>
      </c>
      <c r="N1581">
        <v>2.14</v>
      </c>
      <c r="O1581">
        <v>2.19</v>
      </c>
      <c r="P1581">
        <v>31</v>
      </c>
      <c r="Q1581" t="s">
        <v>51</v>
      </c>
      <c r="R1581">
        <v>2.5</v>
      </c>
      <c r="S1581">
        <v>10.7</v>
      </c>
      <c r="T1581">
        <v>14.7</v>
      </c>
      <c r="U1581">
        <v>19.8</v>
      </c>
      <c r="V1581">
        <v>122</v>
      </c>
    </row>
    <row r="1582" spans="1:22" x14ac:dyDescent="0.25">
      <c r="A1582" t="s">
        <v>1671</v>
      </c>
      <c r="B1582">
        <v>2019</v>
      </c>
      <c r="C1582" t="s">
        <v>197</v>
      </c>
      <c r="D1582" s="1">
        <v>43653</v>
      </c>
      <c r="E1582">
        <v>16.8</v>
      </c>
      <c r="F1582">
        <v>7.2</v>
      </c>
      <c r="G1582">
        <v>0</v>
      </c>
      <c r="H1582" t="s">
        <v>28</v>
      </c>
      <c r="I1582" s="2">
        <v>0.54861111111111116</v>
      </c>
      <c r="J1582" s="3">
        <v>55593</v>
      </c>
      <c r="K1582" t="s">
        <v>30</v>
      </c>
      <c r="L1582">
        <v>2.4</v>
      </c>
      <c r="M1582">
        <v>5.4</v>
      </c>
      <c r="N1582">
        <v>10.6</v>
      </c>
      <c r="O1582">
        <v>15.1</v>
      </c>
      <c r="P1582">
        <v>100</v>
      </c>
      <c r="Q1582" t="s">
        <v>35</v>
      </c>
      <c r="R1582">
        <v>4.4000000000000004</v>
      </c>
      <c r="S1582">
        <v>7.11</v>
      </c>
      <c r="T1582">
        <v>14.12</v>
      </c>
      <c r="U1582">
        <v>15.15</v>
      </c>
      <c r="V1582">
        <v>105</v>
      </c>
    </row>
    <row r="1583" spans="1:22" x14ac:dyDescent="0.25">
      <c r="A1583" t="s">
        <v>1672</v>
      </c>
      <c r="B1583">
        <v>2019</v>
      </c>
      <c r="C1583" t="s">
        <v>197</v>
      </c>
      <c r="D1583" s="1">
        <v>43653</v>
      </c>
      <c r="E1583">
        <v>12.2</v>
      </c>
      <c r="F1583">
        <v>3.8</v>
      </c>
      <c r="G1583">
        <v>0</v>
      </c>
      <c r="H1583" t="s">
        <v>66</v>
      </c>
      <c r="I1583" s="2">
        <v>0.63888888888888884</v>
      </c>
      <c r="J1583" s="3">
        <v>10696</v>
      </c>
      <c r="K1583" t="s">
        <v>47</v>
      </c>
      <c r="L1583">
        <v>7.5</v>
      </c>
      <c r="M1583">
        <v>10.6</v>
      </c>
      <c r="N1583">
        <v>13.7</v>
      </c>
      <c r="O1583">
        <v>17.100000000000001</v>
      </c>
      <c r="P1583">
        <v>112</v>
      </c>
      <c r="Q1583" t="s">
        <v>55</v>
      </c>
      <c r="R1583">
        <v>1.1000000000000001</v>
      </c>
      <c r="S1583">
        <v>6.3</v>
      </c>
      <c r="T1583">
        <v>8.5</v>
      </c>
      <c r="U1583">
        <v>11.7</v>
      </c>
      <c r="V1583">
        <v>73</v>
      </c>
    </row>
    <row r="1584" spans="1:22" x14ac:dyDescent="0.25">
      <c r="A1584" t="s">
        <v>1673</v>
      </c>
      <c r="B1584">
        <v>2019</v>
      </c>
      <c r="C1584" t="s">
        <v>197</v>
      </c>
      <c r="D1584" s="1">
        <v>43653</v>
      </c>
      <c r="E1584">
        <v>19.3</v>
      </c>
      <c r="F1584">
        <v>11.2</v>
      </c>
      <c r="G1584">
        <v>0</v>
      </c>
      <c r="H1584" t="s">
        <v>141</v>
      </c>
      <c r="I1584" s="2">
        <v>0.69444444444444442</v>
      </c>
      <c r="J1584" s="3">
        <v>12268</v>
      </c>
      <c r="K1584" t="s">
        <v>25</v>
      </c>
      <c r="L1584">
        <v>1.2</v>
      </c>
      <c r="M1584">
        <v>5.5</v>
      </c>
      <c r="N1584">
        <v>8.6</v>
      </c>
      <c r="O1584">
        <v>11.8</v>
      </c>
      <c r="P1584">
        <v>74</v>
      </c>
      <c r="Q1584" t="s">
        <v>36</v>
      </c>
      <c r="R1584">
        <v>4.4000000000000004</v>
      </c>
      <c r="S1584">
        <v>8.6999999999999993</v>
      </c>
      <c r="T1584">
        <v>12.1</v>
      </c>
      <c r="U1584">
        <v>14.1</v>
      </c>
      <c r="V1584">
        <v>94</v>
      </c>
    </row>
    <row r="1585" spans="1:22" x14ac:dyDescent="0.25">
      <c r="A1585" t="s">
        <v>1674</v>
      </c>
      <c r="B1585">
        <v>2019</v>
      </c>
      <c r="C1585" t="s">
        <v>208</v>
      </c>
      <c r="D1585" s="1">
        <v>43658</v>
      </c>
      <c r="E1585">
        <v>18.7</v>
      </c>
      <c r="F1585">
        <v>4.4000000000000004</v>
      </c>
      <c r="G1585">
        <v>0</v>
      </c>
      <c r="H1585" t="s">
        <v>1339</v>
      </c>
      <c r="I1585" s="2">
        <v>0.75694444444444442</v>
      </c>
      <c r="J1585" s="3">
        <v>56251</v>
      </c>
      <c r="K1585" t="s">
        <v>51</v>
      </c>
      <c r="L1585">
        <v>6.3</v>
      </c>
      <c r="M1585">
        <v>10.4</v>
      </c>
      <c r="N1585">
        <v>12.4</v>
      </c>
      <c r="O1585">
        <v>12.5</v>
      </c>
      <c r="P1585">
        <v>77</v>
      </c>
      <c r="Q1585" t="s">
        <v>33</v>
      </c>
      <c r="R1585">
        <v>6.1</v>
      </c>
      <c r="S1585">
        <v>8.3000000000000007</v>
      </c>
      <c r="T1585">
        <v>9.6</v>
      </c>
      <c r="U1585">
        <v>11.12</v>
      </c>
      <c r="V1585">
        <v>78</v>
      </c>
    </row>
    <row r="1586" spans="1:22" x14ac:dyDescent="0.25">
      <c r="A1586" t="s">
        <v>1675</v>
      </c>
      <c r="B1586">
        <v>2019</v>
      </c>
      <c r="C1586" t="s">
        <v>208</v>
      </c>
      <c r="D1586" s="1">
        <v>43659</v>
      </c>
      <c r="E1586">
        <v>16.2</v>
      </c>
      <c r="F1586">
        <v>11.3</v>
      </c>
      <c r="G1586">
        <v>0.4</v>
      </c>
      <c r="H1586" t="s">
        <v>61</v>
      </c>
      <c r="I1586" s="2">
        <v>0.57291666666666663</v>
      </c>
      <c r="J1586" s="3">
        <v>32570</v>
      </c>
      <c r="K1586" t="s">
        <v>26</v>
      </c>
      <c r="L1586">
        <v>2.5</v>
      </c>
      <c r="M1586">
        <v>3.1</v>
      </c>
      <c r="N1586">
        <v>5.12</v>
      </c>
      <c r="O1586">
        <v>8.14</v>
      </c>
      <c r="P1586">
        <v>62</v>
      </c>
      <c r="Q1586" t="s">
        <v>30</v>
      </c>
      <c r="R1586">
        <v>2.5</v>
      </c>
      <c r="S1586">
        <v>5.8</v>
      </c>
      <c r="T1586">
        <v>6.13</v>
      </c>
      <c r="U1586">
        <v>9.15</v>
      </c>
      <c r="V1586">
        <v>69</v>
      </c>
    </row>
    <row r="1587" spans="1:22" x14ac:dyDescent="0.25">
      <c r="A1587" t="s">
        <v>1676</v>
      </c>
      <c r="B1587">
        <v>2019</v>
      </c>
      <c r="C1587" t="s">
        <v>208</v>
      </c>
      <c r="D1587" s="1">
        <v>43659</v>
      </c>
      <c r="E1587">
        <v>12.9</v>
      </c>
      <c r="F1587">
        <v>1.3</v>
      </c>
      <c r="G1587">
        <v>0.8</v>
      </c>
      <c r="H1587" t="s">
        <v>100</v>
      </c>
      <c r="I1587" s="2">
        <v>0.59027777777777779</v>
      </c>
      <c r="J1587" s="3">
        <v>13006</v>
      </c>
      <c r="K1587" t="s">
        <v>32</v>
      </c>
      <c r="L1587">
        <v>3.1</v>
      </c>
      <c r="M1587">
        <v>5.5</v>
      </c>
      <c r="N1587">
        <v>9.8000000000000007</v>
      </c>
      <c r="O1587">
        <v>12.12</v>
      </c>
      <c r="P1587">
        <v>84</v>
      </c>
      <c r="Q1587" t="s">
        <v>43</v>
      </c>
      <c r="R1587">
        <v>0.3</v>
      </c>
      <c r="S1587">
        <v>4.3</v>
      </c>
      <c r="T1587">
        <v>6.5</v>
      </c>
      <c r="U1587">
        <v>8.5</v>
      </c>
      <c r="V1587">
        <v>53</v>
      </c>
    </row>
    <row r="1588" spans="1:22" x14ac:dyDescent="0.25">
      <c r="A1588" t="s">
        <v>1677</v>
      </c>
      <c r="B1588">
        <v>2019</v>
      </c>
      <c r="C1588" t="s">
        <v>208</v>
      </c>
      <c r="D1588" s="1">
        <v>43659</v>
      </c>
      <c r="E1588">
        <v>11.8</v>
      </c>
      <c r="F1588">
        <v>6</v>
      </c>
      <c r="G1588">
        <v>2.8</v>
      </c>
      <c r="H1588" t="s">
        <v>46</v>
      </c>
      <c r="I1588" s="2">
        <v>0.69097222222222221</v>
      </c>
      <c r="J1588" s="3">
        <v>45682</v>
      </c>
      <c r="K1588" t="s">
        <v>48</v>
      </c>
      <c r="L1588">
        <v>4.4000000000000004</v>
      </c>
      <c r="M1588">
        <v>6.11</v>
      </c>
      <c r="N1588">
        <v>11.13</v>
      </c>
      <c r="O1588">
        <v>12.14</v>
      </c>
      <c r="P1588">
        <v>86</v>
      </c>
      <c r="Q1588" t="s">
        <v>47</v>
      </c>
      <c r="R1588">
        <v>6.3</v>
      </c>
      <c r="S1588">
        <v>7.5</v>
      </c>
      <c r="T1588">
        <v>9.6999999999999993</v>
      </c>
      <c r="U1588">
        <v>12.9</v>
      </c>
      <c r="V1588">
        <v>81</v>
      </c>
    </row>
    <row r="1589" spans="1:22" x14ac:dyDescent="0.25">
      <c r="A1589" t="s">
        <v>1678</v>
      </c>
      <c r="B1589">
        <v>2019</v>
      </c>
      <c r="C1589" t="s">
        <v>208</v>
      </c>
      <c r="D1589" s="1">
        <v>43659</v>
      </c>
      <c r="E1589">
        <v>24</v>
      </c>
      <c r="F1589">
        <v>12.2</v>
      </c>
      <c r="G1589">
        <v>0</v>
      </c>
      <c r="H1589" t="s">
        <v>38</v>
      </c>
      <c r="I1589" s="2">
        <v>0.80902777777777779</v>
      </c>
      <c r="J1589" s="3">
        <v>8741</v>
      </c>
      <c r="K1589" t="s">
        <v>39</v>
      </c>
      <c r="L1589">
        <v>2.2999999999999998</v>
      </c>
      <c r="M1589">
        <v>2.5</v>
      </c>
      <c r="N1589">
        <v>4.7</v>
      </c>
      <c r="O1589">
        <v>8.8000000000000007</v>
      </c>
      <c r="P1589">
        <v>56</v>
      </c>
      <c r="Q1589" t="s">
        <v>40</v>
      </c>
      <c r="R1589">
        <v>5.7</v>
      </c>
      <c r="S1589">
        <v>12.9</v>
      </c>
      <c r="T1589">
        <v>19.100000000000001</v>
      </c>
      <c r="U1589">
        <v>23.13</v>
      </c>
      <c r="V1589">
        <v>151</v>
      </c>
    </row>
    <row r="1590" spans="1:22" x14ac:dyDescent="0.25">
      <c r="A1590" t="s">
        <v>1679</v>
      </c>
      <c r="B1590">
        <v>2019</v>
      </c>
      <c r="C1590" t="s">
        <v>208</v>
      </c>
      <c r="D1590" s="1">
        <v>43659</v>
      </c>
      <c r="E1590">
        <v>12.7</v>
      </c>
      <c r="F1590">
        <v>5.7</v>
      </c>
      <c r="G1590">
        <v>3.2</v>
      </c>
      <c r="H1590" t="s">
        <v>88</v>
      </c>
      <c r="I1590" s="2">
        <v>0.80902777777777779</v>
      </c>
      <c r="J1590" s="3">
        <v>24035</v>
      </c>
      <c r="K1590" t="s">
        <v>44</v>
      </c>
      <c r="L1590">
        <v>4.4000000000000004</v>
      </c>
      <c r="M1590">
        <v>5.7</v>
      </c>
      <c r="N1590">
        <v>8.8000000000000007</v>
      </c>
      <c r="O1590">
        <v>12.12</v>
      </c>
      <c r="P1590">
        <v>84</v>
      </c>
      <c r="Q1590" t="s">
        <v>55</v>
      </c>
      <c r="R1590">
        <v>2.2000000000000002</v>
      </c>
      <c r="S1590">
        <v>6.3</v>
      </c>
      <c r="T1590">
        <v>6.7</v>
      </c>
      <c r="U1590">
        <v>8.9</v>
      </c>
      <c r="V1590">
        <v>57</v>
      </c>
    </row>
    <row r="1591" spans="1:22" x14ac:dyDescent="0.25">
      <c r="A1591" t="s">
        <v>1680</v>
      </c>
      <c r="B1591">
        <v>2019</v>
      </c>
      <c r="C1591" t="s">
        <v>208</v>
      </c>
      <c r="D1591" s="1">
        <v>43660</v>
      </c>
      <c r="E1591">
        <v>13.2</v>
      </c>
      <c r="F1591">
        <v>5.7</v>
      </c>
      <c r="G1591">
        <v>3.4</v>
      </c>
      <c r="H1591" t="s">
        <v>28</v>
      </c>
      <c r="I1591" s="2">
        <v>0.54861111111111116</v>
      </c>
      <c r="J1591" s="3">
        <v>38986</v>
      </c>
      <c r="K1591" t="s">
        <v>29</v>
      </c>
      <c r="L1591">
        <v>4.4000000000000004</v>
      </c>
      <c r="M1591">
        <v>6.7</v>
      </c>
      <c r="N1591">
        <v>10.130000000000001</v>
      </c>
      <c r="O1591">
        <v>13.16</v>
      </c>
      <c r="P1591">
        <v>94</v>
      </c>
      <c r="Q1591" t="s">
        <v>25</v>
      </c>
      <c r="R1591">
        <v>0.2</v>
      </c>
      <c r="S1591">
        <v>4.5</v>
      </c>
      <c r="T1591">
        <v>6.7</v>
      </c>
      <c r="U1591">
        <v>9.1300000000000008</v>
      </c>
      <c r="V1591">
        <v>67</v>
      </c>
    </row>
    <row r="1592" spans="1:22" x14ac:dyDescent="0.25">
      <c r="A1592" t="s">
        <v>1681</v>
      </c>
      <c r="B1592">
        <v>2019</v>
      </c>
      <c r="C1592" t="s">
        <v>208</v>
      </c>
      <c r="D1592" s="1">
        <v>43660</v>
      </c>
      <c r="E1592">
        <v>13.2</v>
      </c>
      <c r="F1592">
        <v>5.7</v>
      </c>
      <c r="G1592">
        <v>3.4</v>
      </c>
      <c r="H1592" t="s">
        <v>46</v>
      </c>
      <c r="I1592" s="2">
        <v>0.63888888888888884</v>
      </c>
      <c r="J1592" s="3">
        <v>26781</v>
      </c>
      <c r="K1592" t="s">
        <v>50</v>
      </c>
      <c r="L1592">
        <v>3.3</v>
      </c>
      <c r="M1592">
        <v>6.5</v>
      </c>
      <c r="N1592">
        <v>7.13</v>
      </c>
      <c r="O1592">
        <v>10.14</v>
      </c>
      <c r="P1592">
        <v>74</v>
      </c>
      <c r="Q1592" t="s">
        <v>35</v>
      </c>
      <c r="R1592">
        <v>3.2</v>
      </c>
      <c r="S1592">
        <v>6.4</v>
      </c>
      <c r="T1592">
        <v>7.7</v>
      </c>
      <c r="U1592">
        <v>9.1199999999999992</v>
      </c>
      <c r="V1592">
        <v>66</v>
      </c>
    </row>
    <row r="1593" spans="1:22" x14ac:dyDescent="0.25">
      <c r="A1593" t="s">
        <v>1682</v>
      </c>
      <c r="B1593">
        <v>2019</v>
      </c>
      <c r="C1593" t="s">
        <v>208</v>
      </c>
      <c r="D1593" s="1">
        <v>43660</v>
      </c>
      <c r="E1593">
        <v>13.6</v>
      </c>
      <c r="F1593">
        <v>10</v>
      </c>
      <c r="G1593">
        <v>1.6</v>
      </c>
      <c r="H1593" t="s">
        <v>512</v>
      </c>
      <c r="I1593" s="2">
        <v>0.67361111111111116</v>
      </c>
      <c r="J1593" s="3">
        <v>33118</v>
      </c>
      <c r="K1593" t="s">
        <v>54</v>
      </c>
      <c r="L1593">
        <v>2.1</v>
      </c>
      <c r="M1593">
        <v>3.4</v>
      </c>
      <c r="N1593">
        <v>6.4</v>
      </c>
      <c r="O1593">
        <v>6.13</v>
      </c>
      <c r="P1593">
        <v>49</v>
      </c>
      <c r="Q1593" t="s">
        <v>36</v>
      </c>
      <c r="R1593">
        <v>7.1</v>
      </c>
      <c r="S1593">
        <v>10.6</v>
      </c>
      <c r="T1593">
        <v>12.12</v>
      </c>
      <c r="U1593">
        <v>14.13</v>
      </c>
      <c r="V1593">
        <v>97</v>
      </c>
    </row>
    <row r="1594" spans="1:22" x14ac:dyDescent="0.25">
      <c r="A1594" t="s">
        <v>1683</v>
      </c>
      <c r="B1594">
        <v>2019</v>
      </c>
      <c r="C1594" t="s">
        <v>218</v>
      </c>
      <c r="D1594" s="1">
        <v>43665</v>
      </c>
      <c r="E1594">
        <v>18</v>
      </c>
      <c r="F1594">
        <v>6.9</v>
      </c>
      <c r="G1594">
        <v>0</v>
      </c>
      <c r="H1594" t="s">
        <v>512</v>
      </c>
      <c r="I1594" s="2">
        <v>0.80555555555555558</v>
      </c>
      <c r="J1594" s="3">
        <v>47735</v>
      </c>
      <c r="K1594" t="s">
        <v>40</v>
      </c>
      <c r="L1594">
        <v>2.5</v>
      </c>
      <c r="M1594">
        <v>7.1</v>
      </c>
      <c r="N1594">
        <v>8.11</v>
      </c>
      <c r="O1594">
        <v>10.15</v>
      </c>
      <c r="P1594">
        <v>75</v>
      </c>
      <c r="Q1594" t="s">
        <v>48</v>
      </c>
      <c r="R1594">
        <v>1.2</v>
      </c>
      <c r="S1594">
        <v>5.3</v>
      </c>
      <c r="T1594">
        <v>9.5</v>
      </c>
      <c r="U1594">
        <v>15.6</v>
      </c>
      <c r="V1594">
        <v>96</v>
      </c>
    </row>
    <row r="1595" spans="1:22" x14ac:dyDescent="0.25">
      <c r="A1595" t="s">
        <v>1684</v>
      </c>
      <c r="B1595">
        <v>2019</v>
      </c>
      <c r="C1595" t="s">
        <v>218</v>
      </c>
      <c r="D1595" s="1">
        <v>43666</v>
      </c>
      <c r="E1595">
        <v>16.100000000000001</v>
      </c>
      <c r="F1595">
        <v>5.9</v>
      </c>
      <c r="G1595">
        <v>0</v>
      </c>
      <c r="H1595" t="s">
        <v>28</v>
      </c>
      <c r="I1595" s="2">
        <v>0.57291666666666663</v>
      </c>
      <c r="J1595" s="3">
        <v>41642</v>
      </c>
      <c r="K1595" t="s">
        <v>29</v>
      </c>
      <c r="L1595">
        <v>5.4</v>
      </c>
      <c r="M1595">
        <v>8.5</v>
      </c>
      <c r="N1595">
        <v>12.7</v>
      </c>
      <c r="O1595">
        <v>15.11</v>
      </c>
      <c r="P1595">
        <v>101</v>
      </c>
      <c r="Q1595" t="s">
        <v>54</v>
      </c>
      <c r="R1595">
        <v>2.4</v>
      </c>
      <c r="S1595">
        <v>4.5999999999999996</v>
      </c>
      <c r="T1595">
        <v>7.7</v>
      </c>
      <c r="U1595">
        <v>9.9</v>
      </c>
      <c r="V1595">
        <v>63</v>
      </c>
    </row>
    <row r="1596" spans="1:22" x14ac:dyDescent="0.25">
      <c r="A1596" t="s">
        <v>1685</v>
      </c>
      <c r="B1596">
        <v>2019</v>
      </c>
      <c r="C1596" t="s">
        <v>218</v>
      </c>
      <c r="D1596" s="1">
        <v>43666</v>
      </c>
      <c r="E1596">
        <v>16.100000000000001</v>
      </c>
      <c r="F1596">
        <v>5.9</v>
      </c>
      <c r="G1596">
        <v>0</v>
      </c>
      <c r="H1596" t="s">
        <v>46</v>
      </c>
      <c r="I1596" s="2">
        <v>0.59027777777777779</v>
      </c>
      <c r="J1596" s="3">
        <v>31765</v>
      </c>
      <c r="K1596" t="s">
        <v>30</v>
      </c>
      <c r="L1596">
        <v>5.3</v>
      </c>
      <c r="M1596">
        <v>8.5</v>
      </c>
      <c r="N1596">
        <v>13.6</v>
      </c>
      <c r="O1596">
        <v>15.9</v>
      </c>
      <c r="P1596">
        <v>99</v>
      </c>
      <c r="Q1596" t="s">
        <v>39</v>
      </c>
      <c r="R1596">
        <v>2.2999999999999998</v>
      </c>
      <c r="S1596">
        <v>4.5</v>
      </c>
      <c r="T1596">
        <v>10.6</v>
      </c>
      <c r="U1596">
        <v>11.9</v>
      </c>
      <c r="V1596">
        <v>75</v>
      </c>
    </row>
    <row r="1597" spans="1:22" x14ac:dyDescent="0.25">
      <c r="A1597" t="s">
        <v>1686</v>
      </c>
      <c r="B1597">
        <v>2019</v>
      </c>
      <c r="C1597" t="s">
        <v>218</v>
      </c>
      <c r="D1597" s="1">
        <v>43666</v>
      </c>
      <c r="E1597">
        <v>20.6</v>
      </c>
      <c r="F1597">
        <v>3.2</v>
      </c>
      <c r="G1597">
        <v>0</v>
      </c>
      <c r="H1597" t="s">
        <v>141</v>
      </c>
      <c r="I1597" s="2">
        <v>0.69097222222222221</v>
      </c>
      <c r="J1597" s="3">
        <v>15467</v>
      </c>
      <c r="K1597" t="s">
        <v>25</v>
      </c>
      <c r="L1597">
        <v>8.1999999999999993</v>
      </c>
      <c r="M1597">
        <v>9.1999999999999993</v>
      </c>
      <c r="N1597">
        <v>13.5</v>
      </c>
      <c r="O1597">
        <v>19.8</v>
      </c>
      <c r="P1597">
        <v>122</v>
      </c>
      <c r="Q1597" t="s">
        <v>33</v>
      </c>
      <c r="R1597">
        <v>1.1000000000000001</v>
      </c>
      <c r="S1597">
        <v>3.2</v>
      </c>
      <c r="T1597">
        <v>7.7</v>
      </c>
      <c r="U1597">
        <v>11.9</v>
      </c>
      <c r="V1597">
        <v>75</v>
      </c>
    </row>
    <row r="1598" spans="1:22" x14ac:dyDescent="0.25">
      <c r="A1598" t="s">
        <v>1687</v>
      </c>
      <c r="B1598">
        <v>2019</v>
      </c>
      <c r="C1598" t="s">
        <v>218</v>
      </c>
      <c r="D1598" s="1">
        <v>43666</v>
      </c>
      <c r="E1598">
        <v>23.1</v>
      </c>
      <c r="F1598">
        <v>7.9</v>
      </c>
      <c r="G1598">
        <v>0</v>
      </c>
      <c r="H1598" t="s">
        <v>58</v>
      </c>
      <c r="I1598" s="2">
        <v>0.80902777777777779</v>
      </c>
      <c r="J1598" s="3">
        <v>23833</v>
      </c>
      <c r="K1598" t="s">
        <v>36</v>
      </c>
      <c r="L1598">
        <v>1.4</v>
      </c>
      <c r="M1598">
        <v>4.7</v>
      </c>
      <c r="N1598">
        <v>7.12</v>
      </c>
      <c r="O1598">
        <v>12.15</v>
      </c>
      <c r="P1598">
        <v>87</v>
      </c>
      <c r="Q1598" t="s">
        <v>47</v>
      </c>
      <c r="R1598">
        <v>5</v>
      </c>
      <c r="S1598">
        <v>8.1999999999999993</v>
      </c>
      <c r="T1598">
        <v>8.1999999999999993</v>
      </c>
      <c r="U1598">
        <v>12.3</v>
      </c>
      <c r="V1598">
        <v>75</v>
      </c>
    </row>
    <row r="1599" spans="1:22" x14ac:dyDescent="0.25">
      <c r="A1599" t="s">
        <v>1688</v>
      </c>
      <c r="B1599">
        <v>2019</v>
      </c>
      <c r="C1599" t="s">
        <v>218</v>
      </c>
      <c r="D1599" s="1">
        <v>43666</v>
      </c>
      <c r="E1599">
        <v>17.7</v>
      </c>
      <c r="F1599">
        <v>8.8000000000000007</v>
      </c>
      <c r="G1599">
        <v>13.2</v>
      </c>
      <c r="H1599" t="s">
        <v>1339</v>
      </c>
      <c r="I1599" s="2">
        <v>0.75694444444444442</v>
      </c>
      <c r="J1599" s="3">
        <v>33594</v>
      </c>
      <c r="K1599" t="s">
        <v>43</v>
      </c>
      <c r="L1599">
        <v>1.1000000000000001</v>
      </c>
      <c r="M1599">
        <v>3.6</v>
      </c>
      <c r="N1599">
        <v>6.7</v>
      </c>
      <c r="O1599">
        <v>7.1</v>
      </c>
      <c r="P1599">
        <v>52</v>
      </c>
      <c r="Q1599" t="s">
        <v>26</v>
      </c>
      <c r="R1599">
        <v>1.4</v>
      </c>
      <c r="S1599">
        <v>5.4</v>
      </c>
      <c r="T1599">
        <v>5.6</v>
      </c>
      <c r="U1599">
        <v>7.9</v>
      </c>
      <c r="V1599">
        <v>51</v>
      </c>
    </row>
    <row r="1600" spans="1:22" x14ac:dyDescent="0.25">
      <c r="A1600" t="s">
        <v>1689</v>
      </c>
      <c r="B1600">
        <v>2019</v>
      </c>
      <c r="C1600" t="s">
        <v>218</v>
      </c>
      <c r="D1600" s="1">
        <v>43667</v>
      </c>
      <c r="E1600">
        <v>14.9</v>
      </c>
      <c r="F1600">
        <v>9.8000000000000007</v>
      </c>
      <c r="G1600">
        <v>0</v>
      </c>
      <c r="H1600" t="s">
        <v>28</v>
      </c>
      <c r="I1600" s="2">
        <v>0.54861111111111116</v>
      </c>
      <c r="J1600" s="3">
        <v>53636</v>
      </c>
      <c r="K1600" t="s">
        <v>44</v>
      </c>
      <c r="L1600">
        <v>2.2000000000000002</v>
      </c>
      <c r="M1600">
        <v>4.5</v>
      </c>
      <c r="N1600">
        <v>7.1</v>
      </c>
      <c r="O1600">
        <v>8.1300000000000008</v>
      </c>
      <c r="P1600">
        <v>61</v>
      </c>
      <c r="Q1600" t="s">
        <v>32</v>
      </c>
      <c r="R1600">
        <v>4.0999999999999996</v>
      </c>
      <c r="S1600">
        <v>7.1</v>
      </c>
      <c r="T1600">
        <v>10.11</v>
      </c>
      <c r="U1600">
        <v>12.13</v>
      </c>
      <c r="V1600">
        <v>85</v>
      </c>
    </row>
    <row r="1601" spans="1:22" x14ac:dyDescent="0.25">
      <c r="A1601" t="s">
        <v>1690</v>
      </c>
      <c r="B1601">
        <v>2019</v>
      </c>
      <c r="C1601" t="s">
        <v>218</v>
      </c>
      <c r="D1601" s="1">
        <v>43667</v>
      </c>
      <c r="E1601">
        <v>21.8</v>
      </c>
      <c r="F1601">
        <v>12.4</v>
      </c>
      <c r="G1601">
        <v>0</v>
      </c>
      <c r="H1601" t="s">
        <v>584</v>
      </c>
      <c r="I1601" s="2">
        <v>0.61805555555555558</v>
      </c>
      <c r="J1601" s="3">
        <v>7164</v>
      </c>
      <c r="K1601" t="s">
        <v>35</v>
      </c>
      <c r="L1601">
        <v>1.5</v>
      </c>
      <c r="M1601">
        <v>7.8</v>
      </c>
      <c r="N1601">
        <v>10.1</v>
      </c>
      <c r="O1601">
        <v>11.12</v>
      </c>
      <c r="P1601">
        <v>78</v>
      </c>
      <c r="Q1601" t="s">
        <v>51</v>
      </c>
      <c r="R1601">
        <v>5.0999999999999996</v>
      </c>
      <c r="S1601">
        <v>8.3000000000000007</v>
      </c>
      <c r="T1601">
        <v>10.4</v>
      </c>
      <c r="U1601">
        <v>14.7</v>
      </c>
      <c r="V1601">
        <v>91</v>
      </c>
    </row>
    <row r="1602" spans="1:22" x14ac:dyDescent="0.25">
      <c r="A1602" t="s">
        <v>1691</v>
      </c>
      <c r="B1602">
        <v>2019</v>
      </c>
      <c r="C1602" t="s">
        <v>218</v>
      </c>
      <c r="D1602" s="1">
        <v>43667</v>
      </c>
      <c r="E1602">
        <v>14.9</v>
      </c>
      <c r="F1602">
        <v>9.8000000000000007</v>
      </c>
      <c r="G1602">
        <v>0</v>
      </c>
      <c r="H1602" t="s">
        <v>46</v>
      </c>
      <c r="I1602" s="2">
        <v>0.69444444444444442</v>
      </c>
      <c r="J1602" s="3">
        <v>21705</v>
      </c>
      <c r="K1602" t="s">
        <v>55</v>
      </c>
      <c r="L1602">
        <v>6.5</v>
      </c>
      <c r="M1602">
        <v>11.6</v>
      </c>
      <c r="N1602">
        <v>13.9</v>
      </c>
      <c r="O1602">
        <v>17.14</v>
      </c>
      <c r="P1602">
        <v>116</v>
      </c>
      <c r="Q1602" t="s">
        <v>50</v>
      </c>
      <c r="R1602">
        <v>1</v>
      </c>
      <c r="S1602">
        <v>4.5</v>
      </c>
      <c r="T1602">
        <v>10.5</v>
      </c>
      <c r="U1602">
        <v>14.5</v>
      </c>
      <c r="V1602">
        <v>89</v>
      </c>
    </row>
    <row r="1603" spans="1:22" x14ac:dyDescent="0.25">
      <c r="A1603" t="s">
        <v>1692</v>
      </c>
      <c r="B1603">
        <v>2019</v>
      </c>
      <c r="C1603" t="s">
        <v>228</v>
      </c>
      <c r="D1603" s="1">
        <v>43672</v>
      </c>
      <c r="E1603">
        <v>12.8</v>
      </c>
      <c r="F1603">
        <v>10.1</v>
      </c>
      <c r="G1603">
        <v>0</v>
      </c>
      <c r="H1603" t="s">
        <v>28</v>
      </c>
      <c r="I1603" s="2">
        <v>0.82638888888888884</v>
      </c>
      <c r="J1603" s="3">
        <v>78722</v>
      </c>
      <c r="K1603" t="s">
        <v>33</v>
      </c>
      <c r="L1603">
        <v>1.2</v>
      </c>
      <c r="M1603">
        <v>3.6</v>
      </c>
      <c r="N1603">
        <v>5.0999999999999996</v>
      </c>
      <c r="O1603">
        <v>9.1199999999999992</v>
      </c>
      <c r="P1603">
        <v>66</v>
      </c>
      <c r="Q1603" t="s">
        <v>29</v>
      </c>
      <c r="R1603">
        <v>5.4</v>
      </c>
      <c r="S1603">
        <v>9.6999999999999993</v>
      </c>
      <c r="T1603">
        <v>11.12</v>
      </c>
      <c r="U1603">
        <v>14.14</v>
      </c>
      <c r="V1603">
        <v>98</v>
      </c>
    </row>
    <row r="1604" spans="1:22" x14ac:dyDescent="0.25">
      <c r="A1604" t="s">
        <v>1693</v>
      </c>
      <c r="B1604">
        <v>2019</v>
      </c>
      <c r="C1604" t="s">
        <v>228</v>
      </c>
      <c r="D1604" s="1">
        <v>43673</v>
      </c>
      <c r="E1604">
        <v>11.6</v>
      </c>
      <c r="F1604">
        <v>0.2</v>
      </c>
      <c r="G1604">
        <v>0.2</v>
      </c>
      <c r="H1604" t="s">
        <v>100</v>
      </c>
      <c r="I1604" s="2">
        <v>0.57291666666666663</v>
      </c>
      <c r="J1604" s="3">
        <v>15157</v>
      </c>
      <c r="K1604" t="s">
        <v>32</v>
      </c>
      <c r="L1604">
        <v>3.4</v>
      </c>
      <c r="M1604">
        <v>4.9000000000000004</v>
      </c>
      <c r="N1604">
        <v>5.14</v>
      </c>
      <c r="O1604">
        <v>7.18</v>
      </c>
      <c r="P1604">
        <v>60</v>
      </c>
      <c r="Q1604" t="s">
        <v>36</v>
      </c>
      <c r="R1604">
        <v>3.1</v>
      </c>
      <c r="S1604">
        <v>5.5</v>
      </c>
      <c r="T1604">
        <v>10.6</v>
      </c>
      <c r="U1604">
        <v>13.9</v>
      </c>
      <c r="V1604">
        <v>87</v>
      </c>
    </row>
    <row r="1605" spans="1:22" x14ac:dyDescent="0.25">
      <c r="A1605" t="s">
        <v>1694</v>
      </c>
      <c r="B1605">
        <v>2019</v>
      </c>
      <c r="C1605" t="s">
        <v>228</v>
      </c>
      <c r="D1605" s="1">
        <v>43673</v>
      </c>
      <c r="E1605">
        <v>15</v>
      </c>
      <c r="F1605">
        <v>7.6</v>
      </c>
      <c r="G1605">
        <v>5.2</v>
      </c>
      <c r="H1605" t="s">
        <v>28</v>
      </c>
      <c r="I1605" s="2">
        <v>0.59027777777777779</v>
      </c>
      <c r="J1605" s="3">
        <v>38369</v>
      </c>
      <c r="K1605" t="s">
        <v>30</v>
      </c>
      <c r="L1605">
        <v>4.4000000000000004</v>
      </c>
      <c r="M1605">
        <v>7.8</v>
      </c>
      <c r="N1605">
        <v>10.9</v>
      </c>
      <c r="O1605">
        <v>13.9</v>
      </c>
      <c r="P1605">
        <v>87</v>
      </c>
      <c r="Q1605" t="s">
        <v>40</v>
      </c>
      <c r="R1605">
        <v>4</v>
      </c>
      <c r="S1605">
        <v>5.4</v>
      </c>
      <c r="T1605">
        <v>7.5</v>
      </c>
      <c r="U1605">
        <v>9.6</v>
      </c>
      <c r="V1605">
        <v>60</v>
      </c>
    </row>
    <row r="1606" spans="1:22" x14ac:dyDescent="0.25">
      <c r="A1606" t="s">
        <v>1695</v>
      </c>
      <c r="B1606">
        <v>2019</v>
      </c>
      <c r="C1606" t="s">
        <v>228</v>
      </c>
      <c r="D1606" s="1">
        <v>43673</v>
      </c>
      <c r="E1606">
        <v>20.3</v>
      </c>
      <c r="F1606">
        <v>11.4</v>
      </c>
      <c r="G1606">
        <v>10.4</v>
      </c>
      <c r="H1606" t="s">
        <v>1339</v>
      </c>
      <c r="I1606" s="2">
        <v>0.60763888888888884</v>
      </c>
      <c r="J1606" s="3">
        <v>54376</v>
      </c>
      <c r="K1606" t="s">
        <v>51</v>
      </c>
      <c r="L1606">
        <v>6.5</v>
      </c>
      <c r="M1606">
        <v>8.1</v>
      </c>
      <c r="N1606">
        <v>14.1</v>
      </c>
      <c r="O1606">
        <v>18.13</v>
      </c>
      <c r="P1606">
        <v>121</v>
      </c>
      <c r="Q1606" t="s">
        <v>47</v>
      </c>
      <c r="R1606">
        <v>3.1</v>
      </c>
      <c r="S1606">
        <v>6.4</v>
      </c>
      <c r="T1606">
        <v>7.6</v>
      </c>
      <c r="U1606">
        <v>10.119999999999999</v>
      </c>
      <c r="V1606">
        <v>72</v>
      </c>
    </row>
    <row r="1607" spans="1:22" x14ac:dyDescent="0.25">
      <c r="A1607" t="s">
        <v>1696</v>
      </c>
      <c r="B1607">
        <v>2019</v>
      </c>
      <c r="C1607" t="s">
        <v>228</v>
      </c>
      <c r="D1607" s="1">
        <v>43673</v>
      </c>
      <c r="E1607">
        <v>15</v>
      </c>
      <c r="F1607">
        <v>7.6</v>
      </c>
      <c r="G1607">
        <v>5.2</v>
      </c>
      <c r="H1607" t="s">
        <v>46</v>
      </c>
      <c r="I1607" s="2">
        <v>0.80902777777777779</v>
      </c>
      <c r="J1607" s="3">
        <v>22854</v>
      </c>
      <c r="K1607" t="s">
        <v>55</v>
      </c>
      <c r="L1607">
        <v>3.2</v>
      </c>
      <c r="M1607">
        <v>5.7</v>
      </c>
      <c r="N1607">
        <v>10.1</v>
      </c>
      <c r="O1607">
        <v>15.14</v>
      </c>
      <c r="P1607">
        <v>104</v>
      </c>
      <c r="Q1607" t="s">
        <v>35</v>
      </c>
      <c r="R1607">
        <v>5.3</v>
      </c>
      <c r="S1607">
        <v>6.4</v>
      </c>
      <c r="T1607">
        <v>10.6</v>
      </c>
      <c r="U1607">
        <v>13.7</v>
      </c>
      <c r="V1607">
        <v>85</v>
      </c>
    </row>
    <row r="1608" spans="1:22" x14ac:dyDescent="0.25">
      <c r="A1608" t="s">
        <v>1697</v>
      </c>
      <c r="B1608">
        <v>2019</v>
      </c>
      <c r="C1608" t="s">
        <v>228</v>
      </c>
      <c r="D1608" s="1">
        <v>43673</v>
      </c>
      <c r="E1608">
        <v>15.5</v>
      </c>
      <c r="F1608">
        <v>6.9</v>
      </c>
      <c r="G1608">
        <v>0</v>
      </c>
      <c r="H1608" t="s">
        <v>512</v>
      </c>
      <c r="I1608" s="2">
        <v>0.79861111111111116</v>
      </c>
      <c r="J1608" s="3">
        <v>27591</v>
      </c>
      <c r="K1608" t="s">
        <v>54</v>
      </c>
      <c r="L1608">
        <v>0.3</v>
      </c>
      <c r="M1608">
        <v>3.6</v>
      </c>
      <c r="N1608">
        <v>5.9</v>
      </c>
      <c r="O1608">
        <v>7.13</v>
      </c>
      <c r="P1608">
        <v>55</v>
      </c>
      <c r="Q1608" t="s">
        <v>25</v>
      </c>
      <c r="R1608">
        <v>2.5</v>
      </c>
      <c r="S1608">
        <v>4.5999999999999996</v>
      </c>
      <c r="T1608">
        <v>7.7</v>
      </c>
      <c r="U1608">
        <v>8.8000000000000007</v>
      </c>
      <c r="V1608">
        <v>56</v>
      </c>
    </row>
    <row r="1609" spans="1:22" x14ac:dyDescent="0.25">
      <c r="A1609" t="s">
        <v>1698</v>
      </c>
      <c r="B1609">
        <v>2019</v>
      </c>
      <c r="C1609" t="s">
        <v>228</v>
      </c>
      <c r="D1609" s="1">
        <v>43674</v>
      </c>
      <c r="E1609">
        <v>15</v>
      </c>
      <c r="F1609">
        <v>5.6</v>
      </c>
      <c r="G1609">
        <v>0</v>
      </c>
      <c r="H1609" t="s">
        <v>46</v>
      </c>
      <c r="I1609" s="2">
        <v>0.54861111111111116</v>
      </c>
      <c r="J1609" s="3">
        <v>21181</v>
      </c>
      <c r="K1609" t="s">
        <v>50</v>
      </c>
      <c r="L1609">
        <v>8.1999999999999993</v>
      </c>
      <c r="M1609">
        <v>12.6</v>
      </c>
      <c r="N1609">
        <v>14.11</v>
      </c>
      <c r="O1609">
        <v>16.170000000000002</v>
      </c>
      <c r="P1609">
        <v>113</v>
      </c>
      <c r="Q1609" t="s">
        <v>43</v>
      </c>
      <c r="R1609">
        <v>4.3</v>
      </c>
      <c r="S1609">
        <v>5.5</v>
      </c>
      <c r="T1609">
        <v>7.9</v>
      </c>
      <c r="U1609">
        <v>9.1199999999999992</v>
      </c>
      <c r="V1609">
        <v>66</v>
      </c>
    </row>
    <row r="1610" spans="1:22" x14ac:dyDescent="0.25">
      <c r="A1610" t="s">
        <v>1699</v>
      </c>
      <c r="B1610">
        <v>2019</v>
      </c>
      <c r="C1610" t="s">
        <v>228</v>
      </c>
      <c r="D1610" s="1">
        <v>43674</v>
      </c>
      <c r="E1610">
        <v>19.399999999999999</v>
      </c>
      <c r="F1610">
        <v>8.6999999999999993</v>
      </c>
      <c r="G1610">
        <v>0</v>
      </c>
      <c r="H1610" t="s">
        <v>61</v>
      </c>
      <c r="I1610" s="2">
        <v>0.63888888888888884</v>
      </c>
      <c r="J1610" s="3">
        <v>32911</v>
      </c>
      <c r="K1610" t="s">
        <v>26</v>
      </c>
      <c r="L1610">
        <v>3.3</v>
      </c>
      <c r="M1610">
        <v>6.5</v>
      </c>
      <c r="N1610">
        <v>7.6</v>
      </c>
      <c r="O1610">
        <v>12.8</v>
      </c>
      <c r="P1610">
        <v>80</v>
      </c>
      <c r="Q1610" t="s">
        <v>44</v>
      </c>
      <c r="R1610">
        <v>1.1000000000000001</v>
      </c>
      <c r="S1610">
        <v>6.5</v>
      </c>
      <c r="T1610">
        <v>10.1</v>
      </c>
      <c r="U1610">
        <v>16.11</v>
      </c>
      <c r="V1610">
        <v>107</v>
      </c>
    </row>
    <row r="1611" spans="1:22" x14ac:dyDescent="0.25">
      <c r="A1611" t="s">
        <v>1700</v>
      </c>
      <c r="B1611">
        <v>2019</v>
      </c>
      <c r="C1611" t="s">
        <v>228</v>
      </c>
      <c r="D1611" s="1">
        <v>43674</v>
      </c>
      <c r="E1611">
        <v>23.2</v>
      </c>
      <c r="F1611">
        <v>13</v>
      </c>
      <c r="G1611">
        <v>0</v>
      </c>
      <c r="H1611" t="s">
        <v>38</v>
      </c>
      <c r="I1611" s="2">
        <v>0.69444444444444442</v>
      </c>
      <c r="J1611" s="3">
        <v>15759</v>
      </c>
      <c r="K1611" t="s">
        <v>39</v>
      </c>
      <c r="L1611">
        <v>4.2</v>
      </c>
      <c r="M1611">
        <v>7.3</v>
      </c>
      <c r="N1611">
        <v>9.6</v>
      </c>
      <c r="O1611">
        <v>15.6</v>
      </c>
      <c r="P1611">
        <v>96</v>
      </c>
      <c r="Q1611" t="s">
        <v>48</v>
      </c>
      <c r="R1611">
        <v>1.3</v>
      </c>
      <c r="S1611">
        <v>4.5</v>
      </c>
      <c r="T1611">
        <v>10.8</v>
      </c>
      <c r="U1611">
        <v>16.100000000000001</v>
      </c>
      <c r="V1611">
        <v>106</v>
      </c>
    </row>
    <row r="1612" spans="1:22" x14ac:dyDescent="0.25">
      <c r="A1612" t="s">
        <v>1701</v>
      </c>
      <c r="B1612">
        <v>2019</v>
      </c>
      <c r="C1612" t="s">
        <v>238</v>
      </c>
      <c r="D1612" s="1">
        <v>43679</v>
      </c>
      <c r="E1612">
        <v>12.9</v>
      </c>
      <c r="F1612">
        <v>8.5</v>
      </c>
      <c r="G1612">
        <v>0.2</v>
      </c>
      <c r="H1612" t="s">
        <v>46</v>
      </c>
      <c r="I1612" s="2">
        <v>0.82638888888888884</v>
      </c>
      <c r="J1612" s="3">
        <v>33226</v>
      </c>
      <c r="K1612" t="s">
        <v>47</v>
      </c>
      <c r="L1612">
        <v>1.2</v>
      </c>
      <c r="M1612">
        <v>5.6</v>
      </c>
      <c r="N1612">
        <v>9.11</v>
      </c>
      <c r="O1612">
        <v>12.14</v>
      </c>
      <c r="P1612">
        <v>86</v>
      </c>
      <c r="Q1612" t="s">
        <v>32</v>
      </c>
      <c r="R1612">
        <v>4.4000000000000004</v>
      </c>
      <c r="S1612">
        <v>6.5</v>
      </c>
      <c r="T1612">
        <v>8.6999999999999993</v>
      </c>
      <c r="U1612">
        <v>9.1</v>
      </c>
      <c r="V1612">
        <v>64</v>
      </c>
    </row>
    <row r="1613" spans="1:22" x14ac:dyDescent="0.25">
      <c r="A1613" t="s">
        <v>1702</v>
      </c>
      <c r="B1613">
        <v>2019</v>
      </c>
      <c r="C1613" t="s">
        <v>238</v>
      </c>
      <c r="D1613" s="1">
        <v>43680</v>
      </c>
      <c r="E1613">
        <v>13.5</v>
      </c>
      <c r="F1613">
        <v>9.8000000000000007</v>
      </c>
      <c r="G1613">
        <v>0</v>
      </c>
      <c r="H1613" t="s">
        <v>46</v>
      </c>
      <c r="I1613" s="2">
        <v>0.57291666666666663</v>
      </c>
      <c r="J1613" s="3">
        <v>42940</v>
      </c>
      <c r="K1613" t="s">
        <v>48</v>
      </c>
      <c r="L1613">
        <v>2.4</v>
      </c>
      <c r="M1613">
        <v>5.7</v>
      </c>
      <c r="N1613">
        <v>8.1</v>
      </c>
      <c r="O1613">
        <v>9.1300000000000008</v>
      </c>
      <c r="P1613">
        <v>67</v>
      </c>
      <c r="Q1613" t="s">
        <v>54</v>
      </c>
      <c r="R1613">
        <v>5.2</v>
      </c>
      <c r="S1613">
        <v>8.5</v>
      </c>
      <c r="T1613">
        <v>14.9</v>
      </c>
      <c r="U1613">
        <v>19.12</v>
      </c>
      <c r="V1613">
        <v>126</v>
      </c>
    </row>
    <row r="1614" spans="1:22" x14ac:dyDescent="0.25">
      <c r="A1614" t="s">
        <v>1703</v>
      </c>
      <c r="B1614">
        <v>2019</v>
      </c>
      <c r="C1614" t="s">
        <v>238</v>
      </c>
      <c r="D1614" s="1">
        <v>43680</v>
      </c>
      <c r="E1614">
        <v>22.1</v>
      </c>
      <c r="F1614">
        <v>5.0999999999999996</v>
      </c>
      <c r="G1614">
        <v>0</v>
      </c>
      <c r="H1614" t="s">
        <v>141</v>
      </c>
      <c r="I1614" s="2">
        <v>0.59027777777777779</v>
      </c>
      <c r="J1614" s="3">
        <v>16116</v>
      </c>
      <c r="K1614" t="s">
        <v>25</v>
      </c>
      <c r="L1614">
        <v>3.4</v>
      </c>
      <c r="M1614">
        <v>8.5</v>
      </c>
      <c r="N1614">
        <v>10.1</v>
      </c>
      <c r="O1614">
        <v>12.11</v>
      </c>
      <c r="P1614">
        <v>83</v>
      </c>
      <c r="Q1614" t="s">
        <v>26</v>
      </c>
      <c r="R1614">
        <v>5</v>
      </c>
      <c r="S1614">
        <v>6.4</v>
      </c>
      <c r="T1614">
        <v>10.5</v>
      </c>
      <c r="U1614">
        <v>12.9</v>
      </c>
      <c r="V1614">
        <v>81</v>
      </c>
    </row>
    <row r="1615" spans="1:22" x14ac:dyDescent="0.25">
      <c r="A1615" t="s">
        <v>1704</v>
      </c>
      <c r="B1615">
        <v>2019</v>
      </c>
      <c r="C1615" t="s">
        <v>238</v>
      </c>
      <c r="D1615" s="1">
        <v>43680</v>
      </c>
      <c r="E1615">
        <v>22.3</v>
      </c>
      <c r="F1615">
        <v>12.1</v>
      </c>
      <c r="G1615">
        <v>0</v>
      </c>
      <c r="H1615" t="s">
        <v>1339</v>
      </c>
      <c r="I1615" s="2">
        <v>0.60763888888888884</v>
      </c>
      <c r="J1615" s="3">
        <v>36310</v>
      </c>
      <c r="K1615" t="s">
        <v>43</v>
      </c>
      <c r="L1615">
        <v>2.4</v>
      </c>
      <c r="M1615">
        <v>6.7</v>
      </c>
      <c r="N1615">
        <v>9.8000000000000007</v>
      </c>
      <c r="O1615">
        <v>14.11</v>
      </c>
      <c r="P1615">
        <v>95</v>
      </c>
      <c r="Q1615" t="s">
        <v>44</v>
      </c>
      <c r="R1615">
        <v>5.0999999999999996</v>
      </c>
      <c r="S1615">
        <v>6.4</v>
      </c>
      <c r="T1615">
        <v>8.6</v>
      </c>
      <c r="U1615">
        <v>9.6999999999999993</v>
      </c>
      <c r="V1615">
        <v>61</v>
      </c>
    </row>
    <row r="1616" spans="1:22" x14ac:dyDescent="0.25">
      <c r="A1616" t="s">
        <v>1705</v>
      </c>
      <c r="B1616">
        <v>2019</v>
      </c>
      <c r="C1616" t="s">
        <v>238</v>
      </c>
      <c r="D1616" s="1">
        <v>43680</v>
      </c>
      <c r="E1616">
        <v>13.5</v>
      </c>
      <c r="F1616">
        <v>9.8000000000000007</v>
      </c>
      <c r="G1616">
        <v>0</v>
      </c>
      <c r="H1616" t="s">
        <v>28</v>
      </c>
      <c r="I1616" s="2">
        <v>0.80902777777777779</v>
      </c>
      <c r="J1616" s="3">
        <v>37254</v>
      </c>
      <c r="K1616" t="s">
        <v>35</v>
      </c>
      <c r="L1616">
        <v>3.1</v>
      </c>
      <c r="M1616">
        <v>6.2</v>
      </c>
      <c r="N1616">
        <v>7.4</v>
      </c>
      <c r="O1616">
        <v>9.6</v>
      </c>
      <c r="P1616">
        <v>60</v>
      </c>
      <c r="Q1616" t="s">
        <v>29</v>
      </c>
      <c r="R1616">
        <v>3.2</v>
      </c>
      <c r="S1616">
        <v>6.5</v>
      </c>
      <c r="T1616">
        <v>11.9</v>
      </c>
      <c r="U1616">
        <v>13.15</v>
      </c>
      <c r="V1616">
        <v>93</v>
      </c>
    </row>
    <row r="1617" spans="1:22" x14ac:dyDescent="0.25">
      <c r="A1617" t="s">
        <v>1706</v>
      </c>
      <c r="B1617">
        <v>2019</v>
      </c>
      <c r="C1617" t="s">
        <v>238</v>
      </c>
      <c r="D1617" s="1">
        <v>43680</v>
      </c>
      <c r="E1617">
        <v>13.6</v>
      </c>
      <c r="F1617">
        <v>9</v>
      </c>
      <c r="G1617">
        <v>0.2</v>
      </c>
      <c r="H1617" t="s">
        <v>512</v>
      </c>
      <c r="I1617" s="2">
        <v>0.79861111111111116</v>
      </c>
      <c r="J1617" s="3">
        <v>39984</v>
      </c>
      <c r="K1617" t="s">
        <v>40</v>
      </c>
      <c r="L1617">
        <v>4.0999999999999996</v>
      </c>
      <c r="M1617">
        <v>6.4</v>
      </c>
      <c r="N1617">
        <v>10.7</v>
      </c>
      <c r="O1617">
        <v>14.8</v>
      </c>
      <c r="P1617">
        <v>92</v>
      </c>
      <c r="Q1617" t="s">
        <v>55</v>
      </c>
      <c r="R1617">
        <v>3.2</v>
      </c>
      <c r="S1617">
        <v>5.5</v>
      </c>
      <c r="T1617">
        <v>7.7</v>
      </c>
      <c r="U1617">
        <v>10.1</v>
      </c>
      <c r="V1617">
        <v>70</v>
      </c>
    </row>
    <row r="1618" spans="1:22" x14ac:dyDescent="0.25">
      <c r="A1618" t="s">
        <v>1707</v>
      </c>
      <c r="B1618">
        <v>2019</v>
      </c>
      <c r="C1618" t="s">
        <v>238</v>
      </c>
      <c r="D1618" s="1">
        <v>43681</v>
      </c>
      <c r="E1618">
        <v>12.8</v>
      </c>
      <c r="F1618">
        <v>8</v>
      </c>
      <c r="G1618">
        <v>1</v>
      </c>
      <c r="H1618" t="s">
        <v>28</v>
      </c>
      <c r="I1618" s="2">
        <v>0.54861111111111116</v>
      </c>
      <c r="J1618" s="3">
        <v>33577</v>
      </c>
      <c r="K1618" t="s">
        <v>33</v>
      </c>
      <c r="L1618">
        <v>4.4000000000000004</v>
      </c>
      <c r="M1618">
        <v>10.6</v>
      </c>
      <c r="N1618">
        <v>16.8</v>
      </c>
      <c r="O1618">
        <v>18.12</v>
      </c>
      <c r="P1618">
        <v>120</v>
      </c>
      <c r="Q1618" t="s">
        <v>39</v>
      </c>
      <c r="R1618">
        <v>3.2</v>
      </c>
      <c r="S1618">
        <v>5.2</v>
      </c>
      <c r="T1618">
        <v>6.3</v>
      </c>
      <c r="U1618">
        <v>8.3000000000000007</v>
      </c>
      <c r="V1618">
        <v>51</v>
      </c>
    </row>
    <row r="1619" spans="1:22" x14ac:dyDescent="0.25">
      <c r="A1619" t="s">
        <v>1708</v>
      </c>
      <c r="B1619">
        <v>2019</v>
      </c>
      <c r="C1619" t="s">
        <v>238</v>
      </c>
      <c r="D1619" s="1">
        <v>43681</v>
      </c>
      <c r="E1619">
        <v>12.8</v>
      </c>
      <c r="F1619">
        <v>8</v>
      </c>
      <c r="G1619">
        <v>1</v>
      </c>
      <c r="H1619" t="s">
        <v>46</v>
      </c>
      <c r="I1619" s="2">
        <v>0.63888888888888884</v>
      </c>
      <c r="J1619" s="3">
        <v>32802</v>
      </c>
      <c r="K1619" t="s">
        <v>30</v>
      </c>
      <c r="L1619">
        <v>4.0999999999999996</v>
      </c>
      <c r="M1619">
        <v>6.3</v>
      </c>
      <c r="N1619">
        <v>8.6</v>
      </c>
      <c r="O1619">
        <v>11.9</v>
      </c>
      <c r="P1619">
        <v>75</v>
      </c>
      <c r="Q1619" t="s">
        <v>51</v>
      </c>
      <c r="R1619">
        <v>2.5</v>
      </c>
      <c r="S1619">
        <v>9.5</v>
      </c>
      <c r="T1619">
        <v>14.7</v>
      </c>
      <c r="U1619">
        <v>15.9</v>
      </c>
      <c r="V1619">
        <v>99</v>
      </c>
    </row>
    <row r="1620" spans="1:22" x14ac:dyDescent="0.25">
      <c r="A1620" t="s">
        <v>1709</v>
      </c>
      <c r="B1620">
        <v>2019</v>
      </c>
      <c r="C1620" t="s">
        <v>238</v>
      </c>
      <c r="D1620" s="1">
        <v>43681</v>
      </c>
      <c r="E1620">
        <v>24</v>
      </c>
      <c r="F1620">
        <v>10.4</v>
      </c>
      <c r="G1620">
        <v>0</v>
      </c>
      <c r="H1620" t="s">
        <v>58</v>
      </c>
      <c r="I1620" s="2">
        <v>0.69444444444444442</v>
      </c>
      <c r="J1620" s="3">
        <v>25831</v>
      </c>
      <c r="K1620" t="s">
        <v>36</v>
      </c>
      <c r="L1620">
        <v>4.3</v>
      </c>
      <c r="M1620">
        <v>7.7</v>
      </c>
      <c r="N1620">
        <v>11.9</v>
      </c>
      <c r="O1620">
        <v>14.14</v>
      </c>
      <c r="P1620">
        <v>98</v>
      </c>
      <c r="Q1620" t="s">
        <v>50</v>
      </c>
      <c r="R1620">
        <v>0.5</v>
      </c>
      <c r="S1620">
        <v>2.8</v>
      </c>
      <c r="T1620">
        <v>8.1</v>
      </c>
      <c r="U1620">
        <v>11.14</v>
      </c>
      <c r="V1620">
        <v>80</v>
      </c>
    </row>
    <row r="1621" spans="1:22" x14ac:dyDescent="0.25">
      <c r="A1621" t="s">
        <v>1710</v>
      </c>
      <c r="B1621">
        <v>2019</v>
      </c>
      <c r="C1621" t="s">
        <v>248</v>
      </c>
      <c r="D1621" s="1">
        <v>43686</v>
      </c>
      <c r="E1621">
        <v>8.6999999999999993</v>
      </c>
      <c r="F1621">
        <v>4.0999999999999996</v>
      </c>
      <c r="G1621">
        <v>6.6</v>
      </c>
      <c r="H1621" t="s">
        <v>95</v>
      </c>
      <c r="I1621" s="2">
        <v>0.82638888888888884</v>
      </c>
      <c r="J1621" s="3">
        <v>11741</v>
      </c>
      <c r="K1621" t="s">
        <v>25</v>
      </c>
      <c r="L1621">
        <v>2.1</v>
      </c>
      <c r="M1621">
        <v>4.0999999999999996</v>
      </c>
      <c r="N1621">
        <v>4.2</v>
      </c>
      <c r="O1621">
        <v>4.5</v>
      </c>
      <c r="P1621">
        <v>29</v>
      </c>
      <c r="Q1621" t="s">
        <v>32</v>
      </c>
      <c r="R1621">
        <v>3.1</v>
      </c>
      <c r="S1621">
        <v>6.2</v>
      </c>
      <c r="T1621">
        <v>10.5</v>
      </c>
      <c r="U1621">
        <v>13.7</v>
      </c>
      <c r="V1621">
        <v>85</v>
      </c>
    </row>
    <row r="1622" spans="1:22" x14ac:dyDescent="0.25">
      <c r="A1622" t="s">
        <v>1711</v>
      </c>
      <c r="B1622">
        <v>2019</v>
      </c>
      <c r="C1622" t="s">
        <v>248</v>
      </c>
      <c r="D1622" s="1">
        <v>43687</v>
      </c>
      <c r="E1622">
        <v>12.7</v>
      </c>
      <c r="F1622">
        <v>2.9</v>
      </c>
      <c r="G1622">
        <v>4.4000000000000004</v>
      </c>
      <c r="H1622" t="s">
        <v>28</v>
      </c>
      <c r="I1622" s="2">
        <v>0.57291666666666663</v>
      </c>
      <c r="J1622" s="3">
        <v>31903</v>
      </c>
      <c r="K1622" t="s">
        <v>35</v>
      </c>
      <c r="L1622">
        <v>1.4</v>
      </c>
      <c r="M1622">
        <v>2.6</v>
      </c>
      <c r="N1622">
        <v>3.8</v>
      </c>
      <c r="O1622">
        <v>7.11</v>
      </c>
      <c r="P1622">
        <v>53</v>
      </c>
      <c r="Q1622" t="s">
        <v>33</v>
      </c>
      <c r="R1622">
        <v>0.5</v>
      </c>
      <c r="S1622">
        <v>5.6</v>
      </c>
      <c r="T1622">
        <v>9.8000000000000007</v>
      </c>
      <c r="U1622">
        <v>10.1</v>
      </c>
      <c r="V1622">
        <v>70</v>
      </c>
    </row>
    <row r="1623" spans="1:22" x14ac:dyDescent="0.25">
      <c r="A1623" t="s">
        <v>1712</v>
      </c>
      <c r="B1623">
        <v>2019</v>
      </c>
      <c r="C1623" t="s">
        <v>248</v>
      </c>
      <c r="D1623" s="1">
        <v>43687</v>
      </c>
      <c r="E1623">
        <v>13.1</v>
      </c>
      <c r="F1623">
        <v>7.9</v>
      </c>
      <c r="G1623">
        <v>3.2</v>
      </c>
      <c r="H1623" t="s">
        <v>512</v>
      </c>
      <c r="I1623" s="2">
        <v>0.56944444444444442</v>
      </c>
      <c r="J1623" s="3">
        <v>29568</v>
      </c>
      <c r="K1623" t="s">
        <v>54</v>
      </c>
      <c r="L1623">
        <v>4.4000000000000004</v>
      </c>
      <c r="M1623">
        <v>7.7</v>
      </c>
      <c r="N1623">
        <v>12.1</v>
      </c>
      <c r="O1623">
        <v>15.13</v>
      </c>
      <c r="P1623">
        <v>103</v>
      </c>
      <c r="Q1623" t="s">
        <v>26</v>
      </c>
      <c r="R1623">
        <v>3.4</v>
      </c>
      <c r="S1623">
        <v>4.0999999999999996</v>
      </c>
      <c r="T1623">
        <v>7.12</v>
      </c>
      <c r="U1623">
        <v>7.14</v>
      </c>
      <c r="V1623">
        <v>56</v>
      </c>
    </row>
    <row r="1624" spans="1:22" x14ac:dyDescent="0.25">
      <c r="A1624" t="s">
        <v>1713</v>
      </c>
      <c r="B1624">
        <v>2019</v>
      </c>
      <c r="C1624" t="s">
        <v>248</v>
      </c>
      <c r="D1624" s="1">
        <v>43687</v>
      </c>
      <c r="E1624">
        <v>22.9</v>
      </c>
      <c r="F1624">
        <v>16</v>
      </c>
      <c r="G1624">
        <v>0</v>
      </c>
      <c r="H1624" t="s">
        <v>58</v>
      </c>
      <c r="I1624" s="2">
        <v>0.69097222222222221</v>
      </c>
      <c r="J1624" s="3">
        <v>22530</v>
      </c>
      <c r="K1624" t="s">
        <v>36</v>
      </c>
      <c r="L1624">
        <v>4.3</v>
      </c>
      <c r="M1624">
        <v>10.5</v>
      </c>
      <c r="N1624">
        <v>17.100000000000001</v>
      </c>
      <c r="O1624">
        <v>22.12</v>
      </c>
      <c r="P1624">
        <v>144</v>
      </c>
      <c r="Q1624" t="s">
        <v>39</v>
      </c>
      <c r="R1624">
        <v>2.2000000000000002</v>
      </c>
      <c r="S1624">
        <v>4.3</v>
      </c>
      <c r="T1624">
        <v>4.5</v>
      </c>
      <c r="U1624">
        <v>8.5</v>
      </c>
      <c r="V1624">
        <v>53</v>
      </c>
    </row>
    <row r="1625" spans="1:22" x14ac:dyDescent="0.25">
      <c r="A1625" t="s">
        <v>1714</v>
      </c>
      <c r="B1625">
        <v>2019</v>
      </c>
      <c r="C1625" t="s">
        <v>248</v>
      </c>
      <c r="D1625" s="1">
        <v>43687</v>
      </c>
      <c r="E1625">
        <v>12.7</v>
      </c>
      <c r="F1625">
        <v>2.9</v>
      </c>
      <c r="G1625">
        <v>4.4000000000000004</v>
      </c>
      <c r="H1625" t="s">
        <v>46</v>
      </c>
      <c r="I1625" s="2">
        <v>0.80902777777777779</v>
      </c>
      <c r="J1625" s="3">
        <v>41816</v>
      </c>
      <c r="K1625" t="s">
        <v>48</v>
      </c>
      <c r="L1625">
        <v>1.1000000000000001</v>
      </c>
      <c r="M1625">
        <v>1.3</v>
      </c>
      <c r="N1625">
        <v>1.7</v>
      </c>
      <c r="O1625">
        <v>4.9000000000000004</v>
      </c>
      <c r="P1625">
        <v>33</v>
      </c>
      <c r="Q1625" t="s">
        <v>50</v>
      </c>
      <c r="R1625">
        <v>6.3</v>
      </c>
      <c r="S1625">
        <v>10.3</v>
      </c>
      <c r="T1625">
        <v>16.600000000000001</v>
      </c>
      <c r="U1625">
        <v>21.11</v>
      </c>
      <c r="V1625">
        <v>137</v>
      </c>
    </row>
    <row r="1626" spans="1:22" x14ac:dyDescent="0.25">
      <c r="A1626" t="s">
        <v>1715</v>
      </c>
      <c r="B1626">
        <v>2019</v>
      </c>
      <c r="C1626" t="s">
        <v>248</v>
      </c>
      <c r="D1626" s="1">
        <v>43687</v>
      </c>
      <c r="E1626">
        <v>12.6</v>
      </c>
      <c r="F1626">
        <v>3.3</v>
      </c>
      <c r="G1626">
        <v>5.6</v>
      </c>
      <c r="H1626" t="s">
        <v>88</v>
      </c>
      <c r="I1626" s="2">
        <v>0.80902777777777779</v>
      </c>
      <c r="J1626" s="3">
        <v>21664</v>
      </c>
      <c r="K1626" t="s">
        <v>44</v>
      </c>
      <c r="L1626">
        <v>1.3</v>
      </c>
      <c r="M1626">
        <v>3.9</v>
      </c>
      <c r="N1626">
        <v>6.13</v>
      </c>
      <c r="O1626">
        <v>9.15</v>
      </c>
      <c r="P1626">
        <v>69</v>
      </c>
      <c r="Q1626" t="s">
        <v>47</v>
      </c>
      <c r="R1626">
        <v>0.2</v>
      </c>
      <c r="S1626">
        <v>1.5</v>
      </c>
      <c r="T1626">
        <v>1.8</v>
      </c>
      <c r="U1626">
        <v>1.8</v>
      </c>
      <c r="V1626">
        <v>14</v>
      </c>
    </row>
    <row r="1627" spans="1:22" x14ac:dyDescent="0.25">
      <c r="A1627" t="s">
        <v>1716</v>
      </c>
      <c r="B1627">
        <v>2019</v>
      </c>
      <c r="C1627" t="s">
        <v>248</v>
      </c>
      <c r="D1627" s="1">
        <v>43688</v>
      </c>
      <c r="E1627">
        <v>13.3</v>
      </c>
      <c r="F1627">
        <v>3.9</v>
      </c>
      <c r="G1627">
        <v>5.6</v>
      </c>
      <c r="H1627" t="s">
        <v>46</v>
      </c>
      <c r="I1627" s="2">
        <v>0.54861111111111116</v>
      </c>
      <c r="J1627" s="3">
        <v>17715</v>
      </c>
      <c r="K1627" t="s">
        <v>55</v>
      </c>
      <c r="L1627">
        <v>4.3</v>
      </c>
      <c r="M1627">
        <v>6.5</v>
      </c>
      <c r="N1627">
        <v>8.6999999999999993</v>
      </c>
      <c r="O1627">
        <v>10.119999999999999</v>
      </c>
      <c r="P1627">
        <v>72</v>
      </c>
      <c r="Q1627" t="s">
        <v>43</v>
      </c>
      <c r="R1627">
        <v>2.2999999999999998</v>
      </c>
      <c r="S1627">
        <v>6.4</v>
      </c>
      <c r="T1627">
        <v>9.8000000000000007</v>
      </c>
      <c r="U1627">
        <v>10.9</v>
      </c>
      <c r="V1627">
        <v>69</v>
      </c>
    </row>
    <row r="1628" spans="1:22" x14ac:dyDescent="0.25">
      <c r="A1628" t="s">
        <v>1717</v>
      </c>
      <c r="B1628">
        <v>2019</v>
      </c>
      <c r="C1628" t="s">
        <v>248</v>
      </c>
      <c r="D1628" s="1">
        <v>43688</v>
      </c>
      <c r="E1628">
        <v>13.3</v>
      </c>
      <c r="F1628">
        <v>3.9</v>
      </c>
      <c r="G1628">
        <v>5.6</v>
      </c>
      <c r="H1628" t="s">
        <v>28</v>
      </c>
      <c r="I1628" s="2">
        <v>0.63888888888888884</v>
      </c>
      <c r="J1628" s="3">
        <v>51039</v>
      </c>
      <c r="K1628" t="s">
        <v>29</v>
      </c>
      <c r="L1628">
        <v>3.2</v>
      </c>
      <c r="M1628">
        <v>6.4</v>
      </c>
      <c r="N1628">
        <v>8.6</v>
      </c>
      <c r="O1628">
        <v>11.7</v>
      </c>
      <c r="P1628">
        <v>73</v>
      </c>
      <c r="Q1628" t="s">
        <v>30</v>
      </c>
      <c r="R1628">
        <v>0.2</v>
      </c>
      <c r="S1628">
        <v>1.6</v>
      </c>
      <c r="T1628">
        <v>4.5999999999999996</v>
      </c>
      <c r="U1628">
        <v>6.9</v>
      </c>
      <c r="V1628">
        <v>45</v>
      </c>
    </row>
    <row r="1629" spans="1:22" x14ac:dyDescent="0.25">
      <c r="A1629" t="s">
        <v>1718</v>
      </c>
      <c r="B1629">
        <v>2019</v>
      </c>
      <c r="C1629" t="s">
        <v>248</v>
      </c>
      <c r="D1629" s="1">
        <v>43688</v>
      </c>
      <c r="E1629">
        <v>22.5</v>
      </c>
      <c r="F1629">
        <v>10.199999999999999</v>
      </c>
      <c r="G1629">
        <v>0</v>
      </c>
      <c r="H1629" t="s">
        <v>1339</v>
      </c>
      <c r="I1629" s="2">
        <v>0.63888888888888884</v>
      </c>
      <c r="J1629" s="3">
        <v>54994</v>
      </c>
      <c r="K1629" t="s">
        <v>51</v>
      </c>
      <c r="L1629">
        <v>3.4</v>
      </c>
      <c r="M1629">
        <v>6.6</v>
      </c>
      <c r="N1629">
        <v>11.9</v>
      </c>
      <c r="O1629">
        <v>13.12</v>
      </c>
      <c r="P1629">
        <v>90</v>
      </c>
      <c r="Q1629" t="s">
        <v>40</v>
      </c>
      <c r="R1629">
        <v>1.4</v>
      </c>
      <c r="S1629">
        <v>6.5</v>
      </c>
      <c r="T1629">
        <v>8.5</v>
      </c>
      <c r="U1629">
        <v>12.8</v>
      </c>
      <c r="V1629">
        <v>80</v>
      </c>
    </row>
    <row r="1630" spans="1:22" x14ac:dyDescent="0.25">
      <c r="A1630" t="s">
        <v>1719</v>
      </c>
      <c r="B1630">
        <v>2019</v>
      </c>
      <c r="C1630" t="s">
        <v>258</v>
      </c>
      <c r="D1630" s="1">
        <v>43693</v>
      </c>
      <c r="E1630">
        <v>17</v>
      </c>
      <c r="F1630">
        <v>8.9</v>
      </c>
      <c r="G1630">
        <v>0</v>
      </c>
      <c r="H1630" t="s">
        <v>28</v>
      </c>
      <c r="I1630" s="2">
        <v>0.82638888888888884</v>
      </c>
      <c r="J1630" s="3">
        <v>23700</v>
      </c>
      <c r="K1630" t="s">
        <v>35</v>
      </c>
      <c r="L1630">
        <v>3.1</v>
      </c>
      <c r="M1630">
        <v>3.3</v>
      </c>
      <c r="N1630">
        <v>3.7</v>
      </c>
      <c r="O1630">
        <v>5.12</v>
      </c>
      <c r="P1630">
        <v>42</v>
      </c>
      <c r="Q1630" t="s">
        <v>26</v>
      </c>
      <c r="R1630">
        <v>4.0999999999999996</v>
      </c>
      <c r="S1630">
        <v>7.3</v>
      </c>
      <c r="T1630">
        <v>10.3</v>
      </c>
      <c r="U1630">
        <v>15.5</v>
      </c>
      <c r="V1630">
        <v>95</v>
      </c>
    </row>
    <row r="1631" spans="1:22" x14ac:dyDescent="0.25">
      <c r="A1631" t="s">
        <v>1720</v>
      </c>
      <c r="B1631">
        <v>2019</v>
      </c>
      <c r="C1631" t="s">
        <v>258</v>
      </c>
      <c r="D1631" s="1">
        <v>43694</v>
      </c>
      <c r="E1631">
        <v>15.5</v>
      </c>
      <c r="F1631">
        <v>4.5999999999999996</v>
      </c>
      <c r="G1631">
        <v>3.6</v>
      </c>
      <c r="H1631" t="s">
        <v>28</v>
      </c>
      <c r="I1631" s="2">
        <v>0.57291666666666663</v>
      </c>
      <c r="J1631" s="3">
        <v>51786</v>
      </c>
      <c r="K1631" t="s">
        <v>30</v>
      </c>
      <c r="L1631">
        <v>2.4</v>
      </c>
      <c r="M1631">
        <v>5.5</v>
      </c>
      <c r="N1631">
        <v>7.1</v>
      </c>
      <c r="O1631">
        <v>11.12</v>
      </c>
      <c r="P1631">
        <v>78</v>
      </c>
      <c r="Q1631" t="s">
        <v>55</v>
      </c>
      <c r="R1631">
        <v>3.3</v>
      </c>
      <c r="S1631">
        <v>7.4</v>
      </c>
      <c r="T1631">
        <v>8.8000000000000007</v>
      </c>
      <c r="U1631">
        <v>10.8</v>
      </c>
      <c r="V1631">
        <v>68</v>
      </c>
    </row>
    <row r="1632" spans="1:22" x14ac:dyDescent="0.25">
      <c r="A1632" t="s">
        <v>1721</v>
      </c>
      <c r="B1632">
        <v>2019</v>
      </c>
      <c r="C1632" t="s">
        <v>258</v>
      </c>
      <c r="D1632" s="1">
        <v>43694</v>
      </c>
      <c r="E1632">
        <v>27.7</v>
      </c>
      <c r="F1632">
        <v>10.199999999999999</v>
      </c>
      <c r="G1632">
        <v>0</v>
      </c>
      <c r="H1632" t="s">
        <v>58</v>
      </c>
      <c r="I1632" s="2">
        <v>0.59027777777777779</v>
      </c>
      <c r="J1632" s="3">
        <v>35608</v>
      </c>
      <c r="K1632" t="s">
        <v>36</v>
      </c>
      <c r="L1632">
        <v>1.3</v>
      </c>
      <c r="M1632">
        <v>4.8</v>
      </c>
      <c r="N1632">
        <v>6.12</v>
      </c>
      <c r="O1632">
        <v>10.15</v>
      </c>
      <c r="P1632">
        <v>75</v>
      </c>
      <c r="Q1632" t="s">
        <v>44</v>
      </c>
      <c r="R1632">
        <v>2.2000000000000002</v>
      </c>
      <c r="S1632">
        <v>7.7</v>
      </c>
      <c r="T1632">
        <v>8.9</v>
      </c>
      <c r="U1632">
        <v>10.14</v>
      </c>
      <c r="V1632">
        <v>74</v>
      </c>
    </row>
    <row r="1633" spans="1:22" x14ac:dyDescent="0.25">
      <c r="A1633" t="s">
        <v>1722</v>
      </c>
      <c r="B1633">
        <v>2019</v>
      </c>
      <c r="C1633" t="s">
        <v>258</v>
      </c>
      <c r="D1633" s="1">
        <v>43694</v>
      </c>
      <c r="E1633">
        <v>18.7</v>
      </c>
      <c r="F1633">
        <v>5.5</v>
      </c>
      <c r="G1633">
        <v>0</v>
      </c>
      <c r="H1633" t="s">
        <v>512</v>
      </c>
      <c r="I1633" s="2">
        <v>0.67013888888888884</v>
      </c>
      <c r="J1633" s="3">
        <v>48175</v>
      </c>
      <c r="K1633" t="s">
        <v>40</v>
      </c>
      <c r="L1633">
        <v>0.5</v>
      </c>
      <c r="M1633">
        <v>2.6</v>
      </c>
      <c r="N1633">
        <v>3.8</v>
      </c>
      <c r="O1633">
        <v>6.12</v>
      </c>
      <c r="P1633">
        <v>48</v>
      </c>
      <c r="Q1633" t="s">
        <v>33</v>
      </c>
      <c r="R1633">
        <v>2.2000000000000002</v>
      </c>
      <c r="S1633">
        <v>5.5</v>
      </c>
      <c r="T1633">
        <v>11.8</v>
      </c>
      <c r="U1633">
        <v>17.12</v>
      </c>
      <c r="V1633">
        <v>114</v>
      </c>
    </row>
    <row r="1634" spans="1:22" x14ac:dyDescent="0.25">
      <c r="A1634" t="s">
        <v>1723</v>
      </c>
      <c r="B1634">
        <v>2019</v>
      </c>
      <c r="C1634" t="s">
        <v>258</v>
      </c>
      <c r="D1634" s="1">
        <v>43694</v>
      </c>
      <c r="E1634">
        <v>15.5</v>
      </c>
      <c r="F1634">
        <v>4.5999999999999996</v>
      </c>
      <c r="G1634">
        <v>3.6</v>
      </c>
      <c r="H1634" t="s">
        <v>46</v>
      </c>
      <c r="I1634" s="2">
        <v>0.80902777777777779</v>
      </c>
      <c r="J1634" s="3">
        <v>17063</v>
      </c>
      <c r="K1634" t="s">
        <v>47</v>
      </c>
      <c r="L1634">
        <v>6.3</v>
      </c>
      <c r="M1634">
        <v>12.8</v>
      </c>
      <c r="N1634">
        <v>17.899999999999999</v>
      </c>
      <c r="O1634">
        <v>22.12</v>
      </c>
      <c r="P1634">
        <v>144</v>
      </c>
      <c r="Q1634" t="s">
        <v>54</v>
      </c>
      <c r="R1634">
        <v>1.1000000000000001</v>
      </c>
      <c r="S1634">
        <v>3.4</v>
      </c>
      <c r="T1634">
        <v>7.6</v>
      </c>
      <c r="U1634">
        <v>8.1</v>
      </c>
      <c r="V1634">
        <v>58</v>
      </c>
    </row>
    <row r="1635" spans="1:22" x14ac:dyDescent="0.25">
      <c r="A1635" t="s">
        <v>1724</v>
      </c>
      <c r="B1635">
        <v>2019</v>
      </c>
      <c r="C1635" t="s">
        <v>258</v>
      </c>
      <c r="D1635" s="1">
        <v>43694</v>
      </c>
      <c r="E1635">
        <v>16.100000000000001</v>
      </c>
      <c r="F1635">
        <v>6.7</v>
      </c>
      <c r="G1635">
        <v>26.6</v>
      </c>
      <c r="H1635" t="s">
        <v>1339</v>
      </c>
      <c r="I1635" s="2">
        <v>0.75694444444444442</v>
      </c>
      <c r="J1635" s="3">
        <v>47833</v>
      </c>
      <c r="K1635" t="s">
        <v>43</v>
      </c>
      <c r="L1635">
        <v>3.4</v>
      </c>
      <c r="M1635">
        <v>4.5999999999999996</v>
      </c>
      <c r="N1635">
        <v>5.0999999999999996</v>
      </c>
      <c r="O1635">
        <v>7.13</v>
      </c>
      <c r="P1635">
        <v>55</v>
      </c>
      <c r="Q1635" t="s">
        <v>48</v>
      </c>
      <c r="R1635">
        <v>5.0999999999999996</v>
      </c>
      <c r="S1635">
        <v>8.4</v>
      </c>
      <c r="T1635">
        <v>11.5</v>
      </c>
      <c r="U1635">
        <v>13.9</v>
      </c>
      <c r="V1635">
        <v>87</v>
      </c>
    </row>
    <row r="1636" spans="1:22" x14ac:dyDescent="0.25">
      <c r="A1636" t="s">
        <v>1725</v>
      </c>
      <c r="B1636">
        <v>2019</v>
      </c>
      <c r="C1636" t="s">
        <v>258</v>
      </c>
      <c r="D1636" s="1">
        <v>43695</v>
      </c>
      <c r="E1636">
        <v>17.8</v>
      </c>
      <c r="F1636">
        <v>7.8</v>
      </c>
      <c r="G1636">
        <v>0</v>
      </c>
      <c r="H1636" t="s">
        <v>28</v>
      </c>
      <c r="I1636" s="2">
        <v>0.54861111111111116</v>
      </c>
      <c r="J1636" s="3">
        <v>57415</v>
      </c>
      <c r="K1636" t="s">
        <v>29</v>
      </c>
      <c r="L1636">
        <v>3.1</v>
      </c>
      <c r="M1636">
        <v>6.5</v>
      </c>
      <c r="N1636">
        <v>8.8000000000000007</v>
      </c>
      <c r="O1636">
        <v>13.1</v>
      </c>
      <c r="P1636">
        <v>88</v>
      </c>
      <c r="Q1636" t="s">
        <v>51</v>
      </c>
      <c r="R1636">
        <v>7.1</v>
      </c>
      <c r="S1636">
        <v>8.1999999999999993</v>
      </c>
      <c r="T1636">
        <v>9.3000000000000007</v>
      </c>
      <c r="U1636">
        <v>13.4</v>
      </c>
      <c r="V1636">
        <v>82</v>
      </c>
    </row>
    <row r="1637" spans="1:22" x14ac:dyDescent="0.25">
      <c r="A1637" t="s">
        <v>1726</v>
      </c>
      <c r="B1637">
        <v>2019</v>
      </c>
      <c r="C1637" t="s">
        <v>258</v>
      </c>
      <c r="D1637" s="1">
        <v>43695</v>
      </c>
      <c r="E1637">
        <v>22.5</v>
      </c>
      <c r="F1637">
        <v>5.5</v>
      </c>
      <c r="G1637">
        <v>0</v>
      </c>
      <c r="H1637" t="s">
        <v>141</v>
      </c>
      <c r="I1637" s="2">
        <v>0.63888888888888884</v>
      </c>
      <c r="J1637" s="3">
        <v>10139</v>
      </c>
      <c r="K1637" t="s">
        <v>25</v>
      </c>
      <c r="L1637">
        <v>5.3</v>
      </c>
      <c r="M1637">
        <v>9.6</v>
      </c>
      <c r="N1637">
        <v>9.1</v>
      </c>
      <c r="O1637">
        <v>9.11</v>
      </c>
      <c r="P1637">
        <v>65</v>
      </c>
      <c r="Q1637" t="s">
        <v>50</v>
      </c>
      <c r="R1637">
        <v>7.1</v>
      </c>
      <c r="S1637">
        <v>9.3000000000000007</v>
      </c>
      <c r="T1637">
        <v>14.9</v>
      </c>
      <c r="U1637">
        <v>19.12</v>
      </c>
      <c r="V1637">
        <v>126</v>
      </c>
    </row>
    <row r="1638" spans="1:22" x14ac:dyDescent="0.25">
      <c r="A1638" t="s">
        <v>1727</v>
      </c>
      <c r="B1638">
        <v>2019</v>
      </c>
      <c r="C1638" t="s">
        <v>258</v>
      </c>
      <c r="D1638" s="1">
        <v>43695</v>
      </c>
      <c r="E1638">
        <v>17.8</v>
      </c>
      <c r="F1638">
        <v>7.8</v>
      </c>
      <c r="G1638">
        <v>0</v>
      </c>
      <c r="H1638" t="s">
        <v>46</v>
      </c>
      <c r="I1638" s="2">
        <v>0.69444444444444442</v>
      </c>
      <c r="J1638" s="3">
        <v>31331</v>
      </c>
      <c r="K1638" t="s">
        <v>32</v>
      </c>
      <c r="L1638">
        <v>6.2</v>
      </c>
      <c r="M1638">
        <v>10.7</v>
      </c>
      <c r="N1638">
        <v>13.7</v>
      </c>
      <c r="O1638">
        <v>18.100000000000001</v>
      </c>
      <c r="P1638">
        <v>118</v>
      </c>
      <c r="Q1638" t="s">
        <v>39</v>
      </c>
      <c r="R1638">
        <v>1.2</v>
      </c>
      <c r="S1638">
        <v>2.5</v>
      </c>
      <c r="T1638">
        <v>5.6</v>
      </c>
      <c r="U1638">
        <v>7.6</v>
      </c>
      <c r="V1638">
        <v>48</v>
      </c>
    </row>
    <row r="1639" spans="1:22" x14ac:dyDescent="0.25">
      <c r="A1639" t="s">
        <v>1728</v>
      </c>
      <c r="B1639">
        <v>2019</v>
      </c>
      <c r="C1639" t="s">
        <v>268</v>
      </c>
      <c r="D1639" s="1">
        <v>43700</v>
      </c>
      <c r="E1639">
        <v>14.8</v>
      </c>
      <c r="F1639">
        <v>2.2000000000000002</v>
      </c>
      <c r="G1639">
        <v>0.2</v>
      </c>
      <c r="H1639" t="s">
        <v>28</v>
      </c>
      <c r="I1639" s="2">
        <v>0.82638888888888884</v>
      </c>
      <c r="J1639" s="3">
        <v>85405</v>
      </c>
      <c r="K1639" t="s">
        <v>33</v>
      </c>
      <c r="L1639">
        <v>3.1</v>
      </c>
      <c r="M1639">
        <v>6.7</v>
      </c>
      <c r="N1639">
        <v>8.9</v>
      </c>
      <c r="O1639">
        <v>10.16</v>
      </c>
      <c r="P1639">
        <v>76</v>
      </c>
      <c r="Q1639" t="s">
        <v>48</v>
      </c>
      <c r="R1639">
        <v>6.2</v>
      </c>
      <c r="S1639">
        <v>7.2</v>
      </c>
      <c r="T1639">
        <v>9.3000000000000007</v>
      </c>
      <c r="U1639">
        <v>10.5</v>
      </c>
      <c r="V1639">
        <v>65</v>
      </c>
    </row>
    <row r="1640" spans="1:22" x14ac:dyDescent="0.25">
      <c r="A1640" t="s">
        <v>1729</v>
      </c>
      <c r="B1640">
        <v>2019</v>
      </c>
      <c r="C1640" t="s">
        <v>268</v>
      </c>
      <c r="D1640" s="1">
        <v>43701</v>
      </c>
      <c r="E1640">
        <v>25.9</v>
      </c>
      <c r="F1640">
        <v>6.1</v>
      </c>
      <c r="G1640">
        <v>0</v>
      </c>
      <c r="H1640" t="s">
        <v>61</v>
      </c>
      <c r="I1640" s="2">
        <v>0.57291666666666663</v>
      </c>
      <c r="J1640" s="3">
        <v>33722</v>
      </c>
      <c r="K1640" t="s">
        <v>26</v>
      </c>
      <c r="L1640">
        <v>6.2</v>
      </c>
      <c r="M1640">
        <v>6.3</v>
      </c>
      <c r="N1640">
        <v>11.4</v>
      </c>
      <c r="O1640">
        <v>17.7</v>
      </c>
      <c r="P1640">
        <v>109</v>
      </c>
      <c r="Q1640" t="s">
        <v>55</v>
      </c>
      <c r="R1640">
        <v>2.5</v>
      </c>
      <c r="S1640">
        <v>5.9</v>
      </c>
      <c r="T1640">
        <v>7.12</v>
      </c>
      <c r="U1640">
        <v>8.16</v>
      </c>
      <c r="V1640">
        <v>64</v>
      </c>
    </row>
    <row r="1641" spans="1:22" x14ac:dyDescent="0.25">
      <c r="A1641" t="s">
        <v>1730</v>
      </c>
      <c r="B1641">
        <v>2019</v>
      </c>
      <c r="C1641" t="s">
        <v>268</v>
      </c>
      <c r="D1641" s="1">
        <v>43701</v>
      </c>
      <c r="E1641">
        <v>17.899999999999999</v>
      </c>
      <c r="F1641">
        <v>7.9</v>
      </c>
      <c r="G1641">
        <v>0</v>
      </c>
      <c r="H1641" t="s">
        <v>66</v>
      </c>
      <c r="I1641" s="2">
        <v>0.59027777777777779</v>
      </c>
      <c r="J1641" s="3">
        <v>8202</v>
      </c>
      <c r="K1641" t="s">
        <v>47</v>
      </c>
      <c r="L1641">
        <v>3.4</v>
      </c>
      <c r="M1641">
        <v>5.4</v>
      </c>
      <c r="N1641">
        <v>10.9</v>
      </c>
      <c r="O1641">
        <v>13.1</v>
      </c>
      <c r="P1641">
        <v>88</v>
      </c>
      <c r="Q1641" t="s">
        <v>35</v>
      </c>
      <c r="R1641">
        <v>4.2</v>
      </c>
      <c r="S1641">
        <v>5.4</v>
      </c>
      <c r="T1641">
        <v>11.4</v>
      </c>
      <c r="U1641">
        <v>12.11</v>
      </c>
      <c r="V1641">
        <v>83</v>
      </c>
    </row>
    <row r="1642" spans="1:22" x14ac:dyDescent="0.25">
      <c r="A1642" t="s">
        <v>1731</v>
      </c>
      <c r="B1642">
        <v>2019</v>
      </c>
      <c r="C1642" t="s">
        <v>268</v>
      </c>
      <c r="D1642" s="1">
        <v>43701</v>
      </c>
      <c r="E1642">
        <v>19.3</v>
      </c>
      <c r="F1642">
        <v>6.4</v>
      </c>
      <c r="G1642">
        <v>0</v>
      </c>
      <c r="H1642" t="s">
        <v>88</v>
      </c>
      <c r="I1642" s="2">
        <v>0.69097222222222221</v>
      </c>
      <c r="J1642" s="3">
        <v>31669</v>
      </c>
      <c r="K1642" t="s">
        <v>44</v>
      </c>
      <c r="L1642">
        <v>5.4</v>
      </c>
      <c r="M1642">
        <v>12.5</v>
      </c>
      <c r="N1642">
        <v>14.6</v>
      </c>
      <c r="O1642">
        <v>19.149999999999999</v>
      </c>
      <c r="P1642">
        <v>129</v>
      </c>
      <c r="Q1642" t="s">
        <v>30</v>
      </c>
      <c r="R1642">
        <v>1.3</v>
      </c>
      <c r="S1642">
        <v>3.8</v>
      </c>
      <c r="T1642">
        <v>6.13</v>
      </c>
      <c r="U1642">
        <v>8.1300000000000008</v>
      </c>
      <c r="V1642">
        <v>61</v>
      </c>
    </row>
    <row r="1643" spans="1:22" x14ac:dyDescent="0.25">
      <c r="A1643" t="s">
        <v>1732</v>
      </c>
      <c r="B1643">
        <v>2019</v>
      </c>
      <c r="C1643" t="s">
        <v>268</v>
      </c>
      <c r="D1643" s="1">
        <v>43701</v>
      </c>
      <c r="E1643">
        <v>21.8</v>
      </c>
      <c r="F1643">
        <v>11.8</v>
      </c>
      <c r="G1643">
        <v>0</v>
      </c>
      <c r="H1643" t="s">
        <v>38</v>
      </c>
      <c r="I1643" s="2">
        <v>0.80902777777777779</v>
      </c>
      <c r="J1643" s="3">
        <v>7610</v>
      </c>
      <c r="K1643" t="s">
        <v>39</v>
      </c>
      <c r="L1643">
        <v>0.4</v>
      </c>
      <c r="M1643">
        <v>3.1</v>
      </c>
      <c r="N1643">
        <v>5.12</v>
      </c>
      <c r="O1643">
        <v>7.13</v>
      </c>
      <c r="P1643">
        <v>55</v>
      </c>
      <c r="Q1643" t="s">
        <v>25</v>
      </c>
      <c r="R1643">
        <v>5</v>
      </c>
      <c r="S1643">
        <v>8.1999999999999993</v>
      </c>
      <c r="T1643">
        <v>16.5</v>
      </c>
      <c r="U1643">
        <v>20.7</v>
      </c>
      <c r="V1643">
        <v>127</v>
      </c>
    </row>
    <row r="1644" spans="1:22" x14ac:dyDescent="0.25">
      <c r="A1644" t="s">
        <v>1733</v>
      </c>
      <c r="B1644">
        <v>2019</v>
      </c>
      <c r="C1644" t="s">
        <v>268</v>
      </c>
      <c r="D1644" s="1">
        <v>43701</v>
      </c>
      <c r="E1644">
        <v>16.899999999999999</v>
      </c>
      <c r="F1644">
        <v>3.6</v>
      </c>
      <c r="G1644">
        <v>0.2</v>
      </c>
      <c r="H1644" t="s">
        <v>1339</v>
      </c>
      <c r="I1644" s="2">
        <v>0.75694444444444442</v>
      </c>
      <c r="J1644" s="3">
        <v>55859</v>
      </c>
      <c r="K1644" t="s">
        <v>51</v>
      </c>
      <c r="L1644">
        <v>4.3</v>
      </c>
      <c r="M1644">
        <v>5.8</v>
      </c>
      <c r="N1644">
        <v>7.11</v>
      </c>
      <c r="O1644">
        <v>9.1300000000000008</v>
      </c>
      <c r="P1644">
        <v>67</v>
      </c>
      <c r="Q1644" t="s">
        <v>32</v>
      </c>
      <c r="R1644">
        <v>3.3</v>
      </c>
      <c r="S1644">
        <v>8.6</v>
      </c>
      <c r="T1644">
        <v>11.6</v>
      </c>
      <c r="U1644">
        <v>16.899999999999999</v>
      </c>
      <c r="V1644">
        <v>105</v>
      </c>
    </row>
    <row r="1645" spans="1:22" x14ac:dyDescent="0.25">
      <c r="A1645" t="s">
        <v>1734</v>
      </c>
      <c r="B1645">
        <v>2019</v>
      </c>
      <c r="C1645" t="s">
        <v>268</v>
      </c>
      <c r="D1645" s="1">
        <v>43702</v>
      </c>
      <c r="E1645">
        <v>9.1999999999999993</v>
      </c>
      <c r="F1645">
        <v>2</v>
      </c>
      <c r="G1645">
        <v>0.8</v>
      </c>
      <c r="H1645" t="s">
        <v>1304</v>
      </c>
      <c r="I1645" s="2">
        <v>0.54861111111111116</v>
      </c>
      <c r="J1645" s="3">
        <v>9560</v>
      </c>
      <c r="K1645" t="s">
        <v>50</v>
      </c>
      <c r="L1645">
        <v>6.5</v>
      </c>
      <c r="M1645">
        <v>9.8000000000000007</v>
      </c>
      <c r="N1645">
        <v>14.11</v>
      </c>
      <c r="O1645">
        <v>18.13</v>
      </c>
      <c r="P1645">
        <v>121</v>
      </c>
      <c r="Q1645" t="s">
        <v>40</v>
      </c>
      <c r="R1645">
        <v>2</v>
      </c>
      <c r="S1645">
        <v>5.4</v>
      </c>
      <c r="T1645">
        <v>8.6</v>
      </c>
      <c r="U1645">
        <v>13.9</v>
      </c>
      <c r="V1645">
        <v>87</v>
      </c>
    </row>
    <row r="1646" spans="1:22" x14ac:dyDescent="0.25">
      <c r="A1646" t="s">
        <v>1735</v>
      </c>
      <c r="B1646">
        <v>2019</v>
      </c>
      <c r="C1646" t="s">
        <v>268</v>
      </c>
      <c r="D1646" s="1">
        <v>43702</v>
      </c>
      <c r="E1646">
        <v>13.1</v>
      </c>
      <c r="F1646">
        <v>4.0999999999999996</v>
      </c>
      <c r="G1646">
        <v>0.6</v>
      </c>
      <c r="H1646" t="s">
        <v>28</v>
      </c>
      <c r="I1646" s="2">
        <v>0.63888888888888884</v>
      </c>
      <c r="J1646" s="3">
        <v>76995</v>
      </c>
      <c r="K1646" t="s">
        <v>29</v>
      </c>
      <c r="L1646">
        <v>6.2</v>
      </c>
      <c r="M1646">
        <v>8.6</v>
      </c>
      <c r="N1646">
        <v>10.7</v>
      </c>
      <c r="O1646">
        <v>12.1</v>
      </c>
      <c r="P1646">
        <v>82</v>
      </c>
      <c r="Q1646" t="s">
        <v>36</v>
      </c>
      <c r="R1646">
        <v>2.1</v>
      </c>
      <c r="S1646">
        <v>4.4000000000000004</v>
      </c>
      <c r="T1646">
        <v>7.6</v>
      </c>
      <c r="U1646">
        <v>8.6999999999999993</v>
      </c>
      <c r="V1646">
        <v>55</v>
      </c>
    </row>
    <row r="1647" spans="1:22" x14ac:dyDescent="0.25">
      <c r="A1647" t="s">
        <v>1736</v>
      </c>
      <c r="B1647">
        <v>2019</v>
      </c>
      <c r="C1647" t="s">
        <v>268</v>
      </c>
      <c r="D1647" s="1">
        <v>43702</v>
      </c>
      <c r="E1647">
        <v>13.3</v>
      </c>
      <c r="F1647">
        <v>3.9</v>
      </c>
      <c r="G1647">
        <v>0</v>
      </c>
      <c r="H1647" t="s">
        <v>512</v>
      </c>
      <c r="I1647" s="2">
        <v>0.67361111111111116</v>
      </c>
      <c r="J1647" s="3">
        <v>27504</v>
      </c>
      <c r="K1647" t="s">
        <v>54</v>
      </c>
      <c r="L1647">
        <v>3.4</v>
      </c>
      <c r="M1647">
        <v>7.9</v>
      </c>
      <c r="N1647">
        <v>11.17</v>
      </c>
      <c r="O1647">
        <v>15.2</v>
      </c>
      <c r="P1647">
        <v>110</v>
      </c>
      <c r="Q1647" t="s">
        <v>43</v>
      </c>
      <c r="R1647">
        <v>5.0999999999999996</v>
      </c>
      <c r="S1647">
        <v>5.6</v>
      </c>
      <c r="T1647">
        <v>6.6</v>
      </c>
      <c r="U1647">
        <v>10.7</v>
      </c>
      <c r="V1647">
        <v>67</v>
      </c>
    </row>
    <row r="1648" spans="1:22" x14ac:dyDescent="0.25">
      <c r="A1648" t="s">
        <v>1737</v>
      </c>
      <c r="B1648">
        <v>2019</v>
      </c>
      <c r="C1648" t="s">
        <v>280</v>
      </c>
      <c r="D1648" s="1">
        <v>43713</v>
      </c>
      <c r="E1648">
        <v>16.899999999999999</v>
      </c>
      <c r="F1648">
        <v>3.2</v>
      </c>
      <c r="G1648">
        <v>0</v>
      </c>
      <c r="H1648" t="s">
        <v>1339</v>
      </c>
      <c r="I1648" s="2">
        <v>0.75694444444444442</v>
      </c>
      <c r="J1648" s="3">
        <v>59216</v>
      </c>
      <c r="K1648" t="s">
        <v>51</v>
      </c>
      <c r="L1648">
        <v>6.4</v>
      </c>
      <c r="M1648">
        <v>10.8</v>
      </c>
      <c r="N1648">
        <v>13.11</v>
      </c>
      <c r="O1648">
        <v>17.14</v>
      </c>
      <c r="P1648">
        <v>116</v>
      </c>
      <c r="Q1648" t="s">
        <v>48</v>
      </c>
      <c r="R1648">
        <v>3.1</v>
      </c>
      <c r="S1648">
        <v>6.2</v>
      </c>
      <c r="T1648">
        <v>8.5</v>
      </c>
      <c r="U1648">
        <v>9.6999999999999993</v>
      </c>
      <c r="V1648">
        <v>61</v>
      </c>
    </row>
    <row r="1649" spans="1:22" x14ac:dyDescent="0.25">
      <c r="A1649" t="s">
        <v>1738</v>
      </c>
      <c r="B1649">
        <v>2019</v>
      </c>
      <c r="C1649" t="s">
        <v>278</v>
      </c>
      <c r="D1649" s="1">
        <v>43714</v>
      </c>
      <c r="E1649">
        <v>15.8</v>
      </c>
      <c r="F1649">
        <v>10</v>
      </c>
      <c r="G1649">
        <v>3</v>
      </c>
      <c r="H1649" t="s">
        <v>28</v>
      </c>
      <c r="I1649" s="2">
        <v>0.82638888888888884</v>
      </c>
      <c r="J1649" s="3">
        <v>93436</v>
      </c>
      <c r="K1649" t="s">
        <v>44</v>
      </c>
      <c r="L1649">
        <v>1.2</v>
      </c>
      <c r="M1649">
        <v>4.4000000000000004</v>
      </c>
      <c r="N1649">
        <v>5.6</v>
      </c>
      <c r="O1649">
        <v>7.9</v>
      </c>
      <c r="P1649">
        <v>51</v>
      </c>
      <c r="Q1649" t="s">
        <v>33</v>
      </c>
      <c r="R1649">
        <v>4.2</v>
      </c>
      <c r="S1649">
        <v>7.5</v>
      </c>
      <c r="T1649">
        <v>9.6999999999999993</v>
      </c>
      <c r="U1649">
        <v>9.6999999999999993</v>
      </c>
      <c r="V1649">
        <v>61</v>
      </c>
    </row>
    <row r="1650" spans="1:22" x14ac:dyDescent="0.25">
      <c r="A1650" t="s">
        <v>1739</v>
      </c>
      <c r="B1650">
        <v>2019</v>
      </c>
      <c r="C1650" t="s">
        <v>280</v>
      </c>
      <c r="D1650" s="1">
        <v>43715</v>
      </c>
      <c r="E1650">
        <v>19.600000000000001</v>
      </c>
      <c r="F1650">
        <v>8.9</v>
      </c>
      <c r="G1650">
        <v>0.4</v>
      </c>
      <c r="H1650" t="s">
        <v>141</v>
      </c>
      <c r="I1650" s="2">
        <v>0.63888888888888884</v>
      </c>
      <c r="J1650" s="3">
        <v>19218</v>
      </c>
      <c r="K1650" t="s">
        <v>25</v>
      </c>
      <c r="L1650">
        <v>3.5</v>
      </c>
      <c r="M1650">
        <v>6.9</v>
      </c>
      <c r="N1650">
        <v>12.11</v>
      </c>
      <c r="O1650">
        <v>16.170000000000002</v>
      </c>
      <c r="P1650">
        <v>113</v>
      </c>
      <c r="Q1650" t="s">
        <v>50</v>
      </c>
      <c r="R1650">
        <v>2</v>
      </c>
      <c r="S1650">
        <v>5.5</v>
      </c>
      <c r="T1650">
        <v>7.6</v>
      </c>
      <c r="U1650">
        <v>8.6999999999999993</v>
      </c>
      <c r="V1650">
        <v>55</v>
      </c>
    </row>
    <row r="1651" spans="1:22" x14ac:dyDescent="0.25">
      <c r="A1651" t="s">
        <v>1740</v>
      </c>
      <c r="B1651">
        <v>2019</v>
      </c>
      <c r="C1651" t="s">
        <v>278</v>
      </c>
      <c r="D1651" s="1">
        <v>43715</v>
      </c>
      <c r="E1651">
        <v>26.4</v>
      </c>
      <c r="F1651">
        <v>16.899999999999999</v>
      </c>
      <c r="G1651">
        <v>0</v>
      </c>
      <c r="H1651" t="s">
        <v>58</v>
      </c>
      <c r="I1651" s="2">
        <v>0.80902777777777779</v>
      </c>
      <c r="J1651" s="3">
        <v>37478</v>
      </c>
      <c r="K1651" t="s">
        <v>36</v>
      </c>
      <c r="L1651">
        <v>4.5999999999999996</v>
      </c>
      <c r="M1651">
        <v>4.0999999999999996</v>
      </c>
      <c r="N1651">
        <v>6.14</v>
      </c>
      <c r="O1651">
        <v>8.17</v>
      </c>
      <c r="P1651">
        <v>65</v>
      </c>
      <c r="Q1651" t="s">
        <v>29</v>
      </c>
      <c r="R1651">
        <v>3</v>
      </c>
      <c r="S1651">
        <v>7.3</v>
      </c>
      <c r="T1651">
        <v>14.4</v>
      </c>
      <c r="U1651">
        <v>18.399999999999999</v>
      </c>
      <c r="V1651">
        <v>112</v>
      </c>
    </row>
    <row r="1652" spans="1:22" x14ac:dyDescent="0.25">
      <c r="A1652" t="s">
        <v>1741</v>
      </c>
      <c r="B1652">
        <v>2019</v>
      </c>
      <c r="C1652" t="s">
        <v>284</v>
      </c>
      <c r="D1652" s="1">
        <v>43721</v>
      </c>
      <c r="E1652">
        <v>18.399999999999999</v>
      </c>
      <c r="F1652">
        <v>7.9</v>
      </c>
      <c r="G1652">
        <v>0.2</v>
      </c>
      <c r="H1652" t="s">
        <v>28</v>
      </c>
      <c r="I1652" s="2">
        <v>0.82638888888888884</v>
      </c>
      <c r="J1652" s="3">
        <v>51813</v>
      </c>
      <c r="K1652" t="s">
        <v>44</v>
      </c>
      <c r="L1652">
        <v>5.2</v>
      </c>
      <c r="M1652">
        <v>7.3</v>
      </c>
      <c r="N1652">
        <v>9.9</v>
      </c>
      <c r="O1652">
        <v>13.1</v>
      </c>
      <c r="P1652">
        <v>88</v>
      </c>
      <c r="Q1652" t="s">
        <v>51</v>
      </c>
      <c r="R1652">
        <v>1.1000000000000001</v>
      </c>
      <c r="S1652">
        <v>5.5</v>
      </c>
      <c r="T1652">
        <v>10.7</v>
      </c>
      <c r="U1652">
        <v>10.8</v>
      </c>
      <c r="V1652">
        <v>68</v>
      </c>
    </row>
    <row r="1653" spans="1:22" x14ac:dyDescent="0.25">
      <c r="A1653" t="s">
        <v>1742</v>
      </c>
      <c r="B1653">
        <v>2019</v>
      </c>
      <c r="C1653" t="s">
        <v>284</v>
      </c>
      <c r="D1653" s="1">
        <v>43722</v>
      </c>
      <c r="E1653">
        <v>30.5</v>
      </c>
      <c r="F1653">
        <v>12</v>
      </c>
      <c r="G1653">
        <v>0</v>
      </c>
      <c r="H1653" t="s">
        <v>58</v>
      </c>
      <c r="I1653" s="2">
        <v>0.80902777777777779</v>
      </c>
      <c r="J1653" s="3">
        <v>30034</v>
      </c>
      <c r="K1653" t="s">
        <v>36</v>
      </c>
      <c r="L1653">
        <v>5.2</v>
      </c>
      <c r="M1653">
        <v>7.4</v>
      </c>
      <c r="N1653">
        <v>9.9</v>
      </c>
      <c r="O1653">
        <v>11.14</v>
      </c>
      <c r="P1653">
        <v>80</v>
      </c>
      <c r="Q1653" t="s">
        <v>25</v>
      </c>
      <c r="R1653">
        <v>4.2</v>
      </c>
      <c r="S1653">
        <v>9.4</v>
      </c>
      <c r="T1653">
        <v>10.1</v>
      </c>
      <c r="U1653">
        <v>12.11</v>
      </c>
      <c r="V1653">
        <v>83</v>
      </c>
    </row>
    <row r="1654" spans="1:22" x14ac:dyDescent="0.25">
      <c r="A1654" t="s">
        <v>1743</v>
      </c>
      <c r="B1654">
        <v>2019</v>
      </c>
      <c r="C1654" t="s">
        <v>287</v>
      </c>
      <c r="D1654" s="1">
        <v>43728</v>
      </c>
      <c r="E1654">
        <v>24.9</v>
      </c>
      <c r="F1654">
        <v>16.8</v>
      </c>
      <c r="G1654">
        <v>0</v>
      </c>
      <c r="H1654" t="s">
        <v>28</v>
      </c>
      <c r="I1654" s="2">
        <v>0.82638888888888884</v>
      </c>
      <c r="J1654" s="3">
        <v>94423</v>
      </c>
      <c r="K1654" t="s">
        <v>29</v>
      </c>
      <c r="L1654">
        <v>3.3</v>
      </c>
      <c r="M1654">
        <v>4.5</v>
      </c>
      <c r="N1654">
        <v>9.6999999999999993</v>
      </c>
      <c r="O1654">
        <v>12.13</v>
      </c>
      <c r="P1654">
        <v>85</v>
      </c>
      <c r="Q1654" t="s">
        <v>44</v>
      </c>
      <c r="R1654">
        <v>4.3</v>
      </c>
      <c r="S1654">
        <v>7.8</v>
      </c>
      <c r="T1654">
        <v>8.9</v>
      </c>
      <c r="U1654">
        <v>9.1199999999999992</v>
      </c>
      <c r="V1654">
        <v>66</v>
      </c>
    </row>
    <row r="1655" spans="1:22" x14ac:dyDescent="0.25">
      <c r="A1655" t="s">
        <v>1744</v>
      </c>
      <c r="B1655">
        <v>2019</v>
      </c>
      <c r="C1655" t="s">
        <v>287</v>
      </c>
      <c r="D1655" s="1">
        <v>43729</v>
      </c>
      <c r="E1655">
        <v>19.600000000000001</v>
      </c>
      <c r="F1655">
        <v>18.3</v>
      </c>
      <c r="G1655">
        <v>0</v>
      </c>
      <c r="H1655" t="s">
        <v>28</v>
      </c>
      <c r="I1655" s="2">
        <v>0.69097222222222221</v>
      </c>
      <c r="J1655" s="3">
        <v>77828</v>
      </c>
      <c r="K1655" t="s">
        <v>33</v>
      </c>
      <c r="L1655">
        <v>2</v>
      </c>
      <c r="M1655">
        <v>3.2</v>
      </c>
      <c r="N1655">
        <v>3.5</v>
      </c>
      <c r="O1655">
        <v>7.1</v>
      </c>
      <c r="P1655">
        <v>52</v>
      </c>
      <c r="Q1655" t="s">
        <v>25</v>
      </c>
      <c r="R1655">
        <v>1.3</v>
      </c>
      <c r="S1655">
        <v>2.5</v>
      </c>
      <c r="T1655">
        <v>7.7</v>
      </c>
      <c r="U1655">
        <v>8.8000000000000007</v>
      </c>
      <c r="V1655">
        <v>56</v>
      </c>
    </row>
    <row r="1656" spans="1:22" x14ac:dyDescent="0.25">
      <c r="A1656" t="s">
        <v>1745</v>
      </c>
      <c r="B1656">
        <v>2019</v>
      </c>
      <c r="C1656" t="s">
        <v>290</v>
      </c>
      <c r="D1656" s="1">
        <v>43736</v>
      </c>
      <c r="E1656">
        <v>14.9</v>
      </c>
      <c r="F1656">
        <v>4.8</v>
      </c>
      <c r="G1656">
        <v>0</v>
      </c>
      <c r="H1656" t="s">
        <v>28</v>
      </c>
      <c r="I1656" s="2">
        <v>0.60416666666666663</v>
      </c>
      <c r="J1656" s="3">
        <v>100014</v>
      </c>
      <c r="K1656" t="s">
        <v>29</v>
      </c>
      <c r="L1656">
        <v>2.2999999999999998</v>
      </c>
      <c r="M1656">
        <v>7.5</v>
      </c>
      <c r="N1656">
        <v>12.9</v>
      </c>
      <c r="O1656">
        <v>17.12</v>
      </c>
      <c r="P1656">
        <v>114</v>
      </c>
      <c r="Q1656" t="s">
        <v>25</v>
      </c>
      <c r="R1656">
        <v>1.2</v>
      </c>
      <c r="S1656">
        <v>1.6</v>
      </c>
      <c r="T1656">
        <v>2.7</v>
      </c>
      <c r="U1656">
        <v>3.7</v>
      </c>
      <c r="V1656">
        <v>25</v>
      </c>
    </row>
    <row r="1657" spans="1:22" x14ac:dyDescent="0.25">
      <c r="A1657" t="s">
        <v>1746</v>
      </c>
      <c r="B1657">
        <v>2020</v>
      </c>
      <c r="C1657" t="s">
        <v>23</v>
      </c>
      <c r="D1657" s="1">
        <v>43909</v>
      </c>
      <c r="E1657">
        <v>30</v>
      </c>
      <c r="F1657">
        <v>18.7</v>
      </c>
      <c r="G1657">
        <v>0</v>
      </c>
      <c r="H1657" t="s">
        <v>28</v>
      </c>
      <c r="I1657" s="2">
        <v>0.81944444444444442</v>
      </c>
      <c r="J1657">
        <v>0</v>
      </c>
      <c r="K1657" t="s">
        <v>29</v>
      </c>
      <c r="L1657">
        <v>7.2</v>
      </c>
      <c r="M1657">
        <v>11.3</v>
      </c>
      <c r="N1657">
        <v>14.5</v>
      </c>
      <c r="O1657">
        <v>16.899999999999999</v>
      </c>
      <c r="P1657">
        <v>105</v>
      </c>
      <c r="Q1657" t="s">
        <v>30</v>
      </c>
      <c r="R1657">
        <v>2.1</v>
      </c>
      <c r="S1657">
        <v>3.5</v>
      </c>
      <c r="T1657">
        <v>8.6999999999999993</v>
      </c>
      <c r="U1657">
        <v>12.9</v>
      </c>
      <c r="V1657">
        <v>81</v>
      </c>
    </row>
    <row r="1658" spans="1:22" x14ac:dyDescent="0.25">
      <c r="A1658" t="s">
        <v>1747</v>
      </c>
      <c r="B1658">
        <v>2020</v>
      </c>
      <c r="C1658" t="s">
        <v>23</v>
      </c>
      <c r="D1658" s="1">
        <v>43910</v>
      </c>
      <c r="E1658">
        <v>24.1</v>
      </c>
      <c r="F1658">
        <v>13</v>
      </c>
      <c r="G1658">
        <v>0</v>
      </c>
      <c r="H1658" t="s">
        <v>46</v>
      </c>
      <c r="I1658" s="2">
        <v>0.82638888888888884</v>
      </c>
      <c r="J1658">
        <v>0</v>
      </c>
      <c r="K1658" t="s">
        <v>50</v>
      </c>
      <c r="L1658">
        <v>1</v>
      </c>
      <c r="M1658">
        <v>4</v>
      </c>
      <c r="N1658">
        <v>5.2</v>
      </c>
      <c r="O1658">
        <v>5.4</v>
      </c>
      <c r="P1658">
        <v>34</v>
      </c>
      <c r="Q1658" t="s">
        <v>33</v>
      </c>
      <c r="R1658">
        <v>5.2</v>
      </c>
      <c r="S1658">
        <v>8.6</v>
      </c>
      <c r="T1658">
        <v>10.7</v>
      </c>
      <c r="U1658">
        <v>13.8</v>
      </c>
      <c r="V1658">
        <v>86</v>
      </c>
    </row>
    <row r="1659" spans="1:22" x14ac:dyDescent="0.25">
      <c r="A1659" t="s">
        <v>1748</v>
      </c>
      <c r="B1659">
        <v>2020</v>
      </c>
      <c r="C1659" t="s">
        <v>23</v>
      </c>
      <c r="D1659" s="1">
        <v>43911</v>
      </c>
      <c r="E1659">
        <v>18.7</v>
      </c>
      <c r="F1659">
        <v>13</v>
      </c>
      <c r="G1659">
        <v>0.2</v>
      </c>
      <c r="H1659" t="s">
        <v>46</v>
      </c>
      <c r="I1659" s="2">
        <v>0.59027777777777779</v>
      </c>
      <c r="J1659">
        <v>0</v>
      </c>
      <c r="K1659" t="s">
        <v>48</v>
      </c>
      <c r="L1659">
        <v>5.2</v>
      </c>
      <c r="M1659">
        <v>7.5</v>
      </c>
      <c r="N1659">
        <v>8.8000000000000007</v>
      </c>
      <c r="O1659">
        <v>9.9</v>
      </c>
      <c r="P1659">
        <v>63</v>
      </c>
      <c r="Q1659" t="s">
        <v>43</v>
      </c>
      <c r="R1659">
        <v>2.1</v>
      </c>
      <c r="S1659">
        <v>3.3</v>
      </c>
      <c r="T1659">
        <v>4.5999999999999996</v>
      </c>
      <c r="U1659">
        <v>8.9</v>
      </c>
      <c r="V1659">
        <v>57</v>
      </c>
    </row>
    <row r="1660" spans="1:22" x14ac:dyDescent="0.25">
      <c r="A1660" t="s">
        <v>1749</v>
      </c>
      <c r="B1660">
        <v>2020</v>
      </c>
      <c r="C1660" t="s">
        <v>23</v>
      </c>
      <c r="D1660" s="1">
        <v>43911</v>
      </c>
      <c r="E1660">
        <v>21.4</v>
      </c>
      <c r="F1660">
        <v>11.2</v>
      </c>
      <c r="G1660">
        <v>0</v>
      </c>
      <c r="H1660" t="s">
        <v>512</v>
      </c>
      <c r="I1660" s="2">
        <v>0.69097222222222221</v>
      </c>
      <c r="J1660">
        <v>0</v>
      </c>
      <c r="K1660" t="s">
        <v>40</v>
      </c>
      <c r="L1660">
        <v>6</v>
      </c>
      <c r="M1660">
        <v>7.1</v>
      </c>
      <c r="N1660">
        <v>9.1999999999999993</v>
      </c>
      <c r="O1660">
        <v>11.5</v>
      </c>
      <c r="P1660">
        <v>71</v>
      </c>
      <c r="Q1660" t="s">
        <v>26</v>
      </c>
      <c r="R1660">
        <v>3</v>
      </c>
      <c r="S1660">
        <v>8.3000000000000007</v>
      </c>
      <c r="T1660">
        <v>11.4</v>
      </c>
      <c r="U1660">
        <v>11.8</v>
      </c>
      <c r="V1660">
        <v>74</v>
      </c>
    </row>
    <row r="1661" spans="1:22" x14ac:dyDescent="0.25">
      <c r="A1661" t="s">
        <v>1750</v>
      </c>
      <c r="B1661">
        <v>2020</v>
      </c>
      <c r="C1661" t="s">
        <v>23</v>
      </c>
      <c r="D1661" s="1">
        <v>43911</v>
      </c>
      <c r="E1661">
        <v>31.3</v>
      </c>
      <c r="F1661">
        <v>20.6</v>
      </c>
      <c r="G1661">
        <v>0</v>
      </c>
      <c r="H1661" t="s">
        <v>38</v>
      </c>
      <c r="I1661" s="2">
        <v>0.77777777777777779</v>
      </c>
      <c r="J1661">
        <v>0</v>
      </c>
      <c r="K1661" t="s">
        <v>39</v>
      </c>
      <c r="L1661">
        <v>1.1000000000000001</v>
      </c>
      <c r="M1661">
        <v>3.2</v>
      </c>
      <c r="N1661">
        <v>4.5</v>
      </c>
      <c r="O1661">
        <v>4.5</v>
      </c>
      <c r="P1661">
        <v>29</v>
      </c>
      <c r="Q1661" t="s">
        <v>54</v>
      </c>
      <c r="R1661">
        <v>4.2</v>
      </c>
      <c r="S1661">
        <v>9.6</v>
      </c>
      <c r="T1661">
        <v>9.9</v>
      </c>
      <c r="U1661">
        <v>10.16</v>
      </c>
      <c r="V1661">
        <v>76</v>
      </c>
    </row>
    <row r="1662" spans="1:22" x14ac:dyDescent="0.25">
      <c r="A1662" t="s">
        <v>1751</v>
      </c>
      <c r="B1662">
        <v>2020</v>
      </c>
      <c r="C1662" t="s">
        <v>23</v>
      </c>
      <c r="D1662" s="1">
        <v>43911</v>
      </c>
      <c r="E1662">
        <v>26.3</v>
      </c>
      <c r="F1662">
        <v>16.5</v>
      </c>
      <c r="G1662">
        <v>0</v>
      </c>
      <c r="H1662" t="s">
        <v>141</v>
      </c>
      <c r="I1662" s="2">
        <v>0.81944444444444442</v>
      </c>
      <c r="J1662">
        <v>0</v>
      </c>
      <c r="K1662" t="s">
        <v>25</v>
      </c>
      <c r="L1662">
        <v>5</v>
      </c>
      <c r="M1662">
        <v>9.1</v>
      </c>
      <c r="N1662">
        <v>13.3</v>
      </c>
      <c r="O1662">
        <v>17.3</v>
      </c>
      <c r="P1662">
        <v>105</v>
      </c>
      <c r="Q1662" t="s">
        <v>44</v>
      </c>
      <c r="R1662">
        <v>4.2</v>
      </c>
      <c r="S1662">
        <v>6.6</v>
      </c>
      <c r="T1662">
        <v>8.6999999999999993</v>
      </c>
      <c r="U1662">
        <v>11.7</v>
      </c>
      <c r="V1662">
        <v>73</v>
      </c>
    </row>
    <row r="1663" spans="1:22" x14ac:dyDescent="0.25">
      <c r="A1663" t="s">
        <v>1752</v>
      </c>
      <c r="B1663">
        <v>2020</v>
      </c>
      <c r="C1663" t="s">
        <v>23</v>
      </c>
      <c r="D1663" s="1">
        <v>43912</v>
      </c>
      <c r="E1663">
        <v>18.399999999999999</v>
      </c>
      <c r="F1663">
        <v>11.6</v>
      </c>
      <c r="G1663">
        <v>0</v>
      </c>
      <c r="H1663" t="s">
        <v>46</v>
      </c>
      <c r="I1663" s="2">
        <v>0.54513888888888884</v>
      </c>
      <c r="J1663">
        <v>0</v>
      </c>
      <c r="K1663" t="s">
        <v>47</v>
      </c>
      <c r="L1663">
        <v>1.1000000000000001</v>
      </c>
      <c r="M1663">
        <v>2.2000000000000002</v>
      </c>
      <c r="N1663">
        <v>6.7</v>
      </c>
      <c r="O1663">
        <v>8.8000000000000007</v>
      </c>
      <c r="P1663">
        <v>56</v>
      </c>
      <c r="Q1663" t="s">
        <v>55</v>
      </c>
      <c r="R1663">
        <v>3.3</v>
      </c>
      <c r="S1663">
        <v>6.7</v>
      </c>
      <c r="T1663">
        <v>6.11</v>
      </c>
      <c r="U1663">
        <v>7.12</v>
      </c>
      <c r="V1663">
        <v>54</v>
      </c>
    </row>
    <row r="1664" spans="1:22" x14ac:dyDescent="0.25">
      <c r="A1664" t="s">
        <v>1753</v>
      </c>
      <c r="B1664">
        <v>2020</v>
      </c>
      <c r="C1664" t="s">
        <v>23</v>
      </c>
      <c r="D1664" s="1">
        <v>43912</v>
      </c>
      <c r="E1664">
        <v>18.399999999999999</v>
      </c>
      <c r="F1664">
        <v>11.6</v>
      </c>
      <c r="G1664">
        <v>0</v>
      </c>
      <c r="H1664" t="s">
        <v>28</v>
      </c>
      <c r="I1664" s="2">
        <v>0.64930555555555558</v>
      </c>
      <c r="J1664">
        <v>0</v>
      </c>
      <c r="K1664" t="s">
        <v>32</v>
      </c>
      <c r="L1664">
        <v>3.1</v>
      </c>
      <c r="M1664">
        <v>6.2</v>
      </c>
      <c r="N1664">
        <v>10.199999999999999</v>
      </c>
      <c r="O1664">
        <v>14.6</v>
      </c>
      <c r="P1664">
        <v>90</v>
      </c>
      <c r="Q1664" t="s">
        <v>36</v>
      </c>
      <c r="R1664">
        <v>3.3</v>
      </c>
      <c r="S1664">
        <v>4.5</v>
      </c>
      <c r="T1664">
        <v>7.7</v>
      </c>
      <c r="U1664">
        <v>9.8000000000000007</v>
      </c>
      <c r="V1664">
        <v>62</v>
      </c>
    </row>
    <row r="1665" spans="1:22" x14ac:dyDescent="0.25">
      <c r="A1665" t="s">
        <v>1754</v>
      </c>
      <c r="B1665">
        <v>2020</v>
      </c>
      <c r="C1665" t="s">
        <v>23</v>
      </c>
      <c r="D1665" s="1">
        <v>43912</v>
      </c>
      <c r="E1665">
        <v>31.8</v>
      </c>
      <c r="F1665">
        <v>18.8</v>
      </c>
      <c r="G1665">
        <v>0</v>
      </c>
      <c r="H1665" t="s">
        <v>1339</v>
      </c>
      <c r="I1665" s="2">
        <v>0.65277777777777779</v>
      </c>
      <c r="J1665">
        <v>0</v>
      </c>
      <c r="K1665" t="s">
        <v>51</v>
      </c>
      <c r="L1665">
        <v>5.0999999999999996</v>
      </c>
      <c r="M1665">
        <v>7.3</v>
      </c>
      <c r="N1665">
        <v>11.6</v>
      </c>
      <c r="O1665">
        <v>12.6</v>
      </c>
      <c r="P1665">
        <v>78</v>
      </c>
      <c r="Q1665" t="s">
        <v>35</v>
      </c>
      <c r="R1665">
        <v>0.4</v>
      </c>
      <c r="S1665">
        <v>3.6</v>
      </c>
      <c r="T1665">
        <v>5.9</v>
      </c>
      <c r="U1665">
        <v>7.9</v>
      </c>
      <c r="V1665">
        <v>51</v>
      </c>
    </row>
    <row r="1666" spans="1:22" x14ac:dyDescent="0.25">
      <c r="A1666" t="s">
        <v>1755</v>
      </c>
      <c r="B1666">
        <v>2020</v>
      </c>
      <c r="C1666" t="s">
        <v>57</v>
      </c>
      <c r="D1666" s="1">
        <v>43993</v>
      </c>
      <c r="E1666">
        <v>16.2</v>
      </c>
      <c r="F1666">
        <v>3</v>
      </c>
      <c r="G1666">
        <v>0</v>
      </c>
      <c r="H1666" t="s">
        <v>28</v>
      </c>
      <c r="I1666" s="2">
        <v>0.81944444444444442</v>
      </c>
      <c r="J1666">
        <v>0</v>
      </c>
      <c r="K1666" t="s">
        <v>33</v>
      </c>
      <c r="L1666">
        <v>4.0999999999999996</v>
      </c>
      <c r="M1666">
        <v>5.3</v>
      </c>
      <c r="N1666">
        <v>5.4</v>
      </c>
      <c r="O1666">
        <v>5.6</v>
      </c>
      <c r="P1666">
        <v>36</v>
      </c>
      <c r="Q1666" t="s">
        <v>29</v>
      </c>
      <c r="R1666">
        <v>0.1</v>
      </c>
      <c r="S1666">
        <v>3.1</v>
      </c>
      <c r="T1666">
        <v>5.2</v>
      </c>
      <c r="U1666">
        <v>5.6</v>
      </c>
      <c r="V1666">
        <v>36</v>
      </c>
    </row>
    <row r="1667" spans="1:22" x14ac:dyDescent="0.25">
      <c r="A1667" t="s">
        <v>1756</v>
      </c>
      <c r="B1667">
        <v>2020</v>
      </c>
      <c r="C1667" t="s">
        <v>57</v>
      </c>
      <c r="D1667" s="1">
        <v>43994</v>
      </c>
      <c r="E1667">
        <v>14.8</v>
      </c>
      <c r="F1667">
        <v>2.2000000000000002</v>
      </c>
      <c r="G1667">
        <v>0</v>
      </c>
      <c r="H1667" t="s">
        <v>88</v>
      </c>
      <c r="I1667" s="2">
        <v>0.82638888888888884</v>
      </c>
      <c r="J1667">
        <v>0</v>
      </c>
      <c r="K1667" t="s">
        <v>44</v>
      </c>
      <c r="L1667">
        <v>5.2</v>
      </c>
      <c r="M1667">
        <v>7.4</v>
      </c>
      <c r="N1667">
        <v>13.6</v>
      </c>
      <c r="O1667">
        <v>17.600000000000001</v>
      </c>
      <c r="P1667">
        <v>108</v>
      </c>
      <c r="Q1667" t="s">
        <v>32</v>
      </c>
      <c r="R1667">
        <v>4.0999999999999996</v>
      </c>
      <c r="S1667">
        <v>6.4</v>
      </c>
      <c r="T1667">
        <v>7.5</v>
      </c>
      <c r="U1667">
        <v>7.5</v>
      </c>
      <c r="V1667">
        <v>47</v>
      </c>
    </row>
    <row r="1668" spans="1:22" x14ac:dyDescent="0.25">
      <c r="A1668" t="s">
        <v>1757</v>
      </c>
      <c r="B1668">
        <v>2020</v>
      </c>
      <c r="C1668" t="s">
        <v>57</v>
      </c>
      <c r="D1668" s="1">
        <v>43995</v>
      </c>
      <c r="E1668">
        <v>24.7</v>
      </c>
      <c r="F1668">
        <v>13.4</v>
      </c>
      <c r="G1668">
        <v>0</v>
      </c>
      <c r="H1668" t="s">
        <v>58</v>
      </c>
      <c r="I1668" s="2">
        <v>0.57291666666666663</v>
      </c>
      <c r="J1668">
        <v>0</v>
      </c>
      <c r="K1668" t="s">
        <v>36</v>
      </c>
      <c r="L1668">
        <v>4.2</v>
      </c>
      <c r="M1668">
        <v>8.1999999999999993</v>
      </c>
      <c r="N1668">
        <v>11.5</v>
      </c>
      <c r="O1668">
        <v>12.9</v>
      </c>
      <c r="P1668">
        <v>81</v>
      </c>
      <c r="Q1668" t="s">
        <v>43</v>
      </c>
      <c r="R1668">
        <v>3</v>
      </c>
      <c r="S1668">
        <v>7.3</v>
      </c>
      <c r="T1668">
        <v>8.5</v>
      </c>
      <c r="U1668">
        <v>10.9</v>
      </c>
      <c r="V1668">
        <v>69</v>
      </c>
    </row>
    <row r="1669" spans="1:22" x14ac:dyDescent="0.25">
      <c r="A1669" t="s">
        <v>1758</v>
      </c>
      <c r="B1669">
        <v>2020</v>
      </c>
      <c r="C1669" t="s">
        <v>57</v>
      </c>
      <c r="D1669" s="1">
        <v>43995</v>
      </c>
      <c r="E1669">
        <v>15.5</v>
      </c>
      <c r="F1669">
        <v>6.8</v>
      </c>
      <c r="G1669">
        <v>0</v>
      </c>
      <c r="H1669" t="s">
        <v>46</v>
      </c>
      <c r="I1669" s="2">
        <v>0.69097222222222221</v>
      </c>
      <c r="J1669">
        <v>0</v>
      </c>
      <c r="K1669" t="s">
        <v>30</v>
      </c>
      <c r="L1669">
        <v>0</v>
      </c>
      <c r="M1669">
        <v>2.5</v>
      </c>
      <c r="N1669">
        <v>4.5999999999999996</v>
      </c>
      <c r="O1669">
        <v>7.11</v>
      </c>
      <c r="P1669">
        <v>53</v>
      </c>
      <c r="Q1669" t="s">
        <v>35</v>
      </c>
      <c r="R1669">
        <v>5.2</v>
      </c>
      <c r="S1669">
        <v>7.4</v>
      </c>
      <c r="T1669">
        <v>8.5</v>
      </c>
      <c r="U1669">
        <v>8.6</v>
      </c>
      <c r="V1669">
        <v>54</v>
      </c>
    </row>
    <row r="1670" spans="1:22" x14ac:dyDescent="0.25">
      <c r="A1670" t="s">
        <v>1759</v>
      </c>
      <c r="B1670">
        <v>2020</v>
      </c>
      <c r="C1670" t="s">
        <v>57</v>
      </c>
      <c r="D1670" s="1">
        <v>43995</v>
      </c>
      <c r="E1670">
        <v>14.9</v>
      </c>
      <c r="F1670">
        <v>10.4</v>
      </c>
      <c r="G1670">
        <v>0.8</v>
      </c>
      <c r="H1670" t="s">
        <v>512</v>
      </c>
      <c r="I1670" s="2">
        <v>0.79861111111111116</v>
      </c>
      <c r="J1670" s="3">
        <v>2240</v>
      </c>
      <c r="K1670" t="s">
        <v>54</v>
      </c>
      <c r="L1670">
        <v>4.2</v>
      </c>
      <c r="M1670">
        <v>8.4</v>
      </c>
      <c r="N1670">
        <v>14.7</v>
      </c>
      <c r="O1670">
        <v>17.8</v>
      </c>
      <c r="P1670">
        <v>110</v>
      </c>
      <c r="Q1670" t="s">
        <v>40</v>
      </c>
      <c r="R1670">
        <v>2.1</v>
      </c>
      <c r="S1670">
        <v>3.2</v>
      </c>
      <c r="T1670">
        <v>4.3</v>
      </c>
      <c r="U1670">
        <v>5.5</v>
      </c>
      <c r="V1670">
        <v>35</v>
      </c>
    </row>
    <row r="1671" spans="1:22" x14ac:dyDescent="0.25">
      <c r="A1671" t="s">
        <v>1760</v>
      </c>
      <c r="B1671">
        <v>2020</v>
      </c>
      <c r="C1671" t="s">
        <v>57</v>
      </c>
      <c r="D1671" s="1">
        <v>43995</v>
      </c>
      <c r="E1671">
        <v>22.7</v>
      </c>
      <c r="F1671">
        <v>14.3</v>
      </c>
      <c r="G1671">
        <v>0</v>
      </c>
      <c r="H1671" t="s">
        <v>38</v>
      </c>
      <c r="I1671" s="2">
        <v>0.81944444444444442</v>
      </c>
      <c r="J1671">
        <v>0</v>
      </c>
      <c r="K1671" t="s">
        <v>39</v>
      </c>
      <c r="L1671">
        <v>2</v>
      </c>
      <c r="M1671">
        <v>6.2</v>
      </c>
      <c r="N1671">
        <v>11.4</v>
      </c>
      <c r="O1671">
        <v>14.6</v>
      </c>
      <c r="P1671">
        <v>90</v>
      </c>
      <c r="Q1671" t="s">
        <v>51</v>
      </c>
      <c r="R1671">
        <v>1.4</v>
      </c>
      <c r="S1671">
        <v>5.5</v>
      </c>
      <c r="T1671">
        <v>6.8</v>
      </c>
      <c r="U1671">
        <v>6.1</v>
      </c>
      <c r="V1671">
        <v>46</v>
      </c>
    </row>
    <row r="1672" spans="1:22" x14ac:dyDescent="0.25">
      <c r="A1672" t="s">
        <v>1761</v>
      </c>
      <c r="B1672">
        <v>2020</v>
      </c>
      <c r="C1672" t="s">
        <v>57</v>
      </c>
      <c r="D1672" s="1">
        <v>43996</v>
      </c>
      <c r="E1672">
        <v>21.5</v>
      </c>
      <c r="F1672">
        <v>12.1</v>
      </c>
      <c r="G1672">
        <v>7.4</v>
      </c>
      <c r="H1672" t="s">
        <v>141</v>
      </c>
      <c r="I1672" s="2">
        <v>0.54513888888888884</v>
      </c>
      <c r="J1672">
        <v>350</v>
      </c>
      <c r="K1672" t="s">
        <v>25</v>
      </c>
      <c r="L1672">
        <v>1.4</v>
      </c>
      <c r="M1672">
        <v>2.6</v>
      </c>
      <c r="N1672">
        <v>5.0999999999999996</v>
      </c>
      <c r="O1672">
        <v>8.1199999999999992</v>
      </c>
      <c r="P1672">
        <v>60</v>
      </c>
      <c r="Q1672" t="s">
        <v>47</v>
      </c>
      <c r="R1672">
        <v>1.2</v>
      </c>
      <c r="S1672">
        <v>2.6</v>
      </c>
      <c r="T1672">
        <v>6.8</v>
      </c>
      <c r="U1672">
        <v>12.8</v>
      </c>
      <c r="V1672">
        <v>80</v>
      </c>
    </row>
    <row r="1673" spans="1:22" x14ac:dyDescent="0.25">
      <c r="A1673" t="s">
        <v>1762</v>
      </c>
      <c r="B1673">
        <v>2020</v>
      </c>
      <c r="C1673" t="s">
        <v>57</v>
      </c>
      <c r="D1673" s="1">
        <v>43996</v>
      </c>
      <c r="E1673">
        <v>22.1</v>
      </c>
      <c r="F1673">
        <v>13.4</v>
      </c>
      <c r="G1673">
        <v>7.8</v>
      </c>
      <c r="H1673" t="s">
        <v>61</v>
      </c>
      <c r="I1673" s="2">
        <v>0.64930555555555558</v>
      </c>
      <c r="J1673">
        <v>337</v>
      </c>
      <c r="K1673" t="s">
        <v>26</v>
      </c>
      <c r="L1673">
        <v>2</v>
      </c>
      <c r="M1673">
        <v>5.3</v>
      </c>
      <c r="N1673">
        <v>9.4</v>
      </c>
      <c r="O1673">
        <v>11.7</v>
      </c>
      <c r="P1673">
        <v>73</v>
      </c>
      <c r="Q1673" t="s">
        <v>48</v>
      </c>
      <c r="R1673">
        <v>5.2</v>
      </c>
      <c r="S1673">
        <v>6.3</v>
      </c>
      <c r="T1673">
        <v>10.6</v>
      </c>
      <c r="U1673">
        <v>12.7</v>
      </c>
      <c r="V1673">
        <v>79</v>
      </c>
    </row>
    <row r="1674" spans="1:22" x14ac:dyDescent="0.25">
      <c r="A1674" t="s">
        <v>1763</v>
      </c>
      <c r="B1674">
        <v>2020</v>
      </c>
      <c r="C1674" t="s">
        <v>57</v>
      </c>
      <c r="D1674" s="1">
        <v>43996</v>
      </c>
      <c r="E1674">
        <v>13.9</v>
      </c>
      <c r="F1674">
        <v>9.5</v>
      </c>
      <c r="G1674">
        <v>6</v>
      </c>
      <c r="H1674" t="s">
        <v>46</v>
      </c>
      <c r="I1674" s="2">
        <v>0.75347222222222221</v>
      </c>
      <c r="J1674">
        <v>0</v>
      </c>
      <c r="K1674" t="s">
        <v>55</v>
      </c>
      <c r="L1674">
        <v>3.1</v>
      </c>
      <c r="M1674">
        <v>7.3</v>
      </c>
      <c r="N1674">
        <v>12.4</v>
      </c>
      <c r="O1674">
        <v>14.4</v>
      </c>
      <c r="P1674">
        <v>88</v>
      </c>
      <c r="Q1674" t="s">
        <v>50</v>
      </c>
      <c r="R1674">
        <v>2.4</v>
      </c>
      <c r="S1674">
        <v>3.4</v>
      </c>
      <c r="T1674">
        <v>5.6</v>
      </c>
      <c r="U1674">
        <v>7.7</v>
      </c>
      <c r="V1674">
        <v>49</v>
      </c>
    </row>
    <row r="1675" spans="1:22" x14ac:dyDescent="0.25">
      <c r="A1675" t="s">
        <v>1764</v>
      </c>
      <c r="B1675">
        <v>2020</v>
      </c>
      <c r="C1675" t="s">
        <v>70</v>
      </c>
      <c r="D1675" s="1">
        <v>44000</v>
      </c>
      <c r="E1675">
        <v>15.9</v>
      </c>
      <c r="F1675">
        <v>2.8</v>
      </c>
      <c r="G1675">
        <v>0</v>
      </c>
      <c r="H1675" t="s">
        <v>28</v>
      </c>
      <c r="I1675" s="2">
        <v>0.81944444444444442</v>
      </c>
      <c r="J1675">
        <v>0</v>
      </c>
      <c r="K1675" t="s">
        <v>29</v>
      </c>
      <c r="L1675">
        <v>0.1</v>
      </c>
      <c r="M1675">
        <v>2.1</v>
      </c>
      <c r="N1675">
        <v>3.3</v>
      </c>
      <c r="O1675">
        <v>5.9</v>
      </c>
      <c r="P1675">
        <v>39</v>
      </c>
      <c r="Q1675" t="s">
        <v>32</v>
      </c>
      <c r="R1675">
        <v>5.3</v>
      </c>
      <c r="S1675">
        <v>7.3</v>
      </c>
      <c r="T1675">
        <v>10.5</v>
      </c>
      <c r="U1675">
        <v>11.5</v>
      </c>
      <c r="V1675">
        <v>71</v>
      </c>
    </row>
    <row r="1676" spans="1:22" x14ac:dyDescent="0.25">
      <c r="A1676" t="s">
        <v>1765</v>
      </c>
      <c r="B1676">
        <v>2020</v>
      </c>
      <c r="C1676" t="s">
        <v>70</v>
      </c>
      <c r="D1676" s="1">
        <v>44001</v>
      </c>
      <c r="E1676">
        <v>16.3</v>
      </c>
      <c r="F1676">
        <v>8.1999999999999993</v>
      </c>
      <c r="G1676">
        <v>0</v>
      </c>
      <c r="H1676" t="s">
        <v>46</v>
      </c>
      <c r="I1676" s="2">
        <v>0.82638888888888884</v>
      </c>
      <c r="J1676">
        <v>0</v>
      </c>
      <c r="K1676" t="s">
        <v>50</v>
      </c>
      <c r="L1676">
        <v>2.5</v>
      </c>
      <c r="M1676">
        <v>4.5999999999999996</v>
      </c>
      <c r="N1676">
        <v>7.8</v>
      </c>
      <c r="O1676">
        <v>8.9</v>
      </c>
      <c r="P1676">
        <v>57</v>
      </c>
      <c r="Q1676" t="s">
        <v>25</v>
      </c>
      <c r="R1676">
        <v>1.2</v>
      </c>
      <c r="S1676">
        <v>1.4</v>
      </c>
      <c r="T1676">
        <v>3.5</v>
      </c>
      <c r="U1676">
        <v>4.9000000000000004</v>
      </c>
      <c r="V1676">
        <v>33</v>
      </c>
    </row>
    <row r="1677" spans="1:22" x14ac:dyDescent="0.25">
      <c r="A1677" t="s">
        <v>1766</v>
      </c>
      <c r="B1677">
        <v>2020</v>
      </c>
      <c r="C1677" t="s">
        <v>70</v>
      </c>
      <c r="D1677" s="1">
        <v>44002</v>
      </c>
      <c r="E1677">
        <v>16.3</v>
      </c>
      <c r="F1677">
        <v>11.5</v>
      </c>
      <c r="G1677">
        <v>2.2000000000000002</v>
      </c>
      <c r="H1677" t="s">
        <v>46</v>
      </c>
      <c r="I1677" s="2">
        <v>0.57291666666666663</v>
      </c>
      <c r="J1677">
        <v>0</v>
      </c>
      <c r="K1677" t="s">
        <v>47</v>
      </c>
      <c r="L1677">
        <v>2.2999999999999998</v>
      </c>
      <c r="M1677">
        <v>3.9</v>
      </c>
      <c r="N1677">
        <v>5.1100000000000003</v>
      </c>
      <c r="O1677">
        <v>8.1199999999999992</v>
      </c>
      <c r="P1677">
        <v>60</v>
      </c>
      <c r="Q1677" t="s">
        <v>26</v>
      </c>
      <c r="R1677">
        <v>2.1</v>
      </c>
      <c r="S1677">
        <v>5.3</v>
      </c>
      <c r="T1677">
        <v>10.8</v>
      </c>
      <c r="U1677">
        <v>10.11</v>
      </c>
      <c r="V1677">
        <v>71</v>
      </c>
    </row>
    <row r="1678" spans="1:22" x14ac:dyDescent="0.25">
      <c r="A1678" t="s">
        <v>1767</v>
      </c>
      <c r="B1678">
        <v>2020</v>
      </c>
      <c r="C1678" t="s">
        <v>70</v>
      </c>
      <c r="D1678" s="1">
        <v>44002</v>
      </c>
      <c r="E1678">
        <v>16.3</v>
      </c>
      <c r="F1678">
        <v>11.5</v>
      </c>
      <c r="G1678">
        <v>2.2000000000000002</v>
      </c>
      <c r="H1678" t="s">
        <v>28</v>
      </c>
      <c r="I1678" s="2">
        <v>0.69097222222222221</v>
      </c>
      <c r="J1678">
        <v>0</v>
      </c>
      <c r="K1678" t="s">
        <v>33</v>
      </c>
      <c r="L1678">
        <v>5.3</v>
      </c>
      <c r="M1678">
        <v>10.4</v>
      </c>
      <c r="N1678">
        <v>11.7</v>
      </c>
      <c r="O1678">
        <v>12.9</v>
      </c>
      <c r="P1678">
        <v>81</v>
      </c>
      <c r="Q1678" t="s">
        <v>55</v>
      </c>
      <c r="R1678">
        <v>2.1</v>
      </c>
      <c r="S1678">
        <v>4.2</v>
      </c>
      <c r="T1678">
        <v>5.6</v>
      </c>
      <c r="U1678">
        <v>5.7</v>
      </c>
      <c r="V1678">
        <v>37</v>
      </c>
    </row>
    <row r="1679" spans="1:22" x14ac:dyDescent="0.25">
      <c r="A1679" t="s">
        <v>1768</v>
      </c>
      <c r="B1679">
        <v>2020</v>
      </c>
      <c r="C1679" t="s">
        <v>70</v>
      </c>
      <c r="D1679" s="1">
        <v>44002</v>
      </c>
      <c r="E1679">
        <v>16</v>
      </c>
      <c r="F1679">
        <v>10.199999999999999</v>
      </c>
      <c r="G1679">
        <v>1.2</v>
      </c>
      <c r="H1679" t="s">
        <v>88</v>
      </c>
      <c r="I1679" s="2">
        <v>0.81944444444444442</v>
      </c>
      <c r="J1679">
        <v>0</v>
      </c>
      <c r="K1679" t="s">
        <v>44</v>
      </c>
      <c r="L1679">
        <v>1.2</v>
      </c>
      <c r="M1679">
        <v>4.5999999999999996</v>
      </c>
      <c r="N1679">
        <v>6.7</v>
      </c>
      <c r="O1679">
        <v>11.11</v>
      </c>
      <c r="P1679">
        <v>77</v>
      </c>
      <c r="Q1679" t="s">
        <v>30</v>
      </c>
      <c r="R1679">
        <v>5.3</v>
      </c>
      <c r="S1679">
        <v>9.5</v>
      </c>
      <c r="T1679">
        <v>12.6</v>
      </c>
      <c r="U1679">
        <v>12.7</v>
      </c>
      <c r="V1679">
        <v>79</v>
      </c>
    </row>
    <row r="1680" spans="1:22" x14ac:dyDescent="0.25">
      <c r="A1680" t="s">
        <v>1769</v>
      </c>
      <c r="B1680">
        <v>2020</v>
      </c>
      <c r="C1680" t="s">
        <v>70</v>
      </c>
      <c r="D1680" s="1">
        <v>44002</v>
      </c>
      <c r="E1680">
        <v>19.2</v>
      </c>
      <c r="F1680">
        <v>13.1</v>
      </c>
      <c r="G1680">
        <v>1.8</v>
      </c>
      <c r="H1680" t="s">
        <v>58</v>
      </c>
      <c r="I1680" s="2">
        <v>0.81944444444444442</v>
      </c>
      <c r="J1680" s="3">
        <v>1965</v>
      </c>
      <c r="K1680" t="s">
        <v>36</v>
      </c>
      <c r="L1680">
        <v>1.2</v>
      </c>
      <c r="M1680">
        <v>2.6</v>
      </c>
      <c r="N1680">
        <v>7.9</v>
      </c>
      <c r="O1680">
        <v>10.14</v>
      </c>
      <c r="P1680">
        <v>74</v>
      </c>
      <c r="Q1680" t="s">
        <v>51</v>
      </c>
      <c r="R1680">
        <v>2.1</v>
      </c>
      <c r="S1680">
        <v>3.4</v>
      </c>
      <c r="T1680">
        <v>5.4</v>
      </c>
      <c r="U1680">
        <v>6.8</v>
      </c>
      <c r="V1680">
        <v>44</v>
      </c>
    </row>
    <row r="1681" spans="1:22" x14ac:dyDescent="0.25">
      <c r="A1681" t="s">
        <v>1770</v>
      </c>
      <c r="B1681">
        <v>2020</v>
      </c>
      <c r="C1681" t="s">
        <v>70</v>
      </c>
      <c r="D1681" s="1">
        <v>44003</v>
      </c>
      <c r="E1681">
        <v>22.7</v>
      </c>
      <c r="F1681">
        <v>13.7</v>
      </c>
      <c r="G1681">
        <v>0</v>
      </c>
      <c r="H1681" t="s">
        <v>38</v>
      </c>
      <c r="I1681" s="2">
        <v>0.62847222222222221</v>
      </c>
      <c r="J1681" s="3">
        <v>1997</v>
      </c>
      <c r="K1681" t="s">
        <v>39</v>
      </c>
      <c r="L1681">
        <v>2.7</v>
      </c>
      <c r="M1681">
        <v>6.7</v>
      </c>
      <c r="N1681">
        <v>10.8</v>
      </c>
      <c r="O1681">
        <v>12.1</v>
      </c>
      <c r="P1681">
        <v>82</v>
      </c>
      <c r="Q1681" t="s">
        <v>40</v>
      </c>
      <c r="R1681">
        <v>0</v>
      </c>
      <c r="S1681">
        <v>1.2</v>
      </c>
      <c r="T1681">
        <v>1.4</v>
      </c>
      <c r="U1681">
        <v>4.5</v>
      </c>
      <c r="V1681">
        <v>29</v>
      </c>
    </row>
    <row r="1682" spans="1:22" x14ac:dyDescent="0.25">
      <c r="A1682" t="s">
        <v>1771</v>
      </c>
      <c r="B1682">
        <v>2020</v>
      </c>
      <c r="C1682" t="s">
        <v>70</v>
      </c>
      <c r="D1682" s="1">
        <v>44003</v>
      </c>
      <c r="E1682">
        <v>22.7</v>
      </c>
      <c r="F1682">
        <v>13.7</v>
      </c>
      <c r="G1682">
        <v>0</v>
      </c>
      <c r="H1682" t="s">
        <v>38</v>
      </c>
      <c r="I1682" s="2">
        <v>0.84027777777777779</v>
      </c>
      <c r="J1682">
        <v>180</v>
      </c>
      <c r="K1682" t="s">
        <v>43</v>
      </c>
      <c r="L1682">
        <v>4.0999999999999996</v>
      </c>
      <c r="M1682">
        <v>4.0999999999999996</v>
      </c>
      <c r="N1682">
        <v>5.2</v>
      </c>
      <c r="O1682">
        <v>6.5</v>
      </c>
      <c r="P1682">
        <v>41</v>
      </c>
      <c r="Q1682" t="s">
        <v>54</v>
      </c>
      <c r="R1682">
        <v>3.1</v>
      </c>
      <c r="S1682">
        <v>8.5</v>
      </c>
      <c r="T1682">
        <v>9.6999999999999993</v>
      </c>
      <c r="U1682">
        <v>10.1</v>
      </c>
      <c r="V1682">
        <v>70</v>
      </c>
    </row>
    <row r="1683" spans="1:22" x14ac:dyDescent="0.25">
      <c r="A1683" t="s">
        <v>1772</v>
      </c>
      <c r="B1683">
        <v>2020</v>
      </c>
      <c r="C1683" t="s">
        <v>81</v>
      </c>
      <c r="D1683" s="1">
        <v>44007</v>
      </c>
      <c r="E1683">
        <v>19.100000000000001</v>
      </c>
      <c r="F1683">
        <v>10.199999999999999</v>
      </c>
      <c r="G1683">
        <v>0</v>
      </c>
      <c r="H1683" t="s">
        <v>61</v>
      </c>
      <c r="I1683" s="2">
        <v>0.81944444444444442</v>
      </c>
      <c r="J1683">
        <v>605</v>
      </c>
      <c r="K1683" t="s">
        <v>26</v>
      </c>
      <c r="L1683">
        <v>0.1</v>
      </c>
      <c r="M1683">
        <v>1.3</v>
      </c>
      <c r="N1683">
        <v>2.8</v>
      </c>
      <c r="O1683">
        <v>5.9</v>
      </c>
      <c r="P1683">
        <v>39</v>
      </c>
      <c r="Q1683" t="s">
        <v>50</v>
      </c>
      <c r="R1683">
        <v>3.2</v>
      </c>
      <c r="S1683">
        <v>6.3</v>
      </c>
      <c r="T1683">
        <v>7.4</v>
      </c>
      <c r="U1683">
        <v>10.7</v>
      </c>
      <c r="V1683">
        <v>67</v>
      </c>
    </row>
    <row r="1684" spans="1:22" x14ac:dyDescent="0.25">
      <c r="A1684" t="s">
        <v>1773</v>
      </c>
      <c r="B1684">
        <v>2020</v>
      </c>
      <c r="C1684" t="s">
        <v>81</v>
      </c>
      <c r="D1684" s="1">
        <v>44008</v>
      </c>
      <c r="E1684">
        <v>18.899999999999999</v>
      </c>
      <c r="F1684">
        <v>5.7</v>
      </c>
      <c r="G1684">
        <v>0</v>
      </c>
      <c r="H1684" t="s">
        <v>141</v>
      </c>
      <c r="I1684" s="2">
        <v>0.82638888888888884</v>
      </c>
      <c r="J1684">
        <v>487</v>
      </c>
      <c r="K1684" t="s">
        <v>25</v>
      </c>
      <c r="L1684">
        <v>1.3</v>
      </c>
      <c r="M1684">
        <v>4.4000000000000004</v>
      </c>
      <c r="N1684">
        <v>8.6</v>
      </c>
      <c r="O1684">
        <v>10.6</v>
      </c>
      <c r="P1684">
        <v>66</v>
      </c>
      <c r="Q1684" t="s">
        <v>33</v>
      </c>
      <c r="R1684">
        <v>2.2000000000000002</v>
      </c>
      <c r="S1684">
        <v>4.4000000000000004</v>
      </c>
      <c r="T1684">
        <v>8.5</v>
      </c>
      <c r="U1684">
        <v>9.1</v>
      </c>
      <c r="V1684">
        <v>64</v>
      </c>
    </row>
    <row r="1685" spans="1:22" x14ac:dyDescent="0.25">
      <c r="A1685" t="s">
        <v>1774</v>
      </c>
      <c r="B1685">
        <v>2020</v>
      </c>
      <c r="C1685" t="s">
        <v>81</v>
      </c>
      <c r="D1685" s="1">
        <v>44009</v>
      </c>
      <c r="E1685">
        <v>21.5</v>
      </c>
      <c r="F1685">
        <v>11.9</v>
      </c>
      <c r="G1685">
        <v>0</v>
      </c>
      <c r="H1685" t="s">
        <v>38</v>
      </c>
      <c r="I1685" s="2">
        <v>0.57291666666666663</v>
      </c>
      <c r="J1685">
        <v>450</v>
      </c>
      <c r="K1685" t="s">
        <v>54</v>
      </c>
      <c r="L1685">
        <v>4.4000000000000004</v>
      </c>
      <c r="M1685">
        <v>6.7</v>
      </c>
      <c r="N1685">
        <v>10.11</v>
      </c>
      <c r="O1685">
        <v>13.11</v>
      </c>
      <c r="P1685">
        <v>89</v>
      </c>
      <c r="Q1685" t="s">
        <v>51</v>
      </c>
      <c r="R1685">
        <v>1.2</v>
      </c>
      <c r="S1685">
        <v>2.4</v>
      </c>
      <c r="T1685">
        <v>5.4</v>
      </c>
      <c r="U1685">
        <v>6.5</v>
      </c>
      <c r="V1685">
        <v>41</v>
      </c>
    </row>
    <row r="1686" spans="1:22" x14ac:dyDescent="0.25">
      <c r="A1686" t="s">
        <v>1775</v>
      </c>
      <c r="B1686">
        <v>2020</v>
      </c>
      <c r="C1686" t="s">
        <v>81</v>
      </c>
      <c r="D1686" s="1">
        <v>44009</v>
      </c>
      <c r="E1686">
        <v>13.1</v>
      </c>
      <c r="F1686">
        <v>4</v>
      </c>
      <c r="G1686">
        <v>0</v>
      </c>
      <c r="H1686" t="s">
        <v>46</v>
      </c>
      <c r="I1686" s="2">
        <v>0.69097222222222221</v>
      </c>
      <c r="J1686">
        <v>0</v>
      </c>
      <c r="K1686" t="s">
        <v>55</v>
      </c>
      <c r="L1686">
        <v>5.2</v>
      </c>
      <c r="M1686">
        <v>8.1999999999999993</v>
      </c>
      <c r="N1686">
        <v>12.2</v>
      </c>
      <c r="O1686">
        <v>15.3</v>
      </c>
      <c r="P1686">
        <v>93</v>
      </c>
      <c r="Q1686" t="s">
        <v>29</v>
      </c>
      <c r="R1686">
        <v>4.0999999999999996</v>
      </c>
      <c r="S1686">
        <v>6.3</v>
      </c>
      <c r="T1686">
        <v>9.5</v>
      </c>
      <c r="U1686">
        <v>10.7</v>
      </c>
      <c r="V1686">
        <v>67</v>
      </c>
    </row>
    <row r="1687" spans="1:22" x14ac:dyDescent="0.25">
      <c r="A1687" t="s">
        <v>1776</v>
      </c>
      <c r="B1687">
        <v>2020</v>
      </c>
      <c r="C1687" t="s">
        <v>81</v>
      </c>
      <c r="D1687" s="1">
        <v>44009</v>
      </c>
      <c r="E1687">
        <v>13.1</v>
      </c>
      <c r="F1687">
        <v>4</v>
      </c>
      <c r="G1687">
        <v>0</v>
      </c>
      <c r="H1687" t="s">
        <v>28</v>
      </c>
      <c r="I1687" s="2">
        <v>0.81944444444444442</v>
      </c>
      <c r="J1687">
        <v>0</v>
      </c>
      <c r="K1687" t="s">
        <v>48</v>
      </c>
      <c r="L1687">
        <v>2.1</v>
      </c>
      <c r="M1687">
        <v>4.0999999999999996</v>
      </c>
      <c r="N1687">
        <v>6.2</v>
      </c>
      <c r="O1687">
        <v>8.3000000000000007</v>
      </c>
      <c r="P1687">
        <v>51</v>
      </c>
      <c r="Q1687" t="s">
        <v>30</v>
      </c>
      <c r="R1687">
        <v>3</v>
      </c>
      <c r="S1687">
        <v>5.3</v>
      </c>
      <c r="T1687">
        <v>5.8</v>
      </c>
      <c r="U1687">
        <v>7.1</v>
      </c>
      <c r="V1687">
        <v>52</v>
      </c>
    </row>
    <row r="1688" spans="1:22" x14ac:dyDescent="0.25">
      <c r="A1688" t="s">
        <v>1777</v>
      </c>
      <c r="B1688">
        <v>2020</v>
      </c>
      <c r="C1688" t="s">
        <v>81</v>
      </c>
      <c r="D1688" s="1">
        <v>44009</v>
      </c>
      <c r="E1688">
        <v>21.5</v>
      </c>
      <c r="F1688">
        <v>11.9</v>
      </c>
      <c r="G1688">
        <v>0</v>
      </c>
      <c r="H1688" t="s">
        <v>38</v>
      </c>
      <c r="I1688" s="2">
        <v>0.81944444444444442</v>
      </c>
      <c r="J1688" s="3">
        <v>5106</v>
      </c>
      <c r="K1688" t="s">
        <v>39</v>
      </c>
      <c r="L1688">
        <v>2</v>
      </c>
      <c r="M1688">
        <v>7</v>
      </c>
      <c r="N1688">
        <v>8.1999999999999993</v>
      </c>
      <c r="O1688">
        <v>10.4</v>
      </c>
      <c r="P1688">
        <v>64</v>
      </c>
      <c r="Q1688" t="s">
        <v>43</v>
      </c>
      <c r="R1688">
        <v>3</v>
      </c>
      <c r="S1688">
        <v>6</v>
      </c>
      <c r="T1688">
        <v>8.1999999999999993</v>
      </c>
      <c r="U1688">
        <v>8.3000000000000007</v>
      </c>
      <c r="V1688">
        <v>51</v>
      </c>
    </row>
    <row r="1689" spans="1:22" x14ac:dyDescent="0.25">
      <c r="A1689" t="s">
        <v>1778</v>
      </c>
      <c r="B1689">
        <v>2020</v>
      </c>
      <c r="C1689" t="s">
        <v>81</v>
      </c>
      <c r="D1689" s="1">
        <v>44010</v>
      </c>
      <c r="E1689">
        <v>18</v>
      </c>
      <c r="F1689">
        <v>14.3</v>
      </c>
      <c r="G1689">
        <v>0.4</v>
      </c>
      <c r="H1689" t="s">
        <v>58</v>
      </c>
      <c r="I1689" s="2">
        <v>0.54513888888888884</v>
      </c>
      <c r="J1689" s="3">
        <v>7354</v>
      </c>
      <c r="K1689" t="s">
        <v>36</v>
      </c>
      <c r="L1689">
        <v>3.3</v>
      </c>
      <c r="M1689">
        <v>7.1</v>
      </c>
      <c r="N1689">
        <v>7.15</v>
      </c>
      <c r="O1689">
        <v>10.23</v>
      </c>
      <c r="P1689">
        <v>83</v>
      </c>
      <c r="Q1689" t="s">
        <v>40</v>
      </c>
      <c r="R1689">
        <v>1</v>
      </c>
      <c r="S1689">
        <v>2</v>
      </c>
      <c r="T1689">
        <v>6.3</v>
      </c>
      <c r="U1689">
        <v>7.4</v>
      </c>
      <c r="V1689">
        <v>46</v>
      </c>
    </row>
    <row r="1690" spans="1:22" x14ac:dyDescent="0.25">
      <c r="A1690" t="s">
        <v>1779</v>
      </c>
      <c r="B1690">
        <v>2020</v>
      </c>
      <c r="C1690" t="s">
        <v>81</v>
      </c>
      <c r="D1690" s="1">
        <v>44010</v>
      </c>
      <c r="E1690">
        <v>13.1</v>
      </c>
      <c r="F1690">
        <v>0.5</v>
      </c>
      <c r="G1690">
        <v>0</v>
      </c>
      <c r="H1690" t="s">
        <v>28</v>
      </c>
      <c r="I1690" s="2">
        <v>0.64930555555555558</v>
      </c>
      <c r="J1690">
        <v>0</v>
      </c>
      <c r="K1690" t="s">
        <v>35</v>
      </c>
      <c r="L1690">
        <v>0.1</v>
      </c>
      <c r="M1690">
        <v>2.2999999999999998</v>
      </c>
      <c r="N1690">
        <v>3.5</v>
      </c>
      <c r="O1690">
        <v>6.8</v>
      </c>
      <c r="P1690">
        <v>44</v>
      </c>
      <c r="Q1690" t="s">
        <v>44</v>
      </c>
      <c r="R1690">
        <v>2.1</v>
      </c>
      <c r="S1690">
        <v>2.2000000000000002</v>
      </c>
      <c r="T1690">
        <v>6.4</v>
      </c>
      <c r="U1690">
        <v>7.5</v>
      </c>
      <c r="V1690">
        <v>47</v>
      </c>
    </row>
    <row r="1691" spans="1:22" x14ac:dyDescent="0.25">
      <c r="A1691" t="s">
        <v>1780</v>
      </c>
      <c r="B1691">
        <v>2020</v>
      </c>
      <c r="C1691" t="s">
        <v>81</v>
      </c>
      <c r="D1691" s="1">
        <v>44010</v>
      </c>
      <c r="E1691">
        <v>13.1</v>
      </c>
      <c r="F1691">
        <v>0.5</v>
      </c>
      <c r="G1691">
        <v>0</v>
      </c>
      <c r="H1691" t="s">
        <v>46</v>
      </c>
      <c r="I1691" s="2">
        <v>0.75694444444444442</v>
      </c>
      <c r="J1691">
        <v>0</v>
      </c>
      <c r="K1691" t="s">
        <v>32</v>
      </c>
      <c r="L1691">
        <v>2.2999999999999998</v>
      </c>
      <c r="M1691">
        <v>5.6</v>
      </c>
      <c r="N1691">
        <v>7.6</v>
      </c>
      <c r="O1691">
        <v>8.1</v>
      </c>
      <c r="P1691">
        <v>58</v>
      </c>
      <c r="Q1691" t="s">
        <v>47</v>
      </c>
      <c r="R1691">
        <v>2.1</v>
      </c>
      <c r="S1691">
        <v>4.3</v>
      </c>
      <c r="T1691">
        <v>4.3</v>
      </c>
      <c r="U1691">
        <v>8.6</v>
      </c>
      <c r="V1691">
        <v>54</v>
      </c>
    </row>
    <row r="1692" spans="1:22" x14ac:dyDescent="0.25">
      <c r="A1692" t="s">
        <v>1781</v>
      </c>
      <c r="B1692">
        <v>2020</v>
      </c>
      <c r="C1692" t="s">
        <v>92</v>
      </c>
      <c r="D1692" s="1">
        <v>44014</v>
      </c>
      <c r="E1692">
        <v>14.4</v>
      </c>
      <c r="F1692">
        <v>8.9</v>
      </c>
      <c r="G1692">
        <v>0.8</v>
      </c>
      <c r="H1692" t="s">
        <v>46</v>
      </c>
      <c r="I1692" s="2">
        <v>0.81944444444444442</v>
      </c>
      <c r="J1692">
        <v>0</v>
      </c>
      <c r="K1692" t="s">
        <v>30</v>
      </c>
      <c r="L1692">
        <v>1.1000000000000001</v>
      </c>
      <c r="M1692">
        <v>2.4</v>
      </c>
      <c r="N1692">
        <v>5.6</v>
      </c>
      <c r="O1692">
        <v>8.6999999999999993</v>
      </c>
      <c r="P1692">
        <v>55</v>
      </c>
      <c r="Q1692" t="s">
        <v>55</v>
      </c>
      <c r="R1692">
        <v>4.3</v>
      </c>
      <c r="S1692">
        <v>7.4</v>
      </c>
      <c r="T1692">
        <v>9.5</v>
      </c>
      <c r="U1692">
        <v>11.7</v>
      </c>
      <c r="V1692">
        <v>73</v>
      </c>
    </row>
    <row r="1693" spans="1:22" x14ac:dyDescent="0.25">
      <c r="A1693" t="s">
        <v>1782</v>
      </c>
      <c r="B1693">
        <v>2020</v>
      </c>
      <c r="C1693" t="s">
        <v>92</v>
      </c>
      <c r="D1693" s="1">
        <v>44015</v>
      </c>
      <c r="E1693">
        <v>10.199999999999999</v>
      </c>
      <c r="F1693">
        <v>6.5</v>
      </c>
      <c r="G1693">
        <v>0</v>
      </c>
      <c r="H1693" t="s">
        <v>28</v>
      </c>
      <c r="I1693" s="2">
        <v>0.82638888888888884</v>
      </c>
      <c r="J1693">
        <v>0</v>
      </c>
      <c r="K1693" t="s">
        <v>33</v>
      </c>
      <c r="L1693">
        <v>3</v>
      </c>
      <c r="M1693">
        <v>3.1</v>
      </c>
      <c r="N1693">
        <v>3.5</v>
      </c>
      <c r="O1693">
        <v>7.6</v>
      </c>
      <c r="P1693">
        <v>48</v>
      </c>
      <c r="Q1693" t="s">
        <v>48</v>
      </c>
      <c r="R1693">
        <v>3</v>
      </c>
      <c r="S1693">
        <v>5</v>
      </c>
      <c r="T1693">
        <v>8.1999999999999993</v>
      </c>
      <c r="U1693">
        <v>10.3</v>
      </c>
      <c r="V1693">
        <v>63</v>
      </c>
    </row>
    <row r="1694" spans="1:22" x14ac:dyDescent="0.25">
      <c r="A1694" t="s">
        <v>1783</v>
      </c>
      <c r="B1694">
        <v>2020</v>
      </c>
      <c r="C1694" t="s">
        <v>92</v>
      </c>
      <c r="D1694" s="1">
        <v>44016</v>
      </c>
      <c r="E1694">
        <v>20.9</v>
      </c>
      <c r="F1694">
        <v>13.3</v>
      </c>
      <c r="G1694">
        <v>0.8</v>
      </c>
      <c r="H1694" t="s">
        <v>38</v>
      </c>
      <c r="I1694" s="2">
        <v>0.57291666666666663</v>
      </c>
      <c r="J1694" s="3">
        <v>2238</v>
      </c>
      <c r="K1694" t="s">
        <v>51</v>
      </c>
      <c r="L1694">
        <v>3.1</v>
      </c>
      <c r="M1694">
        <v>5.4</v>
      </c>
      <c r="N1694">
        <v>8.9</v>
      </c>
      <c r="O1694">
        <v>11.11</v>
      </c>
      <c r="P1694">
        <v>77</v>
      </c>
      <c r="Q1694" t="s">
        <v>26</v>
      </c>
      <c r="R1694">
        <v>3.3</v>
      </c>
      <c r="S1694">
        <v>4.5</v>
      </c>
      <c r="T1694">
        <v>5.6</v>
      </c>
      <c r="U1694">
        <v>6.7</v>
      </c>
      <c r="V1694">
        <v>43</v>
      </c>
    </row>
    <row r="1695" spans="1:22" x14ac:dyDescent="0.25">
      <c r="A1695" t="s">
        <v>1784</v>
      </c>
      <c r="B1695">
        <v>2020</v>
      </c>
      <c r="C1695" t="s">
        <v>92</v>
      </c>
      <c r="D1695" s="1">
        <v>44016</v>
      </c>
      <c r="E1695">
        <v>15.5</v>
      </c>
      <c r="F1695">
        <v>4.9000000000000004</v>
      </c>
      <c r="G1695">
        <v>7.2</v>
      </c>
      <c r="H1695" t="s">
        <v>88</v>
      </c>
      <c r="I1695" s="2">
        <v>0.69097222222222221</v>
      </c>
      <c r="J1695">
        <v>0</v>
      </c>
      <c r="K1695" t="s">
        <v>44</v>
      </c>
      <c r="L1695">
        <v>4.3</v>
      </c>
      <c r="M1695">
        <v>5.6</v>
      </c>
      <c r="N1695">
        <v>10.7</v>
      </c>
      <c r="O1695">
        <v>13.11</v>
      </c>
      <c r="P1695">
        <v>89</v>
      </c>
      <c r="Q1695" t="s">
        <v>39</v>
      </c>
      <c r="R1695">
        <v>1.1000000000000001</v>
      </c>
      <c r="S1695">
        <v>5.2</v>
      </c>
      <c r="T1695">
        <v>8.4</v>
      </c>
      <c r="U1695">
        <v>8.4</v>
      </c>
      <c r="V1695">
        <v>52</v>
      </c>
    </row>
    <row r="1696" spans="1:22" x14ac:dyDescent="0.25">
      <c r="A1696" t="s">
        <v>1785</v>
      </c>
      <c r="B1696">
        <v>2020</v>
      </c>
      <c r="C1696" t="s">
        <v>92</v>
      </c>
      <c r="D1696" s="1">
        <v>44016</v>
      </c>
      <c r="E1696">
        <v>13.5</v>
      </c>
      <c r="F1696">
        <v>5.2</v>
      </c>
      <c r="G1696">
        <v>6.4</v>
      </c>
      <c r="H1696" t="s">
        <v>46</v>
      </c>
      <c r="I1696" s="2">
        <v>0.81944444444444442</v>
      </c>
      <c r="J1696">
        <v>0</v>
      </c>
      <c r="K1696" t="s">
        <v>50</v>
      </c>
      <c r="L1696">
        <v>2.2000000000000002</v>
      </c>
      <c r="M1696">
        <v>5.5</v>
      </c>
      <c r="N1696">
        <v>10.6</v>
      </c>
      <c r="O1696">
        <v>13.9</v>
      </c>
      <c r="P1696">
        <v>87</v>
      </c>
      <c r="Q1696" t="s">
        <v>47</v>
      </c>
      <c r="R1696">
        <v>1.2</v>
      </c>
      <c r="S1696">
        <v>2.2999999999999998</v>
      </c>
      <c r="T1696">
        <v>3.5</v>
      </c>
      <c r="U1696">
        <v>5.8</v>
      </c>
      <c r="V1696">
        <v>38</v>
      </c>
    </row>
    <row r="1697" spans="1:22" x14ac:dyDescent="0.25">
      <c r="A1697" t="s">
        <v>1786</v>
      </c>
      <c r="B1697">
        <v>2020</v>
      </c>
      <c r="C1697" t="s">
        <v>92</v>
      </c>
      <c r="D1697" s="1">
        <v>44016</v>
      </c>
      <c r="E1697">
        <v>20.7</v>
      </c>
      <c r="F1697">
        <v>11.7</v>
      </c>
      <c r="G1697">
        <v>0</v>
      </c>
      <c r="H1697" t="s">
        <v>58</v>
      </c>
      <c r="I1697" s="2">
        <v>0.81944444444444442</v>
      </c>
      <c r="J1697" s="3">
        <v>10161</v>
      </c>
      <c r="K1697" t="s">
        <v>36</v>
      </c>
      <c r="L1697">
        <v>2.1</v>
      </c>
      <c r="M1697">
        <v>8.6</v>
      </c>
      <c r="N1697">
        <v>11.11</v>
      </c>
      <c r="O1697">
        <v>12.13</v>
      </c>
      <c r="P1697">
        <v>85</v>
      </c>
      <c r="Q1697" t="s">
        <v>54</v>
      </c>
      <c r="R1697">
        <v>1.6</v>
      </c>
      <c r="S1697">
        <v>2.7</v>
      </c>
      <c r="T1697">
        <v>4.0999999999999996</v>
      </c>
      <c r="U1697">
        <v>6.12</v>
      </c>
      <c r="V1697">
        <v>48</v>
      </c>
    </row>
    <row r="1698" spans="1:22" x14ac:dyDescent="0.25">
      <c r="A1698" t="s">
        <v>1787</v>
      </c>
      <c r="B1698">
        <v>2020</v>
      </c>
      <c r="C1698" t="s">
        <v>92</v>
      </c>
      <c r="D1698" s="1">
        <v>44017</v>
      </c>
      <c r="E1698">
        <v>19.8</v>
      </c>
      <c r="F1698">
        <v>7.2</v>
      </c>
      <c r="G1698">
        <v>0</v>
      </c>
      <c r="H1698" t="s">
        <v>38</v>
      </c>
      <c r="I1698" s="2">
        <v>0.54513888888888884</v>
      </c>
      <c r="J1698">
        <v>418</v>
      </c>
      <c r="K1698" t="s">
        <v>40</v>
      </c>
      <c r="L1698">
        <v>0.3</v>
      </c>
      <c r="M1698">
        <v>1.6</v>
      </c>
      <c r="N1698">
        <v>4.8</v>
      </c>
      <c r="O1698">
        <v>4.0999999999999996</v>
      </c>
      <c r="P1698">
        <v>34</v>
      </c>
      <c r="Q1698" t="s">
        <v>43</v>
      </c>
      <c r="R1698">
        <v>3</v>
      </c>
      <c r="S1698">
        <v>4.0999999999999996</v>
      </c>
      <c r="T1698">
        <v>5.3</v>
      </c>
      <c r="U1698">
        <v>8.6</v>
      </c>
      <c r="V1698">
        <v>54</v>
      </c>
    </row>
    <row r="1699" spans="1:22" x14ac:dyDescent="0.25">
      <c r="A1699" t="s">
        <v>1788</v>
      </c>
      <c r="B1699">
        <v>2020</v>
      </c>
      <c r="C1699" t="s">
        <v>92</v>
      </c>
      <c r="D1699" s="1">
        <v>44017</v>
      </c>
      <c r="E1699">
        <v>12.8</v>
      </c>
      <c r="F1699">
        <v>7.9</v>
      </c>
      <c r="G1699">
        <v>1</v>
      </c>
      <c r="H1699" t="s">
        <v>28</v>
      </c>
      <c r="I1699" s="2">
        <v>0.64930555555555558</v>
      </c>
      <c r="J1699">
        <v>0</v>
      </c>
      <c r="K1699" t="s">
        <v>35</v>
      </c>
      <c r="L1699">
        <v>3.1</v>
      </c>
      <c r="M1699">
        <v>3.2</v>
      </c>
      <c r="N1699">
        <v>5.2</v>
      </c>
      <c r="O1699">
        <v>8.4</v>
      </c>
      <c r="P1699">
        <v>52</v>
      </c>
      <c r="Q1699" t="s">
        <v>29</v>
      </c>
      <c r="R1699">
        <v>3.2</v>
      </c>
      <c r="S1699">
        <v>7.3</v>
      </c>
      <c r="T1699">
        <v>9.6999999999999993</v>
      </c>
      <c r="U1699">
        <v>12.7</v>
      </c>
      <c r="V1699">
        <v>79</v>
      </c>
    </row>
    <row r="1700" spans="1:22" x14ac:dyDescent="0.25">
      <c r="A1700" t="s">
        <v>1789</v>
      </c>
      <c r="B1700">
        <v>2020</v>
      </c>
      <c r="C1700" t="s">
        <v>92</v>
      </c>
      <c r="D1700" s="1">
        <v>44017</v>
      </c>
      <c r="E1700">
        <v>18.5</v>
      </c>
      <c r="F1700">
        <v>6.3</v>
      </c>
      <c r="G1700">
        <v>0</v>
      </c>
      <c r="H1700" t="s">
        <v>141</v>
      </c>
      <c r="I1700" s="2">
        <v>0.75694444444444442</v>
      </c>
      <c r="J1700" s="3">
        <v>5674</v>
      </c>
      <c r="K1700" t="s">
        <v>25</v>
      </c>
      <c r="L1700">
        <v>4.0999999999999996</v>
      </c>
      <c r="M1700">
        <v>5.2</v>
      </c>
      <c r="N1700">
        <v>11.3</v>
      </c>
      <c r="O1700">
        <v>13.5</v>
      </c>
      <c r="P1700">
        <v>83</v>
      </c>
      <c r="Q1700" t="s">
        <v>32</v>
      </c>
      <c r="R1700">
        <v>0.2</v>
      </c>
      <c r="S1700">
        <v>3.4</v>
      </c>
      <c r="T1700">
        <v>7.6</v>
      </c>
      <c r="U1700">
        <v>7.7</v>
      </c>
      <c r="V1700">
        <v>49</v>
      </c>
    </row>
    <row r="1701" spans="1:22" x14ac:dyDescent="0.25">
      <c r="A1701" t="s">
        <v>1790</v>
      </c>
      <c r="B1701">
        <v>2020</v>
      </c>
      <c r="C1701" t="s">
        <v>104</v>
      </c>
      <c r="D1701" s="1">
        <v>44021</v>
      </c>
      <c r="E1701">
        <v>18.2</v>
      </c>
      <c r="F1701">
        <v>8.3000000000000007</v>
      </c>
      <c r="G1701">
        <v>0</v>
      </c>
      <c r="H1701" t="s">
        <v>61</v>
      </c>
      <c r="I1701" s="2">
        <v>0.81944444444444442</v>
      </c>
      <c r="J1701" s="3">
        <v>1311</v>
      </c>
      <c r="K1701" t="s">
        <v>44</v>
      </c>
      <c r="L1701">
        <v>1.4</v>
      </c>
      <c r="M1701">
        <v>3.4</v>
      </c>
      <c r="N1701">
        <v>10.7</v>
      </c>
      <c r="O1701">
        <v>11.7</v>
      </c>
      <c r="P1701">
        <v>73</v>
      </c>
      <c r="Q1701" t="s">
        <v>36</v>
      </c>
      <c r="R1701">
        <v>1.6</v>
      </c>
      <c r="S1701">
        <v>4.8</v>
      </c>
      <c r="T1701">
        <v>4.9000000000000004</v>
      </c>
      <c r="U1701">
        <v>6.1</v>
      </c>
      <c r="V1701">
        <v>46</v>
      </c>
    </row>
    <row r="1702" spans="1:22" x14ac:dyDescent="0.25">
      <c r="A1702" t="s">
        <v>1791</v>
      </c>
      <c r="B1702">
        <v>2020</v>
      </c>
      <c r="C1702" t="s">
        <v>104</v>
      </c>
      <c r="D1702" s="1">
        <v>44022</v>
      </c>
      <c r="E1702">
        <v>17.7</v>
      </c>
      <c r="F1702">
        <v>8.1</v>
      </c>
      <c r="G1702">
        <v>0.2</v>
      </c>
      <c r="H1702" t="s">
        <v>141</v>
      </c>
      <c r="I1702" s="2">
        <v>0.82638888888888884</v>
      </c>
      <c r="J1702" s="3">
        <v>1772</v>
      </c>
      <c r="K1702" t="s">
        <v>33</v>
      </c>
      <c r="L1702">
        <v>5.0999999999999996</v>
      </c>
      <c r="M1702">
        <v>6.5</v>
      </c>
      <c r="N1702">
        <v>7.8</v>
      </c>
      <c r="O1702">
        <v>8.11</v>
      </c>
      <c r="P1702">
        <v>59</v>
      </c>
      <c r="Q1702" t="s">
        <v>32</v>
      </c>
      <c r="R1702">
        <v>1</v>
      </c>
      <c r="S1702">
        <v>2.1</v>
      </c>
      <c r="T1702">
        <v>2.2000000000000002</v>
      </c>
      <c r="U1702">
        <v>3.9</v>
      </c>
      <c r="V1702">
        <v>27</v>
      </c>
    </row>
    <row r="1703" spans="1:22" x14ac:dyDescent="0.25">
      <c r="A1703" t="s">
        <v>1792</v>
      </c>
      <c r="B1703">
        <v>2020</v>
      </c>
      <c r="C1703" t="s">
        <v>104</v>
      </c>
      <c r="D1703" s="1">
        <v>44023</v>
      </c>
      <c r="E1703">
        <v>22.4</v>
      </c>
      <c r="F1703">
        <v>14.6</v>
      </c>
      <c r="G1703">
        <v>0.8</v>
      </c>
      <c r="H1703" t="s">
        <v>38</v>
      </c>
      <c r="I1703" s="2">
        <v>0.52430555555555558</v>
      </c>
      <c r="J1703">
        <v>638</v>
      </c>
      <c r="K1703" t="s">
        <v>43</v>
      </c>
      <c r="L1703">
        <v>1.2</v>
      </c>
      <c r="M1703">
        <v>6.4</v>
      </c>
      <c r="N1703">
        <v>9.6999999999999993</v>
      </c>
      <c r="O1703">
        <v>12.7</v>
      </c>
      <c r="P1703">
        <v>79</v>
      </c>
      <c r="Q1703" t="s">
        <v>55</v>
      </c>
      <c r="R1703">
        <v>7.2</v>
      </c>
      <c r="S1703">
        <v>8.5</v>
      </c>
      <c r="T1703">
        <v>8.5</v>
      </c>
      <c r="U1703">
        <v>11.7</v>
      </c>
      <c r="V1703">
        <v>73</v>
      </c>
    </row>
    <row r="1704" spans="1:22" x14ac:dyDescent="0.25">
      <c r="A1704" t="s">
        <v>1793</v>
      </c>
      <c r="B1704">
        <v>2020</v>
      </c>
      <c r="C1704" t="s">
        <v>104</v>
      </c>
      <c r="D1704" s="1">
        <v>44023</v>
      </c>
      <c r="E1704">
        <v>24.3</v>
      </c>
      <c r="F1704">
        <v>13.7</v>
      </c>
      <c r="G1704">
        <v>0.6</v>
      </c>
      <c r="H1704" t="s">
        <v>58</v>
      </c>
      <c r="I1704" s="2">
        <v>0.62847222222222221</v>
      </c>
      <c r="J1704">
        <v>210</v>
      </c>
      <c r="K1704" t="s">
        <v>51</v>
      </c>
      <c r="L1704">
        <v>2.2999999999999998</v>
      </c>
      <c r="M1704">
        <v>4.4000000000000004</v>
      </c>
      <c r="N1704">
        <v>8.6999999999999993</v>
      </c>
      <c r="O1704">
        <v>10.7</v>
      </c>
      <c r="P1704">
        <v>67</v>
      </c>
      <c r="Q1704" t="s">
        <v>40</v>
      </c>
      <c r="R1704">
        <v>1.1000000000000001</v>
      </c>
      <c r="S1704">
        <v>2.1</v>
      </c>
      <c r="T1704">
        <v>3.3</v>
      </c>
      <c r="U1704">
        <v>5.4</v>
      </c>
      <c r="V1704">
        <v>34</v>
      </c>
    </row>
    <row r="1705" spans="1:22" x14ac:dyDescent="0.25">
      <c r="A1705" t="s">
        <v>1794</v>
      </c>
      <c r="B1705">
        <v>2020</v>
      </c>
      <c r="C1705" t="s">
        <v>104</v>
      </c>
      <c r="D1705" s="1">
        <v>44023</v>
      </c>
      <c r="E1705">
        <v>15.8</v>
      </c>
      <c r="F1705">
        <v>11.5</v>
      </c>
      <c r="G1705">
        <v>3.6</v>
      </c>
      <c r="H1705" t="s">
        <v>141</v>
      </c>
      <c r="I1705" s="2">
        <v>0.75347222222222221</v>
      </c>
      <c r="J1705">
        <v>250</v>
      </c>
      <c r="K1705" t="s">
        <v>35</v>
      </c>
      <c r="L1705">
        <v>2.1</v>
      </c>
      <c r="M1705">
        <v>6.5</v>
      </c>
      <c r="N1705">
        <v>8.8000000000000007</v>
      </c>
      <c r="O1705">
        <v>12.8</v>
      </c>
      <c r="P1705">
        <v>80</v>
      </c>
      <c r="Q1705" t="s">
        <v>39</v>
      </c>
      <c r="R1705">
        <v>3.2</v>
      </c>
      <c r="S1705">
        <v>5.4</v>
      </c>
      <c r="T1705">
        <v>8.5</v>
      </c>
      <c r="U1705">
        <v>9.9</v>
      </c>
      <c r="V1705">
        <v>63</v>
      </c>
    </row>
    <row r="1706" spans="1:22" x14ac:dyDescent="0.25">
      <c r="A1706" t="s">
        <v>1795</v>
      </c>
      <c r="B1706">
        <v>2020</v>
      </c>
      <c r="C1706" t="s">
        <v>104</v>
      </c>
      <c r="D1706" s="1">
        <v>44023</v>
      </c>
      <c r="E1706">
        <v>22.4</v>
      </c>
      <c r="F1706">
        <v>14.6</v>
      </c>
      <c r="G1706">
        <v>0.8</v>
      </c>
      <c r="H1706" t="s">
        <v>38</v>
      </c>
      <c r="I1706" s="2">
        <v>0.81944444444444442</v>
      </c>
      <c r="J1706" s="3">
        <v>4271</v>
      </c>
      <c r="K1706" t="s">
        <v>48</v>
      </c>
      <c r="L1706">
        <v>2.5</v>
      </c>
      <c r="M1706">
        <v>5.1100000000000003</v>
      </c>
      <c r="N1706">
        <v>8.11</v>
      </c>
      <c r="O1706">
        <v>9.1300000000000008</v>
      </c>
      <c r="P1706">
        <v>67</v>
      </c>
      <c r="Q1706" t="s">
        <v>47</v>
      </c>
      <c r="R1706">
        <v>3.4</v>
      </c>
      <c r="S1706">
        <v>4.7</v>
      </c>
      <c r="T1706">
        <v>6.11</v>
      </c>
      <c r="U1706">
        <v>7.11</v>
      </c>
      <c r="V1706">
        <v>53</v>
      </c>
    </row>
    <row r="1707" spans="1:22" x14ac:dyDescent="0.25">
      <c r="A1707" t="s">
        <v>1796</v>
      </c>
      <c r="B1707">
        <v>2020</v>
      </c>
      <c r="C1707" t="s">
        <v>104</v>
      </c>
      <c r="D1707" s="1">
        <v>44024</v>
      </c>
      <c r="E1707">
        <v>23.5</v>
      </c>
      <c r="F1707">
        <v>14.4</v>
      </c>
      <c r="G1707">
        <v>0</v>
      </c>
      <c r="H1707" t="s">
        <v>38</v>
      </c>
      <c r="I1707" s="2">
        <v>0.54513888888888884</v>
      </c>
      <c r="J1707">
        <v>368</v>
      </c>
      <c r="K1707" t="s">
        <v>54</v>
      </c>
      <c r="L1707">
        <v>1.2</v>
      </c>
      <c r="M1707">
        <v>4.4000000000000004</v>
      </c>
      <c r="N1707">
        <v>5.6</v>
      </c>
      <c r="O1707">
        <v>9.9</v>
      </c>
      <c r="P1707">
        <v>63</v>
      </c>
      <c r="Q1707" t="s">
        <v>25</v>
      </c>
      <c r="R1707">
        <v>0.1</v>
      </c>
      <c r="S1707">
        <v>2.5</v>
      </c>
      <c r="T1707">
        <v>4.9000000000000004</v>
      </c>
      <c r="U1707">
        <v>6.1</v>
      </c>
      <c r="V1707">
        <v>46</v>
      </c>
    </row>
    <row r="1708" spans="1:22" x14ac:dyDescent="0.25">
      <c r="A1708" t="s">
        <v>1797</v>
      </c>
      <c r="B1708">
        <v>2020</v>
      </c>
      <c r="C1708" t="s">
        <v>104</v>
      </c>
      <c r="D1708" s="1">
        <v>44024</v>
      </c>
      <c r="E1708">
        <v>22.8</v>
      </c>
      <c r="F1708">
        <v>13.9</v>
      </c>
      <c r="G1708">
        <v>0.2</v>
      </c>
      <c r="H1708" t="s">
        <v>58</v>
      </c>
      <c r="I1708" s="2">
        <v>0.64930555555555558</v>
      </c>
      <c r="J1708" s="3">
        <v>3606</v>
      </c>
      <c r="K1708" t="s">
        <v>29</v>
      </c>
      <c r="L1708">
        <v>3.3</v>
      </c>
      <c r="M1708">
        <v>3.5</v>
      </c>
      <c r="N1708">
        <v>4.7</v>
      </c>
      <c r="O1708">
        <v>4.0999999999999996</v>
      </c>
      <c r="P1708">
        <v>34</v>
      </c>
      <c r="Q1708" t="s">
        <v>26</v>
      </c>
      <c r="R1708">
        <v>1.3</v>
      </c>
      <c r="S1708">
        <v>2.2999999999999998</v>
      </c>
      <c r="T1708">
        <v>2.5</v>
      </c>
      <c r="U1708">
        <v>3.8</v>
      </c>
      <c r="V1708">
        <v>26</v>
      </c>
    </row>
    <row r="1709" spans="1:22" x14ac:dyDescent="0.25">
      <c r="A1709" t="s">
        <v>1798</v>
      </c>
      <c r="B1709">
        <v>2020</v>
      </c>
      <c r="C1709" t="s">
        <v>104</v>
      </c>
      <c r="D1709" s="1">
        <v>44024</v>
      </c>
      <c r="E1709">
        <v>23.5</v>
      </c>
      <c r="F1709">
        <v>14.4</v>
      </c>
      <c r="G1709">
        <v>0</v>
      </c>
      <c r="H1709" t="s">
        <v>38</v>
      </c>
      <c r="I1709" s="2">
        <v>0.78125</v>
      </c>
      <c r="J1709" s="3">
        <v>2178</v>
      </c>
      <c r="K1709" t="s">
        <v>30</v>
      </c>
      <c r="L1709">
        <v>5.2</v>
      </c>
      <c r="M1709">
        <v>8.5</v>
      </c>
      <c r="N1709">
        <v>10.6</v>
      </c>
      <c r="O1709">
        <v>16.7</v>
      </c>
      <c r="P1709">
        <v>103</v>
      </c>
      <c r="Q1709" t="s">
        <v>50</v>
      </c>
      <c r="R1709">
        <v>2.1</v>
      </c>
      <c r="S1709">
        <v>5.2</v>
      </c>
      <c r="T1709">
        <v>7.6</v>
      </c>
      <c r="U1709">
        <v>7.9</v>
      </c>
      <c r="V1709">
        <v>51</v>
      </c>
    </row>
    <row r="1710" spans="1:22" x14ac:dyDescent="0.25">
      <c r="A1710" t="s">
        <v>1799</v>
      </c>
      <c r="B1710">
        <v>2020</v>
      </c>
      <c r="C1710" t="s">
        <v>114</v>
      </c>
      <c r="D1710" s="1">
        <v>44028</v>
      </c>
      <c r="E1710">
        <v>20.2</v>
      </c>
      <c r="F1710">
        <v>12.5</v>
      </c>
      <c r="G1710">
        <v>1</v>
      </c>
      <c r="H1710" t="s">
        <v>1339</v>
      </c>
      <c r="I1710" s="2">
        <v>0.75694444444444442</v>
      </c>
      <c r="J1710" s="3">
        <v>22077</v>
      </c>
      <c r="K1710" t="s">
        <v>44</v>
      </c>
      <c r="L1710">
        <v>1.1000000000000001</v>
      </c>
      <c r="M1710">
        <v>1.3</v>
      </c>
      <c r="N1710">
        <v>3.5</v>
      </c>
      <c r="O1710">
        <v>5.5</v>
      </c>
      <c r="P1710">
        <v>35</v>
      </c>
      <c r="Q1710" t="s">
        <v>33</v>
      </c>
      <c r="R1710">
        <v>2.2000000000000002</v>
      </c>
      <c r="S1710">
        <v>4.3</v>
      </c>
      <c r="T1710">
        <v>5.7</v>
      </c>
      <c r="U1710">
        <v>8.9</v>
      </c>
      <c r="V1710">
        <v>57</v>
      </c>
    </row>
    <row r="1711" spans="1:22" x14ac:dyDescent="0.25">
      <c r="A1711" t="s">
        <v>1800</v>
      </c>
      <c r="B1711">
        <v>2020</v>
      </c>
      <c r="C1711" t="s">
        <v>114</v>
      </c>
      <c r="D1711" s="1">
        <v>44029</v>
      </c>
      <c r="E1711">
        <v>20.9</v>
      </c>
      <c r="F1711">
        <v>9.1</v>
      </c>
      <c r="G1711">
        <v>0</v>
      </c>
      <c r="H1711" t="s">
        <v>38</v>
      </c>
      <c r="I1711" s="2">
        <v>0.82638888888888884</v>
      </c>
      <c r="J1711" s="3">
        <v>4949</v>
      </c>
      <c r="K1711" t="s">
        <v>48</v>
      </c>
      <c r="L1711">
        <v>3.3</v>
      </c>
      <c r="M1711">
        <v>4.3</v>
      </c>
      <c r="N1711">
        <v>4.5999999999999996</v>
      </c>
      <c r="O1711">
        <v>7.9</v>
      </c>
      <c r="P1711">
        <v>51</v>
      </c>
      <c r="Q1711" t="s">
        <v>50</v>
      </c>
      <c r="R1711">
        <v>4.0999999999999996</v>
      </c>
      <c r="S1711">
        <v>6.4</v>
      </c>
      <c r="T1711">
        <v>11.7</v>
      </c>
      <c r="U1711">
        <v>14.9</v>
      </c>
      <c r="V1711">
        <v>93</v>
      </c>
    </row>
    <row r="1712" spans="1:22" x14ac:dyDescent="0.25">
      <c r="A1712" t="s">
        <v>1801</v>
      </c>
      <c r="B1712">
        <v>2020</v>
      </c>
      <c r="C1712" t="s">
        <v>114</v>
      </c>
      <c r="D1712" s="1">
        <v>44030</v>
      </c>
      <c r="E1712">
        <v>18.600000000000001</v>
      </c>
      <c r="F1712">
        <v>8.1</v>
      </c>
      <c r="G1712">
        <v>0</v>
      </c>
      <c r="H1712" t="s">
        <v>141</v>
      </c>
      <c r="I1712" s="2">
        <v>0.57291666666666663</v>
      </c>
      <c r="J1712" s="3">
        <v>3168</v>
      </c>
      <c r="K1712" t="s">
        <v>25</v>
      </c>
      <c r="L1712">
        <v>2.2999999999999998</v>
      </c>
      <c r="M1712">
        <v>4.4000000000000004</v>
      </c>
      <c r="N1712">
        <v>8.5</v>
      </c>
      <c r="O1712">
        <v>10.8</v>
      </c>
      <c r="P1712">
        <v>68</v>
      </c>
      <c r="Q1712" t="s">
        <v>36</v>
      </c>
      <c r="R1712">
        <v>4.4000000000000004</v>
      </c>
      <c r="S1712">
        <v>7.5</v>
      </c>
      <c r="T1712">
        <v>10.6</v>
      </c>
      <c r="U1712">
        <v>13.1</v>
      </c>
      <c r="V1712">
        <v>88</v>
      </c>
    </row>
    <row r="1713" spans="1:22" x14ac:dyDescent="0.25">
      <c r="A1713" t="s">
        <v>1802</v>
      </c>
      <c r="B1713">
        <v>2020</v>
      </c>
      <c r="C1713" t="s">
        <v>114</v>
      </c>
      <c r="D1713" s="1">
        <v>44030</v>
      </c>
      <c r="E1713">
        <v>17</v>
      </c>
      <c r="F1713">
        <v>10.7</v>
      </c>
      <c r="G1713">
        <v>2</v>
      </c>
      <c r="H1713" t="s">
        <v>61</v>
      </c>
      <c r="I1713" s="2">
        <v>0.69097222222222221</v>
      </c>
      <c r="J1713" s="3">
        <v>6000</v>
      </c>
      <c r="K1713" t="s">
        <v>26</v>
      </c>
      <c r="L1713">
        <v>2.1</v>
      </c>
      <c r="M1713">
        <v>5.3</v>
      </c>
      <c r="N1713">
        <v>9.3000000000000007</v>
      </c>
      <c r="O1713">
        <v>9.6</v>
      </c>
      <c r="P1713">
        <v>60</v>
      </c>
      <c r="Q1713" t="s">
        <v>39</v>
      </c>
      <c r="R1713">
        <v>2.2999999999999998</v>
      </c>
      <c r="S1713">
        <v>6.7</v>
      </c>
      <c r="T1713">
        <v>10.130000000000001</v>
      </c>
      <c r="U1713">
        <v>13.14</v>
      </c>
      <c r="V1713">
        <v>92</v>
      </c>
    </row>
    <row r="1714" spans="1:22" x14ac:dyDescent="0.25">
      <c r="A1714" t="s">
        <v>1803</v>
      </c>
      <c r="B1714">
        <v>2020</v>
      </c>
      <c r="C1714" t="s">
        <v>114</v>
      </c>
      <c r="D1714" s="1">
        <v>44030</v>
      </c>
      <c r="E1714">
        <v>21.9</v>
      </c>
      <c r="F1714">
        <v>12.6</v>
      </c>
      <c r="G1714">
        <v>0</v>
      </c>
      <c r="H1714" t="s">
        <v>38</v>
      </c>
      <c r="I1714" s="2">
        <v>0.81944444444444442</v>
      </c>
      <c r="J1714" s="3">
        <v>4337</v>
      </c>
      <c r="K1714" t="s">
        <v>29</v>
      </c>
      <c r="L1714">
        <v>4.3</v>
      </c>
      <c r="M1714">
        <v>6.5</v>
      </c>
      <c r="N1714">
        <v>9.6999999999999993</v>
      </c>
      <c r="O1714">
        <v>11.11</v>
      </c>
      <c r="P1714">
        <v>77</v>
      </c>
      <c r="Q1714" t="s">
        <v>47</v>
      </c>
      <c r="R1714">
        <v>0</v>
      </c>
      <c r="S1714">
        <v>2.2999999999999998</v>
      </c>
      <c r="T1714">
        <v>2.6</v>
      </c>
      <c r="U1714">
        <v>2.11</v>
      </c>
      <c r="V1714">
        <v>23</v>
      </c>
    </row>
    <row r="1715" spans="1:22" x14ac:dyDescent="0.25">
      <c r="A1715" t="s">
        <v>1804</v>
      </c>
      <c r="B1715">
        <v>2020</v>
      </c>
      <c r="C1715" t="s">
        <v>114</v>
      </c>
      <c r="D1715" s="1">
        <v>44031</v>
      </c>
      <c r="E1715">
        <v>25.1</v>
      </c>
      <c r="F1715">
        <v>10.1</v>
      </c>
      <c r="G1715">
        <v>0</v>
      </c>
      <c r="H1715" t="s">
        <v>58</v>
      </c>
      <c r="I1715" s="2">
        <v>0.54513888888888884</v>
      </c>
      <c r="J1715" s="3">
        <v>3510</v>
      </c>
      <c r="K1715" t="s">
        <v>30</v>
      </c>
      <c r="L1715">
        <v>4.2</v>
      </c>
      <c r="M1715">
        <v>5.4</v>
      </c>
      <c r="N1715">
        <v>6.6</v>
      </c>
      <c r="O1715">
        <v>9.6999999999999993</v>
      </c>
      <c r="P1715">
        <v>61</v>
      </c>
      <c r="Q1715" t="s">
        <v>54</v>
      </c>
      <c r="R1715">
        <v>4.0999999999999996</v>
      </c>
      <c r="S1715">
        <v>6.4</v>
      </c>
      <c r="T1715">
        <v>7.6</v>
      </c>
      <c r="U1715">
        <v>9.1</v>
      </c>
      <c r="V1715">
        <v>64</v>
      </c>
    </row>
    <row r="1716" spans="1:22" x14ac:dyDescent="0.25">
      <c r="A1716" t="s">
        <v>1805</v>
      </c>
      <c r="B1716">
        <v>2020</v>
      </c>
      <c r="C1716" t="s">
        <v>114</v>
      </c>
      <c r="D1716" s="1">
        <v>44031</v>
      </c>
      <c r="E1716">
        <v>20.5</v>
      </c>
      <c r="F1716">
        <v>4.9000000000000004</v>
      </c>
      <c r="G1716">
        <v>0</v>
      </c>
      <c r="H1716" t="s">
        <v>141</v>
      </c>
      <c r="I1716" s="2">
        <v>0.64930555555555558</v>
      </c>
      <c r="J1716">
        <v>750</v>
      </c>
      <c r="K1716" t="s">
        <v>32</v>
      </c>
      <c r="L1716">
        <v>1.2</v>
      </c>
      <c r="M1716">
        <v>2.2999999999999998</v>
      </c>
      <c r="N1716">
        <v>4.5999999999999996</v>
      </c>
      <c r="O1716">
        <v>7.6</v>
      </c>
      <c r="P1716">
        <v>48</v>
      </c>
      <c r="Q1716" t="s">
        <v>35</v>
      </c>
      <c r="R1716">
        <v>3.2</v>
      </c>
      <c r="S1716">
        <v>7.3</v>
      </c>
      <c r="T1716">
        <v>11.6</v>
      </c>
      <c r="U1716">
        <v>14.7</v>
      </c>
      <c r="V1716">
        <v>91</v>
      </c>
    </row>
    <row r="1717" spans="1:22" x14ac:dyDescent="0.25">
      <c r="A1717" t="s">
        <v>1806</v>
      </c>
      <c r="B1717">
        <v>2020</v>
      </c>
      <c r="C1717" t="s">
        <v>114</v>
      </c>
      <c r="D1717" s="1">
        <v>44031</v>
      </c>
      <c r="E1717">
        <v>15.4</v>
      </c>
      <c r="F1717">
        <v>4.4000000000000004</v>
      </c>
      <c r="G1717">
        <v>0.4</v>
      </c>
      <c r="H1717" t="s">
        <v>1339</v>
      </c>
      <c r="I1717" s="2">
        <v>0.69097222222222221</v>
      </c>
      <c r="J1717" s="3">
        <v>25306</v>
      </c>
      <c r="K1717" t="s">
        <v>43</v>
      </c>
      <c r="L1717">
        <v>2</v>
      </c>
      <c r="M1717">
        <v>4.0999999999999996</v>
      </c>
      <c r="N1717">
        <v>4.0999999999999996</v>
      </c>
      <c r="O1717">
        <v>5.2</v>
      </c>
      <c r="P1717">
        <v>32</v>
      </c>
      <c r="Q1717" t="s">
        <v>51</v>
      </c>
      <c r="R1717">
        <v>2.2000000000000002</v>
      </c>
      <c r="S1717">
        <v>6.4</v>
      </c>
      <c r="T1717">
        <v>8.6999999999999993</v>
      </c>
      <c r="U1717">
        <v>9.8000000000000007</v>
      </c>
      <c r="V1717">
        <v>62</v>
      </c>
    </row>
    <row r="1718" spans="1:22" x14ac:dyDescent="0.25">
      <c r="A1718" t="s">
        <v>1807</v>
      </c>
      <c r="B1718">
        <v>2020</v>
      </c>
      <c r="C1718" t="s">
        <v>114</v>
      </c>
      <c r="D1718" s="1">
        <v>44032</v>
      </c>
      <c r="E1718">
        <v>13.9</v>
      </c>
      <c r="F1718">
        <v>5.0999999999999996</v>
      </c>
      <c r="G1718">
        <v>0.2</v>
      </c>
      <c r="H1718" t="s">
        <v>512</v>
      </c>
      <c r="I1718" s="2">
        <v>0.79861111111111116</v>
      </c>
      <c r="J1718" s="3">
        <v>13579</v>
      </c>
      <c r="K1718" t="s">
        <v>40</v>
      </c>
      <c r="L1718">
        <v>1.2</v>
      </c>
      <c r="M1718">
        <v>4.2</v>
      </c>
      <c r="N1718">
        <v>5.6</v>
      </c>
      <c r="O1718">
        <v>8.6999999999999993</v>
      </c>
      <c r="P1718">
        <v>55</v>
      </c>
      <c r="Q1718" t="s">
        <v>55</v>
      </c>
      <c r="R1718">
        <v>3.2</v>
      </c>
      <c r="S1718">
        <v>7.4</v>
      </c>
      <c r="T1718">
        <v>8.4</v>
      </c>
      <c r="U1718">
        <v>12.6</v>
      </c>
      <c r="V1718">
        <v>78</v>
      </c>
    </row>
    <row r="1719" spans="1:22" x14ac:dyDescent="0.25">
      <c r="A1719" t="s">
        <v>1808</v>
      </c>
      <c r="B1719">
        <v>2020</v>
      </c>
      <c r="C1719" t="s">
        <v>124</v>
      </c>
      <c r="D1719" s="1">
        <v>44035</v>
      </c>
      <c r="E1719">
        <v>19.100000000000001</v>
      </c>
      <c r="F1719">
        <v>15</v>
      </c>
      <c r="G1719">
        <v>0</v>
      </c>
      <c r="H1719" t="s">
        <v>38</v>
      </c>
      <c r="I1719" s="2">
        <v>0.81944444444444442</v>
      </c>
      <c r="J1719" s="3">
        <v>4039</v>
      </c>
      <c r="K1719" t="s">
        <v>39</v>
      </c>
      <c r="L1719">
        <v>2.1</v>
      </c>
      <c r="M1719">
        <v>3.4</v>
      </c>
      <c r="N1719">
        <v>5.6</v>
      </c>
      <c r="O1719">
        <v>6.1</v>
      </c>
      <c r="P1719">
        <v>46</v>
      </c>
      <c r="Q1719" t="s">
        <v>50</v>
      </c>
      <c r="R1719">
        <v>2.2999999999999998</v>
      </c>
      <c r="S1719">
        <v>3.6</v>
      </c>
      <c r="T1719">
        <v>5.8</v>
      </c>
      <c r="U1719">
        <v>7.9</v>
      </c>
      <c r="V1719">
        <v>51</v>
      </c>
    </row>
    <row r="1720" spans="1:22" x14ac:dyDescent="0.25">
      <c r="A1720" t="s">
        <v>1809</v>
      </c>
      <c r="B1720">
        <v>2020</v>
      </c>
      <c r="C1720" t="s">
        <v>124</v>
      </c>
      <c r="D1720" s="1">
        <v>44036</v>
      </c>
      <c r="E1720">
        <v>20.100000000000001</v>
      </c>
      <c r="F1720">
        <v>5</v>
      </c>
      <c r="G1720">
        <v>0</v>
      </c>
      <c r="H1720" t="s">
        <v>141</v>
      </c>
      <c r="I1720" s="2">
        <v>0.82638888888888884</v>
      </c>
      <c r="J1720" s="3">
        <v>5500</v>
      </c>
      <c r="K1720" t="s">
        <v>25</v>
      </c>
      <c r="L1720">
        <v>3.4</v>
      </c>
      <c r="M1720">
        <v>5.4</v>
      </c>
      <c r="N1720">
        <v>8.6</v>
      </c>
      <c r="O1720">
        <v>9.8000000000000007</v>
      </c>
      <c r="P1720">
        <v>62</v>
      </c>
      <c r="Q1720" t="s">
        <v>29</v>
      </c>
      <c r="R1720">
        <v>2.6</v>
      </c>
      <c r="S1720">
        <v>3.9</v>
      </c>
      <c r="T1720">
        <v>6.1</v>
      </c>
      <c r="U1720">
        <v>6.14</v>
      </c>
      <c r="V1720">
        <v>50</v>
      </c>
    </row>
    <row r="1721" spans="1:22" x14ac:dyDescent="0.25">
      <c r="A1721" t="s">
        <v>1810</v>
      </c>
      <c r="B1721">
        <v>2020</v>
      </c>
      <c r="C1721" t="s">
        <v>124</v>
      </c>
      <c r="D1721" s="1">
        <v>44037</v>
      </c>
      <c r="E1721">
        <v>20.8</v>
      </c>
      <c r="F1721">
        <v>14.6</v>
      </c>
      <c r="G1721">
        <v>3.2</v>
      </c>
      <c r="H1721" t="s">
        <v>58</v>
      </c>
      <c r="I1721" s="2">
        <v>0.54513888888888884</v>
      </c>
      <c r="J1721" s="3">
        <v>3655</v>
      </c>
      <c r="K1721" t="s">
        <v>47</v>
      </c>
      <c r="L1721">
        <v>1.2</v>
      </c>
      <c r="M1721">
        <v>5.2</v>
      </c>
      <c r="N1721">
        <v>8.1999999999999993</v>
      </c>
      <c r="O1721">
        <v>9.3000000000000007</v>
      </c>
      <c r="P1721">
        <v>57</v>
      </c>
      <c r="Q1721" t="s">
        <v>30</v>
      </c>
      <c r="R1721">
        <v>5.0999999999999996</v>
      </c>
      <c r="S1721">
        <v>7.2</v>
      </c>
      <c r="T1721">
        <v>8.6999999999999993</v>
      </c>
      <c r="U1721">
        <v>9.1</v>
      </c>
      <c r="V1721">
        <v>64</v>
      </c>
    </row>
    <row r="1722" spans="1:22" x14ac:dyDescent="0.25">
      <c r="A1722" t="s">
        <v>1811</v>
      </c>
      <c r="B1722">
        <v>2020</v>
      </c>
      <c r="C1722" t="s">
        <v>124</v>
      </c>
      <c r="D1722" s="1">
        <v>44037</v>
      </c>
      <c r="E1722">
        <v>18.100000000000001</v>
      </c>
      <c r="F1722">
        <v>8.8000000000000007</v>
      </c>
      <c r="G1722">
        <v>0</v>
      </c>
      <c r="H1722" t="s">
        <v>61</v>
      </c>
      <c r="I1722" s="2">
        <v>0.64930555555555558</v>
      </c>
      <c r="J1722" s="3">
        <v>4264</v>
      </c>
      <c r="K1722" t="s">
        <v>26</v>
      </c>
      <c r="L1722">
        <v>2.1</v>
      </c>
      <c r="M1722">
        <v>5.0999999999999996</v>
      </c>
      <c r="N1722">
        <v>8.1999999999999993</v>
      </c>
      <c r="O1722">
        <v>9.6</v>
      </c>
      <c r="P1722">
        <v>60</v>
      </c>
      <c r="Q1722" t="s">
        <v>32</v>
      </c>
      <c r="R1722">
        <v>3.3</v>
      </c>
      <c r="S1722">
        <v>5.3</v>
      </c>
      <c r="T1722">
        <v>6.6</v>
      </c>
      <c r="U1722">
        <v>7.11</v>
      </c>
      <c r="V1722">
        <v>53</v>
      </c>
    </row>
    <row r="1723" spans="1:22" x14ac:dyDescent="0.25">
      <c r="A1723" t="s">
        <v>1812</v>
      </c>
      <c r="B1723">
        <v>2020</v>
      </c>
      <c r="C1723" t="s">
        <v>124</v>
      </c>
      <c r="D1723" s="1">
        <v>44037</v>
      </c>
      <c r="E1723">
        <v>16</v>
      </c>
      <c r="F1723">
        <v>3.9</v>
      </c>
      <c r="G1723">
        <v>0</v>
      </c>
      <c r="H1723" t="s">
        <v>512</v>
      </c>
      <c r="I1723" s="2">
        <v>0.79861111111111116</v>
      </c>
      <c r="J1723" s="3">
        <v>16727</v>
      </c>
      <c r="K1723" t="s">
        <v>54</v>
      </c>
      <c r="L1723">
        <v>2.1</v>
      </c>
      <c r="M1723">
        <v>4.4000000000000004</v>
      </c>
      <c r="N1723">
        <v>6.6</v>
      </c>
      <c r="O1723">
        <v>6.8</v>
      </c>
      <c r="P1723">
        <v>44</v>
      </c>
      <c r="Q1723" t="s">
        <v>55</v>
      </c>
      <c r="R1723">
        <v>1.1000000000000001</v>
      </c>
      <c r="S1723">
        <v>5.0999999999999996</v>
      </c>
      <c r="T1723">
        <v>7.1</v>
      </c>
      <c r="U1723">
        <v>12.1</v>
      </c>
      <c r="V1723">
        <v>73</v>
      </c>
    </row>
    <row r="1724" spans="1:22" x14ac:dyDescent="0.25">
      <c r="A1724" t="s">
        <v>1813</v>
      </c>
      <c r="B1724">
        <v>2020</v>
      </c>
      <c r="C1724" t="s">
        <v>124</v>
      </c>
      <c r="D1724" s="1">
        <v>44038</v>
      </c>
      <c r="E1724">
        <v>16.3</v>
      </c>
      <c r="F1724">
        <v>2.9</v>
      </c>
      <c r="G1724">
        <v>0</v>
      </c>
      <c r="H1724" t="s">
        <v>512</v>
      </c>
      <c r="I1724" s="2">
        <v>0.52430555555555558</v>
      </c>
      <c r="J1724" s="3">
        <v>15155</v>
      </c>
      <c r="K1724" t="s">
        <v>40</v>
      </c>
      <c r="L1724">
        <v>2.1</v>
      </c>
      <c r="M1724">
        <v>4.3</v>
      </c>
      <c r="N1724">
        <v>7.5</v>
      </c>
      <c r="O1724">
        <v>8.11</v>
      </c>
      <c r="P1724">
        <v>59</v>
      </c>
      <c r="Q1724" t="s">
        <v>48</v>
      </c>
      <c r="R1724">
        <v>2.1</v>
      </c>
      <c r="S1724">
        <v>5.4</v>
      </c>
      <c r="T1724">
        <v>8.5</v>
      </c>
      <c r="U1724">
        <v>9.8000000000000007</v>
      </c>
      <c r="V1724">
        <v>62</v>
      </c>
    </row>
    <row r="1725" spans="1:22" x14ac:dyDescent="0.25">
      <c r="A1725" t="s">
        <v>1814</v>
      </c>
      <c r="B1725">
        <v>2020</v>
      </c>
      <c r="C1725" t="s">
        <v>124</v>
      </c>
      <c r="D1725" s="1">
        <v>44038</v>
      </c>
      <c r="E1725">
        <v>20.8</v>
      </c>
      <c r="F1725">
        <v>13.9</v>
      </c>
      <c r="G1725">
        <v>2.2000000000000002</v>
      </c>
      <c r="H1725" t="s">
        <v>1339</v>
      </c>
      <c r="I1725" s="2">
        <v>0.56597222222222221</v>
      </c>
      <c r="J1725" s="3">
        <v>24824</v>
      </c>
      <c r="K1725" t="s">
        <v>51</v>
      </c>
      <c r="L1725">
        <v>2</v>
      </c>
      <c r="M1725">
        <v>7.2</v>
      </c>
      <c r="N1725">
        <v>13.2</v>
      </c>
      <c r="O1725">
        <v>18.3</v>
      </c>
      <c r="P1725">
        <v>111</v>
      </c>
      <c r="Q1725" t="s">
        <v>33</v>
      </c>
      <c r="R1725">
        <v>4.2</v>
      </c>
      <c r="S1725">
        <v>5.3</v>
      </c>
      <c r="T1725">
        <v>5.6</v>
      </c>
      <c r="U1725">
        <v>6.9</v>
      </c>
      <c r="V1725">
        <v>45</v>
      </c>
    </row>
    <row r="1726" spans="1:22" x14ac:dyDescent="0.25">
      <c r="A1726" t="s">
        <v>1815</v>
      </c>
      <c r="B1726">
        <v>2020</v>
      </c>
      <c r="C1726" t="s">
        <v>124</v>
      </c>
      <c r="D1726" s="1">
        <v>44038</v>
      </c>
      <c r="E1726">
        <v>22.9</v>
      </c>
      <c r="F1726">
        <v>16.8</v>
      </c>
      <c r="G1726">
        <v>100.2</v>
      </c>
      <c r="H1726" t="s">
        <v>38</v>
      </c>
      <c r="I1726" s="2">
        <v>0.75694444444444442</v>
      </c>
      <c r="J1726" s="3">
        <v>3011</v>
      </c>
      <c r="K1726" t="s">
        <v>35</v>
      </c>
      <c r="L1726">
        <v>2.2000000000000002</v>
      </c>
      <c r="M1726">
        <v>3.3</v>
      </c>
      <c r="N1726">
        <v>4.5999999999999996</v>
      </c>
      <c r="O1726">
        <v>7.7</v>
      </c>
      <c r="P1726">
        <v>49</v>
      </c>
      <c r="Q1726" t="s">
        <v>36</v>
      </c>
      <c r="R1726">
        <v>2.2000000000000002</v>
      </c>
      <c r="S1726">
        <v>5.5</v>
      </c>
      <c r="T1726">
        <v>7.6</v>
      </c>
      <c r="U1726">
        <v>7.11</v>
      </c>
      <c r="V1726">
        <v>53</v>
      </c>
    </row>
    <row r="1727" spans="1:22" x14ac:dyDescent="0.25">
      <c r="A1727" t="s">
        <v>1816</v>
      </c>
      <c r="B1727">
        <v>2020</v>
      </c>
      <c r="C1727" t="s">
        <v>124</v>
      </c>
      <c r="D1727" s="1">
        <v>44039</v>
      </c>
      <c r="E1727">
        <v>24.4</v>
      </c>
      <c r="F1727">
        <v>14.1</v>
      </c>
      <c r="G1727">
        <v>4.8</v>
      </c>
      <c r="H1727" t="s">
        <v>1339</v>
      </c>
      <c r="I1727" s="2">
        <v>0.75694444444444442</v>
      </c>
      <c r="J1727" s="3">
        <v>20251</v>
      </c>
      <c r="K1727" t="s">
        <v>43</v>
      </c>
      <c r="L1727">
        <v>0.2</v>
      </c>
      <c r="M1727">
        <v>0.3</v>
      </c>
      <c r="N1727">
        <v>1.3</v>
      </c>
      <c r="O1727">
        <v>2.4</v>
      </c>
      <c r="P1727">
        <v>16</v>
      </c>
      <c r="Q1727" t="s">
        <v>44</v>
      </c>
      <c r="R1727">
        <v>1.2</v>
      </c>
      <c r="S1727">
        <v>2.9</v>
      </c>
      <c r="T1727">
        <v>3.9</v>
      </c>
      <c r="U1727">
        <v>6.12</v>
      </c>
      <c r="V1727">
        <v>48</v>
      </c>
    </row>
    <row r="1728" spans="1:22" x14ac:dyDescent="0.25">
      <c r="A1728" t="s">
        <v>1817</v>
      </c>
      <c r="B1728">
        <v>2020</v>
      </c>
      <c r="C1728" t="s">
        <v>135</v>
      </c>
      <c r="D1728" s="1">
        <v>44041</v>
      </c>
      <c r="E1728">
        <v>22.8</v>
      </c>
      <c r="F1728">
        <v>10.8</v>
      </c>
      <c r="G1728">
        <v>0</v>
      </c>
      <c r="H1728" t="s">
        <v>38</v>
      </c>
      <c r="I1728" s="2">
        <v>0.79861111111111116</v>
      </c>
      <c r="J1728" s="3">
        <v>2824</v>
      </c>
      <c r="K1728" t="s">
        <v>50</v>
      </c>
      <c r="L1728">
        <v>1.1000000000000001</v>
      </c>
      <c r="M1728">
        <v>3.5</v>
      </c>
      <c r="N1728">
        <v>4.7</v>
      </c>
      <c r="O1728">
        <v>7.7</v>
      </c>
      <c r="P1728">
        <v>49</v>
      </c>
      <c r="Q1728" t="s">
        <v>29</v>
      </c>
      <c r="R1728">
        <v>4.3</v>
      </c>
      <c r="S1728">
        <v>10.4</v>
      </c>
      <c r="T1728">
        <v>11.1</v>
      </c>
      <c r="U1728">
        <v>13.12</v>
      </c>
      <c r="V1728">
        <v>90</v>
      </c>
    </row>
    <row r="1729" spans="1:22" x14ac:dyDescent="0.25">
      <c r="A1729" t="s">
        <v>1818</v>
      </c>
      <c r="B1729">
        <v>2020</v>
      </c>
      <c r="C1729" t="s">
        <v>135</v>
      </c>
      <c r="D1729" s="1">
        <v>44042</v>
      </c>
      <c r="E1729">
        <v>24.2</v>
      </c>
      <c r="F1729">
        <v>11.1</v>
      </c>
      <c r="G1729">
        <v>0</v>
      </c>
      <c r="H1729" t="s">
        <v>58</v>
      </c>
      <c r="I1729" s="2">
        <v>0.82638888888888884</v>
      </c>
      <c r="J1729">
        <v>323</v>
      </c>
      <c r="K1729" t="s">
        <v>35</v>
      </c>
      <c r="L1729">
        <v>0.2</v>
      </c>
      <c r="M1729">
        <v>1.3</v>
      </c>
      <c r="N1729">
        <v>3.5</v>
      </c>
      <c r="O1729">
        <v>4.8</v>
      </c>
      <c r="P1729">
        <v>32</v>
      </c>
      <c r="Q1729" t="s">
        <v>54</v>
      </c>
      <c r="R1729">
        <v>3.2</v>
      </c>
      <c r="S1729">
        <v>6.6</v>
      </c>
      <c r="T1729">
        <v>10.9</v>
      </c>
      <c r="U1729">
        <v>12.11</v>
      </c>
      <c r="V1729">
        <v>83</v>
      </c>
    </row>
    <row r="1730" spans="1:22" x14ac:dyDescent="0.25">
      <c r="A1730" t="s">
        <v>1819</v>
      </c>
      <c r="B1730">
        <v>2020</v>
      </c>
      <c r="C1730" t="s">
        <v>135</v>
      </c>
      <c r="D1730" s="1">
        <v>44043</v>
      </c>
      <c r="E1730">
        <v>19.8</v>
      </c>
      <c r="F1730">
        <v>8.6999999999999993</v>
      </c>
      <c r="G1730">
        <v>0</v>
      </c>
      <c r="H1730" t="s">
        <v>1339</v>
      </c>
      <c r="I1730" s="2">
        <v>0.65277777777777779</v>
      </c>
      <c r="J1730" s="3">
        <v>12304</v>
      </c>
      <c r="K1730" t="s">
        <v>30</v>
      </c>
      <c r="L1730">
        <v>5.0999999999999996</v>
      </c>
      <c r="M1730">
        <v>6.2</v>
      </c>
      <c r="N1730">
        <v>7.4</v>
      </c>
      <c r="O1730">
        <v>9.4</v>
      </c>
      <c r="P1730">
        <v>58</v>
      </c>
      <c r="Q1730" t="s">
        <v>32</v>
      </c>
      <c r="R1730">
        <v>2</v>
      </c>
      <c r="S1730">
        <v>8.3000000000000007</v>
      </c>
      <c r="T1730">
        <v>11.4</v>
      </c>
      <c r="U1730">
        <v>14.5</v>
      </c>
      <c r="V1730">
        <v>89</v>
      </c>
    </row>
    <row r="1731" spans="1:22" x14ac:dyDescent="0.25">
      <c r="A1731" t="s">
        <v>1820</v>
      </c>
      <c r="B1731">
        <v>2020</v>
      </c>
      <c r="C1731" t="s">
        <v>135</v>
      </c>
      <c r="D1731" s="1">
        <v>44043</v>
      </c>
      <c r="E1731">
        <v>21.7</v>
      </c>
      <c r="F1731">
        <v>14.3</v>
      </c>
      <c r="G1731">
        <v>0</v>
      </c>
      <c r="H1731" t="s">
        <v>38</v>
      </c>
      <c r="I1731" s="2">
        <v>0.84027777777777779</v>
      </c>
      <c r="J1731" s="3">
        <v>4860</v>
      </c>
      <c r="K1731" t="s">
        <v>48</v>
      </c>
      <c r="L1731">
        <v>1.3</v>
      </c>
      <c r="M1731">
        <v>2.2999999999999998</v>
      </c>
      <c r="N1731">
        <v>3.4</v>
      </c>
      <c r="O1731">
        <v>3.1</v>
      </c>
      <c r="P1731">
        <v>28</v>
      </c>
      <c r="Q1731" t="s">
        <v>36</v>
      </c>
      <c r="R1731">
        <v>5.3</v>
      </c>
      <c r="S1731">
        <v>5.5</v>
      </c>
      <c r="T1731">
        <v>10.6</v>
      </c>
      <c r="U1731">
        <v>14.7</v>
      </c>
      <c r="V1731">
        <v>91</v>
      </c>
    </row>
    <row r="1732" spans="1:22" x14ac:dyDescent="0.25">
      <c r="A1732" t="s">
        <v>1821</v>
      </c>
      <c r="B1732">
        <v>2020</v>
      </c>
      <c r="C1732" t="s">
        <v>135</v>
      </c>
      <c r="D1732" s="1">
        <v>44044</v>
      </c>
      <c r="E1732">
        <v>21.8</v>
      </c>
      <c r="F1732">
        <v>14.1</v>
      </c>
      <c r="G1732">
        <v>0</v>
      </c>
      <c r="H1732" t="s">
        <v>38</v>
      </c>
      <c r="I1732" s="2">
        <v>0.60763888888888884</v>
      </c>
      <c r="J1732">
        <v>522</v>
      </c>
      <c r="K1732" t="s">
        <v>47</v>
      </c>
      <c r="L1732">
        <v>4.0999999999999996</v>
      </c>
      <c r="M1732">
        <v>9.1</v>
      </c>
      <c r="N1732">
        <v>12.2</v>
      </c>
      <c r="O1732">
        <v>19.5</v>
      </c>
      <c r="P1732">
        <v>119</v>
      </c>
      <c r="Q1732" t="s">
        <v>40</v>
      </c>
      <c r="R1732">
        <v>0.2</v>
      </c>
      <c r="S1732">
        <v>3.3</v>
      </c>
      <c r="T1732">
        <v>6.7</v>
      </c>
      <c r="U1732">
        <v>7.8</v>
      </c>
      <c r="V1732">
        <v>50</v>
      </c>
    </row>
    <row r="1733" spans="1:22" x14ac:dyDescent="0.25">
      <c r="A1733" t="s">
        <v>1822</v>
      </c>
      <c r="B1733">
        <v>2020</v>
      </c>
      <c r="C1733" t="s">
        <v>135</v>
      </c>
      <c r="D1733" s="1">
        <v>44044</v>
      </c>
      <c r="E1733">
        <v>22.7</v>
      </c>
      <c r="F1733">
        <v>11.9</v>
      </c>
      <c r="G1733">
        <v>0</v>
      </c>
      <c r="H1733" t="s">
        <v>58</v>
      </c>
      <c r="I1733" s="2">
        <v>0.71527777777777779</v>
      </c>
      <c r="J1733" s="3">
        <v>2978</v>
      </c>
      <c r="K1733" t="s">
        <v>55</v>
      </c>
      <c r="L1733">
        <v>3.3</v>
      </c>
      <c r="M1733">
        <v>7.4</v>
      </c>
      <c r="N1733">
        <v>9.6</v>
      </c>
      <c r="O1733">
        <v>15.11</v>
      </c>
      <c r="P1733">
        <v>101</v>
      </c>
      <c r="Q1733" t="s">
        <v>26</v>
      </c>
      <c r="R1733">
        <v>2.1</v>
      </c>
      <c r="S1733">
        <v>3.6</v>
      </c>
      <c r="T1733">
        <v>5.0999999999999996</v>
      </c>
      <c r="U1733">
        <v>6.12</v>
      </c>
      <c r="V1733">
        <v>48</v>
      </c>
    </row>
    <row r="1734" spans="1:22" x14ac:dyDescent="0.25">
      <c r="A1734" t="s">
        <v>1823</v>
      </c>
      <c r="B1734">
        <v>2020</v>
      </c>
      <c r="C1734" t="s">
        <v>135</v>
      </c>
      <c r="D1734" s="1">
        <v>44044</v>
      </c>
      <c r="E1734">
        <v>19.2</v>
      </c>
      <c r="F1734">
        <v>7.2</v>
      </c>
      <c r="G1734">
        <v>0</v>
      </c>
      <c r="H1734" t="s">
        <v>1339</v>
      </c>
      <c r="I1734" s="2">
        <v>0.75694444444444442</v>
      </c>
      <c r="J1734" s="3">
        <v>26211</v>
      </c>
      <c r="K1734" t="s">
        <v>51</v>
      </c>
      <c r="L1734">
        <v>3</v>
      </c>
      <c r="M1734">
        <v>4.2</v>
      </c>
      <c r="N1734">
        <v>7.6</v>
      </c>
      <c r="O1734">
        <v>11.7</v>
      </c>
      <c r="P1734">
        <v>73</v>
      </c>
      <c r="Q1734" t="s">
        <v>44</v>
      </c>
      <c r="R1734">
        <v>4</v>
      </c>
      <c r="S1734">
        <v>7</v>
      </c>
      <c r="T1734">
        <v>9.1999999999999993</v>
      </c>
      <c r="U1734">
        <v>10.4</v>
      </c>
      <c r="V1734">
        <v>64</v>
      </c>
    </row>
    <row r="1735" spans="1:22" x14ac:dyDescent="0.25">
      <c r="A1735" t="s">
        <v>1824</v>
      </c>
      <c r="B1735">
        <v>2020</v>
      </c>
      <c r="C1735" t="s">
        <v>135</v>
      </c>
      <c r="D1735" s="1">
        <v>44045</v>
      </c>
      <c r="E1735">
        <v>21.7</v>
      </c>
      <c r="F1735">
        <v>12</v>
      </c>
      <c r="G1735">
        <v>0</v>
      </c>
      <c r="H1735" t="s">
        <v>38</v>
      </c>
      <c r="I1735" s="2">
        <v>0.64930555555555558</v>
      </c>
      <c r="J1735" s="3">
        <v>4363</v>
      </c>
      <c r="K1735" t="s">
        <v>39</v>
      </c>
      <c r="L1735">
        <v>0.3</v>
      </c>
      <c r="M1735">
        <v>2.4</v>
      </c>
      <c r="N1735">
        <v>2.7</v>
      </c>
      <c r="O1735">
        <v>4.1100000000000003</v>
      </c>
      <c r="P1735">
        <v>35</v>
      </c>
      <c r="Q1735" t="s">
        <v>25</v>
      </c>
      <c r="R1735">
        <v>2.4</v>
      </c>
      <c r="S1735">
        <v>4.5</v>
      </c>
      <c r="T1735">
        <v>5.7</v>
      </c>
      <c r="U1735">
        <v>9.6999999999999993</v>
      </c>
      <c r="V1735">
        <v>61</v>
      </c>
    </row>
    <row r="1736" spans="1:22" x14ac:dyDescent="0.25">
      <c r="A1736" t="s">
        <v>1825</v>
      </c>
      <c r="B1736">
        <v>2020</v>
      </c>
      <c r="C1736" t="s">
        <v>135</v>
      </c>
      <c r="D1736" s="1">
        <v>44045</v>
      </c>
      <c r="E1736">
        <v>19.2</v>
      </c>
      <c r="F1736">
        <v>5.2</v>
      </c>
      <c r="G1736">
        <v>0</v>
      </c>
      <c r="H1736" t="s">
        <v>1339</v>
      </c>
      <c r="I1736" s="2">
        <v>0.67361111111111116</v>
      </c>
      <c r="J1736" s="3">
        <v>20912</v>
      </c>
      <c r="K1736" t="s">
        <v>43</v>
      </c>
      <c r="L1736">
        <v>0</v>
      </c>
      <c r="M1736">
        <v>4.0999999999999996</v>
      </c>
      <c r="N1736">
        <v>6.1</v>
      </c>
      <c r="O1736">
        <v>10.1</v>
      </c>
      <c r="P1736">
        <v>61</v>
      </c>
      <c r="Q1736" t="s">
        <v>33</v>
      </c>
      <c r="R1736">
        <v>1.2</v>
      </c>
      <c r="S1736">
        <v>2.4</v>
      </c>
      <c r="T1736">
        <v>6.5</v>
      </c>
      <c r="U1736">
        <v>7.7</v>
      </c>
      <c r="V1736">
        <v>49</v>
      </c>
    </row>
    <row r="1737" spans="1:22" x14ac:dyDescent="0.25">
      <c r="A1737" t="s">
        <v>1826</v>
      </c>
      <c r="B1737">
        <v>2020</v>
      </c>
      <c r="C1737" t="s">
        <v>146</v>
      </c>
      <c r="D1737" s="1">
        <v>44046</v>
      </c>
      <c r="E1737">
        <v>15</v>
      </c>
      <c r="F1737">
        <v>5.5</v>
      </c>
      <c r="G1737">
        <v>0</v>
      </c>
      <c r="H1737" t="s">
        <v>512</v>
      </c>
      <c r="I1737" s="2">
        <v>0.77777777777777779</v>
      </c>
      <c r="J1737" s="3">
        <v>14159</v>
      </c>
      <c r="K1737" t="s">
        <v>54</v>
      </c>
      <c r="L1737">
        <v>1.2</v>
      </c>
      <c r="M1737">
        <v>3.2</v>
      </c>
      <c r="N1737">
        <v>7.5</v>
      </c>
      <c r="O1737">
        <v>8.6999999999999993</v>
      </c>
      <c r="P1737">
        <v>55</v>
      </c>
      <c r="Q1737" t="s">
        <v>50</v>
      </c>
      <c r="R1737">
        <v>2.5</v>
      </c>
      <c r="S1737">
        <v>3.5</v>
      </c>
      <c r="T1737">
        <v>3.6</v>
      </c>
      <c r="U1737">
        <v>5.12</v>
      </c>
      <c r="V1737">
        <v>42</v>
      </c>
    </row>
    <row r="1738" spans="1:22" x14ac:dyDescent="0.25">
      <c r="A1738" t="s">
        <v>1827</v>
      </c>
      <c r="B1738">
        <v>2020</v>
      </c>
      <c r="C1738" t="s">
        <v>146</v>
      </c>
      <c r="D1738" s="1">
        <v>44047</v>
      </c>
      <c r="E1738">
        <v>24.1</v>
      </c>
      <c r="F1738">
        <v>13.4</v>
      </c>
      <c r="G1738">
        <v>0</v>
      </c>
      <c r="H1738" t="s">
        <v>38</v>
      </c>
      <c r="I1738" s="2">
        <v>0.79861111111111116</v>
      </c>
      <c r="J1738" s="3">
        <v>5651</v>
      </c>
      <c r="K1738" t="s">
        <v>29</v>
      </c>
      <c r="L1738">
        <v>3.3</v>
      </c>
      <c r="M1738">
        <v>8.5</v>
      </c>
      <c r="N1738">
        <v>9.6</v>
      </c>
      <c r="O1738">
        <v>12.1</v>
      </c>
      <c r="P1738">
        <v>82</v>
      </c>
      <c r="Q1738" t="s">
        <v>36</v>
      </c>
      <c r="R1738">
        <v>2.2999999999999998</v>
      </c>
      <c r="S1738">
        <v>3.8</v>
      </c>
      <c r="T1738">
        <v>3.15</v>
      </c>
      <c r="U1738">
        <v>4.17</v>
      </c>
      <c r="V1738">
        <v>41</v>
      </c>
    </row>
    <row r="1739" spans="1:22" x14ac:dyDescent="0.25">
      <c r="A1739" t="s">
        <v>1828</v>
      </c>
      <c r="B1739">
        <v>2020</v>
      </c>
      <c r="C1739" t="s">
        <v>146</v>
      </c>
      <c r="D1739" s="1">
        <v>44048</v>
      </c>
      <c r="E1739">
        <v>25.1</v>
      </c>
      <c r="F1739">
        <v>10.3</v>
      </c>
      <c r="G1739">
        <v>0</v>
      </c>
      <c r="H1739" t="s">
        <v>58</v>
      </c>
      <c r="I1739" s="2">
        <v>0.73611111111111116</v>
      </c>
      <c r="J1739" s="3">
        <v>2282</v>
      </c>
      <c r="K1739" t="s">
        <v>44</v>
      </c>
      <c r="L1739">
        <v>4.2</v>
      </c>
      <c r="M1739">
        <v>5.8</v>
      </c>
      <c r="N1739">
        <v>8.11</v>
      </c>
      <c r="O1739">
        <v>13.12</v>
      </c>
      <c r="P1739">
        <v>90</v>
      </c>
      <c r="Q1739" t="s">
        <v>47</v>
      </c>
      <c r="R1739">
        <v>3.1</v>
      </c>
      <c r="S1739">
        <v>3.2</v>
      </c>
      <c r="T1739">
        <v>5.2</v>
      </c>
      <c r="U1739">
        <v>9.3000000000000007</v>
      </c>
      <c r="V1739">
        <v>57</v>
      </c>
    </row>
    <row r="1740" spans="1:22" x14ac:dyDescent="0.25">
      <c r="A1740" t="s">
        <v>1829</v>
      </c>
      <c r="B1740">
        <v>2020</v>
      </c>
      <c r="C1740" t="s">
        <v>146</v>
      </c>
      <c r="D1740" s="1">
        <v>44048</v>
      </c>
      <c r="E1740">
        <v>14.6</v>
      </c>
      <c r="F1740">
        <v>-0.3</v>
      </c>
      <c r="G1740">
        <v>0</v>
      </c>
      <c r="H1740" t="s">
        <v>512</v>
      </c>
      <c r="I1740" s="2">
        <v>0.81944444444444442</v>
      </c>
      <c r="J1740" s="3">
        <v>12022</v>
      </c>
      <c r="K1740" t="s">
        <v>40</v>
      </c>
      <c r="L1740">
        <v>2.4</v>
      </c>
      <c r="M1740">
        <v>4.5</v>
      </c>
      <c r="N1740">
        <v>4.7</v>
      </c>
      <c r="O1740">
        <v>5.7</v>
      </c>
      <c r="P1740">
        <v>37</v>
      </c>
      <c r="Q1740" t="s">
        <v>35</v>
      </c>
      <c r="R1740">
        <v>3.2</v>
      </c>
      <c r="S1740">
        <v>5.4</v>
      </c>
      <c r="T1740">
        <v>6.7</v>
      </c>
      <c r="U1740">
        <v>13.1</v>
      </c>
      <c r="V1740">
        <v>88</v>
      </c>
    </row>
    <row r="1741" spans="1:22" x14ac:dyDescent="0.25">
      <c r="A1741" t="s">
        <v>1830</v>
      </c>
      <c r="B1741">
        <v>2020</v>
      </c>
      <c r="C1741" t="s">
        <v>146</v>
      </c>
      <c r="D1741" s="1">
        <v>44049</v>
      </c>
      <c r="E1741">
        <v>25.9</v>
      </c>
      <c r="F1741">
        <v>9.8000000000000007</v>
      </c>
      <c r="G1741">
        <v>0</v>
      </c>
      <c r="H1741" t="s">
        <v>58</v>
      </c>
      <c r="I1741" s="2">
        <v>0.73611111111111116</v>
      </c>
      <c r="J1741" s="3">
        <v>4146</v>
      </c>
      <c r="K1741" t="s">
        <v>33</v>
      </c>
      <c r="L1741">
        <v>0.6</v>
      </c>
      <c r="M1741">
        <v>2.1</v>
      </c>
      <c r="N1741">
        <v>5.1100000000000003</v>
      </c>
      <c r="O1741">
        <v>6.14</v>
      </c>
      <c r="P1741">
        <v>50</v>
      </c>
      <c r="Q1741" t="s">
        <v>26</v>
      </c>
      <c r="R1741">
        <v>1</v>
      </c>
      <c r="S1741">
        <v>5</v>
      </c>
      <c r="T1741">
        <v>5.2</v>
      </c>
      <c r="U1741">
        <v>6.5</v>
      </c>
      <c r="V1741">
        <v>41</v>
      </c>
    </row>
    <row r="1742" spans="1:22" x14ac:dyDescent="0.25">
      <c r="A1742" t="s">
        <v>1831</v>
      </c>
      <c r="B1742">
        <v>2020</v>
      </c>
      <c r="C1742" t="s">
        <v>146</v>
      </c>
      <c r="D1742" s="1">
        <v>44049</v>
      </c>
      <c r="E1742">
        <v>23.3</v>
      </c>
      <c r="F1742">
        <v>9.6999999999999993</v>
      </c>
      <c r="G1742">
        <v>0</v>
      </c>
      <c r="H1742" t="s">
        <v>38</v>
      </c>
      <c r="I1742" s="2">
        <v>0.84027777777777779</v>
      </c>
      <c r="J1742" s="3">
        <v>3095</v>
      </c>
      <c r="K1742" t="s">
        <v>39</v>
      </c>
      <c r="L1742">
        <v>2.1</v>
      </c>
      <c r="M1742">
        <v>6.5</v>
      </c>
      <c r="N1742">
        <v>8.6999999999999993</v>
      </c>
      <c r="O1742">
        <v>11.8</v>
      </c>
      <c r="P1742">
        <v>74</v>
      </c>
      <c r="Q1742" t="s">
        <v>55</v>
      </c>
      <c r="R1742">
        <v>3.2</v>
      </c>
      <c r="S1742">
        <v>6.2</v>
      </c>
      <c r="T1742">
        <v>9.4</v>
      </c>
      <c r="U1742">
        <v>12.6</v>
      </c>
      <c r="V1742">
        <v>78</v>
      </c>
    </row>
    <row r="1743" spans="1:22" x14ac:dyDescent="0.25">
      <c r="A1743" t="s">
        <v>1832</v>
      </c>
      <c r="B1743">
        <v>2020</v>
      </c>
      <c r="C1743" t="s">
        <v>146</v>
      </c>
      <c r="D1743" s="1">
        <v>44050</v>
      </c>
      <c r="E1743">
        <v>23.7</v>
      </c>
      <c r="F1743">
        <v>16.100000000000001</v>
      </c>
      <c r="G1743">
        <v>1</v>
      </c>
      <c r="H1743" t="s">
        <v>38</v>
      </c>
      <c r="I1743" s="2">
        <v>0.82638888888888884</v>
      </c>
      <c r="J1743" s="3">
        <v>1178</v>
      </c>
      <c r="K1743" t="s">
        <v>48</v>
      </c>
      <c r="L1743">
        <v>0.2</v>
      </c>
      <c r="M1743">
        <v>6.3</v>
      </c>
      <c r="N1743">
        <v>7.5</v>
      </c>
      <c r="O1743">
        <v>8.6999999999999993</v>
      </c>
      <c r="P1743">
        <v>55</v>
      </c>
      <c r="Q1743" t="s">
        <v>25</v>
      </c>
      <c r="R1743">
        <v>0.2</v>
      </c>
      <c r="S1743">
        <v>2.5</v>
      </c>
      <c r="T1743">
        <v>4.7</v>
      </c>
      <c r="U1743">
        <v>8.11</v>
      </c>
      <c r="V1743">
        <v>59</v>
      </c>
    </row>
    <row r="1744" spans="1:22" x14ac:dyDescent="0.25">
      <c r="A1744" t="s">
        <v>1833</v>
      </c>
      <c r="B1744">
        <v>2020</v>
      </c>
      <c r="C1744" t="s">
        <v>156</v>
      </c>
      <c r="D1744" s="1">
        <v>44051</v>
      </c>
      <c r="E1744">
        <v>14</v>
      </c>
      <c r="F1744">
        <v>7.7</v>
      </c>
      <c r="G1744">
        <v>1</v>
      </c>
      <c r="H1744" t="s">
        <v>512</v>
      </c>
      <c r="I1744" s="2">
        <v>0.67013888888888884</v>
      </c>
      <c r="J1744" s="3">
        <v>10256</v>
      </c>
      <c r="K1744" t="s">
        <v>54</v>
      </c>
      <c r="L1744">
        <v>4.4000000000000004</v>
      </c>
      <c r="M1744">
        <v>8.6</v>
      </c>
      <c r="N1744">
        <v>10.11</v>
      </c>
      <c r="O1744">
        <v>13.15</v>
      </c>
      <c r="P1744">
        <v>93</v>
      </c>
      <c r="Q1744" t="s">
        <v>29</v>
      </c>
      <c r="R1744">
        <v>3.3</v>
      </c>
      <c r="S1744">
        <v>7.3</v>
      </c>
      <c r="T1744">
        <v>11.6</v>
      </c>
      <c r="U1744">
        <v>11.6</v>
      </c>
      <c r="V1744">
        <v>72</v>
      </c>
    </row>
    <row r="1745" spans="1:22" x14ac:dyDescent="0.25">
      <c r="A1745" t="s">
        <v>1834</v>
      </c>
      <c r="B1745">
        <v>2020</v>
      </c>
      <c r="C1745" t="s">
        <v>156</v>
      </c>
      <c r="D1745" s="1">
        <v>44051</v>
      </c>
      <c r="E1745">
        <v>24.1</v>
      </c>
      <c r="F1745">
        <v>14.7</v>
      </c>
      <c r="G1745">
        <v>11.6</v>
      </c>
      <c r="H1745" t="s">
        <v>58</v>
      </c>
      <c r="I1745" s="2">
        <v>0.81944444444444442</v>
      </c>
      <c r="J1745" s="3">
        <v>11061</v>
      </c>
      <c r="K1745" t="s">
        <v>36</v>
      </c>
      <c r="L1745">
        <v>3.4</v>
      </c>
      <c r="M1745">
        <v>9.8000000000000007</v>
      </c>
      <c r="N1745">
        <v>13.1</v>
      </c>
      <c r="O1745">
        <v>14.12</v>
      </c>
      <c r="P1745">
        <v>96</v>
      </c>
      <c r="Q1745" t="s">
        <v>50</v>
      </c>
      <c r="R1745">
        <v>3.1</v>
      </c>
      <c r="S1745">
        <v>5.2</v>
      </c>
      <c r="T1745">
        <v>8.1999999999999993</v>
      </c>
      <c r="U1745">
        <v>11.6</v>
      </c>
      <c r="V1745">
        <v>72</v>
      </c>
    </row>
    <row r="1746" spans="1:22" x14ac:dyDescent="0.25">
      <c r="A1746" t="s">
        <v>1835</v>
      </c>
      <c r="B1746">
        <v>2020</v>
      </c>
      <c r="C1746" t="s">
        <v>156</v>
      </c>
      <c r="D1746" s="1">
        <v>44052</v>
      </c>
      <c r="E1746">
        <v>16.8</v>
      </c>
      <c r="F1746">
        <v>12.6</v>
      </c>
      <c r="G1746">
        <v>4.4000000000000004</v>
      </c>
      <c r="H1746" t="s">
        <v>1339</v>
      </c>
      <c r="I1746" s="2">
        <v>0.56597222222222221</v>
      </c>
      <c r="J1746" s="3">
        <v>19092</v>
      </c>
      <c r="K1746" t="s">
        <v>51</v>
      </c>
      <c r="L1746">
        <v>2.2000000000000002</v>
      </c>
      <c r="M1746">
        <v>3.3</v>
      </c>
      <c r="N1746">
        <v>8.4</v>
      </c>
      <c r="O1746">
        <v>11.6</v>
      </c>
      <c r="P1746">
        <v>72</v>
      </c>
      <c r="Q1746" t="s">
        <v>30</v>
      </c>
      <c r="R1746">
        <v>2</v>
      </c>
      <c r="S1746">
        <v>5.4</v>
      </c>
      <c r="T1746">
        <v>6.5</v>
      </c>
      <c r="U1746">
        <v>7.8</v>
      </c>
      <c r="V1746">
        <v>50</v>
      </c>
    </row>
    <row r="1747" spans="1:22" x14ac:dyDescent="0.25">
      <c r="A1747" t="s">
        <v>1836</v>
      </c>
      <c r="B1747">
        <v>2020</v>
      </c>
      <c r="C1747" t="s">
        <v>156</v>
      </c>
      <c r="D1747" s="1">
        <v>44052</v>
      </c>
      <c r="E1747">
        <v>15.3</v>
      </c>
      <c r="F1747">
        <v>6.3</v>
      </c>
      <c r="G1747">
        <v>0</v>
      </c>
      <c r="H1747" t="s">
        <v>512</v>
      </c>
      <c r="I1747" s="2">
        <v>0.73611111111111116</v>
      </c>
      <c r="J1747" s="3">
        <v>2172</v>
      </c>
      <c r="K1747" t="s">
        <v>35</v>
      </c>
      <c r="L1747">
        <v>1.4</v>
      </c>
      <c r="M1747">
        <v>4.7</v>
      </c>
      <c r="N1747">
        <v>7.8</v>
      </c>
      <c r="O1747">
        <v>13.14</v>
      </c>
      <c r="P1747">
        <v>92</v>
      </c>
      <c r="Q1747" t="s">
        <v>47</v>
      </c>
      <c r="R1747">
        <v>3.2</v>
      </c>
      <c r="S1747">
        <v>4.2</v>
      </c>
      <c r="T1747">
        <v>5.4</v>
      </c>
      <c r="U1747">
        <v>5.5</v>
      </c>
      <c r="V1747">
        <v>35</v>
      </c>
    </row>
    <row r="1748" spans="1:22" x14ac:dyDescent="0.25">
      <c r="A1748" t="s">
        <v>1837</v>
      </c>
      <c r="B1748">
        <v>2020</v>
      </c>
      <c r="C1748" t="s">
        <v>156</v>
      </c>
      <c r="D1748" s="1">
        <v>44053</v>
      </c>
      <c r="E1748">
        <v>18.8</v>
      </c>
      <c r="F1748">
        <v>9.8000000000000007</v>
      </c>
      <c r="G1748">
        <v>0</v>
      </c>
      <c r="H1748" t="s">
        <v>58</v>
      </c>
      <c r="I1748" s="2">
        <v>0.75694444444444442</v>
      </c>
      <c r="J1748" s="3">
        <v>3903</v>
      </c>
      <c r="K1748" t="s">
        <v>55</v>
      </c>
      <c r="L1748">
        <v>2.1</v>
      </c>
      <c r="M1748">
        <v>4.5999999999999996</v>
      </c>
      <c r="N1748">
        <v>4.8</v>
      </c>
      <c r="O1748">
        <v>4.0999999999999996</v>
      </c>
      <c r="P1748">
        <v>34</v>
      </c>
      <c r="Q1748" t="s">
        <v>44</v>
      </c>
      <c r="R1748">
        <v>2.4</v>
      </c>
      <c r="S1748">
        <v>7.5</v>
      </c>
      <c r="T1748">
        <v>11.7</v>
      </c>
      <c r="U1748">
        <v>14.9</v>
      </c>
      <c r="V1748">
        <v>93</v>
      </c>
    </row>
    <row r="1749" spans="1:22" x14ac:dyDescent="0.25">
      <c r="A1749" t="s">
        <v>1838</v>
      </c>
      <c r="B1749">
        <v>2020</v>
      </c>
      <c r="C1749" t="s">
        <v>156</v>
      </c>
      <c r="D1749" s="1">
        <v>44053</v>
      </c>
      <c r="E1749">
        <v>19.100000000000001</v>
      </c>
      <c r="F1749">
        <v>11.3</v>
      </c>
      <c r="G1749">
        <v>31</v>
      </c>
      <c r="H1749" t="s">
        <v>1339</v>
      </c>
      <c r="I1749" s="2">
        <v>0.77777777777777779</v>
      </c>
      <c r="J1749" s="3">
        <v>18512</v>
      </c>
      <c r="K1749" t="s">
        <v>43</v>
      </c>
      <c r="L1749">
        <v>3.1</v>
      </c>
      <c r="M1749">
        <v>4.4000000000000004</v>
      </c>
      <c r="N1749">
        <v>7.4</v>
      </c>
      <c r="O1749">
        <v>7.6</v>
      </c>
      <c r="P1749">
        <v>48</v>
      </c>
      <c r="Q1749" t="s">
        <v>32</v>
      </c>
      <c r="R1749">
        <v>1.1000000000000001</v>
      </c>
      <c r="S1749">
        <v>2.4</v>
      </c>
      <c r="T1749">
        <v>2.6</v>
      </c>
      <c r="U1749">
        <v>4.8</v>
      </c>
      <c r="V1749">
        <v>32</v>
      </c>
    </row>
    <row r="1750" spans="1:22" x14ac:dyDescent="0.25">
      <c r="A1750" t="s">
        <v>1839</v>
      </c>
      <c r="B1750">
        <v>2020</v>
      </c>
      <c r="C1750" t="s">
        <v>156</v>
      </c>
      <c r="D1750" s="1">
        <v>44054</v>
      </c>
      <c r="E1750">
        <v>15</v>
      </c>
      <c r="F1750">
        <v>11.9</v>
      </c>
      <c r="G1750">
        <v>0</v>
      </c>
      <c r="H1750" t="s">
        <v>512</v>
      </c>
      <c r="I1750" s="2">
        <v>0.75347222222222221</v>
      </c>
      <c r="J1750" s="3">
        <v>8577</v>
      </c>
      <c r="K1750" t="s">
        <v>40</v>
      </c>
      <c r="L1750">
        <v>2.1</v>
      </c>
      <c r="M1750">
        <v>3.4</v>
      </c>
      <c r="N1750">
        <v>3.8</v>
      </c>
      <c r="O1750">
        <v>5.8</v>
      </c>
      <c r="P1750">
        <v>38</v>
      </c>
      <c r="Q1750" t="s">
        <v>33</v>
      </c>
      <c r="R1750">
        <v>1</v>
      </c>
      <c r="S1750">
        <v>2.1</v>
      </c>
      <c r="T1750">
        <v>7.1</v>
      </c>
      <c r="U1750">
        <v>10.199999999999999</v>
      </c>
      <c r="V1750">
        <v>62</v>
      </c>
    </row>
    <row r="1751" spans="1:22" x14ac:dyDescent="0.25">
      <c r="A1751" t="s">
        <v>1840</v>
      </c>
      <c r="B1751">
        <v>2020</v>
      </c>
      <c r="C1751" t="s">
        <v>156</v>
      </c>
      <c r="D1751" s="1">
        <v>44055</v>
      </c>
      <c r="E1751">
        <v>23</v>
      </c>
      <c r="F1751">
        <v>13.2</v>
      </c>
      <c r="G1751">
        <v>0</v>
      </c>
      <c r="H1751" t="s">
        <v>38</v>
      </c>
      <c r="I1751" s="2">
        <v>0.79861111111111116</v>
      </c>
      <c r="J1751" s="3">
        <v>4303</v>
      </c>
      <c r="K1751" t="s">
        <v>39</v>
      </c>
      <c r="L1751">
        <v>3.1</v>
      </c>
      <c r="M1751">
        <v>7.4</v>
      </c>
      <c r="N1751">
        <v>9.5</v>
      </c>
      <c r="O1751">
        <v>11.7</v>
      </c>
      <c r="P1751">
        <v>73</v>
      </c>
      <c r="Q1751" t="s">
        <v>48</v>
      </c>
      <c r="R1751">
        <v>1.3</v>
      </c>
      <c r="S1751">
        <v>4.3</v>
      </c>
      <c r="T1751">
        <v>7.5</v>
      </c>
      <c r="U1751">
        <v>11.7</v>
      </c>
      <c r="V1751">
        <v>73</v>
      </c>
    </row>
    <row r="1752" spans="1:22" x14ac:dyDescent="0.25">
      <c r="A1752" t="s">
        <v>1841</v>
      </c>
      <c r="B1752">
        <v>2020</v>
      </c>
      <c r="C1752" t="s">
        <v>163</v>
      </c>
      <c r="D1752" s="1">
        <v>44056</v>
      </c>
      <c r="E1752">
        <v>17.100000000000001</v>
      </c>
      <c r="F1752">
        <v>9.4</v>
      </c>
      <c r="G1752">
        <v>0</v>
      </c>
      <c r="H1752" t="s">
        <v>1339</v>
      </c>
      <c r="I1752" s="2">
        <v>0.75694444444444442</v>
      </c>
      <c r="J1752" s="3">
        <v>6464</v>
      </c>
      <c r="K1752" t="s">
        <v>26</v>
      </c>
      <c r="L1752">
        <v>3.1</v>
      </c>
      <c r="M1752">
        <v>5.2</v>
      </c>
      <c r="N1752">
        <v>6.5</v>
      </c>
      <c r="O1752">
        <v>10.6</v>
      </c>
      <c r="P1752">
        <v>66</v>
      </c>
      <c r="Q1752" t="s">
        <v>25</v>
      </c>
      <c r="R1752">
        <v>0.1</v>
      </c>
      <c r="S1752">
        <v>1.3</v>
      </c>
      <c r="T1752">
        <v>2.6</v>
      </c>
      <c r="U1752">
        <v>3.7</v>
      </c>
      <c r="V1752">
        <v>25</v>
      </c>
    </row>
    <row r="1753" spans="1:22" x14ac:dyDescent="0.25">
      <c r="A1753" t="s">
        <v>1842</v>
      </c>
      <c r="B1753">
        <v>2020</v>
      </c>
      <c r="C1753" t="s">
        <v>163</v>
      </c>
      <c r="D1753" s="1">
        <v>44057</v>
      </c>
      <c r="E1753">
        <v>22.9</v>
      </c>
      <c r="F1753">
        <v>13.9</v>
      </c>
      <c r="G1753">
        <v>0</v>
      </c>
      <c r="H1753" t="s">
        <v>38</v>
      </c>
      <c r="I1753" s="2">
        <v>0.82638888888888884</v>
      </c>
      <c r="J1753" s="3">
        <v>3378</v>
      </c>
      <c r="K1753" t="s">
        <v>44</v>
      </c>
      <c r="L1753">
        <v>2.2999999999999998</v>
      </c>
      <c r="M1753">
        <v>4.3</v>
      </c>
      <c r="N1753">
        <v>7.7</v>
      </c>
      <c r="O1753">
        <v>14.7</v>
      </c>
      <c r="P1753">
        <v>91</v>
      </c>
      <c r="Q1753" t="s">
        <v>54</v>
      </c>
      <c r="R1753">
        <v>0.1</v>
      </c>
      <c r="S1753">
        <v>1.6</v>
      </c>
      <c r="T1753">
        <v>3.7</v>
      </c>
      <c r="U1753">
        <v>4.7</v>
      </c>
      <c r="V1753">
        <v>31</v>
      </c>
    </row>
    <row r="1754" spans="1:22" x14ac:dyDescent="0.25">
      <c r="A1754" t="s">
        <v>1843</v>
      </c>
      <c r="B1754">
        <v>2020</v>
      </c>
      <c r="C1754" t="s">
        <v>163</v>
      </c>
      <c r="D1754" s="1">
        <v>44058</v>
      </c>
      <c r="E1754">
        <v>23</v>
      </c>
      <c r="F1754">
        <v>16.600000000000001</v>
      </c>
      <c r="G1754">
        <v>2</v>
      </c>
      <c r="H1754" t="s">
        <v>38</v>
      </c>
      <c r="I1754" s="2">
        <v>0.60763888888888884</v>
      </c>
      <c r="J1754" s="3">
        <v>2722</v>
      </c>
      <c r="K1754" t="s">
        <v>47</v>
      </c>
      <c r="L1754">
        <v>1.3</v>
      </c>
      <c r="M1754">
        <v>3.3</v>
      </c>
      <c r="N1754">
        <v>4.3</v>
      </c>
      <c r="O1754">
        <v>8.4</v>
      </c>
      <c r="P1754">
        <v>52</v>
      </c>
      <c r="Q1754" t="s">
        <v>36</v>
      </c>
      <c r="R1754">
        <v>1.5</v>
      </c>
      <c r="S1754">
        <v>3.6</v>
      </c>
      <c r="T1754">
        <v>5.9</v>
      </c>
      <c r="U1754">
        <v>7.11</v>
      </c>
      <c r="V1754">
        <v>53</v>
      </c>
    </row>
    <row r="1755" spans="1:22" x14ac:dyDescent="0.25">
      <c r="A1755" t="s">
        <v>1844</v>
      </c>
      <c r="B1755">
        <v>2020</v>
      </c>
      <c r="C1755" t="s">
        <v>163</v>
      </c>
      <c r="D1755" s="1">
        <v>44058</v>
      </c>
      <c r="E1755">
        <v>24.3</v>
      </c>
      <c r="F1755">
        <v>16.899999999999999</v>
      </c>
      <c r="G1755">
        <v>1.4</v>
      </c>
      <c r="H1755" t="s">
        <v>58</v>
      </c>
      <c r="I1755" s="2">
        <v>0.71527777777777779</v>
      </c>
      <c r="J1755" s="3">
        <v>5338</v>
      </c>
      <c r="K1755" t="s">
        <v>35</v>
      </c>
      <c r="L1755">
        <v>3.3</v>
      </c>
      <c r="M1755">
        <v>10.4</v>
      </c>
      <c r="N1755">
        <v>12.4</v>
      </c>
      <c r="O1755">
        <v>16.399999999999999</v>
      </c>
      <c r="P1755">
        <v>100</v>
      </c>
      <c r="Q1755" t="s">
        <v>33</v>
      </c>
      <c r="R1755">
        <v>1.1000000000000001</v>
      </c>
      <c r="S1755">
        <v>5.2</v>
      </c>
      <c r="T1755">
        <v>6.6</v>
      </c>
      <c r="U1755">
        <v>6.8</v>
      </c>
      <c r="V1755">
        <v>44</v>
      </c>
    </row>
    <row r="1756" spans="1:22" x14ac:dyDescent="0.25">
      <c r="A1756" t="s">
        <v>1845</v>
      </c>
      <c r="B1756">
        <v>2020</v>
      </c>
      <c r="C1756" t="s">
        <v>163</v>
      </c>
      <c r="D1756" s="1">
        <v>44058</v>
      </c>
      <c r="E1756">
        <v>21.8</v>
      </c>
      <c r="F1756">
        <v>10</v>
      </c>
      <c r="G1756">
        <v>0.6</v>
      </c>
      <c r="H1756" t="s">
        <v>1339</v>
      </c>
      <c r="I1756" s="2">
        <v>0.75694444444444442</v>
      </c>
      <c r="J1756" s="3">
        <v>24114</v>
      </c>
      <c r="K1756" t="s">
        <v>43</v>
      </c>
      <c r="L1756">
        <v>3.2</v>
      </c>
      <c r="M1756">
        <v>4.3</v>
      </c>
      <c r="N1756">
        <v>5.4</v>
      </c>
      <c r="O1756">
        <v>5.6</v>
      </c>
      <c r="P1756">
        <v>36</v>
      </c>
      <c r="Q1756" t="s">
        <v>30</v>
      </c>
      <c r="R1756">
        <v>0.1</v>
      </c>
      <c r="S1756">
        <v>2.2999999999999998</v>
      </c>
      <c r="T1756">
        <v>4.8</v>
      </c>
      <c r="U1756">
        <v>5.0999999999999996</v>
      </c>
      <c r="V1756">
        <v>40</v>
      </c>
    </row>
    <row r="1757" spans="1:22" x14ac:dyDescent="0.25">
      <c r="A1757" t="s">
        <v>1846</v>
      </c>
      <c r="B1757">
        <v>2020</v>
      </c>
      <c r="C1757" t="s">
        <v>163</v>
      </c>
      <c r="D1757" s="1">
        <v>44059</v>
      </c>
      <c r="E1757">
        <v>23</v>
      </c>
      <c r="F1757">
        <v>11.9</v>
      </c>
      <c r="G1757">
        <v>0.2</v>
      </c>
      <c r="H1757" t="s">
        <v>38</v>
      </c>
      <c r="I1757" s="2">
        <v>0.54513888888888884</v>
      </c>
      <c r="J1757">
        <v>613</v>
      </c>
      <c r="K1757" t="s">
        <v>50</v>
      </c>
      <c r="L1757">
        <v>6.3</v>
      </c>
      <c r="M1757">
        <v>8.8000000000000007</v>
      </c>
      <c r="N1757">
        <v>12.12</v>
      </c>
      <c r="O1757">
        <v>16.149999999999999</v>
      </c>
      <c r="P1757">
        <v>111</v>
      </c>
      <c r="Q1757" t="s">
        <v>40</v>
      </c>
      <c r="R1757">
        <v>4.0999999999999996</v>
      </c>
      <c r="S1757">
        <v>5.3</v>
      </c>
      <c r="T1757">
        <v>5.5</v>
      </c>
      <c r="U1757">
        <v>8.6</v>
      </c>
      <c r="V1757">
        <v>54</v>
      </c>
    </row>
    <row r="1758" spans="1:22" x14ac:dyDescent="0.25">
      <c r="A1758" t="s">
        <v>1847</v>
      </c>
      <c r="B1758">
        <v>2020</v>
      </c>
      <c r="C1758" t="s">
        <v>163</v>
      </c>
      <c r="D1758" s="1">
        <v>44059</v>
      </c>
      <c r="E1758">
        <v>22.6</v>
      </c>
      <c r="F1758">
        <v>12.1</v>
      </c>
      <c r="G1758">
        <v>6.4</v>
      </c>
      <c r="H1758" t="s">
        <v>58</v>
      </c>
      <c r="I1758" s="2">
        <v>0.64930555555555558</v>
      </c>
      <c r="J1758" s="3">
        <v>4686</v>
      </c>
      <c r="K1758" t="s">
        <v>55</v>
      </c>
      <c r="L1758">
        <v>4.4000000000000004</v>
      </c>
      <c r="M1758">
        <v>7.5</v>
      </c>
      <c r="N1758">
        <v>9.5</v>
      </c>
      <c r="O1758">
        <v>10.8</v>
      </c>
      <c r="P1758">
        <v>68</v>
      </c>
      <c r="Q1758" t="s">
        <v>48</v>
      </c>
      <c r="R1758">
        <v>1</v>
      </c>
      <c r="S1758">
        <v>2</v>
      </c>
      <c r="T1758">
        <v>4.0999999999999996</v>
      </c>
      <c r="U1758">
        <v>5.3</v>
      </c>
      <c r="V1758">
        <v>33</v>
      </c>
    </row>
    <row r="1759" spans="1:22" x14ac:dyDescent="0.25">
      <c r="A1759" t="s">
        <v>1848</v>
      </c>
      <c r="B1759">
        <v>2020</v>
      </c>
      <c r="C1759" t="s">
        <v>163</v>
      </c>
      <c r="D1759" s="1">
        <v>44059</v>
      </c>
      <c r="E1759">
        <v>15.7</v>
      </c>
      <c r="F1759">
        <v>11</v>
      </c>
      <c r="G1759">
        <v>19.2</v>
      </c>
      <c r="H1759" t="s">
        <v>1339</v>
      </c>
      <c r="I1759" s="2">
        <v>0.67361111111111116</v>
      </c>
      <c r="J1759" s="3">
        <v>22870</v>
      </c>
      <c r="K1759" t="s">
        <v>51</v>
      </c>
      <c r="L1759">
        <v>3.4</v>
      </c>
      <c r="M1759">
        <v>6.5</v>
      </c>
      <c r="N1759">
        <v>11.7</v>
      </c>
      <c r="O1759">
        <v>12.9</v>
      </c>
      <c r="P1759">
        <v>81</v>
      </c>
      <c r="Q1759" t="s">
        <v>32</v>
      </c>
      <c r="R1759">
        <v>0</v>
      </c>
      <c r="S1759">
        <v>2.2999999999999998</v>
      </c>
      <c r="T1759">
        <v>5.6</v>
      </c>
      <c r="U1759">
        <v>7.7</v>
      </c>
      <c r="V1759">
        <v>49</v>
      </c>
    </row>
    <row r="1760" spans="1:22" x14ac:dyDescent="0.25">
      <c r="A1760" t="s">
        <v>1849</v>
      </c>
      <c r="B1760">
        <v>2020</v>
      </c>
      <c r="C1760" t="s">
        <v>163</v>
      </c>
      <c r="D1760" s="1">
        <v>44060</v>
      </c>
      <c r="E1760">
        <v>22.1</v>
      </c>
      <c r="F1760">
        <v>10.3</v>
      </c>
      <c r="G1760">
        <v>0</v>
      </c>
      <c r="H1760" t="s">
        <v>58</v>
      </c>
      <c r="I1760" s="2">
        <v>0.79861111111111116</v>
      </c>
      <c r="J1760" s="3">
        <v>4062</v>
      </c>
      <c r="K1760" t="s">
        <v>29</v>
      </c>
      <c r="L1760">
        <v>2.1</v>
      </c>
      <c r="M1760">
        <v>2.2000000000000002</v>
      </c>
      <c r="N1760">
        <v>5.2</v>
      </c>
      <c r="O1760">
        <v>8.5</v>
      </c>
      <c r="P1760">
        <v>53</v>
      </c>
      <c r="Q1760" t="s">
        <v>39</v>
      </c>
      <c r="R1760">
        <v>2.1</v>
      </c>
      <c r="S1760">
        <v>3.6</v>
      </c>
      <c r="T1760">
        <v>3.8</v>
      </c>
      <c r="U1760">
        <v>4.8</v>
      </c>
      <c r="V1760">
        <v>32</v>
      </c>
    </row>
    <row r="1761" spans="1:22" x14ac:dyDescent="0.25">
      <c r="A1761" t="s">
        <v>1850</v>
      </c>
      <c r="B1761">
        <v>2020</v>
      </c>
      <c r="C1761" t="s">
        <v>170</v>
      </c>
      <c r="D1761" s="1">
        <v>44064</v>
      </c>
      <c r="E1761">
        <v>32.5</v>
      </c>
      <c r="F1761">
        <v>23.1</v>
      </c>
      <c r="G1761">
        <v>0</v>
      </c>
      <c r="H1761" t="s">
        <v>129</v>
      </c>
      <c r="I1761" s="2">
        <v>0.80555555555555558</v>
      </c>
      <c r="J1761" s="3">
        <v>5172</v>
      </c>
      <c r="K1761" t="s">
        <v>39</v>
      </c>
      <c r="L1761">
        <v>0</v>
      </c>
      <c r="M1761">
        <v>2</v>
      </c>
      <c r="N1761">
        <v>3.2</v>
      </c>
      <c r="O1761">
        <v>4.3</v>
      </c>
      <c r="P1761">
        <v>27</v>
      </c>
      <c r="Q1761" t="s">
        <v>30</v>
      </c>
      <c r="R1761">
        <v>1.4</v>
      </c>
      <c r="S1761">
        <v>5.7</v>
      </c>
      <c r="T1761">
        <v>6.11</v>
      </c>
      <c r="U1761">
        <v>7.18</v>
      </c>
      <c r="V1761">
        <v>60</v>
      </c>
    </row>
    <row r="1762" spans="1:22" x14ac:dyDescent="0.25">
      <c r="A1762" t="s">
        <v>1851</v>
      </c>
      <c r="B1762">
        <v>2020</v>
      </c>
      <c r="C1762" t="s">
        <v>170</v>
      </c>
      <c r="D1762" s="1">
        <v>44065</v>
      </c>
      <c r="E1762">
        <v>22.2</v>
      </c>
      <c r="F1762">
        <v>10.8</v>
      </c>
      <c r="G1762">
        <v>0</v>
      </c>
      <c r="H1762" t="s">
        <v>38</v>
      </c>
      <c r="I1762" s="2">
        <v>0.57291666666666663</v>
      </c>
      <c r="J1762" s="3">
        <v>1765</v>
      </c>
      <c r="K1762" t="s">
        <v>50</v>
      </c>
      <c r="L1762">
        <v>2.4</v>
      </c>
      <c r="M1762">
        <v>4.4000000000000004</v>
      </c>
      <c r="N1762">
        <v>10.5</v>
      </c>
      <c r="O1762">
        <v>12.8</v>
      </c>
      <c r="P1762">
        <v>80</v>
      </c>
      <c r="Q1762" t="s">
        <v>35</v>
      </c>
      <c r="R1762">
        <v>1.3</v>
      </c>
      <c r="S1762">
        <v>5.5</v>
      </c>
      <c r="T1762">
        <v>5.8</v>
      </c>
      <c r="U1762">
        <v>7.1</v>
      </c>
      <c r="V1762">
        <v>52</v>
      </c>
    </row>
    <row r="1763" spans="1:22" x14ac:dyDescent="0.25">
      <c r="A1763" t="s">
        <v>1852</v>
      </c>
      <c r="B1763">
        <v>2020</v>
      </c>
      <c r="C1763" t="s">
        <v>170</v>
      </c>
      <c r="D1763" s="1">
        <v>44065</v>
      </c>
      <c r="E1763">
        <v>13.7</v>
      </c>
      <c r="F1763">
        <v>8.1999999999999993</v>
      </c>
      <c r="G1763">
        <v>2</v>
      </c>
      <c r="H1763" t="s">
        <v>512</v>
      </c>
      <c r="I1763" s="2">
        <v>0.67013888888888884</v>
      </c>
      <c r="J1763" s="3">
        <v>11740</v>
      </c>
      <c r="K1763" t="s">
        <v>54</v>
      </c>
      <c r="L1763">
        <v>2.2999999999999998</v>
      </c>
      <c r="M1763">
        <v>6.5</v>
      </c>
      <c r="N1763">
        <v>7.1</v>
      </c>
      <c r="O1763">
        <v>9.14</v>
      </c>
      <c r="P1763">
        <v>68</v>
      </c>
      <c r="Q1763" t="s">
        <v>32</v>
      </c>
      <c r="R1763">
        <v>4.0999999999999996</v>
      </c>
      <c r="S1763">
        <v>5.2</v>
      </c>
      <c r="T1763">
        <v>8.4</v>
      </c>
      <c r="U1763">
        <v>9.4</v>
      </c>
      <c r="V1763">
        <v>58</v>
      </c>
    </row>
    <row r="1764" spans="1:22" x14ac:dyDescent="0.25">
      <c r="A1764" t="s">
        <v>1853</v>
      </c>
      <c r="B1764">
        <v>2020</v>
      </c>
      <c r="C1764" t="s">
        <v>170</v>
      </c>
      <c r="D1764" s="1">
        <v>44065</v>
      </c>
      <c r="E1764">
        <v>32.200000000000003</v>
      </c>
      <c r="F1764">
        <v>22.4</v>
      </c>
      <c r="G1764">
        <v>0</v>
      </c>
      <c r="H1764" t="s">
        <v>129</v>
      </c>
      <c r="I1764" s="2">
        <v>0.80208333333333337</v>
      </c>
      <c r="J1764" s="3">
        <v>5401</v>
      </c>
      <c r="K1764" t="s">
        <v>48</v>
      </c>
      <c r="L1764">
        <v>1.1000000000000001</v>
      </c>
      <c r="M1764">
        <v>3.1</v>
      </c>
      <c r="N1764">
        <v>6.1</v>
      </c>
      <c r="O1764">
        <v>10.1</v>
      </c>
      <c r="P1764">
        <v>61</v>
      </c>
      <c r="Q1764" t="s">
        <v>29</v>
      </c>
      <c r="R1764">
        <v>1.5</v>
      </c>
      <c r="S1764">
        <v>3.8</v>
      </c>
      <c r="T1764">
        <v>7.1</v>
      </c>
      <c r="U1764">
        <v>10.130000000000001</v>
      </c>
      <c r="V1764">
        <v>73</v>
      </c>
    </row>
    <row r="1765" spans="1:22" x14ac:dyDescent="0.25">
      <c r="A1765" t="s">
        <v>1854</v>
      </c>
      <c r="B1765">
        <v>2020</v>
      </c>
      <c r="C1765" t="s">
        <v>170</v>
      </c>
      <c r="D1765" s="1">
        <v>44065</v>
      </c>
      <c r="E1765">
        <v>22.2</v>
      </c>
      <c r="F1765">
        <v>10.5</v>
      </c>
      <c r="G1765">
        <v>0</v>
      </c>
      <c r="H1765" t="s">
        <v>1339</v>
      </c>
      <c r="I1765" s="2">
        <v>0.75694444444444442</v>
      </c>
      <c r="J1765" s="3">
        <v>24714</v>
      </c>
      <c r="K1765" t="s">
        <v>43</v>
      </c>
      <c r="L1765">
        <v>1.1000000000000001</v>
      </c>
      <c r="M1765">
        <v>4.4000000000000004</v>
      </c>
      <c r="N1765">
        <v>5.7</v>
      </c>
      <c r="O1765">
        <v>7.8</v>
      </c>
      <c r="P1765">
        <v>50</v>
      </c>
      <c r="Q1765" t="s">
        <v>26</v>
      </c>
      <c r="R1765">
        <v>1.2</v>
      </c>
      <c r="S1765">
        <v>1.4</v>
      </c>
      <c r="T1765">
        <v>1.4</v>
      </c>
      <c r="U1765">
        <v>2.7</v>
      </c>
      <c r="V1765">
        <v>19</v>
      </c>
    </row>
    <row r="1766" spans="1:22" x14ac:dyDescent="0.25">
      <c r="A1766" t="s">
        <v>1855</v>
      </c>
      <c r="B1766">
        <v>2020</v>
      </c>
      <c r="C1766" t="s">
        <v>170</v>
      </c>
      <c r="D1766" s="1">
        <v>44066</v>
      </c>
      <c r="E1766">
        <v>13.2</v>
      </c>
      <c r="F1766">
        <v>9.1999999999999993</v>
      </c>
      <c r="G1766">
        <v>0.4</v>
      </c>
      <c r="H1766" t="s">
        <v>512</v>
      </c>
      <c r="I1766" s="2">
        <v>0.52430555555555558</v>
      </c>
      <c r="J1766" s="3">
        <v>10431</v>
      </c>
      <c r="K1766" t="s">
        <v>40</v>
      </c>
      <c r="L1766">
        <v>1.3</v>
      </c>
      <c r="M1766">
        <v>3.4</v>
      </c>
      <c r="N1766">
        <v>5.6</v>
      </c>
      <c r="O1766">
        <v>5.7</v>
      </c>
      <c r="P1766">
        <v>37</v>
      </c>
      <c r="Q1766" t="s">
        <v>44</v>
      </c>
      <c r="R1766">
        <v>3.2</v>
      </c>
      <c r="S1766">
        <v>4.5</v>
      </c>
      <c r="T1766">
        <v>6.9</v>
      </c>
      <c r="U1766">
        <v>9.11</v>
      </c>
      <c r="V1766">
        <v>65</v>
      </c>
    </row>
    <row r="1767" spans="1:22" x14ac:dyDescent="0.25">
      <c r="A1767" t="s">
        <v>1856</v>
      </c>
      <c r="B1767">
        <v>2020</v>
      </c>
      <c r="C1767" t="s">
        <v>170</v>
      </c>
      <c r="D1767" s="1">
        <v>44066</v>
      </c>
      <c r="E1767">
        <v>21.2</v>
      </c>
      <c r="F1767">
        <v>10.5</v>
      </c>
      <c r="G1767">
        <v>0</v>
      </c>
      <c r="H1767" t="s">
        <v>58</v>
      </c>
      <c r="I1767" s="2">
        <v>0.64930555555555558</v>
      </c>
      <c r="J1767" s="3">
        <v>13750</v>
      </c>
      <c r="K1767" t="s">
        <v>36</v>
      </c>
      <c r="L1767">
        <v>2.5</v>
      </c>
      <c r="M1767">
        <v>3.6</v>
      </c>
      <c r="N1767">
        <v>6.13</v>
      </c>
      <c r="O1767">
        <v>6.14</v>
      </c>
      <c r="P1767">
        <v>50</v>
      </c>
      <c r="Q1767" t="s">
        <v>55</v>
      </c>
      <c r="R1767">
        <v>1</v>
      </c>
      <c r="S1767">
        <v>3.2</v>
      </c>
      <c r="T1767">
        <v>6.3</v>
      </c>
      <c r="U1767">
        <v>7.6</v>
      </c>
      <c r="V1767">
        <v>48</v>
      </c>
    </row>
    <row r="1768" spans="1:22" x14ac:dyDescent="0.25">
      <c r="A1768" t="s">
        <v>1857</v>
      </c>
      <c r="B1768">
        <v>2020</v>
      </c>
      <c r="C1768" t="s">
        <v>170</v>
      </c>
      <c r="D1768" s="1">
        <v>44066</v>
      </c>
      <c r="E1768">
        <v>19.5</v>
      </c>
      <c r="F1768">
        <v>12.6</v>
      </c>
      <c r="G1768">
        <v>1</v>
      </c>
      <c r="H1768" t="s">
        <v>1339</v>
      </c>
      <c r="I1768" s="2">
        <v>0.67361111111111116</v>
      </c>
      <c r="J1768" s="3">
        <v>27339</v>
      </c>
      <c r="K1768" t="s">
        <v>51</v>
      </c>
      <c r="L1768">
        <v>4.3</v>
      </c>
      <c r="M1768">
        <v>5.4</v>
      </c>
      <c r="N1768">
        <v>8.6999999999999993</v>
      </c>
      <c r="O1768">
        <v>9.6999999999999993</v>
      </c>
      <c r="P1768">
        <v>61</v>
      </c>
      <c r="Q1768" t="s">
        <v>25</v>
      </c>
      <c r="R1768">
        <v>0.1</v>
      </c>
      <c r="S1768">
        <v>1.6</v>
      </c>
      <c r="T1768">
        <v>3.6</v>
      </c>
      <c r="U1768">
        <v>7.7</v>
      </c>
      <c r="V1768">
        <v>49</v>
      </c>
    </row>
    <row r="1769" spans="1:22" x14ac:dyDescent="0.25">
      <c r="A1769" t="s">
        <v>1858</v>
      </c>
      <c r="B1769">
        <v>2020</v>
      </c>
      <c r="C1769" t="s">
        <v>170</v>
      </c>
      <c r="D1769" s="1">
        <v>44067</v>
      </c>
      <c r="E1769">
        <v>23.1</v>
      </c>
      <c r="F1769">
        <v>9.1</v>
      </c>
      <c r="G1769">
        <v>0</v>
      </c>
      <c r="H1769" t="s">
        <v>58</v>
      </c>
      <c r="I1769" s="2">
        <v>0.79861111111111116</v>
      </c>
      <c r="J1769" s="3">
        <v>2443</v>
      </c>
      <c r="K1769" t="s">
        <v>33</v>
      </c>
      <c r="L1769">
        <v>1.2</v>
      </c>
      <c r="M1769">
        <v>4.3</v>
      </c>
      <c r="N1769">
        <v>8.3000000000000007</v>
      </c>
      <c r="O1769">
        <v>10.5</v>
      </c>
      <c r="P1769">
        <v>65</v>
      </c>
      <c r="Q1769" t="s">
        <v>47</v>
      </c>
      <c r="R1769">
        <v>2.1</v>
      </c>
      <c r="S1769">
        <v>3.4</v>
      </c>
      <c r="T1769">
        <v>5.5</v>
      </c>
      <c r="U1769">
        <v>5.5</v>
      </c>
      <c r="V1769">
        <v>35</v>
      </c>
    </row>
    <row r="1770" spans="1:22" x14ac:dyDescent="0.25">
      <c r="A1770" t="s">
        <v>1859</v>
      </c>
      <c r="B1770">
        <v>2020</v>
      </c>
      <c r="C1770" t="s">
        <v>177</v>
      </c>
      <c r="D1770" s="1">
        <v>44070</v>
      </c>
      <c r="E1770">
        <v>17.7</v>
      </c>
      <c r="F1770">
        <v>9.3000000000000007</v>
      </c>
      <c r="G1770">
        <v>0</v>
      </c>
      <c r="H1770" t="s">
        <v>512</v>
      </c>
      <c r="I1770" s="2">
        <v>0.67361111111111116</v>
      </c>
      <c r="J1770" s="3">
        <v>4973</v>
      </c>
      <c r="K1770" t="s">
        <v>32</v>
      </c>
      <c r="L1770">
        <v>3.4</v>
      </c>
      <c r="M1770">
        <v>7.1</v>
      </c>
      <c r="N1770">
        <v>8.1</v>
      </c>
      <c r="O1770">
        <v>10.11</v>
      </c>
      <c r="P1770">
        <v>71</v>
      </c>
      <c r="Q1770" t="s">
        <v>48</v>
      </c>
      <c r="R1770">
        <v>1.3</v>
      </c>
      <c r="S1770">
        <v>2.4</v>
      </c>
      <c r="T1770">
        <v>7.7</v>
      </c>
      <c r="U1770">
        <v>13.9</v>
      </c>
      <c r="V1770">
        <v>87</v>
      </c>
    </row>
    <row r="1771" spans="1:22" x14ac:dyDescent="0.25">
      <c r="A1771" t="s">
        <v>1860</v>
      </c>
      <c r="B1771">
        <v>2020</v>
      </c>
      <c r="C1771" t="s">
        <v>177</v>
      </c>
      <c r="D1771" s="1">
        <v>44070</v>
      </c>
      <c r="E1771">
        <v>21</v>
      </c>
      <c r="F1771">
        <v>11.5</v>
      </c>
      <c r="G1771">
        <v>0</v>
      </c>
      <c r="H1771" t="s">
        <v>38</v>
      </c>
      <c r="I1771" s="2">
        <v>0.79861111111111116</v>
      </c>
      <c r="J1771" s="3">
        <v>3628</v>
      </c>
      <c r="K1771" t="s">
        <v>29</v>
      </c>
      <c r="L1771">
        <v>1.1000000000000001</v>
      </c>
      <c r="M1771">
        <v>5.2</v>
      </c>
      <c r="N1771">
        <v>11.2</v>
      </c>
      <c r="O1771">
        <v>14.4</v>
      </c>
      <c r="P1771">
        <v>88</v>
      </c>
      <c r="Q1771" t="s">
        <v>51</v>
      </c>
      <c r="R1771">
        <v>1</v>
      </c>
      <c r="S1771">
        <v>4.2</v>
      </c>
      <c r="T1771">
        <v>8.6</v>
      </c>
      <c r="U1771">
        <v>9.6999999999999993</v>
      </c>
      <c r="V1771">
        <v>61</v>
      </c>
    </row>
    <row r="1772" spans="1:22" x14ac:dyDescent="0.25">
      <c r="A1772" t="s">
        <v>1861</v>
      </c>
      <c r="B1772">
        <v>2020</v>
      </c>
      <c r="C1772" t="s">
        <v>177</v>
      </c>
      <c r="D1772" s="1">
        <v>44071</v>
      </c>
      <c r="E1772">
        <v>26.2</v>
      </c>
      <c r="F1772">
        <v>9.8000000000000007</v>
      </c>
      <c r="G1772">
        <v>0</v>
      </c>
      <c r="H1772" t="s">
        <v>38</v>
      </c>
      <c r="I1772" s="2">
        <v>0.82638888888888884</v>
      </c>
      <c r="J1772" s="3">
        <v>2156</v>
      </c>
      <c r="K1772" t="s">
        <v>50</v>
      </c>
      <c r="L1772">
        <v>6.3</v>
      </c>
      <c r="M1772">
        <v>6.6</v>
      </c>
      <c r="N1772">
        <v>7.7</v>
      </c>
      <c r="O1772">
        <v>9.6999999999999993</v>
      </c>
      <c r="P1772">
        <v>61</v>
      </c>
      <c r="Q1772" t="s">
        <v>44</v>
      </c>
      <c r="R1772">
        <v>0.3</v>
      </c>
      <c r="S1772">
        <v>3.6</v>
      </c>
      <c r="T1772">
        <v>5.9</v>
      </c>
      <c r="U1772">
        <v>10.119999999999999</v>
      </c>
      <c r="V1772">
        <v>72</v>
      </c>
    </row>
    <row r="1773" spans="1:22" x14ac:dyDescent="0.25">
      <c r="A1773" t="s">
        <v>1862</v>
      </c>
      <c r="B1773">
        <v>2020</v>
      </c>
      <c r="C1773" t="s">
        <v>177</v>
      </c>
      <c r="D1773" s="1">
        <v>44072</v>
      </c>
      <c r="E1773">
        <v>24.9</v>
      </c>
      <c r="F1773">
        <v>8</v>
      </c>
      <c r="G1773">
        <v>0</v>
      </c>
      <c r="H1773" t="s">
        <v>512</v>
      </c>
      <c r="I1773" s="2">
        <v>0.55208333333333337</v>
      </c>
      <c r="J1773" s="3">
        <v>11801</v>
      </c>
      <c r="K1773" t="s">
        <v>54</v>
      </c>
      <c r="L1773">
        <v>4.3</v>
      </c>
      <c r="M1773">
        <v>8.3000000000000007</v>
      </c>
      <c r="N1773">
        <v>8.4</v>
      </c>
      <c r="O1773">
        <v>11.7</v>
      </c>
      <c r="P1773">
        <v>73</v>
      </c>
      <c r="Q1773" t="s">
        <v>26</v>
      </c>
      <c r="R1773">
        <v>3.1</v>
      </c>
      <c r="S1773">
        <v>3.1</v>
      </c>
      <c r="T1773">
        <v>5.4</v>
      </c>
      <c r="U1773">
        <v>7.5</v>
      </c>
      <c r="V1773">
        <v>47</v>
      </c>
    </row>
    <row r="1774" spans="1:22" x14ac:dyDescent="0.25">
      <c r="A1774" t="s">
        <v>1863</v>
      </c>
      <c r="B1774">
        <v>2020</v>
      </c>
      <c r="C1774" t="s">
        <v>177</v>
      </c>
      <c r="D1774" s="1">
        <v>44072</v>
      </c>
      <c r="E1774">
        <v>17.8</v>
      </c>
      <c r="F1774">
        <v>11.7</v>
      </c>
      <c r="G1774">
        <v>2.8</v>
      </c>
      <c r="H1774" t="s">
        <v>1339</v>
      </c>
      <c r="I1774" s="2">
        <v>0.60763888888888884</v>
      </c>
      <c r="J1774" s="3">
        <v>24406</v>
      </c>
      <c r="K1774" t="s">
        <v>43</v>
      </c>
      <c r="L1774">
        <v>1.1000000000000001</v>
      </c>
      <c r="M1774">
        <v>2.2999999999999998</v>
      </c>
      <c r="N1774">
        <v>5.3</v>
      </c>
      <c r="O1774">
        <v>8.5</v>
      </c>
      <c r="P1774">
        <v>53</v>
      </c>
      <c r="Q1774" t="s">
        <v>25</v>
      </c>
      <c r="R1774">
        <v>4.2</v>
      </c>
      <c r="S1774">
        <v>6.4</v>
      </c>
      <c r="T1774">
        <v>11.7</v>
      </c>
      <c r="U1774">
        <v>14.7</v>
      </c>
      <c r="V1774">
        <v>91</v>
      </c>
    </row>
    <row r="1775" spans="1:22" x14ac:dyDescent="0.25">
      <c r="A1775" t="s">
        <v>1864</v>
      </c>
      <c r="B1775">
        <v>2020</v>
      </c>
      <c r="C1775" t="s">
        <v>177</v>
      </c>
      <c r="D1775" s="1">
        <v>44072</v>
      </c>
      <c r="E1775">
        <v>28.4</v>
      </c>
      <c r="F1775">
        <v>4.8</v>
      </c>
      <c r="G1775">
        <v>0</v>
      </c>
      <c r="H1775" t="s">
        <v>584</v>
      </c>
      <c r="I1775" s="2">
        <v>0.79861111111111116</v>
      </c>
      <c r="J1775" s="3">
        <v>1917</v>
      </c>
      <c r="K1775" t="s">
        <v>35</v>
      </c>
      <c r="L1775">
        <v>4</v>
      </c>
      <c r="M1775">
        <v>5.0999999999999996</v>
      </c>
      <c r="N1775">
        <v>7.3</v>
      </c>
      <c r="O1775">
        <v>8.4</v>
      </c>
      <c r="P1775">
        <v>52</v>
      </c>
      <c r="Q1775" t="s">
        <v>55</v>
      </c>
      <c r="R1775">
        <v>1.3</v>
      </c>
      <c r="S1775">
        <v>4.5</v>
      </c>
      <c r="T1775">
        <v>6.6</v>
      </c>
      <c r="U1775">
        <v>7.7</v>
      </c>
      <c r="V1775">
        <v>49</v>
      </c>
    </row>
    <row r="1776" spans="1:22" x14ac:dyDescent="0.25">
      <c r="A1776" t="s">
        <v>1865</v>
      </c>
      <c r="B1776">
        <v>2020</v>
      </c>
      <c r="C1776" t="s">
        <v>177</v>
      </c>
      <c r="D1776" s="1">
        <v>44073</v>
      </c>
      <c r="E1776">
        <v>23.4</v>
      </c>
      <c r="F1776">
        <v>13.1</v>
      </c>
      <c r="G1776">
        <v>0</v>
      </c>
      <c r="H1776" t="s">
        <v>58</v>
      </c>
      <c r="I1776" s="2">
        <v>0.64930555555555558</v>
      </c>
      <c r="J1776" s="3">
        <v>9033</v>
      </c>
      <c r="K1776" t="s">
        <v>30</v>
      </c>
      <c r="L1776">
        <v>2</v>
      </c>
      <c r="M1776">
        <v>7.2</v>
      </c>
      <c r="N1776">
        <v>7.4</v>
      </c>
      <c r="O1776">
        <v>7.6</v>
      </c>
      <c r="P1776">
        <v>48</v>
      </c>
      <c r="Q1776" t="s">
        <v>33</v>
      </c>
      <c r="R1776">
        <v>2.2000000000000002</v>
      </c>
      <c r="S1776">
        <v>5.6</v>
      </c>
      <c r="T1776">
        <v>6.8</v>
      </c>
      <c r="U1776">
        <v>10.119999999999999</v>
      </c>
      <c r="V1776">
        <v>72</v>
      </c>
    </row>
    <row r="1777" spans="1:22" x14ac:dyDescent="0.25">
      <c r="A1777" t="s">
        <v>1866</v>
      </c>
      <c r="B1777">
        <v>2020</v>
      </c>
      <c r="C1777" t="s">
        <v>177</v>
      </c>
      <c r="D1777" s="1">
        <v>44073</v>
      </c>
      <c r="E1777">
        <v>22.3</v>
      </c>
      <c r="F1777">
        <v>14.9</v>
      </c>
      <c r="G1777">
        <v>1.2</v>
      </c>
      <c r="H1777" t="s">
        <v>38</v>
      </c>
      <c r="I1777" s="2">
        <v>0.75694444444444442</v>
      </c>
      <c r="J1777" s="3">
        <v>3353</v>
      </c>
      <c r="K1777" t="s">
        <v>39</v>
      </c>
      <c r="L1777">
        <v>3.4</v>
      </c>
      <c r="M1777">
        <v>7.8</v>
      </c>
      <c r="N1777">
        <v>8.14</v>
      </c>
      <c r="O1777">
        <v>12.19</v>
      </c>
      <c r="P1777">
        <v>91</v>
      </c>
      <c r="Q1777" t="s">
        <v>47</v>
      </c>
      <c r="R1777">
        <v>2.1</v>
      </c>
      <c r="S1777">
        <v>4.0999999999999996</v>
      </c>
      <c r="T1777">
        <v>4.4000000000000004</v>
      </c>
      <c r="U1777">
        <v>4.4000000000000004</v>
      </c>
      <c r="V1777">
        <v>28</v>
      </c>
    </row>
    <row r="1778" spans="1:22" x14ac:dyDescent="0.25">
      <c r="A1778" t="s">
        <v>1867</v>
      </c>
      <c r="B1778">
        <v>2020</v>
      </c>
      <c r="C1778" t="s">
        <v>187</v>
      </c>
      <c r="D1778" s="1">
        <v>44075</v>
      </c>
      <c r="E1778">
        <v>19.5</v>
      </c>
      <c r="F1778">
        <v>4.9000000000000004</v>
      </c>
      <c r="G1778">
        <v>0</v>
      </c>
      <c r="H1778" t="s">
        <v>512</v>
      </c>
      <c r="I1778" s="2">
        <v>0.71527777777777779</v>
      </c>
      <c r="J1778" s="3">
        <v>6191</v>
      </c>
      <c r="K1778" t="s">
        <v>32</v>
      </c>
      <c r="L1778">
        <v>1.3</v>
      </c>
      <c r="M1778">
        <v>4.3</v>
      </c>
      <c r="N1778">
        <v>6.5</v>
      </c>
      <c r="O1778">
        <v>7.6</v>
      </c>
      <c r="P1778">
        <v>48</v>
      </c>
      <c r="Q1778" t="s">
        <v>40</v>
      </c>
      <c r="R1778">
        <v>2.4</v>
      </c>
      <c r="S1778">
        <v>6.6</v>
      </c>
      <c r="T1778">
        <v>9.9</v>
      </c>
      <c r="U1778">
        <v>12.11</v>
      </c>
      <c r="V1778">
        <v>83</v>
      </c>
    </row>
    <row r="1779" spans="1:22" x14ac:dyDescent="0.25">
      <c r="A1779" t="s">
        <v>1868</v>
      </c>
      <c r="B1779">
        <v>2020</v>
      </c>
      <c r="C1779" t="s">
        <v>187</v>
      </c>
      <c r="D1779" s="1">
        <v>44075</v>
      </c>
      <c r="E1779">
        <v>26.4</v>
      </c>
      <c r="F1779">
        <v>12.8</v>
      </c>
      <c r="G1779">
        <v>0</v>
      </c>
      <c r="H1779" t="s">
        <v>58</v>
      </c>
      <c r="I1779" s="2">
        <v>0.84027777777777779</v>
      </c>
      <c r="J1779" s="3">
        <v>1932</v>
      </c>
      <c r="K1779" t="s">
        <v>51</v>
      </c>
      <c r="L1779">
        <v>4.0999999999999996</v>
      </c>
      <c r="M1779">
        <v>7.3</v>
      </c>
      <c r="N1779">
        <v>9.5</v>
      </c>
      <c r="O1779">
        <v>9.6</v>
      </c>
      <c r="P1779">
        <v>60</v>
      </c>
      <c r="Q1779" t="s">
        <v>48</v>
      </c>
      <c r="R1779">
        <v>1.4</v>
      </c>
      <c r="S1779">
        <v>4.5</v>
      </c>
      <c r="T1779">
        <v>5.8</v>
      </c>
      <c r="U1779">
        <v>6.9</v>
      </c>
      <c r="V1779">
        <v>45</v>
      </c>
    </row>
    <row r="1780" spans="1:22" x14ac:dyDescent="0.25">
      <c r="A1780" t="s">
        <v>1869</v>
      </c>
      <c r="B1780">
        <v>2020</v>
      </c>
      <c r="C1780" t="s">
        <v>187</v>
      </c>
      <c r="D1780" s="1">
        <v>44076</v>
      </c>
      <c r="E1780">
        <v>24.3</v>
      </c>
      <c r="F1780">
        <v>18.7</v>
      </c>
      <c r="G1780">
        <v>0</v>
      </c>
      <c r="H1780" t="s">
        <v>38</v>
      </c>
      <c r="I1780" s="2">
        <v>0.79861111111111116</v>
      </c>
      <c r="J1780" s="3">
        <v>1818</v>
      </c>
      <c r="K1780" t="s">
        <v>29</v>
      </c>
      <c r="L1780">
        <v>2.2000000000000002</v>
      </c>
      <c r="M1780">
        <v>4.3</v>
      </c>
      <c r="N1780">
        <v>4.4000000000000004</v>
      </c>
      <c r="O1780">
        <v>8.8000000000000007</v>
      </c>
      <c r="P1780">
        <v>56</v>
      </c>
      <c r="Q1780" t="s">
        <v>43</v>
      </c>
      <c r="R1780">
        <v>1</v>
      </c>
      <c r="S1780">
        <v>1.2</v>
      </c>
      <c r="T1780">
        <v>3.4</v>
      </c>
      <c r="U1780">
        <v>4.5</v>
      </c>
      <c r="V1780">
        <v>29</v>
      </c>
    </row>
    <row r="1781" spans="1:22" x14ac:dyDescent="0.25">
      <c r="A1781" t="s">
        <v>1870</v>
      </c>
      <c r="B1781">
        <v>2020</v>
      </c>
      <c r="C1781" t="s">
        <v>187</v>
      </c>
      <c r="D1781" s="1">
        <v>44077</v>
      </c>
      <c r="E1781">
        <v>30.2</v>
      </c>
      <c r="F1781">
        <v>19.2</v>
      </c>
      <c r="G1781">
        <v>0</v>
      </c>
      <c r="H1781" t="s">
        <v>201</v>
      </c>
      <c r="I1781" s="2">
        <v>0.69444444444444442</v>
      </c>
      <c r="J1781" s="3">
        <v>3199</v>
      </c>
      <c r="K1781" t="s">
        <v>26</v>
      </c>
      <c r="L1781">
        <v>2</v>
      </c>
      <c r="M1781">
        <v>7.2</v>
      </c>
      <c r="N1781">
        <v>7.4</v>
      </c>
      <c r="O1781">
        <v>10.7</v>
      </c>
      <c r="P1781">
        <v>67</v>
      </c>
      <c r="Q1781" t="s">
        <v>35</v>
      </c>
      <c r="R1781">
        <v>2.2999999999999998</v>
      </c>
      <c r="S1781">
        <v>2.4</v>
      </c>
      <c r="T1781">
        <v>3.7</v>
      </c>
      <c r="U1781">
        <v>6.1</v>
      </c>
      <c r="V1781">
        <v>46</v>
      </c>
    </row>
    <row r="1782" spans="1:22" x14ac:dyDescent="0.25">
      <c r="A1782" t="s">
        <v>1871</v>
      </c>
      <c r="B1782">
        <v>2020</v>
      </c>
      <c r="C1782" t="s">
        <v>187</v>
      </c>
      <c r="D1782" s="1">
        <v>44077</v>
      </c>
      <c r="E1782">
        <v>26.2</v>
      </c>
      <c r="F1782">
        <v>15.7</v>
      </c>
      <c r="G1782">
        <v>0</v>
      </c>
      <c r="H1782" t="s">
        <v>38</v>
      </c>
      <c r="I1782" s="2">
        <v>0.79861111111111116</v>
      </c>
      <c r="J1782" s="3">
        <v>1469</v>
      </c>
      <c r="K1782" t="s">
        <v>25</v>
      </c>
      <c r="L1782">
        <v>1.5</v>
      </c>
      <c r="M1782">
        <v>1.9</v>
      </c>
      <c r="N1782">
        <v>2.11</v>
      </c>
      <c r="O1782">
        <v>6.12</v>
      </c>
      <c r="P1782">
        <v>48</v>
      </c>
      <c r="Q1782" t="s">
        <v>30</v>
      </c>
      <c r="R1782">
        <v>4</v>
      </c>
      <c r="S1782">
        <v>4.3</v>
      </c>
      <c r="T1782">
        <v>5.8</v>
      </c>
      <c r="U1782">
        <v>5.9</v>
      </c>
      <c r="V1782">
        <v>39</v>
      </c>
    </row>
    <row r="1783" spans="1:22" x14ac:dyDescent="0.25">
      <c r="A1783" t="s">
        <v>1872</v>
      </c>
      <c r="B1783">
        <v>2020</v>
      </c>
      <c r="C1783" t="s">
        <v>187</v>
      </c>
      <c r="D1783" s="1">
        <v>44078</v>
      </c>
      <c r="E1783">
        <v>25.7</v>
      </c>
      <c r="F1783">
        <v>15.7</v>
      </c>
      <c r="G1783">
        <v>0</v>
      </c>
      <c r="H1783" t="s">
        <v>58</v>
      </c>
      <c r="I1783" s="2">
        <v>0.82638888888888884</v>
      </c>
      <c r="J1783" s="3">
        <v>15036</v>
      </c>
      <c r="K1783" t="s">
        <v>36</v>
      </c>
      <c r="L1783">
        <v>0.2</v>
      </c>
      <c r="M1783">
        <v>5.3</v>
      </c>
      <c r="N1783">
        <v>6.5</v>
      </c>
      <c r="O1783">
        <v>6.6</v>
      </c>
      <c r="P1783">
        <v>42</v>
      </c>
      <c r="Q1783" t="s">
        <v>33</v>
      </c>
      <c r="R1783">
        <v>1.1000000000000001</v>
      </c>
      <c r="S1783">
        <v>2.2999999999999998</v>
      </c>
      <c r="T1783">
        <v>3.3</v>
      </c>
      <c r="U1783">
        <v>5.4</v>
      </c>
      <c r="V1783">
        <v>34</v>
      </c>
    </row>
    <row r="1784" spans="1:22" x14ac:dyDescent="0.25">
      <c r="A1784" t="s">
        <v>1873</v>
      </c>
      <c r="B1784">
        <v>2020</v>
      </c>
      <c r="C1784" t="s">
        <v>197</v>
      </c>
      <c r="D1784" s="1">
        <v>44079</v>
      </c>
      <c r="E1784">
        <v>25.9</v>
      </c>
      <c r="F1784">
        <v>15.9</v>
      </c>
      <c r="G1784">
        <v>0</v>
      </c>
      <c r="H1784" t="s">
        <v>38</v>
      </c>
      <c r="I1784" s="2">
        <v>0.81944444444444442</v>
      </c>
      <c r="J1784">
        <v>592</v>
      </c>
      <c r="K1784" t="s">
        <v>47</v>
      </c>
      <c r="L1784">
        <v>1.2</v>
      </c>
      <c r="M1784">
        <v>2.2000000000000002</v>
      </c>
      <c r="N1784">
        <v>4.4000000000000004</v>
      </c>
      <c r="O1784">
        <v>6.6</v>
      </c>
      <c r="P1784">
        <v>42</v>
      </c>
      <c r="Q1784" t="s">
        <v>54</v>
      </c>
      <c r="R1784">
        <v>4.2</v>
      </c>
      <c r="S1784">
        <v>4.5</v>
      </c>
      <c r="T1784">
        <v>10.8</v>
      </c>
      <c r="U1784">
        <v>11.12</v>
      </c>
      <c r="V1784">
        <v>78</v>
      </c>
    </row>
    <row r="1785" spans="1:22" x14ac:dyDescent="0.25">
      <c r="A1785" t="s">
        <v>1874</v>
      </c>
      <c r="B1785">
        <v>2020</v>
      </c>
      <c r="C1785" t="s">
        <v>197</v>
      </c>
      <c r="D1785" s="1">
        <v>44080</v>
      </c>
      <c r="E1785">
        <v>22.7</v>
      </c>
      <c r="F1785">
        <v>17.399999999999999</v>
      </c>
      <c r="G1785">
        <v>0</v>
      </c>
      <c r="H1785" t="s">
        <v>38</v>
      </c>
      <c r="I1785" s="2">
        <v>0.54513888888888884</v>
      </c>
      <c r="J1785" s="3">
        <v>2740</v>
      </c>
      <c r="K1785" t="s">
        <v>55</v>
      </c>
      <c r="L1785">
        <v>4.4000000000000004</v>
      </c>
      <c r="M1785">
        <v>5.8</v>
      </c>
      <c r="N1785">
        <v>7.13</v>
      </c>
      <c r="O1785">
        <v>11.14</v>
      </c>
      <c r="P1785">
        <v>80</v>
      </c>
      <c r="Q1785" t="s">
        <v>32</v>
      </c>
      <c r="R1785">
        <v>5.0999999999999996</v>
      </c>
      <c r="S1785">
        <v>5.5</v>
      </c>
      <c r="T1785">
        <v>6.6</v>
      </c>
      <c r="U1785">
        <v>9.1199999999999992</v>
      </c>
      <c r="V1785">
        <v>66</v>
      </c>
    </row>
    <row r="1786" spans="1:22" x14ac:dyDescent="0.25">
      <c r="A1786" t="s">
        <v>1875</v>
      </c>
      <c r="B1786">
        <v>2020</v>
      </c>
      <c r="C1786" t="s">
        <v>197</v>
      </c>
      <c r="D1786" s="1">
        <v>44080</v>
      </c>
      <c r="E1786">
        <v>25.6</v>
      </c>
      <c r="F1786">
        <v>16.399999999999999</v>
      </c>
      <c r="G1786">
        <v>0</v>
      </c>
      <c r="H1786" t="s">
        <v>58</v>
      </c>
      <c r="I1786" s="2">
        <v>0.64930555555555558</v>
      </c>
      <c r="J1786" s="3">
        <v>5011</v>
      </c>
      <c r="K1786" t="s">
        <v>44</v>
      </c>
      <c r="L1786">
        <v>6.2</v>
      </c>
      <c r="M1786">
        <v>12.3</v>
      </c>
      <c r="N1786">
        <v>14.4</v>
      </c>
      <c r="O1786">
        <v>17.600000000000001</v>
      </c>
      <c r="P1786">
        <v>108</v>
      </c>
      <c r="Q1786" t="s">
        <v>48</v>
      </c>
      <c r="R1786">
        <v>1.2</v>
      </c>
      <c r="S1786">
        <v>2.4</v>
      </c>
      <c r="T1786">
        <v>3.8</v>
      </c>
      <c r="U1786">
        <v>5.12</v>
      </c>
      <c r="V1786">
        <v>42</v>
      </c>
    </row>
    <row r="1787" spans="1:22" x14ac:dyDescent="0.25">
      <c r="A1787" t="s">
        <v>1876</v>
      </c>
      <c r="B1787">
        <v>2020</v>
      </c>
      <c r="C1787" t="s">
        <v>197</v>
      </c>
      <c r="D1787" s="1">
        <v>44080</v>
      </c>
      <c r="E1787">
        <v>22.7</v>
      </c>
      <c r="F1787">
        <v>17.399999999999999</v>
      </c>
      <c r="G1787">
        <v>0</v>
      </c>
      <c r="H1787" t="s">
        <v>38</v>
      </c>
      <c r="I1787" s="2">
        <v>0.75694444444444442</v>
      </c>
      <c r="J1787">
        <v>532</v>
      </c>
      <c r="K1787" t="s">
        <v>50</v>
      </c>
      <c r="L1787">
        <v>0.3</v>
      </c>
      <c r="M1787">
        <v>3.8</v>
      </c>
      <c r="N1787">
        <v>4.0999999999999996</v>
      </c>
      <c r="O1787">
        <v>6.13</v>
      </c>
      <c r="P1787">
        <v>49</v>
      </c>
      <c r="Q1787" t="s">
        <v>51</v>
      </c>
      <c r="R1787">
        <v>4.0999999999999996</v>
      </c>
      <c r="S1787">
        <v>4.2</v>
      </c>
      <c r="T1787">
        <v>5.3</v>
      </c>
      <c r="U1787">
        <v>7.5</v>
      </c>
      <c r="V1787">
        <v>47</v>
      </c>
    </row>
    <row r="1788" spans="1:22" x14ac:dyDescent="0.25">
      <c r="A1788" t="s">
        <v>1877</v>
      </c>
      <c r="B1788">
        <v>2020</v>
      </c>
      <c r="C1788" t="s">
        <v>197</v>
      </c>
      <c r="D1788" s="1">
        <v>44081</v>
      </c>
      <c r="E1788">
        <v>28.6</v>
      </c>
      <c r="F1788">
        <v>20.7</v>
      </c>
      <c r="G1788">
        <v>6</v>
      </c>
      <c r="H1788" t="s">
        <v>201</v>
      </c>
      <c r="I1788" s="2">
        <v>0.79861111111111116</v>
      </c>
      <c r="J1788" s="3">
        <v>3279</v>
      </c>
      <c r="K1788" t="s">
        <v>35</v>
      </c>
      <c r="L1788">
        <v>0.1</v>
      </c>
      <c r="M1788">
        <v>1.3</v>
      </c>
      <c r="N1788">
        <v>2.4</v>
      </c>
      <c r="O1788">
        <v>4.9000000000000004</v>
      </c>
      <c r="P1788">
        <v>33</v>
      </c>
      <c r="Q1788" t="s">
        <v>43</v>
      </c>
      <c r="R1788">
        <v>1.6</v>
      </c>
      <c r="S1788">
        <v>1.9</v>
      </c>
      <c r="T1788">
        <v>4.9000000000000004</v>
      </c>
      <c r="U1788">
        <v>6.11</v>
      </c>
      <c r="V1788">
        <v>47</v>
      </c>
    </row>
    <row r="1789" spans="1:22" x14ac:dyDescent="0.25">
      <c r="A1789" t="s">
        <v>1878</v>
      </c>
      <c r="B1789">
        <v>2020</v>
      </c>
      <c r="C1789" t="s">
        <v>197</v>
      </c>
      <c r="D1789" s="1">
        <v>44082</v>
      </c>
      <c r="E1789">
        <v>16.8</v>
      </c>
      <c r="F1789">
        <v>15</v>
      </c>
      <c r="G1789">
        <v>0</v>
      </c>
      <c r="H1789" t="s">
        <v>512</v>
      </c>
      <c r="I1789" s="2">
        <v>0.71527777777777779</v>
      </c>
      <c r="J1789" s="3">
        <v>12436</v>
      </c>
      <c r="K1789" t="s">
        <v>40</v>
      </c>
      <c r="L1789">
        <v>3.3</v>
      </c>
      <c r="M1789">
        <v>3.7</v>
      </c>
      <c r="N1789">
        <v>8.6999999999999993</v>
      </c>
      <c r="O1789">
        <v>8.11</v>
      </c>
      <c r="P1789">
        <v>59</v>
      </c>
      <c r="Q1789" t="s">
        <v>25</v>
      </c>
      <c r="R1789">
        <v>1.1000000000000001</v>
      </c>
      <c r="S1789">
        <v>3.3</v>
      </c>
      <c r="T1789">
        <v>6.3</v>
      </c>
      <c r="U1789">
        <v>7.5</v>
      </c>
      <c r="V1789">
        <v>47</v>
      </c>
    </row>
    <row r="1790" spans="1:22" x14ac:dyDescent="0.25">
      <c r="A1790" t="s">
        <v>1879</v>
      </c>
      <c r="B1790">
        <v>2020</v>
      </c>
      <c r="C1790" t="s">
        <v>197</v>
      </c>
      <c r="D1790" s="1">
        <v>44082</v>
      </c>
      <c r="E1790">
        <v>23.3</v>
      </c>
      <c r="F1790">
        <v>16</v>
      </c>
      <c r="G1790">
        <v>0</v>
      </c>
      <c r="H1790" t="s">
        <v>38</v>
      </c>
      <c r="I1790" s="2">
        <v>0.84027777777777779</v>
      </c>
      <c r="J1790" s="3">
        <v>1580</v>
      </c>
      <c r="K1790" t="s">
        <v>30</v>
      </c>
      <c r="L1790">
        <v>0.4</v>
      </c>
      <c r="M1790">
        <v>4.4000000000000004</v>
      </c>
      <c r="N1790">
        <v>6.9</v>
      </c>
      <c r="O1790">
        <v>8.9</v>
      </c>
      <c r="P1790">
        <v>57</v>
      </c>
      <c r="Q1790" t="s">
        <v>26</v>
      </c>
      <c r="R1790">
        <v>3</v>
      </c>
      <c r="S1790">
        <v>7.2</v>
      </c>
      <c r="T1790">
        <v>8.3000000000000007</v>
      </c>
      <c r="U1790">
        <v>8.4</v>
      </c>
      <c r="V1790">
        <v>52</v>
      </c>
    </row>
    <row r="1791" spans="1:22" x14ac:dyDescent="0.25">
      <c r="A1791" t="s">
        <v>1880</v>
      </c>
      <c r="B1791">
        <v>2020</v>
      </c>
      <c r="C1791" t="s">
        <v>197</v>
      </c>
      <c r="D1791" s="1">
        <v>44083</v>
      </c>
      <c r="E1791">
        <v>24.9</v>
      </c>
      <c r="F1791">
        <v>14.1</v>
      </c>
      <c r="G1791">
        <v>0</v>
      </c>
      <c r="H1791" t="s">
        <v>58</v>
      </c>
      <c r="I1791" s="2">
        <v>0.79861111111111116</v>
      </c>
      <c r="J1791" s="3">
        <v>11292</v>
      </c>
      <c r="K1791" t="s">
        <v>36</v>
      </c>
      <c r="L1791">
        <v>5.4</v>
      </c>
      <c r="M1791">
        <v>8.6</v>
      </c>
      <c r="N1791">
        <v>11.1</v>
      </c>
      <c r="O1791">
        <v>13.1</v>
      </c>
      <c r="P1791">
        <v>88</v>
      </c>
      <c r="Q1791" t="s">
        <v>39</v>
      </c>
      <c r="R1791">
        <v>1</v>
      </c>
      <c r="S1791">
        <v>4.3</v>
      </c>
      <c r="T1791">
        <v>5.5</v>
      </c>
      <c r="U1791">
        <v>6.7</v>
      </c>
      <c r="V1791">
        <v>43</v>
      </c>
    </row>
    <row r="1792" spans="1:22" x14ac:dyDescent="0.25">
      <c r="A1792" t="s">
        <v>1881</v>
      </c>
      <c r="B1792">
        <v>2020</v>
      </c>
      <c r="C1792" t="s">
        <v>208</v>
      </c>
      <c r="D1792" s="1">
        <v>44084</v>
      </c>
      <c r="E1792">
        <v>20.9</v>
      </c>
      <c r="F1792">
        <v>13.4</v>
      </c>
      <c r="G1792">
        <v>0</v>
      </c>
      <c r="H1792" t="s">
        <v>58</v>
      </c>
      <c r="I1792" s="2">
        <v>0.79861111111111116</v>
      </c>
      <c r="J1792" s="3">
        <v>1925</v>
      </c>
      <c r="K1792" t="s">
        <v>55</v>
      </c>
      <c r="L1792">
        <v>3.5</v>
      </c>
      <c r="M1792">
        <v>3.5</v>
      </c>
      <c r="N1792">
        <v>3.9</v>
      </c>
      <c r="O1792">
        <v>6.14</v>
      </c>
      <c r="P1792">
        <v>50</v>
      </c>
      <c r="Q1792" t="s">
        <v>51</v>
      </c>
      <c r="R1792">
        <v>2.1</v>
      </c>
      <c r="S1792">
        <v>5.6</v>
      </c>
      <c r="T1792">
        <v>5.9</v>
      </c>
      <c r="U1792">
        <v>9.11</v>
      </c>
      <c r="V1792">
        <v>65</v>
      </c>
    </row>
    <row r="1793" spans="1:22" x14ac:dyDescent="0.25">
      <c r="A1793" t="s">
        <v>1882</v>
      </c>
      <c r="B1793">
        <v>2020</v>
      </c>
      <c r="C1793" t="s">
        <v>208</v>
      </c>
      <c r="D1793" s="1">
        <v>44085</v>
      </c>
      <c r="E1793">
        <v>21.4</v>
      </c>
      <c r="F1793">
        <v>14.7</v>
      </c>
      <c r="G1793">
        <v>12</v>
      </c>
      <c r="H1793" t="s">
        <v>38</v>
      </c>
      <c r="I1793" s="2">
        <v>0.82638888888888884</v>
      </c>
      <c r="J1793" s="3">
        <v>7061</v>
      </c>
      <c r="K1793" t="s">
        <v>44</v>
      </c>
      <c r="L1793">
        <v>0.3</v>
      </c>
      <c r="M1793">
        <v>1.4</v>
      </c>
      <c r="N1793">
        <v>1.5</v>
      </c>
      <c r="O1793">
        <v>4.7</v>
      </c>
      <c r="P1793">
        <v>31</v>
      </c>
      <c r="Q1793" t="s">
        <v>29</v>
      </c>
      <c r="R1793">
        <v>2.5</v>
      </c>
      <c r="S1793">
        <v>3.5</v>
      </c>
      <c r="T1793">
        <v>5.13</v>
      </c>
      <c r="U1793">
        <v>7.15</v>
      </c>
      <c r="V1793">
        <v>57</v>
      </c>
    </row>
    <row r="1794" spans="1:22" x14ac:dyDescent="0.25">
      <c r="A1794" t="s">
        <v>1883</v>
      </c>
      <c r="B1794">
        <v>2020</v>
      </c>
      <c r="C1794" t="s">
        <v>208</v>
      </c>
      <c r="D1794" s="1">
        <v>44086</v>
      </c>
      <c r="E1794">
        <v>22.5</v>
      </c>
      <c r="F1794">
        <v>15.5</v>
      </c>
      <c r="G1794">
        <v>0.2</v>
      </c>
      <c r="H1794" t="s">
        <v>38</v>
      </c>
      <c r="I1794" s="2">
        <v>0.59027777777777779</v>
      </c>
      <c r="J1794">
        <v>308</v>
      </c>
      <c r="K1794" t="s">
        <v>47</v>
      </c>
      <c r="L1794">
        <v>1</v>
      </c>
      <c r="M1794">
        <v>2.2000000000000002</v>
      </c>
      <c r="N1794">
        <v>3.4</v>
      </c>
      <c r="O1794">
        <v>5.5</v>
      </c>
      <c r="P1794">
        <v>35</v>
      </c>
      <c r="Q1794" t="s">
        <v>43</v>
      </c>
      <c r="R1794">
        <v>3.3</v>
      </c>
      <c r="S1794">
        <v>7.4</v>
      </c>
      <c r="T1794">
        <v>11.6</v>
      </c>
      <c r="U1794">
        <v>15.9</v>
      </c>
      <c r="V1794">
        <v>99</v>
      </c>
    </row>
    <row r="1795" spans="1:22" x14ac:dyDescent="0.25">
      <c r="A1795" t="s">
        <v>1884</v>
      </c>
      <c r="B1795">
        <v>2020</v>
      </c>
      <c r="C1795" t="s">
        <v>208</v>
      </c>
      <c r="D1795" s="1">
        <v>44086</v>
      </c>
      <c r="E1795">
        <v>23.7</v>
      </c>
      <c r="F1795">
        <v>16.100000000000001</v>
      </c>
      <c r="G1795">
        <v>0</v>
      </c>
      <c r="H1795" t="s">
        <v>512</v>
      </c>
      <c r="I1795" s="2">
        <v>0.69097222222222221</v>
      </c>
      <c r="J1795" s="3">
        <v>17482</v>
      </c>
      <c r="K1795" t="s">
        <v>54</v>
      </c>
      <c r="L1795">
        <v>1.2</v>
      </c>
      <c r="M1795">
        <v>6.7</v>
      </c>
      <c r="N1795">
        <v>7.13</v>
      </c>
      <c r="O1795">
        <v>11.13</v>
      </c>
      <c r="P1795">
        <v>79</v>
      </c>
      <c r="Q1795" t="s">
        <v>48</v>
      </c>
      <c r="R1795">
        <v>2.1</v>
      </c>
      <c r="S1795">
        <v>2.2999999999999998</v>
      </c>
      <c r="T1795">
        <v>3.3</v>
      </c>
      <c r="U1795">
        <v>4.5</v>
      </c>
      <c r="V1795">
        <v>29</v>
      </c>
    </row>
    <row r="1796" spans="1:22" x14ac:dyDescent="0.25">
      <c r="A1796" t="s">
        <v>1885</v>
      </c>
      <c r="B1796">
        <v>2020</v>
      </c>
      <c r="C1796" t="s">
        <v>208</v>
      </c>
      <c r="D1796" s="1">
        <v>44086</v>
      </c>
      <c r="E1796">
        <v>24.3</v>
      </c>
      <c r="F1796">
        <v>12.6</v>
      </c>
      <c r="G1796">
        <v>0.2</v>
      </c>
      <c r="H1796" t="s">
        <v>58</v>
      </c>
      <c r="I1796" s="2">
        <v>0.81944444444444442</v>
      </c>
      <c r="J1796" s="3">
        <v>1204</v>
      </c>
      <c r="K1796" t="s">
        <v>25</v>
      </c>
      <c r="L1796">
        <v>2.2999999999999998</v>
      </c>
      <c r="M1796">
        <v>7.5</v>
      </c>
      <c r="N1796">
        <v>10.7</v>
      </c>
      <c r="O1796">
        <v>11.8</v>
      </c>
      <c r="P1796">
        <v>74</v>
      </c>
      <c r="Q1796" t="s">
        <v>35</v>
      </c>
      <c r="R1796">
        <v>5.2</v>
      </c>
      <c r="S1796">
        <v>7.5</v>
      </c>
      <c r="T1796">
        <v>9.6</v>
      </c>
      <c r="U1796">
        <v>12.7</v>
      </c>
      <c r="V1796">
        <v>79</v>
      </c>
    </row>
    <row r="1797" spans="1:22" x14ac:dyDescent="0.25">
      <c r="A1797" t="s">
        <v>1886</v>
      </c>
      <c r="B1797">
        <v>2020</v>
      </c>
      <c r="C1797" t="s">
        <v>208</v>
      </c>
      <c r="D1797" s="1">
        <v>44087</v>
      </c>
      <c r="E1797">
        <v>22.4</v>
      </c>
      <c r="F1797">
        <v>15</v>
      </c>
      <c r="G1797">
        <v>7.8</v>
      </c>
      <c r="H1797" t="s">
        <v>38</v>
      </c>
      <c r="I1797" s="2">
        <v>0.54513888888888884</v>
      </c>
      <c r="J1797" s="3">
        <v>2735</v>
      </c>
      <c r="K1797" t="s">
        <v>30</v>
      </c>
      <c r="L1797">
        <v>0.2</v>
      </c>
      <c r="M1797">
        <v>1.3</v>
      </c>
      <c r="N1797">
        <v>4.5</v>
      </c>
      <c r="O1797">
        <v>8.8000000000000007</v>
      </c>
      <c r="P1797">
        <v>56</v>
      </c>
      <c r="Q1797" t="s">
        <v>40</v>
      </c>
      <c r="R1797">
        <v>5.3</v>
      </c>
      <c r="S1797">
        <v>8.5</v>
      </c>
      <c r="T1797">
        <v>8.8000000000000007</v>
      </c>
      <c r="U1797">
        <v>10.119999999999999</v>
      </c>
      <c r="V1797">
        <v>72</v>
      </c>
    </row>
    <row r="1798" spans="1:22" x14ac:dyDescent="0.25">
      <c r="A1798" t="s">
        <v>1887</v>
      </c>
      <c r="B1798">
        <v>2020</v>
      </c>
      <c r="C1798" t="s">
        <v>208</v>
      </c>
      <c r="D1798" s="1">
        <v>44087</v>
      </c>
      <c r="E1798">
        <v>15.4</v>
      </c>
      <c r="F1798">
        <v>9.6999999999999993</v>
      </c>
      <c r="G1798">
        <v>8.6</v>
      </c>
      <c r="H1798" t="s">
        <v>512</v>
      </c>
      <c r="I1798" s="2">
        <v>0.62847222222222221</v>
      </c>
      <c r="J1798" s="3">
        <v>2625</v>
      </c>
      <c r="K1798" t="s">
        <v>32</v>
      </c>
      <c r="L1798">
        <v>1.1000000000000001</v>
      </c>
      <c r="M1798">
        <v>1.2</v>
      </c>
      <c r="N1798">
        <v>5.3</v>
      </c>
      <c r="O1798">
        <v>6.4</v>
      </c>
      <c r="P1798">
        <v>40</v>
      </c>
      <c r="Q1798" t="s">
        <v>50</v>
      </c>
      <c r="R1798">
        <v>4.0999999999999996</v>
      </c>
      <c r="S1798">
        <v>7.6</v>
      </c>
      <c r="T1798">
        <v>9.6999999999999993</v>
      </c>
      <c r="U1798">
        <v>11.1</v>
      </c>
      <c r="V1798">
        <v>76</v>
      </c>
    </row>
    <row r="1799" spans="1:22" x14ac:dyDescent="0.25">
      <c r="A1799" t="s">
        <v>1888</v>
      </c>
      <c r="B1799">
        <v>2020</v>
      </c>
      <c r="C1799" t="s">
        <v>208</v>
      </c>
      <c r="D1799" s="1">
        <v>44087</v>
      </c>
      <c r="E1799">
        <v>26.1</v>
      </c>
      <c r="F1799">
        <v>19.399999999999999</v>
      </c>
      <c r="G1799">
        <v>1.6</v>
      </c>
      <c r="H1799" t="s">
        <v>201</v>
      </c>
      <c r="I1799" s="2">
        <v>0.75694444444444442</v>
      </c>
      <c r="J1799" s="3">
        <v>3700</v>
      </c>
      <c r="K1799" t="s">
        <v>26</v>
      </c>
      <c r="L1799">
        <v>2</v>
      </c>
      <c r="M1799">
        <v>2</v>
      </c>
      <c r="N1799">
        <v>3.3</v>
      </c>
      <c r="O1799">
        <v>6.5</v>
      </c>
      <c r="P1799">
        <v>41</v>
      </c>
      <c r="Q1799" t="s">
        <v>36</v>
      </c>
      <c r="R1799">
        <v>1.1000000000000001</v>
      </c>
      <c r="S1799">
        <v>3.3</v>
      </c>
      <c r="T1799">
        <v>5.4</v>
      </c>
      <c r="U1799">
        <v>11.7</v>
      </c>
      <c r="V1799">
        <v>73</v>
      </c>
    </row>
    <row r="1800" spans="1:22" x14ac:dyDescent="0.25">
      <c r="A1800" t="s">
        <v>1889</v>
      </c>
      <c r="B1800">
        <v>2020</v>
      </c>
      <c r="C1800" t="s">
        <v>208</v>
      </c>
      <c r="D1800" s="1">
        <v>44088</v>
      </c>
      <c r="E1800">
        <v>28.1</v>
      </c>
      <c r="F1800">
        <v>14</v>
      </c>
      <c r="G1800">
        <v>0.8</v>
      </c>
      <c r="H1800" t="s">
        <v>58</v>
      </c>
      <c r="I1800" s="2">
        <v>0.79861111111111116</v>
      </c>
      <c r="J1800" s="3">
        <v>2896</v>
      </c>
      <c r="K1800" t="s">
        <v>33</v>
      </c>
      <c r="L1800">
        <v>2.2000000000000002</v>
      </c>
      <c r="M1800">
        <v>4.5</v>
      </c>
      <c r="N1800">
        <v>7.5</v>
      </c>
      <c r="O1800">
        <v>10.8</v>
      </c>
      <c r="P1800">
        <v>68</v>
      </c>
      <c r="Q1800" t="s">
        <v>39</v>
      </c>
      <c r="R1800">
        <v>3.1</v>
      </c>
      <c r="S1800">
        <v>3.5</v>
      </c>
      <c r="T1800">
        <v>5.6</v>
      </c>
      <c r="U1800">
        <v>6.1</v>
      </c>
      <c r="V1800">
        <v>46</v>
      </c>
    </row>
    <row r="1801" spans="1:22" x14ac:dyDescent="0.25">
      <c r="A1801" t="s">
        <v>1890</v>
      </c>
      <c r="B1801">
        <v>2020</v>
      </c>
      <c r="C1801" t="s">
        <v>218</v>
      </c>
      <c r="D1801" s="1">
        <v>44091</v>
      </c>
      <c r="E1801">
        <v>23.4</v>
      </c>
      <c r="F1801">
        <v>14.9</v>
      </c>
      <c r="G1801">
        <v>0</v>
      </c>
      <c r="H1801" t="s">
        <v>38</v>
      </c>
      <c r="I1801" s="2">
        <v>0.79861111111111116</v>
      </c>
      <c r="J1801">
        <v>724</v>
      </c>
      <c r="K1801" t="s">
        <v>47</v>
      </c>
      <c r="L1801">
        <v>2.4</v>
      </c>
      <c r="M1801">
        <v>2.6</v>
      </c>
      <c r="N1801">
        <v>3.1</v>
      </c>
      <c r="O1801">
        <v>4.0999999999999996</v>
      </c>
      <c r="P1801">
        <v>34</v>
      </c>
      <c r="Q1801" t="s">
        <v>51</v>
      </c>
      <c r="R1801">
        <v>0</v>
      </c>
      <c r="S1801">
        <v>3.1</v>
      </c>
      <c r="T1801">
        <v>4.4000000000000004</v>
      </c>
      <c r="U1801">
        <v>7.7</v>
      </c>
      <c r="V1801">
        <v>49</v>
      </c>
    </row>
    <row r="1802" spans="1:22" x14ac:dyDescent="0.25">
      <c r="A1802" t="s">
        <v>1891</v>
      </c>
      <c r="B1802">
        <v>2020</v>
      </c>
      <c r="C1802" t="s">
        <v>218</v>
      </c>
      <c r="D1802" s="1">
        <v>44092</v>
      </c>
      <c r="E1802">
        <v>26.3</v>
      </c>
      <c r="F1802">
        <v>16.100000000000001</v>
      </c>
      <c r="G1802">
        <v>0</v>
      </c>
      <c r="H1802" t="s">
        <v>58</v>
      </c>
      <c r="I1802" s="2">
        <v>0.82638888888888884</v>
      </c>
      <c r="J1802" s="3">
        <v>1528</v>
      </c>
      <c r="K1802" t="s">
        <v>55</v>
      </c>
      <c r="L1802">
        <v>3.3</v>
      </c>
      <c r="M1802">
        <v>5.5</v>
      </c>
      <c r="N1802">
        <v>8.9</v>
      </c>
      <c r="O1802">
        <v>12.1</v>
      </c>
      <c r="P1802">
        <v>82</v>
      </c>
      <c r="Q1802" t="s">
        <v>25</v>
      </c>
      <c r="R1802">
        <v>1.5</v>
      </c>
      <c r="S1802">
        <v>3.8</v>
      </c>
      <c r="T1802">
        <v>3.1</v>
      </c>
      <c r="U1802">
        <v>3.12</v>
      </c>
      <c r="V1802">
        <v>30</v>
      </c>
    </row>
    <row r="1803" spans="1:22" x14ac:dyDescent="0.25">
      <c r="A1803" t="s">
        <v>1892</v>
      </c>
      <c r="B1803">
        <v>2020</v>
      </c>
      <c r="C1803" t="s">
        <v>218</v>
      </c>
      <c r="D1803" s="1">
        <v>44093</v>
      </c>
      <c r="E1803">
        <v>23.4</v>
      </c>
      <c r="F1803">
        <v>17.3</v>
      </c>
      <c r="G1803">
        <v>18.399999999999999</v>
      </c>
      <c r="H1803" t="s">
        <v>38</v>
      </c>
      <c r="I1803" s="2">
        <v>0.59027777777777779</v>
      </c>
      <c r="J1803" s="3">
        <v>2175</v>
      </c>
      <c r="K1803" t="s">
        <v>48</v>
      </c>
      <c r="L1803">
        <v>2</v>
      </c>
      <c r="M1803">
        <v>2.2000000000000002</v>
      </c>
      <c r="N1803">
        <v>3.3</v>
      </c>
      <c r="O1803">
        <v>7.7</v>
      </c>
      <c r="P1803">
        <v>49</v>
      </c>
      <c r="Q1803" t="s">
        <v>35</v>
      </c>
      <c r="R1803">
        <v>1.4</v>
      </c>
      <c r="S1803">
        <v>6.6</v>
      </c>
      <c r="T1803">
        <v>7.7</v>
      </c>
      <c r="U1803">
        <v>10.8</v>
      </c>
      <c r="V1803">
        <v>68</v>
      </c>
    </row>
    <row r="1804" spans="1:22" x14ac:dyDescent="0.25">
      <c r="A1804" t="s">
        <v>1893</v>
      </c>
      <c r="B1804">
        <v>2020</v>
      </c>
      <c r="C1804" t="s">
        <v>218</v>
      </c>
      <c r="D1804" s="1">
        <v>44093</v>
      </c>
      <c r="E1804">
        <v>25.1</v>
      </c>
      <c r="F1804">
        <v>17.600000000000001</v>
      </c>
      <c r="G1804">
        <v>0</v>
      </c>
      <c r="H1804" t="s">
        <v>512</v>
      </c>
      <c r="I1804" s="2">
        <v>0.69444444444444442</v>
      </c>
      <c r="J1804" s="3">
        <v>17710</v>
      </c>
      <c r="K1804" t="s">
        <v>40</v>
      </c>
      <c r="L1804">
        <v>2.2000000000000002</v>
      </c>
      <c r="M1804">
        <v>2.4</v>
      </c>
      <c r="N1804">
        <v>3.5</v>
      </c>
      <c r="O1804">
        <v>4.9000000000000004</v>
      </c>
      <c r="P1804">
        <v>33</v>
      </c>
      <c r="Q1804" t="s">
        <v>29</v>
      </c>
      <c r="R1804">
        <v>3</v>
      </c>
      <c r="S1804">
        <v>5</v>
      </c>
      <c r="T1804">
        <v>9.5</v>
      </c>
      <c r="U1804">
        <v>12.5</v>
      </c>
      <c r="V1804">
        <v>77</v>
      </c>
    </row>
    <row r="1805" spans="1:22" x14ac:dyDescent="0.25">
      <c r="A1805" t="s">
        <v>1894</v>
      </c>
      <c r="B1805">
        <v>2020</v>
      </c>
      <c r="C1805" t="s">
        <v>218</v>
      </c>
      <c r="D1805" s="1">
        <v>44093</v>
      </c>
      <c r="E1805">
        <v>25.6</v>
      </c>
      <c r="F1805">
        <v>16.399999999999999</v>
      </c>
      <c r="G1805">
        <v>0.4</v>
      </c>
      <c r="H1805" t="s">
        <v>58</v>
      </c>
      <c r="I1805" s="2">
        <v>0.81944444444444442</v>
      </c>
      <c r="J1805" s="3">
        <v>14563</v>
      </c>
      <c r="K1805" t="s">
        <v>36</v>
      </c>
      <c r="L1805">
        <v>3.2</v>
      </c>
      <c r="M1805">
        <v>8.5</v>
      </c>
      <c r="N1805">
        <v>9.6999999999999993</v>
      </c>
      <c r="O1805">
        <v>11.12</v>
      </c>
      <c r="P1805">
        <v>78</v>
      </c>
      <c r="Q1805" t="s">
        <v>30</v>
      </c>
      <c r="R1805">
        <v>4</v>
      </c>
      <c r="S1805">
        <v>4.0999999999999996</v>
      </c>
      <c r="T1805">
        <v>6.1</v>
      </c>
      <c r="U1805">
        <v>10.1</v>
      </c>
      <c r="V1805">
        <v>61</v>
      </c>
    </row>
    <row r="1806" spans="1:22" x14ac:dyDescent="0.25">
      <c r="A1806" t="s">
        <v>1895</v>
      </c>
      <c r="B1806">
        <v>2020</v>
      </c>
      <c r="C1806" t="s">
        <v>218</v>
      </c>
      <c r="D1806" s="1">
        <v>44094</v>
      </c>
      <c r="E1806">
        <v>27.5</v>
      </c>
      <c r="F1806">
        <v>14</v>
      </c>
      <c r="G1806">
        <v>0</v>
      </c>
      <c r="H1806" t="s">
        <v>512</v>
      </c>
      <c r="I1806" s="2">
        <v>0.52430555555555558</v>
      </c>
      <c r="J1806" s="3">
        <v>2136</v>
      </c>
      <c r="K1806" t="s">
        <v>32</v>
      </c>
      <c r="L1806">
        <v>7.1</v>
      </c>
      <c r="M1806">
        <v>9.3000000000000007</v>
      </c>
      <c r="N1806">
        <v>13.6</v>
      </c>
      <c r="O1806">
        <v>17.600000000000001</v>
      </c>
      <c r="P1806">
        <v>108</v>
      </c>
      <c r="Q1806" t="s">
        <v>39</v>
      </c>
      <c r="R1806">
        <v>1.1000000000000001</v>
      </c>
      <c r="S1806">
        <v>3.5</v>
      </c>
      <c r="T1806">
        <v>5.5</v>
      </c>
      <c r="U1806">
        <v>8.9</v>
      </c>
      <c r="V1806">
        <v>57</v>
      </c>
    </row>
    <row r="1807" spans="1:22" x14ac:dyDescent="0.25">
      <c r="A1807" t="s">
        <v>1896</v>
      </c>
      <c r="B1807">
        <v>2020</v>
      </c>
      <c r="C1807" t="s">
        <v>218</v>
      </c>
      <c r="D1807" s="1">
        <v>44094</v>
      </c>
      <c r="E1807">
        <v>24.8</v>
      </c>
      <c r="F1807">
        <v>18.5</v>
      </c>
      <c r="G1807">
        <v>0</v>
      </c>
      <c r="H1807" t="s">
        <v>38</v>
      </c>
      <c r="I1807" s="2">
        <v>0.64930555555555558</v>
      </c>
      <c r="J1807" s="3">
        <v>2798</v>
      </c>
      <c r="K1807" t="s">
        <v>26</v>
      </c>
      <c r="L1807">
        <v>5.4</v>
      </c>
      <c r="M1807">
        <v>5.8</v>
      </c>
      <c r="N1807">
        <v>7.9</v>
      </c>
      <c r="O1807">
        <v>9.9</v>
      </c>
      <c r="P1807">
        <v>63</v>
      </c>
      <c r="Q1807" t="s">
        <v>44</v>
      </c>
      <c r="R1807">
        <v>4.0999999999999996</v>
      </c>
      <c r="S1807">
        <v>4.3</v>
      </c>
      <c r="T1807">
        <v>7.7</v>
      </c>
      <c r="U1807">
        <v>10.9</v>
      </c>
      <c r="V1807">
        <v>69</v>
      </c>
    </row>
    <row r="1808" spans="1:22" x14ac:dyDescent="0.25">
      <c r="A1808" t="s">
        <v>1897</v>
      </c>
      <c r="B1808">
        <v>2020</v>
      </c>
      <c r="C1808" t="s">
        <v>218</v>
      </c>
      <c r="D1808" s="1">
        <v>44094</v>
      </c>
      <c r="E1808">
        <v>29.6</v>
      </c>
      <c r="F1808">
        <v>21.1</v>
      </c>
      <c r="G1808">
        <v>0.2</v>
      </c>
      <c r="H1808" t="s">
        <v>201</v>
      </c>
      <c r="I1808" s="2">
        <v>0.75694444444444442</v>
      </c>
      <c r="J1808" s="3">
        <v>3114</v>
      </c>
      <c r="K1808" t="s">
        <v>43</v>
      </c>
      <c r="L1808">
        <v>2.2000000000000002</v>
      </c>
      <c r="M1808">
        <v>5.4</v>
      </c>
      <c r="N1808">
        <v>6.5</v>
      </c>
      <c r="O1808">
        <v>6.8</v>
      </c>
      <c r="P1808">
        <v>44</v>
      </c>
      <c r="Q1808" t="s">
        <v>50</v>
      </c>
      <c r="R1808">
        <v>2.2999999999999998</v>
      </c>
      <c r="S1808">
        <v>7.4</v>
      </c>
      <c r="T1808">
        <v>8.8000000000000007</v>
      </c>
      <c r="U1808">
        <v>11.8</v>
      </c>
      <c r="V1808">
        <v>74</v>
      </c>
    </row>
    <row r="1809" spans="1:22" x14ac:dyDescent="0.25">
      <c r="A1809" t="s">
        <v>1898</v>
      </c>
      <c r="B1809">
        <v>2020</v>
      </c>
      <c r="C1809" t="s">
        <v>218</v>
      </c>
      <c r="D1809" s="1">
        <v>44095</v>
      </c>
      <c r="E1809">
        <v>29.7</v>
      </c>
      <c r="F1809">
        <v>17</v>
      </c>
      <c r="G1809">
        <v>0</v>
      </c>
      <c r="H1809" t="s">
        <v>58</v>
      </c>
      <c r="I1809" s="2">
        <v>0.80208333333333337</v>
      </c>
      <c r="J1809" s="3">
        <v>5424</v>
      </c>
      <c r="K1809" t="s">
        <v>33</v>
      </c>
      <c r="L1809">
        <v>2</v>
      </c>
      <c r="M1809">
        <v>4</v>
      </c>
      <c r="N1809">
        <v>6.1</v>
      </c>
      <c r="O1809">
        <v>7.3</v>
      </c>
      <c r="P1809">
        <v>45</v>
      </c>
      <c r="Q1809" t="s">
        <v>54</v>
      </c>
      <c r="R1809">
        <v>2.2000000000000002</v>
      </c>
      <c r="S1809">
        <v>5.3</v>
      </c>
      <c r="T1809">
        <v>8.6999999999999993</v>
      </c>
      <c r="U1809">
        <v>9.6999999999999993</v>
      </c>
      <c r="V1809">
        <v>61</v>
      </c>
    </row>
    <row r="1810" spans="1:22" x14ac:dyDescent="0.25">
      <c r="A1810" t="s">
        <v>1899</v>
      </c>
      <c r="B1810">
        <v>2020</v>
      </c>
      <c r="C1810" t="s">
        <v>278</v>
      </c>
      <c r="D1810" s="1">
        <v>44105</v>
      </c>
      <c r="E1810">
        <v>24.6</v>
      </c>
      <c r="F1810">
        <v>6.3</v>
      </c>
      <c r="G1810">
        <v>0.8</v>
      </c>
      <c r="H1810" t="s">
        <v>512</v>
      </c>
      <c r="I1810" s="2">
        <v>0.79861111111111116</v>
      </c>
      <c r="J1810" s="3">
        <v>22755</v>
      </c>
      <c r="K1810" t="s">
        <v>54</v>
      </c>
      <c r="L1810">
        <v>2.1</v>
      </c>
      <c r="M1810">
        <v>4.2</v>
      </c>
      <c r="N1810">
        <v>7.4</v>
      </c>
      <c r="O1810">
        <v>9.4</v>
      </c>
      <c r="P1810">
        <v>58</v>
      </c>
      <c r="Q1810" t="s">
        <v>44</v>
      </c>
      <c r="R1810">
        <v>1.4</v>
      </c>
      <c r="S1810">
        <v>3.7</v>
      </c>
      <c r="T1810">
        <v>4.8</v>
      </c>
      <c r="U1810">
        <v>5.12</v>
      </c>
      <c r="V1810">
        <v>42</v>
      </c>
    </row>
    <row r="1811" spans="1:22" x14ac:dyDescent="0.25">
      <c r="A1811" t="s">
        <v>1900</v>
      </c>
      <c r="B1811">
        <v>2020</v>
      </c>
      <c r="C1811" t="s">
        <v>278</v>
      </c>
      <c r="D1811" s="1">
        <v>44106</v>
      </c>
      <c r="E1811">
        <v>29</v>
      </c>
      <c r="F1811">
        <v>15.5</v>
      </c>
      <c r="G1811">
        <v>0</v>
      </c>
      <c r="H1811" t="s">
        <v>58</v>
      </c>
      <c r="I1811" s="2">
        <v>0.82638888888888884</v>
      </c>
      <c r="J1811" s="3">
        <v>22104</v>
      </c>
      <c r="K1811" t="s">
        <v>36</v>
      </c>
      <c r="L1811">
        <v>3.1</v>
      </c>
      <c r="M1811">
        <v>7.2</v>
      </c>
      <c r="N1811">
        <v>9.6</v>
      </c>
      <c r="O1811">
        <v>10.9</v>
      </c>
      <c r="P1811">
        <v>69</v>
      </c>
      <c r="Q1811" t="s">
        <v>29</v>
      </c>
      <c r="R1811">
        <v>4.0999999999999996</v>
      </c>
      <c r="S1811">
        <v>5.0999999999999996</v>
      </c>
      <c r="T1811">
        <v>6.3</v>
      </c>
      <c r="U1811">
        <v>8.6</v>
      </c>
      <c r="V1811">
        <v>54</v>
      </c>
    </row>
    <row r="1812" spans="1:22" x14ac:dyDescent="0.25">
      <c r="A1812" t="s">
        <v>1901</v>
      </c>
      <c r="B1812">
        <v>2020</v>
      </c>
      <c r="C1812" t="s">
        <v>280</v>
      </c>
      <c r="D1812" s="1">
        <v>44107</v>
      </c>
      <c r="E1812">
        <v>27.6</v>
      </c>
      <c r="F1812">
        <v>16.600000000000001</v>
      </c>
      <c r="G1812">
        <v>0</v>
      </c>
      <c r="H1812" t="s">
        <v>58</v>
      </c>
      <c r="I1812" s="2">
        <v>0.69444444444444442</v>
      </c>
      <c r="J1812" s="3">
        <v>10561</v>
      </c>
      <c r="K1812" t="s">
        <v>55</v>
      </c>
      <c r="L1812">
        <v>2.2000000000000002</v>
      </c>
      <c r="M1812">
        <v>5.4</v>
      </c>
      <c r="N1812">
        <v>9.6</v>
      </c>
      <c r="O1812">
        <v>10.7</v>
      </c>
      <c r="P1812">
        <v>67</v>
      </c>
      <c r="Q1812" t="s">
        <v>50</v>
      </c>
      <c r="R1812">
        <v>3.1</v>
      </c>
      <c r="S1812">
        <v>4.3</v>
      </c>
      <c r="T1812">
        <v>5.6</v>
      </c>
      <c r="U1812">
        <v>9.1</v>
      </c>
      <c r="V1812">
        <v>64</v>
      </c>
    </row>
    <row r="1813" spans="1:22" x14ac:dyDescent="0.25">
      <c r="A1813" t="s">
        <v>1902</v>
      </c>
      <c r="B1813">
        <v>2020</v>
      </c>
      <c r="C1813" t="s">
        <v>280</v>
      </c>
      <c r="D1813" s="1">
        <v>44107</v>
      </c>
      <c r="E1813">
        <v>17.600000000000001</v>
      </c>
      <c r="F1813">
        <v>6.6</v>
      </c>
      <c r="G1813">
        <v>2.8</v>
      </c>
      <c r="H1813" t="s">
        <v>1339</v>
      </c>
      <c r="I1813" s="2">
        <v>0.75694444444444442</v>
      </c>
      <c r="J1813" s="3">
        <v>32865</v>
      </c>
      <c r="K1813" t="s">
        <v>51</v>
      </c>
      <c r="L1813">
        <v>1.2</v>
      </c>
      <c r="M1813">
        <v>5.4</v>
      </c>
      <c r="N1813">
        <v>7.6</v>
      </c>
      <c r="O1813">
        <v>11.9</v>
      </c>
      <c r="P1813">
        <v>75</v>
      </c>
      <c r="Q1813" t="s">
        <v>33</v>
      </c>
      <c r="R1813">
        <v>4</v>
      </c>
      <c r="S1813">
        <v>6.1</v>
      </c>
      <c r="T1813">
        <v>9.4</v>
      </c>
      <c r="U1813">
        <v>12.4</v>
      </c>
      <c r="V1813">
        <v>76</v>
      </c>
    </row>
    <row r="1814" spans="1:22" x14ac:dyDescent="0.25">
      <c r="A1814" t="s">
        <v>1903</v>
      </c>
      <c r="B1814">
        <v>2020</v>
      </c>
      <c r="C1814" t="s">
        <v>284</v>
      </c>
      <c r="D1814" s="1">
        <v>44113</v>
      </c>
      <c r="E1814">
        <v>28.3</v>
      </c>
      <c r="F1814">
        <v>16.7</v>
      </c>
      <c r="G1814">
        <v>0</v>
      </c>
      <c r="H1814" t="s">
        <v>38</v>
      </c>
      <c r="I1814" s="2">
        <v>0.78472222222222221</v>
      </c>
      <c r="J1814" s="3">
        <v>13778</v>
      </c>
      <c r="K1814" t="s">
        <v>29</v>
      </c>
      <c r="L1814">
        <v>5.0999999999999996</v>
      </c>
      <c r="M1814">
        <v>9.1</v>
      </c>
      <c r="N1814">
        <v>10.4</v>
      </c>
      <c r="O1814">
        <v>12.8</v>
      </c>
      <c r="P1814">
        <v>80</v>
      </c>
      <c r="Q1814" t="s">
        <v>55</v>
      </c>
      <c r="R1814">
        <v>2.2000000000000002</v>
      </c>
      <c r="S1814">
        <v>3.6</v>
      </c>
      <c r="T1814">
        <v>5.1100000000000003</v>
      </c>
      <c r="U1814">
        <v>6.13</v>
      </c>
      <c r="V1814">
        <v>49</v>
      </c>
    </row>
    <row r="1815" spans="1:22" x14ac:dyDescent="0.25">
      <c r="A1815" t="s">
        <v>1904</v>
      </c>
      <c r="B1815">
        <v>2020</v>
      </c>
      <c r="C1815" t="s">
        <v>284</v>
      </c>
      <c r="D1815" s="1">
        <v>44114</v>
      </c>
      <c r="E1815">
        <v>28.2</v>
      </c>
      <c r="F1815">
        <v>14.7</v>
      </c>
      <c r="G1815">
        <v>0</v>
      </c>
      <c r="H1815" t="s">
        <v>58</v>
      </c>
      <c r="I1815" s="2">
        <v>0.77777777777777779</v>
      </c>
      <c r="J1815" s="3">
        <v>21396</v>
      </c>
      <c r="K1815" t="s">
        <v>44</v>
      </c>
      <c r="L1815">
        <v>4.4000000000000004</v>
      </c>
      <c r="M1815">
        <v>9.6</v>
      </c>
      <c r="N1815">
        <v>9.8000000000000007</v>
      </c>
      <c r="O1815">
        <v>15.1</v>
      </c>
      <c r="P1815">
        <v>100</v>
      </c>
      <c r="Q1815" t="s">
        <v>33</v>
      </c>
      <c r="R1815">
        <v>1</v>
      </c>
      <c r="S1815">
        <v>1</v>
      </c>
      <c r="T1815">
        <v>1.1000000000000001</v>
      </c>
      <c r="U1815">
        <v>5.2</v>
      </c>
      <c r="V1815">
        <v>32</v>
      </c>
    </row>
    <row r="1816" spans="1:22" x14ac:dyDescent="0.25">
      <c r="A1816" t="s">
        <v>1905</v>
      </c>
      <c r="B1816">
        <v>2020</v>
      </c>
      <c r="C1816" t="s">
        <v>287</v>
      </c>
      <c r="D1816" s="1">
        <v>44120</v>
      </c>
      <c r="E1816">
        <v>20.399999999999999</v>
      </c>
      <c r="F1816">
        <v>14.6</v>
      </c>
      <c r="G1816">
        <v>0.4</v>
      </c>
      <c r="H1816" t="s">
        <v>512</v>
      </c>
      <c r="I1816" s="2">
        <v>0.80555555555555558</v>
      </c>
      <c r="J1816" s="3">
        <v>24292</v>
      </c>
      <c r="K1816" t="s">
        <v>54</v>
      </c>
      <c r="L1816">
        <v>2.2999999999999998</v>
      </c>
      <c r="M1816">
        <v>3.3</v>
      </c>
      <c r="N1816">
        <v>4.4000000000000004</v>
      </c>
      <c r="O1816">
        <v>6.4</v>
      </c>
      <c r="P1816">
        <v>40</v>
      </c>
      <c r="Q1816" t="s">
        <v>29</v>
      </c>
      <c r="R1816">
        <v>2.1</v>
      </c>
      <c r="S1816">
        <v>3.3</v>
      </c>
      <c r="T1816">
        <v>4.5999999999999996</v>
      </c>
      <c r="U1816">
        <v>6.1</v>
      </c>
      <c r="V1816">
        <v>46</v>
      </c>
    </row>
    <row r="1817" spans="1:22" x14ac:dyDescent="0.25">
      <c r="A1817" t="s">
        <v>1906</v>
      </c>
      <c r="B1817">
        <v>2020</v>
      </c>
      <c r="C1817" t="s">
        <v>287</v>
      </c>
      <c r="D1817" s="1">
        <v>44121</v>
      </c>
      <c r="E1817">
        <v>28.1</v>
      </c>
      <c r="F1817">
        <v>16.899999999999999</v>
      </c>
      <c r="G1817">
        <v>0</v>
      </c>
      <c r="H1817" t="s">
        <v>58</v>
      </c>
      <c r="I1817" s="2">
        <v>0.77777777777777779</v>
      </c>
      <c r="J1817" s="3">
        <v>29121</v>
      </c>
      <c r="K1817" t="s">
        <v>36</v>
      </c>
      <c r="L1817">
        <v>2</v>
      </c>
      <c r="M1817">
        <v>4.3</v>
      </c>
      <c r="N1817">
        <v>5.5</v>
      </c>
      <c r="O1817">
        <v>6.6</v>
      </c>
      <c r="P1817">
        <v>42</v>
      </c>
      <c r="Q1817" t="s">
        <v>44</v>
      </c>
      <c r="R1817">
        <v>2.5</v>
      </c>
      <c r="S1817">
        <v>4.8</v>
      </c>
      <c r="T1817">
        <v>7.11</v>
      </c>
      <c r="U1817">
        <v>11.16</v>
      </c>
      <c r="V1817">
        <v>82</v>
      </c>
    </row>
    <row r="1818" spans="1:22" x14ac:dyDescent="0.25">
      <c r="A1818" t="s">
        <v>1907</v>
      </c>
      <c r="B1818">
        <v>2020</v>
      </c>
      <c r="C1818" t="s">
        <v>290</v>
      </c>
      <c r="D1818" s="1">
        <v>44128</v>
      </c>
      <c r="E1818">
        <v>26.8</v>
      </c>
      <c r="F1818">
        <v>21.6</v>
      </c>
      <c r="G1818">
        <v>0.4</v>
      </c>
      <c r="H1818" t="s">
        <v>58</v>
      </c>
      <c r="I1818" s="2">
        <v>0.77083333333333337</v>
      </c>
      <c r="J1818" s="3">
        <v>29707</v>
      </c>
      <c r="K1818" t="s">
        <v>29</v>
      </c>
      <c r="L1818">
        <v>2.1</v>
      </c>
      <c r="M1818">
        <v>3.2</v>
      </c>
      <c r="N1818">
        <v>7.4</v>
      </c>
      <c r="O1818">
        <v>12.9</v>
      </c>
      <c r="P1818">
        <v>81</v>
      </c>
      <c r="Q1818" t="s">
        <v>44</v>
      </c>
      <c r="R1818">
        <v>2.2000000000000002</v>
      </c>
      <c r="S1818">
        <v>5.5</v>
      </c>
      <c r="T1818">
        <v>6.8</v>
      </c>
      <c r="U1818">
        <v>7.8</v>
      </c>
      <c r="V1818">
        <v>50</v>
      </c>
    </row>
    <row r="1819" spans="1:22" x14ac:dyDescent="0.25">
      <c r="A1819" t="s">
        <v>1908</v>
      </c>
      <c r="B1819">
        <v>2021</v>
      </c>
      <c r="C1819" t="s">
        <v>23</v>
      </c>
      <c r="D1819" s="1">
        <v>44273</v>
      </c>
      <c r="E1819">
        <v>26.3</v>
      </c>
      <c r="F1819">
        <v>13.1</v>
      </c>
      <c r="G1819">
        <v>0</v>
      </c>
      <c r="H1819" t="s">
        <v>28</v>
      </c>
      <c r="I1819" s="2">
        <v>0.80902777777777779</v>
      </c>
      <c r="J1819" s="3">
        <v>49218</v>
      </c>
      <c r="K1819" t="s">
        <v>29</v>
      </c>
      <c r="L1819">
        <v>3.3</v>
      </c>
      <c r="M1819">
        <v>8.5</v>
      </c>
      <c r="N1819">
        <v>10.8</v>
      </c>
      <c r="O1819">
        <v>15.15</v>
      </c>
      <c r="P1819">
        <v>105</v>
      </c>
      <c r="Q1819" t="s">
        <v>30</v>
      </c>
      <c r="R1819">
        <v>3.2</v>
      </c>
      <c r="S1819">
        <v>6.6</v>
      </c>
      <c r="T1819">
        <v>8.1199999999999992</v>
      </c>
      <c r="U1819">
        <v>11.14</v>
      </c>
      <c r="V1819">
        <v>80</v>
      </c>
    </row>
    <row r="1820" spans="1:22" x14ac:dyDescent="0.25">
      <c r="A1820" t="s">
        <v>1909</v>
      </c>
      <c r="B1820">
        <v>2021</v>
      </c>
      <c r="C1820" t="s">
        <v>23</v>
      </c>
      <c r="D1820" s="1">
        <v>44274</v>
      </c>
      <c r="E1820">
        <v>26.9</v>
      </c>
      <c r="F1820">
        <v>13.1</v>
      </c>
      <c r="G1820">
        <v>0</v>
      </c>
      <c r="H1820" t="s">
        <v>28</v>
      </c>
      <c r="I1820" s="2">
        <v>0.82638888888888884</v>
      </c>
      <c r="J1820" s="3">
        <v>46051</v>
      </c>
      <c r="K1820" t="s">
        <v>33</v>
      </c>
      <c r="L1820">
        <v>1.2</v>
      </c>
      <c r="M1820">
        <v>4.5999999999999996</v>
      </c>
      <c r="N1820">
        <v>5.7</v>
      </c>
      <c r="O1820">
        <v>7.11</v>
      </c>
      <c r="P1820">
        <v>53</v>
      </c>
      <c r="Q1820" t="s">
        <v>50</v>
      </c>
      <c r="R1820">
        <v>3.2</v>
      </c>
      <c r="S1820">
        <v>6.5</v>
      </c>
      <c r="T1820">
        <v>9.6999999999999993</v>
      </c>
      <c r="U1820">
        <v>10.9</v>
      </c>
      <c r="V1820">
        <v>69</v>
      </c>
    </row>
    <row r="1821" spans="1:22" x14ac:dyDescent="0.25">
      <c r="A1821" t="s">
        <v>1910</v>
      </c>
      <c r="B1821">
        <v>2021</v>
      </c>
      <c r="C1821" t="s">
        <v>23</v>
      </c>
      <c r="D1821" s="1">
        <v>44275</v>
      </c>
      <c r="E1821">
        <v>25.2</v>
      </c>
      <c r="F1821">
        <v>14.4</v>
      </c>
      <c r="G1821">
        <v>0</v>
      </c>
      <c r="H1821" t="s">
        <v>28</v>
      </c>
      <c r="I1821" s="2">
        <v>0.57291666666666663</v>
      </c>
      <c r="J1821" s="3">
        <v>21365</v>
      </c>
      <c r="K1821" t="s">
        <v>35</v>
      </c>
      <c r="L1821">
        <v>4.4000000000000004</v>
      </c>
      <c r="M1821">
        <v>7.6</v>
      </c>
      <c r="N1821">
        <v>9.8000000000000007</v>
      </c>
      <c r="O1821">
        <v>11.14</v>
      </c>
      <c r="P1821">
        <v>80</v>
      </c>
      <c r="Q1821" t="s">
        <v>43</v>
      </c>
      <c r="R1821">
        <v>0.4</v>
      </c>
      <c r="S1821">
        <v>3.8</v>
      </c>
      <c r="T1821">
        <v>6.9</v>
      </c>
      <c r="U1821">
        <v>8.1</v>
      </c>
      <c r="V1821">
        <v>58</v>
      </c>
    </row>
    <row r="1822" spans="1:22" x14ac:dyDescent="0.25">
      <c r="A1822" t="s">
        <v>1911</v>
      </c>
      <c r="B1822">
        <v>2021</v>
      </c>
      <c r="C1822" t="s">
        <v>23</v>
      </c>
      <c r="D1822" s="1">
        <v>44275</v>
      </c>
      <c r="E1822">
        <v>32.5</v>
      </c>
      <c r="F1822">
        <v>19.399999999999999</v>
      </c>
      <c r="G1822">
        <v>0</v>
      </c>
      <c r="H1822" t="s">
        <v>512</v>
      </c>
      <c r="I1822" s="2">
        <v>0.67013888888888884</v>
      </c>
      <c r="J1822" s="3">
        <v>26985</v>
      </c>
      <c r="K1822" t="s">
        <v>40</v>
      </c>
      <c r="L1822">
        <v>4.4000000000000004</v>
      </c>
      <c r="M1822">
        <v>11.7</v>
      </c>
      <c r="N1822">
        <v>13.9</v>
      </c>
      <c r="O1822">
        <v>15.13</v>
      </c>
      <c r="P1822">
        <v>103</v>
      </c>
      <c r="Q1822" t="s">
        <v>44</v>
      </c>
      <c r="R1822">
        <v>2.2999999999999998</v>
      </c>
      <c r="S1822">
        <v>5.5</v>
      </c>
      <c r="T1822">
        <v>10.8</v>
      </c>
      <c r="U1822">
        <v>13.13</v>
      </c>
      <c r="V1822">
        <v>91</v>
      </c>
    </row>
    <row r="1823" spans="1:22" x14ac:dyDescent="0.25">
      <c r="A1823" t="s">
        <v>1912</v>
      </c>
      <c r="B1823">
        <v>2021</v>
      </c>
      <c r="C1823" t="s">
        <v>23</v>
      </c>
      <c r="D1823" s="1">
        <v>44275</v>
      </c>
      <c r="E1823">
        <v>25.2</v>
      </c>
      <c r="F1823">
        <v>14.4</v>
      </c>
      <c r="G1823">
        <v>0</v>
      </c>
      <c r="H1823" t="s">
        <v>46</v>
      </c>
      <c r="I1823" s="2">
        <v>0.80902777777777779</v>
      </c>
      <c r="J1823" s="3">
        <v>25128</v>
      </c>
      <c r="K1823" t="s">
        <v>48</v>
      </c>
      <c r="L1823">
        <v>2.4</v>
      </c>
      <c r="M1823">
        <v>10.6</v>
      </c>
      <c r="N1823">
        <v>11.1</v>
      </c>
      <c r="O1823">
        <v>13.13</v>
      </c>
      <c r="P1823">
        <v>91</v>
      </c>
      <c r="Q1823" t="s">
        <v>32</v>
      </c>
      <c r="R1823">
        <v>3.1</v>
      </c>
      <c r="S1823">
        <v>4.3</v>
      </c>
      <c r="T1823">
        <v>12.3</v>
      </c>
      <c r="U1823">
        <v>14.8</v>
      </c>
      <c r="V1823">
        <v>92</v>
      </c>
    </row>
    <row r="1824" spans="1:22" x14ac:dyDescent="0.25">
      <c r="A1824" t="s">
        <v>1913</v>
      </c>
      <c r="B1824">
        <v>2021</v>
      </c>
      <c r="C1824" t="s">
        <v>23</v>
      </c>
      <c r="D1824" s="1">
        <v>44275</v>
      </c>
      <c r="E1824">
        <v>28.6</v>
      </c>
      <c r="F1824">
        <v>21.9</v>
      </c>
      <c r="G1824">
        <v>20.8</v>
      </c>
      <c r="H1824" t="s">
        <v>58</v>
      </c>
      <c r="I1824" s="2">
        <v>0.78125</v>
      </c>
      <c r="J1824" s="3">
        <v>22762</v>
      </c>
      <c r="K1824" t="s">
        <v>36</v>
      </c>
      <c r="L1824">
        <v>3.3</v>
      </c>
      <c r="M1824">
        <v>8.4</v>
      </c>
      <c r="N1824">
        <v>10.7</v>
      </c>
      <c r="O1824">
        <v>14.1</v>
      </c>
      <c r="P1824">
        <v>94</v>
      </c>
      <c r="Q1824" t="s">
        <v>26</v>
      </c>
      <c r="R1824">
        <v>2.4</v>
      </c>
      <c r="S1824">
        <v>8.4</v>
      </c>
      <c r="T1824">
        <v>17.600000000000001</v>
      </c>
      <c r="U1824">
        <v>19.11</v>
      </c>
      <c r="V1824">
        <v>125</v>
      </c>
    </row>
    <row r="1825" spans="1:22" x14ac:dyDescent="0.25">
      <c r="A1825" t="s">
        <v>1914</v>
      </c>
      <c r="B1825">
        <v>2021</v>
      </c>
      <c r="C1825" t="s">
        <v>23</v>
      </c>
      <c r="D1825" s="1">
        <v>44276</v>
      </c>
      <c r="E1825">
        <v>20.5</v>
      </c>
      <c r="F1825">
        <v>16.399999999999999</v>
      </c>
      <c r="G1825">
        <v>1.6</v>
      </c>
      <c r="H1825" t="s">
        <v>46</v>
      </c>
      <c r="I1825" s="2">
        <v>0.54861111111111116</v>
      </c>
      <c r="J1825" s="3">
        <v>13050</v>
      </c>
      <c r="K1825" t="s">
        <v>47</v>
      </c>
      <c r="L1825">
        <v>2.4</v>
      </c>
      <c r="M1825">
        <v>3.6</v>
      </c>
      <c r="N1825">
        <v>5.8</v>
      </c>
      <c r="O1825">
        <v>9.11</v>
      </c>
      <c r="P1825">
        <v>65</v>
      </c>
      <c r="Q1825" t="s">
        <v>54</v>
      </c>
      <c r="R1825">
        <v>2.2000000000000002</v>
      </c>
      <c r="S1825">
        <v>10.4</v>
      </c>
      <c r="T1825">
        <v>14.8</v>
      </c>
      <c r="U1825">
        <v>17.149999999999999</v>
      </c>
      <c r="V1825">
        <v>117</v>
      </c>
    </row>
    <row r="1826" spans="1:22" x14ac:dyDescent="0.25">
      <c r="A1826" t="s">
        <v>1915</v>
      </c>
      <c r="B1826">
        <v>2021</v>
      </c>
      <c r="C1826" t="s">
        <v>23</v>
      </c>
      <c r="D1826" s="1">
        <v>44276</v>
      </c>
      <c r="E1826">
        <v>20.399999999999999</v>
      </c>
      <c r="F1826">
        <v>19.2</v>
      </c>
      <c r="G1826">
        <v>114.4</v>
      </c>
      <c r="H1826" t="s">
        <v>141</v>
      </c>
      <c r="I1826" s="2">
        <v>0.63888888888888884</v>
      </c>
      <c r="J1826" s="3">
        <v>5014</v>
      </c>
      <c r="K1826" t="s">
        <v>25</v>
      </c>
      <c r="L1826">
        <v>2.2999999999999998</v>
      </c>
      <c r="M1826">
        <v>4.5</v>
      </c>
      <c r="N1826">
        <v>8.9</v>
      </c>
      <c r="O1826">
        <v>11.12</v>
      </c>
      <c r="P1826">
        <v>78</v>
      </c>
      <c r="Q1826" t="s">
        <v>55</v>
      </c>
      <c r="R1826">
        <v>1.2</v>
      </c>
      <c r="S1826">
        <v>5.6</v>
      </c>
      <c r="T1826">
        <v>9.6</v>
      </c>
      <c r="U1826">
        <v>13.8</v>
      </c>
      <c r="V1826">
        <v>86</v>
      </c>
    </row>
    <row r="1827" spans="1:22" x14ac:dyDescent="0.25">
      <c r="A1827" t="s">
        <v>1916</v>
      </c>
      <c r="B1827">
        <v>2021</v>
      </c>
      <c r="C1827" t="s">
        <v>23</v>
      </c>
      <c r="D1827" s="1">
        <v>44276</v>
      </c>
      <c r="E1827">
        <v>37.6</v>
      </c>
      <c r="F1827">
        <v>16.2</v>
      </c>
      <c r="G1827">
        <v>0</v>
      </c>
      <c r="H1827" t="s">
        <v>1339</v>
      </c>
      <c r="I1827" s="2">
        <v>0.63194444444444442</v>
      </c>
      <c r="J1827" s="3">
        <v>38493</v>
      </c>
      <c r="K1827" t="s">
        <v>51</v>
      </c>
      <c r="L1827">
        <v>3.3</v>
      </c>
      <c r="M1827">
        <v>5.4</v>
      </c>
      <c r="N1827">
        <v>7.7</v>
      </c>
      <c r="O1827">
        <v>12.11</v>
      </c>
      <c r="P1827">
        <v>83</v>
      </c>
      <c r="Q1827" t="s">
        <v>39</v>
      </c>
      <c r="R1827">
        <v>2.4</v>
      </c>
      <c r="S1827">
        <v>4.5</v>
      </c>
      <c r="T1827">
        <v>7.8</v>
      </c>
      <c r="U1827">
        <v>8.1</v>
      </c>
      <c r="V1827">
        <v>58</v>
      </c>
    </row>
    <row r="1828" spans="1:22" x14ac:dyDescent="0.25">
      <c r="A1828" t="s">
        <v>1917</v>
      </c>
      <c r="B1828">
        <v>2021</v>
      </c>
      <c r="C1828" t="s">
        <v>57</v>
      </c>
      <c r="D1828" s="1">
        <v>44280</v>
      </c>
      <c r="E1828">
        <v>20.5</v>
      </c>
      <c r="F1828">
        <v>14.7</v>
      </c>
      <c r="G1828">
        <v>3.6</v>
      </c>
      <c r="H1828" t="s">
        <v>28</v>
      </c>
      <c r="I1828" s="2">
        <v>0.80555555555555558</v>
      </c>
      <c r="J1828" s="3">
        <v>51723</v>
      </c>
      <c r="K1828" t="s">
        <v>30</v>
      </c>
      <c r="L1828">
        <v>3.2</v>
      </c>
      <c r="M1828">
        <v>8.3000000000000007</v>
      </c>
      <c r="N1828">
        <v>12.4</v>
      </c>
      <c r="O1828">
        <v>13.7</v>
      </c>
      <c r="P1828">
        <v>85</v>
      </c>
      <c r="Q1828" t="s">
        <v>33</v>
      </c>
      <c r="R1828">
        <v>6.2</v>
      </c>
      <c r="S1828">
        <v>11.5</v>
      </c>
      <c r="T1828">
        <v>13.7</v>
      </c>
      <c r="U1828">
        <v>16.100000000000001</v>
      </c>
      <c r="V1828">
        <v>106</v>
      </c>
    </row>
    <row r="1829" spans="1:22" x14ac:dyDescent="0.25">
      <c r="A1829" t="s">
        <v>1918</v>
      </c>
      <c r="B1829">
        <v>2021</v>
      </c>
      <c r="C1829" t="s">
        <v>57</v>
      </c>
      <c r="D1829" s="1">
        <v>44281</v>
      </c>
      <c r="E1829">
        <v>22.3</v>
      </c>
      <c r="F1829">
        <v>11.2</v>
      </c>
      <c r="G1829">
        <v>0.4</v>
      </c>
      <c r="H1829" t="s">
        <v>88</v>
      </c>
      <c r="I1829" s="2">
        <v>0.82638888888888884</v>
      </c>
      <c r="J1829" s="3">
        <v>20070</v>
      </c>
      <c r="K1829" t="s">
        <v>44</v>
      </c>
      <c r="L1829">
        <v>5.3</v>
      </c>
      <c r="M1829">
        <v>8.5</v>
      </c>
      <c r="N1829">
        <v>11.8</v>
      </c>
      <c r="O1829">
        <v>12.9</v>
      </c>
      <c r="P1829">
        <v>81</v>
      </c>
      <c r="Q1829" t="s">
        <v>36</v>
      </c>
      <c r="R1829">
        <v>2.5</v>
      </c>
      <c r="S1829">
        <v>4.9000000000000004</v>
      </c>
      <c r="T1829">
        <v>7.11</v>
      </c>
      <c r="U1829">
        <v>11.14</v>
      </c>
      <c r="V1829">
        <v>80</v>
      </c>
    </row>
    <row r="1830" spans="1:22" x14ac:dyDescent="0.25">
      <c r="A1830" t="s">
        <v>1919</v>
      </c>
      <c r="B1830">
        <v>2021</v>
      </c>
      <c r="C1830" t="s">
        <v>57</v>
      </c>
      <c r="D1830" s="1">
        <v>44282</v>
      </c>
      <c r="E1830">
        <v>27.8</v>
      </c>
      <c r="F1830">
        <v>17.2</v>
      </c>
      <c r="G1830">
        <v>0</v>
      </c>
      <c r="H1830" t="s">
        <v>61</v>
      </c>
      <c r="I1830" s="2">
        <v>0.57291666666666663</v>
      </c>
      <c r="J1830" s="3">
        <v>23946</v>
      </c>
      <c r="K1830" t="s">
        <v>26</v>
      </c>
      <c r="L1830">
        <v>4.0999999999999996</v>
      </c>
      <c r="M1830">
        <v>9.6</v>
      </c>
      <c r="N1830">
        <v>15.11</v>
      </c>
      <c r="O1830">
        <v>18.13</v>
      </c>
      <c r="P1830">
        <v>121</v>
      </c>
      <c r="Q1830" t="s">
        <v>40</v>
      </c>
      <c r="R1830">
        <v>3.2</v>
      </c>
      <c r="S1830">
        <v>4.5999999999999996</v>
      </c>
      <c r="T1830">
        <v>6.14</v>
      </c>
      <c r="U1830">
        <v>11.22</v>
      </c>
      <c r="V1830">
        <v>88</v>
      </c>
    </row>
    <row r="1831" spans="1:22" x14ac:dyDescent="0.25">
      <c r="A1831" t="s">
        <v>1920</v>
      </c>
      <c r="B1831">
        <v>2021</v>
      </c>
      <c r="C1831" t="s">
        <v>57</v>
      </c>
      <c r="D1831" s="1">
        <v>44282</v>
      </c>
      <c r="E1831">
        <v>20.8</v>
      </c>
      <c r="F1831">
        <v>15.9</v>
      </c>
      <c r="G1831">
        <v>2.8</v>
      </c>
      <c r="H1831" t="s">
        <v>512</v>
      </c>
      <c r="I1831" s="2">
        <v>0.67013888888888884</v>
      </c>
      <c r="J1831" s="3">
        <v>29978</v>
      </c>
      <c r="K1831" t="s">
        <v>54</v>
      </c>
      <c r="L1831">
        <v>6.1</v>
      </c>
      <c r="M1831">
        <v>11.6</v>
      </c>
      <c r="N1831">
        <v>15.1</v>
      </c>
      <c r="O1831">
        <v>18.11</v>
      </c>
      <c r="P1831">
        <v>119</v>
      </c>
      <c r="Q1831" t="s">
        <v>48</v>
      </c>
      <c r="R1831">
        <v>1.4</v>
      </c>
      <c r="S1831">
        <v>4.7</v>
      </c>
      <c r="T1831">
        <v>6.8</v>
      </c>
      <c r="U1831">
        <v>9.11</v>
      </c>
      <c r="V1831">
        <v>65</v>
      </c>
    </row>
    <row r="1832" spans="1:22" x14ac:dyDescent="0.25">
      <c r="A1832" t="s">
        <v>1921</v>
      </c>
      <c r="B1832">
        <v>2021</v>
      </c>
      <c r="C1832" t="s">
        <v>57</v>
      </c>
      <c r="D1832" s="1">
        <v>44282</v>
      </c>
      <c r="E1832">
        <v>21.7</v>
      </c>
      <c r="F1832">
        <v>13.5</v>
      </c>
      <c r="G1832">
        <v>2.8</v>
      </c>
      <c r="H1832" t="s">
        <v>46</v>
      </c>
      <c r="I1832" s="2">
        <v>0.80902777777777779</v>
      </c>
      <c r="J1832" s="3">
        <v>25903</v>
      </c>
      <c r="K1832" t="s">
        <v>55</v>
      </c>
      <c r="L1832">
        <v>3.2</v>
      </c>
      <c r="M1832">
        <v>6.3</v>
      </c>
      <c r="N1832">
        <v>8.4</v>
      </c>
      <c r="O1832">
        <v>11.7</v>
      </c>
      <c r="P1832">
        <v>73</v>
      </c>
      <c r="Q1832" t="s">
        <v>35</v>
      </c>
      <c r="R1832">
        <v>3.4</v>
      </c>
      <c r="S1832">
        <v>6.7</v>
      </c>
      <c r="T1832">
        <v>9.1300000000000008</v>
      </c>
      <c r="U1832">
        <v>12.19</v>
      </c>
      <c r="V1832">
        <v>91</v>
      </c>
    </row>
    <row r="1833" spans="1:22" x14ac:dyDescent="0.25">
      <c r="A1833" t="s">
        <v>1922</v>
      </c>
      <c r="B1833">
        <v>2021</v>
      </c>
      <c r="C1833" t="s">
        <v>57</v>
      </c>
      <c r="D1833" s="1">
        <v>44282</v>
      </c>
      <c r="E1833">
        <v>29.8</v>
      </c>
      <c r="F1833">
        <v>20</v>
      </c>
      <c r="G1833">
        <v>0</v>
      </c>
      <c r="H1833" t="s">
        <v>38</v>
      </c>
      <c r="I1833" s="2">
        <v>0.79861111111111116</v>
      </c>
      <c r="J1833" s="3">
        <v>6661</v>
      </c>
      <c r="K1833" t="s">
        <v>39</v>
      </c>
      <c r="L1833">
        <v>3.4</v>
      </c>
      <c r="M1833">
        <v>9.6</v>
      </c>
      <c r="N1833">
        <v>11.1</v>
      </c>
      <c r="O1833">
        <v>14.14</v>
      </c>
      <c r="P1833">
        <v>98</v>
      </c>
      <c r="Q1833" t="s">
        <v>47</v>
      </c>
      <c r="R1833">
        <v>1.2</v>
      </c>
      <c r="S1833">
        <v>2.4</v>
      </c>
      <c r="T1833">
        <v>5.5</v>
      </c>
      <c r="U1833">
        <v>5.9</v>
      </c>
      <c r="V1833">
        <v>39</v>
      </c>
    </row>
    <row r="1834" spans="1:22" x14ac:dyDescent="0.25">
      <c r="A1834" t="s">
        <v>1923</v>
      </c>
      <c r="B1834">
        <v>2021</v>
      </c>
      <c r="C1834" t="s">
        <v>57</v>
      </c>
      <c r="D1834" s="1">
        <v>44283</v>
      </c>
      <c r="E1834">
        <v>19.7</v>
      </c>
      <c r="F1834">
        <v>11.5</v>
      </c>
      <c r="G1834">
        <v>0</v>
      </c>
      <c r="H1834" t="s">
        <v>28</v>
      </c>
      <c r="I1834" s="2">
        <v>0.54861111111111116</v>
      </c>
      <c r="J1834" s="3">
        <v>41051</v>
      </c>
      <c r="K1834" t="s">
        <v>32</v>
      </c>
      <c r="L1834">
        <v>1.1000000000000001</v>
      </c>
      <c r="M1834">
        <v>5.2</v>
      </c>
      <c r="N1834">
        <v>6.3</v>
      </c>
      <c r="O1834">
        <v>7.7</v>
      </c>
      <c r="P1834">
        <v>49</v>
      </c>
      <c r="Q1834" t="s">
        <v>29</v>
      </c>
      <c r="R1834">
        <v>4.4000000000000004</v>
      </c>
      <c r="S1834">
        <v>8.6999999999999993</v>
      </c>
      <c r="T1834">
        <v>9.8000000000000007</v>
      </c>
      <c r="U1834">
        <v>11.12</v>
      </c>
      <c r="V1834">
        <v>78</v>
      </c>
    </row>
    <row r="1835" spans="1:22" x14ac:dyDescent="0.25">
      <c r="A1835" t="s">
        <v>1924</v>
      </c>
      <c r="B1835">
        <v>2021</v>
      </c>
      <c r="C1835" t="s">
        <v>57</v>
      </c>
      <c r="D1835" s="1">
        <v>44283</v>
      </c>
      <c r="E1835">
        <v>19.7</v>
      </c>
      <c r="F1835">
        <v>11.5</v>
      </c>
      <c r="G1835">
        <v>0</v>
      </c>
      <c r="H1835" t="s">
        <v>46</v>
      </c>
      <c r="I1835" s="2">
        <v>0.63888888888888884</v>
      </c>
      <c r="J1835" s="3">
        <v>21391</v>
      </c>
      <c r="K1835" t="s">
        <v>50</v>
      </c>
      <c r="L1835">
        <v>3.3</v>
      </c>
      <c r="M1835">
        <v>6.1</v>
      </c>
      <c r="N1835">
        <v>9.1199999999999992</v>
      </c>
      <c r="O1835">
        <v>14.16</v>
      </c>
      <c r="P1835">
        <v>100</v>
      </c>
      <c r="Q1835" t="s">
        <v>51</v>
      </c>
      <c r="R1835">
        <v>3.2</v>
      </c>
      <c r="S1835">
        <v>6.3</v>
      </c>
      <c r="T1835">
        <v>12.6</v>
      </c>
      <c r="U1835">
        <v>14.9</v>
      </c>
      <c r="V1835">
        <v>93</v>
      </c>
    </row>
    <row r="1836" spans="1:22" x14ac:dyDescent="0.25">
      <c r="A1836" t="s">
        <v>1925</v>
      </c>
      <c r="B1836">
        <v>2021</v>
      </c>
      <c r="C1836" t="s">
        <v>57</v>
      </c>
      <c r="D1836" s="1">
        <v>44283</v>
      </c>
      <c r="E1836">
        <v>33.200000000000003</v>
      </c>
      <c r="F1836">
        <v>12.7</v>
      </c>
      <c r="G1836">
        <v>0</v>
      </c>
      <c r="H1836" t="s">
        <v>1339</v>
      </c>
      <c r="I1836" s="2">
        <v>0.63194444444444442</v>
      </c>
      <c r="J1836" s="3">
        <v>27625</v>
      </c>
      <c r="K1836" t="s">
        <v>43</v>
      </c>
      <c r="L1836">
        <v>4.5999999999999996</v>
      </c>
      <c r="M1836">
        <v>5.12</v>
      </c>
      <c r="N1836">
        <v>9.16</v>
      </c>
      <c r="O1836">
        <v>11.21</v>
      </c>
      <c r="P1836">
        <v>87</v>
      </c>
      <c r="Q1836" t="s">
        <v>25</v>
      </c>
      <c r="R1836">
        <v>1.5</v>
      </c>
      <c r="S1836">
        <v>1.9</v>
      </c>
      <c r="T1836">
        <v>3.12</v>
      </c>
      <c r="U1836">
        <v>7.14</v>
      </c>
      <c r="V1836">
        <v>56</v>
      </c>
    </row>
    <row r="1837" spans="1:22" x14ac:dyDescent="0.25">
      <c r="A1837" t="s">
        <v>1926</v>
      </c>
      <c r="B1837">
        <v>2021</v>
      </c>
      <c r="C1837" t="s">
        <v>70</v>
      </c>
      <c r="D1837" s="1">
        <v>44287</v>
      </c>
      <c r="E1837">
        <v>29.6</v>
      </c>
      <c r="F1837">
        <v>10</v>
      </c>
      <c r="G1837">
        <v>0</v>
      </c>
      <c r="H1837" t="s">
        <v>46</v>
      </c>
      <c r="I1837" s="2">
        <v>0.81944444444444442</v>
      </c>
      <c r="J1837" s="3">
        <v>28057</v>
      </c>
      <c r="K1837" t="s">
        <v>33</v>
      </c>
      <c r="L1837">
        <v>4.2</v>
      </c>
      <c r="M1837">
        <v>7.3</v>
      </c>
      <c r="N1837">
        <v>9.5</v>
      </c>
      <c r="O1837">
        <v>11.6</v>
      </c>
      <c r="P1837">
        <v>72</v>
      </c>
      <c r="Q1837" t="s">
        <v>36</v>
      </c>
      <c r="R1837">
        <v>2.1</v>
      </c>
      <c r="S1837">
        <v>6.1</v>
      </c>
      <c r="T1837">
        <v>8.3000000000000007</v>
      </c>
      <c r="U1837">
        <v>11.7</v>
      </c>
      <c r="V1837">
        <v>73</v>
      </c>
    </row>
    <row r="1838" spans="1:22" x14ac:dyDescent="0.25">
      <c r="A1838" t="s">
        <v>1927</v>
      </c>
      <c r="B1838">
        <v>2021</v>
      </c>
      <c r="C1838" t="s">
        <v>70</v>
      </c>
      <c r="D1838" s="1">
        <v>44288</v>
      </c>
      <c r="E1838">
        <v>30.9</v>
      </c>
      <c r="F1838">
        <v>11.2</v>
      </c>
      <c r="G1838">
        <v>0</v>
      </c>
      <c r="H1838" t="s">
        <v>46</v>
      </c>
      <c r="I1838" s="2">
        <v>0.68055555555555558</v>
      </c>
      <c r="J1838" s="3">
        <v>28483</v>
      </c>
      <c r="K1838" t="s">
        <v>47</v>
      </c>
      <c r="L1838">
        <v>2.2000000000000002</v>
      </c>
      <c r="M1838">
        <v>3.4</v>
      </c>
      <c r="N1838">
        <v>3.8</v>
      </c>
      <c r="O1838">
        <v>5.9</v>
      </c>
      <c r="P1838">
        <v>39</v>
      </c>
      <c r="Q1838" t="s">
        <v>50</v>
      </c>
      <c r="R1838">
        <v>4.2</v>
      </c>
      <c r="S1838">
        <v>9.6</v>
      </c>
      <c r="T1838">
        <v>15.1</v>
      </c>
      <c r="U1838">
        <v>25.17</v>
      </c>
      <c r="V1838">
        <v>167</v>
      </c>
    </row>
    <row r="1839" spans="1:22" x14ac:dyDescent="0.25">
      <c r="A1839" t="s">
        <v>1928</v>
      </c>
      <c r="B1839">
        <v>2021</v>
      </c>
      <c r="C1839" t="s">
        <v>70</v>
      </c>
      <c r="D1839" s="1">
        <v>44288</v>
      </c>
      <c r="E1839">
        <v>32.299999999999997</v>
      </c>
      <c r="F1839">
        <v>12.8</v>
      </c>
      <c r="G1839">
        <v>0</v>
      </c>
      <c r="H1839" t="s">
        <v>512</v>
      </c>
      <c r="I1839" s="2">
        <v>0.80555555555555558</v>
      </c>
      <c r="J1839" s="3">
        <v>30175</v>
      </c>
      <c r="K1839" t="s">
        <v>40</v>
      </c>
      <c r="L1839">
        <v>5</v>
      </c>
      <c r="M1839">
        <v>8.1999999999999993</v>
      </c>
      <c r="N1839">
        <v>11.6</v>
      </c>
      <c r="O1839">
        <v>14.11</v>
      </c>
      <c r="P1839">
        <v>95</v>
      </c>
      <c r="Q1839" t="s">
        <v>39</v>
      </c>
      <c r="R1839">
        <v>5.6</v>
      </c>
      <c r="S1839">
        <v>5.9</v>
      </c>
      <c r="T1839">
        <v>9.11</v>
      </c>
      <c r="U1839">
        <v>12.13</v>
      </c>
      <c r="V1839">
        <v>85</v>
      </c>
    </row>
    <row r="1840" spans="1:22" x14ac:dyDescent="0.25">
      <c r="A1840" t="s">
        <v>1929</v>
      </c>
      <c r="B1840">
        <v>2021</v>
      </c>
      <c r="C1840" t="s">
        <v>70</v>
      </c>
      <c r="D1840" s="1">
        <v>44289</v>
      </c>
      <c r="E1840">
        <v>31.7</v>
      </c>
      <c r="F1840">
        <v>15.3</v>
      </c>
      <c r="G1840">
        <v>0</v>
      </c>
      <c r="H1840" t="s">
        <v>28</v>
      </c>
      <c r="I1840" s="2">
        <v>0.57291666666666663</v>
      </c>
      <c r="J1840" s="3">
        <v>43637</v>
      </c>
      <c r="K1840" t="s">
        <v>29</v>
      </c>
      <c r="L1840">
        <v>1.3</v>
      </c>
      <c r="M1840">
        <v>4.5999999999999996</v>
      </c>
      <c r="N1840">
        <v>7.9</v>
      </c>
      <c r="O1840">
        <v>10.119999999999999</v>
      </c>
      <c r="P1840">
        <v>72</v>
      </c>
      <c r="Q1840" t="s">
        <v>26</v>
      </c>
      <c r="R1840">
        <v>2.5</v>
      </c>
      <c r="S1840">
        <v>10.1</v>
      </c>
      <c r="T1840">
        <v>15.12</v>
      </c>
      <c r="U1840">
        <v>17.149999999999999</v>
      </c>
      <c r="V1840">
        <v>117</v>
      </c>
    </row>
    <row r="1841" spans="1:22" x14ac:dyDescent="0.25">
      <c r="A1841" t="s">
        <v>1930</v>
      </c>
      <c r="B1841">
        <v>2021</v>
      </c>
      <c r="C1841" t="s">
        <v>70</v>
      </c>
      <c r="D1841" s="1">
        <v>44289</v>
      </c>
      <c r="E1841">
        <v>31.7</v>
      </c>
      <c r="F1841">
        <v>15.3</v>
      </c>
      <c r="G1841">
        <v>0</v>
      </c>
      <c r="H1841" t="s">
        <v>46</v>
      </c>
      <c r="I1841" s="2">
        <v>0.69097222222222221</v>
      </c>
      <c r="J1841" s="3">
        <v>29234</v>
      </c>
      <c r="K1841" t="s">
        <v>48</v>
      </c>
      <c r="L1841">
        <v>6.4</v>
      </c>
      <c r="M1841">
        <v>12.6</v>
      </c>
      <c r="N1841">
        <v>16.100000000000001</v>
      </c>
      <c r="O1841">
        <v>22.11</v>
      </c>
      <c r="P1841">
        <v>143</v>
      </c>
      <c r="Q1841" t="s">
        <v>55</v>
      </c>
      <c r="R1841">
        <v>3.3</v>
      </c>
      <c r="S1841">
        <v>4.5</v>
      </c>
      <c r="T1841">
        <v>6.9</v>
      </c>
      <c r="U1841">
        <v>9.14</v>
      </c>
      <c r="V1841">
        <v>68</v>
      </c>
    </row>
    <row r="1842" spans="1:22" x14ac:dyDescent="0.25">
      <c r="A1842" t="s">
        <v>1931</v>
      </c>
      <c r="B1842">
        <v>2021</v>
      </c>
      <c r="C1842" t="s">
        <v>70</v>
      </c>
      <c r="D1842" s="1">
        <v>44289</v>
      </c>
      <c r="E1842">
        <v>31</v>
      </c>
      <c r="F1842">
        <v>17.899999999999999</v>
      </c>
      <c r="G1842">
        <v>0</v>
      </c>
      <c r="H1842" t="s">
        <v>1339</v>
      </c>
      <c r="I1842" s="2">
        <v>0.71527777777777779</v>
      </c>
      <c r="J1842" s="3">
        <v>42090</v>
      </c>
      <c r="K1842" t="s">
        <v>51</v>
      </c>
      <c r="L1842">
        <v>5.4</v>
      </c>
      <c r="M1842">
        <v>10.7</v>
      </c>
      <c r="N1842">
        <v>13.8</v>
      </c>
      <c r="O1842">
        <v>16.12</v>
      </c>
      <c r="P1842">
        <v>108</v>
      </c>
      <c r="Q1842" t="s">
        <v>54</v>
      </c>
      <c r="R1842">
        <v>1.1000000000000001</v>
      </c>
      <c r="S1842">
        <v>2.2999999999999998</v>
      </c>
      <c r="T1842">
        <v>6.3</v>
      </c>
      <c r="U1842">
        <v>11.5</v>
      </c>
      <c r="V1842">
        <v>71</v>
      </c>
    </row>
    <row r="1843" spans="1:22" x14ac:dyDescent="0.25">
      <c r="A1843" t="s">
        <v>1932</v>
      </c>
      <c r="B1843">
        <v>2021</v>
      </c>
      <c r="C1843" t="s">
        <v>70</v>
      </c>
      <c r="D1843" s="1">
        <v>44290</v>
      </c>
      <c r="E1843">
        <v>25.2</v>
      </c>
      <c r="F1843">
        <v>16.2</v>
      </c>
      <c r="G1843">
        <v>0</v>
      </c>
      <c r="H1843" t="s">
        <v>46</v>
      </c>
      <c r="I1843" s="2">
        <v>0.63888888888888884</v>
      </c>
      <c r="J1843" s="3">
        <v>24551</v>
      </c>
      <c r="K1843" t="s">
        <v>30</v>
      </c>
      <c r="L1843">
        <v>3.5</v>
      </c>
      <c r="M1843">
        <v>9.9</v>
      </c>
      <c r="N1843">
        <v>13.11</v>
      </c>
      <c r="O1843">
        <v>16.13</v>
      </c>
      <c r="P1843">
        <v>109</v>
      </c>
      <c r="Q1843" t="s">
        <v>43</v>
      </c>
      <c r="R1843">
        <v>3.1</v>
      </c>
      <c r="S1843">
        <v>4.4000000000000004</v>
      </c>
      <c r="T1843">
        <v>6.7</v>
      </c>
      <c r="U1843">
        <v>9.1</v>
      </c>
      <c r="V1843">
        <v>64</v>
      </c>
    </row>
    <row r="1844" spans="1:22" x14ac:dyDescent="0.25">
      <c r="A1844" t="s">
        <v>1933</v>
      </c>
      <c r="B1844">
        <v>2021</v>
      </c>
      <c r="C1844" t="s">
        <v>70</v>
      </c>
      <c r="D1844" s="1">
        <v>44290</v>
      </c>
      <c r="E1844">
        <v>28.1</v>
      </c>
      <c r="F1844">
        <v>5.8</v>
      </c>
      <c r="G1844">
        <v>0</v>
      </c>
      <c r="H1844" t="s">
        <v>95</v>
      </c>
      <c r="I1844" s="2">
        <v>0.75694444444444442</v>
      </c>
      <c r="J1844" s="3">
        <v>9563</v>
      </c>
      <c r="K1844" t="s">
        <v>25</v>
      </c>
      <c r="L1844">
        <v>5.0999999999999996</v>
      </c>
      <c r="M1844">
        <v>7.1</v>
      </c>
      <c r="N1844">
        <v>8.1</v>
      </c>
      <c r="O1844">
        <v>11.2</v>
      </c>
      <c r="P1844">
        <v>68</v>
      </c>
      <c r="Q1844" t="s">
        <v>35</v>
      </c>
      <c r="R1844">
        <v>2.2999999999999998</v>
      </c>
      <c r="S1844">
        <v>6.5</v>
      </c>
      <c r="T1844">
        <v>10.7</v>
      </c>
      <c r="U1844">
        <v>15.12</v>
      </c>
      <c r="V1844">
        <v>102</v>
      </c>
    </row>
    <row r="1845" spans="1:22" x14ac:dyDescent="0.25">
      <c r="A1845" t="s">
        <v>1934</v>
      </c>
      <c r="B1845">
        <v>2021</v>
      </c>
      <c r="C1845" t="s">
        <v>70</v>
      </c>
      <c r="D1845" s="1">
        <v>44291</v>
      </c>
      <c r="E1845">
        <v>19.600000000000001</v>
      </c>
      <c r="F1845">
        <v>15.1</v>
      </c>
      <c r="G1845">
        <v>0</v>
      </c>
      <c r="H1845" t="s">
        <v>28</v>
      </c>
      <c r="I1845" s="2">
        <v>0.63888888888888884</v>
      </c>
      <c r="J1845" s="3">
        <v>50030</v>
      </c>
      <c r="K1845" t="s">
        <v>44</v>
      </c>
      <c r="L1845">
        <v>3.3</v>
      </c>
      <c r="M1845">
        <v>6.4</v>
      </c>
      <c r="N1845">
        <v>9.6999999999999993</v>
      </c>
      <c r="O1845">
        <v>10.9</v>
      </c>
      <c r="P1845">
        <v>69</v>
      </c>
      <c r="Q1845" t="s">
        <v>32</v>
      </c>
      <c r="R1845">
        <v>2.1</v>
      </c>
      <c r="S1845">
        <v>3.5</v>
      </c>
      <c r="T1845">
        <v>5.7</v>
      </c>
      <c r="U1845">
        <v>9.1</v>
      </c>
      <c r="V1845">
        <v>64</v>
      </c>
    </row>
    <row r="1846" spans="1:22" x14ac:dyDescent="0.25">
      <c r="A1846" t="s">
        <v>1935</v>
      </c>
      <c r="B1846">
        <v>2021</v>
      </c>
      <c r="C1846" t="s">
        <v>81</v>
      </c>
      <c r="D1846" s="1">
        <v>44294</v>
      </c>
      <c r="E1846">
        <v>25.5</v>
      </c>
      <c r="F1846">
        <v>18.399999999999999</v>
      </c>
      <c r="G1846">
        <v>2.4</v>
      </c>
      <c r="H1846" t="s">
        <v>61</v>
      </c>
      <c r="I1846" s="2">
        <v>0.80555555555555558</v>
      </c>
      <c r="J1846" s="3">
        <v>28039</v>
      </c>
      <c r="K1846" t="s">
        <v>26</v>
      </c>
      <c r="L1846">
        <v>2.5</v>
      </c>
      <c r="M1846">
        <v>7.9</v>
      </c>
      <c r="N1846">
        <v>9.11</v>
      </c>
      <c r="O1846">
        <v>11.17</v>
      </c>
      <c r="P1846">
        <v>83</v>
      </c>
      <c r="Q1846" t="s">
        <v>48</v>
      </c>
      <c r="R1846">
        <v>4.0999999999999996</v>
      </c>
      <c r="S1846">
        <v>7.4</v>
      </c>
      <c r="T1846">
        <v>10.6</v>
      </c>
      <c r="U1846">
        <v>12.8</v>
      </c>
      <c r="V1846">
        <v>80</v>
      </c>
    </row>
    <row r="1847" spans="1:22" x14ac:dyDescent="0.25">
      <c r="A1847" t="s">
        <v>1936</v>
      </c>
      <c r="B1847">
        <v>2021</v>
      </c>
      <c r="C1847" t="s">
        <v>81</v>
      </c>
      <c r="D1847" s="1">
        <v>44295</v>
      </c>
      <c r="E1847">
        <v>20.7</v>
      </c>
      <c r="F1847">
        <v>14.4</v>
      </c>
      <c r="G1847">
        <v>0.6</v>
      </c>
      <c r="H1847" t="s">
        <v>512</v>
      </c>
      <c r="I1847" s="2">
        <v>0.80555555555555558</v>
      </c>
      <c r="J1847" s="3">
        <v>33742</v>
      </c>
      <c r="K1847" t="s">
        <v>54</v>
      </c>
      <c r="L1847">
        <v>3.3</v>
      </c>
      <c r="M1847">
        <v>6.1</v>
      </c>
      <c r="N1847">
        <v>9.1199999999999992</v>
      </c>
      <c r="O1847">
        <v>11.13</v>
      </c>
      <c r="P1847">
        <v>79</v>
      </c>
      <c r="Q1847" t="s">
        <v>29</v>
      </c>
      <c r="R1847">
        <v>4.2</v>
      </c>
      <c r="S1847">
        <v>6.3</v>
      </c>
      <c r="T1847">
        <v>8.6999999999999993</v>
      </c>
      <c r="U1847">
        <v>11.11</v>
      </c>
      <c r="V1847">
        <v>77</v>
      </c>
    </row>
    <row r="1848" spans="1:22" x14ac:dyDescent="0.25">
      <c r="A1848" t="s">
        <v>1937</v>
      </c>
      <c r="B1848">
        <v>2021</v>
      </c>
      <c r="C1848" t="s">
        <v>81</v>
      </c>
      <c r="D1848" s="1">
        <v>44296</v>
      </c>
      <c r="E1848">
        <v>14.8</v>
      </c>
      <c r="F1848">
        <v>8.1</v>
      </c>
      <c r="G1848">
        <v>0.6</v>
      </c>
      <c r="H1848" t="s">
        <v>1304</v>
      </c>
      <c r="I1848" s="2">
        <v>0.56597222222222221</v>
      </c>
      <c r="J1848" s="3">
        <v>7387</v>
      </c>
      <c r="K1848" t="s">
        <v>50</v>
      </c>
      <c r="L1848">
        <v>3.3</v>
      </c>
      <c r="M1848">
        <v>7.6</v>
      </c>
      <c r="N1848">
        <v>9.1</v>
      </c>
      <c r="O1848">
        <v>10.130000000000001</v>
      </c>
      <c r="P1848">
        <v>73</v>
      </c>
      <c r="Q1848" t="s">
        <v>36</v>
      </c>
      <c r="R1848">
        <v>2.1</v>
      </c>
      <c r="S1848">
        <v>3.4</v>
      </c>
      <c r="T1848">
        <v>6.6</v>
      </c>
      <c r="U1848">
        <v>8.6</v>
      </c>
      <c r="V1848">
        <v>54</v>
      </c>
    </row>
    <row r="1849" spans="1:22" x14ac:dyDescent="0.25">
      <c r="A1849" t="s">
        <v>1938</v>
      </c>
      <c r="B1849">
        <v>2021</v>
      </c>
      <c r="C1849" t="s">
        <v>81</v>
      </c>
      <c r="D1849" s="1">
        <v>44296</v>
      </c>
      <c r="E1849">
        <v>18.2</v>
      </c>
      <c r="F1849">
        <v>11.6</v>
      </c>
      <c r="G1849">
        <v>0</v>
      </c>
      <c r="H1849" t="s">
        <v>46</v>
      </c>
      <c r="I1849" s="2">
        <v>0.69097222222222221</v>
      </c>
      <c r="J1849" s="3">
        <v>16710</v>
      </c>
      <c r="K1849" t="s">
        <v>55</v>
      </c>
      <c r="L1849">
        <v>4.2</v>
      </c>
      <c r="M1849">
        <v>5.5</v>
      </c>
      <c r="N1849">
        <v>10.11</v>
      </c>
      <c r="O1849">
        <v>15.12</v>
      </c>
      <c r="P1849">
        <v>102</v>
      </c>
      <c r="Q1849" t="s">
        <v>51</v>
      </c>
      <c r="R1849">
        <v>6.2</v>
      </c>
      <c r="S1849">
        <v>10.3</v>
      </c>
      <c r="T1849">
        <v>13.3</v>
      </c>
      <c r="U1849">
        <v>13.4</v>
      </c>
      <c r="V1849">
        <v>82</v>
      </c>
    </row>
    <row r="1850" spans="1:22" x14ac:dyDescent="0.25">
      <c r="A1850" t="s">
        <v>1939</v>
      </c>
      <c r="B1850">
        <v>2021</v>
      </c>
      <c r="C1850" t="s">
        <v>81</v>
      </c>
      <c r="D1850" s="1">
        <v>44296</v>
      </c>
      <c r="E1850">
        <v>32.9</v>
      </c>
      <c r="F1850">
        <v>18.3</v>
      </c>
      <c r="G1850">
        <v>0</v>
      </c>
      <c r="H1850" t="s">
        <v>38</v>
      </c>
      <c r="I1850" s="2">
        <v>0.80902777777777779</v>
      </c>
      <c r="J1850" s="3">
        <v>11618</v>
      </c>
      <c r="K1850" t="s">
        <v>39</v>
      </c>
      <c r="L1850">
        <v>1.2</v>
      </c>
      <c r="M1850">
        <v>4.4000000000000004</v>
      </c>
      <c r="N1850">
        <v>8.8000000000000007</v>
      </c>
      <c r="O1850">
        <v>8.11</v>
      </c>
      <c r="P1850">
        <v>59</v>
      </c>
      <c r="Q1850" t="s">
        <v>30</v>
      </c>
      <c r="R1850">
        <v>2.4</v>
      </c>
      <c r="S1850">
        <v>6.6</v>
      </c>
      <c r="T1850">
        <v>8.9</v>
      </c>
      <c r="U1850">
        <v>9.16</v>
      </c>
      <c r="V1850">
        <v>70</v>
      </c>
    </row>
    <row r="1851" spans="1:22" x14ac:dyDescent="0.25">
      <c r="A1851" t="s">
        <v>1940</v>
      </c>
      <c r="B1851">
        <v>2021</v>
      </c>
      <c r="C1851" t="s">
        <v>81</v>
      </c>
      <c r="D1851" s="1">
        <v>44296</v>
      </c>
      <c r="E1851">
        <v>18.2</v>
      </c>
      <c r="F1851">
        <v>11.6</v>
      </c>
      <c r="G1851">
        <v>0</v>
      </c>
      <c r="H1851" t="s">
        <v>28</v>
      </c>
      <c r="I1851" s="2">
        <v>0.80902777777777779</v>
      </c>
      <c r="J1851" s="3">
        <v>29866</v>
      </c>
      <c r="K1851" t="s">
        <v>33</v>
      </c>
      <c r="L1851">
        <v>1.2</v>
      </c>
      <c r="M1851">
        <v>4.5</v>
      </c>
      <c r="N1851">
        <v>7.6</v>
      </c>
      <c r="O1851">
        <v>9.6</v>
      </c>
      <c r="P1851">
        <v>60</v>
      </c>
      <c r="Q1851" t="s">
        <v>25</v>
      </c>
      <c r="R1851">
        <v>2.2000000000000002</v>
      </c>
      <c r="S1851">
        <v>6.3</v>
      </c>
      <c r="T1851">
        <v>10.3</v>
      </c>
      <c r="U1851">
        <v>14.6</v>
      </c>
      <c r="V1851">
        <v>90</v>
      </c>
    </row>
    <row r="1852" spans="1:22" x14ac:dyDescent="0.25">
      <c r="A1852" t="s">
        <v>1941</v>
      </c>
      <c r="B1852">
        <v>2021</v>
      </c>
      <c r="C1852" t="s">
        <v>81</v>
      </c>
      <c r="D1852" s="1">
        <v>44297</v>
      </c>
      <c r="E1852">
        <v>15</v>
      </c>
      <c r="F1852">
        <v>7</v>
      </c>
      <c r="G1852">
        <v>4.5999999999999996</v>
      </c>
      <c r="H1852" t="s">
        <v>46</v>
      </c>
      <c r="I1852" s="2">
        <v>0.54861111111111116</v>
      </c>
      <c r="J1852" s="3">
        <v>13479</v>
      </c>
      <c r="K1852" t="s">
        <v>47</v>
      </c>
      <c r="L1852">
        <v>2.2000000000000002</v>
      </c>
      <c r="M1852">
        <v>6.3</v>
      </c>
      <c r="N1852">
        <v>9.6999999999999993</v>
      </c>
      <c r="O1852">
        <v>10.8</v>
      </c>
      <c r="P1852">
        <v>68</v>
      </c>
      <c r="Q1852" t="s">
        <v>40</v>
      </c>
      <c r="R1852">
        <v>5.2</v>
      </c>
      <c r="S1852">
        <v>8.6</v>
      </c>
      <c r="T1852">
        <v>8.9</v>
      </c>
      <c r="U1852">
        <v>16.13</v>
      </c>
      <c r="V1852">
        <v>109</v>
      </c>
    </row>
    <row r="1853" spans="1:22" x14ac:dyDescent="0.25">
      <c r="A1853" t="s">
        <v>1942</v>
      </c>
      <c r="B1853">
        <v>2021</v>
      </c>
      <c r="C1853" t="s">
        <v>81</v>
      </c>
      <c r="D1853" s="1">
        <v>44297</v>
      </c>
      <c r="E1853">
        <v>15</v>
      </c>
      <c r="F1853">
        <v>7</v>
      </c>
      <c r="G1853">
        <v>4.5999999999999996</v>
      </c>
      <c r="H1853" t="s">
        <v>28</v>
      </c>
      <c r="I1853" s="2">
        <v>0.63888888888888884</v>
      </c>
      <c r="J1853" s="3">
        <v>33728</v>
      </c>
      <c r="K1853" t="s">
        <v>35</v>
      </c>
      <c r="L1853">
        <v>2.4</v>
      </c>
      <c r="M1853">
        <v>6.8</v>
      </c>
      <c r="N1853">
        <v>9.9</v>
      </c>
      <c r="O1853">
        <v>12.13</v>
      </c>
      <c r="P1853">
        <v>85</v>
      </c>
      <c r="Q1853" t="s">
        <v>44</v>
      </c>
      <c r="R1853">
        <v>1.1000000000000001</v>
      </c>
      <c r="S1853">
        <v>3.3</v>
      </c>
      <c r="T1853">
        <v>8.3000000000000007</v>
      </c>
      <c r="U1853">
        <v>9.6</v>
      </c>
      <c r="V1853">
        <v>60</v>
      </c>
    </row>
    <row r="1854" spans="1:22" x14ac:dyDescent="0.25">
      <c r="A1854" t="s">
        <v>1943</v>
      </c>
      <c r="B1854">
        <v>2021</v>
      </c>
      <c r="C1854" t="s">
        <v>81</v>
      </c>
      <c r="D1854" s="1">
        <v>44297</v>
      </c>
      <c r="E1854">
        <v>22.7</v>
      </c>
      <c r="F1854">
        <v>16.3</v>
      </c>
      <c r="G1854">
        <v>4.4000000000000004</v>
      </c>
      <c r="H1854" t="s">
        <v>1339</v>
      </c>
      <c r="I1854" s="2">
        <v>0.61111111111111116</v>
      </c>
      <c r="J1854" s="3">
        <v>29490</v>
      </c>
      <c r="K1854" t="s">
        <v>43</v>
      </c>
      <c r="L1854">
        <v>5.6</v>
      </c>
      <c r="M1854">
        <v>6.11</v>
      </c>
      <c r="N1854">
        <v>10.119999999999999</v>
      </c>
      <c r="O1854">
        <v>13.18</v>
      </c>
      <c r="P1854">
        <v>96</v>
      </c>
      <c r="Q1854" t="s">
        <v>32</v>
      </c>
      <c r="R1854">
        <v>0.2</v>
      </c>
      <c r="S1854">
        <v>5.4</v>
      </c>
      <c r="T1854">
        <v>8.8000000000000007</v>
      </c>
      <c r="U1854">
        <v>12.9</v>
      </c>
      <c r="V1854">
        <v>81</v>
      </c>
    </row>
    <row r="1855" spans="1:22" x14ac:dyDescent="0.25">
      <c r="A1855" t="s">
        <v>1944</v>
      </c>
      <c r="B1855">
        <v>2021</v>
      </c>
      <c r="C1855" t="s">
        <v>92</v>
      </c>
      <c r="D1855" s="1">
        <v>44301</v>
      </c>
      <c r="E1855">
        <v>20.399999999999999</v>
      </c>
      <c r="F1855">
        <v>10.4</v>
      </c>
      <c r="G1855">
        <v>0</v>
      </c>
      <c r="H1855" t="s">
        <v>46</v>
      </c>
      <c r="I1855" s="2">
        <v>0.80555555555555558</v>
      </c>
      <c r="J1855" s="3">
        <v>32056</v>
      </c>
      <c r="K1855" t="s">
        <v>55</v>
      </c>
      <c r="L1855">
        <v>3.4</v>
      </c>
      <c r="M1855">
        <v>4.5</v>
      </c>
      <c r="N1855">
        <v>6.6</v>
      </c>
      <c r="O1855">
        <v>7.6</v>
      </c>
      <c r="P1855">
        <v>48</v>
      </c>
      <c r="Q1855" t="s">
        <v>29</v>
      </c>
      <c r="R1855">
        <v>3.3</v>
      </c>
      <c r="S1855">
        <v>8.6</v>
      </c>
      <c r="T1855">
        <v>15.12</v>
      </c>
      <c r="U1855">
        <v>20.14</v>
      </c>
      <c r="V1855">
        <v>134</v>
      </c>
    </row>
    <row r="1856" spans="1:22" x14ac:dyDescent="0.25">
      <c r="A1856" t="s">
        <v>1945</v>
      </c>
      <c r="B1856">
        <v>2021</v>
      </c>
      <c r="C1856" t="s">
        <v>92</v>
      </c>
      <c r="D1856" s="1">
        <v>44302</v>
      </c>
      <c r="E1856">
        <v>26</v>
      </c>
      <c r="F1856">
        <v>10.6</v>
      </c>
      <c r="G1856">
        <v>0</v>
      </c>
      <c r="H1856" t="s">
        <v>1339</v>
      </c>
      <c r="I1856" s="2">
        <v>0.75694444444444442</v>
      </c>
      <c r="J1856" s="3">
        <v>54159</v>
      </c>
      <c r="K1856" t="s">
        <v>51</v>
      </c>
      <c r="L1856">
        <v>3.1</v>
      </c>
      <c r="M1856">
        <v>9.5</v>
      </c>
      <c r="N1856">
        <v>14.6</v>
      </c>
      <c r="O1856">
        <v>16.7</v>
      </c>
      <c r="P1856">
        <v>103</v>
      </c>
      <c r="Q1856" t="s">
        <v>33</v>
      </c>
      <c r="R1856">
        <v>5.4</v>
      </c>
      <c r="S1856">
        <v>7.5</v>
      </c>
      <c r="T1856">
        <v>7.7</v>
      </c>
      <c r="U1856">
        <v>11.1</v>
      </c>
      <c r="V1856">
        <v>76</v>
      </c>
    </row>
    <row r="1857" spans="1:22" x14ac:dyDescent="0.25">
      <c r="A1857" t="s">
        <v>1946</v>
      </c>
      <c r="B1857">
        <v>2021</v>
      </c>
      <c r="C1857" t="s">
        <v>92</v>
      </c>
      <c r="D1857" s="1">
        <v>44303</v>
      </c>
      <c r="E1857">
        <v>17.399999999999999</v>
      </c>
      <c r="F1857">
        <v>11.2</v>
      </c>
      <c r="G1857">
        <v>0</v>
      </c>
      <c r="H1857" t="s">
        <v>46</v>
      </c>
      <c r="I1857" s="2">
        <v>0.69097222222222221</v>
      </c>
      <c r="J1857" s="3">
        <v>18920</v>
      </c>
      <c r="K1857" t="s">
        <v>50</v>
      </c>
      <c r="L1857">
        <v>4.0999999999999996</v>
      </c>
      <c r="M1857">
        <v>11.4</v>
      </c>
      <c r="N1857">
        <v>13.9</v>
      </c>
      <c r="O1857">
        <v>17.16</v>
      </c>
      <c r="P1857">
        <v>118</v>
      </c>
      <c r="Q1857" t="s">
        <v>39</v>
      </c>
      <c r="R1857">
        <v>0.2</v>
      </c>
      <c r="S1857">
        <v>1.3</v>
      </c>
      <c r="T1857">
        <v>7.4</v>
      </c>
      <c r="U1857">
        <v>8.8000000000000007</v>
      </c>
      <c r="V1857">
        <v>56</v>
      </c>
    </row>
    <row r="1858" spans="1:22" x14ac:dyDescent="0.25">
      <c r="A1858" t="s">
        <v>1947</v>
      </c>
      <c r="B1858">
        <v>2021</v>
      </c>
      <c r="C1858" t="s">
        <v>92</v>
      </c>
      <c r="D1858" s="1">
        <v>44303</v>
      </c>
      <c r="E1858">
        <v>19.7</v>
      </c>
      <c r="F1858">
        <v>14.7</v>
      </c>
      <c r="G1858">
        <v>0</v>
      </c>
      <c r="H1858" t="s">
        <v>61</v>
      </c>
      <c r="I1858" s="2">
        <v>0.69097222222222221</v>
      </c>
      <c r="J1858" s="3">
        <v>33541</v>
      </c>
      <c r="K1858" t="s">
        <v>26</v>
      </c>
      <c r="L1858">
        <v>3.3</v>
      </c>
      <c r="M1858">
        <v>6.4</v>
      </c>
      <c r="N1858">
        <v>8.8000000000000007</v>
      </c>
      <c r="O1858">
        <v>10.9</v>
      </c>
      <c r="P1858">
        <v>69</v>
      </c>
      <c r="Q1858" t="s">
        <v>25</v>
      </c>
      <c r="R1858">
        <v>1.4</v>
      </c>
      <c r="S1858">
        <v>3.7</v>
      </c>
      <c r="T1858">
        <v>5.1100000000000003</v>
      </c>
      <c r="U1858">
        <v>9.17</v>
      </c>
      <c r="V1858">
        <v>71</v>
      </c>
    </row>
    <row r="1859" spans="1:22" x14ac:dyDescent="0.25">
      <c r="A1859" t="s">
        <v>1948</v>
      </c>
      <c r="B1859">
        <v>2021</v>
      </c>
      <c r="C1859" t="s">
        <v>92</v>
      </c>
      <c r="D1859" s="1">
        <v>44303</v>
      </c>
      <c r="E1859">
        <v>17.399999999999999</v>
      </c>
      <c r="F1859">
        <v>11.2</v>
      </c>
      <c r="G1859">
        <v>0</v>
      </c>
      <c r="H1859" t="s">
        <v>28</v>
      </c>
      <c r="I1859" s="2">
        <v>0.80902777777777779</v>
      </c>
      <c r="J1859" s="3">
        <v>32893</v>
      </c>
      <c r="K1859" t="s">
        <v>30</v>
      </c>
      <c r="L1859">
        <v>3.3</v>
      </c>
      <c r="M1859">
        <v>4.5</v>
      </c>
      <c r="N1859">
        <v>6.1</v>
      </c>
      <c r="O1859">
        <v>9.14</v>
      </c>
      <c r="P1859">
        <v>68</v>
      </c>
      <c r="Q1859" t="s">
        <v>54</v>
      </c>
      <c r="R1859">
        <v>4.2</v>
      </c>
      <c r="S1859">
        <v>8.4</v>
      </c>
      <c r="T1859">
        <v>14.5</v>
      </c>
      <c r="U1859">
        <v>15.6</v>
      </c>
      <c r="V1859">
        <v>96</v>
      </c>
    </row>
    <row r="1860" spans="1:22" x14ac:dyDescent="0.25">
      <c r="A1860" t="s">
        <v>1949</v>
      </c>
      <c r="B1860">
        <v>2021</v>
      </c>
      <c r="C1860" t="s">
        <v>92</v>
      </c>
      <c r="D1860" s="1">
        <v>44303</v>
      </c>
      <c r="E1860">
        <v>24.7</v>
      </c>
      <c r="F1860">
        <v>19.5</v>
      </c>
      <c r="G1860">
        <v>0</v>
      </c>
      <c r="H1860" t="s">
        <v>58</v>
      </c>
      <c r="I1860" s="2">
        <v>0.80902777777777779</v>
      </c>
      <c r="J1860" s="3">
        <v>23544</v>
      </c>
      <c r="K1860" t="s">
        <v>36</v>
      </c>
      <c r="L1860">
        <v>4.2</v>
      </c>
      <c r="M1860">
        <v>7.5</v>
      </c>
      <c r="N1860">
        <v>12.6</v>
      </c>
      <c r="O1860">
        <v>15.12</v>
      </c>
      <c r="P1860">
        <v>102</v>
      </c>
      <c r="Q1860" t="s">
        <v>48</v>
      </c>
      <c r="R1860">
        <v>0.3</v>
      </c>
      <c r="S1860">
        <v>1.5</v>
      </c>
      <c r="T1860">
        <v>4.5999999999999996</v>
      </c>
      <c r="U1860">
        <v>6.9</v>
      </c>
      <c r="V1860">
        <v>45</v>
      </c>
    </row>
    <row r="1861" spans="1:22" x14ac:dyDescent="0.25">
      <c r="A1861" t="s">
        <v>1950</v>
      </c>
      <c r="B1861">
        <v>2021</v>
      </c>
      <c r="C1861" t="s">
        <v>92</v>
      </c>
      <c r="D1861" s="1">
        <v>44304</v>
      </c>
      <c r="E1861">
        <v>19.7</v>
      </c>
      <c r="F1861">
        <v>14.2</v>
      </c>
      <c r="G1861">
        <v>0</v>
      </c>
      <c r="H1861" t="s">
        <v>512</v>
      </c>
      <c r="I1861" s="2">
        <v>0.52777777777777779</v>
      </c>
      <c r="J1861" s="3">
        <v>31454</v>
      </c>
      <c r="K1861" t="s">
        <v>40</v>
      </c>
      <c r="L1861">
        <v>2.1</v>
      </c>
      <c r="M1861">
        <v>5.5</v>
      </c>
      <c r="N1861">
        <v>8.6</v>
      </c>
      <c r="O1861">
        <v>11.6</v>
      </c>
      <c r="P1861">
        <v>72</v>
      </c>
      <c r="Q1861" t="s">
        <v>43</v>
      </c>
      <c r="R1861">
        <v>2.1</v>
      </c>
      <c r="S1861">
        <v>3.5</v>
      </c>
      <c r="T1861">
        <v>8.6999999999999993</v>
      </c>
      <c r="U1861">
        <v>12.12</v>
      </c>
      <c r="V1861">
        <v>84</v>
      </c>
    </row>
    <row r="1862" spans="1:22" x14ac:dyDescent="0.25">
      <c r="A1862" t="s">
        <v>1951</v>
      </c>
      <c r="B1862">
        <v>2021</v>
      </c>
      <c r="C1862" t="s">
        <v>92</v>
      </c>
      <c r="D1862" s="1">
        <v>44304</v>
      </c>
      <c r="E1862">
        <v>18.5</v>
      </c>
      <c r="F1862">
        <v>12.1</v>
      </c>
      <c r="G1862">
        <v>0</v>
      </c>
      <c r="H1862" t="s">
        <v>28</v>
      </c>
      <c r="I1862" s="2">
        <v>0.63888888888888884</v>
      </c>
      <c r="J1862" s="3">
        <v>36337</v>
      </c>
      <c r="K1862" t="s">
        <v>32</v>
      </c>
      <c r="L1862">
        <v>4.3</v>
      </c>
      <c r="M1862">
        <v>5.3</v>
      </c>
      <c r="N1862">
        <v>6.6</v>
      </c>
      <c r="O1862">
        <v>8.6</v>
      </c>
      <c r="P1862">
        <v>54</v>
      </c>
      <c r="Q1862" t="s">
        <v>35</v>
      </c>
      <c r="R1862">
        <v>2.5</v>
      </c>
      <c r="S1862">
        <v>4.7</v>
      </c>
      <c r="T1862">
        <v>7.1</v>
      </c>
      <c r="U1862">
        <v>15.14</v>
      </c>
      <c r="V1862">
        <v>104</v>
      </c>
    </row>
    <row r="1863" spans="1:22" x14ac:dyDescent="0.25">
      <c r="A1863" t="s">
        <v>1952</v>
      </c>
      <c r="B1863">
        <v>2021</v>
      </c>
      <c r="C1863" t="s">
        <v>92</v>
      </c>
      <c r="D1863" s="1">
        <v>44304</v>
      </c>
      <c r="E1863">
        <v>18.8</v>
      </c>
      <c r="F1863">
        <v>11.5</v>
      </c>
      <c r="G1863">
        <v>0</v>
      </c>
      <c r="H1863" t="s">
        <v>88</v>
      </c>
      <c r="I1863" s="2">
        <v>0.69444444444444442</v>
      </c>
      <c r="J1863" s="3">
        <v>21282</v>
      </c>
      <c r="K1863" t="s">
        <v>44</v>
      </c>
      <c r="L1863">
        <v>1.3</v>
      </c>
      <c r="M1863">
        <v>3.9</v>
      </c>
      <c r="N1863">
        <v>7.12</v>
      </c>
      <c r="O1863">
        <v>10.17</v>
      </c>
      <c r="P1863">
        <v>77</v>
      </c>
      <c r="Q1863" t="s">
        <v>47</v>
      </c>
      <c r="R1863">
        <v>3.1</v>
      </c>
      <c r="S1863">
        <v>3.3</v>
      </c>
      <c r="T1863">
        <v>5.4</v>
      </c>
      <c r="U1863">
        <v>7.5</v>
      </c>
      <c r="V1863">
        <v>47</v>
      </c>
    </row>
    <row r="1864" spans="1:22" x14ac:dyDescent="0.25">
      <c r="A1864" t="s">
        <v>1953</v>
      </c>
      <c r="B1864">
        <v>2021</v>
      </c>
      <c r="C1864" t="s">
        <v>104</v>
      </c>
      <c r="D1864" s="1">
        <v>44309</v>
      </c>
      <c r="E1864">
        <v>18.3</v>
      </c>
      <c r="F1864">
        <v>0.5</v>
      </c>
      <c r="G1864">
        <v>0</v>
      </c>
      <c r="H1864" t="s">
        <v>95</v>
      </c>
      <c r="I1864" s="2">
        <v>0.82638888888888884</v>
      </c>
      <c r="J1864" s="3">
        <v>10064</v>
      </c>
      <c r="K1864" t="s">
        <v>25</v>
      </c>
      <c r="L1864">
        <v>1.1000000000000001</v>
      </c>
      <c r="M1864">
        <v>4.5</v>
      </c>
      <c r="N1864">
        <v>6.8</v>
      </c>
      <c r="O1864">
        <v>9.11</v>
      </c>
      <c r="P1864">
        <v>65</v>
      </c>
      <c r="Q1864" t="s">
        <v>50</v>
      </c>
      <c r="R1864">
        <v>2.2999999999999998</v>
      </c>
      <c r="S1864">
        <v>5.7</v>
      </c>
      <c r="T1864">
        <v>6.11</v>
      </c>
      <c r="U1864">
        <v>15.14</v>
      </c>
      <c r="V1864">
        <v>104</v>
      </c>
    </row>
    <row r="1865" spans="1:22" x14ac:dyDescent="0.25">
      <c r="A1865" t="s">
        <v>1954</v>
      </c>
      <c r="B1865">
        <v>2021</v>
      </c>
      <c r="C1865" t="s">
        <v>104</v>
      </c>
      <c r="D1865" s="1">
        <v>44310</v>
      </c>
      <c r="E1865">
        <v>18.7</v>
      </c>
      <c r="F1865">
        <v>11.8</v>
      </c>
      <c r="G1865">
        <v>0</v>
      </c>
      <c r="H1865" t="s">
        <v>88</v>
      </c>
      <c r="I1865" s="2">
        <v>0.57291666666666663</v>
      </c>
      <c r="J1865" s="3">
        <v>21282</v>
      </c>
      <c r="K1865" t="s">
        <v>44</v>
      </c>
      <c r="L1865">
        <v>2.2999999999999998</v>
      </c>
      <c r="M1865">
        <v>12.4</v>
      </c>
      <c r="N1865">
        <v>18.7</v>
      </c>
      <c r="O1865">
        <v>21.1</v>
      </c>
      <c r="P1865">
        <v>136</v>
      </c>
      <c r="Q1865" t="s">
        <v>51</v>
      </c>
      <c r="R1865">
        <v>3.2</v>
      </c>
      <c r="S1865">
        <v>3.3</v>
      </c>
      <c r="T1865">
        <v>4.4000000000000004</v>
      </c>
      <c r="U1865">
        <v>5.9</v>
      </c>
      <c r="V1865">
        <v>39</v>
      </c>
    </row>
    <row r="1866" spans="1:22" x14ac:dyDescent="0.25">
      <c r="A1866" t="s">
        <v>1955</v>
      </c>
      <c r="B1866">
        <v>2021</v>
      </c>
      <c r="C1866" t="s">
        <v>104</v>
      </c>
      <c r="D1866" s="1">
        <v>44310</v>
      </c>
      <c r="E1866">
        <v>23.8</v>
      </c>
      <c r="F1866">
        <v>15.1</v>
      </c>
      <c r="G1866">
        <v>0</v>
      </c>
      <c r="H1866" t="s">
        <v>38</v>
      </c>
      <c r="I1866" s="2">
        <v>0.57291666666666663</v>
      </c>
      <c r="J1866" s="3">
        <v>9819</v>
      </c>
      <c r="K1866" t="s">
        <v>39</v>
      </c>
      <c r="L1866">
        <v>4.2</v>
      </c>
      <c r="M1866">
        <v>8.1999999999999993</v>
      </c>
      <c r="N1866">
        <v>13.6</v>
      </c>
      <c r="O1866">
        <v>15.1</v>
      </c>
      <c r="P1866">
        <v>100</v>
      </c>
      <c r="Q1866" t="s">
        <v>26</v>
      </c>
      <c r="R1866">
        <v>3.1</v>
      </c>
      <c r="S1866">
        <v>4.4000000000000004</v>
      </c>
      <c r="T1866">
        <v>5.5</v>
      </c>
      <c r="U1866">
        <v>9.6</v>
      </c>
      <c r="V1866">
        <v>60</v>
      </c>
    </row>
    <row r="1867" spans="1:22" x14ac:dyDescent="0.25">
      <c r="A1867" t="s">
        <v>1956</v>
      </c>
      <c r="B1867">
        <v>2021</v>
      </c>
      <c r="C1867" t="s">
        <v>104</v>
      </c>
      <c r="D1867" s="1">
        <v>44310</v>
      </c>
      <c r="E1867">
        <v>17.600000000000001</v>
      </c>
      <c r="F1867">
        <v>11.8</v>
      </c>
      <c r="G1867">
        <v>0</v>
      </c>
      <c r="H1867" t="s">
        <v>46</v>
      </c>
      <c r="I1867" s="2">
        <v>0.69097222222222221</v>
      </c>
      <c r="J1867" s="3">
        <v>29576</v>
      </c>
      <c r="K1867" t="s">
        <v>30</v>
      </c>
      <c r="L1867">
        <v>3.5</v>
      </c>
      <c r="M1867">
        <v>5.7</v>
      </c>
      <c r="N1867">
        <v>9.11</v>
      </c>
      <c r="O1867">
        <v>12.13</v>
      </c>
      <c r="P1867">
        <v>85</v>
      </c>
      <c r="Q1867" t="s">
        <v>36</v>
      </c>
      <c r="R1867">
        <v>2.2999999999999998</v>
      </c>
      <c r="S1867">
        <v>9.9</v>
      </c>
      <c r="T1867">
        <v>13.12</v>
      </c>
      <c r="U1867">
        <v>15.13</v>
      </c>
      <c r="V1867">
        <v>103</v>
      </c>
    </row>
    <row r="1868" spans="1:22" x14ac:dyDescent="0.25">
      <c r="A1868" t="s">
        <v>1957</v>
      </c>
      <c r="B1868">
        <v>2021</v>
      </c>
      <c r="C1868" t="s">
        <v>104</v>
      </c>
      <c r="D1868" s="1">
        <v>44310</v>
      </c>
      <c r="E1868">
        <v>17.600000000000001</v>
      </c>
      <c r="F1868">
        <v>11.8</v>
      </c>
      <c r="G1868">
        <v>0</v>
      </c>
      <c r="H1868" t="s">
        <v>28</v>
      </c>
      <c r="I1868" s="2">
        <v>0.80902777777777779</v>
      </c>
      <c r="J1868" s="3">
        <v>56418</v>
      </c>
      <c r="K1868" t="s">
        <v>35</v>
      </c>
      <c r="L1868">
        <v>2.2000000000000002</v>
      </c>
      <c r="M1868">
        <v>6.6</v>
      </c>
      <c r="N1868">
        <v>10.8</v>
      </c>
      <c r="O1868">
        <v>12.1</v>
      </c>
      <c r="P1868">
        <v>82</v>
      </c>
      <c r="Q1868" t="s">
        <v>29</v>
      </c>
      <c r="R1868">
        <v>3.3</v>
      </c>
      <c r="S1868">
        <v>3.7</v>
      </c>
      <c r="T1868">
        <v>5.8</v>
      </c>
      <c r="U1868">
        <v>6.12</v>
      </c>
      <c r="V1868">
        <v>48</v>
      </c>
    </row>
    <row r="1869" spans="1:22" x14ac:dyDescent="0.25">
      <c r="A1869" t="s">
        <v>1958</v>
      </c>
      <c r="B1869">
        <v>2021</v>
      </c>
      <c r="C1869" t="s">
        <v>104</v>
      </c>
      <c r="D1869" s="1">
        <v>44310</v>
      </c>
      <c r="E1869">
        <v>31.2</v>
      </c>
      <c r="F1869">
        <v>12.8</v>
      </c>
      <c r="G1869">
        <v>0</v>
      </c>
      <c r="H1869" t="s">
        <v>1339</v>
      </c>
      <c r="I1869" s="2">
        <v>0.76041666666666663</v>
      </c>
      <c r="J1869">
        <v>0</v>
      </c>
      <c r="K1869" t="s">
        <v>43</v>
      </c>
      <c r="L1869">
        <v>3.4</v>
      </c>
      <c r="M1869">
        <v>7.9</v>
      </c>
      <c r="N1869">
        <v>11.13</v>
      </c>
      <c r="O1869">
        <v>14.15</v>
      </c>
      <c r="P1869">
        <v>99</v>
      </c>
      <c r="Q1869" t="s">
        <v>47</v>
      </c>
      <c r="R1869">
        <v>2.2000000000000002</v>
      </c>
      <c r="S1869">
        <v>3.5</v>
      </c>
      <c r="T1869">
        <v>5.9</v>
      </c>
      <c r="U1869">
        <v>6.12</v>
      </c>
      <c r="V1869">
        <v>48</v>
      </c>
    </row>
    <row r="1870" spans="1:22" x14ac:dyDescent="0.25">
      <c r="A1870" t="s">
        <v>1959</v>
      </c>
      <c r="B1870">
        <v>2021</v>
      </c>
      <c r="C1870" t="s">
        <v>104</v>
      </c>
      <c r="D1870" s="1">
        <v>44311</v>
      </c>
      <c r="E1870">
        <v>19</v>
      </c>
      <c r="F1870">
        <v>1.3</v>
      </c>
      <c r="G1870">
        <v>0</v>
      </c>
      <c r="H1870" t="s">
        <v>100</v>
      </c>
      <c r="I1870" s="2">
        <v>0.52083333333333337</v>
      </c>
      <c r="J1870" s="3">
        <v>9007</v>
      </c>
      <c r="K1870" t="s">
        <v>32</v>
      </c>
      <c r="L1870">
        <v>5.2</v>
      </c>
      <c r="M1870">
        <v>9.5</v>
      </c>
      <c r="N1870">
        <v>13.6</v>
      </c>
      <c r="O1870">
        <v>15.12</v>
      </c>
      <c r="P1870">
        <v>102</v>
      </c>
      <c r="Q1870" t="s">
        <v>40</v>
      </c>
      <c r="R1870">
        <v>4</v>
      </c>
      <c r="S1870">
        <v>14</v>
      </c>
      <c r="T1870">
        <v>16.100000000000001</v>
      </c>
      <c r="U1870">
        <v>16.3</v>
      </c>
      <c r="V1870">
        <v>99</v>
      </c>
    </row>
    <row r="1871" spans="1:22" x14ac:dyDescent="0.25">
      <c r="A1871" t="s">
        <v>1960</v>
      </c>
      <c r="B1871">
        <v>2021</v>
      </c>
      <c r="C1871" t="s">
        <v>104</v>
      </c>
      <c r="D1871" s="1">
        <v>44311</v>
      </c>
      <c r="E1871">
        <v>17</v>
      </c>
      <c r="F1871">
        <v>7.3</v>
      </c>
      <c r="G1871">
        <v>2</v>
      </c>
      <c r="H1871" t="s">
        <v>28</v>
      </c>
      <c r="I1871" s="2">
        <v>0.63888888888888884</v>
      </c>
      <c r="J1871" s="3">
        <v>78113</v>
      </c>
      <c r="K1871" t="s">
        <v>33</v>
      </c>
      <c r="L1871">
        <v>4.0999999999999996</v>
      </c>
      <c r="M1871">
        <v>8.1</v>
      </c>
      <c r="N1871">
        <v>11.5</v>
      </c>
      <c r="O1871">
        <v>13.7</v>
      </c>
      <c r="P1871">
        <v>85</v>
      </c>
      <c r="Q1871" t="s">
        <v>48</v>
      </c>
      <c r="R1871">
        <v>4.4000000000000004</v>
      </c>
      <c r="S1871">
        <v>8.6999999999999993</v>
      </c>
      <c r="T1871">
        <v>11.1</v>
      </c>
      <c r="U1871">
        <v>16.13</v>
      </c>
      <c r="V1871">
        <v>109</v>
      </c>
    </row>
    <row r="1872" spans="1:22" x14ac:dyDescent="0.25">
      <c r="A1872" t="s">
        <v>1961</v>
      </c>
      <c r="B1872">
        <v>2021</v>
      </c>
      <c r="C1872" t="s">
        <v>104</v>
      </c>
      <c r="D1872" s="1">
        <v>44311</v>
      </c>
      <c r="E1872">
        <v>19.8</v>
      </c>
      <c r="F1872">
        <v>8</v>
      </c>
      <c r="G1872">
        <v>0</v>
      </c>
      <c r="H1872" t="s">
        <v>512</v>
      </c>
      <c r="I1872" s="2">
        <v>0.75694444444444442</v>
      </c>
      <c r="J1872" s="3">
        <v>33125</v>
      </c>
      <c r="K1872" t="s">
        <v>54</v>
      </c>
      <c r="L1872">
        <v>4.0999999999999996</v>
      </c>
      <c r="M1872">
        <v>8.3000000000000007</v>
      </c>
      <c r="N1872">
        <v>11.8</v>
      </c>
      <c r="O1872">
        <v>14.9</v>
      </c>
      <c r="P1872">
        <v>93</v>
      </c>
      <c r="Q1872" t="s">
        <v>55</v>
      </c>
      <c r="R1872">
        <v>1.4</v>
      </c>
      <c r="S1872">
        <v>2.5</v>
      </c>
      <c r="T1872">
        <v>3.7</v>
      </c>
      <c r="U1872">
        <v>5.9</v>
      </c>
      <c r="V1872">
        <v>39</v>
      </c>
    </row>
    <row r="1873" spans="1:22" x14ac:dyDescent="0.25">
      <c r="A1873" t="s">
        <v>1962</v>
      </c>
      <c r="B1873">
        <v>2021</v>
      </c>
      <c r="C1873" t="s">
        <v>114</v>
      </c>
      <c r="D1873" s="1">
        <v>44316</v>
      </c>
      <c r="E1873">
        <v>24.4</v>
      </c>
      <c r="F1873">
        <v>6.6</v>
      </c>
      <c r="G1873">
        <v>0</v>
      </c>
      <c r="H1873" t="s">
        <v>28</v>
      </c>
      <c r="I1873" s="2">
        <v>0.82638888888888884</v>
      </c>
      <c r="J1873" s="3">
        <v>52402</v>
      </c>
      <c r="K1873" t="s">
        <v>29</v>
      </c>
      <c r="L1873">
        <v>1.4</v>
      </c>
      <c r="M1873">
        <v>2.8</v>
      </c>
      <c r="N1873">
        <v>7.1</v>
      </c>
      <c r="O1873">
        <v>11.11</v>
      </c>
      <c r="P1873">
        <v>77</v>
      </c>
      <c r="Q1873" t="s">
        <v>50</v>
      </c>
      <c r="R1873">
        <v>3.6</v>
      </c>
      <c r="S1873">
        <v>5.9</v>
      </c>
      <c r="T1873">
        <v>6.1</v>
      </c>
      <c r="U1873">
        <v>7.13</v>
      </c>
      <c r="V1873">
        <v>55</v>
      </c>
    </row>
    <row r="1874" spans="1:22" x14ac:dyDescent="0.25">
      <c r="A1874" t="s">
        <v>1963</v>
      </c>
      <c r="B1874">
        <v>2021</v>
      </c>
      <c r="C1874" t="s">
        <v>114</v>
      </c>
      <c r="D1874" s="1">
        <v>44317</v>
      </c>
      <c r="E1874">
        <v>25.2</v>
      </c>
      <c r="F1874">
        <v>9.1</v>
      </c>
      <c r="G1874">
        <v>0</v>
      </c>
      <c r="H1874" t="s">
        <v>28</v>
      </c>
      <c r="I1874" s="2">
        <v>0.57291666666666663</v>
      </c>
      <c r="J1874" s="3">
        <v>24397</v>
      </c>
      <c r="K1874" t="s">
        <v>33</v>
      </c>
      <c r="L1874">
        <v>2.2999999999999998</v>
      </c>
      <c r="M1874">
        <v>2.8</v>
      </c>
      <c r="N1874">
        <v>5.1100000000000003</v>
      </c>
      <c r="O1874">
        <v>7.13</v>
      </c>
      <c r="P1874">
        <v>55</v>
      </c>
      <c r="Q1874" t="s">
        <v>39</v>
      </c>
      <c r="R1874">
        <v>2.2000000000000002</v>
      </c>
      <c r="S1874">
        <v>6.3</v>
      </c>
      <c r="T1874">
        <v>9.3000000000000007</v>
      </c>
      <c r="U1874">
        <v>12.7</v>
      </c>
      <c r="V1874">
        <v>79</v>
      </c>
    </row>
    <row r="1875" spans="1:22" x14ac:dyDescent="0.25">
      <c r="A1875" t="s">
        <v>1964</v>
      </c>
      <c r="B1875">
        <v>2021</v>
      </c>
      <c r="C1875" t="s">
        <v>114</v>
      </c>
      <c r="D1875" s="1">
        <v>44317</v>
      </c>
      <c r="E1875">
        <v>28.9</v>
      </c>
      <c r="F1875">
        <v>14.8</v>
      </c>
      <c r="G1875">
        <v>0</v>
      </c>
      <c r="H1875" t="s">
        <v>512</v>
      </c>
      <c r="I1875" s="2">
        <v>0.56944444444444442</v>
      </c>
      <c r="J1875" s="3">
        <v>28853</v>
      </c>
      <c r="K1875" t="s">
        <v>40</v>
      </c>
      <c r="L1875">
        <v>1.1000000000000001</v>
      </c>
      <c r="M1875">
        <v>2.4</v>
      </c>
      <c r="N1875">
        <v>3.9</v>
      </c>
      <c r="O1875">
        <v>4.1500000000000004</v>
      </c>
      <c r="P1875">
        <v>39</v>
      </c>
      <c r="Q1875" t="s">
        <v>25</v>
      </c>
      <c r="R1875">
        <v>1.8</v>
      </c>
      <c r="S1875">
        <v>6.12</v>
      </c>
      <c r="T1875">
        <v>10.14</v>
      </c>
      <c r="U1875">
        <v>15.16</v>
      </c>
      <c r="V1875">
        <v>106</v>
      </c>
    </row>
    <row r="1876" spans="1:22" x14ac:dyDescent="0.25">
      <c r="A1876" t="s">
        <v>1965</v>
      </c>
      <c r="B1876">
        <v>2021</v>
      </c>
      <c r="C1876" t="s">
        <v>114</v>
      </c>
      <c r="D1876" s="1">
        <v>44317</v>
      </c>
      <c r="E1876">
        <v>25.2</v>
      </c>
      <c r="F1876">
        <v>9.1</v>
      </c>
      <c r="G1876">
        <v>0</v>
      </c>
      <c r="H1876" t="s">
        <v>46</v>
      </c>
      <c r="I1876" s="2">
        <v>0.69097222222222221</v>
      </c>
      <c r="J1876" s="3">
        <v>26433</v>
      </c>
      <c r="K1876" t="s">
        <v>55</v>
      </c>
      <c r="L1876">
        <v>5.4</v>
      </c>
      <c r="M1876">
        <v>10.9</v>
      </c>
      <c r="N1876">
        <v>14.11</v>
      </c>
      <c r="O1876">
        <v>19.14</v>
      </c>
      <c r="P1876">
        <v>128</v>
      </c>
      <c r="Q1876" t="s">
        <v>32</v>
      </c>
      <c r="R1876">
        <v>0</v>
      </c>
      <c r="S1876">
        <v>4.2</v>
      </c>
      <c r="T1876">
        <v>6.3</v>
      </c>
      <c r="U1876">
        <v>9.5</v>
      </c>
      <c r="V1876">
        <v>59</v>
      </c>
    </row>
    <row r="1877" spans="1:22" x14ac:dyDescent="0.25">
      <c r="A1877" t="s">
        <v>1966</v>
      </c>
      <c r="B1877">
        <v>2021</v>
      </c>
      <c r="C1877" t="s">
        <v>114</v>
      </c>
      <c r="D1877" s="1">
        <v>44317</v>
      </c>
      <c r="E1877">
        <v>23.9</v>
      </c>
      <c r="F1877">
        <v>14.2</v>
      </c>
      <c r="G1877">
        <v>0</v>
      </c>
      <c r="H1877" t="s">
        <v>61</v>
      </c>
      <c r="I1877" s="2">
        <v>0.80902777777777779</v>
      </c>
      <c r="J1877" s="3">
        <v>29123</v>
      </c>
      <c r="K1877" t="s">
        <v>26</v>
      </c>
      <c r="L1877">
        <v>2.1</v>
      </c>
      <c r="M1877">
        <v>7.2</v>
      </c>
      <c r="N1877">
        <v>10.6</v>
      </c>
      <c r="O1877">
        <v>14.6</v>
      </c>
      <c r="P1877">
        <v>90</v>
      </c>
      <c r="Q1877" t="s">
        <v>44</v>
      </c>
      <c r="R1877">
        <v>6.5</v>
      </c>
      <c r="S1877">
        <v>7.8</v>
      </c>
      <c r="T1877">
        <v>10.1</v>
      </c>
      <c r="U1877">
        <v>12.16</v>
      </c>
      <c r="V1877">
        <v>88</v>
      </c>
    </row>
    <row r="1878" spans="1:22" x14ac:dyDescent="0.25">
      <c r="A1878" t="s">
        <v>1967</v>
      </c>
      <c r="B1878">
        <v>2021</v>
      </c>
      <c r="C1878" t="s">
        <v>114</v>
      </c>
      <c r="D1878" s="1">
        <v>44317</v>
      </c>
      <c r="E1878">
        <v>22.3</v>
      </c>
      <c r="F1878">
        <v>16.7</v>
      </c>
      <c r="G1878">
        <v>6.2</v>
      </c>
      <c r="H1878" t="s">
        <v>58</v>
      </c>
      <c r="I1878" s="2">
        <v>0.80902777777777779</v>
      </c>
      <c r="J1878" s="3">
        <v>20007</v>
      </c>
      <c r="K1878" t="s">
        <v>36</v>
      </c>
      <c r="L1878">
        <v>4.5</v>
      </c>
      <c r="M1878">
        <v>8.8000000000000007</v>
      </c>
      <c r="N1878">
        <v>11.15</v>
      </c>
      <c r="O1878">
        <v>13.15</v>
      </c>
      <c r="P1878">
        <v>93</v>
      </c>
      <c r="Q1878" t="s">
        <v>54</v>
      </c>
      <c r="R1878">
        <v>1.2</v>
      </c>
      <c r="S1878">
        <v>2.6</v>
      </c>
      <c r="T1878">
        <v>3.9</v>
      </c>
      <c r="U1878">
        <v>5.14</v>
      </c>
      <c r="V1878">
        <v>44</v>
      </c>
    </row>
    <row r="1879" spans="1:22" x14ac:dyDescent="0.25">
      <c r="A1879" t="s">
        <v>1968</v>
      </c>
      <c r="B1879">
        <v>2021</v>
      </c>
      <c r="C1879" t="s">
        <v>114</v>
      </c>
      <c r="D1879" s="1">
        <v>44318</v>
      </c>
      <c r="H1879" t="s">
        <v>66</v>
      </c>
      <c r="I1879" s="2">
        <v>0.54861111111111116</v>
      </c>
      <c r="J1879" s="3">
        <v>6009</v>
      </c>
      <c r="K1879" t="s">
        <v>47</v>
      </c>
      <c r="L1879">
        <v>4.0999999999999996</v>
      </c>
      <c r="M1879">
        <v>9.5</v>
      </c>
      <c r="N1879">
        <v>10.6</v>
      </c>
      <c r="O1879">
        <v>11.7</v>
      </c>
      <c r="P1879">
        <v>73</v>
      </c>
      <c r="Q1879" t="s">
        <v>35</v>
      </c>
      <c r="R1879">
        <v>3.2</v>
      </c>
      <c r="S1879">
        <v>6.4</v>
      </c>
      <c r="T1879">
        <v>12.7</v>
      </c>
      <c r="U1879">
        <v>16.7</v>
      </c>
      <c r="V1879">
        <v>103</v>
      </c>
    </row>
    <row r="1880" spans="1:22" x14ac:dyDescent="0.25">
      <c r="A1880" t="s">
        <v>1969</v>
      </c>
      <c r="B1880">
        <v>2021</v>
      </c>
      <c r="C1880" t="s">
        <v>114</v>
      </c>
      <c r="D1880" s="1">
        <v>44318</v>
      </c>
      <c r="E1880">
        <v>25.8</v>
      </c>
      <c r="F1880">
        <v>13.1</v>
      </c>
      <c r="G1880">
        <v>0</v>
      </c>
      <c r="H1880" t="s">
        <v>28</v>
      </c>
      <c r="I1880" s="2">
        <v>0.63888888888888884</v>
      </c>
      <c r="J1880" s="3">
        <v>57447</v>
      </c>
      <c r="K1880" t="s">
        <v>48</v>
      </c>
      <c r="L1880">
        <v>6.4</v>
      </c>
      <c r="M1880">
        <v>8.6999999999999993</v>
      </c>
      <c r="N1880">
        <v>12.8</v>
      </c>
      <c r="O1880">
        <v>16.11</v>
      </c>
      <c r="P1880">
        <v>107</v>
      </c>
      <c r="Q1880" t="s">
        <v>30</v>
      </c>
      <c r="R1880">
        <v>4.2</v>
      </c>
      <c r="S1880">
        <v>8.5</v>
      </c>
      <c r="T1880">
        <v>14.7</v>
      </c>
      <c r="U1880">
        <v>19.899999999999999</v>
      </c>
      <c r="V1880">
        <v>123</v>
      </c>
    </row>
    <row r="1881" spans="1:22" x14ac:dyDescent="0.25">
      <c r="A1881" t="s">
        <v>1970</v>
      </c>
      <c r="B1881">
        <v>2021</v>
      </c>
      <c r="C1881" t="s">
        <v>114</v>
      </c>
      <c r="D1881" s="1">
        <v>44318</v>
      </c>
      <c r="E1881">
        <v>23.4</v>
      </c>
      <c r="F1881">
        <v>7.2</v>
      </c>
      <c r="G1881">
        <v>0</v>
      </c>
      <c r="H1881" t="s">
        <v>1339</v>
      </c>
      <c r="I1881" s="2">
        <v>0.61111111111111116</v>
      </c>
      <c r="J1881">
        <v>0</v>
      </c>
      <c r="K1881" t="s">
        <v>51</v>
      </c>
      <c r="L1881">
        <v>4.2</v>
      </c>
      <c r="M1881">
        <v>11.4</v>
      </c>
      <c r="N1881">
        <v>17.8</v>
      </c>
      <c r="O1881">
        <v>20.12</v>
      </c>
      <c r="P1881">
        <v>132</v>
      </c>
      <c r="Q1881" t="s">
        <v>43</v>
      </c>
      <c r="R1881">
        <v>4</v>
      </c>
      <c r="S1881">
        <v>9.3000000000000007</v>
      </c>
      <c r="T1881">
        <v>11.5</v>
      </c>
      <c r="U1881">
        <v>11.7</v>
      </c>
      <c r="V1881">
        <v>73</v>
      </c>
    </row>
    <row r="1882" spans="1:22" x14ac:dyDescent="0.25">
      <c r="A1882" t="s">
        <v>1971</v>
      </c>
      <c r="B1882">
        <v>2021</v>
      </c>
      <c r="C1882" t="s">
        <v>124</v>
      </c>
      <c r="D1882" s="1">
        <v>44323</v>
      </c>
      <c r="E1882">
        <v>22</v>
      </c>
      <c r="F1882">
        <v>8.3000000000000007</v>
      </c>
      <c r="G1882">
        <v>0.2</v>
      </c>
      <c r="H1882" t="s">
        <v>28</v>
      </c>
      <c r="I1882" s="2">
        <v>0.82638888888888884</v>
      </c>
      <c r="J1882" s="3">
        <v>54857</v>
      </c>
      <c r="K1882" t="s">
        <v>29</v>
      </c>
      <c r="L1882">
        <v>4.3</v>
      </c>
      <c r="M1882">
        <v>7.7</v>
      </c>
      <c r="N1882">
        <v>8.9</v>
      </c>
      <c r="O1882">
        <v>9.9</v>
      </c>
      <c r="P1882">
        <v>63</v>
      </c>
      <c r="Q1882" t="s">
        <v>44</v>
      </c>
      <c r="R1882">
        <v>1.3</v>
      </c>
      <c r="S1882">
        <v>6.4</v>
      </c>
      <c r="T1882">
        <v>14.8</v>
      </c>
      <c r="U1882">
        <v>19.12</v>
      </c>
      <c r="V1882">
        <v>126</v>
      </c>
    </row>
    <row r="1883" spans="1:22" x14ac:dyDescent="0.25">
      <c r="A1883" t="s">
        <v>1972</v>
      </c>
      <c r="B1883">
        <v>2021</v>
      </c>
      <c r="C1883" t="s">
        <v>124</v>
      </c>
      <c r="D1883" s="1">
        <v>44324</v>
      </c>
      <c r="E1883">
        <v>24.7</v>
      </c>
      <c r="F1883">
        <v>17.399999999999999</v>
      </c>
      <c r="G1883">
        <v>0</v>
      </c>
      <c r="H1883" t="s">
        <v>38</v>
      </c>
      <c r="I1883" s="2">
        <v>0.57291666666666663</v>
      </c>
      <c r="J1883" s="3">
        <v>9271</v>
      </c>
      <c r="K1883" t="s">
        <v>39</v>
      </c>
      <c r="L1883">
        <v>1.4</v>
      </c>
      <c r="M1883">
        <v>3.7</v>
      </c>
      <c r="N1883">
        <v>7.9</v>
      </c>
      <c r="O1883">
        <v>7.12</v>
      </c>
      <c r="P1883">
        <v>54</v>
      </c>
      <c r="Q1883" t="s">
        <v>55</v>
      </c>
      <c r="R1883">
        <v>0.3</v>
      </c>
      <c r="S1883">
        <v>3.7</v>
      </c>
      <c r="T1883">
        <v>4.12</v>
      </c>
      <c r="U1883">
        <v>8.15</v>
      </c>
      <c r="V1883">
        <v>63</v>
      </c>
    </row>
    <row r="1884" spans="1:22" x14ac:dyDescent="0.25">
      <c r="A1884" t="s">
        <v>1973</v>
      </c>
      <c r="B1884">
        <v>2021</v>
      </c>
      <c r="C1884" t="s">
        <v>124</v>
      </c>
      <c r="D1884" s="1">
        <v>44324</v>
      </c>
      <c r="E1884">
        <v>26.3</v>
      </c>
      <c r="F1884">
        <v>14</v>
      </c>
      <c r="G1884">
        <v>1.4</v>
      </c>
      <c r="H1884" t="s">
        <v>141</v>
      </c>
      <c r="I1884" s="2">
        <v>0.59027777777777779</v>
      </c>
      <c r="J1884" s="3">
        <v>8526</v>
      </c>
      <c r="K1884" t="s">
        <v>25</v>
      </c>
      <c r="L1884">
        <v>6.2</v>
      </c>
      <c r="M1884">
        <v>7.4</v>
      </c>
      <c r="N1884">
        <v>14.8</v>
      </c>
      <c r="O1884">
        <v>16.11</v>
      </c>
      <c r="P1884">
        <v>107</v>
      </c>
      <c r="Q1884" t="s">
        <v>48</v>
      </c>
      <c r="R1884">
        <v>2.2000000000000002</v>
      </c>
      <c r="S1884">
        <v>5.7</v>
      </c>
      <c r="T1884">
        <v>10.7</v>
      </c>
      <c r="U1884">
        <v>16.899999999999999</v>
      </c>
      <c r="V1884">
        <v>105</v>
      </c>
    </row>
    <row r="1885" spans="1:22" x14ac:dyDescent="0.25">
      <c r="A1885" t="s">
        <v>1974</v>
      </c>
      <c r="B1885">
        <v>2021</v>
      </c>
      <c r="C1885" t="s">
        <v>124</v>
      </c>
      <c r="D1885" s="1">
        <v>44324</v>
      </c>
      <c r="E1885">
        <v>19.7</v>
      </c>
      <c r="F1885">
        <v>11.7</v>
      </c>
      <c r="G1885">
        <v>0</v>
      </c>
      <c r="H1885" t="s">
        <v>46</v>
      </c>
      <c r="I1885" s="2">
        <v>0.69097222222222221</v>
      </c>
      <c r="J1885" s="3">
        <v>22329</v>
      </c>
      <c r="K1885" t="s">
        <v>47</v>
      </c>
      <c r="L1885">
        <v>2.2000000000000002</v>
      </c>
      <c r="M1885">
        <v>3.6</v>
      </c>
      <c r="N1885">
        <v>8.6999999999999993</v>
      </c>
      <c r="O1885">
        <v>11.1</v>
      </c>
      <c r="P1885">
        <v>76</v>
      </c>
      <c r="Q1885" t="s">
        <v>33</v>
      </c>
      <c r="R1885">
        <v>3.2</v>
      </c>
      <c r="S1885">
        <v>8.6</v>
      </c>
      <c r="T1885">
        <v>12.1</v>
      </c>
      <c r="U1885">
        <v>14.1</v>
      </c>
      <c r="V1885">
        <v>94</v>
      </c>
    </row>
    <row r="1886" spans="1:22" x14ac:dyDescent="0.25">
      <c r="A1886" t="s">
        <v>1975</v>
      </c>
      <c r="B1886">
        <v>2021</v>
      </c>
      <c r="C1886" t="s">
        <v>124</v>
      </c>
      <c r="D1886" s="1">
        <v>44324</v>
      </c>
      <c r="E1886">
        <v>19.7</v>
      </c>
      <c r="F1886">
        <v>11.7</v>
      </c>
      <c r="G1886">
        <v>0</v>
      </c>
      <c r="H1886" t="s">
        <v>28</v>
      </c>
      <c r="I1886" s="2">
        <v>0.80902777777777779</v>
      </c>
      <c r="J1886" s="3">
        <v>35567</v>
      </c>
      <c r="K1886" t="s">
        <v>35</v>
      </c>
      <c r="L1886">
        <v>3.1</v>
      </c>
      <c r="M1886">
        <v>5.6</v>
      </c>
      <c r="N1886">
        <v>8.6</v>
      </c>
      <c r="O1886">
        <v>10.7</v>
      </c>
      <c r="P1886">
        <v>67</v>
      </c>
      <c r="Q1886" t="s">
        <v>26</v>
      </c>
      <c r="R1886">
        <v>3.3</v>
      </c>
      <c r="S1886">
        <v>3.7</v>
      </c>
      <c r="T1886">
        <v>6.8</v>
      </c>
      <c r="U1886">
        <v>8.1</v>
      </c>
      <c r="V1886">
        <v>58</v>
      </c>
    </row>
    <row r="1887" spans="1:22" x14ac:dyDescent="0.25">
      <c r="A1887" t="s">
        <v>1976</v>
      </c>
      <c r="B1887">
        <v>2021</v>
      </c>
      <c r="C1887" t="s">
        <v>124</v>
      </c>
      <c r="D1887" s="1">
        <v>44324</v>
      </c>
      <c r="E1887">
        <v>19.5</v>
      </c>
      <c r="F1887">
        <v>11.4</v>
      </c>
      <c r="G1887">
        <v>0</v>
      </c>
      <c r="H1887" t="s">
        <v>512</v>
      </c>
      <c r="I1887" s="2">
        <v>0.79861111111111116</v>
      </c>
      <c r="J1887" s="3">
        <v>43069</v>
      </c>
      <c r="K1887" t="s">
        <v>54</v>
      </c>
      <c r="L1887">
        <v>2.4</v>
      </c>
      <c r="M1887">
        <v>4.5999999999999996</v>
      </c>
      <c r="N1887">
        <v>9.1</v>
      </c>
      <c r="O1887">
        <v>12.15</v>
      </c>
      <c r="P1887">
        <v>87</v>
      </c>
      <c r="Q1887" t="s">
        <v>40</v>
      </c>
      <c r="R1887">
        <v>1</v>
      </c>
      <c r="S1887">
        <v>1.4</v>
      </c>
      <c r="T1887">
        <v>4.5</v>
      </c>
      <c r="U1887">
        <v>5.8</v>
      </c>
      <c r="V1887">
        <v>38</v>
      </c>
    </row>
    <row r="1888" spans="1:22" x14ac:dyDescent="0.25">
      <c r="A1888" t="s">
        <v>1977</v>
      </c>
      <c r="B1888">
        <v>2021</v>
      </c>
      <c r="C1888" t="s">
        <v>124</v>
      </c>
      <c r="D1888" s="1">
        <v>44325</v>
      </c>
      <c r="E1888">
        <v>19.8</v>
      </c>
      <c r="F1888">
        <v>10.3</v>
      </c>
      <c r="G1888">
        <v>0.8</v>
      </c>
      <c r="H1888" t="s">
        <v>28</v>
      </c>
      <c r="I1888" s="2">
        <v>0.54861111111111116</v>
      </c>
      <c r="J1888" s="3">
        <v>15277</v>
      </c>
      <c r="K1888" t="s">
        <v>32</v>
      </c>
      <c r="L1888">
        <v>0.3</v>
      </c>
      <c r="M1888">
        <v>3.6</v>
      </c>
      <c r="N1888">
        <v>5.0999999999999996</v>
      </c>
      <c r="O1888">
        <v>8.1199999999999992</v>
      </c>
      <c r="P1888">
        <v>60</v>
      </c>
      <c r="Q1888" t="s">
        <v>51</v>
      </c>
      <c r="R1888">
        <v>0.5</v>
      </c>
      <c r="S1888">
        <v>7.9</v>
      </c>
      <c r="T1888">
        <v>11.11</v>
      </c>
      <c r="U1888">
        <v>14.14</v>
      </c>
      <c r="V1888">
        <v>98</v>
      </c>
    </row>
    <row r="1889" spans="1:22" x14ac:dyDescent="0.25">
      <c r="A1889" t="s">
        <v>1978</v>
      </c>
      <c r="B1889">
        <v>2021</v>
      </c>
      <c r="C1889" t="s">
        <v>124</v>
      </c>
      <c r="D1889" s="1">
        <v>44325</v>
      </c>
      <c r="E1889">
        <v>19.8</v>
      </c>
      <c r="F1889">
        <v>10.3</v>
      </c>
      <c r="G1889">
        <v>0.8</v>
      </c>
      <c r="H1889" t="s">
        <v>46</v>
      </c>
      <c r="I1889" s="2">
        <v>0.63888888888888884</v>
      </c>
      <c r="J1889" s="3">
        <v>27663</v>
      </c>
      <c r="K1889" t="s">
        <v>50</v>
      </c>
      <c r="L1889">
        <v>4.3</v>
      </c>
      <c r="M1889">
        <v>6.6</v>
      </c>
      <c r="N1889">
        <v>10.8</v>
      </c>
      <c r="O1889">
        <v>16.11</v>
      </c>
      <c r="P1889">
        <v>107</v>
      </c>
      <c r="Q1889" t="s">
        <v>30</v>
      </c>
      <c r="R1889">
        <v>3.3</v>
      </c>
      <c r="S1889">
        <v>8.6</v>
      </c>
      <c r="T1889">
        <v>12.1</v>
      </c>
      <c r="U1889">
        <v>13.13</v>
      </c>
      <c r="V1889">
        <v>91</v>
      </c>
    </row>
    <row r="1890" spans="1:22" x14ac:dyDescent="0.25">
      <c r="A1890" t="s">
        <v>1979</v>
      </c>
      <c r="B1890">
        <v>2021</v>
      </c>
      <c r="C1890" t="s">
        <v>124</v>
      </c>
      <c r="D1890" s="1">
        <v>44325</v>
      </c>
      <c r="E1890">
        <v>26.6</v>
      </c>
      <c r="F1890">
        <v>16.7</v>
      </c>
      <c r="G1890">
        <v>0</v>
      </c>
      <c r="H1890" t="s">
        <v>58</v>
      </c>
      <c r="I1890" s="2">
        <v>0.69444444444444442</v>
      </c>
      <c r="J1890" s="3">
        <v>15403</v>
      </c>
      <c r="K1890" t="s">
        <v>36</v>
      </c>
      <c r="L1890">
        <v>5.4</v>
      </c>
      <c r="M1890">
        <v>8.6999999999999993</v>
      </c>
      <c r="N1890">
        <v>12.9</v>
      </c>
      <c r="O1890">
        <v>14.11</v>
      </c>
      <c r="P1890">
        <v>95</v>
      </c>
      <c r="Q1890" t="s">
        <v>43</v>
      </c>
      <c r="R1890">
        <v>2.1</v>
      </c>
      <c r="S1890">
        <v>3.3</v>
      </c>
      <c r="T1890">
        <v>7.7</v>
      </c>
      <c r="U1890">
        <v>10.11</v>
      </c>
      <c r="V1890">
        <v>71</v>
      </c>
    </row>
    <row r="1891" spans="1:22" x14ac:dyDescent="0.25">
      <c r="A1891" t="s">
        <v>1980</v>
      </c>
      <c r="B1891">
        <v>2021</v>
      </c>
      <c r="C1891" t="s">
        <v>135</v>
      </c>
      <c r="D1891" s="1">
        <v>44330</v>
      </c>
      <c r="E1891">
        <v>15</v>
      </c>
      <c r="F1891">
        <v>6</v>
      </c>
      <c r="G1891">
        <v>3.2</v>
      </c>
      <c r="H1891" t="s">
        <v>46</v>
      </c>
      <c r="I1891" s="2">
        <v>0.82638888888888884</v>
      </c>
      <c r="J1891" s="3">
        <v>26712</v>
      </c>
      <c r="K1891" t="s">
        <v>55</v>
      </c>
      <c r="L1891">
        <v>0.7</v>
      </c>
      <c r="M1891">
        <v>3.11</v>
      </c>
      <c r="N1891">
        <v>4.13</v>
      </c>
      <c r="O1891">
        <v>5.17</v>
      </c>
      <c r="P1891">
        <v>47</v>
      </c>
      <c r="Q1891" t="s">
        <v>44</v>
      </c>
      <c r="R1891">
        <v>2.1</v>
      </c>
      <c r="S1891">
        <v>4.2</v>
      </c>
      <c r="T1891">
        <v>6.6</v>
      </c>
      <c r="U1891">
        <v>10.8</v>
      </c>
      <c r="V1891">
        <v>68</v>
      </c>
    </row>
    <row r="1892" spans="1:22" x14ac:dyDescent="0.25">
      <c r="A1892" t="s">
        <v>1981</v>
      </c>
      <c r="B1892">
        <v>2021</v>
      </c>
      <c r="C1892" t="s">
        <v>135</v>
      </c>
      <c r="D1892" s="1">
        <v>44331</v>
      </c>
      <c r="E1892">
        <v>17.8</v>
      </c>
      <c r="F1892">
        <v>10.5</v>
      </c>
      <c r="G1892">
        <v>0</v>
      </c>
      <c r="H1892" t="s">
        <v>61</v>
      </c>
      <c r="I1892" s="2">
        <v>0.57291666666666663</v>
      </c>
      <c r="J1892" s="3">
        <v>31448</v>
      </c>
      <c r="K1892" t="s">
        <v>26</v>
      </c>
      <c r="L1892">
        <v>1.2</v>
      </c>
      <c r="M1892">
        <v>4.3</v>
      </c>
      <c r="N1892">
        <v>7.7</v>
      </c>
      <c r="O1892">
        <v>10.119999999999999</v>
      </c>
      <c r="P1892">
        <v>72</v>
      </c>
      <c r="Q1892" t="s">
        <v>33</v>
      </c>
      <c r="R1892">
        <v>4.2</v>
      </c>
      <c r="S1892">
        <v>4.4000000000000004</v>
      </c>
      <c r="T1892">
        <v>4.5999999999999996</v>
      </c>
      <c r="U1892">
        <v>5.12</v>
      </c>
      <c r="V1892">
        <v>42</v>
      </c>
    </row>
    <row r="1893" spans="1:22" x14ac:dyDescent="0.25">
      <c r="A1893" t="s">
        <v>1982</v>
      </c>
      <c r="B1893">
        <v>2021</v>
      </c>
      <c r="C1893" t="s">
        <v>135</v>
      </c>
      <c r="D1893" s="1">
        <v>44331</v>
      </c>
      <c r="E1893">
        <v>13.6</v>
      </c>
      <c r="F1893">
        <v>1.6</v>
      </c>
      <c r="G1893">
        <v>0</v>
      </c>
      <c r="H1893" t="s">
        <v>100</v>
      </c>
      <c r="I1893" s="2">
        <v>0.59027777777777779</v>
      </c>
      <c r="J1893" s="3">
        <v>9121</v>
      </c>
      <c r="K1893" t="s">
        <v>32</v>
      </c>
      <c r="L1893">
        <v>5.3</v>
      </c>
      <c r="M1893">
        <v>8.6</v>
      </c>
      <c r="N1893">
        <v>9.8000000000000007</v>
      </c>
      <c r="O1893">
        <v>12.8</v>
      </c>
      <c r="P1893">
        <v>80</v>
      </c>
      <c r="Q1893" t="s">
        <v>47</v>
      </c>
      <c r="R1893">
        <v>1.1000000000000001</v>
      </c>
      <c r="S1893">
        <v>5.2</v>
      </c>
      <c r="T1893">
        <v>9.6999999999999993</v>
      </c>
      <c r="U1893">
        <v>13.9</v>
      </c>
      <c r="V1893">
        <v>87</v>
      </c>
    </row>
    <row r="1894" spans="1:22" x14ac:dyDescent="0.25">
      <c r="A1894" t="s">
        <v>1983</v>
      </c>
      <c r="B1894">
        <v>2021</v>
      </c>
      <c r="C1894" t="s">
        <v>135</v>
      </c>
      <c r="D1894" s="1">
        <v>44331</v>
      </c>
      <c r="E1894">
        <v>24.5</v>
      </c>
      <c r="F1894">
        <v>11.4</v>
      </c>
      <c r="G1894">
        <v>0</v>
      </c>
      <c r="H1894" t="s">
        <v>38</v>
      </c>
      <c r="I1894" s="2">
        <v>0.69097222222222221</v>
      </c>
      <c r="J1894" s="3">
        <v>12636</v>
      </c>
      <c r="K1894" t="s">
        <v>39</v>
      </c>
      <c r="L1894">
        <v>2.2999999999999998</v>
      </c>
      <c r="M1894">
        <v>3.6</v>
      </c>
      <c r="N1894">
        <v>3.7</v>
      </c>
      <c r="O1894">
        <v>7.9</v>
      </c>
      <c r="P1894">
        <v>51</v>
      </c>
      <c r="Q1894" t="s">
        <v>36</v>
      </c>
      <c r="R1894">
        <v>3.3</v>
      </c>
      <c r="S1894">
        <v>8.5</v>
      </c>
      <c r="T1894">
        <v>16.7</v>
      </c>
      <c r="U1894">
        <v>19.100000000000001</v>
      </c>
      <c r="V1894">
        <v>124</v>
      </c>
    </row>
    <row r="1895" spans="1:22" x14ac:dyDescent="0.25">
      <c r="A1895" t="s">
        <v>1984</v>
      </c>
      <c r="B1895">
        <v>2021</v>
      </c>
      <c r="C1895" t="s">
        <v>135</v>
      </c>
      <c r="D1895" s="1">
        <v>44331</v>
      </c>
      <c r="E1895">
        <v>12.2</v>
      </c>
      <c r="F1895">
        <v>6.1</v>
      </c>
      <c r="G1895">
        <v>3.6</v>
      </c>
      <c r="H1895" t="s">
        <v>46</v>
      </c>
      <c r="I1895" s="2">
        <v>0.80902777777777779</v>
      </c>
      <c r="J1895" s="3">
        <v>18798</v>
      </c>
      <c r="K1895" t="s">
        <v>29</v>
      </c>
      <c r="L1895">
        <v>3</v>
      </c>
      <c r="M1895">
        <v>6.2</v>
      </c>
      <c r="N1895">
        <v>10.5</v>
      </c>
      <c r="O1895">
        <v>13.9</v>
      </c>
      <c r="P1895">
        <v>87</v>
      </c>
      <c r="Q1895" t="s">
        <v>25</v>
      </c>
      <c r="R1895">
        <v>4.3</v>
      </c>
      <c r="S1895">
        <v>9.5</v>
      </c>
      <c r="T1895">
        <v>10.8</v>
      </c>
      <c r="U1895">
        <v>12.11</v>
      </c>
      <c r="V1895">
        <v>83</v>
      </c>
    </row>
    <row r="1896" spans="1:22" x14ac:dyDescent="0.25">
      <c r="A1896" t="s">
        <v>1985</v>
      </c>
      <c r="B1896">
        <v>2021</v>
      </c>
      <c r="C1896" t="s">
        <v>135</v>
      </c>
      <c r="D1896" s="1">
        <v>44331</v>
      </c>
      <c r="E1896">
        <v>16.600000000000001</v>
      </c>
      <c r="F1896">
        <v>12.5</v>
      </c>
      <c r="G1896">
        <v>0.4</v>
      </c>
      <c r="H1896" t="s">
        <v>512</v>
      </c>
      <c r="I1896" s="2">
        <v>0.79861111111111116</v>
      </c>
      <c r="J1896" s="3">
        <v>32787</v>
      </c>
      <c r="K1896" t="s">
        <v>54</v>
      </c>
      <c r="L1896">
        <v>2.1</v>
      </c>
      <c r="M1896">
        <v>8.1</v>
      </c>
      <c r="N1896">
        <v>9.4</v>
      </c>
      <c r="O1896">
        <v>12.5</v>
      </c>
      <c r="P1896">
        <v>77</v>
      </c>
      <c r="Q1896" t="s">
        <v>50</v>
      </c>
      <c r="R1896">
        <v>6.2</v>
      </c>
      <c r="S1896">
        <v>8.1999999999999993</v>
      </c>
      <c r="T1896">
        <v>12.5</v>
      </c>
      <c r="U1896">
        <v>15.6</v>
      </c>
      <c r="V1896">
        <v>96</v>
      </c>
    </row>
    <row r="1897" spans="1:22" x14ac:dyDescent="0.25">
      <c r="A1897" t="s">
        <v>1986</v>
      </c>
      <c r="B1897">
        <v>2021</v>
      </c>
      <c r="C1897" t="s">
        <v>135</v>
      </c>
      <c r="D1897" s="1">
        <v>44332</v>
      </c>
      <c r="E1897">
        <v>15.3</v>
      </c>
      <c r="F1897">
        <v>6.6</v>
      </c>
      <c r="G1897">
        <v>0.8</v>
      </c>
      <c r="H1897" t="s">
        <v>46</v>
      </c>
      <c r="I1897" s="2">
        <v>0.54861111111111116</v>
      </c>
      <c r="J1897" s="3">
        <v>26357</v>
      </c>
      <c r="K1897" t="s">
        <v>48</v>
      </c>
      <c r="L1897">
        <v>3.2</v>
      </c>
      <c r="M1897">
        <v>5.2</v>
      </c>
      <c r="N1897">
        <v>7.6</v>
      </c>
      <c r="O1897">
        <v>10.8</v>
      </c>
      <c r="P1897">
        <v>68</v>
      </c>
      <c r="Q1897" t="s">
        <v>43</v>
      </c>
      <c r="R1897">
        <v>2.2000000000000002</v>
      </c>
      <c r="S1897">
        <v>4.5999999999999996</v>
      </c>
      <c r="T1897">
        <v>7.9</v>
      </c>
      <c r="U1897">
        <v>8.1300000000000008</v>
      </c>
      <c r="V1897">
        <v>61</v>
      </c>
    </row>
    <row r="1898" spans="1:22" x14ac:dyDescent="0.25">
      <c r="A1898" t="s">
        <v>1987</v>
      </c>
      <c r="B1898">
        <v>2021</v>
      </c>
      <c r="C1898" t="s">
        <v>135</v>
      </c>
      <c r="D1898" s="1">
        <v>44332</v>
      </c>
      <c r="E1898">
        <v>15.3</v>
      </c>
      <c r="F1898">
        <v>6.6</v>
      </c>
      <c r="G1898">
        <v>0.8</v>
      </c>
      <c r="H1898" t="s">
        <v>28</v>
      </c>
      <c r="I1898" s="2">
        <v>0.63888888888888884</v>
      </c>
      <c r="J1898" s="3">
        <v>38581</v>
      </c>
      <c r="K1898" t="s">
        <v>35</v>
      </c>
      <c r="L1898">
        <v>4.3</v>
      </c>
      <c r="M1898">
        <v>8.6</v>
      </c>
      <c r="N1898">
        <v>12.9</v>
      </c>
      <c r="O1898">
        <v>13.16</v>
      </c>
      <c r="P1898">
        <v>94</v>
      </c>
      <c r="Q1898" t="s">
        <v>30</v>
      </c>
      <c r="R1898">
        <v>3.2</v>
      </c>
      <c r="S1898">
        <v>6.5</v>
      </c>
      <c r="T1898">
        <v>8.6999999999999993</v>
      </c>
      <c r="U1898">
        <v>10.8</v>
      </c>
      <c r="V1898">
        <v>68</v>
      </c>
    </row>
    <row r="1899" spans="1:22" x14ac:dyDescent="0.25">
      <c r="A1899" t="s">
        <v>1988</v>
      </c>
      <c r="B1899">
        <v>2021</v>
      </c>
      <c r="C1899" t="s">
        <v>135</v>
      </c>
      <c r="D1899" s="1">
        <v>44332</v>
      </c>
      <c r="E1899">
        <v>24.2</v>
      </c>
      <c r="F1899">
        <v>14.9</v>
      </c>
      <c r="G1899">
        <v>0</v>
      </c>
      <c r="H1899" t="s">
        <v>1339</v>
      </c>
      <c r="I1899" s="2">
        <v>0.61111111111111116</v>
      </c>
      <c r="J1899" s="3">
        <v>43427</v>
      </c>
      <c r="K1899" t="s">
        <v>51</v>
      </c>
      <c r="L1899">
        <v>2.5</v>
      </c>
      <c r="M1899">
        <v>9.6</v>
      </c>
      <c r="N1899">
        <v>14.7</v>
      </c>
      <c r="O1899">
        <v>16.100000000000001</v>
      </c>
      <c r="P1899">
        <v>106</v>
      </c>
      <c r="Q1899" t="s">
        <v>40</v>
      </c>
      <c r="R1899">
        <v>2.2999999999999998</v>
      </c>
      <c r="S1899">
        <v>4.7</v>
      </c>
      <c r="T1899">
        <v>8.8000000000000007</v>
      </c>
      <c r="U1899">
        <v>11.1</v>
      </c>
      <c r="V1899">
        <v>76</v>
      </c>
    </row>
    <row r="1900" spans="1:22" x14ac:dyDescent="0.25">
      <c r="A1900" t="s">
        <v>1989</v>
      </c>
      <c r="B1900">
        <v>2021</v>
      </c>
      <c r="C1900" t="s">
        <v>146</v>
      </c>
      <c r="D1900" s="1">
        <v>44337</v>
      </c>
      <c r="E1900">
        <v>23.4</v>
      </c>
      <c r="F1900">
        <v>12.2</v>
      </c>
      <c r="G1900">
        <v>0</v>
      </c>
      <c r="H1900" t="s">
        <v>58</v>
      </c>
      <c r="I1900" s="2">
        <v>0.82638888888888884</v>
      </c>
      <c r="J1900" s="3">
        <v>31127</v>
      </c>
      <c r="K1900" t="s">
        <v>36</v>
      </c>
      <c r="L1900">
        <v>3.5</v>
      </c>
      <c r="M1900">
        <v>7.9</v>
      </c>
      <c r="N1900">
        <v>11.11</v>
      </c>
      <c r="O1900">
        <v>15.12</v>
      </c>
      <c r="P1900">
        <v>102</v>
      </c>
      <c r="Q1900" t="s">
        <v>29</v>
      </c>
      <c r="R1900">
        <v>5.0999999999999996</v>
      </c>
      <c r="S1900">
        <v>7.2</v>
      </c>
      <c r="T1900">
        <v>8.5</v>
      </c>
      <c r="U1900">
        <v>11.8</v>
      </c>
      <c r="V1900">
        <v>74</v>
      </c>
    </row>
    <row r="1901" spans="1:22" x14ac:dyDescent="0.25">
      <c r="A1901" t="s">
        <v>1990</v>
      </c>
      <c r="B1901">
        <v>2021</v>
      </c>
      <c r="C1901" t="s">
        <v>146</v>
      </c>
      <c r="D1901" s="1">
        <v>44338</v>
      </c>
      <c r="E1901">
        <v>18.7</v>
      </c>
      <c r="F1901">
        <v>0.4</v>
      </c>
      <c r="G1901">
        <v>0.2</v>
      </c>
      <c r="H1901" t="s">
        <v>28</v>
      </c>
      <c r="I1901" s="2">
        <v>0.57291666666666663</v>
      </c>
      <c r="J1901" s="3">
        <v>45741</v>
      </c>
      <c r="K1901" t="s">
        <v>30</v>
      </c>
      <c r="L1901">
        <v>4.0999999999999996</v>
      </c>
      <c r="M1901">
        <v>8.3000000000000007</v>
      </c>
      <c r="N1901">
        <v>12.4</v>
      </c>
      <c r="O1901">
        <v>13.8</v>
      </c>
      <c r="P1901">
        <v>86</v>
      </c>
      <c r="Q1901" t="s">
        <v>32</v>
      </c>
      <c r="R1901">
        <v>2.2999999999999998</v>
      </c>
      <c r="S1901">
        <v>7.6</v>
      </c>
      <c r="T1901">
        <v>8.9</v>
      </c>
      <c r="U1901">
        <v>9.9</v>
      </c>
      <c r="V1901">
        <v>63</v>
      </c>
    </row>
    <row r="1902" spans="1:22" x14ac:dyDescent="0.25">
      <c r="A1902" t="s">
        <v>1991</v>
      </c>
      <c r="B1902">
        <v>2021</v>
      </c>
      <c r="C1902" t="s">
        <v>146</v>
      </c>
      <c r="D1902" s="1">
        <v>44338</v>
      </c>
      <c r="E1902">
        <v>19.3</v>
      </c>
      <c r="F1902">
        <v>2.1</v>
      </c>
      <c r="G1902">
        <v>0</v>
      </c>
      <c r="H1902" t="s">
        <v>88</v>
      </c>
      <c r="I1902" s="2">
        <v>0.59027777777777779</v>
      </c>
      <c r="J1902" s="3">
        <v>22055</v>
      </c>
      <c r="K1902" t="s">
        <v>44</v>
      </c>
      <c r="L1902">
        <v>4</v>
      </c>
      <c r="M1902">
        <v>6.1</v>
      </c>
      <c r="N1902">
        <v>10.3</v>
      </c>
      <c r="O1902">
        <v>14.7</v>
      </c>
      <c r="P1902">
        <v>91</v>
      </c>
      <c r="Q1902" t="s">
        <v>39</v>
      </c>
      <c r="R1902">
        <v>1.1000000000000001</v>
      </c>
      <c r="S1902">
        <v>3.6</v>
      </c>
      <c r="T1902">
        <v>4.8</v>
      </c>
      <c r="U1902">
        <v>8.9</v>
      </c>
      <c r="V1902">
        <v>57</v>
      </c>
    </row>
    <row r="1903" spans="1:22" x14ac:dyDescent="0.25">
      <c r="A1903" t="s">
        <v>1992</v>
      </c>
      <c r="B1903">
        <v>2021</v>
      </c>
      <c r="C1903" t="s">
        <v>146</v>
      </c>
      <c r="D1903" s="1">
        <v>44338</v>
      </c>
      <c r="E1903">
        <v>23.5</v>
      </c>
      <c r="F1903">
        <v>9.3000000000000007</v>
      </c>
      <c r="G1903">
        <v>0</v>
      </c>
      <c r="H1903" t="s">
        <v>512</v>
      </c>
      <c r="I1903" s="2">
        <v>0.67013888888888884</v>
      </c>
      <c r="J1903" s="3">
        <v>31373</v>
      </c>
      <c r="K1903" t="s">
        <v>40</v>
      </c>
      <c r="L1903">
        <v>4.2</v>
      </c>
      <c r="M1903">
        <v>8.4</v>
      </c>
      <c r="N1903">
        <v>11.5</v>
      </c>
      <c r="O1903">
        <v>15.6</v>
      </c>
      <c r="P1903">
        <v>96</v>
      </c>
      <c r="Q1903" t="s">
        <v>35</v>
      </c>
      <c r="R1903">
        <v>5.0999999999999996</v>
      </c>
      <c r="S1903">
        <v>8.4</v>
      </c>
      <c r="T1903">
        <v>11.8</v>
      </c>
      <c r="U1903">
        <v>14.11</v>
      </c>
      <c r="V1903">
        <v>95</v>
      </c>
    </row>
    <row r="1904" spans="1:22" x14ac:dyDescent="0.25">
      <c r="A1904" t="s">
        <v>1993</v>
      </c>
      <c r="B1904">
        <v>2021</v>
      </c>
      <c r="C1904" t="s">
        <v>146</v>
      </c>
      <c r="D1904" s="1">
        <v>44338</v>
      </c>
      <c r="E1904">
        <v>18.7</v>
      </c>
      <c r="F1904">
        <v>0.4</v>
      </c>
      <c r="G1904">
        <v>0.2</v>
      </c>
      <c r="H1904" t="s">
        <v>46</v>
      </c>
      <c r="I1904" s="2">
        <v>0.80902777777777779</v>
      </c>
      <c r="J1904" s="3">
        <v>28720</v>
      </c>
      <c r="K1904" t="s">
        <v>50</v>
      </c>
      <c r="L1904">
        <v>3.5</v>
      </c>
      <c r="M1904">
        <v>10.1</v>
      </c>
      <c r="N1904">
        <v>15.13</v>
      </c>
      <c r="O1904">
        <v>21.18</v>
      </c>
      <c r="P1904">
        <v>144</v>
      </c>
      <c r="Q1904" t="s">
        <v>55</v>
      </c>
      <c r="R1904">
        <v>2</v>
      </c>
      <c r="S1904">
        <v>3.1</v>
      </c>
      <c r="T1904">
        <v>4.2</v>
      </c>
      <c r="U1904">
        <v>5.3</v>
      </c>
      <c r="V1904">
        <v>33</v>
      </c>
    </row>
    <row r="1905" spans="1:22" x14ac:dyDescent="0.25">
      <c r="A1905" t="s">
        <v>1994</v>
      </c>
      <c r="B1905">
        <v>2021</v>
      </c>
      <c r="C1905" t="s">
        <v>146</v>
      </c>
      <c r="D1905" s="1">
        <v>44338</v>
      </c>
      <c r="E1905">
        <v>20.2</v>
      </c>
      <c r="F1905">
        <v>13.1</v>
      </c>
      <c r="G1905">
        <v>0</v>
      </c>
      <c r="H1905" t="s">
        <v>1339</v>
      </c>
      <c r="I1905" s="2">
        <v>0.73611111111111116</v>
      </c>
      <c r="J1905" s="3">
        <v>29134</v>
      </c>
      <c r="K1905" t="s">
        <v>43</v>
      </c>
      <c r="L1905">
        <v>3.2</v>
      </c>
      <c r="M1905">
        <v>6.6</v>
      </c>
      <c r="N1905">
        <v>10.11</v>
      </c>
      <c r="O1905">
        <v>12.14</v>
      </c>
      <c r="P1905">
        <v>86</v>
      </c>
      <c r="Q1905" t="s">
        <v>26</v>
      </c>
      <c r="R1905">
        <v>4</v>
      </c>
      <c r="S1905">
        <v>9.3000000000000007</v>
      </c>
      <c r="T1905">
        <v>9.4</v>
      </c>
      <c r="U1905">
        <v>13.6</v>
      </c>
      <c r="V1905">
        <v>84</v>
      </c>
    </row>
    <row r="1906" spans="1:22" x14ac:dyDescent="0.25">
      <c r="A1906" t="s">
        <v>1995</v>
      </c>
      <c r="B1906">
        <v>2021</v>
      </c>
      <c r="C1906" t="s">
        <v>146</v>
      </c>
      <c r="D1906" s="1">
        <v>44339</v>
      </c>
      <c r="E1906">
        <v>20.100000000000001</v>
      </c>
      <c r="F1906">
        <v>9.1999999999999993</v>
      </c>
      <c r="G1906">
        <v>0</v>
      </c>
      <c r="H1906" t="s">
        <v>141</v>
      </c>
      <c r="I1906" s="2">
        <v>0.54861111111111116</v>
      </c>
      <c r="J1906" s="3">
        <v>9046</v>
      </c>
      <c r="K1906" t="s">
        <v>25</v>
      </c>
      <c r="L1906">
        <v>4.2</v>
      </c>
      <c r="M1906">
        <v>7.8</v>
      </c>
      <c r="N1906">
        <v>10.130000000000001</v>
      </c>
      <c r="O1906">
        <v>13.15</v>
      </c>
      <c r="P1906">
        <v>93</v>
      </c>
      <c r="Q1906" t="s">
        <v>51</v>
      </c>
      <c r="R1906">
        <v>3.4</v>
      </c>
      <c r="S1906">
        <v>7.7</v>
      </c>
      <c r="T1906">
        <v>10.9</v>
      </c>
      <c r="U1906">
        <v>11.11</v>
      </c>
      <c r="V1906">
        <v>77</v>
      </c>
    </row>
    <row r="1907" spans="1:22" x14ac:dyDescent="0.25">
      <c r="A1907" t="s">
        <v>1996</v>
      </c>
      <c r="B1907">
        <v>2021</v>
      </c>
      <c r="C1907" t="s">
        <v>146</v>
      </c>
      <c r="D1907" s="1">
        <v>44339</v>
      </c>
      <c r="E1907">
        <v>19.7</v>
      </c>
      <c r="F1907">
        <v>3.1</v>
      </c>
      <c r="G1907">
        <v>0</v>
      </c>
      <c r="H1907" t="s">
        <v>28</v>
      </c>
      <c r="I1907" s="2">
        <v>0.63888888888888884</v>
      </c>
      <c r="J1907" s="3">
        <v>23415</v>
      </c>
      <c r="K1907" t="s">
        <v>33</v>
      </c>
      <c r="L1907">
        <v>3.1</v>
      </c>
      <c r="M1907">
        <v>4.5999999999999996</v>
      </c>
      <c r="N1907">
        <v>6.9</v>
      </c>
      <c r="O1907">
        <v>8.1</v>
      </c>
      <c r="P1907">
        <v>58</v>
      </c>
      <c r="Q1907" t="s">
        <v>54</v>
      </c>
      <c r="R1907">
        <v>0.1</v>
      </c>
      <c r="S1907">
        <v>2.2999999999999998</v>
      </c>
      <c r="T1907">
        <v>4.8</v>
      </c>
      <c r="U1907">
        <v>8.11</v>
      </c>
      <c r="V1907">
        <v>59</v>
      </c>
    </row>
    <row r="1908" spans="1:22" x14ac:dyDescent="0.25">
      <c r="A1908" t="s">
        <v>1997</v>
      </c>
      <c r="B1908">
        <v>2021</v>
      </c>
      <c r="C1908" t="s">
        <v>146</v>
      </c>
      <c r="D1908" s="1">
        <v>44339</v>
      </c>
      <c r="E1908">
        <v>19.7</v>
      </c>
      <c r="F1908">
        <v>3.1</v>
      </c>
      <c r="G1908">
        <v>0</v>
      </c>
      <c r="H1908" t="s">
        <v>46</v>
      </c>
      <c r="I1908" s="2">
        <v>0.69444444444444442</v>
      </c>
      <c r="J1908" s="3">
        <v>33121</v>
      </c>
      <c r="K1908" t="s">
        <v>48</v>
      </c>
      <c r="L1908">
        <v>6.4</v>
      </c>
      <c r="M1908">
        <v>11.5</v>
      </c>
      <c r="N1908">
        <v>15.6</v>
      </c>
      <c r="O1908">
        <v>22.9</v>
      </c>
      <c r="P1908">
        <v>141</v>
      </c>
      <c r="Q1908" t="s">
        <v>47</v>
      </c>
      <c r="R1908">
        <v>2.1</v>
      </c>
      <c r="S1908">
        <v>3.3</v>
      </c>
      <c r="T1908">
        <v>8.8000000000000007</v>
      </c>
      <c r="U1908">
        <v>10.9</v>
      </c>
      <c r="V1908">
        <v>69</v>
      </c>
    </row>
    <row r="1909" spans="1:22" x14ac:dyDescent="0.25">
      <c r="A1909" t="s">
        <v>1998</v>
      </c>
      <c r="B1909">
        <v>2021</v>
      </c>
      <c r="C1909" t="s">
        <v>156</v>
      </c>
      <c r="D1909" s="1">
        <v>44344</v>
      </c>
      <c r="E1909">
        <v>13.6</v>
      </c>
      <c r="F1909">
        <v>9.1</v>
      </c>
      <c r="G1909">
        <v>0.6</v>
      </c>
      <c r="H1909" t="s">
        <v>46</v>
      </c>
      <c r="I1909" s="2">
        <v>0.82638888888888884</v>
      </c>
      <c r="J1909">
        <v>0</v>
      </c>
      <c r="K1909" t="s">
        <v>50</v>
      </c>
      <c r="L1909">
        <v>2.2000000000000002</v>
      </c>
      <c r="M1909">
        <v>6.5</v>
      </c>
      <c r="N1909">
        <v>6.8</v>
      </c>
      <c r="O1909">
        <v>8.11</v>
      </c>
      <c r="P1909">
        <v>59</v>
      </c>
      <c r="Q1909" t="s">
        <v>35</v>
      </c>
      <c r="R1909">
        <v>6.5</v>
      </c>
      <c r="S1909">
        <v>9.6</v>
      </c>
      <c r="T1909">
        <v>12.8</v>
      </c>
      <c r="U1909">
        <v>13.9</v>
      </c>
      <c r="V1909">
        <v>87</v>
      </c>
    </row>
    <row r="1910" spans="1:22" x14ac:dyDescent="0.25">
      <c r="A1910" t="s">
        <v>1999</v>
      </c>
      <c r="B1910">
        <v>2021</v>
      </c>
      <c r="C1910" t="s">
        <v>156</v>
      </c>
      <c r="D1910" s="1">
        <v>44345</v>
      </c>
      <c r="E1910">
        <v>13.4</v>
      </c>
      <c r="F1910">
        <v>9.8000000000000007</v>
      </c>
      <c r="G1910">
        <v>0</v>
      </c>
      <c r="H1910" t="s">
        <v>28</v>
      </c>
      <c r="I1910" s="2">
        <v>0.57291666666666663</v>
      </c>
      <c r="J1910">
        <v>0</v>
      </c>
      <c r="K1910" t="s">
        <v>33</v>
      </c>
      <c r="L1910">
        <v>0.3</v>
      </c>
      <c r="M1910">
        <v>0.7</v>
      </c>
      <c r="N1910">
        <v>1.1100000000000001</v>
      </c>
      <c r="O1910">
        <v>6.15</v>
      </c>
      <c r="P1910">
        <v>51</v>
      </c>
      <c r="Q1910" t="s">
        <v>44</v>
      </c>
      <c r="R1910">
        <v>2.2999999999999998</v>
      </c>
      <c r="S1910">
        <v>5.8</v>
      </c>
      <c r="T1910">
        <v>5.1100000000000003</v>
      </c>
      <c r="U1910">
        <v>8.1300000000000008</v>
      </c>
      <c r="V1910">
        <v>61</v>
      </c>
    </row>
    <row r="1911" spans="1:22" x14ac:dyDescent="0.25">
      <c r="A1911" t="s">
        <v>2000</v>
      </c>
      <c r="B1911">
        <v>2021</v>
      </c>
      <c r="C1911" t="s">
        <v>156</v>
      </c>
      <c r="D1911" s="1">
        <v>44345</v>
      </c>
      <c r="E1911">
        <v>21</v>
      </c>
      <c r="F1911">
        <v>11</v>
      </c>
      <c r="G1911">
        <v>0</v>
      </c>
      <c r="H1911" t="s">
        <v>58</v>
      </c>
      <c r="I1911" s="2">
        <v>0.59027777777777779</v>
      </c>
      <c r="J1911" s="3">
        <v>22038</v>
      </c>
      <c r="K1911" t="s">
        <v>36</v>
      </c>
      <c r="L1911">
        <v>6.4</v>
      </c>
      <c r="M1911">
        <v>10.7</v>
      </c>
      <c r="N1911">
        <v>14.1</v>
      </c>
      <c r="O1911">
        <v>19.149999999999999</v>
      </c>
      <c r="P1911">
        <v>129</v>
      </c>
      <c r="Q1911" t="s">
        <v>25</v>
      </c>
      <c r="R1911">
        <v>1</v>
      </c>
      <c r="S1911">
        <v>4.0999999999999996</v>
      </c>
      <c r="T1911">
        <v>5.3</v>
      </c>
      <c r="U1911">
        <v>10.5</v>
      </c>
      <c r="V1911">
        <v>65</v>
      </c>
    </row>
    <row r="1912" spans="1:22" x14ac:dyDescent="0.25">
      <c r="A1912" t="s">
        <v>2001</v>
      </c>
      <c r="B1912">
        <v>2021</v>
      </c>
      <c r="C1912" t="s">
        <v>156</v>
      </c>
      <c r="D1912" s="1">
        <v>44345</v>
      </c>
      <c r="E1912">
        <v>13.4</v>
      </c>
      <c r="F1912">
        <v>9.8000000000000007</v>
      </c>
      <c r="G1912">
        <v>0</v>
      </c>
      <c r="H1912" t="s">
        <v>46</v>
      </c>
      <c r="I1912" s="2">
        <v>0.69097222222222221</v>
      </c>
      <c r="J1912">
        <v>0</v>
      </c>
      <c r="K1912" t="s">
        <v>55</v>
      </c>
      <c r="L1912">
        <v>3.6</v>
      </c>
      <c r="M1912">
        <v>7.11</v>
      </c>
      <c r="N1912">
        <v>11.14</v>
      </c>
      <c r="O1912">
        <v>12.16</v>
      </c>
      <c r="P1912">
        <v>88</v>
      </c>
      <c r="Q1912" t="s">
        <v>47</v>
      </c>
      <c r="R1912">
        <v>1</v>
      </c>
      <c r="S1912">
        <v>3.4</v>
      </c>
      <c r="T1912">
        <v>5.7</v>
      </c>
      <c r="U1912">
        <v>10.8</v>
      </c>
      <c r="V1912">
        <v>68</v>
      </c>
    </row>
    <row r="1913" spans="1:22" x14ac:dyDescent="0.25">
      <c r="A1913" t="s">
        <v>2002</v>
      </c>
      <c r="B1913">
        <v>2021</v>
      </c>
      <c r="C1913" t="s">
        <v>156</v>
      </c>
      <c r="D1913" s="1">
        <v>44345</v>
      </c>
      <c r="E1913">
        <v>20.6</v>
      </c>
      <c r="F1913">
        <v>15.2</v>
      </c>
      <c r="G1913">
        <v>11.4</v>
      </c>
      <c r="H1913" t="s">
        <v>1339</v>
      </c>
      <c r="I1913" s="2">
        <v>0.73611111111111116</v>
      </c>
      <c r="J1913" s="3">
        <v>41883</v>
      </c>
      <c r="K1913" t="s">
        <v>51</v>
      </c>
      <c r="L1913">
        <v>3</v>
      </c>
      <c r="M1913">
        <v>9</v>
      </c>
      <c r="N1913">
        <v>10.5</v>
      </c>
      <c r="O1913">
        <v>11.5</v>
      </c>
      <c r="P1913">
        <v>71</v>
      </c>
      <c r="Q1913" t="s">
        <v>48</v>
      </c>
      <c r="R1913">
        <v>2.4</v>
      </c>
      <c r="S1913">
        <v>5.7</v>
      </c>
      <c r="T1913">
        <v>9.8000000000000007</v>
      </c>
      <c r="U1913">
        <v>12.15</v>
      </c>
      <c r="V1913">
        <v>87</v>
      </c>
    </row>
    <row r="1914" spans="1:22" x14ac:dyDescent="0.25">
      <c r="A1914" t="s">
        <v>2003</v>
      </c>
      <c r="B1914">
        <v>2021</v>
      </c>
      <c r="C1914" t="s">
        <v>156</v>
      </c>
      <c r="D1914" s="1">
        <v>44345</v>
      </c>
      <c r="E1914">
        <v>15.3</v>
      </c>
      <c r="F1914">
        <v>8.5</v>
      </c>
      <c r="G1914">
        <v>0</v>
      </c>
      <c r="H1914" t="s">
        <v>61</v>
      </c>
      <c r="I1914" s="2">
        <v>0.81944444444444442</v>
      </c>
      <c r="J1914" s="3">
        <v>1241</v>
      </c>
      <c r="K1914" t="s">
        <v>39</v>
      </c>
      <c r="L1914">
        <v>4.5</v>
      </c>
      <c r="M1914">
        <v>10.8</v>
      </c>
      <c r="N1914">
        <v>13.1</v>
      </c>
      <c r="O1914">
        <v>17.11</v>
      </c>
      <c r="P1914">
        <v>113</v>
      </c>
      <c r="Q1914" t="s">
        <v>32</v>
      </c>
      <c r="R1914">
        <v>3.2</v>
      </c>
      <c r="S1914">
        <v>6.4</v>
      </c>
      <c r="T1914">
        <v>8.5</v>
      </c>
      <c r="U1914">
        <v>11.1</v>
      </c>
      <c r="V1914">
        <v>76</v>
      </c>
    </row>
    <row r="1915" spans="1:22" x14ac:dyDescent="0.25">
      <c r="A1915" t="s">
        <v>2004</v>
      </c>
      <c r="B1915">
        <v>2021</v>
      </c>
      <c r="C1915" t="s">
        <v>156</v>
      </c>
      <c r="D1915" s="1">
        <v>44346</v>
      </c>
      <c r="E1915">
        <v>16.2</v>
      </c>
      <c r="F1915">
        <v>10.4</v>
      </c>
      <c r="G1915">
        <v>0</v>
      </c>
      <c r="H1915" t="s">
        <v>141</v>
      </c>
      <c r="I1915" s="2">
        <v>0.59027777777777779</v>
      </c>
      <c r="J1915" s="3">
        <v>4236</v>
      </c>
      <c r="K1915" t="s">
        <v>29</v>
      </c>
      <c r="L1915">
        <v>3.1</v>
      </c>
      <c r="M1915">
        <v>8.3000000000000007</v>
      </c>
      <c r="N1915">
        <v>14.6</v>
      </c>
      <c r="O1915">
        <v>17.899999999999999</v>
      </c>
      <c r="P1915">
        <v>111</v>
      </c>
      <c r="Q1915" t="s">
        <v>40</v>
      </c>
      <c r="R1915">
        <v>6.3</v>
      </c>
      <c r="S1915">
        <v>7.7</v>
      </c>
      <c r="T1915">
        <v>8.9</v>
      </c>
      <c r="U1915">
        <v>12.11</v>
      </c>
      <c r="V1915">
        <v>83</v>
      </c>
    </row>
    <row r="1916" spans="1:22" x14ac:dyDescent="0.25">
      <c r="A1916" t="s">
        <v>2005</v>
      </c>
      <c r="B1916">
        <v>2021</v>
      </c>
      <c r="C1916" t="s">
        <v>156</v>
      </c>
      <c r="D1916" s="1">
        <v>44346</v>
      </c>
      <c r="E1916">
        <v>15.3</v>
      </c>
      <c r="F1916">
        <v>10.3</v>
      </c>
      <c r="G1916">
        <v>0</v>
      </c>
      <c r="H1916" t="s">
        <v>61</v>
      </c>
      <c r="I1916" s="2">
        <v>0.63888888888888884</v>
      </c>
      <c r="J1916" s="3">
        <v>29882</v>
      </c>
      <c r="K1916" t="s">
        <v>26</v>
      </c>
      <c r="L1916">
        <v>5.3</v>
      </c>
      <c r="M1916">
        <v>8.4</v>
      </c>
      <c r="N1916">
        <v>11.6</v>
      </c>
      <c r="O1916">
        <v>15.1</v>
      </c>
      <c r="P1916">
        <v>100</v>
      </c>
      <c r="Q1916" t="s">
        <v>30</v>
      </c>
      <c r="R1916">
        <v>4.3</v>
      </c>
      <c r="S1916">
        <v>8.5</v>
      </c>
      <c r="T1916">
        <v>10.9</v>
      </c>
      <c r="U1916">
        <v>11.12</v>
      </c>
      <c r="V1916">
        <v>78</v>
      </c>
    </row>
    <row r="1917" spans="1:22" x14ac:dyDescent="0.25">
      <c r="A1917" t="s">
        <v>2006</v>
      </c>
      <c r="B1917">
        <v>2021</v>
      </c>
      <c r="C1917" t="s">
        <v>156</v>
      </c>
      <c r="D1917" s="1">
        <v>44346</v>
      </c>
      <c r="E1917">
        <v>16.7</v>
      </c>
      <c r="F1917">
        <v>2.2000000000000002</v>
      </c>
      <c r="G1917">
        <v>0</v>
      </c>
      <c r="H1917" t="s">
        <v>512</v>
      </c>
      <c r="I1917" s="2">
        <v>0.70138888888888884</v>
      </c>
      <c r="J1917" s="3">
        <v>26759</v>
      </c>
      <c r="K1917" t="s">
        <v>54</v>
      </c>
      <c r="L1917">
        <v>7.5</v>
      </c>
      <c r="M1917">
        <v>12.5</v>
      </c>
      <c r="N1917">
        <v>14.5</v>
      </c>
      <c r="O1917">
        <v>18.7</v>
      </c>
      <c r="P1917">
        <v>115</v>
      </c>
      <c r="Q1917" t="s">
        <v>43</v>
      </c>
      <c r="R1917">
        <v>0.7</v>
      </c>
      <c r="S1917">
        <v>6.1</v>
      </c>
      <c r="T1917">
        <v>8.1300000000000008</v>
      </c>
      <c r="U1917">
        <v>9.15</v>
      </c>
      <c r="V1917">
        <v>69</v>
      </c>
    </row>
    <row r="1918" spans="1:22" x14ac:dyDescent="0.25">
      <c r="A1918" t="s">
        <v>2007</v>
      </c>
      <c r="B1918">
        <v>2021</v>
      </c>
      <c r="C1918" t="s">
        <v>163</v>
      </c>
      <c r="D1918" s="1">
        <v>44351</v>
      </c>
      <c r="E1918">
        <v>20.100000000000001</v>
      </c>
      <c r="F1918">
        <v>8.5</v>
      </c>
      <c r="G1918">
        <v>7</v>
      </c>
      <c r="H1918" t="s">
        <v>141</v>
      </c>
      <c r="I1918" s="2">
        <v>0.82638888888888884</v>
      </c>
      <c r="J1918" s="3">
        <v>3772</v>
      </c>
      <c r="K1918" t="s">
        <v>35</v>
      </c>
      <c r="L1918">
        <v>2.2999999999999998</v>
      </c>
      <c r="M1918">
        <v>5.4</v>
      </c>
      <c r="N1918">
        <v>10.9</v>
      </c>
      <c r="O1918">
        <v>14.13</v>
      </c>
      <c r="P1918">
        <v>97</v>
      </c>
      <c r="Q1918" t="s">
        <v>36</v>
      </c>
      <c r="R1918">
        <v>4.4000000000000004</v>
      </c>
      <c r="S1918">
        <v>8.6</v>
      </c>
      <c r="T1918">
        <v>10.8</v>
      </c>
      <c r="U1918">
        <v>11.9</v>
      </c>
      <c r="V1918">
        <v>75</v>
      </c>
    </row>
    <row r="1919" spans="1:22" x14ac:dyDescent="0.25">
      <c r="A1919" t="s">
        <v>2008</v>
      </c>
      <c r="B1919">
        <v>2021</v>
      </c>
      <c r="C1919" t="s">
        <v>163</v>
      </c>
      <c r="D1919" s="1">
        <v>44352</v>
      </c>
      <c r="E1919">
        <v>17.8</v>
      </c>
      <c r="F1919">
        <v>8.6</v>
      </c>
      <c r="G1919">
        <v>0</v>
      </c>
      <c r="H1919" t="s">
        <v>61</v>
      </c>
      <c r="I1919" s="2">
        <v>0.57291666666666663</v>
      </c>
      <c r="J1919" s="3">
        <v>19020</v>
      </c>
      <c r="K1919" t="s">
        <v>26</v>
      </c>
      <c r="L1919">
        <v>4.5999999999999996</v>
      </c>
      <c r="M1919">
        <v>6.7</v>
      </c>
      <c r="N1919">
        <v>10.11</v>
      </c>
      <c r="O1919">
        <v>13.14</v>
      </c>
      <c r="P1919">
        <v>92</v>
      </c>
      <c r="Q1919" t="s">
        <v>55</v>
      </c>
      <c r="R1919">
        <v>3.4</v>
      </c>
      <c r="S1919">
        <v>5.7</v>
      </c>
      <c r="T1919">
        <v>9.6999999999999993</v>
      </c>
      <c r="U1919">
        <v>12.11</v>
      </c>
      <c r="V1919">
        <v>83</v>
      </c>
    </row>
    <row r="1920" spans="1:22" x14ac:dyDescent="0.25">
      <c r="A1920" t="s">
        <v>2009</v>
      </c>
      <c r="B1920">
        <v>2021</v>
      </c>
      <c r="C1920" t="s">
        <v>163</v>
      </c>
      <c r="D1920" s="1">
        <v>44352</v>
      </c>
      <c r="E1920">
        <v>16.899999999999999</v>
      </c>
      <c r="F1920">
        <v>6.1</v>
      </c>
      <c r="G1920">
        <v>0</v>
      </c>
      <c r="H1920" t="s">
        <v>512</v>
      </c>
      <c r="I1920" s="2">
        <v>0.67013888888888884</v>
      </c>
      <c r="J1920" s="3">
        <v>30446</v>
      </c>
      <c r="K1920" t="s">
        <v>40</v>
      </c>
      <c r="L1920">
        <v>1.1000000000000001</v>
      </c>
      <c r="M1920">
        <v>5.6</v>
      </c>
      <c r="N1920">
        <v>8.1</v>
      </c>
      <c r="O1920">
        <v>10.130000000000001</v>
      </c>
      <c r="P1920">
        <v>73</v>
      </c>
      <c r="Q1920" t="s">
        <v>33</v>
      </c>
      <c r="R1920">
        <v>5</v>
      </c>
      <c r="S1920">
        <v>7</v>
      </c>
      <c r="T1920">
        <v>11.3</v>
      </c>
      <c r="U1920">
        <v>12.6</v>
      </c>
      <c r="V1920">
        <v>78</v>
      </c>
    </row>
    <row r="1921" spans="1:22" x14ac:dyDescent="0.25">
      <c r="A1921" t="s">
        <v>2010</v>
      </c>
      <c r="B1921">
        <v>2021</v>
      </c>
      <c r="C1921" t="s">
        <v>163</v>
      </c>
      <c r="D1921" s="1">
        <v>44352</v>
      </c>
      <c r="E1921">
        <v>21.8</v>
      </c>
      <c r="F1921">
        <v>5.7</v>
      </c>
      <c r="G1921">
        <v>0</v>
      </c>
      <c r="H1921" t="s">
        <v>1339</v>
      </c>
      <c r="I1921" s="2">
        <v>0.73611111111111116</v>
      </c>
      <c r="J1921" s="3">
        <v>55656</v>
      </c>
      <c r="K1921" t="s">
        <v>48</v>
      </c>
      <c r="L1921">
        <v>1.2</v>
      </c>
      <c r="M1921">
        <v>5.4</v>
      </c>
      <c r="N1921">
        <v>8.1</v>
      </c>
      <c r="O1921">
        <v>12.12</v>
      </c>
      <c r="P1921">
        <v>84</v>
      </c>
      <c r="Q1921" t="s">
        <v>29</v>
      </c>
      <c r="R1921">
        <v>4.3</v>
      </c>
      <c r="S1921">
        <v>8.6999999999999993</v>
      </c>
      <c r="T1921">
        <v>12.8</v>
      </c>
      <c r="U1921">
        <v>19.899999999999999</v>
      </c>
      <c r="V1921">
        <v>123</v>
      </c>
    </row>
    <row r="1922" spans="1:22" x14ac:dyDescent="0.25">
      <c r="A1922" t="s">
        <v>2011</v>
      </c>
      <c r="B1922">
        <v>2021</v>
      </c>
      <c r="C1922" t="s">
        <v>163</v>
      </c>
      <c r="D1922" s="1">
        <v>44353</v>
      </c>
      <c r="E1922">
        <v>19.399999999999999</v>
      </c>
      <c r="F1922">
        <v>7.9</v>
      </c>
      <c r="G1922">
        <v>0</v>
      </c>
      <c r="H1922" t="s">
        <v>61</v>
      </c>
      <c r="I1922" s="2">
        <v>0.63888888888888884</v>
      </c>
      <c r="J1922" s="3">
        <v>5137</v>
      </c>
      <c r="K1922" t="s">
        <v>30</v>
      </c>
      <c r="L1922">
        <v>3.6</v>
      </c>
      <c r="M1922">
        <v>6.9</v>
      </c>
      <c r="N1922">
        <v>9.1</v>
      </c>
      <c r="O1922">
        <v>10.130000000000001</v>
      </c>
      <c r="P1922">
        <v>73</v>
      </c>
      <c r="Q1922" t="s">
        <v>51</v>
      </c>
      <c r="R1922">
        <v>4.0999999999999996</v>
      </c>
      <c r="S1922">
        <v>8.5</v>
      </c>
      <c r="T1922">
        <v>12.8</v>
      </c>
      <c r="U1922">
        <v>14.11</v>
      </c>
      <c r="V1922">
        <v>95</v>
      </c>
    </row>
    <row r="1923" spans="1:22" x14ac:dyDescent="0.25">
      <c r="A1923" t="s">
        <v>2012</v>
      </c>
      <c r="B1923">
        <v>2021</v>
      </c>
      <c r="C1923" t="s">
        <v>163</v>
      </c>
      <c r="D1923" s="1">
        <v>44353</v>
      </c>
      <c r="E1923">
        <v>20.6</v>
      </c>
      <c r="F1923">
        <v>7.4</v>
      </c>
      <c r="G1923">
        <v>0</v>
      </c>
      <c r="H1923" t="s">
        <v>1339</v>
      </c>
      <c r="I1923" s="2">
        <v>0.69444444444444442</v>
      </c>
      <c r="J1923" s="3">
        <v>32875</v>
      </c>
      <c r="K1923" t="s">
        <v>43</v>
      </c>
      <c r="L1923">
        <v>2.2000000000000002</v>
      </c>
      <c r="M1923">
        <v>4.4000000000000004</v>
      </c>
      <c r="N1923">
        <v>7.8</v>
      </c>
      <c r="O1923">
        <v>9.11</v>
      </c>
      <c r="P1923">
        <v>65</v>
      </c>
      <c r="Q1923" t="s">
        <v>50</v>
      </c>
      <c r="R1923">
        <v>3.3</v>
      </c>
      <c r="S1923">
        <v>6.8</v>
      </c>
      <c r="T1923">
        <v>8.1</v>
      </c>
      <c r="U1923">
        <v>13.15</v>
      </c>
      <c r="V1923">
        <v>93</v>
      </c>
    </row>
    <row r="1924" spans="1:22" x14ac:dyDescent="0.25">
      <c r="A1924" t="s">
        <v>2013</v>
      </c>
      <c r="B1924">
        <v>2021</v>
      </c>
      <c r="C1924" t="s">
        <v>170</v>
      </c>
      <c r="D1924" s="1">
        <v>44357</v>
      </c>
      <c r="E1924">
        <v>14.8</v>
      </c>
      <c r="F1924">
        <v>9.3000000000000007</v>
      </c>
      <c r="G1924">
        <v>0.2</v>
      </c>
      <c r="H1924" t="s">
        <v>512</v>
      </c>
      <c r="I1924" s="2">
        <v>0.79861111111111116</v>
      </c>
      <c r="J1924" s="3">
        <v>28718</v>
      </c>
      <c r="K1924" t="s">
        <v>54</v>
      </c>
      <c r="L1924">
        <v>5.0999999999999996</v>
      </c>
      <c r="M1924">
        <v>8.1999999999999993</v>
      </c>
      <c r="N1924">
        <v>10.4</v>
      </c>
      <c r="O1924">
        <v>14.7</v>
      </c>
      <c r="P1924">
        <v>91</v>
      </c>
      <c r="Q1924" t="s">
        <v>44</v>
      </c>
      <c r="R1924">
        <v>4.3</v>
      </c>
      <c r="S1924">
        <v>8.5</v>
      </c>
      <c r="T1924">
        <v>11.8</v>
      </c>
      <c r="U1924">
        <v>17.100000000000001</v>
      </c>
      <c r="V1924">
        <v>112</v>
      </c>
    </row>
    <row r="1925" spans="1:22" x14ac:dyDescent="0.25">
      <c r="A1925" t="s">
        <v>2014</v>
      </c>
      <c r="B1925">
        <v>2021</v>
      </c>
      <c r="C1925" t="s">
        <v>170</v>
      </c>
      <c r="D1925" s="1">
        <v>44358</v>
      </c>
      <c r="E1925">
        <v>16.7</v>
      </c>
      <c r="F1925">
        <v>4.5999999999999996</v>
      </c>
      <c r="G1925">
        <v>6.6</v>
      </c>
      <c r="H1925" t="s">
        <v>61</v>
      </c>
      <c r="I1925" s="2">
        <v>0.82638888888888884</v>
      </c>
      <c r="J1925" s="3">
        <v>25904</v>
      </c>
      <c r="K1925" t="s">
        <v>26</v>
      </c>
      <c r="L1925">
        <v>3.2</v>
      </c>
      <c r="M1925">
        <v>5.3</v>
      </c>
      <c r="N1925">
        <v>6.4</v>
      </c>
      <c r="O1925">
        <v>7.9</v>
      </c>
      <c r="P1925">
        <v>51</v>
      </c>
      <c r="Q1925" t="s">
        <v>32</v>
      </c>
      <c r="R1925">
        <v>4.2</v>
      </c>
      <c r="S1925">
        <v>9.3000000000000007</v>
      </c>
      <c r="T1925">
        <v>10.4</v>
      </c>
      <c r="U1925">
        <v>14.5</v>
      </c>
      <c r="V1925">
        <v>89</v>
      </c>
    </row>
    <row r="1926" spans="1:22" x14ac:dyDescent="0.25">
      <c r="A1926" t="s">
        <v>2015</v>
      </c>
      <c r="B1926">
        <v>2021</v>
      </c>
      <c r="C1926" t="s">
        <v>170</v>
      </c>
      <c r="D1926" s="1">
        <v>44359</v>
      </c>
      <c r="E1926">
        <v>21</v>
      </c>
      <c r="F1926">
        <v>10.5</v>
      </c>
      <c r="G1926">
        <v>0.2</v>
      </c>
      <c r="H1926" t="s">
        <v>1339</v>
      </c>
      <c r="I1926" s="2">
        <v>0.59375</v>
      </c>
      <c r="J1926" s="3">
        <v>27318</v>
      </c>
      <c r="K1926" t="s">
        <v>43</v>
      </c>
      <c r="L1926">
        <v>2.2000000000000002</v>
      </c>
      <c r="M1926">
        <v>3.4</v>
      </c>
      <c r="N1926">
        <v>9.6999999999999993</v>
      </c>
      <c r="O1926">
        <v>11.1</v>
      </c>
      <c r="P1926">
        <v>76</v>
      </c>
      <c r="Q1926" t="s">
        <v>39</v>
      </c>
      <c r="R1926">
        <v>1.3</v>
      </c>
      <c r="S1926">
        <v>1.8</v>
      </c>
      <c r="T1926">
        <v>5.9</v>
      </c>
      <c r="U1926">
        <v>6.13</v>
      </c>
      <c r="V1926">
        <v>49</v>
      </c>
    </row>
    <row r="1927" spans="1:22" x14ac:dyDescent="0.25">
      <c r="A1927" t="s">
        <v>2016</v>
      </c>
      <c r="B1927">
        <v>2021</v>
      </c>
      <c r="C1927" t="s">
        <v>170</v>
      </c>
      <c r="D1927" s="1">
        <v>44359</v>
      </c>
      <c r="E1927">
        <v>26</v>
      </c>
      <c r="F1927">
        <v>20.2</v>
      </c>
      <c r="H1927" t="s">
        <v>201</v>
      </c>
      <c r="I1927" s="2">
        <v>0.80902777777777779</v>
      </c>
      <c r="J1927" s="3">
        <v>5969</v>
      </c>
      <c r="K1927" t="s">
        <v>55</v>
      </c>
      <c r="L1927">
        <v>4.3</v>
      </c>
      <c r="M1927">
        <v>7.6</v>
      </c>
      <c r="N1927">
        <v>8.9</v>
      </c>
      <c r="O1927">
        <v>8.1199999999999992</v>
      </c>
      <c r="P1927">
        <v>60</v>
      </c>
      <c r="Q1927" t="s">
        <v>40</v>
      </c>
      <c r="R1927">
        <v>0</v>
      </c>
      <c r="S1927">
        <v>2.6</v>
      </c>
      <c r="T1927">
        <v>6.6</v>
      </c>
      <c r="U1927">
        <v>9.1199999999999992</v>
      </c>
      <c r="V1927">
        <v>66</v>
      </c>
    </row>
    <row r="1928" spans="1:22" x14ac:dyDescent="0.25">
      <c r="A1928" t="s">
        <v>2017</v>
      </c>
      <c r="B1928">
        <v>2021</v>
      </c>
      <c r="C1928" t="s">
        <v>170</v>
      </c>
      <c r="D1928" s="1">
        <v>44360</v>
      </c>
      <c r="E1928">
        <v>15.3</v>
      </c>
      <c r="F1928">
        <v>11.6</v>
      </c>
      <c r="G1928">
        <v>3.4</v>
      </c>
      <c r="H1928" t="s">
        <v>66</v>
      </c>
      <c r="I1928" s="2">
        <v>0.63888888888888884</v>
      </c>
      <c r="J1928" s="3">
        <v>3462</v>
      </c>
      <c r="K1928" t="s">
        <v>47</v>
      </c>
      <c r="L1928">
        <v>5.0999999999999996</v>
      </c>
      <c r="M1928">
        <v>9.4</v>
      </c>
      <c r="N1928">
        <v>13.7</v>
      </c>
      <c r="O1928">
        <v>14.1</v>
      </c>
      <c r="P1928">
        <v>94</v>
      </c>
      <c r="Q1928" t="s">
        <v>25</v>
      </c>
      <c r="R1928">
        <v>4.0999999999999996</v>
      </c>
      <c r="S1928">
        <v>8.4</v>
      </c>
      <c r="T1928">
        <v>8.9</v>
      </c>
      <c r="U1928">
        <v>14.1</v>
      </c>
      <c r="V1928">
        <v>94</v>
      </c>
    </row>
    <row r="1929" spans="1:22" x14ac:dyDescent="0.25">
      <c r="A1929" t="s">
        <v>2018</v>
      </c>
      <c r="B1929">
        <v>2021</v>
      </c>
      <c r="C1929" t="s">
        <v>170</v>
      </c>
      <c r="D1929" s="1">
        <v>44360</v>
      </c>
      <c r="E1929">
        <v>20.100000000000001</v>
      </c>
      <c r="F1929">
        <v>8.4</v>
      </c>
      <c r="G1929">
        <v>0</v>
      </c>
      <c r="H1929" t="s">
        <v>1339</v>
      </c>
      <c r="I1929" s="2">
        <v>0.72222222222222221</v>
      </c>
      <c r="J1929" s="3">
        <v>50834</v>
      </c>
      <c r="K1929" t="s">
        <v>51</v>
      </c>
      <c r="L1929">
        <v>3</v>
      </c>
      <c r="M1929">
        <v>7.1</v>
      </c>
      <c r="N1929">
        <v>8.3000000000000007</v>
      </c>
      <c r="O1929">
        <v>13.7</v>
      </c>
      <c r="P1929">
        <v>85</v>
      </c>
      <c r="Q1929" t="s">
        <v>29</v>
      </c>
      <c r="R1929">
        <v>2.2000000000000002</v>
      </c>
      <c r="S1929">
        <v>7.5</v>
      </c>
      <c r="T1929">
        <v>9.9</v>
      </c>
      <c r="U1929">
        <v>12.9</v>
      </c>
      <c r="V1929">
        <v>81</v>
      </c>
    </row>
    <row r="1930" spans="1:22" x14ac:dyDescent="0.25">
      <c r="A1930" t="s">
        <v>2019</v>
      </c>
      <c r="B1930">
        <v>2021</v>
      </c>
      <c r="C1930" t="s">
        <v>170</v>
      </c>
      <c r="D1930" s="1">
        <v>44361</v>
      </c>
      <c r="E1930">
        <v>17.3</v>
      </c>
      <c r="F1930">
        <v>9.8000000000000007</v>
      </c>
      <c r="G1930">
        <v>0</v>
      </c>
      <c r="H1930" t="s">
        <v>61</v>
      </c>
      <c r="I1930" s="2">
        <v>0.63888888888888884</v>
      </c>
      <c r="J1930" s="3">
        <v>16453</v>
      </c>
      <c r="K1930" t="s">
        <v>35</v>
      </c>
      <c r="L1930">
        <v>2.2000000000000002</v>
      </c>
      <c r="M1930">
        <v>4.4000000000000004</v>
      </c>
      <c r="N1930">
        <v>8.6</v>
      </c>
      <c r="O1930">
        <v>9.9</v>
      </c>
      <c r="P1930">
        <v>63</v>
      </c>
      <c r="Q1930" t="s">
        <v>33</v>
      </c>
      <c r="R1930">
        <v>1.4</v>
      </c>
      <c r="S1930">
        <v>6.8</v>
      </c>
      <c r="T1930">
        <v>8.11</v>
      </c>
      <c r="U1930">
        <v>11.14</v>
      </c>
      <c r="V1930">
        <v>80</v>
      </c>
    </row>
    <row r="1931" spans="1:22" x14ac:dyDescent="0.25">
      <c r="A1931" t="s">
        <v>2020</v>
      </c>
      <c r="B1931">
        <v>2021</v>
      </c>
      <c r="C1931" t="s">
        <v>177</v>
      </c>
      <c r="D1931" s="1">
        <v>44365</v>
      </c>
      <c r="E1931">
        <v>14.9</v>
      </c>
      <c r="F1931">
        <v>3.3</v>
      </c>
      <c r="G1931">
        <v>0</v>
      </c>
      <c r="H1931" t="s">
        <v>88</v>
      </c>
      <c r="I1931" s="2">
        <v>0.82638888888888884</v>
      </c>
      <c r="J1931" s="3">
        <v>6583</v>
      </c>
      <c r="K1931" t="s">
        <v>44</v>
      </c>
      <c r="L1931">
        <v>1.4</v>
      </c>
      <c r="M1931">
        <v>6.6</v>
      </c>
      <c r="N1931">
        <v>9.1</v>
      </c>
      <c r="O1931">
        <v>12.11</v>
      </c>
      <c r="P1931">
        <v>83</v>
      </c>
      <c r="Q1931" t="s">
        <v>50</v>
      </c>
      <c r="R1931">
        <v>1.4</v>
      </c>
      <c r="S1931">
        <v>5.5</v>
      </c>
      <c r="T1931">
        <v>9.8000000000000007</v>
      </c>
      <c r="U1931">
        <v>11.12</v>
      </c>
      <c r="V1931">
        <v>78</v>
      </c>
    </row>
    <row r="1932" spans="1:22" x14ac:dyDescent="0.25">
      <c r="A1932" t="s">
        <v>2021</v>
      </c>
      <c r="B1932">
        <v>2021</v>
      </c>
      <c r="C1932" t="s">
        <v>177</v>
      </c>
      <c r="D1932" s="1">
        <v>44366</v>
      </c>
      <c r="E1932">
        <v>20.399999999999999</v>
      </c>
      <c r="F1932">
        <v>13</v>
      </c>
      <c r="G1932">
        <v>0</v>
      </c>
      <c r="H1932" t="s">
        <v>38</v>
      </c>
      <c r="I1932" s="2">
        <v>0.57291666666666663</v>
      </c>
      <c r="J1932" s="3">
        <v>7117</v>
      </c>
      <c r="K1932" t="s">
        <v>39</v>
      </c>
      <c r="L1932">
        <v>1</v>
      </c>
      <c r="M1932">
        <v>2.1</v>
      </c>
      <c r="N1932">
        <v>2.4</v>
      </c>
      <c r="O1932">
        <v>4.7</v>
      </c>
      <c r="P1932">
        <v>31</v>
      </c>
      <c r="Q1932" t="s">
        <v>54</v>
      </c>
      <c r="R1932">
        <v>3.3</v>
      </c>
      <c r="S1932">
        <v>7.5</v>
      </c>
      <c r="T1932">
        <v>11.8</v>
      </c>
      <c r="U1932">
        <v>12.9</v>
      </c>
      <c r="V1932">
        <v>81</v>
      </c>
    </row>
    <row r="1933" spans="1:22" x14ac:dyDescent="0.25">
      <c r="A1933" t="s">
        <v>2022</v>
      </c>
      <c r="B1933">
        <v>2021</v>
      </c>
      <c r="C1933" t="s">
        <v>177</v>
      </c>
      <c r="D1933" s="1">
        <v>44366</v>
      </c>
      <c r="E1933">
        <v>14.1</v>
      </c>
      <c r="F1933">
        <v>7.1</v>
      </c>
      <c r="G1933">
        <v>0.6</v>
      </c>
      <c r="H1933" t="s">
        <v>66</v>
      </c>
      <c r="I1933" s="2">
        <v>0.69097222222222221</v>
      </c>
      <c r="J1933" s="3">
        <v>5060</v>
      </c>
      <c r="K1933" t="s">
        <v>47</v>
      </c>
      <c r="L1933">
        <v>1.2</v>
      </c>
      <c r="M1933">
        <v>4.3</v>
      </c>
      <c r="N1933">
        <v>5.6</v>
      </c>
      <c r="O1933">
        <v>6.9</v>
      </c>
      <c r="P1933">
        <v>45</v>
      </c>
      <c r="Q1933" t="s">
        <v>36</v>
      </c>
      <c r="R1933">
        <v>2.4</v>
      </c>
      <c r="S1933">
        <v>3.7</v>
      </c>
      <c r="T1933">
        <v>6.9</v>
      </c>
      <c r="U1933">
        <v>9.14</v>
      </c>
      <c r="V1933">
        <v>68</v>
      </c>
    </row>
    <row r="1934" spans="1:22" x14ac:dyDescent="0.25">
      <c r="A1934" t="s">
        <v>2023</v>
      </c>
      <c r="B1934">
        <v>2021</v>
      </c>
      <c r="C1934" t="s">
        <v>177</v>
      </c>
      <c r="D1934" s="1">
        <v>44366</v>
      </c>
      <c r="E1934">
        <v>15.2</v>
      </c>
      <c r="F1934">
        <v>10.7</v>
      </c>
      <c r="G1934">
        <v>2.4</v>
      </c>
      <c r="H1934" t="s">
        <v>141</v>
      </c>
      <c r="I1934" s="2">
        <v>0.80902777777777779</v>
      </c>
      <c r="J1934" s="3">
        <v>7035</v>
      </c>
      <c r="K1934" t="s">
        <v>25</v>
      </c>
      <c r="L1934">
        <v>5.3</v>
      </c>
      <c r="M1934">
        <v>8.4</v>
      </c>
      <c r="N1934">
        <v>11.4</v>
      </c>
      <c r="O1934">
        <v>16.600000000000001</v>
      </c>
      <c r="P1934">
        <v>102</v>
      </c>
      <c r="Q1934" t="s">
        <v>30</v>
      </c>
      <c r="R1934">
        <v>2.1</v>
      </c>
      <c r="S1934">
        <v>3.4</v>
      </c>
      <c r="T1934">
        <v>7.1</v>
      </c>
      <c r="U1934">
        <v>9.1199999999999992</v>
      </c>
      <c r="V1934">
        <v>66</v>
      </c>
    </row>
    <row r="1935" spans="1:22" x14ac:dyDescent="0.25">
      <c r="A1935" t="s">
        <v>2024</v>
      </c>
      <c r="B1935">
        <v>2021</v>
      </c>
      <c r="C1935" t="s">
        <v>177</v>
      </c>
      <c r="D1935" s="1">
        <v>44367</v>
      </c>
      <c r="E1935">
        <v>13.4</v>
      </c>
      <c r="F1935">
        <v>0.2</v>
      </c>
      <c r="G1935">
        <v>0</v>
      </c>
      <c r="H1935" t="s">
        <v>100</v>
      </c>
      <c r="I1935" s="2">
        <v>0.63888888888888884</v>
      </c>
      <c r="J1935" s="3">
        <v>14834</v>
      </c>
      <c r="K1935" t="s">
        <v>32</v>
      </c>
      <c r="L1935">
        <v>1.3</v>
      </c>
      <c r="M1935">
        <v>4.7</v>
      </c>
      <c r="N1935">
        <v>8.8000000000000007</v>
      </c>
      <c r="O1935">
        <v>10.130000000000001</v>
      </c>
      <c r="P1935">
        <v>73</v>
      </c>
      <c r="Q1935" t="s">
        <v>48</v>
      </c>
      <c r="R1935">
        <v>3.2</v>
      </c>
      <c r="S1935">
        <v>5.3</v>
      </c>
      <c r="T1935">
        <v>9.5</v>
      </c>
      <c r="U1935">
        <v>13.8</v>
      </c>
      <c r="V1935">
        <v>86</v>
      </c>
    </row>
    <row r="1936" spans="1:22" x14ac:dyDescent="0.25">
      <c r="A1936" t="s">
        <v>2025</v>
      </c>
      <c r="B1936">
        <v>2021</v>
      </c>
      <c r="C1936" t="s">
        <v>187</v>
      </c>
      <c r="D1936" s="1">
        <v>44371</v>
      </c>
      <c r="E1936">
        <v>22.8</v>
      </c>
      <c r="F1936">
        <v>15.1</v>
      </c>
      <c r="G1936">
        <v>0.8</v>
      </c>
      <c r="H1936" t="s">
        <v>58</v>
      </c>
      <c r="I1936" s="2">
        <v>0.8125</v>
      </c>
      <c r="J1936" s="3">
        <v>29024</v>
      </c>
      <c r="K1936" t="s">
        <v>36</v>
      </c>
      <c r="L1936">
        <v>4.7</v>
      </c>
      <c r="M1936">
        <v>8.9</v>
      </c>
      <c r="N1936">
        <v>11.13</v>
      </c>
      <c r="O1936">
        <v>13.16</v>
      </c>
      <c r="P1936">
        <v>94</v>
      </c>
      <c r="Q1936" t="s">
        <v>44</v>
      </c>
      <c r="R1936">
        <v>0.1</v>
      </c>
      <c r="S1936">
        <v>3.5</v>
      </c>
      <c r="T1936">
        <v>5.6</v>
      </c>
      <c r="U1936">
        <v>7.8</v>
      </c>
      <c r="V1936">
        <v>50</v>
      </c>
    </row>
    <row r="1937" spans="1:22" x14ac:dyDescent="0.25">
      <c r="A1937" t="s">
        <v>2026</v>
      </c>
      <c r="B1937">
        <v>2021</v>
      </c>
      <c r="C1937" t="s">
        <v>187</v>
      </c>
      <c r="D1937" s="1">
        <v>44372</v>
      </c>
      <c r="E1937">
        <v>12.9</v>
      </c>
      <c r="F1937">
        <v>9.9</v>
      </c>
      <c r="G1937">
        <v>0.6</v>
      </c>
      <c r="H1937" t="s">
        <v>28</v>
      </c>
      <c r="I1937" s="2">
        <v>0.82638888888888884</v>
      </c>
      <c r="J1937" s="3">
        <v>14787</v>
      </c>
      <c r="K1937" t="s">
        <v>29</v>
      </c>
      <c r="L1937">
        <v>0.5</v>
      </c>
      <c r="M1937">
        <v>1.6</v>
      </c>
      <c r="N1937">
        <v>2.7</v>
      </c>
      <c r="O1937">
        <v>2.1</v>
      </c>
      <c r="P1937">
        <v>22</v>
      </c>
      <c r="Q1937" t="s">
        <v>55</v>
      </c>
      <c r="R1937">
        <v>3.2</v>
      </c>
      <c r="S1937">
        <v>5.3</v>
      </c>
      <c r="T1937">
        <v>8.6999999999999993</v>
      </c>
      <c r="U1937">
        <v>9.8000000000000007</v>
      </c>
      <c r="V1937">
        <v>62</v>
      </c>
    </row>
    <row r="1938" spans="1:22" x14ac:dyDescent="0.25">
      <c r="A1938" t="s">
        <v>2027</v>
      </c>
      <c r="B1938">
        <v>2021</v>
      </c>
      <c r="C1938" t="s">
        <v>187</v>
      </c>
      <c r="D1938" s="1">
        <v>44373</v>
      </c>
      <c r="E1938">
        <v>12.9</v>
      </c>
      <c r="F1938">
        <v>8.3000000000000007</v>
      </c>
      <c r="G1938">
        <v>14.2</v>
      </c>
      <c r="H1938" t="s">
        <v>46</v>
      </c>
      <c r="I1938" s="2">
        <v>0.57291666666666663</v>
      </c>
      <c r="J1938" s="3">
        <v>11570</v>
      </c>
      <c r="K1938" t="s">
        <v>33</v>
      </c>
      <c r="L1938">
        <v>2.2000000000000002</v>
      </c>
      <c r="M1938">
        <v>4.4000000000000004</v>
      </c>
      <c r="N1938">
        <v>7.6</v>
      </c>
      <c r="O1938">
        <v>12.7</v>
      </c>
      <c r="P1938">
        <v>79</v>
      </c>
      <c r="Q1938" t="s">
        <v>43</v>
      </c>
      <c r="R1938">
        <v>3.3</v>
      </c>
      <c r="S1938">
        <v>7.5</v>
      </c>
      <c r="T1938">
        <v>10.6</v>
      </c>
      <c r="U1938">
        <v>14.7</v>
      </c>
      <c r="V1938">
        <v>91</v>
      </c>
    </row>
    <row r="1939" spans="1:22" x14ac:dyDescent="0.25">
      <c r="A1939" t="s">
        <v>2028</v>
      </c>
      <c r="B1939">
        <v>2021</v>
      </c>
      <c r="C1939" t="s">
        <v>187</v>
      </c>
      <c r="D1939" s="1">
        <v>44373</v>
      </c>
      <c r="E1939">
        <v>11.9</v>
      </c>
      <c r="F1939">
        <v>4.8</v>
      </c>
      <c r="G1939">
        <v>0</v>
      </c>
      <c r="H1939" t="s">
        <v>66</v>
      </c>
      <c r="I1939" s="2">
        <v>0.57291666666666663</v>
      </c>
      <c r="J1939" s="3">
        <v>6719</v>
      </c>
      <c r="K1939" t="s">
        <v>47</v>
      </c>
      <c r="L1939">
        <v>4.4000000000000004</v>
      </c>
      <c r="M1939">
        <v>5.8</v>
      </c>
      <c r="N1939">
        <v>8.15</v>
      </c>
      <c r="O1939">
        <v>9.18</v>
      </c>
      <c r="P1939">
        <v>72</v>
      </c>
      <c r="Q1939" t="s">
        <v>39</v>
      </c>
      <c r="R1939">
        <v>3</v>
      </c>
      <c r="S1939">
        <v>7.4</v>
      </c>
      <c r="T1939">
        <v>8.4</v>
      </c>
      <c r="U1939">
        <v>9.9</v>
      </c>
      <c r="V1939">
        <v>63</v>
      </c>
    </row>
    <row r="1940" spans="1:22" x14ac:dyDescent="0.25">
      <c r="A1940" t="s">
        <v>2029</v>
      </c>
      <c r="B1940">
        <v>2021</v>
      </c>
      <c r="C1940" t="s">
        <v>187</v>
      </c>
      <c r="D1940" s="1">
        <v>44373</v>
      </c>
      <c r="E1940">
        <v>13.7</v>
      </c>
      <c r="F1940">
        <v>9.5</v>
      </c>
      <c r="G1940">
        <v>2.2000000000000002</v>
      </c>
      <c r="H1940" t="s">
        <v>512</v>
      </c>
      <c r="I1940" s="2">
        <v>0.67013888888888884</v>
      </c>
      <c r="J1940" s="3">
        <v>29631</v>
      </c>
      <c r="K1940" t="s">
        <v>54</v>
      </c>
      <c r="L1940">
        <v>4.3</v>
      </c>
      <c r="M1940">
        <v>7.4</v>
      </c>
      <c r="N1940">
        <v>10.6</v>
      </c>
      <c r="O1940">
        <v>12.9</v>
      </c>
      <c r="P1940">
        <v>81</v>
      </c>
      <c r="Q1940" t="s">
        <v>26</v>
      </c>
      <c r="R1940">
        <v>5.3</v>
      </c>
      <c r="S1940">
        <v>6.6</v>
      </c>
      <c r="T1940">
        <v>7.9</v>
      </c>
      <c r="U1940">
        <v>10.11</v>
      </c>
      <c r="V1940">
        <v>71</v>
      </c>
    </row>
    <row r="1941" spans="1:22" x14ac:dyDescent="0.25">
      <c r="A1941" t="s">
        <v>2030</v>
      </c>
      <c r="B1941">
        <v>2021</v>
      </c>
      <c r="C1941" t="s">
        <v>187</v>
      </c>
      <c r="D1941" s="1">
        <v>44373</v>
      </c>
      <c r="E1941">
        <v>12.9</v>
      </c>
      <c r="F1941">
        <v>8.3000000000000007</v>
      </c>
      <c r="G1941">
        <v>14.2</v>
      </c>
      <c r="H1941" t="s">
        <v>28</v>
      </c>
      <c r="I1941" s="2">
        <v>0.80902777777777779</v>
      </c>
      <c r="J1941" s="3">
        <v>19414</v>
      </c>
      <c r="K1941" t="s">
        <v>48</v>
      </c>
      <c r="L1941">
        <v>2.2999999999999998</v>
      </c>
      <c r="M1941">
        <v>4.5</v>
      </c>
      <c r="N1941">
        <v>6.7</v>
      </c>
      <c r="O1941">
        <v>8.9</v>
      </c>
      <c r="P1941">
        <v>57</v>
      </c>
      <c r="Q1941" t="s">
        <v>35</v>
      </c>
      <c r="R1941">
        <v>1.5</v>
      </c>
      <c r="S1941">
        <v>4.8</v>
      </c>
      <c r="T1941">
        <v>8.1199999999999992</v>
      </c>
      <c r="U1941">
        <v>9.14</v>
      </c>
      <c r="V1941">
        <v>68</v>
      </c>
    </row>
    <row r="1942" spans="1:22" x14ac:dyDescent="0.25">
      <c r="A1942" t="s">
        <v>2031</v>
      </c>
      <c r="B1942">
        <v>2021</v>
      </c>
      <c r="C1942" t="s">
        <v>187</v>
      </c>
      <c r="D1942" s="1">
        <v>44374</v>
      </c>
      <c r="E1942">
        <v>16</v>
      </c>
      <c r="F1942">
        <v>8.1</v>
      </c>
      <c r="G1942">
        <v>0</v>
      </c>
      <c r="H1942" t="s">
        <v>28</v>
      </c>
      <c r="I1942" s="2">
        <v>0.54861111111111116</v>
      </c>
      <c r="J1942" s="3">
        <v>9897</v>
      </c>
      <c r="K1942" t="s">
        <v>25</v>
      </c>
      <c r="L1942">
        <v>5.0999999999999996</v>
      </c>
      <c r="M1942">
        <v>5.4</v>
      </c>
      <c r="N1942">
        <v>8.6</v>
      </c>
      <c r="O1942">
        <v>11.6</v>
      </c>
      <c r="P1942">
        <v>72</v>
      </c>
      <c r="Q1942" t="s">
        <v>32</v>
      </c>
      <c r="R1942">
        <v>2.2999999999999998</v>
      </c>
      <c r="S1942">
        <v>6.6</v>
      </c>
      <c r="T1942">
        <v>8.9</v>
      </c>
      <c r="U1942">
        <v>13.12</v>
      </c>
      <c r="V1942">
        <v>90</v>
      </c>
    </row>
    <row r="1943" spans="1:22" x14ac:dyDescent="0.25">
      <c r="A1943" t="s">
        <v>2032</v>
      </c>
      <c r="B1943">
        <v>2021</v>
      </c>
      <c r="C1943" t="s">
        <v>187</v>
      </c>
      <c r="D1943" s="1">
        <v>44374</v>
      </c>
      <c r="E1943">
        <v>16</v>
      </c>
      <c r="F1943">
        <v>8.4</v>
      </c>
      <c r="G1943">
        <v>0</v>
      </c>
      <c r="H1943" t="s">
        <v>1339</v>
      </c>
      <c r="I1943" s="2">
        <v>0.55555555555555558</v>
      </c>
      <c r="J1943">
        <v>0</v>
      </c>
      <c r="K1943" t="s">
        <v>51</v>
      </c>
      <c r="L1943">
        <v>1.1000000000000001</v>
      </c>
      <c r="M1943">
        <v>2.4</v>
      </c>
      <c r="N1943">
        <v>5.6</v>
      </c>
      <c r="O1943">
        <v>6.7</v>
      </c>
      <c r="P1943">
        <v>43</v>
      </c>
      <c r="Q1943" t="s">
        <v>50</v>
      </c>
      <c r="R1943">
        <v>2.8</v>
      </c>
      <c r="S1943">
        <v>4.12</v>
      </c>
      <c r="T1943">
        <v>7.15</v>
      </c>
      <c r="U1943">
        <v>13.2</v>
      </c>
      <c r="V1943">
        <v>98</v>
      </c>
    </row>
    <row r="1944" spans="1:22" x14ac:dyDescent="0.25">
      <c r="A1944" t="s">
        <v>2033</v>
      </c>
      <c r="B1944">
        <v>2021</v>
      </c>
      <c r="C1944" t="s">
        <v>187</v>
      </c>
      <c r="D1944" s="1">
        <v>44374</v>
      </c>
      <c r="E1944">
        <v>16</v>
      </c>
      <c r="F1944">
        <v>8.1</v>
      </c>
      <c r="G1944">
        <v>0</v>
      </c>
      <c r="H1944" t="s">
        <v>46</v>
      </c>
      <c r="I1944" s="2">
        <v>0.67361111111111116</v>
      </c>
      <c r="J1944" s="3">
        <v>14930</v>
      </c>
      <c r="K1944" t="s">
        <v>30</v>
      </c>
      <c r="L1944">
        <v>2</v>
      </c>
      <c r="M1944">
        <v>10.4</v>
      </c>
      <c r="N1944">
        <v>12.6</v>
      </c>
      <c r="O1944">
        <v>12.11</v>
      </c>
      <c r="P1944">
        <v>83</v>
      </c>
      <c r="Q1944" t="s">
        <v>40</v>
      </c>
      <c r="R1944">
        <v>2.6</v>
      </c>
      <c r="S1944">
        <v>5.6</v>
      </c>
      <c r="T1944">
        <v>8.9</v>
      </c>
      <c r="U1944">
        <v>10.130000000000001</v>
      </c>
      <c r="V1944">
        <v>73</v>
      </c>
    </row>
    <row r="1945" spans="1:22" x14ac:dyDescent="0.25">
      <c r="A1945" t="s">
        <v>2034</v>
      </c>
      <c r="B1945">
        <v>2021</v>
      </c>
      <c r="C1945" t="s">
        <v>197</v>
      </c>
      <c r="D1945" s="1">
        <v>44378</v>
      </c>
      <c r="E1945">
        <v>16.2</v>
      </c>
      <c r="F1945">
        <v>10.3</v>
      </c>
      <c r="G1945">
        <v>0</v>
      </c>
      <c r="H1945" t="s">
        <v>46</v>
      </c>
      <c r="I1945" s="2">
        <v>0.80555555555555558</v>
      </c>
      <c r="J1945" s="3">
        <v>9327</v>
      </c>
      <c r="K1945" t="s">
        <v>39</v>
      </c>
      <c r="L1945">
        <v>2.7</v>
      </c>
      <c r="M1945">
        <v>5.0999999999999996</v>
      </c>
      <c r="N1945">
        <v>8.14</v>
      </c>
      <c r="O1945">
        <v>10.17</v>
      </c>
      <c r="P1945">
        <v>77</v>
      </c>
      <c r="Q1945" t="s">
        <v>29</v>
      </c>
      <c r="R1945">
        <v>2.1</v>
      </c>
      <c r="S1945">
        <v>5.4</v>
      </c>
      <c r="T1945">
        <v>8.5</v>
      </c>
      <c r="U1945">
        <v>10.7</v>
      </c>
      <c r="V1945">
        <v>67</v>
      </c>
    </row>
    <row r="1946" spans="1:22" x14ac:dyDescent="0.25">
      <c r="A1946" t="s">
        <v>2035</v>
      </c>
      <c r="B1946">
        <v>2021</v>
      </c>
      <c r="C1946" t="s">
        <v>197</v>
      </c>
      <c r="D1946" s="1">
        <v>44379</v>
      </c>
      <c r="E1946">
        <v>16.5</v>
      </c>
      <c r="F1946">
        <v>9.1999999999999993</v>
      </c>
      <c r="G1946">
        <v>0.6</v>
      </c>
      <c r="H1946" t="s">
        <v>88</v>
      </c>
      <c r="I1946" s="2">
        <v>0.82638888888888884</v>
      </c>
      <c r="J1946" s="3">
        <v>15579</v>
      </c>
      <c r="K1946" t="s">
        <v>44</v>
      </c>
      <c r="L1946">
        <v>1.1000000000000001</v>
      </c>
      <c r="M1946">
        <v>9.3000000000000007</v>
      </c>
      <c r="N1946">
        <v>11.5</v>
      </c>
      <c r="O1946">
        <v>15.8</v>
      </c>
      <c r="P1946">
        <v>98</v>
      </c>
      <c r="Q1946" t="s">
        <v>48</v>
      </c>
      <c r="R1946">
        <v>4.2</v>
      </c>
      <c r="S1946">
        <v>5.3</v>
      </c>
      <c r="T1946">
        <v>7.8</v>
      </c>
      <c r="U1946">
        <v>8.9</v>
      </c>
      <c r="V1946">
        <v>57</v>
      </c>
    </row>
    <row r="1947" spans="1:22" x14ac:dyDescent="0.25">
      <c r="A1947" t="s">
        <v>2036</v>
      </c>
      <c r="B1947">
        <v>2021</v>
      </c>
      <c r="C1947" t="s">
        <v>197</v>
      </c>
      <c r="D1947" s="1">
        <v>44380</v>
      </c>
      <c r="E1947">
        <v>10.199999999999999</v>
      </c>
      <c r="F1947">
        <v>5.3</v>
      </c>
      <c r="G1947">
        <v>5.2</v>
      </c>
      <c r="H1947" t="s">
        <v>28</v>
      </c>
      <c r="I1947" s="2">
        <v>0.57291666666666663</v>
      </c>
      <c r="J1947" s="3">
        <v>16963</v>
      </c>
      <c r="K1947" t="s">
        <v>35</v>
      </c>
      <c r="L1947">
        <v>1.3</v>
      </c>
      <c r="M1947">
        <v>3.6</v>
      </c>
      <c r="N1947">
        <v>5.9</v>
      </c>
      <c r="O1947">
        <v>7.13</v>
      </c>
      <c r="P1947">
        <v>55</v>
      </c>
      <c r="Q1947" t="s">
        <v>25</v>
      </c>
      <c r="R1947">
        <v>2.2000000000000002</v>
      </c>
      <c r="S1947">
        <v>6.6</v>
      </c>
      <c r="T1947">
        <v>8.8000000000000007</v>
      </c>
      <c r="U1947">
        <v>9.1</v>
      </c>
      <c r="V1947">
        <v>64</v>
      </c>
    </row>
    <row r="1948" spans="1:22" x14ac:dyDescent="0.25">
      <c r="A1948" t="s">
        <v>2037</v>
      </c>
      <c r="B1948">
        <v>2021</v>
      </c>
      <c r="C1948" t="s">
        <v>197</v>
      </c>
      <c r="D1948" s="1">
        <v>44380</v>
      </c>
      <c r="E1948">
        <v>13.3</v>
      </c>
      <c r="F1948">
        <v>7.5</v>
      </c>
      <c r="G1948">
        <v>2.8</v>
      </c>
      <c r="H1948" t="s">
        <v>512</v>
      </c>
      <c r="I1948" s="2">
        <v>0.67013888888888884</v>
      </c>
      <c r="J1948" s="3">
        <v>16178</v>
      </c>
      <c r="K1948" t="s">
        <v>40</v>
      </c>
      <c r="L1948">
        <v>2.1</v>
      </c>
      <c r="M1948">
        <v>4.4000000000000004</v>
      </c>
      <c r="N1948">
        <v>7.7</v>
      </c>
      <c r="O1948">
        <v>8.11</v>
      </c>
      <c r="P1948">
        <v>59</v>
      </c>
      <c r="Q1948" t="s">
        <v>36</v>
      </c>
      <c r="R1948">
        <v>3.4</v>
      </c>
      <c r="S1948">
        <v>5.6</v>
      </c>
      <c r="T1948">
        <v>11.7</v>
      </c>
      <c r="U1948">
        <v>17.899999999999999</v>
      </c>
      <c r="V1948">
        <v>111</v>
      </c>
    </row>
    <row r="1949" spans="1:22" x14ac:dyDescent="0.25">
      <c r="A1949" t="s">
        <v>2038</v>
      </c>
      <c r="B1949">
        <v>2021</v>
      </c>
      <c r="C1949" t="s">
        <v>197</v>
      </c>
      <c r="D1949" s="1">
        <v>44380</v>
      </c>
      <c r="E1949">
        <v>10.199999999999999</v>
      </c>
      <c r="F1949">
        <v>5.3</v>
      </c>
      <c r="G1949">
        <v>5.2</v>
      </c>
      <c r="H1949" t="s">
        <v>28</v>
      </c>
      <c r="I1949" s="2">
        <v>0.81944444444444442</v>
      </c>
      <c r="J1949" s="3">
        <v>12103</v>
      </c>
      <c r="K1949" t="s">
        <v>43</v>
      </c>
      <c r="L1949">
        <v>0.4</v>
      </c>
      <c r="M1949">
        <v>4.8</v>
      </c>
      <c r="N1949">
        <v>8.15</v>
      </c>
      <c r="O1949">
        <v>8.16</v>
      </c>
      <c r="P1949">
        <v>64</v>
      </c>
      <c r="Q1949" t="s">
        <v>30</v>
      </c>
      <c r="R1949">
        <v>4.2</v>
      </c>
      <c r="S1949">
        <v>7.2</v>
      </c>
      <c r="T1949">
        <v>10.3</v>
      </c>
      <c r="U1949">
        <v>12.8</v>
      </c>
      <c r="V1949">
        <v>80</v>
      </c>
    </row>
    <row r="1950" spans="1:22" x14ac:dyDescent="0.25">
      <c r="A1950" t="s">
        <v>2039</v>
      </c>
      <c r="B1950">
        <v>2021</v>
      </c>
      <c r="C1950" t="s">
        <v>197</v>
      </c>
      <c r="D1950" s="1">
        <v>44380</v>
      </c>
      <c r="E1950">
        <v>10.199999999999999</v>
      </c>
      <c r="F1950">
        <v>5.3</v>
      </c>
      <c r="G1950">
        <v>5.2</v>
      </c>
      <c r="H1950" t="s">
        <v>46</v>
      </c>
      <c r="I1950" s="2">
        <v>0.81944444444444442</v>
      </c>
      <c r="J1950" s="3">
        <v>18251</v>
      </c>
      <c r="K1950" t="s">
        <v>32</v>
      </c>
      <c r="L1950">
        <v>1.4</v>
      </c>
      <c r="M1950">
        <v>1.5</v>
      </c>
      <c r="N1950">
        <v>4.8</v>
      </c>
      <c r="O1950">
        <v>7.11</v>
      </c>
      <c r="P1950">
        <v>53</v>
      </c>
      <c r="Q1950" t="s">
        <v>54</v>
      </c>
      <c r="R1950">
        <v>3.2</v>
      </c>
      <c r="S1950">
        <v>8.5</v>
      </c>
      <c r="T1950">
        <v>9.6999999999999993</v>
      </c>
      <c r="U1950">
        <v>13.9</v>
      </c>
      <c r="V1950">
        <v>87</v>
      </c>
    </row>
    <row r="1951" spans="1:22" x14ac:dyDescent="0.25">
      <c r="A1951" t="s">
        <v>2040</v>
      </c>
      <c r="B1951">
        <v>2021</v>
      </c>
      <c r="C1951" t="s">
        <v>197</v>
      </c>
      <c r="D1951" s="1">
        <v>44381</v>
      </c>
      <c r="E1951">
        <v>13.1</v>
      </c>
      <c r="F1951">
        <v>4.9000000000000004</v>
      </c>
      <c r="G1951">
        <v>1</v>
      </c>
      <c r="H1951" t="s">
        <v>88</v>
      </c>
      <c r="I1951" s="2">
        <v>0.54861111111111116</v>
      </c>
      <c r="J1951" s="3">
        <v>9520</v>
      </c>
      <c r="K1951" t="s">
        <v>26</v>
      </c>
      <c r="L1951">
        <v>5.2</v>
      </c>
      <c r="M1951">
        <v>11.4</v>
      </c>
      <c r="N1951">
        <v>13.8</v>
      </c>
      <c r="O1951">
        <v>18.100000000000001</v>
      </c>
      <c r="P1951">
        <v>118</v>
      </c>
      <c r="Q1951" t="s">
        <v>51</v>
      </c>
      <c r="R1951">
        <v>1.3</v>
      </c>
      <c r="S1951">
        <v>1.3</v>
      </c>
      <c r="T1951">
        <v>3.5</v>
      </c>
      <c r="U1951">
        <v>3.8</v>
      </c>
      <c r="V1951">
        <v>26</v>
      </c>
    </row>
    <row r="1952" spans="1:22" x14ac:dyDescent="0.25">
      <c r="A1952" t="s">
        <v>2041</v>
      </c>
      <c r="B1952">
        <v>2021</v>
      </c>
      <c r="C1952" t="s">
        <v>197</v>
      </c>
      <c r="D1952" s="1">
        <v>44381</v>
      </c>
      <c r="E1952">
        <v>12.5</v>
      </c>
      <c r="F1952">
        <v>5.4</v>
      </c>
      <c r="G1952">
        <v>0</v>
      </c>
      <c r="H1952" t="s">
        <v>28</v>
      </c>
      <c r="I1952" s="2">
        <v>0.63888888888888884</v>
      </c>
      <c r="J1952" s="3">
        <v>18082</v>
      </c>
      <c r="K1952" t="s">
        <v>33</v>
      </c>
      <c r="L1952">
        <v>1.2</v>
      </c>
      <c r="M1952">
        <v>1.5</v>
      </c>
      <c r="N1952">
        <v>3.7</v>
      </c>
      <c r="O1952">
        <v>8.1300000000000008</v>
      </c>
      <c r="P1952">
        <v>61</v>
      </c>
      <c r="Q1952" t="s">
        <v>55</v>
      </c>
      <c r="R1952">
        <v>3.1</v>
      </c>
      <c r="S1952">
        <v>4.5</v>
      </c>
      <c r="T1952">
        <v>10.8</v>
      </c>
      <c r="U1952">
        <v>10.1</v>
      </c>
      <c r="V1952">
        <v>70</v>
      </c>
    </row>
    <row r="1953" spans="1:22" x14ac:dyDescent="0.25">
      <c r="A1953" t="s">
        <v>2042</v>
      </c>
      <c r="B1953">
        <v>2021</v>
      </c>
      <c r="C1953" t="s">
        <v>197</v>
      </c>
      <c r="D1953" s="1">
        <v>44381</v>
      </c>
      <c r="E1953">
        <v>12.5</v>
      </c>
      <c r="F1953">
        <v>5.4</v>
      </c>
      <c r="G1953">
        <v>0</v>
      </c>
      <c r="H1953" t="s">
        <v>46</v>
      </c>
      <c r="I1953" s="2">
        <v>0.69444444444444442</v>
      </c>
      <c r="J1953" s="3">
        <v>18216</v>
      </c>
      <c r="K1953" t="s">
        <v>50</v>
      </c>
      <c r="L1953">
        <v>5.0999999999999996</v>
      </c>
      <c r="M1953">
        <v>9.6</v>
      </c>
      <c r="N1953">
        <v>13.8</v>
      </c>
      <c r="O1953">
        <v>16.12</v>
      </c>
      <c r="P1953">
        <v>108</v>
      </c>
      <c r="Q1953" t="s">
        <v>47</v>
      </c>
      <c r="R1953">
        <v>3.1</v>
      </c>
      <c r="S1953">
        <v>5.3</v>
      </c>
      <c r="T1953">
        <v>7.5</v>
      </c>
      <c r="U1953">
        <v>11.13</v>
      </c>
      <c r="V1953">
        <v>79</v>
      </c>
    </row>
    <row r="1954" spans="1:22" x14ac:dyDescent="0.25">
      <c r="A1954" t="s">
        <v>2043</v>
      </c>
      <c r="B1954">
        <v>2021</v>
      </c>
      <c r="C1954" t="s">
        <v>208</v>
      </c>
      <c r="D1954" s="1">
        <v>44385</v>
      </c>
      <c r="E1954">
        <v>15.9</v>
      </c>
      <c r="F1954">
        <v>8.5</v>
      </c>
      <c r="G1954">
        <v>0</v>
      </c>
      <c r="H1954" t="s">
        <v>512</v>
      </c>
      <c r="I1954" s="2">
        <v>0.79861111111111116</v>
      </c>
      <c r="J1954" s="3">
        <v>30908</v>
      </c>
      <c r="K1954" t="s">
        <v>54</v>
      </c>
      <c r="L1954">
        <v>2.2000000000000002</v>
      </c>
      <c r="M1954">
        <v>5.3</v>
      </c>
      <c r="N1954">
        <v>7.5</v>
      </c>
      <c r="O1954">
        <v>8.6999999999999993</v>
      </c>
      <c r="P1954">
        <v>55</v>
      </c>
      <c r="Q1954" t="s">
        <v>35</v>
      </c>
      <c r="R1954">
        <v>3.2</v>
      </c>
      <c r="S1954">
        <v>8.4</v>
      </c>
      <c r="T1954">
        <v>10.9</v>
      </c>
      <c r="U1954">
        <v>12.14</v>
      </c>
      <c r="V1954">
        <v>86</v>
      </c>
    </row>
    <row r="1955" spans="1:22" x14ac:dyDescent="0.25">
      <c r="A1955" t="s">
        <v>2044</v>
      </c>
      <c r="B1955">
        <v>2021</v>
      </c>
      <c r="C1955" t="s">
        <v>208</v>
      </c>
      <c r="D1955" s="1">
        <v>44386</v>
      </c>
      <c r="E1955">
        <v>12.6</v>
      </c>
      <c r="F1955">
        <v>0.1</v>
      </c>
      <c r="G1955">
        <v>0</v>
      </c>
      <c r="H1955" t="s">
        <v>46</v>
      </c>
      <c r="I1955" s="2">
        <v>0.82638888888888884</v>
      </c>
      <c r="J1955" s="3">
        <v>23604</v>
      </c>
      <c r="K1955" t="s">
        <v>48</v>
      </c>
      <c r="L1955">
        <v>2.5</v>
      </c>
      <c r="M1955">
        <v>6.8</v>
      </c>
      <c r="N1955">
        <v>9.1199999999999992</v>
      </c>
      <c r="O1955">
        <v>11.18</v>
      </c>
      <c r="P1955">
        <v>84</v>
      </c>
      <c r="Q1955" t="s">
        <v>40</v>
      </c>
      <c r="R1955">
        <v>0.2</v>
      </c>
      <c r="S1955">
        <v>1.3</v>
      </c>
      <c r="T1955">
        <v>2.7</v>
      </c>
      <c r="U1955">
        <v>2.9</v>
      </c>
      <c r="V1955">
        <v>21</v>
      </c>
    </row>
    <row r="1956" spans="1:22" x14ac:dyDescent="0.25">
      <c r="A1956" t="s">
        <v>2045</v>
      </c>
      <c r="B1956">
        <v>2021</v>
      </c>
      <c r="C1956" t="s">
        <v>208</v>
      </c>
      <c r="D1956" s="1">
        <v>44387</v>
      </c>
      <c r="E1956">
        <v>14</v>
      </c>
      <c r="F1956">
        <v>-1.9</v>
      </c>
      <c r="G1956">
        <v>0</v>
      </c>
      <c r="H1956" t="s">
        <v>100</v>
      </c>
      <c r="I1956" s="2">
        <v>0.57291666666666663</v>
      </c>
      <c r="J1956" s="3">
        <v>9111</v>
      </c>
      <c r="K1956" t="s">
        <v>32</v>
      </c>
      <c r="L1956">
        <v>2</v>
      </c>
      <c r="M1956">
        <v>4.5</v>
      </c>
      <c r="N1956">
        <v>5.7</v>
      </c>
      <c r="O1956">
        <v>6.1</v>
      </c>
      <c r="P1956">
        <v>46</v>
      </c>
      <c r="Q1956" t="s">
        <v>43</v>
      </c>
      <c r="R1956">
        <v>5.5</v>
      </c>
      <c r="S1956">
        <v>8.6999999999999993</v>
      </c>
      <c r="T1956">
        <v>11.12</v>
      </c>
      <c r="U1956">
        <v>16.12</v>
      </c>
      <c r="V1956">
        <v>108</v>
      </c>
    </row>
    <row r="1957" spans="1:22" x14ac:dyDescent="0.25">
      <c r="A1957" t="s">
        <v>2046</v>
      </c>
      <c r="B1957">
        <v>2021</v>
      </c>
      <c r="C1957" t="s">
        <v>208</v>
      </c>
      <c r="D1957" s="1">
        <v>44387</v>
      </c>
      <c r="E1957">
        <v>13.7</v>
      </c>
      <c r="F1957">
        <v>2.1</v>
      </c>
      <c r="G1957">
        <v>0</v>
      </c>
      <c r="H1957" t="s">
        <v>28</v>
      </c>
      <c r="I1957" s="2">
        <v>0.69097222222222221</v>
      </c>
      <c r="J1957" s="3">
        <v>31834</v>
      </c>
      <c r="K1957" t="s">
        <v>30</v>
      </c>
      <c r="L1957">
        <v>1.5</v>
      </c>
      <c r="M1957">
        <v>1.9</v>
      </c>
      <c r="N1957">
        <v>2.13</v>
      </c>
      <c r="O1957">
        <v>5.14</v>
      </c>
      <c r="P1957">
        <v>44</v>
      </c>
      <c r="Q1957" t="s">
        <v>44</v>
      </c>
      <c r="R1957">
        <v>2.1</v>
      </c>
      <c r="S1957">
        <v>3.4</v>
      </c>
      <c r="T1957">
        <v>6.7</v>
      </c>
      <c r="U1957">
        <v>10.1</v>
      </c>
      <c r="V1957">
        <v>70</v>
      </c>
    </row>
    <row r="1958" spans="1:22" x14ac:dyDescent="0.25">
      <c r="A1958" t="s">
        <v>2047</v>
      </c>
      <c r="B1958">
        <v>2021</v>
      </c>
      <c r="C1958" t="s">
        <v>208</v>
      </c>
      <c r="D1958" s="1">
        <v>44387</v>
      </c>
      <c r="E1958">
        <v>21.1</v>
      </c>
      <c r="F1958">
        <v>12.6</v>
      </c>
      <c r="G1958">
        <v>1.6</v>
      </c>
      <c r="H1958" t="s">
        <v>38</v>
      </c>
      <c r="I1958" s="2">
        <v>0.80902777777777779</v>
      </c>
      <c r="J1958" s="3">
        <v>9075</v>
      </c>
      <c r="K1958" t="s">
        <v>36</v>
      </c>
      <c r="L1958">
        <v>1.5</v>
      </c>
      <c r="M1958">
        <v>4.8</v>
      </c>
      <c r="N1958">
        <v>7.8</v>
      </c>
      <c r="O1958">
        <v>8.15</v>
      </c>
      <c r="P1958">
        <v>63</v>
      </c>
      <c r="Q1958" t="s">
        <v>55</v>
      </c>
      <c r="R1958">
        <v>1.3</v>
      </c>
      <c r="S1958">
        <v>6.6</v>
      </c>
      <c r="T1958">
        <v>9.9</v>
      </c>
      <c r="U1958">
        <v>14.11</v>
      </c>
      <c r="V1958">
        <v>95</v>
      </c>
    </row>
    <row r="1959" spans="1:22" x14ac:dyDescent="0.25">
      <c r="A1959" t="s">
        <v>2048</v>
      </c>
      <c r="B1959">
        <v>2021</v>
      </c>
      <c r="C1959" t="s">
        <v>208</v>
      </c>
      <c r="D1959" s="1">
        <v>44388</v>
      </c>
      <c r="E1959">
        <v>10.4</v>
      </c>
      <c r="F1959">
        <v>-1</v>
      </c>
      <c r="G1959">
        <v>0.2</v>
      </c>
      <c r="H1959" t="s">
        <v>1304</v>
      </c>
      <c r="I1959" s="2">
        <v>0.52777777777777779</v>
      </c>
      <c r="J1959" s="3">
        <v>2952</v>
      </c>
      <c r="K1959" t="s">
        <v>25</v>
      </c>
      <c r="L1959">
        <v>2.4</v>
      </c>
      <c r="M1959">
        <v>3.4</v>
      </c>
      <c r="N1959">
        <v>8.1</v>
      </c>
      <c r="O1959">
        <v>9.1</v>
      </c>
      <c r="P1959">
        <v>64</v>
      </c>
      <c r="Q1959" t="s">
        <v>39</v>
      </c>
      <c r="R1959">
        <v>1.1000000000000001</v>
      </c>
      <c r="S1959">
        <v>5.3</v>
      </c>
      <c r="T1959">
        <v>7.3</v>
      </c>
      <c r="U1959">
        <v>10.5</v>
      </c>
      <c r="V1959">
        <v>65</v>
      </c>
    </row>
    <row r="1960" spans="1:22" x14ac:dyDescent="0.25">
      <c r="A1960" t="s">
        <v>2049</v>
      </c>
      <c r="B1960">
        <v>2021</v>
      </c>
      <c r="C1960" t="s">
        <v>208</v>
      </c>
      <c r="D1960" s="1">
        <v>44388</v>
      </c>
      <c r="E1960">
        <v>15</v>
      </c>
      <c r="F1960">
        <v>3.8</v>
      </c>
      <c r="G1960">
        <v>0.2</v>
      </c>
      <c r="H1960" t="s">
        <v>46</v>
      </c>
      <c r="I1960" s="2">
        <v>0.63888888888888884</v>
      </c>
      <c r="J1960" s="3">
        <v>24817</v>
      </c>
      <c r="K1960" t="s">
        <v>50</v>
      </c>
      <c r="L1960">
        <v>3.2</v>
      </c>
      <c r="M1960">
        <v>5.5</v>
      </c>
      <c r="N1960">
        <v>6.6</v>
      </c>
      <c r="O1960">
        <v>8.1199999999999992</v>
      </c>
      <c r="P1960">
        <v>60</v>
      </c>
      <c r="Q1960" t="s">
        <v>26</v>
      </c>
      <c r="R1960">
        <v>4.2</v>
      </c>
      <c r="S1960">
        <v>7.4</v>
      </c>
      <c r="T1960">
        <v>9.8000000000000007</v>
      </c>
      <c r="U1960">
        <v>11.13</v>
      </c>
      <c r="V1960">
        <v>79</v>
      </c>
    </row>
    <row r="1961" spans="1:22" x14ac:dyDescent="0.25">
      <c r="A1961" t="s">
        <v>2050</v>
      </c>
      <c r="B1961">
        <v>2021</v>
      </c>
      <c r="C1961" t="s">
        <v>208</v>
      </c>
      <c r="D1961" s="1">
        <v>44388</v>
      </c>
      <c r="E1961">
        <v>15</v>
      </c>
      <c r="F1961">
        <v>3.8</v>
      </c>
      <c r="G1961">
        <v>0.2</v>
      </c>
      <c r="H1961" t="s">
        <v>28</v>
      </c>
      <c r="I1961" s="2">
        <v>0.67361111111111116</v>
      </c>
      <c r="J1961" s="3">
        <v>29437</v>
      </c>
      <c r="K1961" t="s">
        <v>29</v>
      </c>
      <c r="L1961">
        <v>4</v>
      </c>
      <c r="M1961">
        <v>7.2</v>
      </c>
      <c r="N1961">
        <v>10.3</v>
      </c>
      <c r="O1961">
        <v>11.5</v>
      </c>
      <c r="P1961">
        <v>71</v>
      </c>
      <c r="Q1961" t="s">
        <v>33</v>
      </c>
      <c r="R1961">
        <v>1.1000000000000001</v>
      </c>
      <c r="S1961">
        <v>4.3</v>
      </c>
      <c r="T1961">
        <v>6.7</v>
      </c>
      <c r="U1961">
        <v>13.9</v>
      </c>
      <c r="V1961">
        <v>87</v>
      </c>
    </row>
    <row r="1962" spans="1:22" x14ac:dyDescent="0.25">
      <c r="A1962" t="s">
        <v>2051</v>
      </c>
      <c r="B1962">
        <v>2021</v>
      </c>
      <c r="C1962" t="s">
        <v>208</v>
      </c>
      <c r="D1962" s="1">
        <v>44389</v>
      </c>
      <c r="E1962">
        <v>21.7</v>
      </c>
      <c r="F1962">
        <v>11.6</v>
      </c>
      <c r="G1962">
        <v>9.6</v>
      </c>
      <c r="H1962" t="s">
        <v>1339</v>
      </c>
      <c r="I1962" s="2">
        <v>0.73611111111111116</v>
      </c>
      <c r="J1962" s="3">
        <v>30515</v>
      </c>
      <c r="K1962" t="s">
        <v>51</v>
      </c>
      <c r="L1962">
        <v>2.5</v>
      </c>
      <c r="M1962">
        <v>3.1</v>
      </c>
      <c r="N1962">
        <v>3.12</v>
      </c>
      <c r="O1962">
        <v>8.1199999999999992</v>
      </c>
      <c r="P1962">
        <v>60</v>
      </c>
      <c r="Q1962" t="s">
        <v>47</v>
      </c>
      <c r="R1962">
        <v>2</v>
      </c>
      <c r="S1962">
        <v>3.2</v>
      </c>
      <c r="T1962">
        <v>6.5</v>
      </c>
      <c r="U1962">
        <v>10.1</v>
      </c>
      <c r="V1962">
        <v>70</v>
      </c>
    </row>
    <row r="1963" spans="1:22" x14ac:dyDescent="0.25">
      <c r="A1963" t="s">
        <v>2052</v>
      </c>
      <c r="B1963">
        <v>2021</v>
      </c>
      <c r="C1963" t="s">
        <v>218</v>
      </c>
      <c r="D1963" s="1">
        <v>44392</v>
      </c>
      <c r="E1963">
        <v>17.899999999999999</v>
      </c>
      <c r="F1963">
        <v>12.8</v>
      </c>
      <c r="G1963">
        <v>2</v>
      </c>
      <c r="H1963" t="s">
        <v>1339</v>
      </c>
      <c r="I1963" s="2">
        <v>0.75694444444444442</v>
      </c>
      <c r="J1963" s="3">
        <v>35271</v>
      </c>
      <c r="K1963" t="s">
        <v>43</v>
      </c>
      <c r="L1963">
        <v>1.3</v>
      </c>
      <c r="M1963">
        <v>1.7</v>
      </c>
      <c r="N1963">
        <v>3.1</v>
      </c>
      <c r="O1963">
        <v>3.13</v>
      </c>
      <c r="P1963">
        <v>31</v>
      </c>
      <c r="Q1963" t="s">
        <v>44</v>
      </c>
      <c r="R1963">
        <v>3.5</v>
      </c>
      <c r="S1963">
        <v>8.8000000000000007</v>
      </c>
      <c r="T1963">
        <v>11.12</v>
      </c>
      <c r="U1963">
        <v>14.16</v>
      </c>
      <c r="V1963">
        <v>100</v>
      </c>
    </row>
    <row r="1964" spans="1:22" x14ac:dyDescent="0.25">
      <c r="A1964" t="s">
        <v>2053</v>
      </c>
      <c r="B1964">
        <v>2021</v>
      </c>
      <c r="C1964" t="s">
        <v>218</v>
      </c>
      <c r="D1964" s="1">
        <v>44393</v>
      </c>
      <c r="E1964">
        <v>22.8</v>
      </c>
      <c r="F1964">
        <v>16.7</v>
      </c>
      <c r="G1964">
        <v>0.4</v>
      </c>
      <c r="H1964" t="s">
        <v>38</v>
      </c>
      <c r="I1964" s="2">
        <v>0.83680555555555558</v>
      </c>
      <c r="J1964" s="3">
        <v>4119</v>
      </c>
      <c r="K1964" t="s">
        <v>29</v>
      </c>
      <c r="L1964">
        <v>4.2</v>
      </c>
      <c r="M1964">
        <v>7.4</v>
      </c>
      <c r="N1964">
        <v>12.6</v>
      </c>
      <c r="O1964">
        <v>16.100000000000001</v>
      </c>
      <c r="P1964">
        <v>106</v>
      </c>
      <c r="Q1964" t="s">
        <v>36</v>
      </c>
      <c r="R1964">
        <v>3.1</v>
      </c>
      <c r="S1964">
        <v>8.4</v>
      </c>
      <c r="T1964">
        <v>10.7</v>
      </c>
      <c r="U1964">
        <v>13.8</v>
      </c>
      <c r="V1964">
        <v>86</v>
      </c>
    </row>
    <row r="1965" spans="1:22" x14ac:dyDescent="0.25">
      <c r="A1965" t="s">
        <v>2054</v>
      </c>
      <c r="B1965">
        <v>2021</v>
      </c>
      <c r="C1965" t="s">
        <v>218</v>
      </c>
      <c r="D1965" s="1">
        <v>44394</v>
      </c>
      <c r="E1965">
        <v>12.8</v>
      </c>
      <c r="F1965">
        <v>6.4</v>
      </c>
      <c r="G1965">
        <v>0.2</v>
      </c>
      <c r="H1965" t="s">
        <v>46</v>
      </c>
      <c r="I1965" s="2">
        <v>0.57291666666666663</v>
      </c>
      <c r="J1965">
        <v>0</v>
      </c>
      <c r="K1965" t="s">
        <v>55</v>
      </c>
      <c r="L1965">
        <v>2.4</v>
      </c>
      <c r="M1965">
        <v>3.5</v>
      </c>
      <c r="N1965">
        <v>6.9</v>
      </c>
      <c r="O1965">
        <v>8.1300000000000008</v>
      </c>
      <c r="P1965">
        <v>61</v>
      </c>
      <c r="Q1965" t="s">
        <v>54</v>
      </c>
      <c r="R1965">
        <v>1</v>
      </c>
      <c r="S1965">
        <v>4.5999999999999996</v>
      </c>
      <c r="T1965">
        <v>7.11</v>
      </c>
      <c r="U1965">
        <v>10.14</v>
      </c>
      <c r="V1965">
        <v>74</v>
      </c>
    </row>
    <row r="1966" spans="1:22" x14ac:dyDescent="0.25">
      <c r="A1966" t="s">
        <v>2055</v>
      </c>
      <c r="B1966">
        <v>2021</v>
      </c>
      <c r="C1966" t="s">
        <v>218</v>
      </c>
      <c r="D1966" s="1">
        <v>44394</v>
      </c>
      <c r="E1966">
        <v>21.9</v>
      </c>
      <c r="F1966">
        <v>14.3</v>
      </c>
      <c r="G1966">
        <v>0.4</v>
      </c>
      <c r="H1966" t="s">
        <v>38</v>
      </c>
      <c r="I1966" s="2">
        <v>0.69097222222222221</v>
      </c>
      <c r="J1966" s="3">
        <v>8244</v>
      </c>
      <c r="K1966" t="s">
        <v>39</v>
      </c>
      <c r="L1966">
        <v>4.0999999999999996</v>
      </c>
      <c r="M1966">
        <v>6.5</v>
      </c>
      <c r="N1966">
        <v>8.6999999999999993</v>
      </c>
      <c r="O1966">
        <v>11.13</v>
      </c>
      <c r="P1966">
        <v>79</v>
      </c>
      <c r="Q1966" t="s">
        <v>50</v>
      </c>
      <c r="R1966">
        <v>3.2</v>
      </c>
      <c r="S1966">
        <v>8.4</v>
      </c>
      <c r="T1966">
        <v>11.5</v>
      </c>
      <c r="U1966">
        <v>14.6</v>
      </c>
      <c r="V1966">
        <v>90</v>
      </c>
    </row>
    <row r="1967" spans="1:22" x14ac:dyDescent="0.25">
      <c r="A1967" t="s">
        <v>2056</v>
      </c>
      <c r="B1967">
        <v>2021</v>
      </c>
      <c r="C1967" t="s">
        <v>218</v>
      </c>
      <c r="D1967" s="1">
        <v>44394</v>
      </c>
      <c r="E1967">
        <v>12.8</v>
      </c>
      <c r="F1967">
        <v>6.4</v>
      </c>
      <c r="G1967">
        <v>0.2</v>
      </c>
      <c r="H1967" t="s">
        <v>28</v>
      </c>
      <c r="I1967" s="2">
        <v>0.80902777777777779</v>
      </c>
      <c r="J1967">
        <v>0</v>
      </c>
      <c r="K1967" t="s">
        <v>35</v>
      </c>
      <c r="L1967">
        <v>4.4000000000000004</v>
      </c>
      <c r="M1967">
        <v>6.7</v>
      </c>
      <c r="N1967">
        <v>9.1</v>
      </c>
      <c r="O1967">
        <v>11.13</v>
      </c>
      <c r="P1967">
        <v>79</v>
      </c>
      <c r="Q1967" t="s">
        <v>32</v>
      </c>
      <c r="R1967">
        <v>1.2</v>
      </c>
      <c r="S1967">
        <v>5.2</v>
      </c>
      <c r="T1967">
        <v>10.3</v>
      </c>
      <c r="U1967">
        <v>12.7</v>
      </c>
      <c r="V1967">
        <v>79</v>
      </c>
    </row>
    <row r="1968" spans="1:22" x14ac:dyDescent="0.25">
      <c r="A1968" t="s">
        <v>2057</v>
      </c>
      <c r="B1968">
        <v>2021</v>
      </c>
      <c r="C1968" t="s">
        <v>218</v>
      </c>
      <c r="D1968" s="1">
        <v>44395</v>
      </c>
      <c r="E1968">
        <v>21.3</v>
      </c>
      <c r="F1968">
        <v>8.6999999999999993</v>
      </c>
      <c r="G1968">
        <v>0</v>
      </c>
      <c r="H1968" t="s">
        <v>38</v>
      </c>
      <c r="I1968" s="2">
        <v>0.52430555555555558</v>
      </c>
      <c r="J1968" s="3">
        <v>5114</v>
      </c>
      <c r="K1968" t="s">
        <v>47</v>
      </c>
      <c r="L1968">
        <v>4.4000000000000004</v>
      </c>
      <c r="M1968">
        <v>6.4</v>
      </c>
      <c r="N1968">
        <v>7.8</v>
      </c>
      <c r="O1968">
        <v>11.8</v>
      </c>
      <c r="P1968">
        <v>74</v>
      </c>
      <c r="Q1968" t="s">
        <v>48</v>
      </c>
      <c r="R1968">
        <v>3</v>
      </c>
      <c r="S1968">
        <v>4.5999999999999996</v>
      </c>
      <c r="T1968">
        <v>8.1</v>
      </c>
      <c r="U1968">
        <v>13.14</v>
      </c>
      <c r="V1968">
        <v>92</v>
      </c>
    </row>
    <row r="1969" spans="1:22" x14ac:dyDescent="0.25">
      <c r="A1969" t="s">
        <v>2058</v>
      </c>
      <c r="B1969">
        <v>2021</v>
      </c>
      <c r="C1969" t="s">
        <v>218</v>
      </c>
      <c r="D1969" s="1">
        <v>44395</v>
      </c>
      <c r="E1969">
        <v>13.3</v>
      </c>
      <c r="F1969">
        <v>8</v>
      </c>
      <c r="G1969">
        <v>3</v>
      </c>
      <c r="H1969" t="s">
        <v>28</v>
      </c>
      <c r="I1969" s="2">
        <v>0.63888888888888884</v>
      </c>
      <c r="J1969">
        <v>0</v>
      </c>
      <c r="K1969" t="s">
        <v>33</v>
      </c>
      <c r="L1969">
        <v>3.2</v>
      </c>
      <c r="M1969">
        <v>6.4</v>
      </c>
      <c r="N1969">
        <v>9.5</v>
      </c>
      <c r="O1969">
        <v>9.8000000000000007</v>
      </c>
      <c r="P1969">
        <v>62</v>
      </c>
      <c r="Q1969" t="s">
        <v>30</v>
      </c>
      <c r="R1969">
        <v>1.3</v>
      </c>
      <c r="S1969">
        <v>4.5999999999999996</v>
      </c>
      <c r="T1969">
        <v>7.9</v>
      </c>
      <c r="U1969">
        <v>13.13</v>
      </c>
      <c r="V1969">
        <v>91</v>
      </c>
    </row>
    <row r="1970" spans="1:22" x14ac:dyDescent="0.25">
      <c r="A1970" t="s">
        <v>2059</v>
      </c>
      <c r="B1970">
        <v>2021</v>
      </c>
      <c r="C1970" t="s">
        <v>218</v>
      </c>
      <c r="D1970" s="1">
        <v>44395</v>
      </c>
      <c r="E1970">
        <v>13.3</v>
      </c>
      <c r="F1970">
        <v>8.4</v>
      </c>
      <c r="G1970">
        <v>0.4</v>
      </c>
      <c r="H1970" t="s">
        <v>512</v>
      </c>
      <c r="I1970" s="2">
        <v>0.67361111111111116</v>
      </c>
      <c r="J1970" s="3">
        <v>24554</v>
      </c>
      <c r="K1970" t="s">
        <v>40</v>
      </c>
      <c r="L1970">
        <v>1.3</v>
      </c>
      <c r="M1970">
        <v>4.4000000000000004</v>
      </c>
      <c r="N1970">
        <v>6.6</v>
      </c>
      <c r="O1970">
        <v>8.8000000000000007</v>
      </c>
      <c r="P1970">
        <v>56</v>
      </c>
      <c r="Q1970" t="s">
        <v>51</v>
      </c>
      <c r="R1970">
        <v>0.3</v>
      </c>
      <c r="S1970">
        <v>4.5999999999999996</v>
      </c>
      <c r="T1970">
        <v>9.9</v>
      </c>
      <c r="U1970">
        <v>14.14</v>
      </c>
      <c r="V1970">
        <v>98</v>
      </c>
    </row>
    <row r="1971" spans="1:22" x14ac:dyDescent="0.25">
      <c r="A1971" t="s">
        <v>2060</v>
      </c>
      <c r="B1971">
        <v>2021</v>
      </c>
      <c r="C1971" t="s">
        <v>218</v>
      </c>
      <c r="D1971" s="1">
        <v>44395</v>
      </c>
      <c r="E1971">
        <v>21.3</v>
      </c>
      <c r="F1971">
        <v>8.6999999999999993</v>
      </c>
      <c r="G1971">
        <v>0</v>
      </c>
      <c r="H1971" t="s">
        <v>38</v>
      </c>
      <c r="I1971" s="2">
        <v>0.75694444444444442</v>
      </c>
      <c r="J1971" s="3">
        <v>2374</v>
      </c>
      <c r="K1971" t="s">
        <v>25</v>
      </c>
      <c r="L1971">
        <v>6.1</v>
      </c>
      <c r="M1971">
        <v>9.1999999999999993</v>
      </c>
      <c r="N1971">
        <v>9.5</v>
      </c>
      <c r="O1971">
        <v>11.6</v>
      </c>
      <c r="P1971">
        <v>72</v>
      </c>
      <c r="Q1971" t="s">
        <v>26</v>
      </c>
      <c r="R1971">
        <v>1.2</v>
      </c>
      <c r="S1971">
        <v>6.4</v>
      </c>
      <c r="T1971">
        <v>12.6</v>
      </c>
      <c r="U1971">
        <v>15.8</v>
      </c>
      <c r="V1971">
        <v>98</v>
      </c>
    </row>
    <row r="1972" spans="1:22" x14ac:dyDescent="0.25">
      <c r="A1972" t="s">
        <v>2061</v>
      </c>
      <c r="B1972">
        <v>2021</v>
      </c>
      <c r="C1972" t="s">
        <v>228</v>
      </c>
      <c r="D1972" s="1">
        <v>44400</v>
      </c>
      <c r="E1972">
        <v>10.8</v>
      </c>
      <c r="F1972">
        <v>6.2</v>
      </c>
      <c r="G1972">
        <v>0</v>
      </c>
      <c r="H1972" t="s">
        <v>46</v>
      </c>
      <c r="I1972" s="2">
        <v>0.79861111111111116</v>
      </c>
      <c r="J1972">
        <v>0</v>
      </c>
      <c r="K1972" t="s">
        <v>54</v>
      </c>
      <c r="L1972">
        <v>2.4</v>
      </c>
      <c r="M1972">
        <v>6.8</v>
      </c>
      <c r="N1972">
        <v>11.11</v>
      </c>
      <c r="O1972">
        <v>14.13</v>
      </c>
      <c r="P1972">
        <v>97</v>
      </c>
      <c r="Q1972" t="s">
        <v>33</v>
      </c>
      <c r="R1972">
        <v>3.3</v>
      </c>
      <c r="S1972">
        <v>3.7</v>
      </c>
      <c r="T1972">
        <v>8.8000000000000007</v>
      </c>
      <c r="U1972">
        <v>10.9</v>
      </c>
      <c r="V1972">
        <v>69</v>
      </c>
    </row>
    <row r="1973" spans="1:22" x14ac:dyDescent="0.25">
      <c r="A1973" t="s">
        <v>2062</v>
      </c>
      <c r="B1973">
        <v>2021</v>
      </c>
      <c r="C1973" t="s">
        <v>228</v>
      </c>
      <c r="D1973" s="1">
        <v>44401</v>
      </c>
      <c r="E1973">
        <v>13.4</v>
      </c>
      <c r="F1973">
        <v>6.5</v>
      </c>
      <c r="G1973">
        <v>0</v>
      </c>
      <c r="H1973" t="s">
        <v>46</v>
      </c>
      <c r="I1973" s="2">
        <v>0.57291666666666663</v>
      </c>
      <c r="J1973">
        <v>0</v>
      </c>
      <c r="K1973" t="s">
        <v>30</v>
      </c>
      <c r="L1973">
        <v>2.5</v>
      </c>
      <c r="M1973">
        <v>5.6</v>
      </c>
      <c r="N1973">
        <v>5.0999999999999996</v>
      </c>
      <c r="O1973">
        <v>11.11</v>
      </c>
      <c r="P1973">
        <v>77</v>
      </c>
      <c r="Q1973" t="s">
        <v>47</v>
      </c>
      <c r="R1973">
        <v>3.1</v>
      </c>
      <c r="S1973">
        <v>5.4</v>
      </c>
      <c r="T1973">
        <v>12.6</v>
      </c>
      <c r="U1973">
        <v>18.8</v>
      </c>
      <c r="V1973">
        <v>116</v>
      </c>
    </row>
    <row r="1974" spans="1:22" x14ac:dyDescent="0.25">
      <c r="A1974" t="s">
        <v>2063</v>
      </c>
      <c r="B1974">
        <v>2021</v>
      </c>
      <c r="C1974" t="s">
        <v>228</v>
      </c>
      <c r="D1974" s="1">
        <v>44401</v>
      </c>
      <c r="E1974">
        <v>22.1</v>
      </c>
      <c r="F1974">
        <v>13.1</v>
      </c>
      <c r="G1974">
        <v>4.2</v>
      </c>
      <c r="H1974" t="s">
        <v>58</v>
      </c>
      <c r="I1974" s="2">
        <v>0.63194444444444442</v>
      </c>
      <c r="J1974" s="3">
        <v>16660</v>
      </c>
      <c r="K1974" t="s">
        <v>36</v>
      </c>
      <c r="L1974">
        <v>2.4</v>
      </c>
      <c r="M1974">
        <v>4.9000000000000004</v>
      </c>
      <c r="N1974">
        <v>9.14</v>
      </c>
      <c r="O1974">
        <v>17.18</v>
      </c>
      <c r="P1974">
        <v>120</v>
      </c>
      <c r="Q1974" t="s">
        <v>39</v>
      </c>
      <c r="R1974">
        <v>3.3</v>
      </c>
      <c r="S1974">
        <v>9.6</v>
      </c>
      <c r="T1974">
        <v>9.8000000000000007</v>
      </c>
      <c r="U1974">
        <v>10.11</v>
      </c>
      <c r="V1974">
        <v>71</v>
      </c>
    </row>
    <row r="1975" spans="1:22" x14ac:dyDescent="0.25">
      <c r="A1975" t="s">
        <v>2064</v>
      </c>
      <c r="B1975">
        <v>2021</v>
      </c>
      <c r="C1975" t="s">
        <v>228</v>
      </c>
      <c r="D1975" s="1">
        <v>44401</v>
      </c>
      <c r="E1975">
        <v>18.100000000000001</v>
      </c>
      <c r="F1975">
        <v>9.8000000000000007</v>
      </c>
      <c r="G1975">
        <v>2</v>
      </c>
      <c r="H1975" t="s">
        <v>1339</v>
      </c>
      <c r="I1975" s="2">
        <v>0.60763888888888884</v>
      </c>
      <c r="J1975" s="3">
        <v>43657</v>
      </c>
      <c r="K1975" t="s">
        <v>51</v>
      </c>
      <c r="L1975">
        <v>2.2000000000000002</v>
      </c>
      <c r="M1975">
        <v>8.6</v>
      </c>
      <c r="N1975">
        <v>11.7</v>
      </c>
      <c r="O1975">
        <v>14.1</v>
      </c>
      <c r="P1975">
        <v>94</v>
      </c>
      <c r="Q1975" t="s">
        <v>55</v>
      </c>
      <c r="R1975">
        <v>2.1</v>
      </c>
      <c r="S1975">
        <v>4.2</v>
      </c>
      <c r="T1975">
        <v>7.6</v>
      </c>
      <c r="U1975">
        <v>13.8</v>
      </c>
      <c r="V1975">
        <v>86</v>
      </c>
    </row>
    <row r="1976" spans="1:22" x14ac:dyDescent="0.25">
      <c r="A1976" t="s">
        <v>2065</v>
      </c>
      <c r="B1976">
        <v>2021</v>
      </c>
      <c r="C1976" t="s">
        <v>228</v>
      </c>
      <c r="D1976" s="1">
        <v>44401</v>
      </c>
      <c r="E1976">
        <v>13.4</v>
      </c>
      <c r="F1976">
        <v>6.5</v>
      </c>
      <c r="G1976">
        <v>0</v>
      </c>
      <c r="H1976" t="s">
        <v>28</v>
      </c>
      <c r="I1976" s="2">
        <v>0.80902777777777779</v>
      </c>
      <c r="J1976">
        <v>0</v>
      </c>
      <c r="K1976" t="s">
        <v>35</v>
      </c>
      <c r="L1976">
        <v>1.4</v>
      </c>
      <c r="M1976">
        <v>2.7</v>
      </c>
      <c r="N1976">
        <v>7.9</v>
      </c>
      <c r="O1976">
        <v>9.11</v>
      </c>
      <c r="P1976">
        <v>65</v>
      </c>
      <c r="Q1976" t="s">
        <v>50</v>
      </c>
      <c r="R1976">
        <v>3.2</v>
      </c>
      <c r="S1976">
        <v>6.4</v>
      </c>
      <c r="T1976">
        <v>10.5</v>
      </c>
      <c r="U1976">
        <v>13.7</v>
      </c>
      <c r="V1976">
        <v>85</v>
      </c>
    </row>
    <row r="1977" spans="1:22" x14ac:dyDescent="0.25">
      <c r="A1977" t="s">
        <v>2066</v>
      </c>
      <c r="B1977">
        <v>2021</v>
      </c>
      <c r="C1977" t="s">
        <v>228</v>
      </c>
      <c r="D1977" s="1">
        <v>44401</v>
      </c>
      <c r="E1977">
        <v>13.4</v>
      </c>
      <c r="F1977">
        <v>6.5</v>
      </c>
      <c r="G1977">
        <v>0</v>
      </c>
      <c r="H1977" t="s">
        <v>46</v>
      </c>
      <c r="I1977" s="2">
        <v>0.81944444444444442</v>
      </c>
      <c r="J1977">
        <v>0</v>
      </c>
      <c r="K1977" t="s">
        <v>40</v>
      </c>
      <c r="L1977">
        <v>6.1</v>
      </c>
      <c r="M1977">
        <v>9.1</v>
      </c>
      <c r="N1977">
        <v>12.4</v>
      </c>
      <c r="O1977">
        <v>16.600000000000001</v>
      </c>
      <c r="P1977">
        <v>102</v>
      </c>
      <c r="Q1977" t="s">
        <v>32</v>
      </c>
      <c r="R1977">
        <v>4.0999999999999996</v>
      </c>
      <c r="S1977">
        <v>6.4</v>
      </c>
      <c r="T1977">
        <v>10.4</v>
      </c>
      <c r="U1977">
        <v>13.5</v>
      </c>
      <c r="V1977">
        <v>83</v>
      </c>
    </row>
    <row r="1978" spans="1:22" x14ac:dyDescent="0.25">
      <c r="A1978" t="s">
        <v>2067</v>
      </c>
      <c r="B1978">
        <v>2021</v>
      </c>
      <c r="C1978" t="s">
        <v>228</v>
      </c>
      <c r="D1978" s="1">
        <v>44402</v>
      </c>
      <c r="E1978">
        <v>21.8</v>
      </c>
      <c r="F1978">
        <v>11.7</v>
      </c>
      <c r="G1978">
        <v>0</v>
      </c>
      <c r="H1978" t="s">
        <v>38</v>
      </c>
      <c r="I1978" s="2">
        <v>0.52083333333333337</v>
      </c>
      <c r="J1978" s="3">
        <v>2875</v>
      </c>
      <c r="K1978" t="s">
        <v>26</v>
      </c>
      <c r="L1978">
        <v>3.3</v>
      </c>
      <c r="M1978">
        <v>6.8</v>
      </c>
      <c r="N1978">
        <v>11.11</v>
      </c>
      <c r="O1978">
        <v>14.14</v>
      </c>
      <c r="P1978">
        <v>98</v>
      </c>
      <c r="Q1978" t="s">
        <v>43</v>
      </c>
      <c r="R1978">
        <v>4.4000000000000004</v>
      </c>
      <c r="S1978">
        <v>6.5</v>
      </c>
      <c r="T1978">
        <v>6.6</v>
      </c>
      <c r="U1978">
        <v>8.1</v>
      </c>
      <c r="V1978">
        <v>58</v>
      </c>
    </row>
    <row r="1979" spans="1:22" x14ac:dyDescent="0.25">
      <c r="A1979" t="s">
        <v>2068</v>
      </c>
      <c r="B1979">
        <v>2021</v>
      </c>
      <c r="C1979" t="s">
        <v>228</v>
      </c>
      <c r="D1979" s="1">
        <v>44402</v>
      </c>
      <c r="E1979">
        <v>12</v>
      </c>
      <c r="F1979">
        <v>5.3</v>
      </c>
      <c r="G1979">
        <v>1</v>
      </c>
      <c r="H1979" t="s">
        <v>28</v>
      </c>
      <c r="I1979" s="2">
        <v>0.63888888888888884</v>
      </c>
      <c r="J1979">
        <v>0</v>
      </c>
      <c r="K1979" t="s">
        <v>44</v>
      </c>
      <c r="L1979">
        <v>3</v>
      </c>
      <c r="M1979">
        <v>8.3000000000000007</v>
      </c>
      <c r="N1979">
        <v>10.3</v>
      </c>
      <c r="O1979">
        <v>15.5</v>
      </c>
      <c r="P1979">
        <v>95</v>
      </c>
      <c r="Q1979" t="s">
        <v>29</v>
      </c>
      <c r="R1979">
        <v>1.2</v>
      </c>
      <c r="S1979">
        <v>1.4</v>
      </c>
      <c r="T1979">
        <v>3.7</v>
      </c>
      <c r="U1979">
        <v>8.9</v>
      </c>
      <c r="V1979">
        <v>57</v>
      </c>
    </row>
    <row r="1980" spans="1:22" x14ac:dyDescent="0.25">
      <c r="A1980" t="s">
        <v>2069</v>
      </c>
      <c r="B1980">
        <v>2021</v>
      </c>
      <c r="C1980" t="s">
        <v>228</v>
      </c>
      <c r="D1980" s="1">
        <v>44402</v>
      </c>
      <c r="E1980">
        <v>21.8</v>
      </c>
      <c r="F1980">
        <v>11.7</v>
      </c>
      <c r="G1980">
        <v>0</v>
      </c>
      <c r="H1980" t="s">
        <v>38</v>
      </c>
      <c r="I1980" s="2">
        <v>0.75694444444444442</v>
      </c>
      <c r="J1980" s="3">
        <v>2681</v>
      </c>
      <c r="K1980" t="s">
        <v>48</v>
      </c>
      <c r="L1980">
        <v>4.3</v>
      </c>
      <c r="M1980">
        <v>6.4</v>
      </c>
      <c r="N1980">
        <v>6.8</v>
      </c>
      <c r="O1980">
        <v>7.11</v>
      </c>
      <c r="P1980">
        <v>53</v>
      </c>
      <c r="Q1980" t="s">
        <v>25</v>
      </c>
      <c r="R1980">
        <v>2.4</v>
      </c>
      <c r="S1980">
        <v>3.6</v>
      </c>
      <c r="T1980">
        <v>7.1</v>
      </c>
      <c r="U1980">
        <v>9.1199999999999992</v>
      </c>
      <c r="V1980">
        <v>66</v>
      </c>
    </row>
    <row r="1981" spans="1:22" x14ac:dyDescent="0.25">
      <c r="A1981" t="s">
        <v>2070</v>
      </c>
      <c r="B1981">
        <v>2021</v>
      </c>
      <c r="C1981" t="s">
        <v>238</v>
      </c>
      <c r="D1981" s="1">
        <v>44407</v>
      </c>
      <c r="E1981">
        <v>14</v>
      </c>
      <c r="F1981">
        <v>5.7</v>
      </c>
      <c r="G1981">
        <v>0</v>
      </c>
      <c r="H1981" t="s">
        <v>46</v>
      </c>
      <c r="I1981" s="2">
        <v>0.82638888888888884</v>
      </c>
      <c r="J1981">
        <v>0</v>
      </c>
      <c r="K1981" t="s">
        <v>55</v>
      </c>
      <c r="L1981">
        <v>3.1</v>
      </c>
      <c r="M1981">
        <v>5.3</v>
      </c>
      <c r="N1981">
        <v>7.7</v>
      </c>
      <c r="O1981">
        <v>12.9</v>
      </c>
      <c r="P1981">
        <v>81</v>
      </c>
      <c r="Q1981" t="s">
        <v>30</v>
      </c>
      <c r="R1981">
        <v>5.0999999999999996</v>
      </c>
      <c r="S1981">
        <v>10.1</v>
      </c>
      <c r="T1981">
        <v>15.2</v>
      </c>
      <c r="U1981">
        <v>18.399999999999999</v>
      </c>
      <c r="V1981">
        <v>112</v>
      </c>
    </row>
    <row r="1982" spans="1:22" x14ac:dyDescent="0.25">
      <c r="A1982" t="s">
        <v>2071</v>
      </c>
      <c r="B1982">
        <v>2021</v>
      </c>
      <c r="C1982" t="s">
        <v>238</v>
      </c>
      <c r="D1982" s="1">
        <v>44408</v>
      </c>
      <c r="E1982">
        <v>13.8</v>
      </c>
      <c r="F1982">
        <v>5.2</v>
      </c>
      <c r="G1982">
        <v>0.2</v>
      </c>
      <c r="H1982" t="s">
        <v>1304</v>
      </c>
      <c r="I1982" s="2">
        <v>0.51388888888888884</v>
      </c>
      <c r="J1982">
        <v>0</v>
      </c>
      <c r="K1982" t="s">
        <v>50</v>
      </c>
      <c r="L1982">
        <v>5.3</v>
      </c>
      <c r="M1982">
        <v>9.9</v>
      </c>
      <c r="N1982">
        <v>10.11</v>
      </c>
      <c r="O1982">
        <v>15.15</v>
      </c>
      <c r="P1982">
        <v>105</v>
      </c>
      <c r="Q1982" t="s">
        <v>40</v>
      </c>
      <c r="R1982">
        <v>3.3</v>
      </c>
      <c r="S1982">
        <v>4.4000000000000004</v>
      </c>
      <c r="T1982">
        <v>5.6</v>
      </c>
      <c r="U1982">
        <v>8.8000000000000007</v>
      </c>
      <c r="V1982">
        <v>56</v>
      </c>
    </row>
    <row r="1983" spans="1:22" x14ac:dyDescent="0.25">
      <c r="A1983" t="s">
        <v>2072</v>
      </c>
      <c r="B1983">
        <v>2021</v>
      </c>
      <c r="C1983" t="s">
        <v>238</v>
      </c>
      <c r="D1983" s="1">
        <v>44408</v>
      </c>
      <c r="E1983">
        <v>17.7</v>
      </c>
      <c r="F1983">
        <v>8.5</v>
      </c>
      <c r="G1983">
        <v>0.4</v>
      </c>
      <c r="H1983" t="s">
        <v>66</v>
      </c>
      <c r="I1983" s="2">
        <v>0.55208333333333337</v>
      </c>
      <c r="J1983" s="3">
        <v>8033</v>
      </c>
      <c r="K1983" t="s">
        <v>47</v>
      </c>
      <c r="L1983">
        <v>3.2</v>
      </c>
      <c r="M1983">
        <v>4.4000000000000004</v>
      </c>
      <c r="N1983">
        <v>5.6</v>
      </c>
      <c r="O1983">
        <v>6.6</v>
      </c>
      <c r="P1983">
        <v>42</v>
      </c>
      <c r="Q1983" t="s">
        <v>44</v>
      </c>
      <c r="R1983">
        <v>2.4</v>
      </c>
      <c r="S1983">
        <v>5.6</v>
      </c>
      <c r="T1983">
        <v>6.11</v>
      </c>
      <c r="U1983">
        <v>8.14</v>
      </c>
      <c r="V1983">
        <v>62</v>
      </c>
    </row>
    <row r="1984" spans="1:22" x14ac:dyDescent="0.25">
      <c r="A1984" t="s">
        <v>2073</v>
      </c>
      <c r="B1984">
        <v>2021</v>
      </c>
      <c r="C1984" t="s">
        <v>238</v>
      </c>
      <c r="D1984" s="1">
        <v>44408</v>
      </c>
      <c r="E1984">
        <v>17.399999999999999</v>
      </c>
      <c r="F1984">
        <v>8.5</v>
      </c>
      <c r="G1984">
        <v>0</v>
      </c>
      <c r="H1984" t="s">
        <v>28</v>
      </c>
      <c r="I1984" s="2">
        <v>0.67708333333333337</v>
      </c>
      <c r="J1984">
        <v>0</v>
      </c>
      <c r="K1984" t="s">
        <v>33</v>
      </c>
      <c r="L1984">
        <v>4.0999999999999996</v>
      </c>
      <c r="M1984">
        <v>10.1</v>
      </c>
      <c r="N1984">
        <v>11.4</v>
      </c>
      <c r="O1984">
        <v>14.6</v>
      </c>
      <c r="P1984">
        <v>90</v>
      </c>
      <c r="Q1984" t="s">
        <v>51</v>
      </c>
      <c r="R1984">
        <v>0.4</v>
      </c>
      <c r="S1984">
        <v>1.5</v>
      </c>
      <c r="T1984">
        <v>2.7</v>
      </c>
      <c r="U1984">
        <v>6.9</v>
      </c>
      <c r="V1984">
        <v>45</v>
      </c>
    </row>
    <row r="1985" spans="1:22" x14ac:dyDescent="0.25">
      <c r="A1985" t="s">
        <v>2074</v>
      </c>
      <c r="B1985">
        <v>2021</v>
      </c>
      <c r="C1985" t="s">
        <v>238</v>
      </c>
      <c r="D1985" s="1">
        <v>44409</v>
      </c>
      <c r="E1985">
        <v>15</v>
      </c>
      <c r="F1985">
        <v>8</v>
      </c>
      <c r="G1985">
        <v>17.2</v>
      </c>
      <c r="H1985" t="s">
        <v>46</v>
      </c>
      <c r="I1985" s="2">
        <v>0.50694444444444442</v>
      </c>
      <c r="J1985">
        <v>0</v>
      </c>
      <c r="K1985" t="s">
        <v>39</v>
      </c>
      <c r="L1985">
        <v>3.2</v>
      </c>
      <c r="M1985">
        <v>3.3</v>
      </c>
      <c r="N1985">
        <v>3.3</v>
      </c>
      <c r="O1985">
        <v>4.5999999999999996</v>
      </c>
      <c r="P1985">
        <v>30</v>
      </c>
      <c r="Q1985" t="s">
        <v>35</v>
      </c>
      <c r="R1985">
        <v>6.4</v>
      </c>
      <c r="S1985">
        <v>12.8</v>
      </c>
      <c r="T1985">
        <v>17.14</v>
      </c>
      <c r="U1985">
        <v>18.2</v>
      </c>
      <c r="V1985">
        <v>128</v>
      </c>
    </row>
    <row r="1986" spans="1:22" x14ac:dyDescent="0.25">
      <c r="A1986" t="s">
        <v>2075</v>
      </c>
      <c r="B1986">
        <v>2021</v>
      </c>
      <c r="C1986" t="s">
        <v>238</v>
      </c>
      <c r="D1986" s="1">
        <v>44409</v>
      </c>
      <c r="E1986">
        <v>13.1</v>
      </c>
      <c r="F1986">
        <v>5.6</v>
      </c>
      <c r="G1986">
        <v>13</v>
      </c>
      <c r="H1986" t="s">
        <v>100</v>
      </c>
      <c r="I1986" s="2">
        <v>0.59027777777777779</v>
      </c>
      <c r="J1986" s="3">
        <v>5381</v>
      </c>
      <c r="K1986" t="s">
        <v>32</v>
      </c>
      <c r="L1986">
        <v>4.3</v>
      </c>
      <c r="M1986">
        <v>7.4</v>
      </c>
      <c r="N1986">
        <v>13.5</v>
      </c>
      <c r="O1986">
        <v>14.8</v>
      </c>
      <c r="P1986">
        <v>92</v>
      </c>
      <c r="Q1986" t="s">
        <v>36</v>
      </c>
      <c r="R1986">
        <v>0.1</v>
      </c>
      <c r="S1986">
        <v>3.4</v>
      </c>
      <c r="T1986">
        <v>4.5999999999999996</v>
      </c>
      <c r="U1986">
        <v>12.8</v>
      </c>
      <c r="V1986">
        <v>80</v>
      </c>
    </row>
    <row r="1987" spans="1:22" x14ac:dyDescent="0.25">
      <c r="A1987" t="s">
        <v>2076</v>
      </c>
      <c r="B1987">
        <v>2021</v>
      </c>
      <c r="C1987" t="s">
        <v>238</v>
      </c>
      <c r="D1987" s="1">
        <v>44409</v>
      </c>
      <c r="E1987">
        <v>15</v>
      </c>
      <c r="F1987">
        <v>8</v>
      </c>
      <c r="G1987">
        <v>17.2</v>
      </c>
      <c r="H1987" t="s">
        <v>28</v>
      </c>
      <c r="I1987" s="2">
        <v>0.63194444444444442</v>
      </c>
      <c r="J1987">
        <v>0</v>
      </c>
      <c r="K1987" t="s">
        <v>48</v>
      </c>
      <c r="L1987">
        <v>3.3</v>
      </c>
      <c r="M1987">
        <v>6.5</v>
      </c>
      <c r="N1987">
        <v>11.5</v>
      </c>
      <c r="O1987">
        <v>16.600000000000001</v>
      </c>
      <c r="P1987">
        <v>102</v>
      </c>
      <c r="Q1987" t="s">
        <v>26</v>
      </c>
      <c r="R1987">
        <v>2.1</v>
      </c>
      <c r="S1987">
        <v>4.5</v>
      </c>
      <c r="T1987">
        <v>11.7</v>
      </c>
      <c r="U1987">
        <v>17.7</v>
      </c>
      <c r="V1987">
        <v>109</v>
      </c>
    </row>
    <row r="1988" spans="1:22" x14ac:dyDescent="0.25">
      <c r="A1988" t="s">
        <v>2077</v>
      </c>
      <c r="B1988">
        <v>2021</v>
      </c>
      <c r="C1988" t="s">
        <v>238</v>
      </c>
      <c r="D1988" s="1">
        <v>44409</v>
      </c>
      <c r="E1988">
        <v>15.1</v>
      </c>
      <c r="F1988">
        <v>9.6999999999999993</v>
      </c>
      <c r="G1988">
        <v>8.8000000000000007</v>
      </c>
      <c r="H1988" t="s">
        <v>1339</v>
      </c>
      <c r="I1988" s="2">
        <v>0.63194444444444442</v>
      </c>
      <c r="J1988" s="3">
        <v>24979</v>
      </c>
      <c r="K1988" t="s">
        <v>43</v>
      </c>
      <c r="L1988">
        <v>2.6</v>
      </c>
      <c r="M1988">
        <v>2.1</v>
      </c>
      <c r="N1988">
        <v>5.12</v>
      </c>
      <c r="O1988">
        <v>7.13</v>
      </c>
      <c r="P1988">
        <v>55</v>
      </c>
      <c r="Q1988" t="s">
        <v>29</v>
      </c>
      <c r="R1988">
        <v>1.1000000000000001</v>
      </c>
      <c r="S1988">
        <v>1.8</v>
      </c>
      <c r="T1988">
        <v>3.14</v>
      </c>
      <c r="U1988">
        <v>6.15</v>
      </c>
      <c r="V1988">
        <v>51</v>
      </c>
    </row>
    <row r="1989" spans="1:22" x14ac:dyDescent="0.25">
      <c r="A1989" t="s">
        <v>2078</v>
      </c>
      <c r="B1989">
        <v>2021</v>
      </c>
      <c r="C1989" t="s">
        <v>238</v>
      </c>
      <c r="D1989" s="1">
        <v>44409</v>
      </c>
      <c r="E1989">
        <v>15</v>
      </c>
      <c r="F1989">
        <v>8</v>
      </c>
      <c r="G1989">
        <v>17.2</v>
      </c>
      <c r="H1989" t="s">
        <v>46</v>
      </c>
      <c r="I1989" s="2">
        <v>0.75694444444444442</v>
      </c>
      <c r="J1989">
        <v>0</v>
      </c>
      <c r="K1989" t="s">
        <v>25</v>
      </c>
      <c r="L1989">
        <v>1.1000000000000001</v>
      </c>
      <c r="M1989">
        <v>7.2</v>
      </c>
      <c r="N1989">
        <v>10.5</v>
      </c>
      <c r="O1989">
        <v>11.7</v>
      </c>
      <c r="P1989">
        <v>73</v>
      </c>
      <c r="Q1989" t="s">
        <v>54</v>
      </c>
      <c r="R1989">
        <v>3.4</v>
      </c>
      <c r="S1989">
        <v>8.4</v>
      </c>
      <c r="T1989">
        <v>11.6</v>
      </c>
      <c r="U1989">
        <v>15.1</v>
      </c>
      <c r="V1989">
        <v>100</v>
      </c>
    </row>
    <row r="1990" spans="1:22" x14ac:dyDescent="0.25">
      <c r="A1990" t="s">
        <v>2079</v>
      </c>
      <c r="B1990">
        <v>2021</v>
      </c>
      <c r="C1990" t="s">
        <v>248</v>
      </c>
      <c r="D1990" s="1">
        <v>44414</v>
      </c>
      <c r="E1990">
        <v>14.6</v>
      </c>
      <c r="F1990">
        <v>9.9</v>
      </c>
      <c r="G1990">
        <v>0.2</v>
      </c>
      <c r="H1990" t="s">
        <v>88</v>
      </c>
      <c r="I1990" s="2">
        <v>0.82638888888888884</v>
      </c>
      <c r="J1990">
        <v>0</v>
      </c>
      <c r="K1990" t="s">
        <v>44</v>
      </c>
      <c r="L1990">
        <v>1.3</v>
      </c>
      <c r="M1990">
        <v>3.9</v>
      </c>
      <c r="N1990">
        <v>5.0999999999999996</v>
      </c>
      <c r="O1990">
        <v>8.17</v>
      </c>
      <c r="P1990">
        <v>65</v>
      </c>
      <c r="Q1990" t="s">
        <v>25</v>
      </c>
      <c r="R1990">
        <v>4.3</v>
      </c>
      <c r="S1990">
        <v>7.4</v>
      </c>
      <c r="T1990">
        <v>11.5</v>
      </c>
      <c r="U1990">
        <v>13.6</v>
      </c>
      <c r="V1990">
        <v>84</v>
      </c>
    </row>
    <row r="1991" spans="1:22" x14ac:dyDescent="0.25">
      <c r="A1991" t="s">
        <v>2080</v>
      </c>
      <c r="B1991">
        <v>2021</v>
      </c>
      <c r="C1991" t="s">
        <v>248</v>
      </c>
      <c r="D1991" s="1">
        <v>44415</v>
      </c>
      <c r="E1991">
        <v>14.6</v>
      </c>
      <c r="F1991">
        <v>9.3000000000000007</v>
      </c>
      <c r="G1991">
        <v>0.2</v>
      </c>
      <c r="H1991" t="s">
        <v>46</v>
      </c>
      <c r="I1991" s="2">
        <v>0.57291666666666663</v>
      </c>
      <c r="J1991">
        <v>0</v>
      </c>
      <c r="K1991" t="s">
        <v>30</v>
      </c>
      <c r="L1991">
        <v>3.2</v>
      </c>
      <c r="M1991">
        <v>5.5</v>
      </c>
      <c r="N1991">
        <v>6.8</v>
      </c>
      <c r="O1991">
        <v>8.9</v>
      </c>
      <c r="P1991">
        <v>57</v>
      </c>
      <c r="Q1991" t="s">
        <v>39</v>
      </c>
      <c r="R1991">
        <v>1.4</v>
      </c>
      <c r="S1991">
        <v>3.8</v>
      </c>
      <c r="T1991">
        <v>7.9</v>
      </c>
      <c r="U1991">
        <v>11.1</v>
      </c>
      <c r="V1991">
        <v>76</v>
      </c>
    </row>
    <row r="1992" spans="1:22" x14ac:dyDescent="0.25">
      <c r="A1992" t="s">
        <v>2081</v>
      </c>
      <c r="B1992">
        <v>2021</v>
      </c>
      <c r="C1992" t="s">
        <v>248</v>
      </c>
      <c r="D1992" s="1">
        <v>44415</v>
      </c>
      <c r="E1992">
        <v>14.6</v>
      </c>
      <c r="F1992">
        <v>9.3000000000000007</v>
      </c>
      <c r="G1992">
        <v>0.2</v>
      </c>
      <c r="H1992" t="s">
        <v>28</v>
      </c>
      <c r="I1992" s="2">
        <v>0.69097222222222221</v>
      </c>
      <c r="J1992">
        <v>0</v>
      </c>
      <c r="K1992" t="s">
        <v>29</v>
      </c>
      <c r="L1992">
        <v>0.3</v>
      </c>
      <c r="M1992">
        <v>2.4</v>
      </c>
      <c r="N1992">
        <v>9.6</v>
      </c>
      <c r="O1992">
        <v>13.11</v>
      </c>
      <c r="P1992">
        <v>89</v>
      </c>
      <c r="Q1992" t="s">
        <v>47</v>
      </c>
      <c r="R1992">
        <v>3.4</v>
      </c>
      <c r="S1992">
        <v>5.6</v>
      </c>
      <c r="T1992">
        <v>7.8</v>
      </c>
      <c r="U1992">
        <v>8.8000000000000007</v>
      </c>
      <c r="V1992">
        <v>56</v>
      </c>
    </row>
    <row r="1993" spans="1:22" x14ac:dyDescent="0.25">
      <c r="A1993" t="s">
        <v>2082</v>
      </c>
      <c r="B1993">
        <v>2021</v>
      </c>
      <c r="C1993" t="s">
        <v>248</v>
      </c>
      <c r="D1993" s="1">
        <v>44415</v>
      </c>
      <c r="E1993">
        <v>15</v>
      </c>
      <c r="F1993">
        <v>10.7</v>
      </c>
      <c r="G1993">
        <v>1.2</v>
      </c>
      <c r="H1993" t="s">
        <v>512</v>
      </c>
      <c r="I1993" s="2">
        <v>0.79861111111111116</v>
      </c>
      <c r="J1993" s="3">
        <v>14736</v>
      </c>
      <c r="K1993" t="s">
        <v>40</v>
      </c>
      <c r="L1993">
        <v>1.3</v>
      </c>
      <c r="M1993">
        <v>4.5999999999999996</v>
      </c>
      <c r="N1993">
        <v>6.8</v>
      </c>
      <c r="O1993">
        <v>7.9</v>
      </c>
      <c r="P1993">
        <v>51</v>
      </c>
      <c r="Q1993" t="s">
        <v>54</v>
      </c>
      <c r="R1993">
        <v>1.2</v>
      </c>
      <c r="S1993">
        <v>1.5</v>
      </c>
      <c r="T1993">
        <v>4.0999999999999996</v>
      </c>
      <c r="U1993">
        <v>7.13</v>
      </c>
      <c r="V1993">
        <v>55</v>
      </c>
    </row>
    <row r="1994" spans="1:22" x14ac:dyDescent="0.25">
      <c r="A1994" t="s">
        <v>2083</v>
      </c>
      <c r="B1994">
        <v>2021</v>
      </c>
      <c r="C1994" t="s">
        <v>248</v>
      </c>
      <c r="D1994" s="1">
        <v>44415</v>
      </c>
      <c r="E1994">
        <v>14.6</v>
      </c>
      <c r="F1994">
        <v>9.3000000000000007</v>
      </c>
      <c r="G1994">
        <v>0.2</v>
      </c>
      <c r="H1994" t="s">
        <v>46</v>
      </c>
      <c r="I1994" s="2">
        <v>0.81944444444444442</v>
      </c>
      <c r="J1994">
        <v>0</v>
      </c>
      <c r="K1994" t="s">
        <v>55</v>
      </c>
      <c r="L1994">
        <v>5</v>
      </c>
      <c r="M1994">
        <v>8.1999999999999993</v>
      </c>
      <c r="N1994">
        <v>12.4</v>
      </c>
      <c r="O1994">
        <v>14.9</v>
      </c>
      <c r="P1994">
        <v>93</v>
      </c>
      <c r="Q1994" t="s">
        <v>26</v>
      </c>
      <c r="R1994">
        <v>4.0999999999999996</v>
      </c>
      <c r="S1994">
        <v>5.2</v>
      </c>
      <c r="T1994">
        <v>8.4</v>
      </c>
      <c r="U1994">
        <v>10.4</v>
      </c>
      <c r="V1994">
        <v>64</v>
      </c>
    </row>
    <row r="1995" spans="1:22" x14ac:dyDescent="0.25">
      <c r="A1995" t="s">
        <v>2084</v>
      </c>
      <c r="B1995">
        <v>2021</v>
      </c>
      <c r="C1995" t="s">
        <v>248</v>
      </c>
      <c r="D1995" s="1">
        <v>44416</v>
      </c>
      <c r="E1995">
        <v>15.6</v>
      </c>
      <c r="F1995">
        <v>3.5</v>
      </c>
      <c r="G1995">
        <v>0.2</v>
      </c>
      <c r="H1995" t="s">
        <v>28</v>
      </c>
      <c r="I1995" s="2">
        <v>0.59027777777777779</v>
      </c>
      <c r="J1995">
        <v>0</v>
      </c>
      <c r="K1995" t="s">
        <v>32</v>
      </c>
      <c r="L1995">
        <v>4.2</v>
      </c>
      <c r="M1995">
        <v>8.3000000000000007</v>
      </c>
      <c r="N1995">
        <v>13.5</v>
      </c>
      <c r="O1995">
        <v>15.7</v>
      </c>
      <c r="P1995">
        <v>97</v>
      </c>
      <c r="Q1995" t="s">
        <v>33</v>
      </c>
      <c r="R1995">
        <v>2.2000000000000002</v>
      </c>
      <c r="S1995">
        <v>3.3</v>
      </c>
      <c r="T1995">
        <v>8.5</v>
      </c>
      <c r="U1995">
        <v>12.6</v>
      </c>
      <c r="V1995">
        <v>78</v>
      </c>
    </row>
    <row r="1996" spans="1:22" x14ac:dyDescent="0.25">
      <c r="A1996" t="s">
        <v>2085</v>
      </c>
      <c r="B1996">
        <v>2021</v>
      </c>
      <c r="C1996" t="s">
        <v>248</v>
      </c>
      <c r="D1996" s="1">
        <v>44416</v>
      </c>
      <c r="E1996">
        <v>15.6</v>
      </c>
      <c r="F1996">
        <v>3.5</v>
      </c>
      <c r="G1996">
        <v>0.2</v>
      </c>
      <c r="H1996" t="s">
        <v>46</v>
      </c>
      <c r="I1996" s="2">
        <v>0.63888888888888884</v>
      </c>
      <c r="J1996">
        <v>0</v>
      </c>
      <c r="K1996" t="s">
        <v>50</v>
      </c>
      <c r="L1996">
        <v>3.3</v>
      </c>
      <c r="M1996">
        <v>6.5</v>
      </c>
      <c r="N1996">
        <v>8.11</v>
      </c>
      <c r="O1996">
        <v>12.12</v>
      </c>
      <c r="P1996">
        <v>84</v>
      </c>
      <c r="Q1996" t="s">
        <v>48</v>
      </c>
      <c r="R1996">
        <v>1.2</v>
      </c>
      <c r="S1996">
        <v>7.2</v>
      </c>
      <c r="T1996">
        <v>11.4</v>
      </c>
      <c r="U1996">
        <v>15.7</v>
      </c>
      <c r="V1996">
        <v>97</v>
      </c>
    </row>
    <row r="1997" spans="1:22" x14ac:dyDescent="0.25">
      <c r="A1997" t="s">
        <v>2086</v>
      </c>
      <c r="B1997">
        <v>2021</v>
      </c>
      <c r="C1997" t="s">
        <v>248</v>
      </c>
      <c r="D1997" s="1">
        <v>44416</v>
      </c>
      <c r="E1997">
        <v>19.5</v>
      </c>
      <c r="F1997">
        <v>11.8</v>
      </c>
      <c r="G1997">
        <v>3.8</v>
      </c>
      <c r="H1997" t="s">
        <v>1339</v>
      </c>
      <c r="I1997" s="2">
        <v>0.63194444444444442</v>
      </c>
      <c r="J1997" s="3">
        <v>29589</v>
      </c>
      <c r="K1997" t="s">
        <v>43</v>
      </c>
      <c r="L1997">
        <v>2.1</v>
      </c>
      <c r="M1997">
        <v>3.3</v>
      </c>
      <c r="N1997">
        <v>6.3</v>
      </c>
      <c r="O1997">
        <v>8.6</v>
      </c>
      <c r="P1997">
        <v>54</v>
      </c>
      <c r="Q1997" t="s">
        <v>36</v>
      </c>
      <c r="R1997">
        <v>6.4</v>
      </c>
      <c r="S1997">
        <v>10.6</v>
      </c>
      <c r="T1997">
        <v>14.8</v>
      </c>
      <c r="U1997">
        <v>18.100000000000001</v>
      </c>
      <c r="V1997">
        <v>118</v>
      </c>
    </row>
    <row r="1998" spans="1:22" x14ac:dyDescent="0.25">
      <c r="A1998" t="s">
        <v>2087</v>
      </c>
      <c r="B1998">
        <v>2021</v>
      </c>
      <c r="C1998" t="s">
        <v>248</v>
      </c>
      <c r="D1998" s="1">
        <v>44417</v>
      </c>
      <c r="E1998">
        <v>19.399999999999999</v>
      </c>
      <c r="F1998">
        <v>13.8</v>
      </c>
      <c r="G1998">
        <v>5.2</v>
      </c>
      <c r="H1998" t="s">
        <v>1339</v>
      </c>
      <c r="I1998" s="2">
        <v>0.75694444444444442</v>
      </c>
      <c r="J1998" s="3">
        <v>31584</v>
      </c>
      <c r="K1998" t="s">
        <v>51</v>
      </c>
      <c r="L1998">
        <v>2</v>
      </c>
      <c r="M1998">
        <v>4.5</v>
      </c>
      <c r="N1998">
        <v>5.6</v>
      </c>
      <c r="O1998">
        <v>9.9</v>
      </c>
      <c r="P1998">
        <v>63</v>
      </c>
      <c r="Q1998" t="s">
        <v>35</v>
      </c>
      <c r="R1998">
        <v>4.2</v>
      </c>
      <c r="S1998">
        <v>5.3</v>
      </c>
      <c r="T1998">
        <v>10.8</v>
      </c>
      <c r="U1998">
        <v>10.119999999999999</v>
      </c>
      <c r="V1998">
        <v>72</v>
      </c>
    </row>
    <row r="1999" spans="1:22" x14ac:dyDescent="0.25">
      <c r="A1999" t="s">
        <v>2088</v>
      </c>
      <c r="B1999">
        <v>2021</v>
      </c>
      <c r="C1999" t="s">
        <v>258</v>
      </c>
      <c r="D1999" s="1">
        <v>44421</v>
      </c>
      <c r="E1999">
        <v>17.2</v>
      </c>
      <c r="F1999">
        <v>7.3</v>
      </c>
      <c r="G1999">
        <v>0</v>
      </c>
      <c r="H1999" t="s">
        <v>46</v>
      </c>
      <c r="I1999" s="2">
        <v>0.82638888888888884</v>
      </c>
      <c r="J1999">
        <v>0</v>
      </c>
      <c r="K1999" t="s">
        <v>25</v>
      </c>
      <c r="L1999">
        <v>7.3</v>
      </c>
      <c r="M1999">
        <v>12.5</v>
      </c>
      <c r="N1999">
        <v>15.8</v>
      </c>
      <c r="O1999">
        <v>16.100000000000001</v>
      </c>
      <c r="P1999">
        <v>106</v>
      </c>
      <c r="Q1999" t="s">
        <v>29</v>
      </c>
      <c r="R1999">
        <v>2.2000000000000002</v>
      </c>
      <c r="S1999">
        <v>4.3</v>
      </c>
      <c r="T1999">
        <v>6.4</v>
      </c>
      <c r="U1999">
        <v>10.7</v>
      </c>
      <c r="V1999">
        <v>67</v>
      </c>
    </row>
    <row r="2000" spans="1:22" x14ac:dyDescent="0.25">
      <c r="A2000" t="s">
        <v>2089</v>
      </c>
      <c r="B2000">
        <v>2021</v>
      </c>
      <c r="C2000" t="s">
        <v>258</v>
      </c>
      <c r="D2000" s="1">
        <v>44422</v>
      </c>
      <c r="E2000">
        <v>14.9</v>
      </c>
      <c r="F2000">
        <v>3.5</v>
      </c>
      <c r="G2000">
        <v>0</v>
      </c>
      <c r="H2000" t="s">
        <v>100</v>
      </c>
      <c r="I2000" s="2">
        <v>0.57291666666666663</v>
      </c>
      <c r="J2000" s="3">
        <v>7822</v>
      </c>
      <c r="K2000" t="s">
        <v>32</v>
      </c>
      <c r="L2000">
        <v>0.2</v>
      </c>
      <c r="M2000">
        <v>3.7</v>
      </c>
      <c r="N2000">
        <v>7.8</v>
      </c>
      <c r="O2000">
        <v>9.1</v>
      </c>
      <c r="P2000">
        <v>64</v>
      </c>
      <c r="Q2000" t="s">
        <v>50</v>
      </c>
      <c r="R2000">
        <v>1.3</v>
      </c>
      <c r="S2000">
        <v>2.4</v>
      </c>
      <c r="T2000">
        <v>5.6</v>
      </c>
      <c r="U2000">
        <v>5.7</v>
      </c>
      <c r="V2000">
        <v>37</v>
      </c>
    </row>
    <row r="2001" spans="1:22" x14ac:dyDescent="0.25">
      <c r="A2001" t="s">
        <v>2090</v>
      </c>
      <c r="B2001">
        <v>2021</v>
      </c>
      <c r="C2001" t="s">
        <v>258</v>
      </c>
      <c r="D2001" s="1">
        <v>44422</v>
      </c>
      <c r="E2001">
        <v>17.600000000000001</v>
      </c>
      <c r="F2001">
        <v>5.2</v>
      </c>
      <c r="G2001">
        <v>0</v>
      </c>
      <c r="H2001" t="s">
        <v>512</v>
      </c>
      <c r="I2001" s="2">
        <v>0.67013888888888884</v>
      </c>
      <c r="J2001" s="3">
        <v>13943</v>
      </c>
      <c r="K2001" t="s">
        <v>54</v>
      </c>
      <c r="L2001">
        <v>2.2000000000000002</v>
      </c>
      <c r="M2001">
        <v>8.6</v>
      </c>
      <c r="N2001">
        <v>12.11</v>
      </c>
      <c r="O2001">
        <v>21.14</v>
      </c>
      <c r="P2001">
        <v>140</v>
      </c>
      <c r="Q2001" t="s">
        <v>30</v>
      </c>
      <c r="R2001">
        <v>2.6</v>
      </c>
      <c r="S2001">
        <v>5.9</v>
      </c>
      <c r="T2001">
        <v>5.12</v>
      </c>
      <c r="U2001">
        <v>5.15</v>
      </c>
      <c r="V2001">
        <v>45</v>
      </c>
    </row>
    <row r="2002" spans="1:22" x14ac:dyDescent="0.25">
      <c r="A2002" t="s">
        <v>2091</v>
      </c>
      <c r="B2002">
        <v>2021</v>
      </c>
      <c r="C2002" t="s">
        <v>258</v>
      </c>
      <c r="D2002" s="1">
        <v>44422</v>
      </c>
      <c r="E2002">
        <v>17.3</v>
      </c>
      <c r="F2002">
        <v>7.3</v>
      </c>
      <c r="G2002">
        <v>0</v>
      </c>
      <c r="H2002" t="s">
        <v>88</v>
      </c>
      <c r="I2002" s="2">
        <v>0.69097222222222221</v>
      </c>
      <c r="J2002">
        <v>0</v>
      </c>
      <c r="K2002" t="s">
        <v>44</v>
      </c>
      <c r="L2002">
        <v>2</v>
      </c>
      <c r="M2002">
        <v>6.2</v>
      </c>
      <c r="N2002">
        <v>10.5</v>
      </c>
      <c r="O2002">
        <v>13.7</v>
      </c>
      <c r="P2002">
        <v>85</v>
      </c>
      <c r="Q2002" t="s">
        <v>55</v>
      </c>
      <c r="R2002">
        <v>5.0999999999999996</v>
      </c>
      <c r="S2002">
        <v>7.2</v>
      </c>
      <c r="T2002">
        <v>10.3</v>
      </c>
      <c r="U2002">
        <v>11.5</v>
      </c>
      <c r="V2002">
        <v>71</v>
      </c>
    </row>
    <row r="2003" spans="1:22" x14ac:dyDescent="0.25">
      <c r="A2003" t="s">
        <v>2092</v>
      </c>
      <c r="B2003">
        <v>2021</v>
      </c>
      <c r="C2003" t="s">
        <v>258</v>
      </c>
      <c r="D2003" s="1">
        <v>44422</v>
      </c>
      <c r="E2003">
        <v>25.1</v>
      </c>
      <c r="F2003">
        <v>15.2</v>
      </c>
      <c r="G2003">
        <v>1.8</v>
      </c>
      <c r="H2003" t="s">
        <v>58</v>
      </c>
      <c r="I2003" s="2">
        <v>0.80902777777777779</v>
      </c>
      <c r="J2003" s="3">
        <v>15146</v>
      </c>
      <c r="K2003" t="s">
        <v>36</v>
      </c>
      <c r="L2003">
        <v>4.2</v>
      </c>
      <c r="M2003">
        <v>11.4</v>
      </c>
      <c r="N2003">
        <v>18.600000000000001</v>
      </c>
      <c r="O2003">
        <v>22.1</v>
      </c>
      <c r="P2003">
        <v>142</v>
      </c>
      <c r="Q2003" t="s">
        <v>33</v>
      </c>
      <c r="R2003">
        <v>3.2</v>
      </c>
      <c r="S2003">
        <v>5.3</v>
      </c>
      <c r="T2003">
        <v>6.7</v>
      </c>
      <c r="U2003">
        <v>8.9</v>
      </c>
      <c r="V2003">
        <v>57</v>
      </c>
    </row>
    <row r="2004" spans="1:22" x14ac:dyDescent="0.25">
      <c r="A2004" t="s">
        <v>2093</v>
      </c>
      <c r="B2004">
        <v>2021</v>
      </c>
      <c r="C2004" t="s">
        <v>258</v>
      </c>
      <c r="D2004" s="1">
        <v>44422</v>
      </c>
      <c r="E2004">
        <v>17.7</v>
      </c>
      <c r="F2004">
        <v>6</v>
      </c>
      <c r="G2004">
        <v>0</v>
      </c>
      <c r="H2004" t="s">
        <v>46</v>
      </c>
      <c r="I2004" s="2">
        <v>0.81944444444444442</v>
      </c>
      <c r="J2004">
        <v>0</v>
      </c>
      <c r="K2004" t="s">
        <v>47</v>
      </c>
      <c r="L2004">
        <v>2.2000000000000002</v>
      </c>
      <c r="M2004">
        <v>3.3</v>
      </c>
      <c r="N2004">
        <v>7.4</v>
      </c>
      <c r="O2004">
        <v>12.5</v>
      </c>
      <c r="P2004">
        <v>77</v>
      </c>
      <c r="Q2004" t="s">
        <v>26</v>
      </c>
      <c r="R2004">
        <v>5.2</v>
      </c>
      <c r="S2004">
        <v>8.4</v>
      </c>
      <c r="T2004">
        <v>10.8</v>
      </c>
      <c r="U2004">
        <v>13.13</v>
      </c>
      <c r="V2004">
        <v>91</v>
      </c>
    </row>
    <row r="2005" spans="1:22" x14ac:dyDescent="0.25">
      <c r="A2005" t="s">
        <v>2094</v>
      </c>
      <c r="B2005">
        <v>2021</v>
      </c>
      <c r="C2005" t="s">
        <v>258</v>
      </c>
      <c r="D2005" s="1">
        <v>44423</v>
      </c>
      <c r="E2005">
        <v>18.399999999999999</v>
      </c>
      <c r="F2005">
        <v>9</v>
      </c>
      <c r="G2005">
        <v>0</v>
      </c>
      <c r="H2005" t="s">
        <v>28</v>
      </c>
      <c r="I2005" s="2">
        <v>0.59027777777777779</v>
      </c>
      <c r="J2005">
        <v>0</v>
      </c>
      <c r="K2005" t="s">
        <v>35</v>
      </c>
      <c r="L2005">
        <v>3.3</v>
      </c>
      <c r="M2005">
        <v>7.4</v>
      </c>
      <c r="N2005">
        <v>12.7</v>
      </c>
      <c r="O2005">
        <v>16.8</v>
      </c>
      <c r="P2005">
        <v>104</v>
      </c>
      <c r="Q2005" t="s">
        <v>40</v>
      </c>
      <c r="R2005">
        <v>1.6</v>
      </c>
      <c r="S2005">
        <v>3.7</v>
      </c>
      <c r="T2005">
        <v>8.8000000000000007</v>
      </c>
      <c r="U2005">
        <v>9.9</v>
      </c>
      <c r="V2005">
        <v>63</v>
      </c>
    </row>
    <row r="2006" spans="1:22" x14ac:dyDescent="0.25">
      <c r="A2006" t="s">
        <v>2095</v>
      </c>
      <c r="B2006">
        <v>2021</v>
      </c>
      <c r="C2006" t="s">
        <v>258</v>
      </c>
      <c r="D2006" s="1">
        <v>44423</v>
      </c>
      <c r="E2006">
        <v>18.8</v>
      </c>
      <c r="F2006">
        <v>8.4</v>
      </c>
      <c r="G2006">
        <v>0</v>
      </c>
      <c r="H2006" t="s">
        <v>88</v>
      </c>
      <c r="I2006" s="2">
        <v>0.63888888888888884</v>
      </c>
      <c r="J2006">
        <v>0</v>
      </c>
      <c r="K2006" t="s">
        <v>39</v>
      </c>
      <c r="L2006">
        <v>2.2000000000000002</v>
      </c>
      <c r="M2006">
        <v>3.4</v>
      </c>
      <c r="N2006">
        <v>3.6</v>
      </c>
      <c r="O2006">
        <v>4.5999999999999996</v>
      </c>
      <c r="P2006">
        <v>30</v>
      </c>
      <c r="Q2006" t="s">
        <v>48</v>
      </c>
      <c r="R2006">
        <v>2.2000000000000002</v>
      </c>
      <c r="S2006">
        <v>8.8000000000000007</v>
      </c>
      <c r="T2006">
        <v>12.12</v>
      </c>
      <c r="U2006">
        <v>14.14</v>
      </c>
      <c r="V2006">
        <v>98</v>
      </c>
    </row>
    <row r="2007" spans="1:22" x14ac:dyDescent="0.25">
      <c r="A2007" t="s">
        <v>2096</v>
      </c>
      <c r="B2007">
        <v>2021</v>
      </c>
      <c r="C2007" t="s">
        <v>258</v>
      </c>
      <c r="D2007" s="1">
        <v>44423</v>
      </c>
      <c r="E2007">
        <v>22.6</v>
      </c>
      <c r="F2007">
        <v>7.1</v>
      </c>
      <c r="G2007">
        <v>0</v>
      </c>
      <c r="H2007" t="s">
        <v>1339</v>
      </c>
      <c r="I2007" s="2">
        <v>0.63194444444444442</v>
      </c>
      <c r="J2007" s="3">
        <v>51692</v>
      </c>
      <c r="K2007" t="s">
        <v>43</v>
      </c>
      <c r="L2007">
        <v>8.1999999999999993</v>
      </c>
      <c r="M2007">
        <v>10.199999999999999</v>
      </c>
      <c r="N2007">
        <v>11.2</v>
      </c>
      <c r="O2007">
        <v>12.7</v>
      </c>
      <c r="P2007">
        <v>79</v>
      </c>
      <c r="Q2007" t="s">
        <v>51</v>
      </c>
      <c r="R2007">
        <v>3.2</v>
      </c>
      <c r="S2007">
        <v>4.7</v>
      </c>
      <c r="T2007">
        <v>7.9</v>
      </c>
      <c r="U2007">
        <v>9.1</v>
      </c>
      <c r="V2007">
        <v>64</v>
      </c>
    </row>
    <row r="2008" spans="1:22" x14ac:dyDescent="0.25">
      <c r="A2008" t="s">
        <v>2097</v>
      </c>
      <c r="B2008">
        <v>2021</v>
      </c>
      <c r="C2008" t="s">
        <v>268</v>
      </c>
      <c r="D2008" s="1">
        <v>44428</v>
      </c>
      <c r="E2008">
        <v>16.5</v>
      </c>
      <c r="F2008">
        <v>7.5</v>
      </c>
      <c r="G2008">
        <v>0.8</v>
      </c>
      <c r="H2008" t="s">
        <v>46</v>
      </c>
      <c r="I2008" s="2">
        <v>0.82638888888888884</v>
      </c>
      <c r="J2008">
        <v>0</v>
      </c>
      <c r="K2008" t="s">
        <v>50</v>
      </c>
      <c r="L2008">
        <v>4.0999999999999996</v>
      </c>
      <c r="M2008">
        <v>5.3</v>
      </c>
      <c r="N2008">
        <v>9.3000000000000007</v>
      </c>
      <c r="O2008">
        <v>10.4</v>
      </c>
      <c r="P2008">
        <v>64</v>
      </c>
      <c r="Q2008" t="s">
        <v>54</v>
      </c>
      <c r="R2008">
        <v>1.3</v>
      </c>
      <c r="S2008">
        <v>1.8</v>
      </c>
      <c r="T2008">
        <v>6.1</v>
      </c>
      <c r="U2008">
        <v>9.1199999999999992</v>
      </c>
      <c r="V2008">
        <v>66</v>
      </c>
    </row>
    <row r="2009" spans="1:22" x14ac:dyDescent="0.25">
      <c r="A2009" t="s">
        <v>2098</v>
      </c>
      <c r="B2009">
        <v>2021</v>
      </c>
      <c r="C2009" t="s">
        <v>268</v>
      </c>
      <c r="D2009" s="1">
        <v>44429</v>
      </c>
      <c r="E2009">
        <v>19.5</v>
      </c>
      <c r="F2009">
        <v>9.6</v>
      </c>
      <c r="G2009">
        <v>0.2</v>
      </c>
      <c r="H2009" t="s">
        <v>28</v>
      </c>
      <c r="I2009" s="2">
        <v>0.56597222222222221</v>
      </c>
      <c r="J2009">
        <v>0</v>
      </c>
      <c r="K2009" t="s">
        <v>29</v>
      </c>
      <c r="L2009">
        <v>3.2</v>
      </c>
      <c r="M2009">
        <v>4.5999999999999996</v>
      </c>
      <c r="N2009">
        <v>6.1</v>
      </c>
      <c r="O2009">
        <v>12.11</v>
      </c>
      <c r="P2009">
        <v>83</v>
      </c>
      <c r="Q2009" t="s">
        <v>32</v>
      </c>
      <c r="R2009">
        <v>2.2000000000000002</v>
      </c>
      <c r="S2009">
        <v>6.6</v>
      </c>
      <c r="T2009">
        <v>9.8000000000000007</v>
      </c>
      <c r="U2009">
        <v>12.11</v>
      </c>
      <c r="V2009">
        <v>83</v>
      </c>
    </row>
    <row r="2010" spans="1:22" x14ac:dyDescent="0.25">
      <c r="A2010" t="s">
        <v>2099</v>
      </c>
      <c r="B2010">
        <v>2021</v>
      </c>
      <c r="C2010" t="s">
        <v>268</v>
      </c>
      <c r="D2010" s="1">
        <v>44429</v>
      </c>
      <c r="E2010">
        <v>19.5</v>
      </c>
      <c r="F2010">
        <v>9.6</v>
      </c>
      <c r="G2010">
        <v>0.2</v>
      </c>
      <c r="H2010" t="s">
        <v>46</v>
      </c>
      <c r="I2010" s="2">
        <v>0.57291666666666663</v>
      </c>
      <c r="J2010">
        <v>0</v>
      </c>
      <c r="K2010" t="s">
        <v>26</v>
      </c>
      <c r="L2010">
        <v>6.4</v>
      </c>
      <c r="M2010">
        <v>9.6999999999999993</v>
      </c>
      <c r="N2010">
        <v>13.7</v>
      </c>
      <c r="O2010">
        <v>21.1</v>
      </c>
      <c r="P2010">
        <v>136</v>
      </c>
      <c r="Q2010" t="s">
        <v>39</v>
      </c>
      <c r="R2010">
        <v>0.4</v>
      </c>
      <c r="S2010">
        <v>3.8</v>
      </c>
      <c r="T2010">
        <v>5.9</v>
      </c>
      <c r="U2010">
        <v>6.13</v>
      </c>
      <c r="V2010">
        <v>49</v>
      </c>
    </row>
    <row r="2011" spans="1:22" x14ac:dyDescent="0.25">
      <c r="A2011" t="s">
        <v>2100</v>
      </c>
      <c r="B2011">
        <v>2021</v>
      </c>
      <c r="C2011" t="s">
        <v>268</v>
      </c>
      <c r="D2011" s="1">
        <v>44429</v>
      </c>
      <c r="E2011">
        <v>26.4</v>
      </c>
      <c r="F2011">
        <v>12</v>
      </c>
      <c r="G2011">
        <v>0</v>
      </c>
      <c r="H2011" t="s">
        <v>58</v>
      </c>
      <c r="I2011" s="2">
        <v>0.69097222222222221</v>
      </c>
      <c r="J2011" s="3">
        <v>21845</v>
      </c>
      <c r="K2011" t="s">
        <v>36</v>
      </c>
      <c r="L2011">
        <v>7.2</v>
      </c>
      <c r="M2011">
        <v>10.4</v>
      </c>
      <c r="N2011">
        <v>13.6</v>
      </c>
      <c r="O2011">
        <v>19.11</v>
      </c>
      <c r="P2011">
        <v>125</v>
      </c>
      <c r="Q2011" t="s">
        <v>51</v>
      </c>
      <c r="R2011">
        <v>3.3</v>
      </c>
      <c r="S2011">
        <v>8.5</v>
      </c>
      <c r="T2011">
        <v>10.7</v>
      </c>
      <c r="U2011">
        <v>13.9</v>
      </c>
      <c r="V2011">
        <v>87</v>
      </c>
    </row>
    <row r="2012" spans="1:22" x14ac:dyDescent="0.25">
      <c r="A2012" t="s">
        <v>2101</v>
      </c>
      <c r="B2012">
        <v>2021</v>
      </c>
      <c r="C2012" t="s">
        <v>268</v>
      </c>
      <c r="D2012" s="1">
        <v>44429</v>
      </c>
      <c r="E2012">
        <v>19.100000000000001</v>
      </c>
      <c r="F2012">
        <v>8.5</v>
      </c>
      <c r="G2012">
        <v>0</v>
      </c>
      <c r="H2012" t="s">
        <v>88</v>
      </c>
      <c r="I2012" s="2">
        <v>0.80902777777777779</v>
      </c>
      <c r="J2012">
        <v>0</v>
      </c>
      <c r="K2012" t="s">
        <v>44</v>
      </c>
      <c r="L2012">
        <v>2.1</v>
      </c>
      <c r="M2012">
        <v>10.199999999999999</v>
      </c>
      <c r="N2012">
        <v>12.3</v>
      </c>
      <c r="O2012">
        <v>12.5</v>
      </c>
      <c r="P2012">
        <v>77</v>
      </c>
      <c r="Q2012" t="s">
        <v>35</v>
      </c>
      <c r="R2012">
        <v>2.2999999999999998</v>
      </c>
      <c r="S2012">
        <v>3.5</v>
      </c>
      <c r="T2012">
        <v>6.7</v>
      </c>
      <c r="U2012">
        <v>12.9</v>
      </c>
      <c r="V2012">
        <v>81</v>
      </c>
    </row>
    <row r="2013" spans="1:22" x14ac:dyDescent="0.25">
      <c r="A2013" t="s">
        <v>2102</v>
      </c>
      <c r="B2013">
        <v>2021</v>
      </c>
      <c r="C2013" t="s">
        <v>268</v>
      </c>
      <c r="D2013" s="1">
        <v>44429</v>
      </c>
      <c r="E2013">
        <v>19.5</v>
      </c>
      <c r="F2013">
        <v>9.6</v>
      </c>
      <c r="G2013">
        <v>0.2</v>
      </c>
      <c r="H2013" t="s">
        <v>46</v>
      </c>
      <c r="I2013" s="2">
        <v>0.81944444444444442</v>
      </c>
      <c r="J2013">
        <v>0</v>
      </c>
      <c r="K2013" t="s">
        <v>30</v>
      </c>
      <c r="L2013">
        <v>2.4</v>
      </c>
      <c r="M2013">
        <v>6.6</v>
      </c>
      <c r="N2013">
        <v>7.7</v>
      </c>
      <c r="O2013">
        <v>11.9</v>
      </c>
      <c r="P2013">
        <v>75</v>
      </c>
      <c r="Q2013" t="s">
        <v>25</v>
      </c>
      <c r="R2013">
        <v>1.3</v>
      </c>
      <c r="S2013">
        <v>6.5</v>
      </c>
      <c r="T2013">
        <v>9.1</v>
      </c>
      <c r="U2013">
        <v>12.17</v>
      </c>
      <c r="V2013">
        <v>89</v>
      </c>
    </row>
    <row r="2014" spans="1:22" x14ac:dyDescent="0.25">
      <c r="A2014" t="s">
        <v>2103</v>
      </c>
      <c r="B2014">
        <v>2021</v>
      </c>
      <c r="C2014" t="s">
        <v>268</v>
      </c>
      <c r="D2014" s="1">
        <v>44430</v>
      </c>
      <c r="E2014">
        <v>18.3</v>
      </c>
      <c r="F2014">
        <v>9.6999999999999993</v>
      </c>
      <c r="G2014">
        <v>0</v>
      </c>
      <c r="H2014" t="s">
        <v>66</v>
      </c>
      <c r="I2014" s="2">
        <v>0.51041666666666663</v>
      </c>
      <c r="J2014" s="3">
        <v>3082</v>
      </c>
      <c r="K2014" t="s">
        <v>55</v>
      </c>
      <c r="L2014">
        <v>3</v>
      </c>
      <c r="M2014">
        <v>6.2</v>
      </c>
      <c r="N2014">
        <v>10.5</v>
      </c>
      <c r="O2014">
        <v>17.5</v>
      </c>
      <c r="P2014">
        <v>107</v>
      </c>
      <c r="Q2014" t="s">
        <v>43</v>
      </c>
      <c r="R2014">
        <v>1.4</v>
      </c>
      <c r="S2014">
        <v>3.5</v>
      </c>
      <c r="T2014">
        <v>4.8</v>
      </c>
      <c r="U2014">
        <v>6.13</v>
      </c>
      <c r="V2014">
        <v>49</v>
      </c>
    </row>
    <row r="2015" spans="1:22" x14ac:dyDescent="0.25">
      <c r="A2015" t="s">
        <v>2104</v>
      </c>
      <c r="B2015">
        <v>2021</v>
      </c>
      <c r="C2015" t="s">
        <v>268</v>
      </c>
      <c r="D2015" s="1">
        <v>44430</v>
      </c>
      <c r="E2015">
        <v>21.6</v>
      </c>
      <c r="F2015">
        <v>11</v>
      </c>
      <c r="G2015">
        <v>0</v>
      </c>
      <c r="H2015" t="s">
        <v>28</v>
      </c>
      <c r="I2015" s="2">
        <v>0.63888888888888884</v>
      </c>
      <c r="J2015">
        <v>0</v>
      </c>
      <c r="K2015" t="s">
        <v>48</v>
      </c>
      <c r="L2015">
        <v>5.2</v>
      </c>
      <c r="M2015">
        <v>11.2</v>
      </c>
      <c r="N2015">
        <v>13.5</v>
      </c>
      <c r="O2015">
        <v>16.600000000000001</v>
      </c>
      <c r="P2015">
        <v>102</v>
      </c>
      <c r="Q2015" t="s">
        <v>33</v>
      </c>
      <c r="R2015">
        <v>4.2</v>
      </c>
      <c r="S2015">
        <v>5.4</v>
      </c>
      <c r="T2015">
        <v>7.8</v>
      </c>
      <c r="U2015">
        <v>9.1</v>
      </c>
      <c r="V2015">
        <v>64</v>
      </c>
    </row>
    <row r="2016" spans="1:22" x14ac:dyDescent="0.25">
      <c r="A2016" t="s">
        <v>2105</v>
      </c>
      <c r="B2016">
        <v>2021</v>
      </c>
      <c r="C2016" t="s">
        <v>268</v>
      </c>
      <c r="D2016" s="1">
        <v>44430</v>
      </c>
      <c r="E2016">
        <v>23.6</v>
      </c>
      <c r="F2016">
        <v>8.1999999999999993</v>
      </c>
      <c r="G2016">
        <v>0</v>
      </c>
      <c r="H2016" t="s">
        <v>512</v>
      </c>
      <c r="I2016" s="2">
        <v>0.67361111111111116</v>
      </c>
      <c r="J2016" s="3">
        <v>13103</v>
      </c>
      <c r="K2016" t="s">
        <v>40</v>
      </c>
      <c r="L2016">
        <v>4.5999999999999996</v>
      </c>
      <c r="M2016">
        <v>5.9</v>
      </c>
      <c r="N2016">
        <v>8.15</v>
      </c>
      <c r="O2016">
        <v>13.2</v>
      </c>
      <c r="P2016">
        <v>98</v>
      </c>
      <c r="Q2016" t="s">
        <v>47</v>
      </c>
      <c r="R2016">
        <v>2.1</v>
      </c>
      <c r="S2016">
        <v>2.2999999999999998</v>
      </c>
      <c r="T2016">
        <v>5.4</v>
      </c>
      <c r="U2016">
        <v>8.6</v>
      </c>
      <c r="V2016">
        <v>54</v>
      </c>
    </row>
    <row r="2017" spans="1:22" x14ac:dyDescent="0.25">
      <c r="A2017" t="s">
        <v>2106</v>
      </c>
      <c r="B2017">
        <v>2021</v>
      </c>
      <c r="C2017" t="s">
        <v>278</v>
      </c>
      <c r="D2017" s="1">
        <v>44435</v>
      </c>
      <c r="E2017">
        <v>17.5</v>
      </c>
      <c r="F2017">
        <v>2</v>
      </c>
      <c r="G2017">
        <v>0</v>
      </c>
      <c r="H2017" t="s">
        <v>512</v>
      </c>
      <c r="I2017" s="2">
        <v>0.80555555555555558</v>
      </c>
      <c r="J2017" s="3">
        <v>19712</v>
      </c>
      <c r="K2017" t="s">
        <v>54</v>
      </c>
      <c r="L2017">
        <v>4.3</v>
      </c>
      <c r="M2017">
        <v>8.6999999999999993</v>
      </c>
      <c r="N2017">
        <v>9.1</v>
      </c>
      <c r="O2017">
        <v>12.14</v>
      </c>
      <c r="P2017">
        <v>86</v>
      </c>
      <c r="Q2017" t="s">
        <v>44</v>
      </c>
      <c r="R2017">
        <v>2.5</v>
      </c>
      <c r="S2017">
        <v>3.8</v>
      </c>
      <c r="T2017">
        <v>3.11</v>
      </c>
      <c r="U2017">
        <v>5.13</v>
      </c>
      <c r="V2017">
        <v>43</v>
      </c>
    </row>
    <row r="2018" spans="1:22" x14ac:dyDescent="0.25">
      <c r="A2018" t="s">
        <v>2107</v>
      </c>
      <c r="B2018">
        <v>2021</v>
      </c>
      <c r="C2018" t="s">
        <v>280</v>
      </c>
      <c r="D2018" s="1">
        <v>44436</v>
      </c>
      <c r="E2018">
        <v>13.1</v>
      </c>
      <c r="F2018">
        <v>2.1</v>
      </c>
      <c r="G2018">
        <v>0</v>
      </c>
      <c r="H2018" t="s">
        <v>100</v>
      </c>
      <c r="I2018" s="2">
        <v>0.63888888888888884</v>
      </c>
      <c r="J2018" s="3">
        <v>8635</v>
      </c>
      <c r="K2018" t="s">
        <v>26</v>
      </c>
      <c r="L2018">
        <v>3.2</v>
      </c>
      <c r="M2018">
        <v>5.4</v>
      </c>
      <c r="N2018">
        <v>8.6</v>
      </c>
      <c r="O2018">
        <v>10.130000000000001</v>
      </c>
      <c r="P2018">
        <v>73</v>
      </c>
      <c r="Q2018" t="s">
        <v>25</v>
      </c>
      <c r="R2018">
        <v>3.2</v>
      </c>
      <c r="S2018">
        <v>9.3000000000000007</v>
      </c>
      <c r="T2018">
        <v>11.7</v>
      </c>
      <c r="U2018">
        <v>11.8</v>
      </c>
      <c r="V2018">
        <v>74</v>
      </c>
    </row>
    <row r="2019" spans="1:22" x14ac:dyDescent="0.25">
      <c r="A2019" t="s">
        <v>2108</v>
      </c>
      <c r="B2019">
        <v>2021</v>
      </c>
      <c r="C2019" t="s">
        <v>278</v>
      </c>
      <c r="D2019" s="1">
        <v>44436</v>
      </c>
      <c r="E2019">
        <v>16.3</v>
      </c>
      <c r="F2019">
        <v>8.5</v>
      </c>
      <c r="G2019">
        <v>0</v>
      </c>
      <c r="H2019" t="s">
        <v>512</v>
      </c>
      <c r="I2019" s="2">
        <v>0.79166666666666663</v>
      </c>
      <c r="J2019" s="3">
        <v>13784</v>
      </c>
      <c r="K2019" t="s">
        <v>35</v>
      </c>
      <c r="L2019">
        <v>5.4</v>
      </c>
      <c r="M2019">
        <v>9.1</v>
      </c>
      <c r="N2019">
        <v>9.1199999999999992</v>
      </c>
      <c r="O2019">
        <v>13.15</v>
      </c>
      <c r="P2019">
        <v>93</v>
      </c>
      <c r="Q2019" t="s">
        <v>36</v>
      </c>
      <c r="R2019">
        <v>4.2</v>
      </c>
      <c r="S2019">
        <v>5.4</v>
      </c>
      <c r="T2019">
        <v>7.5</v>
      </c>
      <c r="U2019">
        <v>9.6</v>
      </c>
      <c r="V2019">
        <v>60</v>
      </c>
    </row>
    <row r="2020" spans="1:22" x14ac:dyDescent="0.25">
      <c r="A2020" t="s">
        <v>2109</v>
      </c>
      <c r="B2020">
        <v>2021</v>
      </c>
      <c r="C2020" t="s">
        <v>280</v>
      </c>
      <c r="D2020" s="1">
        <v>44437</v>
      </c>
      <c r="E2020">
        <v>11.7</v>
      </c>
      <c r="F2020">
        <v>3</v>
      </c>
      <c r="G2020">
        <v>0</v>
      </c>
      <c r="H2020" t="s">
        <v>100</v>
      </c>
      <c r="I2020" s="2">
        <v>0.63888888888888884</v>
      </c>
      <c r="J2020" s="3">
        <v>9760</v>
      </c>
      <c r="K2020" t="s">
        <v>50</v>
      </c>
      <c r="L2020">
        <v>2.1</v>
      </c>
      <c r="M2020">
        <v>5.4</v>
      </c>
      <c r="N2020">
        <v>8.5</v>
      </c>
      <c r="O2020">
        <v>13.7</v>
      </c>
      <c r="P2020">
        <v>85</v>
      </c>
      <c r="Q2020" t="s">
        <v>48</v>
      </c>
      <c r="R2020">
        <v>1.4</v>
      </c>
      <c r="S2020">
        <v>4.7</v>
      </c>
      <c r="T2020">
        <v>4.0999999999999996</v>
      </c>
      <c r="U2020">
        <v>4.12</v>
      </c>
      <c r="V2020">
        <v>36</v>
      </c>
    </row>
    <row r="2021" spans="1:22" x14ac:dyDescent="0.25">
      <c r="A2021" t="s">
        <v>2110</v>
      </c>
      <c r="B2021">
        <v>2021</v>
      </c>
      <c r="C2021" t="s">
        <v>284</v>
      </c>
      <c r="D2021" s="1">
        <v>44442</v>
      </c>
      <c r="E2021">
        <v>17</v>
      </c>
      <c r="F2021">
        <v>4.7</v>
      </c>
      <c r="G2021">
        <v>4.5999999999999996</v>
      </c>
      <c r="H2021" t="s">
        <v>1339</v>
      </c>
      <c r="I2021" s="2">
        <v>0.74305555555555558</v>
      </c>
      <c r="J2021" s="3">
        <v>44091</v>
      </c>
      <c r="K2021" t="s">
        <v>44</v>
      </c>
      <c r="L2021">
        <v>2.5</v>
      </c>
      <c r="M2021">
        <v>5.8</v>
      </c>
      <c r="N2021">
        <v>10.9</v>
      </c>
      <c r="O2021">
        <v>15.13</v>
      </c>
      <c r="P2021">
        <v>103</v>
      </c>
      <c r="Q2021" t="s">
        <v>25</v>
      </c>
      <c r="R2021">
        <v>0.3</v>
      </c>
      <c r="S2021">
        <v>3.5</v>
      </c>
      <c r="T2021">
        <v>5.7</v>
      </c>
      <c r="U2021">
        <v>10.8</v>
      </c>
      <c r="V2021">
        <v>68</v>
      </c>
    </row>
    <row r="2022" spans="1:22" x14ac:dyDescent="0.25">
      <c r="A2022" t="s">
        <v>2111</v>
      </c>
      <c r="B2022">
        <v>2021</v>
      </c>
      <c r="C2022" t="s">
        <v>284</v>
      </c>
      <c r="D2022" s="1">
        <v>44443</v>
      </c>
      <c r="E2022">
        <v>24.3</v>
      </c>
      <c r="F2022">
        <v>14.4</v>
      </c>
      <c r="G2022">
        <v>2.2000000000000002</v>
      </c>
      <c r="H2022" t="s">
        <v>58</v>
      </c>
      <c r="I2022" s="2">
        <v>0.80555555555555558</v>
      </c>
      <c r="J2022" s="3">
        <v>30647</v>
      </c>
      <c r="K2022" t="s">
        <v>36</v>
      </c>
      <c r="L2022">
        <v>5.3</v>
      </c>
      <c r="M2022">
        <v>6.5</v>
      </c>
      <c r="N2022">
        <v>9.9</v>
      </c>
      <c r="O2022">
        <v>11.12</v>
      </c>
      <c r="P2022">
        <v>78</v>
      </c>
      <c r="Q2022" t="s">
        <v>50</v>
      </c>
      <c r="R2022">
        <v>3.4</v>
      </c>
      <c r="S2022">
        <v>6.6</v>
      </c>
      <c r="T2022">
        <v>7.11</v>
      </c>
      <c r="U2022">
        <v>11.13</v>
      </c>
      <c r="V2022">
        <v>79</v>
      </c>
    </row>
    <row r="2023" spans="1:22" x14ac:dyDescent="0.25">
      <c r="A2023" t="s">
        <v>2112</v>
      </c>
      <c r="B2023">
        <v>2021</v>
      </c>
      <c r="C2023" t="s">
        <v>287</v>
      </c>
      <c r="D2023" s="1">
        <v>44449</v>
      </c>
      <c r="E2023">
        <v>19.3</v>
      </c>
      <c r="F2023">
        <v>7.5</v>
      </c>
      <c r="G2023">
        <v>3.2</v>
      </c>
      <c r="H2023" t="s">
        <v>1339</v>
      </c>
      <c r="I2023" s="2">
        <v>0.74305555555555558</v>
      </c>
      <c r="J2023" s="3">
        <v>58599</v>
      </c>
      <c r="K2023" t="s">
        <v>35</v>
      </c>
      <c r="L2023">
        <v>5.3</v>
      </c>
      <c r="M2023">
        <v>9.6</v>
      </c>
      <c r="N2023">
        <v>17.8</v>
      </c>
      <c r="O2023">
        <v>19.11</v>
      </c>
      <c r="P2023">
        <v>125</v>
      </c>
      <c r="Q2023" t="s">
        <v>44</v>
      </c>
      <c r="R2023">
        <v>1</v>
      </c>
      <c r="S2023">
        <v>5.0999999999999996</v>
      </c>
      <c r="T2023">
        <v>5.2</v>
      </c>
      <c r="U2023">
        <v>6.6</v>
      </c>
      <c r="V2023">
        <v>42</v>
      </c>
    </row>
    <row r="2024" spans="1:22" x14ac:dyDescent="0.25">
      <c r="A2024" t="s">
        <v>2113</v>
      </c>
      <c r="B2024">
        <v>2021</v>
      </c>
      <c r="C2024" t="s">
        <v>287</v>
      </c>
      <c r="D2024" s="1">
        <v>44450</v>
      </c>
      <c r="E2024">
        <v>18.8</v>
      </c>
      <c r="F2024">
        <v>10.6</v>
      </c>
      <c r="G2024">
        <v>0</v>
      </c>
      <c r="H2024" t="s">
        <v>512</v>
      </c>
      <c r="I2024" s="2">
        <v>0.79861111111111116</v>
      </c>
      <c r="J2024" s="3">
        <v>26400</v>
      </c>
      <c r="K2024" t="s">
        <v>54</v>
      </c>
      <c r="L2024">
        <v>1.1000000000000001</v>
      </c>
      <c r="M2024">
        <v>3.4</v>
      </c>
      <c r="N2024">
        <v>5.8</v>
      </c>
      <c r="O2024">
        <v>6.9</v>
      </c>
      <c r="P2024">
        <v>45</v>
      </c>
      <c r="Q2024" t="s">
        <v>50</v>
      </c>
      <c r="R2024">
        <v>7.2</v>
      </c>
      <c r="S2024">
        <v>12.8</v>
      </c>
      <c r="T2024">
        <v>14.12</v>
      </c>
      <c r="U2024">
        <v>17.14</v>
      </c>
      <c r="V2024">
        <v>116</v>
      </c>
    </row>
    <row r="2025" spans="1:22" x14ac:dyDescent="0.25">
      <c r="A2025" t="s">
        <v>2114</v>
      </c>
      <c r="B2025">
        <v>2021</v>
      </c>
      <c r="C2025" t="s">
        <v>290</v>
      </c>
      <c r="D2025" s="1">
        <v>44464</v>
      </c>
      <c r="E2025">
        <v>23.4</v>
      </c>
      <c r="F2025">
        <v>11</v>
      </c>
      <c r="G2025">
        <v>0</v>
      </c>
      <c r="H2025" t="s">
        <v>1339</v>
      </c>
      <c r="I2025" s="2">
        <v>0.71875</v>
      </c>
      <c r="J2025" s="3">
        <v>61118</v>
      </c>
      <c r="K2025" t="s">
        <v>35</v>
      </c>
      <c r="L2025">
        <v>4.5</v>
      </c>
      <c r="M2025">
        <v>5.9</v>
      </c>
      <c r="N2025">
        <v>12.11</v>
      </c>
      <c r="O2025">
        <v>21.14</v>
      </c>
      <c r="P2025">
        <v>140</v>
      </c>
      <c r="Q2025" t="s">
        <v>50</v>
      </c>
      <c r="R2025">
        <v>1.2</v>
      </c>
      <c r="S2025">
        <v>7.5</v>
      </c>
      <c r="T2025">
        <v>9.5</v>
      </c>
      <c r="U2025">
        <v>10.6</v>
      </c>
      <c r="V2025">
        <v>66</v>
      </c>
    </row>
    <row r="2026" spans="1:22" x14ac:dyDescent="0.25">
      <c r="A2026" t="s">
        <v>2115</v>
      </c>
      <c r="B2026">
        <v>2022</v>
      </c>
      <c r="C2026" t="s">
        <v>23</v>
      </c>
      <c r="D2026" s="1">
        <v>44636</v>
      </c>
      <c r="E2026">
        <v>23.3</v>
      </c>
      <c r="F2026">
        <v>17</v>
      </c>
      <c r="G2026">
        <v>0</v>
      </c>
      <c r="H2026" t="s">
        <v>28</v>
      </c>
      <c r="I2026" s="2">
        <v>0.79861111111111116</v>
      </c>
      <c r="J2026" s="3">
        <v>58002</v>
      </c>
      <c r="K2026" t="s">
        <v>35</v>
      </c>
      <c r="L2026">
        <v>4.5</v>
      </c>
      <c r="M2026">
        <v>6.6</v>
      </c>
      <c r="N2026">
        <v>10.8</v>
      </c>
      <c r="O2026">
        <v>14.13</v>
      </c>
      <c r="P2026">
        <v>97</v>
      </c>
      <c r="Q2026" t="s">
        <v>50</v>
      </c>
      <c r="R2026">
        <v>2.2000000000000002</v>
      </c>
      <c r="S2026">
        <v>8.3000000000000007</v>
      </c>
      <c r="T2026">
        <v>8.5</v>
      </c>
      <c r="U2026">
        <v>11.5</v>
      </c>
      <c r="V2026">
        <v>71</v>
      </c>
    </row>
    <row r="2027" spans="1:22" x14ac:dyDescent="0.25">
      <c r="A2027" t="s">
        <v>2116</v>
      </c>
      <c r="B2027">
        <v>2022</v>
      </c>
      <c r="C2027" t="s">
        <v>23</v>
      </c>
      <c r="D2027" s="1">
        <v>44637</v>
      </c>
      <c r="E2027">
        <v>29.5</v>
      </c>
      <c r="F2027">
        <v>17.2</v>
      </c>
      <c r="G2027">
        <v>0</v>
      </c>
      <c r="H2027" t="s">
        <v>28</v>
      </c>
      <c r="I2027" s="2">
        <v>0.80902777777777779</v>
      </c>
      <c r="J2027" s="3">
        <v>72179</v>
      </c>
      <c r="K2027" t="s">
        <v>30</v>
      </c>
      <c r="L2027">
        <v>1.3</v>
      </c>
      <c r="M2027">
        <v>5.9</v>
      </c>
      <c r="N2027">
        <v>7.12</v>
      </c>
      <c r="O2027">
        <v>14.17</v>
      </c>
      <c r="P2027">
        <v>101</v>
      </c>
      <c r="Q2027" t="s">
        <v>29</v>
      </c>
      <c r="R2027">
        <v>4.5</v>
      </c>
      <c r="S2027">
        <v>4.7</v>
      </c>
      <c r="T2027">
        <v>10.9</v>
      </c>
      <c r="U2027">
        <v>11.1</v>
      </c>
      <c r="V2027">
        <v>76</v>
      </c>
    </row>
    <row r="2028" spans="1:22" x14ac:dyDescent="0.25">
      <c r="A2028" t="s">
        <v>2117</v>
      </c>
      <c r="B2028">
        <v>2022</v>
      </c>
      <c r="C2028" t="s">
        <v>23</v>
      </c>
      <c r="D2028" s="1">
        <v>44638</v>
      </c>
      <c r="E2028">
        <v>22.9</v>
      </c>
      <c r="F2028">
        <v>18.100000000000001</v>
      </c>
      <c r="G2028">
        <v>0.4</v>
      </c>
      <c r="H2028" t="s">
        <v>46</v>
      </c>
      <c r="I2028" s="2">
        <v>0.82638888888888884</v>
      </c>
      <c r="J2028" s="3">
        <v>40129</v>
      </c>
      <c r="K2028" t="s">
        <v>55</v>
      </c>
      <c r="L2028">
        <v>3.2</v>
      </c>
      <c r="M2028">
        <v>5.6</v>
      </c>
      <c r="N2028">
        <v>9.1199999999999992</v>
      </c>
      <c r="O2028">
        <v>12.13</v>
      </c>
      <c r="P2028">
        <v>85</v>
      </c>
      <c r="Q2028" t="s">
        <v>33</v>
      </c>
      <c r="R2028">
        <v>4.5</v>
      </c>
      <c r="S2028">
        <v>7.9</v>
      </c>
      <c r="T2028">
        <v>10.11</v>
      </c>
      <c r="U2028">
        <v>15.12</v>
      </c>
      <c r="V2028">
        <v>102</v>
      </c>
    </row>
    <row r="2029" spans="1:22" x14ac:dyDescent="0.25">
      <c r="A2029" t="s">
        <v>2118</v>
      </c>
      <c r="B2029">
        <v>2022</v>
      </c>
      <c r="C2029" t="s">
        <v>23</v>
      </c>
      <c r="D2029" s="1">
        <v>44639</v>
      </c>
      <c r="E2029">
        <v>30.4</v>
      </c>
      <c r="F2029">
        <v>13.3</v>
      </c>
      <c r="G2029">
        <v>0.2</v>
      </c>
      <c r="H2029" t="s">
        <v>28</v>
      </c>
      <c r="I2029" s="2">
        <v>0.59027777777777779</v>
      </c>
      <c r="J2029" s="3">
        <v>54495</v>
      </c>
      <c r="K2029" t="s">
        <v>44</v>
      </c>
      <c r="L2029">
        <v>7.5</v>
      </c>
      <c r="M2029">
        <v>12.9</v>
      </c>
      <c r="N2029">
        <v>17.14</v>
      </c>
      <c r="O2029">
        <v>20.18</v>
      </c>
      <c r="P2029">
        <v>138</v>
      </c>
      <c r="Q2029" t="s">
        <v>48</v>
      </c>
      <c r="R2029">
        <v>2.1</v>
      </c>
      <c r="S2029">
        <v>3.3</v>
      </c>
      <c r="T2029">
        <v>6.3</v>
      </c>
      <c r="U2029">
        <v>11.6</v>
      </c>
      <c r="V2029">
        <v>72</v>
      </c>
    </row>
    <row r="2030" spans="1:22" x14ac:dyDescent="0.25">
      <c r="A2030" t="s">
        <v>2119</v>
      </c>
      <c r="B2030">
        <v>2022</v>
      </c>
      <c r="C2030" t="s">
        <v>23</v>
      </c>
      <c r="D2030" s="1">
        <v>44639</v>
      </c>
      <c r="E2030">
        <v>23.1</v>
      </c>
      <c r="F2030">
        <v>19.100000000000001</v>
      </c>
      <c r="G2030">
        <v>35.6</v>
      </c>
      <c r="H2030" t="s">
        <v>24</v>
      </c>
      <c r="I2030" s="2">
        <v>0.71527777777777779</v>
      </c>
      <c r="J2030" s="3">
        <v>25572</v>
      </c>
      <c r="K2030" t="s">
        <v>25</v>
      </c>
      <c r="L2030">
        <v>5.3</v>
      </c>
      <c r="M2030">
        <v>10.7</v>
      </c>
      <c r="N2030">
        <v>12.1</v>
      </c>
      <c r="O2030">
        <v>13.14</v>
      </c>
      <c r="P2030">
        <v>92</v>
      </c>
      <c r="Q2030" t="s">
        <v>26</v>
      </c>
      <c r="R2030">
        <v>3</v>
      </c>
      <c r="S2030">
        <v>9.4</v>
      </c>
      <c r="T2030">
        <v>13.9</v>
      </c>
      <c r="U2030">
        <v>17.100000000000001</v>
      </c>
      <c r="V2030">
        <v>112</v>
      </c>
    </row>
    <row r="2031" spans="1:22" x14ac:dyDescent="0.25">
      <c r="A2031" t="s">
        <v>2120</v>
      </c>
      <c r="B2031">
        <v>2022</v>
      </c>
      <c r="C2031" t="s">
        <v>23</v>
      </c>
      <c r="D2031" s="1">
        <v>44639</v>
      </c>
      <c r="E2031">
        <v>29.2</v>
      </c>
      <c r="F2031">
        <v>19.399999999999999</v>
      </c>
      <c r="G2031">
        <v>0</v>
      </c>
      <c r="H2031" t="s">
        <v>58</v>
      </c>
      <c r="I2031" s="2">
        <v>0.79861111111111116</v>
      </c>
      <c r="J2031" s="3">
        <v>25100</v>
      </c>
      <c r="K2031" t="s">
        <v>36</v>
      </c>
      <c r="L2031">
        <v>2.2000000000000002</v>
      </c>
      <c r="M2031">
        <v>4.5999999999999996</v>
      </c>
      <c r="N2031">
        <v>6.1</v>
      </c>
      <c r="O2031">
        <v>11.14</v>
      </c>
      <c r="P2031">
        <v>80</v>
      </c>
      <c r="Q2031" t="s">
        <v>54</v>
      </c>
      <c r="R2031">
        <v>1.1000000000000001</v>
      </c>
      <c r="S2031">
        <v>5.4</v>
      </c>
      <c r="T2031">
        <v>9.6999999999999993</v>
      </c>
      <c r="U2031">
        <v>10.9</v>
      </c>
      <c r="V2031">
        <v>69</v>
      </c>
    </row>
    <row r="2032" spans="1:22" x14ac:dyDescent="0.25">
      <c r="A2032" t="s">
        <v>2121</v>
      </c>
      <c r="B2032">
        <v>2022</v>
      </c>
      <c r="C2032" t="s">
        <v>23</v>
      </c>
      <c r="D2032" s="1">
        <v>44640</v>
      </c>
      <c r="E2032">
        <v>26.8</v>
      </c>
      <c r="F2032">
        <v>13.9</v>
      </c>
      <c r="G2032">
        <v>0</v>
      </c>
      <c r="H2032" t="s">
        <v>28</v>
      </c>
      <c r="I2032" s="2">
        <v>0.54861111111111116</v>
      </c>
      <c r="J2032" s="3">
        <v>38297</v>
      </c>
      <c r="K2032" t="s">
        <v>32</v>
      </c>
      <c r="L2032">
        <v>2.4</v>
      </c>
      <c r="M2032">
        <v>4.7</v>
      </c>
      <c r="N2032">
        <v>7.9</v>
      </c>
      <c r="O2032">
        <v>11.12</v>
      </c>
      <c r="P2032">
        <v>78</v>
      </c>
      <c r="Q2032" t="s">
        <v>47</v>
      </c>
      <c r="R2032">
        <v>2.5</v>
      </c>
      <c r="S2032">
        <v>5.8</v>
      </c>
      <c r="T2032">
        <v>6.8</v>
      </c>
      <c r="U2032">
        <v>8.1</v>
      </c>
      <c r="V2032">
        <v>58</v>
      </c>
    </row>
    <row r="2033" spans="1:22" x14ac:dyDescent="0.25">
      <c r="A2033" t="s">
        <v>2122</v>
      </c>
      <c r="B2033">
        <v>2022</v>
      </c>
      <c r="C2033" t="s">
        <v>23</v>
      </c>
      <c r="D2033" s="1">
        <v>44640</v>
      </c>
      <c r="E2033">
        <v>29.2</v>
      </c>
      <c r="F2033">
        <v>20</v>
      </c>
      <c r="G2033">
        <v>0</v>
      </c>
      <c r="H2033" t="s">
        <v>512</v>
      </c>
      <c r="I2033" s="2">
        <v>0.65277777777777779</v>
      </c>
      <c r="J2033" s="3">
        <v>28186</v>
      </c>
      <c r="K2033" t="s">
        <v>40</v>
      </c>
      <c r="L2033">
        <v>2</v>
      </c>
      <c r="M2033">
        <v>5.2</v>
      </c>
      <c r="N2033">
        <v>11.5</v>
      </c>
      <c r="O2033">
        <v>12.1</v>
      </c>
      <c r="P2033">
        <v>82</v>
      </c>
      <c r="Q2033" t="s">
        <v>43</v>
      </c>
      <c r="R2033">
        <v>4.5</v>
      </c>
      <c r="S2033">
        <v>8.9</v>
      </c>
      <c r="T2033">
        <v>8.1300000000000008</v>
      </c>
      <c r="U2033">
        <v>11.17</v>
      </c>
      <c r="V2033">
        <v>83</v>
      </c>
    </row>
    <row r="2034" spans="1:22" x14ac:dyDescent="0.25">
      <c r="A2034" t="s">
        <v>2123</v>
      </c>
      <c r="B2034">
        <v>2022</v>
      </c>
      <c r="C2034" t="s">
        <v>23</v>
      </c>
      <c r="D2034" s="1">
        <v>44640</v>
      </c>
      <c r="E2034">
        <v>28.2</v>
      </c>
      <c r="F2034">
        <v>18.8</v>
      </c>
      <c r="G2034">
        <v>0</v>
      </c>
      <c r="H2034" t="s">
        <v>1339</v>
      </c>
      <c r="I2034" s="2">
        <v>0.69444444444444442</v>
      </c>
      <c r="J2034" s="3">
        <v>20932</v>
      </c>
      <c r="K2034" t="s">
        <v>51</v>
      </c>
      <c r="L2034">
        <v>5.0999999999999996</v>
      </c>
      <c r="M2034">
        <v>7.3</v>
      </c>
      <c r="N2034">
        <v>10.5</v>
      </c>
      <c r="O2034">
        <v>12.8</v>
      </c>
      <c r="P2034">
        <v>80</v>
      </c>
      <c r="Q2034" t="s">
        <v>39</v>
      </c>
      <c r="R2034">
        <v>2.2000000000000002</v>
      </c>
      <c r="S2034">
        <v>5.6</v>
      </c>
      <c r="T2034">
        <v>8.11</v>
      </c>
      <c r="U2034">
        <v>16.11</v>
      </c>
      <c r="V2034">
        <v>107</v>
      </c>
    </row>
    <row r="2035" spans="1:22" x14ac:dyDescent="0.25">
      <c r="A2035" t="s">
        <v>2124</v>
      </c>
      <c r="B2035">
        <v>2022</v>
      </c>
      <c r="C2035" t="s">
        <v>57</v>
      </c>
      <c r="D2035" s="1">
        <v>44644</v>
      </c>
      <c r="E2035">
        <v>20.8</v>
      </c>
      <c r="F2035">
        <v>11.6</v>
      </c>
      <c r="G2035">
        <v>0</v>
      </c>
      <c r="H2035" t="s">
        <v>46</v>
      </c>
      <c r="I2035" s="2">
        <v>0.80555555555555558</v>
      </c>
      <c r="J2035" s="3">
        <v>34961</v>
      </c>
      <c r="K2035" t="s">
        <v>50</v>
      </c>
      <c r="L2035">
        <v>4.0999999999999996</v>
      </c>
      <c r="M2035">
        <v>7.3</v>
      </c>
      <c r="N2035">
        <v>11.5</v>
      </c>
      <c r="O2035">
        <v>13.12</v>
      </c>
      <c r="P2035">
        <v>90</v>
      </c>
      <c r="Q2035" t="s">
        <v>30</v>
      </c>
      <c r="R2035">
        <v>5.2</v>
      </c>
      <c r="S2035">
        <v>12.4</v>
      </c>
      <c r="T2035">
        <v>14.5</v>
      </c>
      <c r="U2035">
        <v>16.600000000000001</v>
      </c>
      <c r="V2035">
        <v>102</v>
      </c>
    </row>
    <row r="2036" spans="1:22" x14ac:dyDescent="0.25">
      <c r="A2036" t="s">
        <v>2125</v>
      </c>
      <c r="B2036">
        <v>2022</v>
      </c>
      <c r="C2036" t="s">
        <v>57</v>
      </c>
      <c r="D2036" s="1">
        <v>44645</v>
      </c>
      <c r="E2036">
        <v>23.1</v>
      </c>
      <c r="F2036">
        <v>17.5</v>
      </c>
      <c r="G2036">
        <v>9.8000000000000007</v>
      </c>
      <c r="H2036" t="s">
        <v>61</v>
      </c>
      <c r="I2036" s="2">
        <v>0.82638888888888884</v>
      </c>
      <c r="J2036" s="3">
        <v>36578</v>
      </c>
      <c r="K2036" t="s">
        <v>26</v>
      </c>
      <c r="L2036">
        <v>4.3</v>
      </c>
      <c r="M2036">
        <v>11.3</v>
      </c>
      <c r="N2036">
        <v>15.4</v>
      </c>
      <c r="O2036">
        <v>17.5</v>
      </c>
      <c r="P2036">
        <v>107</v>
      </c>
      <c r="Q2036" t="s">
        <v>44</v>
      </c>
      <c r="R2036">
        <v>2.4</v>
      </c>
      <c r="S2036">
        <v>6.7</v>
      </c>
      <c r="T2036">
        <v>8.1300000000000008</v>
      </c>
      <c r="U2036">
        <v>10.17</v>
      </c>
      <c r="V2036">
        <v>77</v>
      </c>
    </row>
    <row r="2037" spans="1:22" x14ac:dyDescent="0.25">
      <c r="A2037" t="s">
        <v>2126</v>
      </c>
      <c r="B2037">
        <v>2022</v>
      </c>
      <c r="C2037" t="s">
        <v>57</v>
      </c>
      <c r="D2037" s="1">
        <v>44646</v>
      </c>
      <c r="E2037">
        <v>24.3</v>
      </c>
      <c r="F2037">
        <v>9.6999999999999993</v>
      </c>
      <c r="G2037">
        <v>0</v>
      </c>
      <c r="H2037" t="s">
        <v>28</v>
      </c>
      <c r="I2037" s="2">
        <v>0.57291666666666663</v>
      </c>
      <c r="J2037" s="3">
        <v>36843</v>
      </c>
      <c r="K2037" t="s">
        <v>33</v>
      </c>
      <c r="L2037">
        <v>5.3</v>
      </c>
      <c r="M2037">
        <v>7.5</v>
      </c>
      <c r="N2037">
        <v>14.7</v>
      </c>
      <c r="O2037">
        <v>15.1</v>
      </c>
      <c r="P2037">
        <v>100</v>
      </c>
      <c r="Q2037" t="s">
        <v>40</v>
      </c>
      <c r="R2037">
        <v>1.5</v>
      </c>
      <c r="S2037">
        <v>3.6</v>
      </c>
      <c r="T2037">
        <v>7.6</v>
      </c>
      <c r="U2037">
        <v>8.1</v>
      </c>
      <c r="V2037">
        <v>58</v>
      </c>
    </row>
    <row r="2038" spans="1:22" x14ac:dyDescent="0.25">
      <c r="A2038" t="s">
        <v>2127</v>
      </c>
      <c r="B2038">
        <v>2022</v>
      </c>
      <c r="C2038" t="s">
        <v>57</v>
      </c>
      <c r="D2038" s="1">
        <v>44646</v>
      </c>
      <c r="E2038">
        <v>24.3</v>
      </c>
      <c r="F2038">
        <v>9.6999999999999993</v>
      </c>
      <c r="G2038">
        <v>0</v>
      </c>
      <c r="H2038" t="s">
        <v>46</v>
      </c>
      <c r="I2038" s="2">
        <v>0.69097222222222221</v>
      </c>
      <c r="J2038" s="3">
        <v>30631</v>
      </c>
      <c r="K2038" t="s">
        <v>48</v>
      </c>
      <c r="L2038">
        <v>4.5</v>
      </c>
      <c r="M2038">
        <v>5.9</v>
      </c>
      <c r="N2038">
        <v>8.1300000000000008</v>
      </c>
      <c r="O2038">
        <v>10.15</v>
      </c>
      <c r="P2038">
        <v>75</v>
      </c>
      <c r="Q2038" t="s">
        <v>36</v>
      </c>
      <c r="R2038">
        <v>1.1000000000000001</v>
      </c>
      <c r="S2038">
        <v>7.2</v>
      </c>
      <c r="T2038">
        <v>13.5</v>
      </c>
      <c r="U2038">
        <v>15.7</v>
      </c>
      <c r="V2038">
        <v>97</v>
      </c>
    </row>
    <row r="2039" spans="1:22" x14ac:dyDescent="0.25">
      <c r="A2039" t="s">
        <v>2128</v>
      </c>
      <c r="B2039">
        <v>2022</v>
      </c>
      <c r="C2039" t="s">
        <v>57</v>
      </c>
      <c r="D2039" s="1">
        <v>44646</v>
      </c>
      <c r="E2039">
        <v>23.8</v>
      </c>
      <c r="F2039">
        <v>11.6</v>
      </c>
      <c r="G2039">
        <v>0</v>
      </c>
      <c r="H2039" t="s">
        <v>512</v>
      </c>
      <c r="I2039" s="2">
        <v>0.79861111111111116</v>
      </c>
      <c r="J2039" s="3">
        <v>30267</v>
      </c>
      <c r="K2039" t="s">
        <v>54</v>
      </c>
      <c r="L2039">
        <v>0.3</v>
      </c>
      <c r="M2039">
        <v>3.6</v>
      </c>
      <c r="N2039">
        <v>7.1</v>
      </c>
      <c r="O2039">
        <v>7.14</v>
      </c>
      <c r="P2039">
        <v>56</v>
      </c>
      <c r="Q2039" t="s">
        <v>32</v>
      </c>
      <c r="R2039">
        <v>3.2</v>
      </c>
      <c r="S2039">
        <v>8.4</v>
      </c>
      <c r="T2039">
        <v>14.4</v>
      </c>
      <c r="U2039">
        <v>19.600000000000001</v>
      </c>
      <c r="V2039">
        <v>120</v>
      </c>
    </row>
    <row r="2040" spans="1:22" x14ac:dyDescent="0.25">
      <c r="A2040" t="s">
        <v>2129</v>
      </c>
      <c r="B2040">
        <v>2022</v>
      </c>
      <c r="C2040" t="s">
        <v>57</v>
      </c>
      <c r="D2040" s="1">
        <v>44646</v>
      </c>
      <c r="E2040">
        <v>27.2</v>
      </c>
      <c r="F2040">
        <v>20</v>
      </c>
      <c r="G2040">
        <v>49.4</v>
      </c>
      <c r="H2040" t="s">
        <v>38</v>
      </c>
      <c r="I2040" s="2">
        <v>0.79166666666666663</v>
      </c>
      <c r="J2040" s="3">
        <v>8280</v>
      </c>
      <c r="K2040" t="s">
        <v>39</v>
      </c>
      <c r="L2040">
        <v>2.2999999999999998</v>
      </c>
      <c r="M2040">
        <v>6.5</v>
      </c>
      <c r="N2040">
        <v>8.6999999999999993</v>
      </c>
      <c r="O2040">
        <v>10.9</v>
      </c>
      <c r="P2040">
        <v>69</v>
      </c>
      <c r="Q2040" t="s">
        <v>35</v>
      </c>
      <c r="R2040">
        <v>3.1</v>
      </c>
      <c r="S2040">
        <v>9.1</v>
      </c>
      <c r="T2040">
        <v>12.5</v>
      </c>
      <c r="U2040">
        <v>12.1</v>
      </c>
      <c r="V2040">
        <v>82</v>
      </c>
    </row>
    <row r="2041" spans="1:22" x14ac:dyDescent="0.25">
      <c r="A2041" t="s">
        <v>2130</v>
      </c>
      <c r="B2041">
        <v>2022</v>
      </c>
      <c r="C2041" t="s">
        <v>57</v>
      </c>
      <c r="D2041" s="1">
        <v>44647</v>
      </c>
      <c r="E2041">
        <v>29.1</v>
      </c>
      <c r="F2041">
        <v>11.2</v>
      </c>
      <c r="G2041">
        <v>0</v>
      </c>
      <c r="H2041" t="s">
        <v>46</v>
      </c>
      <c r="I2041" s="2">
        <v>0.54861111111111116</v>
      </c>
      <c r="J2041" s="3">
        <v>14204</v>
      </c>
      <c r="K2041" t="s">
        <v>47</v>
      </c>
      <c r="L2041">
        <v>3.3</v>
      </c>
      <c r="M2041">
        <v>6.1</v>
      </c>
      <c r="N2041">
        <v>8.11</v>
      </c>
      <c r="O2041">
        <v>10.14</v>
      </c>
      <c r="P2041">
        <v>74</v>
      </c>
      <c r="Q2041" t="s">
        <v>51</v>
      </c>
      <c r="R2041">
        <v>2.2999999999999998</v>
      </c>
      <c r="S2041">
        <v>4.4000000000000004</v>
      </c>
      <c r="T2041">
        <v>6.6</v>
      </c>
      <c r="U2041">
        <v>8.11</v>
      </c>
      <c r="V2041">
        <v>59</v>
      </c>
    </row>
    <row r="2042" spans="1:22" x14ac:dyDescent="0.25">
      <c r="A2042" t="s">
        <v>2131</v>
      </c>
      <c r="B2042">
        <v>2022</v>
      </c>
      <c r="C2042" t="s">
        <v>57</v>
      </c>
      <c r="D2042" s="1">
        <v>44647</v>
      </c>
      <c r="E2042">
        <v>29.1</v>
      </c>
      <c r="F2042">
        <v>11.2</v>
      </c>
      <c r="G2042">
        <v>0</v>
      </c>
      <c r="H2042" t="s">
        <v>28</v>
      </c>
      <c r="I2042" s="2">
        <v>0.63888888888888884</v>
      </c>
      <c r="J2042" s="3">
        <v>28813</v>
      </c>
      <c r="K2042" t="s">
        <v>29</v>
      </c>
      <c r="L2042">
        <v>1.5</v>
      </c>
      <c r="M2042">
        <v>7.7</v>
      </c>
      <c r="N2042">
        <v>11.9</v>
      </c>
      <c r="O2042">
        <v>16.13</v>
      </c>
      <c r="P2042">
        <v>109</v>
      </c>
      <c r="Q2042" t="s">
        <v>25</v>
      </c>
      <c r="R2042">
        <v>1.2</v>
      </c>
      <c r="S2042">
        <v>4.5</v>
      </c>
      <c r="T2042">
        <v>7.9</v>
      </c>
      <c r="U2042">
        <v>10.130000000000001</v>
      </c>
      <c r="V2042">
        <v>73</v>
      </c>
    </row>
    <row r="2043" spans="1:22" x14ac:dyDescent="0.25">
      <c r="A2043" t="s">
        <v>2132</v>
      </c>
      <c r="B2043">
        <v>2022</v>
      </c>
      <c r="C2043" t="s">
        <v>57</v>
      </c>
      <c r="D2043" s="1">
        <v>44647</v>
      </c>
      <c r="E2043">
        <v>24.9</v>
      </c>
      <c r="F2043">
        <v>20.7</v>
      </c>
      <c r="G2043">
        <v>0</v>
      </c>
      <c r="H2043" t="s">
        <v>1339</v>
      </c>
      <c r="I2043" s="2">
        <v>0.63888888888888884</v>
      </c>
      <c r="J2043" s="3">
        <v>25284</v>
      </c>
      <c r="K2043" t="s">
        <v>43</v>
      </c>
      <c r="L2043">
        <v>3</v>
      </c>
      <c r="M2043">
        <v>5.0999999999999996</v>
      </c>
      <c r="N2043">
        <v>6.4</v>
      </c>
      <c r="O2043">
        <v>8.6999999999999993</v>
      </c>
      <c r="P2043">
        <v>55</v>
      </c>
      <c r="Q2043" t="s">
        <v>55</v>
      </c>
      <c r="R2043">
        <v>0.4</v>
      </c>
      <c r="S2043">
        <v>2.7</v>
      </c>
      <c r="T2043">
        <v>8.1</v>
      </c>
      <c r="U2043">
        <v>9.11</v>
      </c>
      <c r="V2043">
        <v>65</v>
      </c>
    </row>
    <row r="2044" spans="1:22" x14ac:dyDescent="0.25">
      <c r="A2044" t="s">
        <v>2133</v>
      </c>
      <c r="B2044">
        <v>2022</v>
      </c>
      <c r="C2044" t="s">
        <v>70</v>
      </c>
      <c r="D2044" s="1">
        <v>44651</v>
      </c>
      <c r="E2044">
        <v>21.9</v>
      </c>
      <c r="F2044">
        <v>14.1</v>
      </c>
      <c r="G2044">
        <v>0</v>
      </c>
      <c r="H2044" t="s">
        <v>46</v>
      </c>
      <c r="I2044" s="2">
        <v>0.80555555555555558</v>
      </c>
      <c r="J2044" s="3">
        <v>24327</v>
      </c>
      <c r="K2044" t="s">
        <v>50</v>
      </c>
      <c r="L2044">
        <v>3.3</v>
      </c>
      <c r="M2044">
        <v>4.0999999999999996</v>
      </c>
      <c r="N2044">
        <v>6.15</v>
      </c>
      <c r="O2044">
        <v>9.17</v>
      </c>
      <c r="P2044">
        <v>71</v>
      </c>
      <c r="Q2044" t="s">
        <v>26</v>
      </c>
      <c r="R2044">
        <v>1.3</v>
      </c>
      <c r="S2044">
        <v>1.3</v>
      </c>
      <c r="T2044">
        <v>5.3</v>
      </c>
      <c r="U2044">
        <v>9.6</v>
      </c>
      <c r="V2044">
        <v>60</v>
      </c>
    </row>
    <row r="2045" spans="1:22" x14ac:dyDescent="0.25">
      <c r="A2045" t="s">
        <v>2134</v>
      </c>
      <c r="B2045">
        <v>2022</v>
      </c>
      <c r="C2045" t="s">
        <v>70</v>
      </c>
      <c r="D2045" s="1">
        <v>44652</v>
      </c>
      <c r="E2045">
        <v>20</v>
      </c>
      <c r="F2045">
        <v>12.7</v>
      </c>
      <c r="G2045">
        <v>0.4</v>
      </c>
      <c r="H2045" t="s">
        <v>28</v>
      </c>
      <c r="I2045" s="2">
        <v>0.80555555555555558</v>
      </c>
      <c r="J2045" s="3">
        <v>44503</v>
      </c>
      <c r="K2045" t="s">
        <v>35</v>
      </c>
      <c r="L2045">
        <v>3.5</v>
      </c>
      <c r="M2045">
        <v>4.8</v>
      </c>
      <c r="N2045">
        <v>9.1199999999999992</v>
      </c>
      <c r="O2045">
        <v>14.15</v>
      </c>
      <c r="P2045">
        <v>99</v>
      </c>
      <c r="Q2045" t="s">
        <v>48</v>
      </c>
      <c r="R2045">
        <v>0.4</v>
      </c>
      <c r="S2045">
        <v>3.5</v>
      </c>
      <c r="T2045">
        <v>8.5</v>
      </c>
      <c r="U2045">
        <v>10.1</v>
      </c>
      <c r="V2045">
        <v>70</v>
      </c>
    </row>
    <row r="2046" spans="1:22" x14ac:dyDescent="0.25">
      <c r="A2046" t="s">
        <v>2135</v>
      </c>
      <c r="B2046">
        <v>2022</v>
      </c>
      <c r="C2046" t="s">
        <v>70</v>
      </c>
      <c r="D2046" s="1">
        <v>44652</v>
      </c>
      <c r="E2046">
        <v>24.5</v>
      </c>
      <c r="F2046">
        <v>11.3</v>
      </c>
      <c r="G2046">
        <v>0</v>
      </c>
      <c r="H2046" t="s">
        <v>512</v>
      </c>
      <c r="I2046" s="2">
        <v>0.82638888888888884</v>
      </c>
      <c r="J2046" s="3">
        <v>39190</v>
      </c>
      <c r="K2046" t="s">
        <v>40</v>
      </c>
      <c r="L2046">
        <v>2.1</v>
      </c>
      <c r="M2046">
        <v>7.3</v>
      </c>
      <c r="N2046">
        <v>10.5</v>
      </c>
      <c r="O2046">
        <v>15.6</v>
      </c>
      <c r="P2046">
        <v>96</v>
      </c>
      <c r="Q2046" t="s">
        <v>54</v>
      </c>
      <c r="R2046">
        <v>5.2</v>
      </c>
      <c r="S2046">
        <v>9.6999999999999993</v>
      </c>
      <c r="T2046">
        <v>11.12</v>
      </c>
      <c r="U2046">
        <v>13.14</v>
      </c>
      <c r="V2046">
        <v>92</v>
      </c>
    </row>
    <row r="2047" spans="1:22" x14ac:dyDescent="0.25">
      <c r="A2047" t="s">
        <v>2136</v>
      </c>
      <c r="B2047">
        <v>2022</v>
      </c>
      <c r="C2047" t="s">
        <v>70</v>
      </c>
      <c r="D2047" s="1">
        <v>44653</v>
      </c>
      <c r="E2047">
        <v>22.9</v>
      </c>
      <c r="F2047">
        <v>15</v>
      </c>
      <c r="G2047">
        <v>0.4</v>
      </c>
      <c r="H2047" t="s">
        <v>141</v>
      </c>
      <c r="I2047" s="2">
        <v>0.69097222222222221</v>
      </c>
      <c r="J2047" s="3">
        <v>4014</v>
      </c>
      <c r="K2047" t="s">
        <v>25</v>
      </c>
      <c r="L2047">
        <v>5.4</v>
      </c>
      <c r="M2047">
        <v>8.6999999999999993</v>
      </c>
      <c r="N2047">
        <v>9.9</v>
      </c>
      <c r="O2047">
        <v>12.11</v>
      </c>
      <c r="P2047">
        <v>83</v>
      </c>
      <c r="Q2047" t="s">
        <v>39</v>
      </c>
      <c r="R2047">
        <v>1.4</v>
      </c>
      <c r="S2047">
        <v>3.5</v>
      </c>
      <c r="T2047">
        <v>4.5999999999999996</v>
      </c>
      <c r="U2047">
        <v>8.9</v>
      </c>
      <c r="V2047">
        <v>57</v>
      </c>
    </row>
    <row r="2048" spans="1:22" x14ac:dyDescent="0.25">
      <c r="A2048" t="s">
        <v>2137</v>
      </c>
      <c r="B2048">
        <v>2022</v>
      </c>
      <c r="C2048" t="s">
        <v>70</v>
      </c>
      <c r="D2048" s="1">
        <v>44653</v>
      </c>
      <c r="E2048">
        <v>17.7</v>
      </c>
      <c r="F2048">
        <v>12.7</v>
      </c>
      <c r="G2048">
        <v>0</v>
      </c>
      <c r="H2048" t="s">
        <v>28</v>
      </c>
      <c r="I2048" s="2">
        <v>0.80902777777777779</v>
      </c>
      <c r="J2048" s="3">
        <v>52974</v>
      </c>
      <c r="K2048" t="s">
        <v>33</v>
      </c>
      <c r="L2048">
        <v>3.7</v>
      </c>
      <c r="M2048">
        <v>4.1100000000000003</v>
      </c>
      <c r="N2048">
        <v>13.12</v>
      </c>
      <c r="O2048">
        <v>13.13</v>
      </c>
      <c r="P2048">
        <v>91</v>
      </c>
      <c r="Q2048" t="s">
        <v>44</v>
      </c>
      <c r="R2048">
        <v>2.2999999999999998</v>
      </c>
      <c r="S2048">
        <v>6.4</v>
      </c>
      <c r="T2048">
        <v>9.6</v>
      </c>
      <c r="U2048">
        <v>16.8</v>
      </c>
      <c r="V2048">
        <v>104</v>
      </c>
    </row>
    <row r="2049" spans="1:22" x14ac:dyDescent="0.25">
      <c r="A2049" t="s">
        <v>2138</v>
      </c>
      <c r="B2049">
        <v>2022</v>
      </c>
      <c r="C2049" t="s">
        <v>70</v>
      </c>
      <c r="D2049" s="1">
        <v>44653</v>
      </c>
      <c r="E2049">
        <v>27.6</v>
      </c>
      <c r="F2049">
        <v>17.399999999999999</v>
      </c>
      <c r="G2049">
        <v>0</v>
      </c>
      <c r="H2049" t="s">
        <v>58</v>
      </c>
      <c r="I2049" s="2">
        <v>0.79166666666666663</v>
      </c>
      <c r="J2049" s="3">
        <v>19817</v>
      </c>
      <c r="K2049" t="s">
        <v>36</v>
      </c>
      <c r="L2049">
        <v>7.2</v>
      </c>
      <c r="M2049">
        <v>11.6</v>
      </c>
      <c r="N2049">
        <v>14.13</v>
      </c>
      <c r="O2049">
        <v>23.18</v>
      </c>
      <c r="P2049">
        <v>156</v>
      </c>
      <c r="Q2049" t="s">
        <v>47</v>
      </c>
      <c r="R2049">
        <v>2.2000000000000002</v>
      </c>
      <c r="S2049">
        <v>5.3</v>
      </c>
      <c r="T2049">
        <v>6.5</v>
      </c>
      <c r="U2049">
        <v>7.6</v>
      </c>
      <c r="V2049">
        <v>48</v>
      </c>
    </row>
    <row r="2050" spans="1:22" x14ac:dyDescent="0.25">
      <c r="A2050" t="s">
        <v>2139</v>
      </c>
      <c r="B2050">
        <v>2022</v>
      </c>
      <c r="C2050" t="s">
        <v>70</v>
      </c>
      <c r="D2050" s="1">
        <v>44654</v>
      </c>
      <c r="E2050">
        <v>17.8</v>
      </c>
      <c r="F2050">
        <v>13.8</v>
      </c>
      <c r="G2050">
        <v>2.8</v>
      </c>
      <c r="H2050" t="s">
        <v>28</v>
      </c>
      <c r="I2050" s="2">
        <v>0.54861111111111116</v>
      </c>
      <c r="J2050" s="3">
        <v>66317</v>
      </c>
      <c r="K2050" t="s">
        <v>30</v>
      </c>
      <c r="L2050">
        <v>7.1</v>
      </c>
      <c r="M2050">
        <v>9.5</v>
      </c>
      <c r="N2050">
        <v>10.6</v>
      </c>
      <c r="O2050">
        <v>11.8</v>
      </c>
      <c r="P2050">
        <v>74</v>
      </c>
      <c r="Q2050" t="s">
        <v>32</v>
      </c>
      <c r="R2050">
        <v>1.3</v>
      </c>
      <c r="S2050">
        <v>4.5</v>
      </c>
      <c r="T2050">
        <v>7.7</v>
      </c>
      <c r="U2050">
        <v>11.7</v>
      </c>
      <c r="V2050">
        <v>73</v>
      </c>
    </row>
    <row r="2051" spans="1:22" x14ac:dyDescent="0.25">
      <c r="A2051" t="s">
        <v>2140</v>
      </c>
      <c r="B2051">
        <v>2022</v>
      </c>
      <c r="C2051" t="s">
        <v>70</v>
      </c>
      <c r="D2051" s="1">
        <v>44654</v>
      </c>
      <c r="E2051">
        <v>17.8</v>
      </c>
      <c r="F2051">
        <v>13.8</v>
      </c>
      <c r="G2051">
        <v>2.8</v>
      </c>
      <c r="H2051" t="s">
        <v>46</v>
      </c>
      <c r="I2051" s="2">
        <v>0.63888888888888884</v>
      </c>
      <c r="J2051" s="3">
        <v>31933</v>
      </c>
      <c r="K2051" t="s">
        <v>55</v>
      </c>
      <c r="L2051">
        <v>6.2</v>
      </c>
      <c r="M2051">
        <v>8.4</v>
      </c>
      <c r="N2051">
        <v>11.8</v>
      </c>
      <c r="O2051">
        <v>18.899999999999999</v>
      </c>
      <c r="P2051">
        <v>117</v>
      </c>
      <c r="Q2051" t="s">
        <v>29</v>
      </c>
      <c r="R2051">
        <v>6.4</v>
      </c>
      <c r="S2051">
        <v>10.5</v>
      </c>
      <c r="T2051">
        <v>12.6</v>
      </c>
      <c r="U2051">
        <v>13.6</v>
      </c>
      <c r="V2051">
        <v>84</v>
      </c>
    </row>
    <row r="2052" spans="1:22" x14ac:dyDescent="0.25">
      <c r="A2052" t="s">
        <v>2141</v>
      </c>
      <c r="B2052">
        <v>2022</v>
      </c>
      <c r="C2052" t="s">
        <v>70</v>
      </c>
      <c r="D2052" s="1">
        <v>44654</v>
      </c>
      <c r="E2052">
        <v>31.3</v>
      </c>
      <c r="F2052">
        <v>22.2</v>
      </c>
      <c r="G2052">
        <v>0</v>
      </c>
      <c r="H2052" t="s">
        <v>1339</v>
      </c>
      <c r="I2052" s="2">
        <v>0.68055555555555558</v>
      </c>
      <c r="J2052" s="3">
        <v>38920</v>
      </c>
      <c r="K2052" t="s">
        <v>51</v>
      </c>
      <c r="L2052">
        <v>1.2</v>
      </c>
      <c r="M2052">
        <v>1.2</v>
      </c>
      <c r="N2052">
        <v>4.4000000000000004</v>
      </c>
      <c r="O2052">
        <v>7.5</v>
      </c>
      <c r="P2052">
        <v>47</v>
      </c>
      <c r="Q2052" t="s">
        <v>43</v>
      </c>
      <c r="R2052">
        <v>2.4</v>
      </c>
      <c r="S2052">
        <v>6.6</v>
      </c>
      <c r="T2052">
        <v>9.1</v>
      </c>
      <c r="U2052">
        <v>15.12</v>
      </c>
      <c r="V2052">
        <v>102</v>
      </c>
    </row>
    <row r="2053" spans="1:22" x14ac:dyDescent="0.25">
      <c r="A2053" t="s">
        <v>2142</v>
      </c>
      <c r="B2053">
        <v>2022</v>
      </c>
      <c r="C2053" t="s">
        <v>81</v>
      </c>
      <c r="D2053" s="1">
        <v>44658</v>
      </c>
      <c r="E2053">
        <v>23.3</v>
      </c>
      <c r="F2053">
        <v>14.5</v>
      </c>
      <c r="G2053">
        <v>0</v>
      </c>
      <c r="H2053" t="s">
        <v>512</v>
      </c>
      <c r="I2053" s="2">
        <v>0.79861111111111116</v>
      </c>
      <c r="J2053" s="3">
        <v>23058</v>
      </c>
      <c r="K2053" t="s">
        <v>54</v>
      </c>
      <c r="L2053">
        <v>0.3</v>
      </c>
      <c r="M2053">
        <v>0.5</v>
      </c>
      <c r="N2053">
        <v>1.8</v>
      </c>
      <c r="O2053">
        <v>4.12</v>
      </c>
      <c r="P2053">
        <v>36</v>
      </c>
      <c r="Q2053" t="s">
        <v>35</v>
      </c>
      <c r="R2053">
        <v>1.3</v>
      </c>
      <c r="S2053">
        <v>6.6</v>
      </c>
      <c r="T2053">
        <v>9.6999999999999993</v>
      </c>
      <c r="U2053">
        <v>10.8</v>
      </c>
      <c r="V2053">
        <v>68</v>
      </c>
    </row>
    <row r="2054" spans="1:22" x14ac:dyDescent="0.25">
      <c r="A2054" t="s">
        <v>2143</v>
      </c>
      <c r="B2054">
        <v>2022</v>
      </c>
      <c r="C2054" t="s">
        <v>81</v>
      </c>
      <c r="D2054" s="1">
        <v>44659</v>
      </c>
      <c r="E2054">
        <v>23.7</v>
      </c>
      <c r="F2054">
        <v>11.5</v>
      </c>
      <c r="G2054">
        <v>0</v>
      </c>
      <c r="H2054" t="s">
        <v>88</v>
      </c>
      <c r="I2054" s="2">
        <v>0.82638888888888884</v>
      </c>
      <c r="J2054" s="3">
        <v>20505</v>
      </c>
      <c r="K2054" t="s">
        <v>44</v>
      </c>
      <c r="L2054">
        <v>2.2000000000000002</v>
      </c>
      <c r="M2054">
        <v>7.6</v>
      </c>
      <c r="N2054">
        <v>9.8000000000000007</v>
      </c>
      <c r="O2054">
        <v>11.14</v>
      </c>
      <c r="P2054">
        <v>80</v>
      </c>
      <c r="Q2054" t="s">
        <v>36</v>
      </c>
      <c r="R2054">
        <v>2.2000000000000002</v>
      </c>
      <c r="S2054">
        <v>6.3</v>
      </c>
      <c r="T2054">
        <v>10.3</v>
      </c>
      <c r="U2054">
        <v>11.4</v>
      </c>
      <c r="V2054">
        <v>70</v>
      </c>
    </row>
    <row r="2055" spans="1:22" x14ac:dyDescent="0.25">
      <c r="A2055" t="s">
        <v>2144</v>
      </c>
      <c r="B2055">
        <v>2022</v>
      </c>
      <c r="C2055" t="s">
        <v>81</v>
      </c>
      <c r="D2055" s="1">
        <v>44660</v>
      </c>
      <c r="E2055">
        <v>24.2</v>
      </c>
      <c r="F2055">
        <v>17.7</v>
      </c>
      <c r="G2055">
        <v>4.8</v>
      </c>
      <c r="H2055" t="s">
        <v>61</v>
      </c>
      <c r="I2055" s="2">
        <v>0.61111111111111116</v>
      </c>
      <c r="J2055" s="3">
        <v>22307</v>
      </c>
      <c r="K2055" t="s">
        <v>26</v>
      </c>
      <c r="L2055">
        <v>3.2</v>
      </c>
      <c r="M2055">
        <v>6.4</v>
      </c>
      <c r="N2055">
        <v>9.6</v>
      </c>
      <c r="O2055">
        <v>13.8</v>
      </c>
      <c r="P2055">
        <v>86</v>
      </c>
      <c r="Q2055" t="s">
        <v>47</v>
      </c>
      <c r="R2055">
        <v>4</v>
      </c>
      <c r="S2055">
        <v>6.1</v>
      </c>
      <c r="T2055">
        <v>11.1</v>
      </c>
      <c r="U2055">
        <v>12.3</v>
      </c>
      <c r="V2055">
        <v>75</v>
      </c>
    </row>
    <row r="2056" spans="1:22" x14ac:dyDescent="0.25">
      <c r="A2056" t="s">
        <v>2145</v>
      </c>
      <c r="B2056">
        <v>2022</v>
      </c>
      <c r="C2056" t="s">
        <v>81</v>
      </c>
      <c r="D2056" s="1">
        <v>44660</v>
      </c>
      <c r="E2056">
        <v>25.5</v>
      </c>
      <c r="F2056">
        <v>15.6</v>
      </c>
      <c r="G2056">
        <v>0</v>
      </c>
      <c r="H2056" t="s">
        <v>46</v>
      </c>
      <c r="I2056" s="2">
        <v>0.69097222222222221</v>
      </c>
      <c r="J2056" s="3">
        <v>25897</v>
      </c>
      <c r="K2056" t="s">
        <v>33</v>
      </c>
      <c r="L2056">
        <v>1.2</v>
      </c>
      <c r="M2056">
        <v>6.6</v>
      </c>
      <c r="N2056">
        <v>9.1</v>
      </c>
      <c r="O2056">
        <v>10.14</v>
      </c>
      <c r="P2056">
        <v>74</v>
      </c>
      <c r="Q2056" t="s">
        <v>51</v>
      </c>
      <c r="R2056">
        <v>2.2000000000000002</v>
      </c>
      <c r="S2056">
        <v>7.2</v>
      </c>
      <c r="T2056">
        <v>9.3000000000000007</v>
      </c>
      <c r="U2056">
        <v>14.3</v>
      </c>
      <c r="V2056">
        <v>87</v>
      </c>
    </row>
    <row r="2057" spans="1:22" x14ac:dyDescent="0.25">
      <c r="A2057" t="s">
        <v>2146</v>
      </c>
      <c r="B2057">
        <v>2022</v>
      </c>
      <c r="C2057" t="s">
        <v>81</v>
      </c>
      <c r="D2057" s="1">
        <v>44660</v>
      </c>
      <c r="E2057">
        <v>22.5</v>
      </c>
      <c r="F2057">
        <v>13.7</v>
      </c>
      <c r="G2057">
        <v>7.6</v>
      </c>
      <c r="H2057" t="s">
        <v>1339</v>
      </c>
      <c r="I2057" s="2">
        <v>0.72569444444444442</v>
      </c>
      <c r="J2057" s="3">
        <v>30201</v>
      </c>
      <c r="K2057" t="s">
        <v>43</v>
      </c>
      <c r="L2057">
        <v>3.5</v>
      </c>
      <c r="M2057">
        <v>5.7</v>
      </c>
      <c r="N2057">
        <v>7.1</v>
      </c>
      <c r="O2057">
        <v>13.1</v>
      </c>
      <c r="P2057">
        <v>88</v>
      </c>
      <c r="Q2057" t="s">
        <v>25</v>
      </c>
      <c r="R2057">
        <v>2.1</v>
      </c>
      <c r="S2057">
        <v>5.0999999999999996</v>
      </c>
      <c r="T2057">
        <v>8.1999999999999993</v>
      </c>
      <c r="U2057">
        <v>8.6</v>
      </c>
      <c r="V2057">
        <v>54</v>
      </c>
    </row>
    <row r="2058" spans="1:22" x14ac:dyDescent="0.25">
      <c r="A2058" t="s">
        <v>2147</v>
      </c>
      <c r="B2058">
        <v>2022</v>
      </c>
      <c r="C2058" t="s">
        <v>81</v>
      </c>
      <c r="D2058" s="1">
        <v>44660</v>
      </c>
      <c r="E2058">
        <v>25.5</v>
      </c>
      <c r="F2058">
        <v>15.6</v>
      </c>
      <c r="G2058">
        <v>0</v>
      </c>
      <c r="H2058" t="s">
        <v>28</v>
      </c>
      <c r="I2058" s="2">
        <v>0.80902777777777779</v>
      </c>
      <c r="J2058" s="3">
        <v>43645</v>
      </c>
      <c r="K2058" t="s">
        <v>29</v>
      </c>
      <c r="L2058">
        <v>2.2000000000000002</v>
      </c>
      <c r="M2058">
        <v>7.3</v>
      </c>
      <c r="N2058">
        <v>12.5</v>
      </c>
      <c r="O2058">
        <v>15.9</v>
      </c>
      <c r="P2058">
        <v>99</v>
      </c>
      <c r="Q2058" t="s">
        <v>50</v>
      </c>
      <c r="R2058">
        <v>2.7</v>
      </c>
      <c r="S2058">
        <v>4.0999999999999996</v>
      </c>
      <c r="T2058">
        <v>6.17</v>
      </c>
      <c r="U2058">
        <v>7.19</v>
      </c>
      <c r="V2058">
        <v>61</v>
      </c>
    </row>
    <row r="2059" spans="1:22" x14ac:dyDescent="0.25">
      <c r="A2059" t="s">
        <v>2148</v>
      </c>
      <c r="B2059">
        <v>2022</v>
      </c>
      <c r="C2059" t="s">
        <v>81</v>
      </c>
      <c r="D2059" s="1">
        <v>44661</v>
      </c>
      <c r="E2059">
        <v>26.6</v>
      </c>
      <c r="F2059">
        <v>15.1</v>
      </c>
      <c r="G2059">
        <v>0</v>
      </c>
      <c r="H2059" t="s">
        <v>46</v>
      </c>
      <c r="I2059" s="2">
        <v>0.54861111111111116</v>
      </c>
      <c r="J2059" s="3">
        <v>24906</v>
      </c>
      <c r="K2059" t="s">
        <v>48</v>
      </c>
      <c r="L2059">
        <v>5.3</v>
      </c>
      <c r="M2059">
        <v>9.6</v>
      </c>
      <c r="N2059">
        <v>12.11</v>
      </c>
      <c r="O2059">
        <v>15.13</v>
      </c>
      <c r="P2059">
        <v>103</v>
      </c>
      <c r="Q2059" t="s">
        <v>40</v>
      </c>
      <c r="R2059">
        <v>4.2</v>
      </c>
      <c r="S2059">
        <v>8.4</v>
      </c>
      <c r="T2059">
        <v>12.6</v>
      </c>
      <c r="U2059">
        <v>15.9</v>
      </c>
      <c r="V2059">
        <v>99</v>
      </c>
    </row>
    <row r="2060" spans="1:22" x14ac:dyDescent="0.25">
      <c r="A2060" t="s">
        <v>2149</v>
      </c>
      <c r="B2060">
        <v>2022</v>
      </c>
      <c r="C2060" t="s">
        <v>81</v>
      </c>
      <c r="D2060" s="1">
        <v>44661</v>
      </c>
      <c r="E2060">
        <v>26.6</v>
      </c>
      <c r="F2060">
        <v>15.1</v>
      </c>
      <c r="G2060">
        <v>0</v>
      </c>
      <c r="H2060" t="s">
        <v>28</v>
      </c>
      <c r="I2060" s="2">
        <v>0.63888888888888884</v>
      </c>
      <c r="J2060" s="3">
        <v>30926</v>
      </c>
      <c r="K2060" t="s">
        <v>32</v>
      </c>
      <c r="L2060">
        <v>3.3</v>
      </c>
      <c r="M2060">
        <v>5.8</v>
      </c>
      <c r="N2060">
        <v>7.11</v>
      </c>
      <c r="O2060">
        <v>10.130000000000001</v>
      </c>
      <c r="P2060">
        <v>73</v>
      </c>
      <c r="Q2060" t="s">
        <v>55</v>
      </c>
      <c r="R2060">
        <v>6.1</v>
      </c>
      <c r="S2060">
        <v>12.3</v>
      </c>
      <c r="T2060">
        <v>15.8</v>
      </c>
      <c r="U2060">
        <v>22.1</v>
      </c>
      <c r="V2060">
        <v>142</v>
      </c>
    </row>
    <row r="2061" spans="1:22" x14ac:dyDescent="0.25">
      <c r="A2061" t="s">
        <v>2150</v>
      </c>
      <c r="B2061">
        <v>2022</v>
      </c>
      <c r="C2061" t="s">
        <v>81</v>
      </c>
      <c r="D2061" s="1">
        <v>44661</v>
      </c>
      <c r="E2061">
        <v>26.4</v>
      </c>
      <c r="F2061">
        <v>19.100000000000001</v>
      </c>
      <c r="G2061">
        <v>1.6</v>
      </c>
      <c r="H2061" t="s">
        <v>38</v>
      </c>
      <c r="I2061" s="2">
        <v>0.67361111111111116</v>
      </c>
      <c r="J2061" s="3">
        <v>14349</v>
      </c>
      <c r="K2061" t="s">
        <v>39</v>
      </c>
      <c r="L2061">
        <v>5.5</v>
      </c>
      <c r="M2061">
        <v>7.7</v>
      </c>
      <c r="N2061">
        <v>12.1</v>
      </c>
      <c r="O2061">
        <v>13.14</v>
      </c>
      <c r="P2061">
        <v>92</v>
      </c>
      <c r="Q2061" t="s">
        <v>30</v>
      </c>
      <c r="R2061">
        <v>3.2</v>
      </c>
      <c r="S2061">
        <v>5.5</v>
      </c>
      <c r="T2061">
        <v>6.9</v>
      </c>
      <c r="U2061">
        <v>8.14</v>
      </c>
      <c r="V2061">
        <v>62</v>
      </c>
    </row>
    <row r="2062" spans="1:22" x14ac:dyDescent="0.25">
      <c r="A2062" t="s">
        <v>2151</v>
      </c>
      <c r="B2062">
        <v>2022</v>
      </c>
      <c r="C2062" t="s">
        <v>92</v>
      </c>
      <c r="D2062" s="1">
        <v>44665</v>
      </c>
      <c r="E2062">
        <v>26.2</v>
      </c>
      <c r="F2062">
        <v>16.7</v>
      </c>
      <c r="G2062">
        <v>1.2</v>
      </c>
      <c r="H2062" t="s">
        <v>58</v>
      </c>
      <c r="I2062" s="2">
        <v>0.81597222222222221</v>
      </c>
      <c r="J2062" s="3">
        <v>32312</v>
      </c>
      <c r="K2062" t="s">
        <v>36</v>
      </c>
      <c r="L2062">
        <v>3.2</v>
      </c>
      <c r="M2062">
        <v>9.4</v>
      </c>
      <c r="N2062">
        <v>12.5</v>
      </c>
      <c r="O2062">
        <v>15.8</v>
      </c>
      <c r="P2062">
        <v>98</v>
      </c>
      <c r="Q2062" t="s">
        <v>33</v>
      </c>
      <c r="R2062">
        <v>5.2</v>
      </c>
      <c r="S2062">
        <v>7.3</v>
      </c>
      <c r="T2062">
        <v>9.5</v>
      </c>
      <c r="U2062">
        <v>14.7</v>
      </c>
      <c r="V2062">
        <v>91</v>
      </c>
    </row>
    <row r="2063" spans="1:22" x14ac:dyDescent="0.25">
      <c r="A2063" t="s">
        <v>2152</v>
      </c>
      <c r="B2063">
        <v>2022</v>
      </c>
      <c r="C2063" t="s">
        <v>92</v>
      </c>
      <c r="D2063" s="1">
        <v>44666</v>
      </c>
      <c r="E2063">
        <v>26.4</v>
      </c>
      <c r="F2063">
        <v>12</v>
      </c>
      <c r="G2063">
        <v>0</v>
      </c>
      <c r="H2063" t="s">
        <v>46</v>
      </c>
      <c r="I2063" s="2">
        <v>0.68055555555555558</v>
      </c>
      <c r="J2063" s="3">
        <v>32162</v>
      </c>
      <c r="K2063" t="s">
        <v>47</v>
      </c>
      <c r="L2063">
        <v>1</v>
      </c>
      <c r="M2063">
        <v>6.2</v>
      </c>
      <c r="N2063">
        <v>8.4</v>
      </c>
      <c r="O2063">
        <v>11.5</v>
      </c>
      <c r="P2063">
        <v>71</v>
      </c>
      <c r="Q2063" t="s">
        <v>50</v>
      </c>
      <c r="R2063">
        <v>8.3000000000000007</v>
      </c>
      <c r="S2063">
        <v>10.4</v>
      </c>
      <c r="T2063">
        <v>15.5</v>
      </c>
      <c r="U2063">
        <v>21.13</v>
      </c>
      <c r="V2063">
        <v>139</v>
      </c>
    </row>
    <row r="2064" spans="1:22" x14ac:dyDescent="0.25">
      <c r="A2064" t="s">
        <v>2153</v>
      </c>
      <c r="B2064">
        <v>2022</v>
      </c>
      <c r="C2064" t="s">
        <v>92</v>
      </c>
      <c r="D2064" s="1">
        <v>44666</v>
      </c>
      <c r="E2064">
        <v>29.2</v>
      </c>
      <c r="F2064">
        <v>14</v>
      </c>
      <c r="H2064" t="s">
        <v>1339</v>
      </c>
      <c r="I2064" s="2">
        <v>0.73611111111111116</v>
      </c>
      <c r="J2064" s="3">
        <v>42888</v>
      </c>
      <c r="K2064" t="s">
        <v>51</v>
      </c>
      <c r="L2064">
        <v>0</v>
      </c>
      <c r="M2064">
        <v>2</v>
      </c>
      <c r="N2064">
        <v>4.3</v>
      </c>
      <c r="O2064">
        <v>9.4</v>
      </c>
      <c r="P2064">
        <v>58</v>
      </c>
      <c r="Q2064" t="s">
        <v>26</v>
      </c>
      <c r="R2064">
        <v>5.4</v>
      </c>
      <c r="S2064">
        <v>10.1</v>
      </c>
      <c r="T2064">
        <v>11.12</v>
      </c>
      <c r="U2064">
        <v>18.13</v>
      </c>
      <c r="V2064">
        <v>121</v>
      </c>
    </row>
    <row r="2065" spans="1:22" x14ac:dyDescent="0.25">
      <c r="A2065" t="s">
        <v>2154</v>
      </c>
      <c r="B2065">
        <v>2022</v>
      </c>
      <c r="C2065" t="s">
        <v>92</v>
      </c>
      <c r="D2065" s="1">
        <v>44667</v>
      </c>
      <c r="E2065">
        <v>28.6</v>
      </c>
      <c r="F2065">
        <v>13.8</v>
      </c>
      <c r="G2065">
        <v>0</v>
      </c>
      <c r="H2065" t="s">
        <v>46</v>
      </c>
      <c r="I2065" s="2">
        <v>0.57291666666666663</v>
      </c>
      <c r="J2065" s="3">
        <v>18724</v>
      </c>
      <c r="K2065" t="s">
        <v>55</v>
      </c>
      <c r="L2065">
        <v>3.3</v>
      </c>
      <c r="M2065">
        <v>6.7</v>
      </c>
      <c r="N2065">
        <v>9.8000000000000007</v>
      </c>
      <c r="O2065">
        <v>13.9</v>
      </c>
      <c r="P2065">
        <v>87</v>
      </c>
      <c r="Q2065" t="s">
        <v>39</v>
      </c>
      <c r="R2065">
        <v>3.1</v>
      </c>
      <c r="S2065">
        <v>6.1</v>
      </c>
      <c r="T2065">
        <v>7.4</v>
      </c>
      <c r="U2065">
        <v>9.6999999999999993</v>
      </c>
      <c r="V2065">
        <v>61</v>
      </c>
    </row>
    <row r="2066" spans="1:22" x14ac:dyDescent="0.25">
      <c r="A2066" t="s">
        <v>2155</v>
      </c>
      <c r="B2066">
        <v>2022</v>
      </c>
      <c r="C2066" t="s">
        <v>92</v>
      </c>
      <c r="D2066" s="1">
        <v>44667</v>
      </c>
      <c r="E2066">
        <v>27.2</v>
      </c>
      <c r="F2066">
        <v>12.8</v>
      </c>
      <c r="G2066">
        <v>0</v>
      </c>
      <c r="H2066" t="s">
        <v>512</v>
      </c>
      <c r="I2066" s="2">
        <v>0.67013888888888884</v>
      </c>
      <c r="J2066" s="3">
        <v>33031</v>
      </c>
      <c r="K2066" t="s">
        <v>40</v>
      </c>
      <c r="L2066">
        <v>4.0999999999999996</v>
      </c>
      <c r="M2066">
        <v>9.4</v>
      </c>
      <c r="N2066">
        <v>13.6</v>
      </c>
      <c r="O2066">
        <v>15.11</v>
      </c>
      <c r="P2066">
        <v>101</v>
      </c>
      <c r="Q2066" t="s">
        <v>29</v>
      </c>
      <c r="R2066">
        <v>3.1</v>
      </c>
      <c r="S2066">
        <v>6.3</v>
      </c>
      <c r="T2066">
        <v>10.1</v>
      </c>
      <c r="U2066">
        <v>12.1</v>
      </c>
      <c r="V2066">
        <v>82</v>
      </c>
    </row>
    <row r="2067" spans="1:22" x14ac:dyDescent="0.25">
      <c r="A2067" t="s">
        <v>2156</v>
      </c>
      <c r="B2067">
        <v>2022</v>
      </c>
      <c r="C2067" t="s">
        <v>92</v>
      </c>
      <c r="D2067" s="1">
        <v>44667</v>
      </c>
      <c r="E2067">
        <v>28.6</v>
      </c>
      <c r="F2067">
        <v>13.8</v>
      </c>
      <c r="G2067">
        <v>0</v>
      </c>
      <c r="H2067" t="s">
        <v>28</v>
      </c>
      <c r="I2067" s="2">
        <v>0.80902777777777779</v>
      </c>
      <c r="J2067" s="3">
        <v>20791</v>
      </c>
      <c r="K2067" t="s">
        <v>35</v>
      </c>
      <c r="L2067">
        <v>4</v>
      </c>
      <c r="M2067">
        <v>6.2</v>
      </c>
      <c r="N2067">
        <v>16.399999999999999</v>
      </c>
      <c r="O2067">
        <v>19.600000000000001</v>
      </c>
      <c r="P2067">
        <v>120</v>
      </c>
      <c r="Q2067" t="s">
        <v>25</v>
      </c>
      <c r="R2067">
        <v>0.5</v>
      </c>
      <c r="S2067">
        <v>3.6</v>
      </c>
      <c r="T2067">
        <v>5.8</v>
      </c>
      <c r="U2067">
        <v>7.11</v>
      </c>
      <c r="V2067">
        <v>53</v>
      </c>
    </row>
    <row r="2068" spans="1:22" x14ac:dyDescent="0.25">
      <c r="A2068" t="s">
        <v>2157</v>
      </c>
      <c r="B2068">
        <v>2022</v>
      </c>
      <c r="C2068" t="s">
        <v>92</v>
      </c>
      <c r="D2068" s="1">
        <v>44668</v>
      </c>
      <c r="E2068">
        <v>28.4</v>
      </c>
      <c r="F2068">
        <v>16.3</v>
      </c>
      <c r="G2068">
        <v>0</v>
      </c>
      <c r="H2068" t="s">
        <v>28</v>
      </c>
      <c r="I2068" s="2">
        <v>0.56944444444444442</v>
      </c>
      <c r="J2068" s="3">
        <v>33433</v>
      </c>
      <c r="K2068" t="s">
        <v>30</v>
      </c>
      <c r="L2068">
        <v>6.4</v>
      </c>
      <c r="M2068">
        <v>12.6</v>
      </c>
      <c r="N2068">
        <v>13.8</v>
      </c>
      <c r="O2068">
        <v>14.1</v>
      </c>
      <c r="P2068">
        <v>94</v>
      </c>
      <c r="Q2068" t="s">
        <v>54</v>
      </c>
      <c r="R2068">
        <v>2.2999999999999998</v>
      </c>
      <c r="S2068">
        <v>4.5</v>
      </c>
      <c r="T2068">
        <v>10.9</v>
      </c>
      <c r="U2068">
        <v>13.13</v>
      </c>
      <c r="V2068">
        <v>91</v>
      </c>
    </row>
    <row r="2069" spans="1:22" x14ac:dyDescent="0.25">
      <c r="A2069" t="s">
        <v>2158</v>
      </c>
      <c r="B2069">
        <v>2022</v>
      </c>
      <c r="C2069" t="s">
        <v>92</v>
      </c>
      <c r="D2069" s="1">
        <v>44668</v>
      </c>
      <c r="E2069">
        <v>28.4</v>
      </c>
      <c r="F2069">
        <v>16.3</v>
      </c>
      <c r="G2069">
        <v>0</v>
      </c>
      <c r="H2069" t="s">
        <v>46</v>
      </c>
      <c r="I2069" s="2">
        <v>0.69444444444444442</v>
      </c>
      <c r="J2069" s="3">
        <v>23935</v>
      </c>
      <c r="K2069" t="s">
        <v>48</v>
      </c>
      <c r="L2069">
        <v>1.4</v>
      </c>
      <c r="M2069">
        <v>5.8</v>
      </c>
      <c r="N2069">
        <v>5.0999999999999996</v>
      </c>
      <c r="O2069">
        <v>8.11</v>
      </c>
      <c r="P2069">
        <v>59</v>
      </c>
      <c r="Q2069" t="s">
        <v>43</v>
      </c>
      <c r="R2069">
        <v>2.2000000000000002</v>
      </c>
      <c r="S2069">
        <v>6.5</v>
      </c>
      <c r="T2069">
        <v>12.8</v>
      </c>
      <c r="U2069">
        <v>16.11</v>
      </c>
      <c r="V2069">
        <v>107</v>
      </c>
    </row>
    <row r="2070" spans="1:22" x14ac:dyDescent="0.25">
      <c r="A2070" t="s">
        <v>2159</v>
      </c>
      <c r="B2070">
        <v>2022</v>
      </c>
      <c r="C2070" t="s">
        <v>92</v>
      </c>
      <c r="D2070" s="1">
        <v>44669</v>
      </c>
      <c r="E2070">
        <v>16.899999999999999</v>
      </c>
      <c r="F2070">
        <v>15.5</v>
      </c>
      <c r="G2070">
        <v>15.4</v>
      </c>
      <c r="H2070" t="s">
        <v>28</v>
      </c>
      <c r="I2070" s="2">
        <v>0.63888888888888884</v>
      </c>
      <c r="J2070" s="3">
        <v>48030</v>
      </c>
      <c r="K2070" t="s">
        <v>32</v>
      </c>
      <c r="L2070">
        <v>5.3</v>
      </c>
      <c r="M2070">
        <v>8.4</v>
      </c>
      <c r="N2070">
        <v>10.4</v>
      </c>
      <c r="O2070">
        <v>14.8</v>
      </c>
      <c r="P2070">
        <v>92</v>
      </c>
      <c r="Q2070" t="s">
        <v>44</v>
      </c>
      <c r="R2070">
        <v>1.4</v>
      </c>
      <c r="S2070">
        <v>6.6</v>
      </c>
      <c r="T2070">
        <v>11.1</v>
      </c>
      <c r="U2070">
        <v>11.14</v>
      </c>
      <c r="V2070">
        <v>80</v>
      </c>
    </row>
    <row r="2071" spans="1:22" x14ac:dyDescent="0.25">
      <c r="A2071" t="s">
        <v>2160</v>
      </c>
      <c r="B2071">
        <v>2022</v>
      </c>
      <c r="C2071" t="s">
        <v>104</v>
      </c>
      <c r="D2071" s="1">
        <v>44673</v>
      </c>
      <c r="E2071">
        <v>16.600000000000001</v>
      </c>
      <c r="F2071">
        <v>3.1</v>
      </c>
      <c r="G2071">
        <v>0</v>
      </c>
      <c r="H2071" t="s">
        <v>95</v>
      </c>
      <c r="I2071" s="2">
        <v>0.82638888888888884</v>
      </c>
      <c r="J2071" s="3">
        <v>11207</v>
      </c>
      <c r="K2071" t="s">
        <v>25</v>
      </c>
      <c r="L2071">
        <v>3.4</v>
      </c>
      <c r="M2071">
        <v>7.7</v>
      </c>
      <c r="N2071">
        <v>7.9</v>
      </c>
      <c r="O2071">
        <v>8.1199999999999992</v>
      </c>
      <c r="P2071">
        <v>60</v>
      </c>
      <c r="Q2071" t="s">
        <v>55</v>
      </c>
      <c r="R2071">
        <v>4.5</v>
      </c>
      <c r="S2071">
        <v>5.8</v>
      </c>
      <c r="T2071">
        <v>9.1199999999999992</v>
      </c>
      <c r="U2071">
        <v>10.17</v>
      </c>
      <c r="V2071">
        <v>77</v>
      </c>
    </row>
    <row r="2072" spans="1:22" x14ac:dyDescent="0.25">
      <c r="A2072" t="s">
        <v>2161</v>
      </c>
      <c r="B2072">
        <v>2022</v>
      </c>
      <c r="C2072" t="s">
        <v>104</v>
      </c>
      <c r="D2072" s="1">
        <v>44674</v>
      </c>
      <c r="E2072">
        <v>18.2</v>
      </c>
      <c r="F2072">
        <v>7.3</v>
      </c>
      <c r="G2072">
        <v>0</v>
      </c>
      <c r="H2072" t="s">
        <v>1304</v>
      </c>
      <c r="I2072" s="2">
        <v>0.57291666666666663</v>
      </c>
      <c r="J2072" s="3">
        <v>10412</v>
      </c>
      <c r="K2072" t="s">
        <v>50</v>
      </c>
      <c r="L2072">
        <v>3.5</v>
      </c>
      <c r="M2072">
        <v>3.7</v>
      </c>
      <c r="N2072">
        <v>5.8</v>
      </c>
      <c r="O2072">
        <v>9.8000000000000007</v>
      </c>
      <c r="P2072">
        <v>62</v>
      </c>
      <c r="Q2072" t="s">
        <v>40</v>
      </c>
      <c r="R2072">
        <v>2.4</v>
      </c>
      <c r="S2072">
        <v>3.7</v>
      </c>
      <c r="T2072">
        <v>5.1100000000000003</v>
      </c>
      <c r="U2072">
        <v>8.15</v>
      </c>
      <c r="V2072">
        <v>63</v>
      </c>
    </row>
    <row r="2073" spans="1:22" x14ac:dyDescent="0.25">
      <c r="A2073" t="s">
        <v>2162</v>
      </c>
      <c r="B2073">
        <v>2022</v>
      </c>
      <c r="C2073" t="s">
        <v>104</v>
      </c>
      <c r="D2073" s="1">
        <v>44674</v>
      </c>
      <c r="E2073">
        <v>24.5</v>
      </c>
      <c r="F2073">
        <v>11.2</v>
      </c>
      <c r="G2073">
        <v>0</v>
      </c>
      <c r="H2073" t="s">
        <v>512</v>
      </c>
      <c r="I2073" s="2">
        <v>0.67013888888888884</v>
      </c>
      <c r="J2073" s="3">
        <v>28587</v>
      </c>
      <c r="K2073" t="s">
        <v>54</v>
      </c>
      <c r="L2073">
        <v>1.2</v>
      </c>
      <c r="M2073">
        <v>8.5</v>
      </c>
      <c r="N2073">
        <v>11.8</v>
      </c>
      <c r="O2073">
        <v>18.899999999999999</v>
      </c>
      <c r="P2073">
        <v>117</v>
      </c>
      <c r="Q2073" t="s">
        <v>51</v>
      </c>
      <c r="R2073">
        <v>1.2</v>
      </c>
      <c r="S2073">
        <v>1.4</v>
      </c>
      <c r="T2073">
        <v>1.8</v>
      </c>
      <c r="U2073">
        <v>4.9000000000000004</v>
      </c>
      <c r="V2073">
        <v>33</v>
      </c>
    </row>
    <row r="2074" spans="1:22" x14ac:dyDescent="0.25">
      <c r="A2074" t="s">
        <v>2163</v>
      </c>
      <c r="B2074">
        <v>2022</v>
      </c>
      <c r="C2074" t="s">
        <v>104</v>
      </c>
      <c r="D2074" s="1">
        <v>44674</v>
      </c>
      <c r="E2074">
        <v>26.5</v>
      </c>
      <c r="F2074">
        <v>13.9</v>
      </c>
      <c r="G2074">
        <v>0</v>
      </c>
      <c r="H2074" t="s">
        <v>1339</v>
      </c>
      <c r="I2074" s="2">
        <v>0.73611111111111116</v>
      </c>
      <c r="J2074" s="3">
        <v>42302</v>
      </c>
      <c r="K2074" t="s">
        <v>43</v>
      </c>
      <c r="L2074">
        <v>1.4</v>
      </c>
      <c r="M2074">
        <v>7.6</v>
      </c>
      <c r="N2074">
        <v>11.9</v>
      </c>
      <c r="O2074">
        <v>14.13</v>
      </c>
      <c r="P2074">
        <v>97</v>
      </c>
      <c r="Q2074" t="s">
        <v>30</v>
      </c>
      <c r="R2074">
        <v>2.2000000000000002</v>
      </c>
      <c r="S2074">
        <v>4.5</v>
      </c>
      <c r="T2074">
        <v>6.7</v>
      </c>
      <c r="U2074">
        <v>9.8000000000000007</v>
      </c>
      <c r="V2074">
        <v>62</v>
      </c>
    </row>
    <row r="2075" spans="1:22" x14ac:dyDescent="0.25">
      <c r="A2075" t="s">
        <v>2164</v>
      </c>
      <c r="B2075">
        <v>2022</v>
      </c>
      <c r="C2075" t="s">
        <v>104</v>
      </c>
      <c r="D2075" s="1">
        <v>44675</v>
      </c>
      <c r="E2075">
        <v>19.3</v>
      </c>
      <c r="F2075">
        <v>7.3</v>
      </c>
      <c r="G2075">
        <v>0</v>
      </c>
      <c r="H2075" t="s">
        <v>66</v>
      </c>
      <c r="I2075" s="2">
        <v>0.54861111111111116</v>
      </c>
      <c r="J2075" s="3">
        <v>8663</v>
      </c>
      <c r="K2075" t="s">
        <v>47</v>
      </c>
      <c r="L2075">
        <v>1.2</v>
      </c>
      <c r="M2075">
        <v>2.4</v>
      </c>
      <c r="N2075">
        <v>4.5</v>
      </c>
      <c r="O2075">
        <v>9.6999999999999993</v>
      </c>
      <c r="P2075">
        <v>61</v>
      </c>
      <c r="Q2075" t="s">
        <v>44</v>
      </c>
      <c r="R2075">
        <v>3.7</v>
      </c>
      <c r="S2075">
        <v>7.11</v>
      </c>
      <c r="T2075">
        <v>13.15</v>
      </c>
      <c r="U2075">
        <v>17.190000000000001</v>
      </c>
      <c r="V2075">
        <v>121</v>
      </c>
    </row>
    <row r="2076" spans="1:22" x14ac:dyDescent="0.25">
      <c r="A2076" t="s">
        <v>2165</v>
      </c>
      <c r="B2076">
        <v>2022</v>
      </c>
      <c r="C2076" t="s">
        <v>104</v>
      </c>
      <c r="D2076" s="1">
        <v>44675</v>
      </c>
      <c r="E2076">
        <v>23.4</v>
      </c>
      <c r="F2076">
        <v>17.600000000000001</v>
      </c>
      <c r="G2076">
        <v>8.1999999999999993</v>
      </c>
      <c r="H2076" t="s">
        <v>38</v>
      </c>
      <c r="I2076" s="2">
        <v>0.67361111111111116</v>
      </c>
      <c r="J2076" s="3">
        <v>14897</v>
      </c>
      <c r="K2076" t="s">
        <v>39</v>
      </c>
      <c r="L2076">
        <v>2.4</v>
      </c>
      <c r="M2076">
        <v>4.0999999999999996</v>
      </c>
      <c r="N2076">
        <v>7.12</v>
      </c>
      <c r="O2076">
        <v>11.14</v>
      </c>
      <c r="P2076">
        <v>80</v>
      </c>
      <c r="Q2076" t="s">
        <v>36</v>
      </c>
      <c r="R2076">
        <v>5.0999999999999996</v>
      </c>
      <c r="S2076">
        <v>9.3000000000000007</v>
      </c>
      <c r="T2076">
        <v>14.4</v>
      </c>
      <c r="U2076">
        <v>21.6</v>
      </c>
      <c r="V2076">
        <v>132</v>
      </c>
    </row>
    <row r="2077" spans="1:22" x14ac:dyDescent="0.25">
      <c r="A2077" t="s">
        <v>2166</v>
      </c>
      <c r="B2077">
        <v>2022</v>
      </c>
      <c r="C2077" t="s">
        <v>104</v>
      </c>
      <c r="D2077" s="1">
        <v>44675</v>
      </c>
      <c r="E2077">
        <v>18.2</v>
      </c>
      <c r="F2077">
        <v>6.8</v>
      </c>
      <c r="G2077">
        <v>0</v>
      </c>
      <c r="H2077" t="s">
        <v>28</v>
      </c>
      <c r="I2077" s="2">
        <v>0.80902777777777779</v>
      </c>
      <c r="J2077" s="3">
        <v>70334</v>
      </c>
      <c r="K2077" t="s">
        <v>29</v>
      </c>
      <c r="L2077">
        <v>2.2000000000000002</v>
      </c>
      <c r="M2077">
        <v>5.3</v>
      </c>
      <c r="N2077">
        <v>7.4</v>
      </c>
      <c r="O2077">
        <v>8.6</v>
      </c>
      <c r="P2077">
        <v>54</v>
      </c>
      <c r="Q2077" t="s">
        <v>35</v>
      </c>
      <c r="R2077">
        <v>2.6</v>
      </c>
      <c r="S2077">
        <v>3.12</v>
      </c>
      <c r="T2077">
        <v>8.19</v>
      </c>
      <c r="U2077">
        <v>9.2200000000000006</v>
      </c>
      <c r="V2077">
        <v>76</v>
      </c>
    </row>
    <row r="2078" spans="1:22" x14ac:dyDescent="0.25">
      <c r="A2078" t="s">
        <v>2167</v>
      </c>
      <c r="B2078">
        <v>2022</v>
      </c>
      <c r="C2078" t="s">
        <v>104</v>
      </c>
      <c r="D2078" s="1">
        <v>44676</v>
      </c>
      <c r="E2078">
        <v>18</v>
      </c>
      <c r="F2078">
        <v>7.6</v>
      </c>
      <c r="G2078">
        <v>0</v>
      </c>
      <c r="H2078" t="s">
        <v>100</v>
      </c>
      <c r="I2078" s="2">
        <v>0.52083333333333337</v>
      </c>
      <c r="J2078" s="3">
        <v>14107</v>
      </c>
      <c r="K2078" t="s">
        <v>32</v>
      </c>
      <c r="L2078">
        <v>5.4</v>
      </c>
      <c r="M2078">
        <v>7.5</v>
      </c>
      <c r="N2078">
        <v>9.8000000000000007</v>
      </c>
      <c r="O2078">
        <v>10.8</v>
      </c>
      <c r="P2078">
        <v>68</v>
      </c>
      <c r="Q2078" t="s">
        <v>26</v>
      </c>
      <c r="R2078">
        <v>3.2</v>
      </c>
      <c r="S2078">
        <v>4.8</v>
      </c>
      <c r="T2078">
        <v>7.11</v>
      </c>
      <c r="U2078">
        <v>16.13</v>
      </c>
      <c r="V2078">
        <v>109</v>
      </c>
    </row>
    <row r="2079" spans="1:22" x14ac:dyDescent="0.25">
      <c r="A2079" t="s">
        <v>2168</v>
      </c>
      <c r="B2079">
        <v>2022</v>
      </c>
      <c r="C2079" t="s">
        <v>104</v>
      </c>
      <c r="D2079" s="1">
        <v>44676</v>
      </c>
      <c r="E2079">
        <v>23.3</v>
      </c>
      <c r="F2079">
        <v>6.6</v>
      </c>
      <c r="G2079">
        <v>0</v>
      </c>
      <c r="H2079" t="s">
        <v>28</v>
      </c>
      <c r="I2079" s="2">
        <v>0.63888888888888884</v>
      </c>
      <c r="J2079" s="3">
        <v>84205</v>
      </c>
      <c r="K2079" t="s">
        <v>48</v>
      </c>
      <c r="L2079">
        <v>2.2000000000000002</v>
      </c>
      <c r="M2079">
        <v>4.5999999999999996</v>
      </c>
      <c r="N2079">
        <v>8.8000000000000007</v>
      </c>
      <c r="O2079">
        <v>12.1</v>
      </c>
      <c r="P2079">
        <v>82</v>
      </c>
      <c r="Q2079" t="s">
        <v>33</v>
      </c>
      <c r="R2079">
        <v>3.2</v>
      </c>
      <c r="S2079">
        <v>6.2</v>
      </c>
      <c r="T2079">
        <v>9.3000000000000007</v>
      </c>
      <c r="U2079">
        <v>15.3</v>
      </c>
      <c r="V2079">
        <v>93</v>
      </c>
    </row>
    <row r="2080" spans="1:22" x14ac:dyDescent="0.25">
      <c r="A2080" t="s">
        <v>2169</v>
      </c>
      <c r="B2080">
        <v>2022</v>
      </c>
      <c r="C2080" t="s">
        <v>114</v>
      </c>
      <c r="D2080" s="1">
        <v>44680</v>
      </c>
      <c r="E2080">
        <v>22.5</v>
      </c>
      <c r="F2080">
        <v>7.4</v>
      </c>
      <c r="G2080">
        <v>3.2</v>
      </c>
      <c r="H2080" t="s">
        <v>1339</v>
      </c>
      <c r="I2080" s="2">
        <v>0.75694444444444442</v>
      </c>
      <c r="J2080" s="3">
        <v>39430</v>
      </c>
      <c r="K2080" t="s">
        <v>51</v>
      </c>
      <c r="L2080">
        <v>1.2</v>
      </c>
      <c r="M2080">
        <v>2.4</v>
      </c>
      <c r="N2080">
        <v>4.7</v>
      </c>
      <c r="O2080">
        <v>8.8000000000000007</v>
      </c>
      <c r="P2080">
        <v>56</v>
      </c>
      <c r="Q2080" t="s">
        <v>29</v>
      </c>
      <c r="R2080">
        <v>7.3</v>
      </c>
      <c r="S2080">
        <v>12.7</v>
      </c>
      <c r="T2080">
        <v>18.11</v>
      </c>
      <c r="U2080">
        <v>25.15</v>
      </c>
      <c r="V2080">
        <v>165</v>
      </c>
    </row>
    <row r="2081" spans="1:22" x14ac:dyDescent="0.25">
      <c r="A2081" t="s">
        <v>2170</v>
      </c>
      <c r="B2081">
        <v>2022</v>
      </c>
      <c r="C2081" t="s">
        <v>114</v>
      </c>
      <c r="D2081" s="1">
        <v>44681</v>
      </c>
      <c r="E2081">
        <v>18.100000000000001</v>
      </c>
      <c r="F2081">
        <v>11</v>
      </c>
      <c r="G2081">
        <v>37</v>
      </c>
      <c r="H2081" t="s">
        <v>88</v>
      </c>
      <c r="I2081" s="2">
        <v>0.57291666666666663</v>
      </c>
      <c r="J2081" s="3">
        <v>20136</v>
      </c>
      <c r="K2081" t="s">
        <v>44</v>
      </c>
      <c r="L2081">
        <v>5</v>
      </c>
      <c r="M2081">
        <v>5.0999999999999996</v>
      </c>
      <c r="N2081">
        <v>6.3</v>
      </c>
      <c r="O2081">
        <v>10.6</v>
      </c>
      <c r="P2081">
        <v>66</v>
      </c>
      <c r="Q2081" t="s">
        <v>43</v>
      </c>
      <c r="R2081">
        <v>3.3</v>
      </c>
      <c r="S2081">
        <v>4.7</v>
      </c>
      <c r="T2081">
        <v>8.8000000000000007</v>
      </c>
      <c r="U2081">
        <v>10.9</v>
      </c>
      <c r="V2081">
        <v>69</v>
      </c>
    </row>
    <row r="2082" spans="1:22" x14ac:dyDescent="0.25">
      <c r="A2082" t="s">
        <v>2171</v>
      </c>
      <c r="B2082">
        <v>2022</v>
      </c>
      <c r="C2082" t="s">
        <v>114</v>
      </c>
      <c r="D2082" s="1">
        <v>44681</v>
      </c>
      <c r="E2082">
        <v>19.3</v>
      </c>
      <c r="F2082">
        <v>15.4</v>
      </c>
      <c r="G2082">
        <v>6</v>
      </c>
      <c r="H2082" t="s">
        <v>512</v>
      </c>
      <c r="I2082" s="2">
        <v>0.56944444444444442</v>
      </c>
      <c r="J2082" s="3">
        <v>31811</v>
      </c>
      <c r="K2082" t="s">
        <v>40</v>
      </c>
      <c r="L2082">
        <v>1.1000000000000001</v>
      </c>
      <c r="M2082">
        <v>2.2999999999999998</v>
      </c>
      <c r="N2082">
        <v>3.4</v>
      </c>
      <c r="O2082">
        <v>8.6</v>
      </c>
      <c r="P2082">
        <v>54</v>
      </c>
      <c r="Q2082" t="s">
        <v>25</v>
      </c>
      <c r="R2082">
        <v>5.4</v>
      </c>
      <c r="S2082">
        <v>11.8</v>
      </c>
      <c r="T2082">
        <v>14.1</v>
      </c>
      <c r="U2082">
        <v>17.11</v>
      </c>
      <c r="V2082">
        <v>113</v>
      </c>
    </row>
    <row r="2083" spans="1:22" x14ac:dyDescent="0.25">
      <c r="A2083" t="s">
        <v>2172</v>
      </c>
      <c r="B2083">
        <v>2022</v>
      </c>
      <c r="C2083" t="s">
        <v>114</v>
      </c>
      <c r="D2083" s="1">
        <v>44681</v>
      </c>
      <c r="E2083">
        <v>18</v>
      </c>
      <c r="F2083">
        <v>11</v>
      </c>
      <c r="G2083">
        <v>34</v>
      </c>
      <c r="H2083" t="s">
        <v>28</v>
      </c>
      <c r="I2083" s="2">
        <v>0.69097222222222221</v>
      </c>
      <c r="J2083" s="3">
        <v>39425</v>
      </c>
      <c r="K2083" t="s">
        <v>35</v>
      </c>
      <c r="L2083">
        <v>3.3</v>
      </c>
      <c r="M2083">
        <v>7.5</v>
      </c>
      <c r="N2083">
        <v>13.9</v>
      </c>
      <c r="O2083">
        <v>13.13</v>
      </c>
      <c r="P2083">
        <v>91</v>
      </c>
      <c r="Q2083" t="s">
        <v>32</v>
      </c>
      <c r="R2083">
        <v>3.5</v>
      </c>
      <c r="S2083">
        <v>5.8</v>
      </c>
      <c r="T2083">
        <v>8.11</v>
      </c>
      <c r="U2083">
        <v>11.15</v>
      </c>
      <c r="V2083">
        <v>81</v>
      </c>
    </row>
    <row r="2084" spans="1:22" x14ac:dyDescent="0.25">
      <c r="A2084" t="s">
        <v>2173</v>
      </c>
      <c r="B2084">
        <v>2022</v>
      </c>
      <c r="C2084" t="s">
        <v>114</v>
      </c>
      <c r="D2084" s="1">
        <v>44681</v>
      </c>
      <c r="E2084">
        <v>18</v>
      </c>
      <c r="F2084">
        <v>11</v>
      </c>
      <c r="G2084">
        <v>34</v>
      </c>
      <c r="H2084" t="s">
        <v>46</v>
      </c>
      <c r="I2084" s="2">
        <v>0.80902777777777779</v>
      </c>
      <c r="J2084" s="3">
        <v>40129</v>
      </c>
      <c r="K2084" t="s">
        <v>30</v>
      </c>
      <c r="L2084">
        <v>5.2</v>
      </c>
      <c r="M2084">
        <v>8.5</v>
      </c>
      <c r="N2084">
        <v>15.8</v>
      </c>
      <c r="O2084">
        <v>17.12</v>
      </c>
      <c r="P2084">
        <v>114</v>
      </c>
      <c r="Q2084" t="s">
        <v>47</v>
      </c>
      <c r="R2084">
        <v>2.2999999999999998</v>
      </c>
      <c r="S2084">
        <v>7.3</v>
      </c>
      <c r="T2084">
        <v>9.4</v>
      </c>
      <c r="U2084">
        <v>10.4</v>
      </c>
      <c r="V2084">
        <v>64</v>
      </c>
    </row>
    <row r="2085" spans="1:22" x14ac:dyDescent="0.25">
      <c r="A2085" t="s">
        <v>2174</v>
      </c>
      <c r="B2085">
        <v>2022</v>
      </c>
      <c r="C2085" t="s">
        <v>114</v>
      </c>
      <c r="D2085" s="1">
        <v>44681</v>
      </c>
      <c r="E2085">
        <v>26.8</v>
      </c>
      <c r="F2085">
        <v>22.7</v>
      </c>
      <c r="G2085">
        <v>9.4</v>
      </c>
      <c r="H2085" t="s">
        <v>201</v>
      </c>
      <c r="I2085" s="2">
        <v>0.80902777777777779</v>
      </c>
      <c r="J2085" s="3">
        <v>6645</v>
      </c>
      <c r="K2085" t="s">
        <v>55</v>
      </c>
      <c r="L2085">
        <v>2.2999999999999998</v>
      </c>
      <c r="M2085">
        <v>3.6</v>
      </c>
      <c r="N2085">
        <v>3.13</v>
      </c>
      <c r="O2085">
        <v>4.18</v>
      </c>
      <c r="P2085">
        <v>42</v>
      </c>
      <c r="Q2085" t="s">
        <v>54</v>
      </c>
      <c r="R2085">
        <v>0.2</v>
      </c>
      <c r="S2085">
        <v>1.4</v>
      </c>
      <c r="T2085">
        <v>4.5999999999999996</v>
      </c>
      <c r="U2085">
        <v>5.13</v>
      </c>
      <c r="V2085">
        <v>43</v>
      </c>
    </row>
    <row r="2086" spans="1:22" x14ac:dyDescent="0.25">
      <c r="A2086" t="s">
        <v>2175</v>
      </c>
      <c r="B2086">
        <v>2022</v>
      </c>
      <c r="C2086" t="s">
        <v>114</v>
      </c>
      <c r="D2086" s="1">
        <v>44682</v>
      </c>
      <c r="E2086">
        <v>19.8</v>
      </c>
      <c r="F2086">
        <v>10.8</v>
      </c>
      <c r="G2086">
        <v>0</v>
      </c>
      <c r="H2086" t="s">
        <v>28</v>
      </c>
      <c r="I2086" s="2">
        <v>0.54861111111111116</v>
      </c>
      <c r="J2086" s="3">
        <v>28916</v>
      </c>
      <c r="K2086" t="s">
        <v>33</v>
      </c>
      <c r="L2086">
        <v>7.3</v>
      </c>
      <c r="M2086">
        <v>11.5</v>
      </c>
      <c r="N2086">
        <v>15.1</v>
      </c>
      <c r="O2086">
        <v>17.13</v>
      </c>
      <c r="P2086">
        <v>115</v>
      </c>
      <c r="Q2086" t="s">
        <v>39</v>
      </c>
      <c r="R2086">
        <v>3.1</v>
      </c>
      <c r="S2086">
        <v>8.1999999999999993</v>
      </c>
      <c r="T2086">
        <v>11.3</v>
      </c>
      <c r="U2086">
        <v>14.6</v>
      </c>
      <c r="V2086">
        <v>90</v>
      </c>
    </row>
    <row r="2087" spans="1:22" x14ac:dyDescent="0.25">
      <c r="A2087" t="s">
        <v>2176</v>
      </c>
      <c r="B2087">
        <v>2022</v>
      </c>
      <c r="C2087" t="s">
        <v>114</v>
      </c>
      <c r="D2087" s="1">
        <v>44682</v>
      </c>
      <c r="E2087">
        <v>19.8</v>
      </c>
      <c r="F2087">
        <v>10.8</v>
      </c>
      <c r="G2087">
        <v>0</v>
      </c>
      <c r="H2087" t="s">
        <v>46</v>
      </c>
      <c r="I2087" s="2">
        <v>0.63888888888888884</v>
      </c>
      <c r="J2087" s="3">
        <v>33677</v>
      </c>
      <c r="K2087" t="s">
        <v>50</v>
      </c>
      <c r="L2087">
        <v>3.1</v>
      </c>
      <c r="M2087">
        <v>6.3</v>
      </c>
      <c r="N2087">
        <v>13.4</v>
      </c>
      <c r="O2087">
        <v>16.7</v>
      </c>
      <c r="P2087">
        <v>103</v>
      </c>
      <c r="Q2087" t="s">
        <v>48</v>
      </c>
      <c r="R2087">
        <v>2.2999999999999998</v>
      </c>
      <c r="S2087">
        <v>3.7</v>
      </c>
      <c r="T2087">
        <v>6.1</v>
      </c>
      <c r="U2087">
        <v>10.11</v>
      </c>
      <c r="V2087">
        <v>71</v>
      </c>
    </row>
    <row r="2088" spans="1:22" x14ac:dyDescent="0.25">
      <c r="A2088" t="s">
        <v>2177</v>
      </c>
      <c r="B2088">
        <v>2022</v>
      </c>
      <c r="C2088" t="s">
        <v>114</v>
      </c>
      <c r="D2088" s="1">
        <v>44682</v>
      </c>
      <c r="E2088">
        <v>21.8</v>
      </c>
      <c r="F2088">
        <v>13.6</v>
      </c>
      <c r="G2088">
        <v>1.8</v>
      </c>
      <c r="H2088" t="s">
        <v>61</v>
      </c>
      <c r="I2088" s="2">
        <v>0.69444444444444442</v>
      </c>
      <c r="J2088" s="3">
        <v>30110</v>
      </c>
      <c r="K2088" t="s">
        <v>26</v>
      </c>
      <c r="L2088">
        <v>1.3</v>
      </c>
      <c r="M2088">
        <v>2.4</v>
      </c>
      <c r="N2088">
        <v>8.6</v>
      </c>
      <c r="O2088">
        <v>13.11</v>
      </c>
      <c r="P2088">
        <v>89</v>
      </c>
      <c r="Q2088" t="s">
        <v>36</v>
      </c>
      <c r="R2088">
        <v>1.3</v>
      </c>
      <c r="S2088">
        <v>7.7</v>
      </c>
      <c r="T2088">
        <v>12.11</v>
      </c>
      <c r="U2088">
        <v>17.11</v>
      </c>
      <c r="V2088">
        <v>113</v>
      </c>
    </row>
    <row r="2089" spans="1:22" x14ac:dyDescent="0.25">
      <c r="A2089" t="s">
        <v>2178</v>
      </c>
      <c r="B2089">
        <v>2022</v>
      </c>
      <c r="C2089" t="s">
        <v>124</v>
      </c>
      <c r="D2089" s="1">
        <v>44687</v>
      </c>
      <c r="E2089">
        <v>15.8</v>
      </c>
      <c r="F2089">
        <v>5.3</v>
      </c>
      <c r="G2089">
        <v>3.4</v>
      </c>
      <c r="H2089" t="s">
        <v>512</v>
      </c>
      <c r="I2089" s="2">
        <v>0.79166666666666663</v>
      </c>
      <c r="J2089" s="3">
        <v>29290</v>
      </c>
      <c r="K2089" t="s">
        <v>54</v>
      </c>
      <c r="L2089">
        <v>5</v>
      </c>
      <c r="M2089">
        <v>7.4</v>
      </c>
      <c r="N2089">
        <v>12.8</v>
      </c>
      <c r="O2089">
        <v>12.14</v>
      </c>
      <c r="P2089">
        <v>86</v>
      </c>
      <c r="Q2089" t="s">
        <v>50</v>
      </c>
      <c r="R2089">
        <v>4.4000000000000004</v>
      </c>
      <c r="S2089">
        <v>6.6</v>
      </c>
      <c r="T2089">
        <v>8.8000000000000007</v>
      </c>
      <c r="U2089">
        <v>10.9</v>
      </c>
      <c r="V2089">
        <v>69</v>
      </c>
    </row>
    <row r="2090" spans="1:22" x14ac:dyDescent="0.25">
      <c r="A2090" t="s">
        <v>2179</v>
      </c>
      <c r="B2090">
        <v>2022</v>
      </c>
      <c r="C2090" t="s">
        <v>124</v>
      </c>
      <c r="D2090" s="1">
        <v>44687</v>
      </c>
      <c r="E2090">
        <v>23.4</v>
      </c>
      <c r="F2090">
        <v>9</v>
      </c>
      <c r="G2090">
        <v>0</v>
      </c>
      <c r="H2090" t="s">
        <v>1339</v>
      </c>
      <c r="I2090" s="2">
        <v>0.77777777777777779</v>
      </c>
      <c r="J2090" s="3">
        <v>37040</v>
      </c>
      <c r="K2090" t="s">
        <v>43</v>
      </c>
      <c r="L2090">
        <v>5.0999999999999996</v>
      </c>
      <c r="M2090">
        <v>8.5</v>
      </c>
      <c r="N2090">
        <v>12.9</v>
      </c>
      <c r="O2090">
        <v>15.12</v>
      </c>
      <c r="P2090">
        <v>102</v>
      </c>
      <c r="Q2090" t="s">
        <v>47</v>
      </c>
      <c r="R2090">
        <v>0.2</v>
      </c>
      <c r="S2090">
        <v>2.2999999999999998</v>
      </c>
      <c r="T2090">
        <v>2.5</v>
      </c>
      <c r="U2090">
        <v>3.6</v>
      </c>
      <c r="V2090">
        <v>24</v>
      </c>
    </row>
    <row r="2091" spans="1:22" x14ac:dyDescent="0.25">
      <c r="A2091" t="s">
        <v>2180</v>
      </c>
      <c r="B2091">
        <v>2022</v>
      </c>
      <c r="C2091" t="s">
        <v>124</v>
      </c>
      <c r="D2091" s="1">
        <v>44688</v>
      </c>
      <c r="E2091">
        <v>15.3</v>
      </c>
      <c r="F2091">
        <v>8.5</v>
      </c>
      <c r="G2091">
        <v>2.2000000000000002</v>
      </c>
      <c r="H2091" t="s">
        <v>28</v>
      </c>
      <c r="I2091" s="2">
        <v>0.57291666666666663</v>
      </c>
      <c r="J2091" s="3">
        <v>64481</v>
      </c>
      <c r="K2091" t="s">
        <v>29</v>
      </c>
      <c r="L2091">
        <v>3.3</v>
      </c>
      <c r="M2091">
        <v>9.6999999999999993</v>
      </c>
      <c r="N2091">
        <v>13.1</v>
      </c>
      <c r="O2091">
        <v>17.11</v>
      </c>
      <c r="P2091">
        <v>113</v>
      </c>
      <c r="Q2091" t="s">
        <v>33</v>
      </c>
      <c r="R2091">
        <v>2.2999999999999998</v>
      </c>
      <c r="S2091">
        <v>5.7</v>
      </c>
      <c r="T2091">
        <v>8.11</v>
      </c>
      <c r="U2091">
        <v>12.14</v>
      </c>
      <c r="V2091">
        <v>86</v>
      </c>
    </row>
    <row r="2092" spans="1:22" x14ac:dyDescent="0.25">
      <c r="A2092" t="s">
        <v>2181</v>
      </c>
      <c r="B2092">
        <v>2022</v>
      </c>
      <c r="C2092" t="s">
        <v>124</v>
      </c>
      <c r="D2092" s="1">
        <v>44688</v>
      </c>
      <c r="E2092">
        <v>19.899999999999999</v>
      </c>
      <c r="F2092">
        <v>9.3000000000000007</v>
      </c>
      <c r="G2092">
        <v>0</v>
      </c>
      <c r="H2092" t="s">
        <v>61</v>
      </c>
      <c r="I2092" s="2">
        <v>0.57291666666666663</v>
      </c>
      <c r="J2092" s="3">
        <v>20420</v>
      </c>
      <c r="K2092" t="s">
        <v>26</v>
      </c>
      <c r="L2092">
        <v>1.4</v>
      </c>
      <c r="M2092">
        <v>4.7</v>
      </c>
      <c r="N2092">
        <v>8.11</v>
      </c>
      <c r="O2092">
        <v>8.1300000000000008</v>
      </c>
      <c r="P2092">
        <v>61</v>
      </c>
      <c r="Q2092" t="s">
        <v>39</v>
      </c>
      <c r="R2092">
        <v>3.6</v>
      </c>
      <c r="S2092">
        <v>7.6</v>
      </c>
      <c r="T2092">
        <v>8.11</v>
      </c>
      <c r="U2092">
        <v>10.15</v>
      </c>
      <c r="V2092">
        <v>75</v>
      </c>
    </row>
    <row r="2093" spans="1:22" x14ac:dyDescent="0.25">
      <c r="A2093" t="s">
        <v>2182</v>
      </c>
      <c r="B2093">
        <v>2022</v>
      </c>
      <c r="C2093" t="s">
        <v>124</v>
      </c>
      <c r="D2093" s="1">
        <v>44688</v>
      </c>
      <c r="E2093">
        <v>12.7</v>
      </c>
      <c r="F2093">
        <v>2.9</v>
      </c>
      <c r="G2093">
        <v>0</v>
      </c>
      <c r="H2093" t="s">
        <v>95</v>
      </c>
      <c r="I2093" s="2">
        <v>0.69097222222222221</v>
      </c>
      <c r="J2093" s="3">
        <v>11661</v>
      </c>
      <c r="K2093" t="s">
        <v>25</v>
      </c>
      <c r="L2093">
        <v>2.2000000000000002</v>
      </c>
      <c r="M2093">
        <v>3.5</v>
      </c>
      <c r="N2093">
        <v>3.9</v>
      </c>
      <c r="O2093">
        <v>4.1100000000000003</v>
      </c>
      <c r="P2093">
        <v>35</v>
      </c>
      <c r="Q2093" t="s">
        <v>44</v>
      </c>
      <c r="R2093">
        <v>4.3</v>
      </c>
      <c r="S2093">
        <v>6.7</v>
      </c>
      <c r="T2093">
        <v>8.11</v>
      </c>
      <c r="U2093">
        <v>12.16</v>
      </c>
      <c r="V2093">
        <v>88</v>
      </c>
    </row>
    <row r="2094" spans="1:22" x14ac:dyDescent="0.25">
      <c r="A2094" t="s">
        <v>2183</v>
      </c>
      <c r="B2094">
        <v>2022</v>
      </c>
      <c r="C2094" t="s">
        <v>124</v>
      </c>
      <c r="D2094" s="1">
        <v>44688</v>
      </c>
      <c r="E2094">
        <v>15.3</v>
      </c>
      <c r="F2094">
        <v>8.5</v>
      </c>
      <c r="G2094">
        <v>2.2000000000000002</v>
      </c>
      <c r="H2094" t="s">
        <v>46</v>
      </c>
      <c r="I2094" s="2">
        <v>0.80902777777777779</v>
      </c>
      <c r="J2094" s="3">
        <v>33042</v>
      </c>
      <c r="K2094" t="s">
        <v>48</v>
      </c>
      <c r="L2094">
        <v>2.2000000000000002</v>
      </c>
      <c r="M2094">
        <v>6.3</v>
      </c>
      <c r="N2094">
        <v>8.1</v>
      </c>
      <c r="O2094">
        <v>16.12</v>
      </c>
      <c r="P2094">
        <v>108</v>
      </c>
      <c r="Q2094" t="s">
        <v>32</v>
      </c>
      <c r="R2094">
        <v>3.7</v>
      </c>
      <c r="S2094">
        <v>8.9</v>
      </c>
      <c r="T2094">
        <v>10.130000000000001</v>
      </c>
      <c r="U2094">
        <v>11.15</v>
      </c>
      <c r="V2094">
        <v>81</v>
      </c>
    </row>
    <row r="2095" spans="1:22" x14ac:dyDescent="0.25">
      <c r="A2095" t="s">
        <v>2184</v>
      </c>
      <c r="B2095">
        <v>2022</v>
      </c>
      <c r="C2095" t="s">
        <v>124</v>
      </c>
      <c r="D2095" s="1">
        <v>44688</v>
      </c>
      <c r="E2095">
        <v>25.3</v>
      </c>
      <c r="F2095">
        <v>18.8</v>
      </c>
      <c r="G2095">
        <v>0.4</v>
      </c>
      <c r="H2095" t="s">
        <v>58</v>
      </c>
      <c r="I2095" s="2">
        <v>0.80902777777777779</v>
      </c>
      <c r="J2095" s="3">
        <v>19331</v>
      </c>
      <c r="K2095" t="s">
        <v>36</v>
      </c>
      <c r="L2095">
        <v>3.3</v>
      </c>
      <c r="M2095">
        <v>5.6</v>
      </c>
      <c r="N2095">
        <v>9.6999999999999993</v>
      </c>
      <c r="O2095">
        <v>16.899999999999999</v>
      </c>
      <c r="P2095">
        <v>105</v>
      </c>
      <c r="Q2095" t="s">
        <v>51</v>
      </c>
      <c r="R2095">
        <v>1</v>
      </c>
      <c r="S2095">
        <v>1.1000000000000001</v>
      </c>
      <c r="T2095">
        <v>3.2</v>
      </c>
      <c r="U2095">
        <v>4.5999999999999996</v>
      </c>
      <c r="V2095">
        <v>30</v>
      </c>
    </row>
    <row r="2096" spans="1:22" x14ac:dyDescent="0.25">
      <c r="A2096" t="s">
        <v>2185</v>
      </c>
      <c r="B2096">
        <v>2022</v>
      </c>
      <c r="C2096" t="s">
        <v>124</v>
      </c>
      <c r="D2096" s="1">
        <v>44689</v>
      </c>
      <c r="E2096">
        <v>15</v>
      </c>
      <c r="F2096">
        <v>9.3000000000000007</v>
      </c>
      <c r="G2096">
        <v>0.4</v>
      </c>
      <c r="H2096" t="s">
        <v>28</v>
      </c>
      <c r="I2096" s="2">
        <v>0.54861111111111116</v>
      </c>
      <c r="J2096" s="3">
        <v>35767</v>
      </c>
      <c r="K2096" t="s">
        <v>35</v>
      </c>
      <c r="L2096">
        <v>4.2</v>
      </c>
      <c r="M2096">
        <v>9.3000000000000007</v>
      </c>
      <c r="N2096">
        <v>10.5</v>
      </c>
      <c r="O2096">
        <v>14.9</v>
      </c>
      <c r="P2096">
        <v>93</v>
      </c>
      <c r="Q2096" t="s">
        <v>55</v>
      </c>
      <c r="R2096">
        <v>0.3</v>
      </c>
      <c r="S2096">
        <v>3.4</v>
      </c>
      <c r="T2096">
        <v>5.7</v>
      </c>
      <c r="U2096">
        <v>8.6999999999999993</v>
      </c>
      <c r="V2096">
        <v>55</v>
      </c>
    </row>
    <row r="2097" spans="1:22" x14ac:dyDescent="0.25">
      <c r="A2097" t="s">
        <v>2186</v>
      </c>
      <c r="B2097">
        <v>2022</v>
      </c>
      <c r="C2097" t="s">
        <v>124</v>
      </c>
      <c r="D2097" s="1">
        <v>44689</v>
      </c>
      <c r="E2097">
        <v>15</v>
      </c>
      <c r="F2097">
        <v>9.3000000000000007</v>
      </c>
      <c r="G2097">
        <v>0.4</v>
      </c>
      <c r="H2097" t="s">
        <v>46</v>
      </c>
      <c r="I2097" s="2">
        <v>0.69444444444444442</v>
      </c>
      <c r="J2097" s="3">
        <v>25376</v>
      </c>
      <c r="K2097" t="s">
        <v>30</v>
      </c>
      <c r="L2097">
        <v>3.3</v>
      </c>
      <c r="M2097">
        <v>9.6</v>
      </c>
      <c r="N2097">
        <v>15.12</v>
      </c>
      <c r="O2097">
        <v>17.14</v>
      </c>
      <c r="P2097">
        <v>116</v>
      </c>
      <c r="Q2097" t="s">
        <v>40</v>
      </c>
      <c r="R2097">
        <v>2.2000000000000002</v>
      </c>
      <c r="S2097">
        <v>5.4</v>
      </c>
      <c r="T2097">
        <v>5.6</v>
      </c>
      <c r="U2097">
        <v>10.8</v>
      </c>
      <c r="V2097">
        <v>68</v>
      </c>
    </row>
    <row r="2098" spans="1:22" x14ac:dyDescent="0.25">
      <c r="A2098" t="s">
        <v>2187</v>
      </c>
      <c r="B2098">
        <v>2022</v>
      </c>
      <c r="C2098" t="s">
        <v>135</v>
      </c>
      <c r="D2098" s="1">
        <v>44694</v>
      </c>
      <c r="E2098">
        <v>17.5</v>
      </c>
      <c r="F2098">
        <v>13.3</v>
      </c>
      <c r="G2098">
        <v>0.8</v>
      </c>
      <c r="H2098" t="s">
        <v>46</v>
      </c>
      <c r="I2098" s="2">
        <v>0.82638888888888884</v>
      </c>
      <c r="J2098" s="3">
        <v>44029</v>
      </c>
      <c r="K2098" t="s">
        <v>33</v>
      </c>
      <c r="L2098">
        <v>1.3</v>
      </c>
      <c r="M2098">
        <v>2.6</v>
      </c>
      <c r="N2098">
        <v>4.7</v>
      </c>
      <c r="O2098">
        <v>7.9</v>
      </c>
      <c r="P2098">
        <v>51</v>
      </c>
      <c r="Q2098" t="s">
        <v>50</v>
      </c>
      <c r="R2098">
        <v>6.5</v>
      </c>
      <c r="S2098">
        <v>7.1</v>
      </c>
      <c r="T2098">
        <v>11.11</v>
      </c>
      <c r="U2098">
        <v>14.15</v>
      </c>
      <c r="V2098">
        <v>99</v>
      </c>
    </row>
    <row r="2099" spans="1:22" x14ac:dyDescent="0.25">
      <c r="A2099" t="s">
        <v>2188</v>
      </c>
      <c r="B2099">
        <v>2022</v>
      </c>
      <c r="C2099" t="s">
        <v>135</v>
      </c>
      <c r="D2099" s="1">
        <v>44695</v>
      </c>
      <c r="E2099">
        <v>18.100000000000001</v>
      </c>
      <c r="F2099">
        <v>14</v>
      </c>
      <c r="G2099">
        <v>0.4</v>
      </c>
      <c r="H2099" t="s">
        <v>28</v>
      </c>
      <c r="I2099" s="2">
        <v>0.57291666666666663</v>
      </c>
      <c r="J2099" s="3">
        <v>40663</v>
      </c>
      <c r="K2099" t="s">
        <v>32</v>
      </c>
      <c r="L2099">
        <v>4.4000000000000004</v>
      </c>
      <c r="M2099">
        <v>8.5</v>
      </c>
      <c r="N2099">
        <v>9.8000000000000007</v>
      </c>
      <c r="O2099">
        <v>14.1</v>
      </c>
      <c r="P2099">
        <v>94</v>
      </c>
      <c r="Q2099" t="s">
        <v>29</v>
      </c>
      <c r="R2099">
        <v>3.3</v>
      </c>
      <c r="S2099">
        <v>9.5</v>
      </c>
      <c r="T2099">
        <v>12.9</v>
      </c>
      <c r="U2099">
        <v>17.149999999999999</v>
      </c>
      <c r="V2099">
        <v>117</v>
      </c>
    </row>
    <row r="2100" spans="1:22" x14ac:dyDescent="0.25">
      <c r="A2100" t="s">
        <v>2189</v>
      </c>
      <c r="B2100">
        <v>2022</v>
      </c>
      <c r="C2100" t="s">
        <v>135</v>
      </c>
      <c r="D2100" s="1">
        <v>44695</v>
      </c>
      <c r="E2100">
        <v>17.7</v>
      </c>
      <c r="F2100">
        <v>9.8000000000000007</v>
      </c>
      <c r="G2100">
        <v>3.2</v>
      </c>
      <c r="H2100" t="s">
        <v>66</v>
      </c>
      <c r="I2100" s="2">
        <v>0.59027777777777779</v>
      </c>
      <c r="J2100" s="3">
        <v>5114</v>
      </c>
      <c r="K2100" t="s">
        <v>47</v>
      </c>
      <c r="L2100">
        <v>1.3</v>
      </c>
      <c r="M2100">
        <v>3.7</v>
      </c>
      <c r="N2100">
        <v>5.9</v>
      </c>
      <c r="O2100">
        <v>6.1</v>
      </c>
      <c r="P2100">
        <v>46</v>
      </c>
      <c r="Q2100" t="s">
        <v>54</v>
      </c>
      <c r="R2100">
        <v>6.5</v>
      </c>
      <c r="S2100">
        <v>8.8000000000000007</v>
      </c>
      <c r="T2100">
        <v>10.11</v>
      </c>
      <c r="U2100">
        <v>17.13</v>
      </c>
      <c r="V2100">
        <v>115</v>
      </c>
    </row>
    <row r="2101" spans="1:22" x14ac:dyDescent="0.25">
      <c r="A2101" t="s">
        <v>2190</v>
      </c>
      <c r="B2101">
        <v>2022</v>
      </c>
      <c r="C2101" t="s">
        <v>135</v>
      </c>
      <c r="D2101" s="1">
        <v>44695</v>
      </c>
      <c r="E2101">
        <v>18.100000000000001</v>
      </c>
      <c r="F2101">
        <v>14</v>
      </c>
      <c r="G2101">
        <v>0.4</v>
      </c>
      <c r="H2101" t="s">
        <v>46</v>
      </c>
      <c r="I2101" s="2">
        <v>0.69097222222222221</v>
      </c>
      <c r="J2101" s="3">
        <v>32517</v>
      </c>
      <c r="K2101" t="s">
        <v>55</v>
      </c>
      <c r="L2101">
        <v>2.2000000000000002</v>
      </c>
      <c r="M2101">
        <v>4.4000000000000004</v>
      </c>
      <c r="N2101">
        <v>11.8</v>
      </c>
      <c r="O2101">
        <v>13.12</v>
      </c>
      <c r="P2101">
        <v>90</v>
      </c>
      <c r="Q2101" t="s">
        <v>44</v>
      </c>
      <c r="R2101">
        <v>4.3</v>
      </c>
      <c r="S2101">
        <v>6.8</v>
      </c>
      <c r="T2101">
        <v>8.1</v>
      </c>
      <c r="U2101">
        <v>11.14</v>
      </c>
      <c r="V2101">
        <v>80</v>
      </c>
    </row>
    <row r="2102" spans="1:22" x14ac:dyDescent="0.25">
      <c r="A2102" t="s">
        <v>2191</v>
      </c>
      <c r="B2102">
        <v>2022</v>
      </c>
      <c r="C2102" t="s">
        <v>135</v>
      </c>
      <c r="D2102" s="1">
        <v>44695</v>
      </c>
      <c r="E2102">
        <v>25.6</v>
      </c>
      <c r="F2102">
        <v>17.7</v>
      </c>
      <c r="G2102">
        <v>0.6</v>
      </c>
      <c r="H2102" t="s">
        <v>61</v>
      </c>
      <c r="I2102" s="2">
        <v>0.80902777777777779</v>
      </c>
      <c r="J2102" s="3">
        <v>27464</v>
      </c>
      <c r="K2102" t="s">
        <v>26</v>
      </c>
      <c r="L2102">
        <v>5.5</v>
      </c>
      <c r="M2102">
        <v>9.1199999999999992</v>
      </c>
      <c r="N2102">
        <v>12.16</v>
      </c>
      <c r="O2102">
        <v>14.21</v>
      </c>
      <c r="P2102">
        <v>105</v>
      </c>
      <c r="Q2102" t="s">
        <v>48</v>
      </c>
      <c r="R2102">
        <v>2.2999999999999998</v>
      </c>
      <c r="S2102">
        <v>4.4000000000000004</v>
      </c>
      <c r="T2102">
        <v>5.7</v>
      </c>
      <c r="U2102">
        <v>6.11</v>
      </c>
      <c r="V2102">
        <v>47</v>
      </c>
    </row>
    <row r="2103" spans="1:22" x14ac:dyDescent="0.25">
      <c r="A2103" t="s">
        <v>2192</v>
      </c>
      <c r="B2103">
        <v>2022</v>
      </c>
      <c r="C2103" t="s">
        <v>135</v>
      </c>
      <c r="D2103" s="1">
        <v>44695</v>
      </c>
      <c r="E2103">
        <v>21.3</v>
      </c>
      <c r="F2103">
        <v>16.8</v>
      </c>
      <c r="G2103">
        <v>0</v>
      </c>
      <c r="H2103" t="s">
        <v>512</v>
      </c>
      <c r="I2103" s="2">
        <v>0.79861111111111116</v>
      </c>
      <c r="J2103" s="3">
        <v>36579</v>
      </c>
      <c r="K2103" t="s">
        <v>40</v>
      </c>
      <c r="L2103">
        <v>3.3</v>
      </c>
      <c r="M2103">
        <v>7.6</v>
      </c>
      <c r="N2103">
        <v>8.8000000000000007</v>
      </c>
      <c r="O2103">
        <v>9.1199999999999992</v>
      </c>
      <c r="P2103">
        <v>66</v>
      </c>
      <c r="Q2103" t="s">
        <v>36</v>
      </c>
      <c r="R2103">
        <v>5.2</v>
      </c>
      <c r="S2103">
        <v>7.3</v>
      </c>
      <c r="T2103">
        <v>13.6</v>
      </c>
      <c r="U2103">
        <v>16.600000000000001</v>
      </c>
      <c r="V2103">
        <v>102</v>
      </c>
    </row>
    <row r="2104" spans="1:22" x14ac:dyDescent="0.25">
      <c r="A2104" t="s">
        <v>2193</v>
      </c>
      <c r="B2104">
        <v>2022</v>
      </c>
      <c r="C2104" t="s">
        <v>135</v>
      </c>
      <c r="D2104" s="1">
        <v>44696</v>
      </c>
      <c r="E2104">
        <v>24.3</v>
      </c>
      <c r="F2104">
        <v>20.100000000000001</v>
      </c>
      <c r="G2104">
        <v>19.399999999999999</v>
      </c>
      <c r="H2104" t="s">
        <v>38</v>
      </c>
      <c r="I2104" s="2">
        <v>0.56944444444444442</v>
      </c>
      <c r="J2104" s="3">
        <v>6136</v>
      </c>
      <c r="K2104" t="s">
        <v>39</v>
      </c>
      <c r="L2104">
        <v>2.1</v>
      </c>
      <c r="M2104">
        <v>5.5</v>
      </c>
      <c r="N2104">
        <v>6.8</v>
      </c>
      <c r="O2104">
        <v>10.9</v>
      </c>
      <c r="P2104">
        <v>69</v>
      </c>
      <c r="Q2104" t="s">
        <v>43</v>
      </c>
      <c r="R2104">
        <v>2.2999999999999998</v>
      </c>
      <c r="S2104">
        <v>2.4</v>
      </c>
      <c r="T2104">
        <v>2.5</v>
      </c>
      <c r="U2104">
        <v>4.9000000000000004</v>
      </c>
      <c r="V2104">
        <v>33</v>
      </c>
    </row>
    <row r="2105" spans="1:22" x14ac:dyDescent="0.25">
      <c r="A2105" t="s">
        <v>2194</v>
      </c>
      <c r="B2105">
        <v>2022</v>
      </c>
      <c r="C2105" t="s">
        <v>135</v>
      </c>
      <c r="D2105" s="1">
        <v>44696</v>
      </c>
      <c r="E2105">
        <v>25.7</v>
      </c>
      <c r="F2105">
        <v>17.5</v>
      </c>
      <c r="H2105" t="s">
        <v>141</v>
      </c>
      <c r="I2105" s="2">
        <v>0.63888888888888884</v>
      </c>
      <c r="J2105" s="3">
        <v>8754</v>
      </c>
      <c r="K2105" t="s">
        <v>25</v>
      </c>
      <c r="L2105">
        <v>3.3</v>
      </c>
      <c r="M2105">
        <v>7.5</v>
      </c>
      <c r="N2105">
        <v>10.6</v>
      </c>
      <c r="O2105">
        <v>11.9</v>
      </c>
      <c r="P2105">
        <v>75</v>
      </c>
      <c r="Q2105" t="s">
        <v>30</v>
      </c>
      <c r="R2105">
        <v>5.3</v>
      </c>
      <c r="S2105">
        <v>7.5</v>
      </c>
      <c r="T2105">
        <v>10.119999999999999</v>
      </c>
      <c r="U2105">
        <v>15.15</v>
      </c>
      <c r="V2105">
        <v>105</v>
      </c>
    </row>
    <row r="2106" spans="1:22" x14ac:dyDescent="0.25">
      <c r="A2106" t="s">
        <v>2195</v>
      </c>
      <c r="B2106">
        <v>2022</v>
      </c>
      <c r="C2106" t="s">
        <v>135</v>
      </c>
      <c r="D2106" s="1">
        <v>44696</v>
      </c>
      <c r="E2106">
        <v>19.5</v>
      </c>
      <c r="F2106">
        <v>12.6</v>
      </c>
      <c r="G2106">
        <v>2</v>
      </c>
      <c r="H2106" t="s">
        <v>1339</v>
      </c>
      <c r="I2106" s="2">
        <v>0.63888888888888884</v>
      </c>
      <c r="J2106" s="3">
        <v>27488</v>
      </c>
      <c r="K2106" t="s">
        <v>51</v>
      </c>
      <c r="L2106">
        <v>1</v>
      </c>
      <c r="M2106">
        <v>1.3</v>
      </c>
      <c r="N2106">
        <v>3.4</v>
      </c>
      <c r="O2106">
        <v>5.8</v>
      </c>
      <c r="P2106">
        <v>38</v>
      </c>
      <c r="Q2106" t="s">
        <v>35</v>
      </c>
      <c r="R2106">
        <v>6.5</v>
      </c>
      <c r="S2106">
        <v>7.9</v>
      </c>
      <c r="T2106">
        <v>9.1199999999999992</v>
      </c>
      <c r="U2106">
        <v>16.16</v>
      </c>
      <c r="V2106">
        <v>112</v>
      </c>
    </row>
    <row r="2107" spans="1:22" x14ac:dyDescent="0.25">
      <c r="A2107" t="s">
        <v>2196</v>
      </c>
      <c r="B2107">
        <v>2022</v>
      </c>
      <c r="C2107" t="s">
        <v>146</v>
      </c>
      <c r="D2107" s="1">
        <v>44701</v>
      </c>
      <c r="E2107">
        <v>14.2</v>
      </c>
      <c r="F2107">
        <v>10</v>
      </c>
      <c r="G2107">
        <v>0</v>
      </c>
      <c r="H2107" t="s">
        <v>46</v>
      </c>
      <c r="I2107" s="2">
        <v>0.82638888888888884</v>
      </c>
      <c r="J2107" s="3">
        <v>44769</v>
      </c>
      <c r="K2107" t="s">
        <v>30</v>
      </c>
      <c r="L2107">
        <v>3.5</v>
      </c>
      <c r="M2107">
        <v>12.8</v>
      </c>
      <c r="N2107">
        <v>14.9</v>
      </c>
      <c r="O2107">
        <v>15.12</v>
      </c>
      <c r="P2107">
        <v>102</v>
      </c>
      <c r="Q2107" t="s">
        <v>26</v>
      </c>
      <c r="R2107">
        <v>4</v>
      </c>
      <c r="S2107">
        <v>7</v>
      </c>
      <c r="T2107">
        <v>12.4</v>
      </c>
      <c r="U2107">
        <v>13.9</v>
      </c>
      <c r="V2107">
        <v>87</v>
      </c>
    </row>
    <row r="2108" spans="1:22" x14ac:dyDescent="0.25">
      <c r="A2108" t="s">
        <v>2197</v>
      </c>
      <c r="B2108">
        <v>2022</v>
      </c>
      <c r="C2108" t="s">
        <v>146</v>
      </c>
      <c r="D2108" s="1">
        <v>44702</v>
      </c>
      <c r="E2108">
        <v>17.100000000000001</v>
      </c>
      <c r="F2108">
        <v>4.3</v>
      </c>
      <c r="G2108">
        <v>0</v>
      </c>
      <c r="H2108" t="s">
        <v>1304</v>
      </c>
      <c r="I2108" s="2">
        <v>0.57291666666666663</v>
      </c>
      <c r="J2108" s="3">
        <v>6040</v>
      </c>
      <c r="K2108" t="s">
        <v>50</v>
      </c>
      <c r="L2108">
        <v>4.5</v>
      </c>
      <c r="M2108">
        <v>6.12</v>
      </c>
      <c r="N2108">
        <v>10.15</v>
      </c>
      <c r="O2108">
        <v>15.16</v>
      </c>
      <c r="P2108">
        <v>106</v>
      </c>
      <c r="Q2108" t="s">
        <v>39</v>
      </c>
      <c r="R2108">
        <v>3.3</v>
      </c>
      <c r="S2108">
        <v>6.5</v>
      </c>
      <c r="T2108">
        <v>9.6999999999999993</v>
      </c>
      <c r="U2108">
        <v>13.9</v>
      </c>
      <c r="V2108">
        <v>87</v>
      </c>
    </row>
    <row r="2109" spans="1:22" x14ac:dyDescent="0.25">
      <c r="A2109" t="s">
        <v>2198</v>
      </c>
      <c r="B2109">
        <v>2022</v>
      </c>
      <c r="C2109" t="s">
        <v>146</v>
      </c>
      <c r="D2109" s="1">
        <v>44702</v>
      </c>
      <c r="E2109">
        <v>15.1</v>
      </c>
      <c r="F2109">
        <v>3.7</v>
      </c>
      <c r="G2109">
        <v>0</v>
      </c>
      <c r="H2109" t="s">
        <v>88</v>
      </c>
      <c r="I2109" s="2">
        <v>0.57291666666666663</v>
      </c>
      <c r="J2109" s="3">
        <v>18721</v>
      </c>
      <c r="K2109" t="s">
        <v>44</v>
      </c>
      <c r="L2109">
        <v>3.6</v>
      </c>
      <c r="M2109">
        <v>4.8</v>
      </c>
      <c r="N2109">
        <v>9.11</v>
      </c>
      <c r="O2109">
        <v>11.16</v>
      </c>
      <c r="P2109">
        <v>82</v>
      </c>
      <c r="Q2109" t="s">
        <v>54</v>
      </c>
      <c r="R2109">
        <v>2.1</v>
      </c>
      <c r="S2109">
        <v>5.3</v>
      </c>
      <c r="T2109">
        <v>6.3</v>
      </c>
      <c r="U2109">
        <v>7.5</v>
      </c>
      <c r="V2109">
        <v>47</v>
      </c>
    </row>
    <row r="2110" spans="1:22" x14ac:dyDescent="0.25">
      <c r="A2110" t="s">
        <v>2199</v>
      </c>
      <c r="B2110">
        <v>2022</v>
      </c>
      <c r="C2110" t="s">
        <v>146</v>
      </c>
      <c r="D2110" s="1">
        <v>44702</v>
      </c>
      <c r="E2110">
        <v>15.6</v>
      </c>
      <c r="F2110">
        <v>2.6</v>
      </c>
      <c r="G2110">
        <v>0</v>
      </c>
      <c r="H2110" t="s">
        <v>46</v>
      </c>
      <c r="I2110" s="2">
        <v>0.69097222222222221</v>
      </c>
      <c r="J2110" s="3">
        <v>13422</v>
      </c>
      <c r="K2110" t="s">
        <v>47</v>
      </c>
      <c r="L2110">
        <v>3</v>
      </c>
      <c r="M2110">
        <v>6.1</v>
      </c>
      <c r="N2110">
        <v>8.3000000000000007</v>
      </c>
      <c r="O2110">
        <v>8.5</v>
      </c>
      <c r="P2110">
        <v>53</v>
      </c>
      <c r="Q2110" t="s">
        <v>35</v>
      </c>
      <c r="R2110">
        <v>4.4000000000000004</v>
      </c>
      <c r="S2110">
        <v>8.9</v>
      </c>
      <c r="T2110">
        <v>10.130000000000001</v>
      </c>
      <c r="U2110">
        <v>14.16</v>
      </c>
      <c r="V2110">
        <v>100</v>
      </c>
    </row>
    <row r="2111" spans="1:22" x14ac:dyDescent="0.25">
      <c r="A2111" t="s">
        <v>2200</v>
      </c>
      <c r="B2111">
        <v>2022</v>
      </c>
      <c r="C2111" t="s">
        <v>146</v>
      </c>
      <c r="D2111" s="1">
        <v>44702</v>
      </c>
      <c r="E2111">
        <v>19.399999999999999</v>
      </c>
      <c r="F2111">
        <v>6.1</v>
      </c>
      <c r="G2111">
        <v>0</v>
      </c>
      <c r="H2111" t="s">
        <v>512</v>
      </c>
      <c r="I2111" s="2">
        <v>0.79166666666666663</v>
      </c>
      <c r="J2111" s="3">
        <v>28783</v>
      </c>
      <c r="K2111" t="s">
        <v>40</v>
      </c>
      <c r="L2111">
        <v>1.5</v>
      </c>
      <c r="M2111">
        <v>4.8</v>
      </c>
      <c r="N2111">
        <v>6.13</v>
      </c>
      <c r="O2111">
        <v>9.15</v>
      </c>
      <c r="P2111">
        <v>69</v>
      </c>
      <c r="Q2111" t="s">
        <v>55</v>
      </c>
      <c r="R2111">
        <v>2.1</v>
      </c>
      <c r="S2111">
        <v>3.3</v>
      </c>
      <c r="T2111">
        <v>6.4</v>
      </c>
      <c r="U2111">
        <v>14.6</v>
      </c>
      <c r="V2111">
        <v>90</v>
      </c>
    </row>
    <row r="2112" spans="1:22" x14ac:dyDescent="0.25">
      <c r="A2112" t="s">
        <v>2201</v>
      </c>
      <c r="B2112">
        <v>2022</v>
      </c>
      <c r="C2112" t="s">
        <v>146</v>
      </c>
      <c r="D2112" s="1">
        <v>44702</v>
      </c>
      <c r="E2112">
        <v>15.6</v>
      </c>
      <c r="F2112">
        <v>2.6</v>
      </c>
      <c r="G2112">
        <v>0</v>
      </c>
      <c r="H2112" t="s">
        <v>28</v>
      </c>
      <c r="I2112" s="2">
        <v>0.8125</v>
      </c>
      <c r="J2112" s="3">
        <v>70226</v>
      </c>
      <c r="K2112" t="s">
        <v>29</v>
      </c>
      <c r="L2112">
        <v>2.2999999999999998</v>
      </c>
      <c r="M2112">
        <v>7.5</v>
      </c>
      <c r="N2112">
        <v>9.1199999999999992</v>
      </c>
      <c r="O2112">
        <v>11.14</v>
      </c>
      <c r="P2112">
        <v>80</v>
      </c>
      <c r="Q2112" t="s">
        <v>48</v>
      </c>
      <c r="R2112">
        <v>1.2</v>
      </c>
      <c r="S2112">
        <v>3.3</v>
      </c>
      <c r="T2112">
        <v>6.3</v>
      </c>
      <c r="U2112">
        <v>7.6</v>
      </c>
      <c r="V2112">
        <v>48</v>
      </c>
    </row>
    <row r="2113" spans="1:22" x14ac:dyDescent="0.25">
      <c r="A2113" t="s">
        <v>2202</v>
      </c>
      <c r="B2113">
        <v>2022</v>
      </c>
      <c r="C2113" t="s">
        <v>146</v>
      </c>
      <c r="D2113" s="1">
        <v>44703</v>
      </c>
      <c r="E2113">
        <v>18.7</v>
      </c>
      <c r="F2113">
        <v>12.9</v>
      </c>
      <c r="G2113">
        <v>10</v>
      </c>
      <c r="H2113" t="s">
        <v>141</v>
      </c>
      <c r="I2113" s="2">
        <v>0.59027777777777779</v>
      </c>
      <c r="J2113" s="3">
        <v>5057</v>
      </c>
      <c r="K2113" t="s">
        <v>25</v>
      </c>
      <c r="L2113">
        <v>7.3</v>
      </c>
      <c r="M2113">
        <v>14.3</v>
      </c>
      <c r="N2113">
        <v>17.7</v>
      </c>
      <c r="O2113">
        <v>21.12</v>
      </c>
      <c r="P2113">
        <v>138</v>
      </c>
      <c r="Q2113" t="s">
        <v>51</v>
      </c>
      <c r="R2113">
        <v>4.0999999999999996</v>
      </c>
      <c r="S2113">
        <v>5.4</v>
      </c>
      <c r="T2113">
        <v>9.5</v>
      </c>
      <c r="U2113">
        <v>13.8</v>
      </c>
      <c r="V2113">
        <v>86</v>
      </c>
    </row>
    <row r="2114" spans="1:22" x14ac:dyDescent="0.25">
      <c r="A2114" t="s">
        <v>2203</v>
      </c>
      <c r="B2114">
        <v>2022</v>
      </c>
      <c r="C2114" t="s">
        <v>146</v>
      </c>
      <c r="D2114" s="1">
        <v>44703</v>
      </c>
      <c r="E2114">
        <v>13.9</v>
      </c>
      <c r="F2114">
        <v>2.6</v>
      </c>
      <c r="G2114">
        <v>0</v>
      </c>
      <c r="H2114" t="s">
        <v>100</v>
      </c>
      <c r="I2114" s="2">
        <v>0.63888888888888884</v>
      </c>
      <c r="J2114" s="3">
        <v>12007</v>
      </c>
      <c r="K2114" t="s">
        <v>32</v>
      </c>
      <c r="L2114">
        <v>5.2</v>
      </c>
      <c r="M2114">
        <v>10.3</v>
      </c>
      <c r="N2114">
        <v>13.5</v>
      </c>
      <c r="O2114">
        <v>18.899999999999999</v>
      </c>
      <c r="P2114">
        <v>117</v>
      </c>
      <c r="Q2114" t="s">
        <v>36</v>
      </c>
      <c r="R2114">
        <v>6.2</v>
      </c>
      <c r="S2114">
        <v>9.8000000000000007</v>
      </c>
      <c r="T2114">
        <v>13.9</v>
      </c>
      <c r="U2114">
        <v>17.100000000000001</v>
      </c>
      <c r="V2114">
        <v>112</v>
      </c>
    </row>
    <row r="2115" spans="1:22" x14ac:dyDescent="0.25">
      <c r="A2115" t="s">
        <v>2204</v>
      </c>
      <c r="B2115">
        <v>2022</v>
      </c>
      <c r="C2115" t="s">
        <v>146</v>
      </c>
      <c r="D2115" s="1">
        <v>44703</v>
      </c>
      <c r="E2115">
        <v>24.2</v>
      </c>
      <c r="F2115">
        <v>10.4</v>
      </c>
      <c r="G2115">
        <v>0</v>
      </c>
      <c r="H2115" t="s">
        <v>1339</v>
      </c>
      <c r="I2115" s="2">
        <v>0.63888888888888884</v>
      </c>
      <c r="J2115" s="3">
        <v>35534</v>
      </c>
      <c r="K2115" t="s">
        <v>43</v>
      </c>
      <c r="L2115">
        <v>2.2000000000000002</v>
      </c>
      <c r="M2115">
        <v>2.4</v>
      </c>
      <c r="N2115">
        <v>3.6</v>
      </c>
      <c r="O2115">
        <v>6.8</v>
      </c>
      <c r="P2115">
        <v>44</v>
      </c>
      <c r="Q2115" t="s">
        <v>33</v>
      </c>
      <c r="R2115">
        <v>2.2000000000000002</v>
      </c>
      <c r="S2115">
        <v>5.3</v>
      </c>
      <c r="T2115">
        <v>7.4</v>
      </c>
      <c r="U2115">
        <v>12.8</v>
      </c>
      <c r="V2115">
        <v>80</v>
      </c>
    </row>
    <row r="2116" spans="1:22" x14ac:dyDescent="0.25">
      <c r="A2116" t="s">
        <v>2205</v>
      </c>
      <c r="B2116">
        <v>2022</v>
      </c>
      <c r="C2116" t="s">
        <v>156</v>
      </c>
      <c r="D2116" s="1">
        <v>44708</v>
      </c>
      <c r="E2116">
        <v>22.5</v>
      </c>
      <c r="F2116">
        <v>12</v>
      </c>
      <c r="G2116">
        <v>0</v>
      </c>
      <c r="H2116" t="s">
        <v>61</v>
      </c>
      <c r="I2116" s="2">
        <v>0.82638888888888884</v>
      </c>
      <c r="J2116" s="3">
        <v>31387</v>
      </c>
      <c r="K2116" t="s">
        <v>26</v>
      </c>
      <c r="L2116">
        <v>3.4</v>
      </c>
      <c r="M2116">
        <v>6.7</v>
      </c>
      <c r="N2116">
        <v>10.1</v>
      </c>
      <c r="O2116">
        <v>16.100000000000001</v>
      </c>
      <c r="P2116">
        <v>106</v>
      </c>
      <c r="Q2116" t="s">
        <v>29</v>
      </c>
      <c r="R2116">
        <v>5</v>
      </c>
      <c r="S2116">
        <v>11.2</v>
      </c>
      <c r="T2116">
        <v>12.4</v>
      </c>
      <c r="U2116">
        <v>15.1</v>
      </c>
      <c r="V2116">
        <v>100</v>
      </c>
    </row>
    <row r="2117" spans="1:22" x14ac:dyDescent="0.25">
      <c r="A2117" t="s">
        <v>2206</v>
      </c>
      <c r="B2117">
        <v>2022</v>
      </c>
      <c r="C2117" t="s">
        <v>156</v>
      </c>
      <c r="D2117" s="1">
        <v>44709</v>
      </c>
      <c r="E2117">
        <v>16</v>
      </c>
      <c r="F2117">
        <v>6.3</v>
      </c>
      <c r="G2117">
        <v>0.2</v>
      </c>
      <c r="H2117" t="s">
        <v>88</v>
      </c>
      <c r="I2117" s="2">
        <v>0.57291666666666663</v>
      </c>
      <c r="J2117" s="3">
        <v>19051</v>
      </c>
      <c r="K2117" t="s">
        <v>44</v>
      </c>
      <c r="L2117">
        <v>2.4</v>
      </c>
      <c r="M2117">
        <v>8.5</v>
      </c>
      <c r="N2117">
        <v>11.5</v>
      </c>
      <c r="O2117">
        <v>15.7</v>
      </c>
      <c r="P2117">
        <v>97</v>
      </c>
      <c r="Q2117" t="s">
        <v>40</v>
      </c>
      <c r="R2117">
        <v>0.6</v>
      </c>
      <c r="S2117">
        <v>3.7</v>
      </c>
      <c r="T2117">
        <v>6.11</v>
      </c>
      <c r="U2117">
        <v>7.13</v>
      </c>
      <c r="V2117">
        <v>55</v>
      </c>
    </row>
    <row r="2118" spans="1:22" x14ac:dyDescent="0.25">
      <c r="A2118" t="s">
        <v>2207</v>
      </c>
      <c r="B2118">
        <v>2022</v>
      </c>
      <c r="C2118" t="s">
        <v>156</v>
      </c>
      <c r="D2118" s="1">
        <v>44709</v>
      </c>
      <c r="E2118">
        <v>24.8</v>
      </c>
      <c r="F2118">
        <v>14.3</v>
      </c>
      <c r="G2118">
        <v>0</v>
      </c>
      <c r="H2118" t="s">
        <v>58</v>
      </c>
      <c r="I2118" s="2">
        <v>0.57291666666666663</v>
      </c>
      <c r="J2118" s="3">
        <v>22068</v>
      </c>
      <c r="K2118" t="s">
        <v>36</v>
      </c>
      <c r="L2118">
        <v>6.1</v>
      </c>
      <c r="M2118">
        <v>9.4</v>
      </c>
      <c r="N2118">
        <v>14.11</v>
      </c>
      <c r="O2118">
        <v>16.14</v>
      </c>
      <c r="P2118">
        <v>110</v>
      </c>
      <c r="Q2118" t="s">
        <v>25</v>
      </c>
      <c r="R2118">
        <v>8.1</v>
      </c>
      <c r="S2118">
        <v>10.1</v>
      </c>
      <c r="T2118">
        <v>12.2</v>
      </c>
      <c r="U2118">
        <v>15.6</v>
      </c>
      <c r="V2118">
        <v>96</v>
      </c>
    </row>
    <row r="2119" spans="1:22" x14ac:dyDescent="0.25">
      <c r="A2119" t="s">
        <v>2208</v>
      </c>
      <c r="B2119">
        <v>2022</v>
      </c>
      <c r="C2119" t="s">
        <v>156</v>
      </c>
      <c r="D2119" s="1">
        <v>44709</v>
      </c>
      <c r="E2119">
        <v>15.4</v>
      </c>
      <c r="F2119">
        <v>6.3</v>
      </c>
      <c r="G2119">
        <v>0</v>
      </c>
      <c r="H2119" t="s">
        <v>28</v>
      </c>
      <c r="I2119" s="2">
        <v>0.69097222222222221</v>
      </c>
      <c r="J2119" s="3">
        <v>29812</v>
      </c>
      <c r="K2119" t="s">
        <v>35</v>
      </c>
      <c r="L2119">
        <v>2.2000000000000002</v>
      </c>
      <c r="M2119">
        <v>6.8</v>
      </c>
      <c r="N2119">
        <v>7.1</v>
      </c>
      <c r="O2119">
        <v>7.14</v>
      </c>
      <c r="P2119">
        <v>56</v>
      </c>
      <c r="Q2119" t="s">
        <v>43</v>
      </c>
      <c r="R2119">
        <v>1.6</v>
      </c>
      <c r="S2119">
        <v>2.7</v>
      </c>
      <c r="T2119">
        <v>10.9</v>
      </c>
      <c r="U2119">
        <v>14.1</v>
      </c>
      <c r="V2119">
        <v>94</v>
      </c>
    </row>
    <row r="2120" spans="1:22" x14ac:dyDescent="0.25">
      <c r="A2120" t="s">
        <v>2209</v>
      </c>
      <c r="B2120">
        <v>2022</v>
      </c>
      <c r="C2120" t="s">
        <v>156</v>
      </c>
      <c r="D2120" s="1">
        <v>44709</v>
      </c>
      <c r="E2120">
        <v>22.9</v>
      </c>
      <c r="F2120">
        <v>11.5</v>
      </c>
      <c r="G2120">
        <v>0</v>
      </c>
      <c r="H2120" t="s">
        <v>1339</v>
      </c>
      <c r="I2120" s="2">
        <v>0.72916666666666663</v>
      </c>
      <c r="J2120" s="3">
        <v>31838</v>
      </c>
      <c r="K2120" t="s">
        <v>51</v>
      </c>
      <c r="L2120">
        <v>3</v>
      </c>
      <c r="M2120">
        <v>5.5</v>
      </c>
      <c r="N2120">
        <v>7.5</v>
      </c>
      <c r="O2120">
        <v>9.6</v>
      </c>
      <c r="P2120">
        <v>60</v>
      </c>
      <c r="Q2120" t="s">
        <v>50</v>
      </c>
      <c r="R2120">
        <v>6.3</v>
      </c>
      <c r="S2120">
        <v>10.7</v>
      </c>
      <c r="T2120">
        <v>18.899999999999999</v>
      </c>
      <c r="U2120">
        <v>25.11</v>
      </c>
      <c r="V2120">
        <v>161</v>
      </c>
    </row>
    <row r="2121" spans="1:22" x14ac:dyDescent="0.25">
      <c r="A2121" t="s">
        <v>2210</v>
      </c>
      <c r="B2121">
        <v>2022</v>
      </c>
      <c r="C2121" t="s">
        <v>156</v>
      </c>
      <c r="D2121" s="1">
        <v>44709</v>
      </c>
      <c r="E2121">
        <v>32.799999999999997</v>
      </c>
      <c r="F2121">
        <v>21.8</v>
      </c>
      <c r="G2121">
        <v>0</v>
      </c>
      <c r="H2121" t="s">
        <v>129</v>
      </c>
      <c r="I2121" s="2">
        <v>0.79861111111111116</v>
      </c>
      <c r="J2121" s="3">
        <v>7516</v>
      </c>
      <c r="K2121" t="s">
        <v>39</v>
      </c>
      <c r="L2121">
        <v>4.3</v>
      </c>
      <c r="M2121">
        <v>10.8</v>
      </c>
      <c r="N2121">
        <v>14.12</v>
      </c>
      <c r="O2121">
        <v>18.13</v>
      </c>
      <c r="P2121">
        <v>121</v>
      </c>
      <c r="Q2121" t="s">
        <v>32</v>
      </c>
      <c r="R2121">
        <v>1.3</v>
      </c>
      <c r="S2121">
        <v>4.3</v>
      </c>
      <c r="T2121">
        <v>5.5</v>
      </c>
      <c r="U2121">
        <v>7.12</v>
      </c>
      <c r="V2121">
        <v>54</v>
      </c>
    </row>
    <row r="2122" spans="1:22" x14ac:dyDescent="0.25">
      <c r="A2122" t="s">
        <v>2211</v>
      </c>
      <c r="B2122">
        <v>2022</v>
      </c>
      <c r="C2122" t="s">
        <v>156</v>
      </c>
      <c r="D2122" s="1">
        <v>44710</v>
      </c>
      <c r="E2122">
        <v>15.9</v>
      </c>
      <c r="F2122">
        <v>4.9000000000000004</v>
      </c>
      <c r="G2122">
        <v>0</v>
      </c>
      <c r="H2122" t="s">
        <v>46</v>
      </c>
      <c r="I2122" s="2">
        <v>0.54861111111111116</v>
      </c>
      <c r="J2122" s="3">
        <v>23464</v>
      </c>
      <c r="K2122" t="s">
        <v>55</v>
      </c>
      <c r="L2122">
        <v>5.2</v>
      </c>
      <c r="M2122">
        <v>6.5</v>
      </c>
      <c r="N2122">
        <v>12.7</v>
      </c>
      <c r="O2122">
        <v>16.7</v>
      </c>
      <c r="P2122">
        <v>103</v>
      </c>
      <c r="Q2122" t="s">
        <v>47</v>
      </c>
      <c r="R2122">
        <v>2.2000000000000002</v>
      </c>
      <c r="S2122">
        <v>2.2999999999999998</v>
      </c>
      <c r="T2122">
        <v>4.4000000000000004</v>
      </c>
      <c r="U2122">
        <v>7.8</v>
      </c>
      <c r="V2122">
        <v>50</v>
      </c>
    </row>
    <row r="2123" spans="1:22" x14ac:dyDescent="0.25">
      <c r="A2123" t="s">
        <v>2212</v>
      </c>
      <c r="B2123">
        <v>2022</v>
      </c>
      <c r="C2123" t="s">
        <v>156</v>
      </c>
      <c r="D2123" s="1">
        <v>44710</v>
      </c>
      <c r="E2123">
        <v>15.9</v>
      </c>
      <c r="F2123">
        <v>4.9000000000000004</v>
      </c>
      <c r="G2123">
        <v>0</v>
      </c>
      <c r="H2123" t="s">
        <v>28</v>
      </c>
      <c r="I2123" s="2">
        <v>0.63888888888888884</v>
      </c>
      <c r="J2123" s="3">
        <v>80627</v>
      </c>
      <c r="K2123" t="s">
        <v>33</v>
      </c>
      <c r="L2123">
        <v>3.4</v>
      </c>
      <c r="M2123">
        <v>4.8</v>
      </c>
      <c r="N2123">
        <v>7.12</v>
      </c>
      <c r="O2123">
        <v>11.13</v>
      </c>
      <c r="P2123">
        <v>79</v>
      </c>
      <c r="Q2123" t="s">
        <v>30</v>
      </c>
      <c r="R2123">
        <v>2.2000000000000002</v>
      </c>
      <c r="S2123">
        <v>6.2</v>
      </c>
      <c r="T2123">
        <v>6.7</v>
      </c>
      <c r="U2123">
        <v>11.9</v>
      </c>
      <c r="V2123">
        <v>75</v>
      </c>
    </row>
    <row r="2124" spans="1:22" x14ac:dyDescent="0.25">
      <c r="A2124" t="s">
        <v>2213</v>
      </c>
      <c r="B2124">
        <v>2022</v>
      </c>
      <c r="C2124" t="s">
        <v>156</v>
      </c>
      <c r="D2124" s="1">
        <v>44710</v>
      </c>
      <c r="E2124">
        <v>19.3</v>
      </c>
      <c r="F2124">
        <v>7.3</v>
      </c>
      <c r="G2124">
        <v>3.6</v>
      </c>
      <c r="H2124" t="s">
        <v>512</v>
      </c>
      <c r="I2124" s="2">
        <v>0.67361111111111116</v>
      </c>
      <c r="J2124" s="3">
        <v>25877</v>
      </c>
      <c r="K2124" t="s">
        <v>54</v>
      </c>
      <c r="L2124">
        <v>4.2</v>
      </c>
      <c r="M2124">
        <v>8.4</v>
      </c>
      <c r="N2124">
        <v>9.8000000000000007</v>
      </c>
      <c r="O2124">
        <v>9.1199999999999992</v>
      </c>
      <c r="P2124">
        <v>66</v>
      </c>
      <c r="Q2124" t="s">
        <v>48</v>
      </c>
      <c r="R2124">
        <v>0.6</v>
      </c>
      <c r="S2124">
        <v>2.9</v>
      </c>
      <c r="T2124">
        <v>6.12</v>
      </c>
      <c r="U2124">
        <v>6.14</v>
      </c>
      <c r="V2124">
        <v>50</v>
      </c>
    </row>
    <row r="2125" spans="1:22" x14ac:dyDescent="0.25">
      <c r="A2125" t="s">
        <v>2214</v>
      </c>
      <c r="B2125">
        <v>2022</v>
      </c>
      <c r="C2125" t="s">
        <v>163</v>
      </c>
      <c r="D2125" s="1">
        <v>44715</v>
      </c>
      <c r="E2125">
        <v>12.4</v>
      </c>
      <c r="F2125">
        <v>4.3</v>
      </c>
      <c r="G2125">
        <v>0</v>
      </c>
      <c r="H2125" t="s">
        <v>46</v>
      </c>
      <c r="I2125" s="2">
        <v>0.82638888888888884</v>
      </c>
      <c r="J2125" s="3">
        <v>34370</v>
      </c>
      <c r="K2125" t="s">
        <v>50</v>
      </c>
      <c r="L2125">
        <v>1.5</v>
      </c>
      <c r="M2125">
        <v>4.5999999999999996</v>
      </c>
      <c r="N2125">
        <v>6.9</v>
      </c>
      <c r="O2125">
        <v>10.1</v>
      </c>
      <c r="P2125">
        <v>70</v>
      </c>
      <c r="Q2125" t="s">
        <v>44</v>
      </c>
      <c r="R2125">
        <v>7.2</v>
      </c>
      <c r="S2125">
        <v>8.6</v>
      </c>
      <c r="T2125">
        <v>8.8000000000000007</v>
      </c>
      <c r="U2125">
        <v>12.11</v>
      </c>
      <c r="V2125">
        <v>83</v>
      </c>
    </row>
    <row r="2126" spans="1:22" x14ac:dyDescent="0.25">
      <c r="A2126" t="s">
        <v>2215</v>
      </c>
      <c r="B2126">
        <v>2022</v>
      </c>
      <c r="C2126" t="s">
        <v>163</v>
      </c>
      <c r="D2126" s="1">
        <v>44716</v>
      </c>
      <c r="E2126">
        <v>15.8</v>
      </c>
      <c r="F2126">
        <v>11.3</v>
      </c>
      <c r="G2126">
        <v>2.4</v>
      </c>
      <c r="H2126" t="s">
        <v>512</v>
      </c>
      <c r="I2126" s="2">
        <v>0.55208333333333337</v>
      </c>
      <c r="J2126" s="3">
        <v>22859</v>
      </c>
      <c r="K2126" t="s">
        <v>40</v>
      </c>
      <c r="L2126">
        <v>5.2</v>
      </c>
      <c r="M2126">
        <v>9.6</v>
      </c>
      <c r="N2126">
        <v>10.1</v>
      </c>
      <c r="O2126">
        <v>13.1</v>
      </c>
      <c r="P2126">
        <v>88</v>
      </c>
      <c r="Q2126" t="s">
        <v>51</v>
      </c>
      <c r="R2126">
        <v>0.1</v>
      </c>
      <c r="S2126">
        <v>3.4</v>
      </c>
      <c r="T2126">
        <v>5.5</v>
      </c>
      <c r="U2126">
        <v>8.9</v>
      </c>
      <c r="V2126">
        <v>57</v>
      </c>
    </row>
    <row r="2127" spans="1:22" x14ac:dyDescent="0.25">
      <c r="A2127" t="s">
        <v>2216</v>
      </c>
      <c r="B2127">
        <v>2022</v>
      </c>
      <c r="C2127" t="s">
        <v>163</v>
      </c>
      <c r="D2127" s="1">
        <v>44716</v>
      </c>
      <c r="E2127">
        <v>33.9</v>
      </c>
      <c r="F2127">
        <v>25</v>
      </c>
      <c r="G2127">
        <v>0</v>
      </c>
      <c r="H2127" t="s">
        <v>129</v>
      </c>
      <c r="I2127" s="2">
        <v>0.67013888888888884</v>
      </c>
      <c r="J2127" s="3">
        <v>5523</v>
      </c>
      <c r="K2127" t="s">
        <v>39</v>
      </c>
      <c r="L2127">
        <v>1.4</v>
      </c>
      <c r="M2127">
        <v>8.11</v>
      </c>
      <c r="N2127">
        <v>11.13</v>
      </c>
      <c r="O2127">
        <v>15.19</v>
      </c>
      <c r="P2127">
        <v>109</v>
      </c>
      <c r="Q2127" t="s">
        <v>47</v>
      </c>
      <c r="R2127">
        <v>4.3</v>
      </c>
      <c r="S2127">
        <v>4.3</v>
      </c>
      <c r="T2127">
        <v>7.3</v>
      </c>
      <c r="U2127">
        <v>7.5</v>
      </c>
      <c r="V2127">
        <v>47</v>
      </c>
    </row>
    <row r="2128" spans="1:22" x14ac:dyDescent="0.25">
      <c r="A2128" t="s">
        <v>2217</v>
      </c>
      <c r="B2128">
        <v>2022</v>
      </c>
      <c r="C2128" t="s">
        <v>163</v>
      </c>
      <c r="D2128" s="1">
        <v>44716</v>
      </c>
      <c r="E2128">
        <v>14.5</v>
      </c>
      <c r="F2128">
        <v>7.6</v>
      </c>
      <c r="G2128">
        <v>0</v>
      </c>
      <c r="H2128" t="s">
        <v>28</v>
      </c>
      <c r="I2128" s="2">
        <v>0.80902777777777779</v>
      </c>
      <c r="J2128" s="3">
        <v>32753</v>
      </c>
      <c r="K2128" t="s">
        <v>35</v>
      </c>
      <c r="L2128">
        <v>5.0999999999999996</v>
      </c>
      <c r="M2128">
        <v>7.1</v>
      </c>
      <c r="N2128">
        <v>8.6</v>
      </c>
      <c r="O2128">
        <v>9.6999999999999993</v>
      </c>
      <c r="P2128">
        <v>61</v>
      </c>
      <c r="Q2128" t="s">
        <v>26</v>
      </c>
      <c r="R2128">
        <v>1.5</v>
      </c>
      <c r="S2128">
        <v>6.9</v>
      </c>
      <c r="T2128">
        <v>6.11</v>
      </c>
      <c r="U2128">
        <v>10.130000000000001</v>
      </c>
      <c r="V2128">
        <v>73</v>
      </c>
    </row>
    <row r="2129" spans="1:22" x14ac:dyDescent="0.25">
      <c r="A2129" t="s">
        <v>2218</v>
      </c>
      <c r="B2129">
        <v>2022</v>
      </c>
      <c r="C2129" t="s">
        <v>163</v>
      </c>
      <c r="D2129" s="1">
        <v>44717</v>
      </c>
      <c r="E2129">
        <v>13.4</v>
      </c>
      <c r="F2129">
        <v>9.8000000000000007</v>
      </c>
      <c r="G2129">
        <v>0</v>
      </c>
      <c r="H2129" t="s">
        <v>28</v>
      </c>
      <c r="I2129" s="2">
        <v>0.59027777777777779</v>
      </c>
      <c r="J2129" s="3">
        <v>43939</v>
      </c>
      <c r="K2129" t="s">
        <v>32</v>
      </c>
      <c r="L2129">
        <v>2.2000000000000002</v>
      </c>
      <c r="M2129">
        <v>4.4000000000000004</v>
      </c>
      <c r="N2129">
        <v>8.5</v>
      </c>
      <c r="O2129">
        <v>10.8</v>
      </c>
      <c r="P2129">
        <v>68</v>
      </c>
      <c r="Q2129" t="s">
        <v>33</v>
      </c>
      <c r="R2129">
        <v>5.4</v>
      </c>
      <c r="S2129">
        <v>7.9</v>
      </c>
      <c r="T2129">
        <v>8.1</v>
      </c>
      <c r="U2129">
        <v>10.119999999999999</v>
      </c>
      <c r="V2129">
        <v>72</v>
      </c>
    </row>
    <row r="2130" spans="1:22" x14ac:dyDescent="0.25">
      <c r="A2130" t="s">
        <v>2219</v>
      </c>
      <c r="B2130">
        <v>2022</v>
      </c>
      <c r="C2130" t="s">
        <v>163</v>
      </c>
      <c r="D2130" s="1">
        <v>44717</v>
      </c>
      <c r="E2130">
        <v>18.100000000000001</v>
      </c>
      <c r="F2130">
        <v>3.3</v>
      </c>
      <c r="G2130">
        <v>0</v>
      </c>
      <c r="H2130" t="s">
        <v>1339</v>
      </c>
      <c r="I2130" s="2">
        <v>0.63888888888888884</v>
      </c>
      <c r="J2130" s="3">
        <v>47214</v>
      </c>
      <c r="K2130" t="s">
        <v>43</v>
      </c>
      <c r="L2130">
        <v>1.1000000000000001</v>
      </c>
      <c r="M2130">
        <v>4.3</v>
      </c>
      <c r="N2130">
        <v>10.5</v>
      </c>
      <c r="O2130">
        <v>15.9</v>
      </c>
      <c r="P2130">
        <v>99</v>
      </c>
      <c r="Q2130" t="s">
        <v>36</v>
      </c>
      <c r="R2130">
        <v>3.2</v>
      </c>
      <c r="S2130">
        <v>4.4000000000000004</v>
      </c>
      <c r="T2130">
        <v>7.6</v>
      </c>
      <c r="U2130">
        <v>13.7</v>
      </c>
      <c r="V2130">
        <v>85</v>
      </c>
    </row>
    <row r="2131" spans="1:22" x14ac:dyDescent="0.25">
      <c r="A2131" t="s">
        <v>2220</v>
      </c>
      <c r="B2131">
        <v>2022</v>
      </c>
      <c r="C2131" t="s">
        <v>170</v>
      </c>
      <c r="D2131" s="1">
        <v>44721</v>
      </c>
      <c r="E2131">
        <v>13.6</v>
      </c>
      <c r="F2131">
        <v>8</v>
      </c>
      <c r="G2131">
        <v>0.2</v>
      </c>
      <c r="H2131" t="s">
        <v>28</v>
      </c>
      <c r="I2131" s="2">
        <v>0.80555555555555558</v>
      </c>
      <c r="J2131" s="3">
        <v>21757</v>
      </c>
      <c r="K2131" t="s">
        <v>29</v>
      </c>
      <c r="L2131">
        <v>5.2</v>
      </c>
      <c r="M2131">
        <v>6.4</v>
      </c>
      <c r="N2131">
        <v>8.5</v>
      </c>
      <c r="O2131">
        <v>11.11</v>
      </c>
      <c r="P2131">
        <v>77</v>
      </c>
      <c r="Q2131" t="s">
        <v>54</v>
      </c>
      <c r="R2131">
        <v>2.1</v>
      </c>
      <c r="S2131">
        <v>5.2</v>
      </c>
      <c r="T2131">
        <v>8.4</v>
      </c>
      <c r="U2131">
        <v>10.5</v>
      </c>
      <c r="V2131">
        <v>65</v>
      </c>
    </row>
    <row r="2132" spans="1:22" x14ac:dyDescent="0.25">
      <c r="A2132" t="s">
        <v>2221</v>
      </c>
      <c r="B2132">
        <v>2022</v>
      </c>
      <c r="C2132" t="s">
        <v>170</v>
      </c>
      <c r="D2132" s="1">
        <v>44722</v>
      </c>
      <c r="E2132">
        <v>13.8</v>
      </c>
      <c r="F2132">
        <v>8.3000000000000007</v>
      </c>
      <c r="G2132">
        <v>0.6</v>
      </c>
      <c r="H2132" t="s">
        <v>28</v>
      </c>
      <c r="I2132" s="2">
        <v>0.82638888888888884</v>
      </c>
      <c r="J2132" s="3">
        <v>65440</v>
      </c>
      <c r="K2132" t="s">
        <v>48</v>
      </c>
      <c r="L2132">
        <v>3.2</v>
      </c>
      <c r="M2132">
        <v>5.4</v>
      </c>
      <c r="N2132">
        <v>7.8</v>
      </c>
      <c r="O2132">
        <v>7.12</v>
      </c>
      <c r="P2132">
        <v>54</v>
      </c>
      <c r="Q2132" t="s">
        <v>30</v>
      </c>
      <c r="R2132">
        <v>4.0999999999999996</v>
      </c>
      <c r="S2132">
        <v>9.4</v>
      </c>
      <c r="T2132">
        <v>12.6</v>
      </c>
      <c r="U2132">
        <v>12.8</v>
      </c>
      <c r="V2132">
        <v>80</v>
      </c>
    </row>
    <row r="2133" spans="1:22" x14ac:dyDescent="0.25">
      <c r="A2133" t="s">
        <v>2222</v>
      </c>
      <c r="B2133">
        <v>2022</v>
      </c>
      <c r="C2133" t="s">
        <v>170</v>
      </c>
      <c r="D2133" s="1">
        <v>44723</v>
      </c>
      <c r="E2133">
        <v>21.6</v>
      </c>
      <c r="F2133">
        <v>16</v>
      </c>
      <c r="G2133">
        <v>7.6</v>
      </c>
      <c r="H2133" t="s">
        <v>1339</v>
      </c>
      <c r="I2133" s="2">
        <v>0.59027777777777779</v>
      </c>
      <c r="J2133" s="3">
        <v>39428</v>
      </c>
      <c r="K2133" t="s">
        <v>43</v>
      </c>
      <c r="L2133">
        <v>4.3</v>
      </c>
      <c r="M2133">
        <v>6.6</v>
      </c>
      <c r="N2133">
        <v>12.9</v>
      </c>
      <c r="O2133">
        <v>14.11</v>
      </c>
      <c r="P2133">
        <v>95</v>
      </c>
      <c r="Q2133" t="s">
        <v>32</v>
      </c>
      <c r="R2133">
        <v>5</v>
      </c>
      <c r="S2133">
        <v>8.4</v>
      </c>
      <c r="T2133">
        <v>10.7</v>
      </c>
      <c r="U2133">
        <v>12.1</v>
      </c>
      <c r="V2133">
        <v>82</v>
      </c>
    </row>
    <row r="2134" spans="1:22" x14ac:dyDescent="0.25">
      <c r="A2134" t="s">
        <v>2223</v>
      </c>
      <c r="B2134">
        <v>2022</v>
      </c>
      <c r="C2134" t="s">
        <v>170</v>
      </c>
      <c r="D2134" s="1">
        <v>44723</v>
      </c>
      <c r="E2134">
        <v>18.8</v>
      </c>
      <c r="F2134">
        <v>7.5</v>
      </c>
      <c r="G2134">
        <v>0</v>
      </c>
      <c r="H2134" t="s">
        <v>58</v>
      </c>
      <c r="I2134" s="2">
        <v>0.80902777777777779</v>
      </c>
      <c r="J2134" s="3">
        <v>26610</v>
      </c>
      <c r="K2134" t="s">
        <v>36</v>
      </c>
      <c r="L2134">
        <v>2.4</v>
      </c>
      <c r="M2134">
        <v>3.6</v>
      </c>
      <c r="N2134">
        <v>7.1</v>
      </c>
      <c r="O2134">
        <v>10.18</v>
      </c>
      <c r="P2134">
        <v>78</v>
      </c>
      <c r="Q2134" t="s">
        <v>55</v>
      </c>
      <c r="R2134">
        <v>2.1</v>
      </c>
      <c r="S2134">
        <v>5.6</v>
      </c>
      <c r="T2134">
        <v>7.7</v>
      </c>
      <c r="U2134">
        <v>8.9</v>
      </c>
      <c r="V2134">
        <v>57</v>
      </c>
    </row>
    <row r="2135" spans="1:22" x14ac:dyDescent="0.25">
      <c r="A2135" t="s">
        <v>2224</v>
      </c>
      <c r="B2135">
        <v>2022</v>
      </c>
      <c r="C2135" t="s">
        <v>170</v>
      </c>
      <c r="D2135" s="1">
        <v>44724</v>
      </c>
      <c r="E2135">
        <v>13.4</v>
      </c>
      <c r="F2135">
        <v>9</v>
      </c>
      <c r="G2135">
        <v>0.2</v>
      </c>
      <c r="H2135" t="s">
        <v>46</v>
      </c>
      <c r="I2135" s="2">
        <v>0.63888888888888884</v>
      </c>
      <c r="J2135" s="3">
        <v>13742</v>
      </c>
      <c r="K2135" t="s">
        <v>47</v>
      </c>
      <c r="L2135">
        <v>0.3</v>
      </c>
      <c r="M2135">
        <v>2.5</v>
      </c>
      <c r="N2135">
        <v>4.7</v>
      </c>
      <c r="O2135">
        <v>7.11</v>
      </c>
      <c r="P2135">
        <v>53</v>
      </c>
      <c r="Q2135" t="s">
        <v>25</v>
      </c>
      <c r="R2135">
        <v>5.3</v>
      </c>
      <c r="S2135">
        <v>10.4</v>
      </c>
      <c r="T2135">
        <v>12.9</v>
      </c>
      <c r="U2135">
        <v>15.12</v>
      </c>
      <c r="V2135">
        <v>102</v>
      </c>
    </row>
    <row r="2136" spans="1:22" x14ac:dyDescent="0.25">
      <c r="A2136" t="s">
        <v>2225</v>
      </c>
      <c r="B2136">
        <v>2022</v>
      </c>
      <c r="C2136" t="s">
        <v>170</v>
      </c>
      <c r="D2136" s="1">
        <v>44725</v>
      </c>
      <c r="E2136">
        <v>12.6</v>
      </c>
      <c r="F2136">
        <v>8.1999999999999993</v>
      </c>
      <c r="G2136">
        <v>3.8</v>
      </c>
      <c r="H2136" t="s">
        <v>28</v>
      </c>
      <c r="I2136" s="2">
        <v>0.63888888888888884</v>
      </c>
      <c r="J2136" s="3">
        <v>76059</v>
      </c>
      <c r="K2136" t="s">
        <v>33</v>
      </c>
      <c r="L2136">
        <v>0.5</v>
      </c>
      <c r="M2136">
        <v>3.8</v>
      </c>
      <c r="N2136">
        <v>6.1</v>
      </c>
      <c r="O2136">
        <v>12.1</v>
      </c>
      <c r="P2136">
        <v>82</v>
      </c>
      <c r="Q2136" t="s">
        <v>35</v>
      </c>
      <c r="R2136">
        <v>3.1</v>
      </c>
      <c r="S2136">
        <v>5.4</v>
      </c>
      <c r="T2136">
        <v>7.6</v>
      </c>
      <c r="U2136">
        <v>8.8000000000000007</v>
      </c>
      <c r="V2136">
        <v>56</v>
      </c>
    </row>
    <row r="2137" spans="1:22" x14ac:dyDescent="0.25">
      <c r="A2137" t="s">
        <v>2226</v>
      </c>
      <c r="B2137">
        <v>2022</v>
      </c>
      <c r="C2137" t="s">
        <v>177</v>
      </c>
      <c r="D2137" s="1">
        <v>44728</v>
      </c>
      <c r="E2137">
        <v>14.2</v>
      </c>
      <c r="F2137">
        <v>9.3000000000000007</v>
      </c>
      <c r="G2137">
        <v>0.2</v>
      </c>
      <c r="H2137" t="s">
        <v>28</v>
      </c>
      <c r="I2137" s="2">
        <v>0.80555555555555558</v>
      </c>
      <c r="J2137" s="3">
        <v>50741</v>
      </c>
      <c r="K2137" t="s">
        <v>29</v>
      </c>
      <c r="L2137">
        <v>3.2</v>
      </c>
      <c r="M2137">
        <v>7.6</v>
      </c>
      <c r="N2137">
        <v>8.1</v>
      </c>
      <c r="O2137">
        <v>11.15</v>
      </c>
      <c r="P2137">
        <v>81</v>
      </c>
      <c r="Q2137" t="s">
        <v>30</v>
      </c>
      <c r="R2137">
        <v>0.4</v>
      </c>
      <c r="S2137">
        <v>3.5</v>
      </c>
      <c r="T2137">
        <v>6.8</v>
      </c>
      <c r="U2137">
        <v>9.1199999999999992</v>
      </c>
      <c r="V2137">
        <v>66</v>
      </c>
    </row>
    <row r="2138" spans="1:22" x14ac:dyDescent="0.25">
      <c r="A2138" t="s">
        <v>2227</v>
      </c>
      <c r="B2138">
        <v>2022</v>
      </c>
      <c r="C2138" t="s">
        <v>177</v>
      </c>
      <c r="D2138" s="1">
        <v>44729</v>
      </c>
      <c r="E2138">
        <v>13.9</v>
      </c>
      <c r="F2138">
        <v>9.9</v>
      </c>
      <c r="G2138">
        <v>9.6</v>
      </c>
      <c r="H2138" t="s">
        <v>46</v>
      </c>
      <c r="I2138" s="2">
        <v>0.82638888888888884</v>
      </c>
      <c r="J2138" s="3">
        <v>33274</v>
      </c>
      <c r="K2138" t="s">
        <v>55</v>
      </c>
      <c r="L2138">
        <v>2.1</v>
      </c>
      <c r="M2138">
        <v>3.3</v>
      </c>
      <c r="N2138">
        <v>8.4</v>
      </c>
      <c r="O2138">
        <v>11.6</v>
      </c>
      <c r="P2138">
        <v>72</v>
      </c>
      <c r="Q2138" t="s">
        <v>48</v>
      </c>
      <c r="R2138">
        <v>4.5</v>
      </c>
      <c r="S2138">
        <v>7.7</v>
      </c>
      <c r="T2138">
        <v>13.11</v>
      </c>
      <c r="U2138">
        <v>15.17</v>
      </c>
      <c r="V2138">
        <v>107</v>
      </c>
    </row>
    <row r="2139" spans="1:22" x14ac:dyDescent="0.25">
      <c r="A2139" t="s">
        <v>2228</v>
      </c>
      <c r="B2139">
        <v>2022</v>
      </c>
      <c r="C2139" t="s">
        <v>177</v>
      </c>
      <c r="D2139" s="1">
        <v>44730</v>
      </c>
      <c r="E2139">
        <v>17.7</v>
      </c>
      <c r="F2139">
        <v>7.8</v>
      </c>
      <c r="G2139">
        <v>0</v>
      </c>
      <c r="H2139" t="s">
        <v>512</v>
      </c>
      <c r="I2139" s="2">
        <v>0.55208333333333337</v>
      </c>
      <c r="J2139" s="3">
        <v>30445</v>
      </c>
      <c r="K2139" t="s">
        <v>54</v>
      </c>
      <c r="L2139">
        <v>4.3</v>
      </c>
      <c r="M2139">
        <v>6.6</v>
      </c>
      <c r="N2139">
        <v>12.8</v>
      </c>
      <c r="O2139">
        <v>12.1</v>
      </c>
      <c r="P2139">
        <v>82</v>
      </c>
      <c r="Q2139" t="s">
        <v>26</v>
      </c>
      <c r="R2139">
        <v>3.1</v>
      </c>
      <c r="S2139">
        <v>5.8</v>
      </c>
      <c r="T2139">
        <v>6.1</v>
      </c>
      <c r="U2139">
        <v>8.11</v>
      </c>
      <c r="V2139">
        <v>59</v>
      </c>
    </row>
    <row r="2140" spans="1:22" x14ac:dyDescent="0.25">
      <c r="A2140" t="s">
        <v>2229</v>
      </c>
      <c r="B2140">
        <v>2022</v>
      </c>
      <c r="C2140" t="s">
        <v>177</v>
      </c>
      <c r="D2140" s="1">
        <v>44730</v>
      </c>
      <c r="E2140">
        <v>18.2</v>
      </c>
      <c r="F2140">
        <v>13.5</v>
      </c>
      <c r="G2140">
        <v>10.6</v>
      </c>
      <c r="H2140" t="s">
        <v>1339</v>
      </c>
      <c r="I2140" s="2">
        <v>0.60763888888888884</v>
      </c>
      <c r="J2140" s="3">
        <v>32526</v>
      </c>
      <c r="K2140" t="s">
        <v>51</v>
      </c>
      <c r="L2140">
        <v>2.2999999999999998</v>
      </c>
      <c r="M2140">
        <v>6.5</v>
      </c>
      <c r="N2140">
        <v>8.6</v>
      </c>
      <c r="O2140">
        <v>9.9</v>
      </c>
      <c r="P2140">
        <v>63</v>
      </c>
      <c r="Q2140" t="s">
        <v>44</v>
      </c>
      <c r="R2140">
        <v>4.4000000000000004</v>
      </c>
      <c r="S2140">
        <v>6.5</v>
      </c>
      <c r="T2140">
        <v>11.6</v>
      </c>
      <c r="U2140">
        <v>12.9</v>
      </c>
      <c r="V2140">
        <v>81</v>
      </c>
    </row>
    <row r="2141" spans="1:22" x14ac:dyDescent="0.25">
      <c r="A2141" t="s">
        <v>2230</v>
      </c>
      <c r="B2141">
        <v>2022</v>
      </c>
      <c r="C2141" t="s">
        <v>177</v>
      </c>
      <c r="D2141" s="1">
        <v>44730</v>
      </c>
      <c r="E2141">
        <v>18.7</v>
      </c>
      <c r="F2141">
        <v>9.1999999999999993</v>
      </c>
      <c r="G2141">
        <v>0</v>
      </c>
      <c r="H2141" t="s">
        <v>141</v>
      </c>
      <c r="I2141" s="2">
        <v>0.80902777777777779</v>
      </c>
      <c r="J2141" s="3">
        <v>6208</v>
      </c>
      <c r="K2141" t="s">
        <v>25</v>
      </c>
      <c r="L2141">
        <v>5.4</v>
      </c>
      <c r="M2141">
        <v>9.6999999999999993</v>
      </c>
      <c r="N2141">
        <v>11.8</v>
      </c>
      <c r="O2141">
        <v>16.899999999999999</v>
      </c>
      <c r="P2141">
        <v>105</v>
      </c>
      <c r="Q2141" t="s">
        <v>50</v>
      </c>
      <c r="R2141">
        <v>6.1</v>
      </c>
      <c r="S2141">
        <v>10.6</v>
      </c>
      <c r="T2141">
        <v>16.899999999999999</v>
      </c>
      <c r="U2141">
        <v>19.11</v>
      </c>
      <c r="V2141">
        <v>125</v>
      </c>
    </row>
    <row r="2142" spans="1:22" x14ac:dyDescent="0.25">
      <c r="A2142" t="s">
        <v>2231</v>
      </c>
      <c r="B2142">
        <v>2022</v>
      </c>
      <c r="C2142" t="s">
        <v>177</v>
      </c>
      <c r="D2142" s="1">
        <v>44731</v>
      </c>
      <c r="E2142">
        <v>22.7</v>
      </c>
      <c r="F2142">
        <v>10.9</v>
      </c>
      <c r="G2142">
        <v>0</v>
      </c>
      <c r="H2142" t="s">
        <v>38</v>
      </c>
      <c r="I2142" s="2">
        <v>0.63888888888888884</v>
      </c>
      <c r="J2142" s="3">
        <v>10507</v>
      </c>
      <c r="K2142" t="s">
        <v>39</v>
      </c>
      <c r="L2142">
        <v>1.2</v>
      </c>
      <c r="M2142">
        <v>7.5</v>
      </c>
      <c r="N2142">
        <v>10.7</v>
      </c>
      <c r="O2142">
        <v>18.8</v>
      </c>
      <c r="P2142">
        <v>116</v>
      </c>
      <c r="Q2142" t="s">
        <v>40</v>
      </c>
      <c r="R2142">
        <v>2.2000000000000002</v>
      </c>
      <c r="S2142">
        <v>3.6</v>
      </c>
      <c r="T2142">
        <v>6.11</v>
      </c>
      <c r="U2142">
        <v>10.130000000000001</v>
      </c>
      <c r="V2142">
        <v>73</v>
      </c>
    </row>
    <row r="2143" spans="1:22" x14ac:dyDescent="0.25">
      <c r="A2143" t="s">
        <v>2232</v>
      </c>
      <c r="B2143">
        <v>2022</v>
      </c>
      <c r="C2143" t="s">
        <v>187</v>
      </c>
      <c r="D2143" s="1">
        <v>44735</v>
      </c>
      <c r="E2143">
        <v>15.9</v>
      </c>
      <c r="F2143">
        <v>10.4</v>
      </c>
      <c r="G2143">
        <v>0</v>
      </c>
      <c r="H2143" t="s">
        <v>28</v>
      </c>
      <c r="I2143" s="2">
        <v>0.80555555555555558</v>
      </c>
      <c r="J2143" s="3">
        <v>37728</v>
      </c>
      <c r="K2143" t="s">
        <v>35</v>
      </c>
      <c r="L2143">
        <v>2.4</v>
      </c>
      <c r="M2143">
        <v>8.1</v>
      </c>
      <c r="N2143">
        <v>11.17</v>
      </c>
      <c r="O2143">
        <v>16.21</v>
      </c>
      <c r="P2143">
        <v>117</v>
      </c>
      <c r="Q2143" t="s">
        <v>36</v>
      </c>
      <c r="R2143">
        <v>3.4</v>
      </c>
      <c r="S2143">
        <v>4.4000000000000004</v>
      </c>
      <c r="T2143">
        <v>6.7</v>
      </c>
      <c r="U2143">
        <v>7.11</v>
      </c>
      <c r="V2143">
        <v>53</v>
      </c>
    </row>
    <row r="2144" spans="1:22" x14ac:dyDescent="0.25">
      <c r="A2144" t="s">
        <v>2233</v>
      </c>
      <c r="B2144">
        <v>2022</v>
      </c>
      <c r="C2144" t="s">
        <v>187</v>
      </c>
      <c r="D2144" s="1">
        <v>44736</v>
      </c>
      <c r="E2144">
        <v>16.100000000000001</v>
      </c>
      <c r="F2144">
        <v>11.2</v>
      </c>
      <c r="G2144">
        <v>2.2000000000000002</v>
      </c>
      <c r="H2144" t="s">
        <v>46</v>
      </c>
      <c r="I2144" s="2">
        <v>0.79166666666666663</v>
      </c>
      <c r="J2144" s="3">
        <v>32505</v>
      </c>
      <c r="K2144" t="s">
        <v>50</v>
      </c>
      <c r="L2144">
        <v>1.2</v>
      </c>
      <c r="M2144">
        <v>6.6</v>
      </c>
      <c r="N2144">
        <v>12.1</v>
      </c>
      <c r="O2144">
        <v>19.11</v>
      </c>
      <c r="P2144">
        <v>125</v>
      </c>
      <c r="Q2144" t="s">
        <v>32</v>
      </c>
      <c r="R2144">
        <v>4.3</v>
      </c>
      <c r="S2144">
        <v>5.7</v>
      </c>
      <c r="T2144">
        <v>5.1100000000000003</v>
      </c>
      <c r="U2144">
        <v>12.11</v>
      </c>
      <c r="V2144">
        <v>83</v>
      </c>
    </row>
    <row r="2145" spans="1:22" x14ac:dyDescent="0.25">
      <c r="A2145" t="s">
        <v>2234</v>
      </c>
      <c r="B2145">
        <v>2022</v>
      </c>
      <c r="C2145" t="s">
        <v>187</v>
      </c>
      <c r="D2145" s="1">
        <v>44736</v>
      </c>
      <c r="E2145">
        <v>19.2</v>
      </c>
      <c r="F2145">
        <v>8.6</v>
      </c>
      <c r="G2145">
        <v>0.8</v>
      </c>
      <c r="H2145" t="s">
        <v>1339</v>
      </c>
      <c r="I2145" s="2">
        <v>0.77777777777777779</v>
      </c>
      <c r="J2145" s="3">
        <v>40933</v>
      </c>
      <c r="K2145" t="s">
        <v>51</v>
      </c>
      <c r="L2145">
        <v>3.3</v>
      </c>
      <c r="M2145">
        <v>9.3000000000000007</v>
      </c>
      <c r="N2145">
        <v>13.6</v>
      </c>
      <c r="O2145">
        <v>16.11</v>
      </c>
      <c r="P2145">
        <v>107</v>
      </c>
      <c r="Q2145" t="s">
        <v>48</v>
      </c>
      <c r="R2145">
        <v>5.5</v>
      </c>
      <c r="S2145">
        <v>7.1</v>
      </c>
      <c r="T2145">
        <v>10.130000000000001</v>
      </c>
      <c r="U2145">
        <v>14.13</v>
      </c>
      <c r="V2145">
        <v>97</v>
      </c>
    </row>
    <row r="2146" spans="1:22" x14ac:dyDescent="0.25">
      <c r="A2146" t="s">
        <v>2235</v>
      </c>
      <c r="B2146">
        <v>2022</v>
      </c>
      <c r="C2146" t="s">
        <v>187</v>
      </c>
      <c r="D2146" s="1">
        <v>44737</v>
      </c>
      <c r="E2146">
        <v>15.2</v>
      </c>
      <c r="F2146">
        <v>7.9</v>
      </c>
      <c r="G2146">
        <v>0.2</v>
      </c>
      <c r="H2146" t="s">
        <v>46</v>
      </c>
      <c r="I2146" s="2">
        <v>0.57291666666666663</v>
      </c>
      <c r="J2146" s="3">
        <v>35441</v>
      </c>
      <c r="K2146" t="s">
        <v>30</v>
      </c>
      <c r="L2146">
        <v>1.3</v>
      </c>
      <c r="M2146">
        <v>6.5</v>
      </c>
      <c r="N2146">
        <v>9.6999999999999993</v>
      </c>
      <c r="O2146">
        <v>12.9</v>
      </c>
      <c r="P2146">
        <v>81</v>
      </c>
      <c r="Q2146" t="s">
        <v>43</v>
      </c>
      <c r="R2146">
        <v>3</v>
      </c>
      <c r="S2146">
        <v>4.2</v>
      </c>
      <c r="T2146">
        <v>6.5</v>
      </c>
      <c r="U2146">
        <v>7.8</v>
      </c>
      <c r="V2146">
        <v>50</v>
      </c>
    </row>
    <row r="2147" spans="1:22" x14ac:dyDescent="0.25">
      <c r="A2147" t="s">
        <v>2236</v>
      </c>
      <c r="B2147">
        <v>2022</v>
      </c>
      <c r="C2147" t="s">
        <v>187</v>
      </c>
      <c r="D2147" s="1">
        <v>44737</v>
      </c>
      <c r="E2147">
        <v>15.2</v>
      </c>
      <c r="F2147">
        <v>7.9</v>
      </c>
      <c r="G2147">
        <v>0.2</v>
      </c>
      <c r="H2147" t="s">
        <v>28</v>
      </c>
      <c r="I2147" s="2">
        <v>0.69097222222222221</v>
      </c>
      <c r="J2147" s="3">
        <v>59335</v>
      </c>
      <c r="K2147" t="s">
        <v>44</v>
      </c>
      <c r="L2147">
        <v>5.2</v>
      </c>
      <c r="M2147">
        <v>8.5</v>
      </c>
      <c r="N2147">
        <v>9.8000000000000007</v>
      </c>
      <c r="O2147">
        <v>13.11</v>
      </c>
      <c r="P2147">
        <v>89</v>
      </c>
      <c r="Q2147" t="s">
        <v>29</v>
      </c>
      <c r="R2147">
        <v>2</v>
      </c>
      <c r="S2147">
        <v>5.3</v>
      </c>
      <c r="T2147">
        <v>10.7</v>
      </c>
      <c r="U2147">
        <v>13.8</v>
      </c>
      <c r="V2147">
        <v>86</v>
      </c>
    </row>
    <row r="2148" spans="1:22" x14ac:dyDescent="0.25">
      <c r="A2148" t="s">
        <v>2237</v>
      </c>
      <c r="B2148">
        <v>2022</v>
      </c>
      <c r="C2148" t="s">
        <v>187</v>
      </c>
      <c r="D2148" s="1">
        <v>44737</v>
      </c>
      <c r="E2148">
        <v>20.7</v>
      </c>
      <c r="F2148">
        <v>9.6</v>
      </c>
      <c r="G2148">
        <v>0</v>
      </c>
      <c r="H2148" t="s">
        <v>61</v>
      </c>
      <c r="I2148" s="2">
        <v>0.80902777777777779</v>
      </c>
      <c r="J2148" s="3">
        <v>31513</v>
      </c>
      <c r="K2148" t="s">
        <v>26</v>
      </c>
      <c r="L2148">
        <v>3.1</v>
      </c>
      <c r="M2148">
        <v>4.5999999999999996</v>
      </c>
      <c r="N2148">
        <v>9.1</v>
      </c>
      <c r="O2148">
        <v>12.11</v>
      </c>
      <c r="P2148">
        <v>83</v>
      </c>
      <c r="Q2148" t="s">
        <v>55</v>
      </c>
      <c r="R2148">
        <v>1.2</v>
      </c>
      <c r="S2148">
        <v>2.2000000000000002</v>
      </c>
      <c r="T2148">
        <v>2.6</v>
      </c>
      <c r="U2148">
        <v>4.8</v>
      </c>
      <c r="V2148">
        <v>32</v>
      </c>
    </row>
    <row r="2149" spans="1:22" x14ac:dyDescent="0.25">
      <c r="A2149" t="s">
        <v>2238</v>
      </c>
      <c r="B2149">
        <v>2022</v>
      </c>
      <c r="C2149" t="s">
        <v>187</v>
      </c>
      <c r="D2149" s="1">
        <v>44738</v>
      </c>
      <c r="E2149">
        <v>11.5</v>
      </c>
      <c r="F2149">
        <v>7.9</v>
      </c>
      <c r="G2149">
        <v>3.8</v>
      </c>
      <c r="H2149" t="s">
        <v>66</v>
      </c>
      <c r="I2149" s="2">
        <v>0.54861111111111116</v>
      </c>
      <c r="J2149" s="3">
        <v>5072</v>
      </c>
      <c r="K2149" t="s">
        <v>47</v>
      </c>
      <c r="L2149">
        <v>4</v>
      </c>
      <c r="M2149">
        <v>4.4000000000000004</v>
      </c>
      <c r="N2149">
        <v>6.8</v>
      </c>
      <c r="O2149">
        <v>8.1</v>
      </c>
      <c r="P2149">
        <v>58</v>
      </c>
      <c r="Q2149" t="s">
        <v>40</v>
      </c>
      <c r="R2149">
        <v>5.3</v>
      </c>
      <c r="S2149">
        <v>7.6</v>
      </c>
      <c r="T2149">
        <v>11.9</v>
      </c>
      <c r="U2149">
        <v>17.13</v>
      </c>
      <c r="V2149">
        <v>115</v>
      </c>
    </row>
    <row r="2150" spans="1:22" x14ac:dyDescent="0.25">
      <c r="A2150" t="s">
        <v>2239</v>
      </c>
      <c r="B2150">
        <v>2022</v>
      </c>
      <c r="C2150" t="s">
        <v>187</v>
      </c>
      <c r="D2150" s="1">
        <v>44738</v>
      </c>
      <c r="E2150">
        <v>12.8</v>
      </c>
      <c r="F2150">
        <v>9.1999999999999993</v>
      </c>
      <c r="G2150">
        <v>0</v>
      </c>
      <c r="H2150" t="s">
        <v>28</v>
      </c>
      <c r="I2150" s="2">
        <v>0.63888888888888884</v>
      </c>
      <c r="J2150" s="3">
        <v>30804</v>
      </c>
      <c r="K2150" t="s">
        <v>33</v>
      </c>
      <c r="L2150">
        <v>3.4</v>
      </c>
      <c r="M2150">
        <v>5.9</v>
      </c>
      <c r="N2150">
        <v>9.17</v>
      </c>
      <c r="O2150">
        <v>11.22</v>
      </c>
      <c r="P2150">
        <v>88</v>
      </c>
      <c r="Q2150" t="s">
        <v>25</v>
      </c>
      <c r="R2150">
        <v>2.4</v>
      </c>
      <c r="S2150">
        <v>2.4</v>
      </c>
      <c r="T2150">
        <v>5.4</v>
      </c>
      <c r="U2150">
        <v>12.5</v>
      </c>
      <c r="V2150">
        <v>77</v>
      </c>
    </row>
    <row r="2151" spans="1:22" x14ac:dyDescent="0.25">
      <c r="A2151" t="s">
        <v>2240</v>
      </c>
      <c r="B2151">
        <v>2022</v>
      </c>
      <c r="C2151" t="s">
        <v>187</v>
      </c>
      <c r="D2151" s="1">
        <v>44738</v>
      </c>
      <c r="E2151">
        <v>15.6</v>
      </c>
      <c r="F2151">
        <v>9.8000000000000007</v>
      </c>
      <c r="G2151">
        <v>1.2</v>
      </c>
      <c r="H2151" t="s">
        <v>512</v>
      </c>
      <c r="I2151" s="2">
        <v>0.65277777777777779</v>
      </c>
      <c r="J2151" s="3">
        <v>26241</v>
      </c>
      <c r="K2151" t="s">
        <v>54</v>
      </c>
      <c r="L2151">
        <v>5.4</v>
      </c>
      <c r="M2151">
        <v>6.8</v>
      </c>
      <c r="N2151">
        <v>12.11</v>
      </c>
      <c r="O2151">
        <v>13.15</v>
      </c>
      <c r="P2151">
        <v>93</v>
      </c>
      <c r="Q2151" t="s">
        <v>39</v>
      </c>
      <c r="R2151">
        <v>2.4</v>
      </c>
      <c r="S2151">
        <v>5.9</v>
      </c>
      <c r="T2151">
        <v>10.1</v>
      </c>
      <c r="U2151">
        <v>13.13</v>
      </c>
      <c r="V2151">
        <v>91</v>
      </c>
    </row>
    <row r="2152" spans="1:22" x14ac:dyDescent="0.25">
      <c r="A2152" t="s">
        <v>2241</v>
      </c>
      <c r="B2152">
        <v>2022</v>
      </c>
      <c r="C2152" t="s">
        <v>197</v>
      </c>
      <c r="D2152" s="1">
        <v>44742</v>
      </c>
      <c r="E2152">
        <v>21.3</v>
      </c>
      <c r="F2152">
        <v>13.2</v>
      </c>
      <c r="G2152">
        <v>0.8</v>
      </c>
      <c r="H2152" t="s">
        <v>58</v>
      </c>
      <c r="I2152" s="2">
        <v>0.80555555555555558</v>
      </c>
      <c r="J2152" s="3">
        <v>25011</v>
      </c>
      <c r="K2152" t="s">
        <v>36</v>
      </c>
      <c r="L2152">
        <v>1.5</v>
      </c>
      <c r="M2152">
        <v>6.9</v>
      </c>
      <c r="N2152">
        <v>12.11</v>
      </c>
      <c r="O2152">
        <v>16.12</v>
      </c>
      <c r="P2152">
        <v>108</v>
      </c>
      <c r="Q2152" t="s">
        <v>50</v>
      </c>
      <c r="R2152">
        <v>2.5</v>
      </c>
      <c r="S2152">
        <v>5.7</v>
      </c>
      <c r="T2152">
        <v>7.9</v>
      </c>
      <c r="U2152">
        <v>9.1300000000000008</v>
      </c>
      <c r="V2152">
        <v>67</v>
      </c>
    </row>
    <row r="2153" spans="1:22" x14ac:dyDescent="0.25">
      <c r="A2153" t="s">
        <v>2242</v>
      </c>
      <c r="B2153">
        <v>2022</v>
      </c>
      <c r="C2153" t="s">
        <v>197</v>
      </c>
      <c r="D2153" s="1">
        <v>44743</v>
      </c>
      <c r="E2153">
        <v>12.3</v>
      </c>
      <c r="F2153">
        <v>4.9000000000000004</v>
      </c>
      <c r="G2153">
        <v>0</v>
      </c>
      <c r="H2153" t="s">
        <v>46</v>
      </c>
      <c r="I2153" s="2">
        <v>0.82638888888888884</v>
      </c>
      <c r="J2153" s="3">
        <v>43194</v>
      </c>
      <c r="K2153" t="s">
        <v>30</v>
      </c>
      <c r="L2153">
        <v>2.4</v>
      </c>
      <c r="M2153">
        <v>6.7</v>
      </c>
      <c r="N2153">
        <v>7.13</v>
      </c>
      <c r="O2153">
        <v>10.18</v>
      </c>
      <c r="P2153">
        <v>78</v>
      </c>
      <c r="Q2153" t="s">
        <v>55</v>
      </c>
      <c r="R2153">
        <v>3.6</v>
      </c>
      <c r="S2153">
        <v>7.6</v>
      </c>
      <c r="T2153">
        <v>10.7</v>
      </c>
      <c r="U2153">
        <v>14.9</v>
      </c>
      <c r="V2153">
        <v>93</v>
      </c>
    </row>
    <row r="2154" spans="1:22" x14ac:dyDescent="0.25">
      <c r="A2154" t="s">
        <v>2243</v>
      </c>
      <c r="B2154">
        <v>2022</v>
      </c>
      <c r="C2154" t="s">
        <v>197</v>
      </c>
      <c r="D2154" s="1">
        <v>44744</v>
      </c>
      <c r="E2154">
        <v>12.2</v>
      </c>
      <c r="F2154">
        <v>5.2</v>
      </c>
      <c r="G2154">
        <v>0</v>
      </c>
      <c r="H2154" t="s">
        <v>28</v>
      </c>
      <c r="I2154" s="2">
        <v>0.57291666666666663</v>
      </c>
      <c r="J2154" s="3">
        <v>43163</v>
      </c>
      <c r="K2154" t="s">
        <v>48</v>
      </c>
      <c r="L2154">
        <v>2.2000000000000002</v>
      </c>
      <c r="M2154">
        <v>7.2</v>
      </c>
      <c r="N2154">
        <v>9.3000000000000007</v>
      </c>
      <c r="O2154">
        <v>15.5</v>
      </c>
      <c r="P2154">
        <v>95</v>
      </c>
      <c r="Q2154" t="s">
        <v>26</v>
      </c>
      <c r="R2154">
        <v>5.2</v>
      </c>
      <c r="S2154">
        <v>7.6</v>
      </c>
      <c r="T2154">
        <v>9.14</v>
      </c>
      <c r="U2154">
        <v>12.14</v>
      </c>
      <c r="V2154">
        <v>86</v>
      </c>
    </row>
    <row r="2155" spans="1:22" x14ac:dyDescent="0.25">
      <c r="A2155" t="s">
        <v>2244</v>
      </c>
      <c r="B2155">
        <v>2022</v>
      </c>
      <c r="C2155" t="s">
        <v>197</v>
      </c>
      <c r="D2155" s="1">
        <v>44744</v>
      </c>
      <c r="E2155">
        <v>13</v>
      </c>
      <c r="F2155">
        <v>4.2</v>
      </c>
      <c r="G2155">
        <v>0</v>
      </c>
      <c r="H2155" t="s">
        <v>512</v>
      </c>
      <c r="I2155" s="2">
        <v>0.67013888888888884</v>
      </c>
      <c r="J2155" s="3">
        <v>30702</v>
      </c>
      <c r="K2155" t="s">
        <v>40</v>
      </c>
      <c r="L2155">
        <v>4</v>
      </c>
      <c r="M2155">
        <v>6.2</v>
      </c>
      <c r="N2155">
        <v>7.4</v>
      </c>
      <c r="O2155">
        <v>10.5</v>
      </c>
      <c r="P2155">
        <v>65</v>
      </c>
      <c r="Q2155" t="s">
        <v>35</v>
      </c>
      <c r="R2155">
        <v>5.0999999999999996</v>
      </c>
      <c r="S2155">
        <v>6.3</v>
      </c>
      <c r="T2155">
        <v>9.9</v>
      </c>
      <c r="U2155">
        <v>14.1</v>
      </c>
      <c r="V2155">
        <v>94</v>
      </c>
    </row>
    <row r="2156" spans="1:22" x14ac:dyDescent="0.25">
      <c r="A2156" t="s">
        <v>2245</v>
      </c>
      <c r="B2156">
        <v>2022</v>
      </c>
      <c r="C2156" t="s">
        <v>197</v>
      </c>
      <c r="D2156" s="1">
        <v>44744</v>
      </c>
      <c r="E2156">
        <v>17.8</v>
      </c>
      <c r="F2156">
        <v>14.3</v>
      </c>
      <c r="G2156">
        <v>27.2</v>
      </c>
      <c r="H2156" t="s">
        <v>38</v>
      </c>
      <c r="I2156" s="2">
        <v>0.80902777777777779</v>
      </c>
      <c r="J2156" s="3">
        <v>16027</v>
      </c>
      <c r="K2156" t="s">
        <v>39</v>
      </c>
      <c r="L2156">
        <v>3.4</v>
      </c>
      <c r="M2156">
        <v>5.6</v>
      </c>
      <c r="N2156">
        <v>6.11</v>
      </c>
      <c r="O2156">
        <v>8.14</v>
      </c>
      <c r="P2156">
        <v>62</v>
      </c>
      <c r="Q2156" t="s">
        <v>33</v>
      </c>
      <c r="R2156">
        <v>3.4</v>
      </c>
      <c r="S2156">
        <v>6.9</v>
      </c>
      <c r="T2156">
        <v>6.1</v>
      </c>
      <c r="U2156">
        <v>9.1300000000000008</v>
      </c>
      <c r="V2156">
        <v>67</v>
      </c>
    </row>
    <row r="2157" spans="1:22" x14ac:dyDescent="0.25">
      <c r="A2157" t="s">
        <v>2246</v>
      </c>
      <c r="B2157">
        <v>2022</v>
      </c>
      <c r="C2157" t="s">
        <v>197</v>
      </c>
      <c r="D2157" s="1">
        <v>44744</v>
      </c>
      <c r="E2157">
        <v>12.5</v>
      </c>
      <c r="F2157">
        <v>3.7</v>
      </c>
      <c r="G2157">
        <v>0.2</v>
      </c>
      <c r="H2157" t="s">
        <v>88</v>
      </c>
      <c r="I2157" s="2">
        <v>0.80902777777777779</v>
      </c>
      <c r="J2157" s="3">
        <v>18091</v>
      </c>
      <c r="K2157" t="s">
        <v>44</v>
      </c>
      <c r="L2157">
        <v>3.5</v>
      </c>
      <c r="M2157">
        <v>8.8000000000000007</v>
      </c>
      <c r="N2157">
        <v>15.12</v>
      </c>
      <c r="O2157">
        <v>21.18</v>
      </c>
      <c r="P2157">
        <v>144</v>
      </c>
      <c r="Q2157" t="s">
        <v>47</v>
      </c>
      <c r="R2157">
        <v>3.1</v>
      </c>
      <c r="S2157">
        <v>4.0999999999999996</v>
      </c>
      <c r="T2157">
        <v>5.0999999999999996</v>
      </c>
      <c r="U2157">
        <v>5.2</v>
      </c>
      <c r="V2157">
        <v>32</v>
      </c>
    </row>
    <row r="2158" spans="1:22" x14ac:dyDescent="0.25">
      <c r="A2158" t="s">
        <v>2247</v>
      </c>
      <c r="B2158">
        <v>2022</v>
      </c>
      <c r="C2158" t="s">
        <v>197</v>
      </c>
      <c r="D2158" s="1">
        <v>44745</v>
      </c>
      <c r="E2158">
        <v>12.4</v>
      </c>
      <c r="F2158">
        <v>3.3</v>
      </c>
      <c r="G2158">
        <v>0</v>
      </c>
      <c r="H2158" t="s">
        <v>28</v>
      </c>
      <c r="I2158" s="2">
        <v>0.59027777777777779</v>
      </c>
      <c r="J2158" s="3">
        <v>39391</v>
      </c>
      <c r="K2158" t="s">
        <v>29</v>
      </c>
      <c r="L2158">
        <v>4.2</v>
      </c>
      <c r="M2158">
        <v>11.4</v>
      </c>
      <c r="N2158">
        <v>15.5</v>
      </c>
      <c r="O2158">
        <v>20.8</v>
      </c>
      <c r="P2158">
        <v>128</v>
      </c>
      <c r="Q2158" t="s">
        <v>51</v>
      </c>
      <c r="R2158">
        <v>2.4</v>
      </c>
      <c r="S2158">
        <v>5.6</v>
      </c>
      <c r="T2158">
        <v>11.11</v>
      </c>
      <c r="U2158">
        <v>13.15</v>
      </c>
      <c r="V2158">
        <v>93</v>
      </c>
    </row>
    <row r="2159" spans="1:22" x14ac:dyDescent="0.25">
      <c r="A2159" t="s">
        <v>2248</v>
      </c>
      <c r="B2159">
        <v>2022</v>
      </c>
      <c r="C2159" t="s">
        <v>197</v>
      </c>
      <c r="D2159" s="1">
        <v>44745</v>
      </c>
      <c r="E2159">
        <v>17.100000000000001</v>
      </c>
      <c r="F2159">
        <v>12.3</v>
      </c>
      <c r="G2159">
        <v>93.4</v>
      </c>
      <c r="H2159" t="s">
        <v>141</v>
      </c>
      <c r="I2159" s="2">
        <v>0.63888888888888884</v>
      </c>
      <c r="J2159" s="3">
        <v>4812</v>
      </c>
      <c r="K2159" t="s">
        <v>25</v>
      </c>
      <c r="L2159">
        <v>3.1</v>
      </c>
      <c r="M2159">
        <v>6.2</v>
      </c>
      <c r="N2159">
        <v>9.1999999999999993</v>
      </c>
      <c r="O2159">
        <v>11.6</v>
      </c>
      <c r="P2159">
        <v>72</v>
      </c>
      <c r="Q2159" t="s">
        <v>32</v>
      </c>
      <c r="R2159">
        <v>4.0999999999999996</v>
      </c>
      <c r="S2159">
        <v>4.5999999999999996</v>
      </c>
      <c r="T2159">
        <v>6.7</v>
      </c>
      <c r="U2159">
        <v>7.8</v>
      </c>
      <c r="V2159">
        <v>50</v>
      </c>
    </row>
    <row r="2160" spans="1:22" x14ac:dyDescent="0.25">
      <c r="A2160" t="s">
        <v>2249</v>
      </c>
      <c r="B2160">
        <v>2022</v>
      </c>
      <c r="C2160" t="s">
        <v>197</v>
      </c>
      <c r="D2160" s="1">
        <v>44745</v>
      </c>
      <c r="E2160">
        <v>19.2</v>
      </c>
      <c r="F2160">
        <v>2.5</v>
      </c>
      <c r="G2160">
        <v>0</v>
      </c>
      <c r="H2160" t="s">
        <v>1339</v>
      </c>
      <c r="I2160" s="2">
        <v>0.63888888888888884</v>
      </c>
      <c r="J2160" s="3">
        <v>41326</v>
      </c>
      <c r="K2160" t="s">
        <v>43</v>
      </c>
      <c r="L2160">
        <v>4.2</v>
      </c>
      <c r="M2160">
        <v>10.4</v>
      </c>
      <c r="N2160">
        <v>14.8</v>
      </c>
      <c r="O2160">
        <v>15.9</v>
      </c>
      <c r="P2160">
        <v>99</v>
      </c>
      <c r="Q2160" t="s">
        <v>54</v>
      </c>
      <c r="R2160">
        <v>4.2</v>
      </c>
      <c r="S2160">
        <v>6.3</v>
      </c>
      <c r="T2160">
        <v>9.4</v>
      </c>
      <c r="U2160">
        <v>14.7</v>
      </c>
      <c r="V2160">
        <v>91</v>
      </c>
    </row>
    <row r="2161" spans="1:22" x14ac:dyDescent="0.25">
      <c r="A2161" t="s">
        <v>2250</v>
      </c>
      <c r="B2161">
        <v>2022</v>
      </c>
      <c r="C2161" t="s">
        <v>208</v>
      </c>
      <c r="D2161" s="1">
        <v>44749</v>
      </c>
      <c r="E2161">
        <v>14.5</v>
      </c>
      <c r="F2161">
        <v>3.2</v>
      </c>
      <c r="G2161">
        <v>0</v>
      </c>
      <c r="H2161" t="s">
        <v>88</v>
      </c>
      <c r="I2161" s="2">
        <v>0.80555555555555558</v>
      </c>
      <c r="J2161" s="3">
        <v>21501</v>
      </c>
      <c r="K2161" t="s">
        <v>44</v>
      </c>
      <c r="L2161">
        <v>3.3</v>
      </c>
      <c r="M2161">
        <v>5.8</v>
      </c>
      <c r="N2161">
        <v>8.1199999999999992</v>
      </c>
      <c r="O2161">
        <v>12.19</v>
      </c>
      <c r="P2161">
        <v>91</v>
      </c>
      <c r="Q2161" t="s">
        <v>35</v>
      </c>
      <c r="R2161">
        <v>3.1</v>
      </c>
      <c r="S2161">
        <v>5.4</v>
      </c>
      <c r="T2161">
        <v>7.6</v>
      </c>
      <c r="U2161">
        <v>9.9</v>
      </c>
      <c r="V2161">
        <v>63</v>
      </c>
    </row>
    <row r="2162" spans="1:22" x14ac:dyDescent="0.25">
      <c r="A2162" t="s">
        <v>2251</v>
      </c>
      <c r="B2162">
        <v>2022</v>
      </c>
      <c r="C2162" t="s">
        <v>208</v>
      </c>
      <c r="D2162" s="1">
        <v>44750</v>
      </c>
      <c r="E2162">
        <v>15.6</v>
      </c>
      <c r="F2162">
        <v>7.5</v>
      </c>
      <c r="G2162">
        <v>0</v>
      </c>
      <c r="H2162" t="s">
        <v>61</v>
      </c>
      <c r="I2162" s="2">
        <v>0.82638888888888884</v>
      </c>
      <c r="J2162" s="3">
        <v>22226</v>
      </c>
      <c r="K2162" t="s">
        <v>26</v>
      </c>
      <c r="L2162">
        <v>7.8</v>
      </c>
      <c r="M2162">
        <v>9.11</v>
      </c>
      <c r="N2162">
        <v>15.15</v>
      </c>
      <c r="O2162">
        <v>17.18</v>
      </c>
      <c r="P2162">
        <v>120</v>
      </c>
      <c r="Q2162" t="s">
        <v>50</v>
      </c>
      <c r="R2162">
        <v>2.1</v>
      </c>
      <c r="S2162">
        <v>5.6</v>
      </c>
      <c r="T2162">
        <v>8.8000000000000007</v>
      </c>
      <c r="U2162">
        <v>9.1300000000000008</v>
      </c>
      <c r="V2162">
        <v>67</v>
      </c>
    </row>
    <row r="2163" spans="1:22" x14ac:dyDescent="0.25">
      <c r="A2163" t="s">
        <v>2252</v>
      </c>
      <c r="B2163">
        <v>2022</v>
      </c>
      <c r="C2163" t="s">
        <v>208</v>
      </c>
      <c r="D2163" s="1">
        <v>44751</v>
      </c>
      <c r="E2163">
        <v>12.6</v>
      </c>
      <c r="F2163">
        <v>6.2</v>
      </c>
      <c r="G2163">
        <v>10.4</v>
      </c>
      <c r="H2163" t="s">
        <v>28</v>
      </c>
      <c r="I2163" s="2">
        <v>0.57291666666666663</v>
      </c>
      <c r="J2163" s="3">
        <v>45039</v>
      </c>
      <c r="K2163" t="s">
        <v>33</v>
      </c>
      <c r="L2163">
        <v>4.2</v>
      </c>
      <c r="M2163">
        <v>5.2</v>
      </c>
      <c r="N2163">
        <v>8.5</v>
      </c>
      <c r="O2163">
        <v>13.1</v>
      </c>
      <c r="P2163">
        <v>88</v>
      </c>
      <c r="Q2163" t="s">
        <v>47</v>
      </c>
      <c r="R2163">
        <v>4.2</v>
      </c>
      <c r="S2163">
        <v>8.4</v>
      </c>
      <c r="T2163">
        <v>12.7</v>
      </c>
      <c r="U2163">
        <v>12.9</v>
      </c>
      <c r="V2163">
        <v>81</v>
      </c>
    </row>
    <row r="2164" spans="1:22" x14ac:dyDescent="0.25">
      <c r="A2164" t="s">
        <v>2253</v>
      </c>
      <c r="B2164">
        <v>2022</v>
      </c>
      <c r="C2164" t="s">
        <v>208</v>
      </c>
      <c r="D2164" s="1">
        <v>44751</v>
      </c>
      <c r="E2164">
        <v>17.8</v>
      </c>
      <c r="F2164">
        <v>8.1999999999999993</v>
      </c>
      <c r="G2164">
        <v>0</v>
      </c>
      <c r="H2164" t="s">
        <v>38</v>
      </c>
      <c r="I2164" s="2">
        <v>0.69097222222222221</v>
      </c>
      <c r="J2164" s="3">
        <v>18031</v>
      </c>
      <c r="K2164" t="s">
        <v>39</v>
      </c>
      <c r="L2164">
        <v>3.3</v>
      </c>
      <c r="M2164">
        <v>4.4000000000000004</v>
      </c>
      <c r="N2164">
        <v>8.6999999999999993</v>
      </c>
      <c r="O2164">
        <v>14.1</v>
      </c>
      <c r="P2164">
        <v>94</v>
      </c>
      <c r="Q2164" t="s">
        <v>29</v>
      </c>
      <c r="R2164">
        <v>5.3</v>
      </c>
      <c r="S2164">
        <v>9.8000000000000007</v>
      </c>
      <c r="T2164">
        <v>12.11</v>
      </c>
      <c r="U2164">
        <v>13.14</v>
      </c>
      <c r="V2164">
        <v>92</v>
      </c>
    </row>
    <row r="2165" spans="1:22" x14ac:dyDescent="0.25">
      <c r="A2165" t="s">
        <v>2254</v>
      </c>
      <c r="B2165">
        <v>2022</v>
      </c>
      <c r="C2165" t="s">
        <v>208</v>
      </c>
      <c r="D2165" s="1">
        <v>44751</v>
      </c>
      <c r="E2165">
        <v>12.6</v>
      </c>
      <c r="F2165">
        <v>6.2</v>
      </c>
      <c r="G2165">
        <v>10.4</v>
      </c>
      <c r="H2165" t="s">
        <v>46</v>
      </c>
      <c r="I2165" s="2">
        <v>0.80902777777777779</v>
      </c>
      <c r="J2165" s="3">
        <v>21652</v>
      </c>
      <c r="K2165" t="s">
        <v>55</v>
      </c>
      <c r="L2165">
        <v>4.4000000000000004</v>
      </c>
      <c r="M2165">
        <v>7.6</v>
      </c>
      <c r="N2165">
        <v>9.8000000000000007</v>
      </c>
      <c r="O2165">
        <v>10.1</v>
      </c>
      <c r="P2165">
        <v>70</v>
      </c>
      <c r="Q2165" t="s">
        <v>43</v>
      </c>
      <c r="R2165">
        <v>4.3</v>
      </c>
      <c r="S2165">
        <v>6.4</v>
      </c>
      <c r="T2165">
        <v>13.8</v>
      </c>
      <c r="U2165">
        <v>17.899999999999999</v>
      </c>
      <c r="V2165">
        <v>111</v>
      </c>
    </row>
    <row r="2166" spans="1:22" x14ac:dyDescent="0.25">
      <c r="A2166" t="s">
        <v>2255</v>
      </c>
      <c r="B2166">
        <v>2022</v>
      </c>
      <c r="C2166" t="s">
        <v>208</v>
      </c>
      <c r="D2166" s="1">
        <v>44751</v>
      </c>
      <c r="E2166">
        <v>13.9</v>
      </c>
      <c r="F2166">
        <v>6.3</v>
      </c>
      <c r="G2166">
        <v>1.8</v>
      </c>
      <c r="H2166" t="s">
        <v>512</v>
      </c>
      <c r="I2166" s="2">
        <v>0.79166666666666663</v>
      </c>
      <c r="J2166" s="3">
        <v>24744</v>
      </c>
      <c r="K2166" t="s">
        <v>54</v>
      </c>
      <c r="L2166">
        <v>4.2</v>
      </c>
      <c r="M2166">
        <v>8.6</v>
      </c>
      <c r="N2166">
        <v>9.9</v>
      </c>
      <c r="O2166">
        <v>12.12</v>
      </c>
      <c r="P2166">
        <v>84</v>
      </c>
      <c r="Q2166" t="s">
        <v>25</v>
      </c>
      <c r="R2166">
        <v>1.4</v>
      </c>
      <c r="S2166">
        <v>2.4</v>
      </c>
      <c r="T2166">
        <v>3.9</v>
      </c>
      <c r="U2166">
        <v>3.11</v>
      </c>
      <c r="V2166">
        <v>29</v>
      </c>
    </row>
    <row r="2167" spans="1:22" x14ac:dyDescent="0.25">
      <c r="A2167" t="s">
        <v>2256</v>
      </c>
      <c r="B2167">
        <v>2022</v>
      </c>
      <c r="C2167" t="s">
        <v>208</v>
      </c>
      <c r="D2167" s="1">
        <v>44752</v>
      </c>
      <c r="E2167">
        <v>20</v>
      </c>
      <c r="F2167">
        <v>7.3</v>
      </c>
      <c r="G2167">
        <v>0</v>
      </c>
      <c r="H2167" t="s">
        <v>58</v>
      </c>
      <c r="I2167" s="2">
        <v>0.54861111111111116</v>
      </c>
      <c r="J2167" s="3">
        <v>29101</v>
      </c>
      <c r="K2167" t="s">
        <v>36</v>
      </c>
      <c r="L2167">
        <v>2.2999999999999998</v>
      </c>
      <c r="M2167">
        <v>4.8</v>
      </c>
      <c r="N2167">
        <v>9.9</v>
      </c>
      <c r="O2167">
        <v>13.12</v>
      </c>
      <c r="P2167">
        <v>90</v>
      </c>
      <c r="Q2167" t="s">
        <v>48</v>
      </c>
      <c r="R2167">
        <v>2.2999999999999998</v>
      </c>
      <c r="S2167">
        <v>7.6</v>
      </c>
      <c r="T2167">
        <v>11.9</v>
      </c>
      <c r="U2167">
        <v>15.1</v>
      </c>
      <c r="V2167">
        <v>100</v>
      </c>
    </row>
    <row r="2168" spans="1:22" x14ac:dyDescent="0.25">
      <c r="A2168" t="s">
        <v>2257</v>
      </c>
      <c r="B2168">
        <v>2022</v>
      </c>
      <c r="C2168" t="s">
        <v>208</v>
      </c>
      <c r="D2168" s="1">
        <v>44752</v>
      </c>
      <c r="E2168">
        <v>15.3</v>
      </c>
      <c r="F2168">
        <v>3.9</v>
      </c>
      <c r="G2168">
        <v>0.4</v>
      </c>
      <c r="H2168" t="s">
        <v>46</v>
      </c>
      <c r="I2168" s="2">
        <v>0.63888888888888884</v>
      </c>
      <c r="J2168" s="3">
        <v>18833</v>
      </c>
      <c r="K2168" t="s">
        <v>32</v>
      </c>
      <c r="L2168">
        <v>6.3</v>
      </c>
      <c r="M2168">
        <v>9.4</v>
      </c>
      <c r="N2168">
        <v>9.6999999999999993</v>
      </c>
      <c r="O2168">
        <v>13.8</v>
      </c>
      <c r="P2168">
        <v>86</v>
      </c>
      <c r="Q2168" t="s">
        <v>40</v>
      </c>
      <c r="R2168">
        <v>1.2</v>
      </c>
      <c r="S2168">
        <v>3.2</v>
      </c>
      <c r="T2168">
        <v>5.5</v>
      </c>
      <c r="U2168">
        <v>8.6</v>
      </c>
      <c r="V2168">
        <v>54</v>
      </c>
    </row>
    <row r="2169" spans="1:22" x14ac:dyDescent="0.25">
      <c r="A2169" t="s">
        <v>2258</v>
      </c>
      <c r="B2169">
        <v>2022</v>
      </c>
      <c r="C2169" t="s">
        <v>208</v>
      </c>
      <c r="D2169" s="1">
        <v>44752</v>
      </c>
      <c r="E2169">
        <v>17.399999999999999</v>
      </c>
      <c r="F2169">
        <v>12.8</v>
      </c>
      <c r="G2169">
        <v>25.2</v>
      </c>
      <c r="H2169" t="s">
        <v>1339</v>
      </c>
      <c r="I2169" s="2">
        <v>0.61111111111111116</v>
      </c>
      <c r="J2169" s="3">
        <v>43359</v>
      </c>
      <c r="K2169" t="s">
        <v>51</v>
      </c>
      <c r="L2169">
        <v>0</v>
      </c>
      <c r="M2169">
        <v>7.3</v>
      </c>
      <c r="N2169">
        <v>8.5</v>
      </c>
      <c r="O2169">
        <v>8.5</v>
      </c>
      <c r="P2169">
        <v>53</v>
      </c>
      <c r="Q2169" t="s">
        <v>30</v>
      </c>
      <c r="R2169">
        <v>5.4</v>
      </c>
      <c r="S2169">
        <v>8.6999999999999993</v>
      </c>
      <c r="T2169">
        <v>10.1</v>
      </c>
      <c r="U2169">
        <v>17.14</v>
      </c>
      <c r="V2169">
        <v>116</v>
      </c>
    </row>
    <row r="2170" spans="1:22" x14ac:dyDescent="0.25">
      <c r="A2170" t="s">
        <v>2259</v>
      </c>
      <c r="B2170">
        <v>2022</v>
      </c>
      <c r="C2170" t="s">
        <v>218</v>
      </c>
      <c r="D2170" s="1">
        <v>44757</v>
      </c>
      <c r="E2170">
        <v>15</v>
      </c>
      <c r="F2170">
        <v>5.7</v>
      </c>
      <c r="G2170">
        <v>0</v>
      </c>
      <c r="H2170" t="s">
        <v>46</v>
      </c>
      <c r="I2170" s="2">
        <v>0.82638888888888884</v>
      </c>
      <c r="J2170" s="3">
        <v>25981</v>
      </c>
      <c r="K2170" t="s">
        <v>50</v>
      </c>
      <c r="L2170">
        <v>5.2</v>
      </c>
      <c r="M2170">
        <v>8.4</v>
      </c>
      <c r="N2170">
        <v>12.5</v>
      </c>
      <c r="O2170">
        <v>13.6</v>
      </c>
      <c r="P2170">
        <v>84</v>
      </c>
      <c r="Q2170" t="s">
        <v>55</v>
      </c>
      <c r="R2170">
        <v>0.2</v>
      </c>
      <c r="S2170">
        <v>2.4</v>
      </c>
      <c r="T2170">
        <v>3.9</v>
      </c>
      <c r="U2170">
        <v>7.14</v>
      </c>
      <c r="V2170">
        <v>56</v>
      </c>
    </row>
    <row r="2171" spans="1:22" x14ac:dyDescent="0.25">
      <c r="A2171" t="s">
        <v>2260</v>
      </c>
      <c r="B2171">
        <v>2022</v>
      </c>
      <c r="C2171" t="s">
        <v>218</v>
      </c>
      <c r="D2171" s="1">
        <v>44758</v>
      </c>
      <c r="E2171">
        <v>14.3</v>
      </c>
      <c r="F2171">
        <v>9.1999999999999993</v>
      </c>
      <c r="G2171">
        <v>0</v>
      </c>
      <c r="H2171" t="s">
        <v>512</v>
      </c>
      <c r="I2171" s="2">
        <v>0.55208333333333337</v>
      </c>
      <c r="J2171" s="3">
        <v>30110</v>
      </c>
      <c r="K2171" t="s">
        <v>40</v>
      </c>
      <c r="L2171">
        <v>3.2</v>
      </c>
      <c r="M2171">
        <v>7.6</v>
      </c>
      <c r="N2171">
        <v>10.8</v>
      </c>
      <c r="O2171">
        <v>13.8</v>
      </c>
      <c r="P2171">
        <v>86</v>
      </c>
      <c r="Q2171" t="s">
        <v>33</v>
      </c>
      <c r="R2171">
        <v>4.0999999999999996</v>
      </c>
      <c r="S2171">
        <v>6.3</v>
      </c>
      <c r="T2171">
        <v>10.5</v>
      </c>
      <c r="U2171">
        <v>14.7</v>
      </c>
      <c r="V2171">
        <v>91</v>
      </c>
    </row>
    <row r="2172" spans="1:22" x14ac:dyDescent="0.25">
      <c r="A2172" t="s">
        <v>2261</v>
      </c>
      <c r="B2172">
        <v>2022</v>
      </c>
      <c r="C2172" t="s">
        <v>218</v>
      </c>
      <c r="D2172" s="1">
        <v>44758</v>
      </c>
      <c r="E2172">
        <v>10.6</v>
      </c>
      <c r="F2172">
        <v>-3.2</v>
      </c>
      <c r="G2172">
        <v>0</v>
      </c>
      <c r="H2172" t="s">
        <v>95</v>
      </c>
      <c r="I2172" s="2">
        <v>0.57291666666666663</v>
      </c>
      <c r="J2172" s="3">
        <v>9010</v>
      </c>
      <c r="K2172" t="s">
        <v>25</v>
      </c>
      <c r="L2172">
        <v>1.1000000000000001</v>
      </c>
      <c r="M2172">
        <v>5.2</v>
      </c>
      <c r="N2172">
        <v>6.2</v>
      </c>
      <c r="O2172">
        <v>9.5</v>
      </c>
      <c r="P2172">
        <v>59</v>
      </c>
      <c r="Q2172" t="s">
        <v>36</v>
      </c>
      <c r="R2172">
        <v>4.0999999999999996</v>
      </c>
      <c r="S2172">
        <v>6.3</v>
      </c>
      <c r="T2172">
        <v>11.8</v>
      </c>
      <c r="U2172">
        <v>15.9</v>
      </c>
      <c r="V2172">
        <v>99</v>
      </c>
    </row>
    <row r="2173" spans="1:22" x14ac:dyDescent="0.25">
      <c r="A2173" t="s">
        <v>2262</v>
      </c>
      <c r="B2173">
        <v>2022</v>
      </c>
      <c r="C2173" t="s">
        <v>218</v>
      </c>
      <c r="D2173" s="1">
        <v>44758</v>
      </c>
      <c r="E2173">
        <v>12.7</v>
      </c>
      <c r="F2173">
        <v>7.8</v>
      </c>
      <c r="G2173">
        <v>0</v>
      </c>
      <c r="H2173" t="s">
        <v>46</v>
      </c>
      <c r="I2173" s="2">
        <v>0.69097222222222221</v>
      </c>
      <c r="J2173" s="3">
        <v>22666</v>
      </c>
      <c r="K2173" t="s">
        <v>47</v>
      </c>
      <c r="L2173">
        <v>4</v>
      </c>
      <c r="M2173">
        <v>10.199999999999999</v>
      </c>
      <c r="N2173">
        <v>12.2</v>
      </c>
      <c r="O2173">
        <v>14.8</v>
      </c>
      <c r="P2173">
        <v>92</v>
      </c>
      <c r="Q2173" t="s">
        <v>29</v>
      </c>
      <c r="R2173">
        <v>2.5</v>
      </c>
      <c r="S2173">
        <v>3.12</v>
      </c>
      <c r="T2173">
        <v>8.16</v>
      </c>
      <c r="U2173">
        <v>11.22</v>
      </c>
      <c r="V2173">
        <v>88</v>
      </c>
    </row>
    <row r="2174" spans="1:22" x14ac:dyDescent="0.25">
      <c r="A2174" t="s">
        <v>2263</v>
      </c>
      <c r="B2174">
        <v>2022</v>
      </c>
      <c r="C2174" t="s">
        <v>218</v>
      </c>
      <c r="D2174" s="1">
        <v>44758</v>
      </c>
      <c r="E2174">
        <v>12.7</v>
      </c>
      <c r="F2174">
        <v>7.8</v>
      </c>
      <c r="G2174">
        <v>0</v>
      </c>
      <c r="H2174" t="s">
        <v>28</v>
      </c>
      <c r="I2174" s="2">
        <v>0.80902777777777779</v>
      </c>
      <c r="J2174" s="3">
        <v>68208</v>
      </c>
      <c r="K2174" t="s">
        <v>30</v>
      </c>
      <c r="L2174">
        <v>4.0999999999999996</v>
      </c>
      <c r="M2174">
        <v>5.0999999999999996</v>
      </c>
      <c r="N2174">
        <v>6.3</v>
      </c>
      <c r="O2174">
        <v>8.6999999999999993</v>
      </c>
      <c r="P2174">
        <v>55</v>
      </c>
      <c r="Q2174" t="s">
        <v>44</v>
      </c>
      <c r="R2174">
        <v>3.4</v>
      </c>
      <c r="S2174">
        <v>7.6</v>
      </c>
      <c r="T2174">
        <v>10.8</v>
      </c>
      <c r="U2174">
        <v>12.13</v>
      </c>
      <c r="V2174">
        <v>85</v>
      </c>
    </row>
    <row r="2175" spans="1:22" x14ac:dyDescent="0.25">
      <c r="A2175" t="s">
        <v>2264</v>
      </c>
      <c r="B2175">
        <v>2022</v>
      </c>
      <c r="C2175" t="s">
        <v>218</v>
      </c>
      <c r="D2175" s="1">
        <v>44758</v>
      </c>
      <c r="E2175">
        <v>20.100000000000001</v>
      </c>
      <c r="F2175">
        <v>8.6</v>
      </c>
      <c r="G2175">
        <v>0</v>
      </c>
      <c r="H2175" t="s">
        <v>1339</v>
      </c>
      <c r="I2175" s="2">
        <v>0.72916666666666663</v>
      </c>
      <c r="J2175" s="3">
        <v>46596</v>
      </c>
      <c r="K2175" t="s">
        <v>43</v>
      </c>
      <c r="L2175">
        <v>3.3</v>
      </c>
      <c r="M2175">
        <v>6.5</v>
      </c>
      <c r="N2175">
        <v>6.9</v>
      </c>
      <c r="O2175">
        <v>9.11</v>
      </c>
      <c r="P2175">
        <v>65</v>
      </c>
      <c r="Q2175" t="s">
        <v>26</v>
      </c>
      <c r="R2175">
        <v>1.1000000000000001</v>
      </c>
      <c r="S2175">
        <v>3.8</v>
      </c>
      <c r="T2175">
        <v>6.12</v>
      </c>
      <c r="U2175">
        <v>11.16</v>
      </c>
      <c r="V2175">
        <v>82</v>
      </c>
    </row>
    <row r="2176" spans="1:22" x14ac:dyDescent="0.25">
      <c r="A2176" t="s">
        <v>2265</v>
      </c>
      <c r="B2176">
        <v>2022</v>
      </c>
      <c r="C2176" t="s">
        <v>218</v>
      </c>
      <c r="D2176" s="1">
        <v>44759</v>
      </c>
      <c r="E2176">
        <v>15.8</v>
      </c>
      <c r="F2176">
        <v>8</v>
      </c>
      <c r="G2176">
        <v>0</v>
      </c>
      <c r="H2176" t="s">
        <v>28</v>
      </c>
      <c r="I2176" s="2">
        <v>0.54861111111111116</v>
      </c>
      <c r="J2176" s="3">
        <v>22598</v>
      </c>
      <c r="K2176" t="s">
        <v>32</v>
      </c>
      <c r="L2176">
        <v>2.2999999999999998</v>
      </c>
      <c r="M2176">
        <v>9.3000000000000007</v>
      </c>
      <c r="N2176">
        <v>11.7</v>
      </c>
      <c r="O2176">
        <v>15.12</v>
      </c>
      <c r="P2176">
        <v>102</v>
      </c>
      <c r="Q2176" t="s">
        <v>51</v>
      </c>
      <c r="R2176">
        <v>4.2</v>
      </c>
      <c r="S2176">
        <v>7.3</v>
      </c>
      <c r="T2176">
        <v>9.5</v>
      </c>
      <c r="U2176">
        <v>12.5</v>
      </c>
      <c r="V2176">
        <v>77</v>
      </c>
    </row>
    <row r="2177" spans="1:22" x14ac:dyDescent="0.25">
      <c r="A2177" t="s">
        <v>2266</v>
      </c>
      <c r="B2177">
        <v>2022</v>
      </c>
      <c r="C2177" t="s">
        <v>218</v>
      </c>
      <c r="D2177" s="1">
        <v>44759</v>
      </c>
      <c r="E2177">
        <v>24.6</v>
      </c>
      <c r="F2177">
        <v>-0.2</v>
      </c>
      <c r="G2177">
        <v>0</v>
      </c>
      <c r="H2177" t="s">
        <v>584</v>
      </c>
      <c r="I2177" s="2">
        <v>0.61805555555555558</v>
      </c>
      <c r="J2177" s="3">
        <v>6312</v>
      </c>
      <c r="K2177" t="s">
        <v>35</v>
      </c>
      <c r="L2177">
        <v>0.4</v>
      </c>
      <c r="M2177">
        <v>5.7</v>
      </c>
      <c r="N2177">
        <v>8.1</v>
      </c>
      <c r="O2177">
        <v>12.11</v>
      </c>
      <c r="P2177">
        <v>83</v>
      </c>
      <c r="Q2177" t="s">
        <v>54</v>
      </c>
      <c r="R2177">
        <v>2.1</v>
      </c>
      <c r="S2177">
        <v>5.3</v>
      </c>
      <c r="T2177">
        <v>7.6</v>
      </c>
      <c r="U2177">
        <v>10.9</v>
      </c>
      <c r="V2177">
        <v>69</v>
      </c>
    </row>
    <row r="2178" spans="1:22" x14ac:dyDescent="0.25">
      <c r="A2178" t="s">
        <v>2267</v>
      </c>
      <c r="B2178">
        <v>2022</v>
      </c>
      <c r="C2178" t="s">
        <v>218</v>
      </c>
      <c r="D2178" s="1">
        <v>44759</v>
      </c>
      <c r="E2178">
        <v>15.8</v>
      </c>
      <c r="F2178">
        <v>8</v>
      </c>
      <c r="G2178">
        <v>0</v>
      </c>
      <c r="H2178" t="s">
        <v>46</v>
      </c>
      <c r="I2178" s="2">
        <v>0.69444444444444442</v>
      </c>
      <c r="J2178" s="3">
        <v>23484</v>
      </c>
      <c r="K2178" t="s">
        <v>48</v>
      </c>
      <c r="L2178">
        <v>4.4000000000000004</v>
      </c>
      <c r="M2178">
        <v>9.1</v>
      </c>
      <c r="N2178">
        <v>11.16</v>
      </c>
      <c r="O2178">
        <v>14.19</v>
      </c>
      <c r="P2178">
        <v>103</v>
      </c>
      <c r="Q2178" t="s">
        <v>39</v>
      </c>
      <c r="R2178">
        <v>4.0999999999999996</v>
      </c>
      <c r="S2178">
        <v>5.4</v>
      </c>
      <c r="T2178">
        <v>5.6</v>
      </c>
      <c r="U2178">
        <v>8.6999999999999993</v>
      </c>
      <c r="V2178">
        <v>55</v>
      </c>
    </row>
    <row r="2179" spans="1:22" x14ac:dyDescent="0.25">
      <c r="A2179" t="s">
        <v>2268</v>
      </c>
      <c r="B2179">
        <v>2022</v>
      </c>
      <c r="C2179" t="s">
        <v>228</v>
      </c>
      <c r="D2179" s="1">
        <v>44764</v>
      </c>
      <c r="E2179">
        <v>17.899999999999999</v>
      </c>
      <c r="F2179">
        <v>1.5</v>
      </c>
      <c r="G2179">
        <v>0</v>
      </c>
      <c r="H2179" t="s">
        <v>46</v>
      </c>
      <c r="I2179" s="2">
        <v>0.82638888888888884</v>
      </c>
      <c r="J2179" s="3">
        <v>23549</v>
      </c>
      <c r="K2179" t="s">
        <v>29</v>
      </c>
      <c r="L2179">
        <v>3.5</v>
      </c>
      <c r="M2179">
        <v>5.8</v>
      </c>
      <c r="N2179">
        <v>6.1</v>
      </c>
      <c r="O2179">
        <v>7.1</v>
      </c>
      <c r="P2179">
        <v>52</v>
      </c>
      <c r="Q2179" t="s">
        <v>43</v>
      </c>
      <c r="R2179">
        <v>3.3</v>
      </c>
      <c r="S2179">
        <v>5.5</v>
      </c>
      <c r="T2179">
        <v>5.9</v>
      </c>
      <c r="U2179">
        <v>7.1</v>
      </c>
      <c r="V2179">
        <v>52</v>
      </c>
    </row>
    <row r="2180" spans="1:22" x14ac:dyDescent="0.25">
      <c r="A2180" t="s">
        <v>2269</v>
      </c>
      <c r="B2180">
        <v>2022</v>
      </c>
      <c r="C2180" t="s">
        <v>228</v>
      </c>
      <c r="D2180" s="1">
        <v>44765</v>
      </c>
      <c r="E2180">
        <v>17.2</v>
      </c>
      <c r="F2180">
        <v>11.2</v>
      </c>
      <c r="G2180">
        <v>6.2</v>
      </c>
      <c r="H2180" t="s">
        <v>61</v>
      </c>
      <c r="I2180" s="2">
        <v>0.57291666666666663</v>
      </c>
      <c r="J2180" s="3">
        <v>25084</v>
      </c>
      <c r="K2180" t="s">
        <v>26</v>
      </c>
      <c r="L2180">
        <v>9.3000000000000007</v>
      </c>
      <c r="M2180">
        <v>11.7</v>
      </c>
      <c r="N2180">
        <v>13.14</v>
      </c>
      <c r="O2180">
        <v>17.16</v>
      </c>
      <c r="P2180">
        <v>118</v>
      </c>
      <c r="Q2180" t="s">
        <v>40</v>
      </c>
      <c r="R2180">
        <v>2.2999999999999998</v>
      </c>
      <c r="S2180">
        <v>6.5</v>
      </c>
      <c r="T2180">
        <v>9.1</v>
      </c>
      <c r="U2180">
        <v>12.13</v>
      </c>
      <c r="V2180">
        <v>85</v>
      </c>
    </row>
    <row r="2181" spans="1:22" x14ac:dyDescent="0.25">
      <c r="A2181" t="s">
        <v>2270</v>
      </c>
      <c r="B2181">
        <v>2022</v>
      </c>
      <c r="C2181" t="s">
        <v>228</v>
      </c>
      <c r="D2181" s="1">
        <v>44765</v>
      </c>
      <c r="E2181">
        <v>15.4</v>
      </c>
      <c r="F2181">
        <v>4.5999999999999996</v>
      </c>
      <c r="G2181">
        <v>0</v>
      </c>
      <c r="H2181" t="s">
        <v>66</v>
      </c>
      <c r="I2181" s="2">
        <v>0.57291666666666663</v>
      </c>
      <c r="J2181" s="3">
        <v>9713</v>
      </c>
      <c r="K2181" t="s">
        <v>47</v>
      </c>
      <c r="L2181">
        <v>0.3</v>
      </c>
      <c r="M2181">
        <v>2.5</v>
      </c>
      <c r="N2181">
        <v>4.8</v>
      </c>
      <c r="O2181">
        <v>11.9</v>
      </c>
      <c r="P2181">
        <v>75</v>
      </c>
      <c r="Q2181" t="s">
        <v>32</v>
      </c>
      <c r="R2181">
        <v>8.1</v>
      </c>
      <c r="S2181">
        <v>9.4</v>
      </c>
      <c r="T2181">
        <v>14.5</v>
      </c>
      <c r="U2181">
        <v>19.7</v>
      </c>
      <c r="V2181">
        <v>121</v>
      </c>
    </row>
    <row r="2182" spans="1:22" x14ac:dyDescent="0.25">
      <c r="A2182" t="s">
        <v>2271</v>
      </c>
      <c r="B2182">
        <v>2022</v>
      </c>
      <c r="C2182" t="s">
        <v>228</v>
      </c>
      <c r="D2182" s="1">
        <v>44765</v>
      </c>
      <c r="E2182">
        <v>16.8</v>
      </c>
      <c r="F2182">
        <v>11.8</v>
      </c>
      <c r="G2182">
        <v>0.2</v>
      </c>
      <c r="H2182" t="s">
        <v>512</v>
      </c>
      <c r="I2182" s="2">
        <v>0.67013888888888884</v>
      </c>
      <c r="J2182" s="3">
        <v>30937</v>
      </c>
      <c r="K2182" t="s">
        <v>54</v>
      </c>
      <c r="L2182">
        <v>4.3</v>
      </c>
      <c r="M2182">
        <v>5.5</v>
      </c>
      <c r="N2182">
        <v>13.7</v>
      </c>
      <c r="O2182">
        <v>14.1</v>
      </c>
      <c r="P2182">
        <v>94</v>
      </c>
      <c r="Q2182" t="s">
        <v>44</v>
      </c>
      <c r="R2182">
        <v>5.0999999999999996</v>
      </c>
      <c r="S2182">
        <v>11.3</v>
      </c>
      <c r="T2182">
        <v>12.6</v>
      </c>
      <c r="U2182">
        <v>16.100000000000001</v>
      </c>
      <c r="V2182">
        <v>106</v>
      </c>
    </row>
    <row r="2183" spans="1:22" x14ac:dyDescent="0.25">
      <c r="A2183" t="s">
        <v>2272</v>
      </c>
      <c r="B2183">
        <v>2022</v>
      </c>
      <c r="C2183" t="s">
        <v>228</v>
      </c>
      <c r="D2183" s="1">
        <v>44765</v>
      </c>
      <c r="E2183">
        <v>21.6</v>
      </c>
      <c r="F2183">
        <v>14.3</v>
      </c>
      <c r="G2183">
        <v>4.4000000000000004</v>
      </c>
      <c r="H2183" t="s">
        <v>58</v>
      </c>
      <c r="I2183" s="2">
        <v>0.79861111111111116</v>
      </c>
      <c r="J2183" s="3">
        <v>21467</v>
      </c>
      <c r="K2183" t="s">
        <v>36</v>
      </c>
      <c r="L2183">
        <v>4.3</v>
      </c>
      <c r="M2183">
        <v>6.9</v>
      </c>
      <c r="N2183">
        <v>11.11</v>
      </c>
      <c r="O2183">
        <v>16.14</v>
      </c>
      <c r="P2183">
        <v>110</v>
      </c>
      <c r="Q2183" t="s">
        <v>39</v>
      </c>
      <c r="R2183">
        <v>3.1</v>
      </c>
      <c r="S2183">
        <v>8.3000000000000007</v>
      </c>
      <c r="T2183">
        <v>13.6</v>
      </c>
      <c r="U2183">
        <v>14.9</v>
      </c>
      <c r="V2183">
        <v>93</v>
      </c>
    </row>
    <row r="2184" spans="1:22" x14ac:dyDescent="0.25">
      <c r="A2184" t="s">
        <v>2273</v>
      </c>
      <c r="B2184">
        <v>2022</v>
      </c>
      <c r="C2184" t="s">
        <v>228</v>
      </c>
      <c r="D2184" s="1">
        <v>44765</v>
      </c>
      <c r="E2184">
        <v>13.4</v>
      </c>
      <c r="F2184">
        <v>6.2</v>
      </c>
      <c r="G2184">
        <v>0.6</v>
      </c>
      <c r="H2184" t="s">
        <v>46</v>
      </c>
      <c r="I2184" s="2">
        <v>0.80902777777777779</v>
      </c>
      <c r="J2184" s="3">
        <v>26501</v>
      </c>
      <c r="K2184" t="s">
        <v>50</v>
      </c>
      <c r="L2184">
        <v>4</v>
      </c>
      <c r="M2184">
        <v>9.1999999999999993</v>
      </c>
      <c r="N2184">
        <v>12.6</v>
      </c>
      <c r="O2184">
        <v>17.8</v>
      </c>
      <c r="P2184">
        <v>110</v>
      </c>
      <c r="Q2184" t="s">
        <v>35</v>
      </c>
      <c r="R2184">
        <v>6.3</v>
      </c>
      <c r="S2184">
        <v>11.5</v>
      </c>
      <c r="T2184">
        <v>14.7</v>
      </c>
      <c r="U2184">
        <v>15.1</v>
      </c>
      <c r="V2184">
        <v>100</v>
      </c>
    </row>
    <row r="2185" spans="1:22" x14ac:dyDescent="0.25">
      <c r="A2185" t="s">
        <v>2274</v>
      </c>
      <c r="B2185">
        <v>2022</v>
      </c>
      <c r="C2185" t="s">
        <v>228</v>
      </c>
      <c r="D2185" s="1">
        <v>44766</v>
      </c>
      <c r="E2185">
        <v>18.2</v>
      </c>
      <c r="F2185">
        <v>9.3000000000000007</v>
      </c>
      <c r="G2185">
        <v>6.4</v>
      </c>
      <c r="H2185" t="s">
        <v>46</v>
      </c>
      <c r="I2185" s="2">
        <v>0.54861111111111116</v>
      </c>
      <c r="J2185" s="3">
        <v>30295</v>
      </c>
      <c r="K2185" t="s">
        <v>30</v>
      </c>
      <c r="L2185">
        <v>3.4</v>
      </c>
      <c r="M2185">
        <v>5.6</v>
      </c>
      <c r="N2185">
        <v>9.8000000000000007</v>
      </c>
      <c r="O2185">
        <v>13.12</v>
      </c>
      <c r="P2185">
        <v>90</v>
      </c>
      <c r="Q2185" t="s">
        <v>25</v>
      </c>
      <c r="R2185">
        <v>2</v>
      </c>
      <c r="S2185">
        <v>5.3</v>
      </c>
      <c r="T2185">
        <v>7.3</v>
      </c>
      <c r="U2185">
        <v>8.6</v>
      </c>
      <c r="V2185">
        <v>54</v>
      </c>
    </row>
    <row r="2186" spans="1:22" x14ac:dyDescent="0.25">
      <c r="A2186" t="s">
        <v>2275</v>
      </c>
      <c r="B2186">
        <v>2022</v>
      </c>
      <c r="C2186" t="s">
        <v>228</v>
      </c>
      <c r="D2186" s="1">
        <v>44766</v>
      </c>
      <c r="E2186">
        <v>18.2</v>
      </c>
      <c r="F2186">
        <v>9.3000000000000007</v>
      </c>
      <c r="G2186">
        <v>6.4</v>
      </c>
      <c r="H2186" t="s">
        <v>28</v>
      </c>
      <c r="I2186" s="2">
        <v>0.63888888888888884</v>
      </c>
      <c r="J2186" s="3">
        <v>72402</v>
      </c>
      <c r="K2186" t="s">
        <v>33</v>
      </c>
      <c r="L2186">
        <v>6.2</v>
      </c>
      <c r="M2186">
        <v>7.4</v>
      </c>
      <c r="N2186">
        <v>8.5</v>
      </c>
      <c r="O2186">
        <v>12.8</v>
      </c>
      <c r="P2186">
        <v>80</v>
      </c>
      <c r="Q2186" t="s">
        <v>48</v>
      </c>
      <c r="R2186">
        <v>0.1</v>
      </c>
      <c r="S2186">
        <v>5.3</v>
      </c>
      <c r="T2186">
        <v>10.7</v>
      </c>
      <c r="U2186">
        <v>11.1</v>
      </c>
      <c r="V2186">
        <v>76</v>
      </c>
    </row>
    <row r="2187" spans="1:22" x14ac:dyDescent="0.25">
      <c r="A2187" t="s">
        <v>2276</v>
      </c>
      <c r="B2187">
        <v>2022</v>
      </c>
      <c r="C2187" t="s">
        <v>228</v>
      </c>
      <c r="D2187" s="1">
        <v>44766</v>
      </c>
      <c r="E2187">
        <v>16.7</v>
      </c>
      <c r="F2187">
        <v>7</v>
      </c>
      <c r="G2187">
        <v>22.2</v>
      </c>
      <c r="H2187" t="s">
        <v>1339</v>
      </c>
      <c r="I2187" s="2">
        <v>0.61111111111111116</v>
      </c>
      <c r="J2187" s="3">
        <v>35665</v>
      </c>
      <c r="K2187" t="s">
        <v>51</v>
      </c>
      <c r="L2187">
        <v>3.1</v>
      </c>
      <c r="M2187">
        <v>7.1</v>
      </c>
      <c r="N2187">
        <v>9.1999999999999993</v>
      </c>
      <c r="O2187">
        <v>10.199999999999999</v>
      </c>
      <c r="P2187">
        <v>62</v>
      </c>
      <c r="Q2187" t="s">
        <v>55</v>
      </c>
      <c r="R2187">
        <v>2.2000000000000002</v>
      </c>
      <c r="S2187">
        <v>9.5</v>
      </c>
      <c r="T2187">
        <v>10.5</v>
      </c>
      <c r="U2187">
        <v>14.6</v>
      </c>
      <c r="V2187">
        <v>90</v>
      </c>
    </row>
    <row r="2188" spans="1:22" x14ac:dyDescent="0.25">
      <c r="A2188" t="s">
        <v>2277</v>
      </c>
      <c r="B2188">
        <v>2022</v>
      </c>
      <c r="C2188" t="s">
        <v>238</v>
      </c>
      <c r="D2188" s="1">
        <v>44771</v>
      </c>
      <c r="E2188">
        <v>19.100000000000001</v>
      </c>
      <c r="F2188">
        <v>14.2</v>
      </c>
      <c r="G2188">
        <v>13.2</v>
      </c>
      <c r="H2188" t="s">
        <v>1339</v>
      </c>
      <c r="I2188" s="2">
        <v>0.75694444444444442</v>
      </c>
      <c r="J2188" s="3">
        <v>46313</v>
      </c>
      <c r="K2188" t="s">
        <v>43</v>
      </c>
      <c r="L2188">
        <v>2.2000000000000002</v>
      </c>
      <c r="M2188">
        <v>3.4</v>
      </c>
      <c r="N2188">
        <v>4.5</v>
      </c>
      <c r="O2188">
        <v>5.9</v>
      </c>
      <c r="P2188">
        <v>39</v>
      </c>
      <c r="Q2188" t="s">
        <v>35</v>
      </c>
      <c r="R2188">
        <v>4.3</v>
      </c>
      <c r="S2188">
        <v>7.7</v>
      </c>
      <c r="T2188">
        <v>10.11</v>
      </c>
      <c r="U2188">
        <v>12.13</v>
      </c>
      <c r="V2188">
        <v>85</v>
      </c>
    </row>
    <row r="2189" spans="1:22" x14ac:dyDescent="0.25">
      <c r="A2189" t="s">
        <v>2278</v>
      </c>
      <c r="B2189">
        <v>2022</v>
      </c>
      <c r="C2189" t="s">
        <v>238</v>
      </c>
      <c r="D2189" s="1">
        <v>44772</v>
      </c>
      <c r="E2189">
        <v>12.4</v>
      </c>
      <c r="F2189">
        <v>-1.2</v>
      </c>
      <c r="G2189">
        <v>0</v>
      </c>
      <c r="H2189" t="s">
        <v>28</v>
      </c>
      <c r="I2189" s="2">
        <v>0.57291666666666663</v>
      </c>
      <c r="J2189" s="3">
        <v>40716</v>
      </c>
      <c r="K2189" t="s">
        <v>33</v>
      </c>
      <c r="L2189">
        <v>4.3</v>
      </c>
      <c r="M2189">
        <v>7.5</v>
      </c>
      <c r="N2189">
        <v>11.8</v>
      </c>
      <c r="O2189">
        <v>13.1</v>
      </c>
      <c r="P2189">
        <v>88</v>
      </c>
      <c r="Q2189" t="s">
        <v>54</v>
      </c>
      <c r="R2189">
        <v>6.3</v>
      </c>
      <c r="S2189">
        <v>6.6</v>
      </c>
      <c r="T2189">
        <v>8.9</v>
      </c>
      <c r="U2189">
        <v>12.1</v>
      </c>
      <c r="V2189">
        <v>82</v>
      </c>
    </row>
    <row r="2190" spans="1:22" x14ac:dyDescent="0.25">
      <c r="A2190" t="s">
        <v>2279</v>
      </c>
      <c r="B2190">
        <v>2022</v>
      </c>
      <c r="C2190" t="s">
        <v>238</v>
      </c>
      <c r="D2190" s="1">
        <v>44772</v>
      </c>
      <c r="E2190">
        <v>17.3</v>
      </c>
      <c r="F2190">
        <v>5.0999999999999996</v>
      </c>
      <c r="G2190">
        <v>0</v>
      </c>
      <c r="H2190" t="s">
        <v>61</v>
      </c>
      <c r="I2190" s="2">
        <v>0.59027777777777779</v>
      </c>
      <c r="J2190" s="3">
        <v>31916</v>
      </c>
      <c r="K2190" t="s">
        <v>26</v>
      </c>
      <c r="L2190">
        <v>6.2</v>
      </c>
      <c r="M2190">
        <v>9.6</v>
      </c>
      <c r="N2190">
        <v>13.8</v>
      </c>
      <c r="O2190">
        <v>17.100000000000001</v>
      </c>
      <c r="P2190">
        <v>112</v>
      </c>
      <c r="Q2190" t="s">
        <v>25</v>
      </c>
      <c r="R2190">
        <v>3.1</v>
      </c>
      <c r="S2190">
        <v>3.5</v>
      </c>
      <c r="T2190">
        <v>5.6</v>
      </c>
      <c r="U2190">
        <v>5.9</v>
      </c>
      <c r="V2190">
        <v>39</v>
      </c>
    </row>
    <row r="2191" spans="1:22" x14ac:dyDescent="0.25">
      <c r="A2191" t="s">
        <v>2280</v>
      </c>
      <c r="B2191">
        <v>2022</v>
      </c>
      <c r="C2191" t="s">
        <v>238</v>
      </c>
      <c r="D2191" s="1">
        <v>44772</v>
      </c>
      <c r="E2191">
        <v>12.4</v>
      </c>
      <c r="F2191">
        <v>-1.2</v>
      </c>
      <c r="G2191">
        <v>0</v>
      </c>
      <c r="H2191" t="s">
        <v>46</v>
      </c>
      <c r="I2191" s="2">
        <v>0.69097222222222221</v>
      </c>
      <c r="J2191" s="3">
        <v>25348</v>
      </c>
      <c r="K2191" t="s">
        <v>55</v>
      </c>
      <c r="L2191">
        <v>2.2000000000000002</v>
      </c>
      <c r="M2191">
        <v>5.7</v>
      </c>
      <c r="N2191">
        <v>9.1</v>
      </c>
      <c r="O2191">
        <v>10.15</v>
      </c>
      <c r="P2191">
        <v>75</v>
      </c>
      <c r="Q2191" t="s">
        <v>32</v>
      </c>
      <c r="R2191">
        <v>1.2</v>
      </c>
      <c r="S2191">
        <v>1.5</v>
      </c>
      <c r="T2191">
        <v>4.5999999999999996</v>
      </c>
      <c r="U2191">
        <v>9.9</v>
      </c>
      <c r="V2191">
        <v>63</v>
      </c>
    </row>
    <row r="2192" spans="1:22" x14ac:dyDescent="0.25">
      <c r="A2192" t="s">
        <v>2281</v>
      </c>
      <c r="B2192">
        <v>2022</v>
      </c>
      <c r="C2192" t="s">
        <v>238</v>
      </c>
      <c r="D2192" s="1">
        <v>44772</v>
      </c>
      <c r="E2192">
        <v>14.3</v>
      </c>
      <c r="F2192">
        <v>-0.4</v>
      </c>
      <c r="G2192">
        <v>0</v>
      </c>
      <c r="H2192" t="s">
        <v>88</v>
      </c>
      <c r="I2192" s="2">
        <v>0.80902777777777779</v>
      </c>
      <c r="J2192" s="3">
        <v>22106</v>
      </c>
      <c r="K2192" t="s">
        <v>44</v>
      </c>
      <c r="L2192">
        <v>1.2</v>
      </c>
      <c r="M2192">
        <v>4.5999999999999996</v>
      </c>
      <c r="N2192">
        <v>12.8</v>
      </c>
      <c r="O2192">
        <v>14.1</v>
      </c>
      <c r="P2192">
        <v>94</v>
      </c>
      <c r="Q2192" t="s">
        <v>50</v>
      </c>
      <c r="R2192">
        <v>4.3</v>
      </c>
      <c r="S2192">
        <v>6.5</v>
      </c>
      <c r="T2192">
        <v>6.8</v>
      </c>
      <c r="U2192">
        <v>9.1199999999999992</v>
      </c>
      <c r="V2192">
        <v>66</v>
      </c>
    </row>
    <row r="2193" spans="1:22" x14ac:dyDescent="0.25">
      <c r="A2193" t="s">
        <v>2282</v>
      </c>
      <c r="B2193">
        <v>2022</v>
      </c>
      <c r="C2193" t="s">
        <v>238</v>
      </c>
      <c r="D2193" s="1">
        <v>44772</v>
      </c>
      <c r="E2193">
        <v>15.8</v>
      </c>
      <c r="F2193">
        <v>9.6</v>
      </c>
      <c r="G2193">
        <v>0</v>
      </c>
      <c r="H2193" t="s">
        <v>512</v>
      </c>
      <c r="I2193" s="2">
        <v>0.79166666666666663</v>
      </c>
      <c r="J2193" s="3">
        <v>35666</v>
      </c>
      <c r="K2193" t="s">
        <v>40</v>
      </c>
      <c r="L2193">
        <v>2.4</v>
      </c>
      <c r="M2193">
        <v>5.6</v>
      </c>
      <c r="N2193">
        <v>8.9</v>
      </c>
      <c r="O2193">
        <v>12.12</v>
      </c>
      <c r="P2193">
        <v>84</v>
      </c>
      <c r="Q2193" t="s">
        <v>30</v>
      </c>
      <c r="R2193">
        <v>3.1</v>
      </c>
      <c r="S2193">
        <v>5.2</v>
      </c>
      <c r="T2193">
        <v>6.6</v>
      </c>
      <c r="U2193">
        <v>8.6999999999999993</v>
      </c>
      <c r="V2193">
        <v>55</v>
      </c>
    </row>
    <row r="2194" spans="1:22" x14ac:dyDescent="0.25">
      <c r="A2194" t="s">
        <v>2283</v>
      </c>
      <c r="B2194">
        <v>2022</v>
      </c>
      <c r="C2194" t="s">
        <v>238</v>
      </c>
      <c r="D2194" s="1">
        <v>44773</v>
      </c>
      <c r="E2194">
        <v>19.399999999999999</v>
      </c>
      <c r="F2194">
        <v>12.9</v>
      </c>
      <c r="G2194">
        <v>5.2</v>
      </c>
      <c r="H2194" t="s">
        <v>38</v>
      </c>
      <c r="I2194" s="2">
        <v>0.54861111111111116</v>
      </c>
      <c r="J2194" s="3">
        <v>8282</v>
      </c>
      <c r="K2194" t="s">
        <v>39</v>
      </c>
      <c r="L2194">
        <v>5.0999999999999996</v>
      </c>
      <c r="M2194">
        <v>10.5</v>
      </c>
      <c r="N2194">
        <v>13.8</v>
      </c>
      <c r="O2194">
        <v>16.11</v>
      </c>
      <c r="P2194">
        <v>107</v>
      </c>
      <c r="Q2194" t="s">
        <v>51</v>
      </c>
      <c r="R2194">
        <v>2.4</v>
      </c>
      <c r="S2194">
        <v>5.5</v>
      </c>
      <c r="T2194">
        <v>9.6999999999999993</v>
      </c>
      <c r="U2194">
        <v>16.8</v>
      </c>
      <c r="V2194">
        <v>104</v>
      </c>
    </row>
    <row r="2195" spans="1:22" x14ac:dyDescent="0.25">
      <c r="A2195" t="s">
        <v>2284</v>
      </c>
      <c r="B2195">
        <v>2022</v>
      </c>
      <c r="C2195" t="s">
        <v>238</v>
      </c>
      <c r="D2195" s="1">
        <v>44773</v>
      </c>
      <c r="E2195">
        <v>14.1</v>
      </c>
      <c r="F2195">
        <v>6.8</v>
      </c>
      <c r="G2195">
        <v>0</v>
      </c>
      <c r="H2195" t="s">
        <v>28</v>
      </c>
      <c r="I2195" s="2">
        <v>0.63888888888888884</v>
      </c>
      <c r="J2195" s="3">
        <v>39056</v>
      </c>
      <c r="K2195" t="s">
        <v>29</v>
      </c>
      <c r="L2195">
        <v>2.2999999999999998</v>
      </c>
      <c r="M2195">
        <v>5.6</v>
      </c>
      <c r="N2195">
        <v>11.1</v>
      </c>
      <c r="O2195">
        <v>15.14</v>
      </c>
      <c r="P2195">
        <v>104</v>
      </c>
      <c r="Q2195" t="s">
        <v>36</v>
      </c>
      <c r="R2195">
        <v>7.2</v>
      </c>
      <c r="S2195">
        <v>11.6</v>
      </c>
      <c r="T2195">
        <v>13.9</v>
      </c>
      <c r="U2195">
        <v>14.13</v>
      </c>
      <c r="V2195">
        <v>97</v>
      </c>
    </row>
    <row r="2196" spans="1:22" x14ac:dyDescent="0.25">
      <c r="A2196" t="s">
        <v>2285</v>
      </c>
      <c r="B2196">
        <v>2022</v>
      </c>
      <c r="C2196" t="s">
        <v>238</v>
      </c>
      <c r="D2196" s="1">
        <v>44773</v>
      </c>
      <c r="E2196">
        <v>14.1</v>
      </c>
      <c r="F2196">
        <v>6.8</v>
      </c>
      <c r="G2196">
        <v>0</v>
      </c>
      <c r="H2196" t="s">
        <v>46</v>
      </c>
      <c r="I2196" s="2">
        <v>0.69444444444444442</v>
      </c>
      <c r="J2196" s="3">
        <v>29549</v>
      </c>
      <c r="K2196" t="s">
        <v>48</v>
      </c>
      <c r="L2196">
        <v>5.0999999999999996</v>
      </c>
      <c r="M2196">
        <v>9.5</v>
      </c>
      <c r="N2196">
        <v>13.6</v>
      </c>
      <c r="O2196">
        <v>17.12</v>
      </c>
      <c r="P2196">
        <v>114</v>
      </c>
      <c r="Q2196" t="s">
        <v>47</v>
      </c>
      <c r="R2196">
        <v>2.4</v>
      </c>
      <c r="S2196">
        <v>5.6</v>
      </c>
      <c r="T2196">
        <v>7.9</v>
      </c>
      <c r="U2196">
        <v>9.1199999999999992</v>
      </c>
      <c r="V2196">
        <v>66</v>
      </c>
    </row>
    <row r="2197" spans="1:22" x14ac:dyDescent="0.25">
      <c r="A2197" t="s">
        <v>2286</v>
      </c>
      <c r="B2197">
        <v>2022</v>
      </c>
      <c r="C2197" t="s">
        <v>248</v>
      </c>
      <c r="D2197" s="1">
        <v>44778</v>
      </c>
      <c r="E2197">
        <v>14.3</v>
      </c>
      <c r="F2197">
        <v>11.3</v>
      </c>
      <c r="G2197">
        <v>0</v>
      </c>
      <c r="H2197" t="s">
        <v>28</v>
      </c>
      <c r="I2197" s="2">
        <v>0.82638888888888884</v>
      </c>
      <c r="J2197" s="3">
        <v>70596</v>
      </c>
      <c r="K2197" t="s">
        <v>35</v>
      </c>
      <c r="L2197">
        <v>6.2</v>
      </c>
      <c r="M2197">
        <v>10.7</v>
      </c>
      <c r="N2197">
        <v>11.11</v>
      </c>
      <c r="O2197">
        <v>13.11</v>
      </c>
      <c r="P2197">
        <v>89</v>
      </c>
      <c r="Q2197" t="s">
        <v>33</v>
      </c>
      <c r="R2197">
        <v>5</v>
      </c>
      <c r="S2197">
        <v>8.1999999999999993</v>
      </c>
      <c r="T2197">
        <v>11.4</v>
      </c>
      <c r="U2197">
        <v>15.6</v>
      </c>
      <c r="V2197">
        <v>96</v>
      </c>
    </row>
    <row r="2198" spans="1:22" x14ac:dyDescent="0.25">
      <c r="A2198" t="s">
        <v>2287</v>
      </c>
      <c r="B2198">
        <v>2022</v>
      </c>
      <c r="C2198" t="s">
        <v>248</v>
      </c>
      <c r="D2198" s="1">
        <v>44779</v>
      </c>
      <c r="E2198">
        <v>12.9</v>
      </c>
      <c r="F2198">
        <v>3.2</v>
      </c>
      <c r="G2198">
        <v>1.8</v>
      </c>
      <c r="H2198" t="s">
        <v>100</v>
      </c>
      <c r="I2198" s="2">
        <v>0.57291666666666663</v>
      </c>
      <c r="J2198" s="3">
        <v>9022</v>
      </c>
      <c r="K2198" t="s">
        <v>32</v>
      </c>
      <c r="L2198">
        <v>3.5</v>
      </c>
      <c r="M2198">
        <v>8.8000000000000007</v>
      </c>
      <c r="N2198">
        <v>10.9</v>
      </c>
      <c r="O2198">
        <v>10.1</v>
      </c>
      <c r="P2198">
        <v>70</v>
      </c>
      <c r="Q2198" t="s">
        <v>39</v>
      </c>
      <c r="R2198">
        <v>2.2999999999999998</v>
      </c>
      <c r="S2198">
        <v>5.5</v>
      </c>
      <c r="T2198">
        <v>7.1</v>
      </c>
      <c r="U2198">
        <v>8.15</v>
      </c>
      <c r="V2198">
        <v>63</v>
      </c>
    </row>
    <row r="2199" spans="1:22" x14ac:dyDescent="0.25">
      <c r="A2199" t="s">
        <v>2288</v>
      </c>
      <c r="B2199">
        <v>2022</v>
      </c>
      <c r="C2199" t="s">
        <v>248</v>
      </c>
      <c r="D2199" s="1">
        <v>44779</v>
      </c>
      <c r="E2199">
        <v>20.5</v>
      </c>
      <c r="F2199">
        <v>10.199999999999999</v>
      </c>
      <c r="G2199">
        <v>0</v>
      </c>
      <c r="H2199" t="s">
        <v>141</v>
      </c>
      <c r="I2199" s="2">
        <v>0.59027777777777779</v>
      </c>
      <c r="J2199" s="3">
        <v>7772</v>
      </c>
      <c r="K2199" t="s">
        <v>25</v>
      </c>
      <c r="L2199">
        <v>3.5</v>
      </c>
      <c r="M2199">
        <v>7.7</v>
      </c>
      <c r="N2199">
        <v>11.9</v>
      </c>
      <c r="O2199">
        <v>14.12</v>
      </c>
      <c r="P2199">
        <v>96</v>
      </c>
      <c r="Q2199" t="s">
        <v>48</v>
      </c>
      <c r="R2199">
        <v>3.3</v>
      </c>
      <c r="S2199">
        <v>7.5</v>
      </c>
      <c r="T2199">
        <v>9.8000000000000007</v>
      </c>
      <c r="U2199">
        <v>10.9</v>
      </c>
      <c r="V2199">
        <v>69</v>
      </c>
    </row>
    <row r="2200" spans="1:22" x14ac:dyDescent="0.25">
      <c r="A2200" t="s">
        <v>2289</v>
      </c>
      <c r="B2200">
        <v>2022</v>
      </c>
      <c r="C2200" t="s">
        <v>248</v>
      </c>
      <c r="D2200" s="1">
        <v>44779</v>
      </c>
      <c r="E2200">
        <v>14.2</v>
      </c>
      <c r="F2200">
        <v>6.8</v>
      </c>
      <c r="G2200">
        <v>5.6</v>
      </c>
      <c r="H2200" t="s">
        <v>46</v>
      </c>
      <c r="I2200" s="2">
        <v>0.69097222222222221</v>
      </c>
      <c r="J2200" s="3">
        <v>24130</v>
      </c>
      <c r="K2200" t="s">
        <v>50</v>
      </c>
      <c r="L2200">
        <v>3.4</v>
      </c>
      <c r="M2200">
        <v>5.5</v>
      </c>
      <c r="N2200">
        <v>9.9</v>
      </c>
      <c r="O2200">
        <v>11.12</v>
      </c>
      <c r="P2200">
        <v>78</v>
      </c>
      <c r="Q2200" t="s">
        <v>43</v>
      </c>
      <c r="R2200">
        <v>5.0999999999999996</v>
      </c>
      <c r="S2200">
        <v>9.4</v>
      </c>
      <c r="T2200">
        <v>13.8</v>
      </c>
      <c r="U2200">
        <v>14.11</v>
      </c>
      <c r="V2200">
        <v>95</v>
      </c>
    </row>
    <row r="2201" spans="1:22" x14ac:dyDescent="0.25">
      <c r="A2201" t="s">
        <v>2290</v>
      </c>
      <c r="B2201">
        <v>2022</v>
      </c>
      <c r="C2201" t="s">
        <v>248</v>
      </c>
      <c r="D2201" s="1">
        <v>44779</v>
      </c>
      <c r="E2201">
        <v>14.4</v>
      </c>
      <c r="F2201">
        <v>4.7</v>
      </c>
      <c r="G2201">
        <v>2.6</v>
      </c>
      <c r="H2201" t="s">
        <v>88</v>
      </c>
      <c r="I2201" s="2">
        <v>0.80902777777777779</v>
      </c>
      <c r="J2201" s="3">
        <v>20583</v>
      </c>
      <c r="K2201" t="s">
        <v>44</v>
      </c>
      <c r="L2201">
        <v>6.4</v>
      </c>
      <c r="M2201">
        <v>8.5</v>
      </c>
      <c r="N2201">
        <v>12.7</v>
      </c>
      <c r="O2201">
        <v>17.8</v>
      </c>
      <c r="P2201">
        <v>110</v>
      </c>
      <c r="Q2201" t="s">
        <v>55</v>
      </c>
      <c r="R2201">
        <v>3</v>
      </c>
      <c r="S2201">
        <v>7.1</v>
      </c>
      <c r="T2201">
        <v>7.4</v>
      </c>
      <c r="U2201">
        <v>10.5</v>
      </c>
      <c r="V2201">
        <v>65</v>
      </c>
    </row>
    <row r="2202" spans="1:22" x14ac:dyDescent="0.25">
      <c r="A2202" t="s">
        <v>2291</v>
      </c>
      <c r="B2202">
        <v>2022</v>
      </c>
      <c r="C2202" t="s">
        <v>248</v>
      </c>
      <c r="D2202" s="1">
        <v>44779</v>
      </c>
      <c r="E2202">
        <v>14.8</v>
      </c>
      <c r="F2202">
        <v>10.4</v>
      </c>
      <c r="G2202">
        <v>9</v>
      </c>
      <c r="H2202" t="s">
        <v>512</v>
      </c>
      <c r="I2202" s="2">
        <v>0.79861111111111116</v>
      </c>
      <c r="J2202" s="3">
        <v>27091</v>
      </c>
      <c r="K2202" t="s">
        <v>54</v>
      </c>
      <c r="L2202">
        <v>3.1</v>
      </c>
      <c r="M2202">
        <v>6.4</v>
      </c>
      <c r="N2202">
        <v>9.6</v>
      </c>
      <c r="O2202">
        <v>10.11</v>
      </c>
      <c r="P2202">
        <v>71</v>
      </c>
      <c r="Q2202" t="s">
        <v>29</v>
      </c>
      <c r="R2202">
        <v>4.4000000000000004</v>
      </c>
      <c r="S2202">
        <v>7.6</v>
      </c>
      <c r="T2202">
        <v>14.1</v>
      </c>
      <c r="U2202">
        <v>16.13</v>
      </c>
      <c r="V2202">
        <v>109</v>
      </c>
    </row>
    <row r="2203" spans="1:22" x14ac:dyDescent="0.25">
      <c r="A2203" t="s">
        <v>2292</v>
      </c>
      <c r="B2203">
        <v>2022</v>
      </c>
      <c r="C2203" t="s">
        <v>248</v>
      </c>
      <c r="D2203" s="1">
        <v>44780</v>
      </c>
      <c r="E2203">
        <v>14.3</v>
      </c>
      <c r="F2203">
        <v>7.6</v>
      </c>
      <c r="G2203">
        <v>1.2</v>
      </c>
      <c r="H2203" t="s">
        <v>46</v>
      </c>
      <c r="I2203" s="2">
        <v>0.54861111111111116</v>
      </c>
      <c r="J2203" s="3">
        <v>19091</v>
      </c>
      <c r="K2203" t="s">
        <v>47</v>
      </c>
      <c r="L2203">
        <v>2</v>
      </c>
      <c r="M2203">
        <v>5.0999999999999996</v>
      </c>
      <c r="N2203">
        <v>8.5</v>
      </c>
      <c r="O2203">
        <v>13.1</v>
      </c>
      <c r="P2203">
        <v>88</v>
      </c>
      <c r="Q2203" t="s">
        <v>26</v>
      </c>
      <c r="R2203">
        <v>4.5</v>
      </c>
      <c r="S2203">
        <v>8.1</v>
      </c>
      <c r="T2203">
        <v>14.15</v>
      </c>
      <c r="U2203">
        <v>18.18</v>
      </c>
      <c r="V2203">
        <v>126</v>
      </c>
    </row>
    <row r="2204" spans="1:22" x14ac:dyDescent="0.25">
      <c r="A2204" t="s">
        <v>2293</v>
      </c>
      <c r="B2204">
        <v>2022</v>
      </c>
      <c r="C2204" t="s">
        <v>248</v>
      </c>
      <c r="D2204" s="1">
        <v>44780</v>
      </c>
      <c r="E2204">
        <v>21.9</v>
      </c>
      <c r="F2204">
        <v>10.8</v>
      </c>
      <c r="G2204">
        <v>0.2</v>
      </c>
      <c r="H2204" t="s">
        <v>58</v>
      </c>
      <c r="I2204" s="2">
        <v>0.63888888888888884</v>
      </c>
      <c r="J2204" s="3">
        <v>31011</v>
      </c>
      <c r="K2204" t="s">
        <v>36</v>
      </c>
      <c r="L2204">
        <v>4.5999999999999996</v>
      </c>
      <c r="M2204">
        <v>8.9</v>
      </c>
      <c r="N2204">
        <v>13.11</v>
      </c>
      <c r="O2204">
        <v>17.12</v>
      </c>
      <c r="P2204">
        <v>114</v>
      </c>
      <c r="Q2204" t="s">
        <v>30</v>
      </c>
      <c r="R2204">
        <v>0.1</v>
      </c>
      <c r="S2204">
        <v>3.4</v>
      </c>
      <c r="T2204">
        <v>4.8</v>
      </c>
      <c r="U2204">
        <v>12.9</v>
      </c>
      <c r="V2204">
        <v>81</v>
      </c>
    </row>
    <row r="2205" spans="1:22" x14ac:dyDescent="0.25">
      <c r="A2205" t="s">
        <v>2294</v>
      </c>
      <c r="B2205">
        <v>2022</v>
      </c>
      <c r="C2205" t="s">
        <v>248</v>
      </c>
      <c r="D2205" s="1">
        <v>44780</v>
      </c>
      <c r="E2205">
        <v>18.2</v>
      </c>
      <c r="F2205">
        <v>12</v>
      </c>
      <c r="G2205">
        <v>15.6</v>
      </c>
      <c r="H2205" t="s">
        <v>1339</v>
      </c>
      <c r="I2205" s="2">
        <v>0.59027777777777779</v>
      </c>
      <c r="J2205" s="3">
        <v>50117</v>
      </c>
      <c r="K2205" t="s">
        <v>51</v>
      </c>
      <c r="L2205">
        <v>3.3</v>
      </c>
      <c r="M2205">
        <v>7.4</v>
      </c>
      <c r="N2205">
        <v>9.5</v>
      </c>
      <c r="O2205">
        <v>13.8</v>
      </c>
      <c r="P2205">
        <v>86</v>
      </c>
      <c r="Q2205" t="s">
        <v>40</v>
      </c>
      <c r="R2205">
        <v>4</v>
      </c>
      <c r="S2205">
        <v>7.2</v>
      </c>
      <c r="T2205">
        <v>12.4</v>
      </c>
      <c r="U2205">
        <v>16.600000000000001</v>
      </c>
      <c r="V2205">
        <v>102</v>
      </c>
    </row>
    <row r="2206" spans="1:22" x14ac:dyDescent="0.25">
      <c r="A2206" t="s">
        <v>2295</v>
      </c>
      <c r="B2206">
        <v>2022</v>
      </c>
      <c r="C2206" t="s">
        <v>258</v>
      </c>
      <c r="D2206" s="1">
        <v>44785</v>
      </c>
      <c r="E2206">
        <v>15.2</v>
      </c>
      <c r="F2206">
        <v>10.199999999999999</v>
      </c>
      <c r="G2206">
        <v>3.8</v>
      </c>
      <c r="H2206" t="s">
        <v>46</v>
      </c>
      <c r="I2206" s="2">
        <v>0.82638888888888884</v>
      </c>
      <c r="J2206" s="3">
        <v>22211</v>
      </c>
      <c r="K2206" t="s">
        <v>55</v>
      </c>
      <c r="L2206">
        <v>3.1</v>
      </c>
      <c r="M2206">
        <v>4.2</v>
      </c>
      <c r="N2206">
        <v>9.6999999999999993</v>
      </c>
      <c r="O2206">
        <v>9.1199999999999992</v>
      </c>
      <c r="P2206">
        <v>66</v>
      </c>
      <c r="Q2206" t="s">
        <v>36</v>
      </c>
      <c r="R2206">
        <v>3.2</v>
      </c>
      <c r="S2206">
        <v>7.6</v>
      </c>
      <c r="T2206">
        <v>8.8000000000000007</v>
      </c>
      <c r="U2206">
        <v>12.9</v>
      </c>
      <c r="V2206">
        <v>81</v>
      </c>
    </row>
    <row r="2207" spans="1:22" x14ac:dyDescent="0.25">
      <c r="A2207" t="s">
        <v>2296</v>
      </c>
      <c r="B2207">
        <v>2022</v>
      </c>
      <c r="C2207" t="s">
        <v>258</v>
      </c>
      <c r="D2207" s="1">
        <v>44786</v>
      </c>
      <c r="E2207">
        <v>16.899999999999999</v>
      </c>
      <c r="F2207">
        <v>5.5</v>
      </c>
      <c r="G2207">
        <v>0</v>
      </c>
      <c r="H2207" t="s">
        <v>46</v>
      </c>
      <c r="I2207" s="2">
        <v>0.57291666666666663</v>
      </c>
      <c r="J2207" s="3">
        <v>18301</v>
      </c>
      <c r="K2207" t="s">
        <v>50</v>
      </c>
      <c r="L2207">
        <v>3</v>
      </c>
      <c r="M2207">
        <v>4.0999999999999996</v>
      </c>
      <c r="N2207">
        <v>8.1999999999999993</v>
      </c>
      <c r="O2207">
        <v>9.8000000000000007</v>
      </c>
      <c r="P2207">
        <v>62</v>
      </c>
      <c r="Q2207" t="s">
        <v>25</v>
      </c>
      <c r="R2207">
        <v>1.1000000000000001</v>
      </c>
      <c r="S2207">
        <v>3.3</v>
      </c>
      <c r="T2207">
        <v>8.6</v>
      </c>
      <c r="U2207">
        <v>8.9</v>
      </c>
      <c r="V2207">
        <v>57</v>
      </c>
    </row>
    <row r="2208" spans="1:22" x14ac:dyDescent="0.25">
      <c r="A2208" t="s">
        <v>2297</v>
      </c>
      <c r="B2208">
        <v>2022</v>
      </c>
      <c r="C2208" t="s">
        <v>258</v>
      </c>
      <c r="D2208" s="1">
        <v>44786</v>
      </c>
      <c r="E2208">
        <v>14.5</v>
      </c>
      <c r="F2208">
        <v>9.8000000000000007</v>
      </c>
      <c r="G2208">
        <v>0.8</v>
      </c>
      <c r="H2208" t="s">
        <v>512</v>
      </c>
      <c r="I2208" s="2">
        <v>0.56944444444444442</v>
      </c>
      <c r="J2208" s="3">
        <v>28802</v>
      </c>
      <c r="K2208" t="s">
        <v>40</v>
      </c>
      <c r="L2208">
        <v>4.7</v>
      </c>
      <c r="M2208">
        <v>7.7</v>
      </c>
      <c r="N2208">
        <v>10.1</v>
      </c>
      <c r="O2208">
        <v>15.13</v>
      </c>
      <c r="P2208">
        <v>103</v>
      </c>
      <c r="Q2208" t="s">
        <v>47</v>
      </c>
      <c r="R2208">
        <v>3.3</v>
      </c>
      <c r="S2208">
        <v>8.9</v>
      </c>
      <c r="T2208">
        <v>10.1</v>
      </c>
      <c r="U2208">
        <v>10.14</v>
      </c>
      <c r="V2208">
        <v>74</v>
      </c>
    </row>
    <row r="2209" spans="1:22" x14ac:dyDescent="0.25">
      <c r="A2209" t="s">
        <v>2298</v>
      </c>
      <c r="B2209">
        <v>2022</v>
      </c>
      <c r="C2209" t="s">
        <v>258</v>
      </c>
      <c r="D2209" s="1">
        <v>44786</v>
      </c>
      <c r="E2209">
        <v>17.5</v>
      </c>
      <c r="F2209">
        <v>15.6</v>
      </c>
      <c r="G2209">
        <v>1.2</v>
      </c>
      <c r="H2209" t="s">
        <v>38</v>
      </c>
      <c r="I2209" s="2">
        <v>0.69097222222222221</v>
      </c>
      <c r="J2209" s="3">
        <v>14728</v>
      </c>
      <c r="K2209" t="s">
        <v>39</v>
      </c>
      <c r="L2209">
        <v>2.2000000000000002</v>
      </c>
      <c r="M2209">
        <v>4.2</v>
      </c>
      <c r="N2209">
        <v>7.2</v>
      </c>
      <c r="O2209">
        <v>9.5</v>
      </c>
      <c r="P2209">
        <v>59</v>
      </c>
      <c r="Q2209" t="s">
        <v>44</v>
      </c>
      <c r="R2209">
        <v>7.3</v>
      </c>
      <c r="S2209">
        <v>12.5</v>
      </c>
      <c r="T2209">
        <v>15.9</v>
      </c>
      <c r="U2209">
        <v>18.11</v>
      </c>
      <c r="V2209">
        <v>119</v>
      </c>
    </row>
    <row r="2210" spans="1:22" x14ac:dyDescent="0.25">
      <c r="A2210" t="s">
        <v>2299</v>
      </c>
      <c r="B2210">
        <v>2022</v>
      </c>
      <c r="C2210" t="s">
        <v>258</v>
      </c>
      <c r="D2210" s="1">
        <v>44786</v>
      </c>
      <c r="E2210">
        <v>16.899999999999999</v>
      </c>
      <c r="F2210">
        <v>5.5</v>
      </c>
      <c r="G2210">
        <v>0</v>
      </c>
      <c r="H2210" t="s">
        <v>28</v>
      </c>
      <c r="I2210" s="2">
        <v>0.80902777777777779</v>
      </c>
      <c r="J2210" s="3">
        <v>55705</v>
      </c>
      <c r="K2210" t="s">
        <v>35</v>
      </c>
      <c r="L2210">
        <v>1.2</v>
      </c>
      <c r="M2210">
        <v>4.5999999999999996</v>
      </c>
      <c r="N2210">
        <v>7.11</v>
      </c>
      <c r="O2210">
        <v>11.13</v>
      </c>
      <c r="P2210">
        <v>79</v>
      </c>
      <c r="Q2210" t="s">
        <v>30</v>
      </c>
      <c r="R2210">
        <v>1.3</v>
      </c>
      <c r="S2210">
        <v>3.4</v>
      </c>
      <c r="T2210">
        <v>7.8</v>
      </c>
      <c r="U2210">
        <v>10.14</v>
      </c>
      <c r="V2210">
        <v>74</v>
      </c>
    </row>
    <row r="2211" spans="1:22" x14ac:dyDescent="0.25">
      <c r="A2211" t="s">
        <v>2300</v>
      </c>
      <c r="B2211">
        <v>2022</v>
      </c>
      <c r="C2211" t="s">
        <v>258</v>
      </c>
      <c r="D2211" s="1">
        <v>44786</v>
      </c>
      <c r="E2211">
        <v>17.899999999999999</v>
      </c>
      <c r="F2211">
        <v>11</v>
      </c>
      <c r="G2211">
        <v>0</v>
      </c>
      <c r="H2211" t="s">
        <v>1339</v>
      </c>
      <c r="I2211" s="2">
        <v>0.73611111111111116</v>
      </c>
      <c r="J2211" s="3">
        <v>53818</v>
      </c>
      <c r="K2211" t="s">
        <v>43</v>
      </c>
      <c r="L2211">
        <v>3.4</v>
      </c>
      <c r="M2211">
        <v>5.6</v>
      </c>
      <c r="N2211">
        <v>7.14</v>
      </c>
      <c r="O2211">
        <v>9.17</v>
      </c>
      <c r="P2211">
        <v>71</v>
      </c>
      <c r="Q2211" t="s">
        <v>51</v>
      </c>
      <c r="R2211">
        <v>4</v>
      </c>
      <c r="S2211">
        <v>5.2</v>
      </c>
      <c r="T2211">
        <v>6.3</v>
      </c>
      <c r="U2211">
        <v>7.5</v>
      </c>
      <c r="V2211">
        <v>47</v>
      </c>
    </row>
    <row r="2212" spans="1:22" x14ac:dyDescent="0.25">
      <c r="A2212" t="s">
        <v>2301</v>
      </c>
      <c r="B2212">
        <v>2022</v>
      </c>
      <c r="C2212" t="s">
        <v>258</v>
      </c>
      <c r="D2212" s="1">
        <v>44787</v>
      </c>
      <c r="E2212">
        <v>14.7</v>
      </c>
      <c r="F2212">
        <v>7.2</v>
      </c>
      <c r="G2212">
        <v>2.8</v>
      </c>
      <c r="H2212" t="s">
        <v>28</v>
      </c>
      <c r="I2212" s="2">
        <v>0.54861111111111116</v>
      </c>
      <c r="J2212" s="3">
        <v>59338</v>
      </c>
      <c r="K2212" t="s">
        <v>29</v>
      </c>
      <c r="L2212">
        <v>6.2</v>
      </c>
      <c r="M2212">
        <v>9.3000000000000007</v>
      </c>
      <c r="N2212">
        <v>18.5</v>
      </c>
      <c r="O2212">
        <v>20.8</v>
      </c>
      <c r="P2212">
        <v>128</v>
      </c>
      <c r="Q2212" t="s">
        <v>32</v>
      </c>
      <c r="R2212">
        <v>1.1000000000000001</v>
      </c>
      <c r="S2212">
        <v>4.5</v>
      </c>
      <c r="T2212">
        <v>5.0999999999999996</v>
      </c>
      <c r="U2212">
        <v>9.1300000000000008</v>
      </c>
      <c r="V2212">
        <v>67</v>
      </c>
    </row>
    <row r="2213" spans="1:22" x14ac:dyDescent="0.25">
      <c r="A2213" t="s">
        <v>2302</v>
      </c>
      <c r="B2213">
        <v>2022</v>
      </c>
      <c r="C2213" t="s">
        <v>258</v>
      </c>
      <c r="D2213" s="1">
        <v>44787</v>
      </c>
      <c r="E2213">
        <v>18.600000000000001</v>
      </c>
      <c r="F2213">
        <v>10.4</v>
      </c>
      <c r="G2213">
        <v>0</v>
      </c>
      <c r="H2213" t="s">
        <v>61</v>
      </c>
      <c r="I2213" s="2">
        <v>0.63888888888888884</v>
      </c>
      <c r="J2213" s="3">
        <v>44659</v>
      </c>
      <c r="K2213" t="s">
        <v>26</v>
      </c>
      <c r="L2213">
        <v>4.4000000000000004</v>
      </c>
      <c r="M2213">
        <v>5.7</v>
      </c>
      <c r="N2213">
        <v>9.1</v>
      </c>
      <c r="O2213">
        <v>11.11</v>
      </c>
      <c r="P2213">
        <v>77</v>
      </c>
      <c r="Q2213" t="s">
        <v>33</v>
      </c>
      <c r="R2213">
        <v>2.2999999999999998</v>
      </c>
      <c r="S2213">
        <v>3.4</v>
      </c>
      <c r="T2213">
        <v>6.5</v>
      </c>
      <c r="U2213">
        <v>7.8</v>
      </c>
      <c r="V2213">
        <v>50</v>
      </c>
    </row>
    <row r="2214" spans="1:22" x14ac:dyDescent="0.25">
      <c r="A2214" t="s">
        <v>2303</v>
      </c>
      <c r="B2214">
        <v>2022</v>
      </c>
      <c r="C2214" t="s">
        <v>258</v>
      </c>
      <c r="D2214" s="1">
        <v>44787</v>
      </c>
      <c r="E2214">
        <v>14.7</v>
      </c>
      <c r="F2214">
        <v>7.2</v>
      </c>
      <c r="G2214">
        <v>2.8</v>
      </c>
      <c r="H2214" t="s">
        <v>46</v>
      </c>
      <c r="I2214" s="2">
        <v>0.69444444444444442</v>
      </c>
      <c r="J2214" s="3">
        <v>20568</v>
      </c>
      <c r="K2214" t="s">
        <v>48</v>
      </c>
      <c r="L2214">
        <v>3.4</v>
      </c>
      <c r="M2214">
        <v>3.5</v>
      </c>
      <c r="N2214">
        <v>6.5</v>
      </c>
      <c r="O2214">
        <v>9.8000000000000007</v>
      </c>
      <c r="P2214">
        <v>62</v>
      </c>
      <c r="Q2214" t="s">
        <v>54</v>
      </c>
      <c r="R2214">
        <v>5</v>
      </c>
      <c r="S2214">
        <v>12.2</v>
      </c>
      <c r="T2214">
        <v>14.6</v>
      </c>
      <c r="U2214">
        <v>23.8</v>
      </c>
      <c r="V2214">
        <v>146</v>
      </c>
    </row>
    <row r="2215" spans="1:22" x14ac:dyDescent="0.25">
      <c r="A2215" t="s">
        <v>2304</v>
      </c>
      <c r="B2215">
        <v>2022</v>
      </c>
      <c r="C2215" t="s">
        <v>268</v>
      </c>
      <c r="D2215" s="1">
        <v>44792</v>
      </c>
      <c r="E2215">
        <v>28.1</v>
      </c>
      <c r="F2215">
        <v>8.4</v>
      </c>
      <c r="G2215">
        <v>0</v>
      </c>
      <c r="H2215" t="s">
        <v>58</v>
      </c>
      <c r="I2215" s="2">
        <v>0.82638888888888884</v>
      </c>
      <c r="J2215" s="3">
        <v>32172</v>
      </c>
      <c r="K2215" t="s">
        <v>36</v>
      </c>
      <c r="L2215">
        <v>1.1000000000000001</v>
      </c>
      <c r="M2215">
        <v>2.2999999999999998</v>
      </c>
      <c r="N2215">
        <v>5.6</v>
      </c>
      <c r="O2215">
        <v>8.9</v>
      </c>
      <c r="P2215">
        <v>57</v>
      </c>
      <c r="Q2215" t="s">
        <v>35</v>
      </c>
      <c r="R2215">
        <v>6.2</v>
      </c>
      <c r="S2215">
        <v>13.3</v>
      </c>
      <c r="T2215">
        <v>17.399999999999999</v>
      </c>
      <c r="U2215">
        <v>18.7</v>
      </c>
      <c r="V2215">
        <v>115</v>
      </c>
    </row>
    <row r="2216" spans="1:22" x14ac:dyDescent="0.25">
      <c r="A2216" t="s">
        <v>2305</v>
      </c>
      <c r="B2216">
        <v>2022</v>
      </c>
      <c r="C2216" t="s">
        <v>268</v>
      </c>
      <c r="D2216" s="1">
        <v>44793</v>
      </c>
      <c r="E2216">
        <v>13</v>
      </c>
      <c r="F2216">
        <v>4.4000000000000004</v>
      </c>
      <c r="G2216">
        <v>1</v>
      </c>
      <c r="H2216" t="s">
        <v>95</v>
      </c>
      <c r="I2216" s="2">
        <v>0.57291666666666663</v>
      </c>
      <c r="J2216" s="3">
        <v>7338</v>
      </c>
      <c r="K2216" t="s">
        <v>25</v>
      </c>
      <c r="L2216">
        <v>4.3</v>
      </c>
      <c r="M2216">
        <v>7.4</v>
      </c>
      <c r="N2216">
        <v>8.6999999999999993</v>
      </c>
      <c r="O2216">
        <v>10.9</v>
      </c>
      <c r="P2216">
        <v>69</v>
      </c>
      <c r="Q2216" t="s">
        <v>43</v>
      </c>
      <c r="R2216">
        <v>2.2000000000000002</v>
      </c>
      <c r="S2216">
        <v>5.5</v>
      </c>
      <c r="T2216">
        <v>8.8000000000000007</v>
      </c>
      <c r="U2216">
        <v>13.11</v>
      </c>
      <c r="V2216">
        <v>89</v>
      </c>
    </row>
    <row r="2217" spans="1:22" x14ac:dyDescent="0.25">
      <c r="A2217" t="s">
        <v>2306</v>
      </c>
      <c r="B2217">
        <v>2022</v>
      </c>
      <c r="C2217" t="s">
        <v>268</v>
      </c>
      <c r="D2217" s="1">
        <v>44793</v>
      </c>
      <c r="E2217">
        <v>13.2</v>
      </c>
      <c r="F2217">
        <v>9.6999999999999993</v>
      </c>
      <c r="G2217">
        <v>2.8</v>
      </c>
      <c r="H2217" t="s">
        <v>46</v>
      </c>
      <c r="I2217" s="2">
        <v>0.59027777777777779</v>
      </c>
      <c r="J2217" s="3">
        <v>14196</v>
      </c>
      <c r="K2217" t="s">
        <v>47</v>
      </c>
      <c r="L2217">
        <v>1.5</v>
      </c>
      <c r="M2217">
        <v>3.6</v>
      </c>
      <c r="N2217">
        <v>5.9</v>
      </c>
      <c r="O2217">
        <v>6.11</v>
      </c>
      <c r="P2217">
        <v>47</v>
      </c>
      <c r="Q2217" t="s">
        <v>39</v>
      </c>
      <c r="R2217">
        <v>4.2</v>
      </c>
      <c r="S2217">
        <v>6.8</v>
      </c>
      <c r="T2217">
        <v>12.12</v>
      </c>
      <c r="U2217">
        <v>16.18</v>
      </c>
      <c r="V2217">
        <v>114</v>
      </c>
    </row>
    <row r="2218" spans="1:22" x14ac:dyDescent="0.25">
      <c r="A2218" t="s">
        <v>2307</v>
      </c>
      <c r="B2218">
        <v>2022</v>
      </c>
      <c r="C2218" t="s">
        <v>268</v>
      </c>
      <c r="D2218" s="1">
        <v>44793</v>
      </c>
      <c r="E2218">
        <v>13.7</v>
      </c>
      <c r="F2218">
        <v>8.9</v>
      </c>
      <c r="G2218">
        <v>2.8</v>
      </c>
      <c r="H2218" t="s">
        <v>88</v>
      </c>
      <c r="I2218" s="2">
        <v>0.69097222222222221</v>
      </c>
      <c r="J2218" s="3">
        <v>21098</v>
      </c>
      <c r="K2218" t="s">
        <v>44</v>
      </c>
      <c r="L2218">
        <v>6.4</v>
      </c>
      <c r="M2218">
        <v>12.7</v>
      </c>
      <c r="N2218">
        <v>15.12</v>
      </c>
      <c r="O2218">
        <v>19.170000000000002</v>
      </c>
      <c r="P2218">
        <v>131</v>
      </c>
      <c r="Q2218" t="s">
        <v>51</v>
      </c>
      <c r="R2218">
        <v>3.2</v>
      </c>
      <c r="S2218">
        <v>4.4000000000000004</v>
      </c>
      <c r="T2218">
        <v>6.4</v>
      </c>
      <c r="U2218">
        <v>7.4</v>
      </c>
      <c r="V2218">
        <v>46</v>
      </c>
    </row>
    <row r="2219" spans="1:22" x14ac:dyDescent="0.25">
      <c r="A2219" t="s">
        <v>2308</v>
      </c>
      <c r="B2219">
        <v>2022</v>
      </c>
      <c r="C2219" t="s">
        <v>268</v>
      </c>
      <c r="D2219" s="1">
        <v>44793</v>
      </c>
      <c r="E2219">
        <v>13.2</v>
      </c>
      <c r="F2219">
        <v>9.6999999999999993</v>
      </c>
      <c r="G2219">
        <v>2.8</v>
      </c>
      <c r="H2219" t="s">
        <v>28</v>
      </c>
      <c r="I2219" s="2">
        <v>0.80902777777777779</v>
      </c>
      <c r="J2219" s="3">
        <v>58366</v>
      </c>
      <c r="K2219" t="s">
        <v>48</v>
      </c>
      <c r="L2219">
        <v>3.2</v>
      </c>
      <c r="M2219">
        <v>7.6</v>
      </c>
      <c r="N2219">
        <v>9.8000000000000007</v>
      </c>
      <c r="O2219">
        <v>11.9</v>
      </c>
      <c r="P2219">
        <v>75</v>
      </c>
      <c r="Q2219" t="s">
        <v>29</v>
      </c>
      <c r="R2219">
        <v>6.3</v>
      </c>
      <c r="S2219">
        <v>10.7</v>
      </c>
      <c r="T2219">
        <v>16.100000000000001</v>
      </c>
      <c r="U2219">
        <v>21.15</v>
      </c>
      <c r="V2219">
        <v>141</v>
      </c>
    </row>
    <row r="2220" spans="1:22" x14ac:dyDescent="0.25">
      <c r="A2220" t="s">
        <v>2309</v>
      </c>
      <c r="B2220">
        <v>2022</v>
      </c>
      <c r="C2220" t="s">
        <v>268</v>
      </c>
      <c r="D2220" s="1">
        <v>44793</v>
      </c>
      <c r="E2220">
        <v>15.1</v>
      </c>
      <c r="F2220">
        <v>12.4</v>
      </c>
      <c r="G2220">
        <v>0</v>
      </c>
      <c r="H2220" t="s">
        <v>512</v>
      </c>
      <c r="I2220" s="2">
        <v>0.79166666666666663</v>
      </c>
      <c r="J2220" s="3">
        <v>50090</v>
      </c>
      <c r="K2220" t="s">
        <v>54</v>
      </c>
      <c r="L2220">
        <v>2.4</v>
      </c>
      <c r="M2220">
        <v>5.7</v>
      </c>
      <c r="N2220">
        <v>9.1300000000000008</v>
      </c>
      <c r="O2220">
        <v>16.149999999999999</v>
      </c>
      <c r="P2220">
        <v>111</v>
      </c>
      <c r="Q2220" t="s">
        <v>40</v>
      </c>
      <c r="R2220">
        <v>2.2999999999999998</v>
      </c>
      <c r="S2220">
        <v>4.5999999999999996</v>
      </c>
      <c r="T2220">
        <v>5.9</v>
      </c>
      <c r="U2220">
        <v>7.13</v>
      </c>
      <c r="V2220">
        <v>55</v>
      </c>
    </row>
    <row r="2221" spans="1:22" x14ac:dyDescent="0.25">
      <c r="A2221" t="s">
        <v>2310</v>
      </c>
      <c r="B2221">
        <v>2022</v>
      </c>
      <c r="C2221" t="s">
        <v>268</v>
      </c>
      <c r="D2221" s="1">
        <v>44794</v>
      </c>
      <c r="E2221">
        <v>12.1</v>
      </c>
      <c r="F2221">
        <v>1.5</v>
      </c>
      <c r="G2221">
        <v>0</v>
      </c>
      <c r="H2221" t="s">
        <v>100</v>
      </c>
      <c r="I2221" s="2">
        <v>0.54861111111111116</v>
      </c>
      <c r="J2221" s="3">
        <v>13105</v>
      </c>
      <c r="K2221" t="s">
        <v>32</v>
      </c>
      <c r="L2221">
        <v>4.0999999999999996</v>
      </c>
      <c r="M2221">
        <v>8.1</v>
      </c>
      <c r="N2221">
        <v>9.1999999999999993</v>
      </c>
      <c r="O2221">
        <v>10.4</v>
      </c>
      <c r="P2221">
        <v>64</v>
      </c>
      <c r="Q2221" t="s">
        <v>50</v>
      </c>
      <c r="R2221">
        <v>2.1</v>
      </c>
      <c r="S2221">
        <v>8.4</v>
      </c>
      <c r="T2221">
        <v>9.1199999999999992</v>
      </c>
      <c r="U2221">
        <v>12.15</v>
      </c>
      <c r="V2221">
        <v>87</v>
      </c>
    </row>
    <row r="2222" spans="1:22" x14ac:dyDescent="0.25">
      <c r="A2222" t="s">
        <v>2311</v>
      </c>
      <c r="B2222">
        <v>2022</v>
      </c>
      <c r="C2222" t="s">
        <v>268</v>
      </c>
      <c r="D2222" s="1">
        <v>44794</v>
      </c>
      <c r="E2222">
        <v>14.2</v>
      </c>
      <c r="F2222">
        <v>6.3</v>
      </c>
      <c r="G2222">
        <v>0</v>
      </c>
      <c r="H2222" t="s">
        <v>28</v>
      </c>
      <c r="I2222" s="2">
        <v>0.63888888888888884</v>
      </c>
      <c r="J2222" s="3">
        <v>88287</v>
      </c>
      <c r="K2222" t="s">
        <v>30</v>
      </c>
      <c r="L2222">
        <v>0.3</v>
      </c>
      <c r="M2222">
        <v>2.5</v>
      </c>
      <c r="N2222">
        <v>10.8</v>
      </c>
      <c r="O2222">
        <v>10.14</v>
      </c>
      <c r="P2222">
        <v>74</v>
      </c>
      <c r="Q2222" t="s">
        <v>33</v>
      </c>
      <c r="R2222">
        <v>3.5</v>
      </c>
      <c r="S2222">
        <v>5.6</v>
      </c>
      <c r="T2222">
        <v>6.8</v>
      </c>
      <c r="U2222">
        <v>11.9</v>
      </c>
      <c r="V2222">
        <v>75</v>
      </c>
    </row>
    <row r="2223" spans="1:22" x14ac:dyDescent="0.25">
      <c r="A2223" t="s">
        <v>2312</v>
      </c>
      <c r="B2223">
        <v>2022</v>
      </c>
      <c r="C2223" t="s">
        <v>268</v>
      </c>
      <c r="D2223" s="1">
        <v>44794</v>
      </c>
      <c r="E2223">
        <v>14.2</v>
      </c>
      <c r="F2223">
        <v>6.3</v>
      </c>
      <c r="G2223">
        <v>0</v>
      </c>
      <c r="H2223" t="s">
        <v>46</v>
      </c>
      <c r="I2223" s="2">
        <v>0.69444444444444442</v>
      </c>
      <c r="J2223" s="3">
        <v>23344</v>
      </c>
      <c r="K2223" t="s">
        <v>55</v>
      </c>
      <c r="L2223">
        <v>3.3</v>
      </c>
      <c r="M2223">
        <v>5.5</v>
      </c>
      <c r="N2223">
        <v>7.7</v>
      </c>
      <c r="O2223">
        <v>11.8</v>
      </c>
      <c r="P2223">
        <v>74</v>
      </c>
      <c r="Q2223" t="s">
        <v>26</v>
      </c>
      <c r="R2223">
        <v>4.2</v>
      </c>
      <c r="S2223">
        <v>9.3000000000000007</v>
      </c>
      <c r="T2223">
        <v>11.6</v>
      </c>
      <c r="U2223">
        <v>13.1</v>
      </c>
      <c r="V2223">
        <v>88</v>
      </c>
    </row>
    <row r="2224" spans="1:22" x14ac:dyDescent="0.25">
      <c r="A2224" t="s">
        <v>2313</v>
      </c>
      <c r="B2224">
        <v>2022</v>
      </c>
      <c r="C2224" t="s">
        <v>280</v>
      </c>
      <c r="D2224" s="1">
        <v>44805</v>
      </c>
      <c r="E2224">
        <v>22.8</v>
      </c>
      <c r="F2224">
        <v>13.3</v>
      </c>
      <c r="G2224">
        <v>0</v>
      </c>
      <c r="H2224" t="s">
        <v>58</v>
      </c>
      <c r="I2224" s="2">
        <v>0.80555555555555558</v>
      </c>
      <c r="J2224" s="3">
        <v>35013</v>
      </c>
      <c r="K2224" t="s">
        <v>36</v>
      </c>
      <c r="L2224">
        <v>4.3</v>
      </c>
      <c r="M2224">
        <v>8.5</v>
      </c>
      <c r="N2224">
        <v>13.7</v>
      </c>
      <c r="O2224">
        <v>16.100000000000001</v>
      </c>
      <c r="P2224">
        <v>106</v>
      </c>
      <c r="Q2224" t="s">
        <v>29</v>
      </c>
      <c r="R2224">
        <v>4.3</v>
      </c>
      <c r="S2224">
        <v>9.5</v>
      </c>
      <c r="T2224">
        <v>14.6</v>
      </c>
      <c r="U2224">
        <v>16.8</v>
      </c>
      <c r="V2224">
        <v>104</v>
      </c>
    </row>
    <row r="2225" spans="1:22" x14ac:dyDescent="0.25">
      <c r="A2225" t="s">
        <v>2314</v>
      </c>
      <c r="B2225">
        <v>2022</v>
      </c>
      <c r="C2225" t="s">
        <v>278</v>
      </c>
      <c r="D2225" s="1">
        <v>44806</v>
      </c>
      <c r="E2225">
        <v>12.5</v>
      </c>
      <c r="F2225">
        <v>7</v>
      </c>
      <c r="G2225">
        <v>8.4</v>
      </c>
      <c r="H2225" t="s">
        <v>28</v>
      </c>
      <c r="I2225" s="2">
        <v>0.82638888888888884</v>
      </c>
      <c r="J2225" s="3">
        <v>78377</v>
      </c>
      <c r="K2225" t="s">
        <v>35</v>
      </c>
      <c r="L2225">
        <v>4.0999999999999996</v>
      </c>
      <c r="M2225">
        <v>5.4</v>
      </c>
      <c r="N2225">
        <v>10.5</v>
      </c>
      <c r="O2225">
        <v>10.9</v>
      </c>
      <c r="P2225">
        <v>69</v>
      </c>
      <c r="Q2225" t="s">
        <v>26</v>
      </c>
      <c r="R2225">
        <v>2.2999999999999998</v>
      </c>
      <c r="S2225">
        <v>6.4</v>
      </c>
      <c r="T2225">
        <v>12.5</v>
      </c>
      <c r="U2225">
        <v>14.7</v>
      </c>
      <c r="V2225">
        <v>91</v>
      </c>
    </row>
    <row r="2226" spans="1:22" x14ac:dyDescent="0.25">
      <c r="A2226" t="s">
        <v>2315</v>
      </c>
      <c r="B2226">
        <v>2022</v>
      </c>
      <c r="C2226" t="s">
        <v>280</v>
      </c>
      <c r="D2226" s="1">
        <v>44807</v>
      </c>
      <c r="E2226">
        <v>16.100000000000001</v>
      </c>
      <c r="F2226">
        <v>11.7</v>
      </c>
      <c r="G2226">
        <v>7.6</v>
      </c>
      <c r="H2226" t="s">
        <v>1339</v>
      </c>
      <c r="I2226" s="2">
        <v>0.75694444444444442</v>
      </c>
      <c r="J2226" s="3">
        <v>58982</v>
      </c>
      <c r="K2226" t="s">
        <v>43</v>
      </c>
      <c r="L2226">
        <v>0.1</v>
      </c>
      <c r="M2226">
        <v>4.3</v>
      </c>
      <c r="N2226">
        <v>7.5</v>
      </c>
      <c r="O2226">
        <v>11.7</v>
      </c>
      <c r="P2226">
        <v>73</v>
      </c>
      <c r="Q2226" t="s">
        <v>50</v>
      </c>
      <c r="R2226">
        <v>5.5</v>
      </c>
      <c r="S2226">
        <v>6.6</v>
      </c>
      <c r="T2226">
        <v>7.11</v>
      </c>
      <c r="U2226">
        <v>8.1199999999999992</v>
      </c>
      <c r="V2226">
        <v>60</v>
      </c>
    </row>
    <row r="2227" spans="1:22" x14ac:dyDescent="0.25">
      <c r="A2227" t="s">
        <v>2316</v>
      </c>
      <c r="B2227">
        <v>2022</v>
      </c>
      <c r="C2227" t="s">
        <v>278</v>
      </c>
      <c r="D2227" s="1">
        <v>44807</v>
      </c>
      <c r="E2227">
        <v>14.7</v>
      </c>
      <c r="F2227">
        <v>4.5999999999999996</v>
      </c>
      <c r="G2227">
        <v>0</v>
      </c>
      <c r="H2227" t="s">
        <v>28</v>
      </c>
      <c r="I2227" s="2">
        <v>0.69097222222222221</v>
      </c>
      <c r="J2227" s="3">
        <v>91525</v>
      </c>
      <c r="K2227" t="s">
        <v>44</v>
      </c>
      <c r="L2227">
        <v>1.3</v>
      </c>
      <c r="M2227">
        <v>4.7</v>
      </c>
      <c r="N2227">
        <v>7.1</v>
      </c>
      <c r="O2227">
        <v>11.12</v>
      </c>
      <c r="P2227">
        <v>78</v>
      </c>
      <c r="Q2227" t="s">
        <v>33</v>
      </c>
      <c r="R2227">
        <v>3.5</v>
      </c>
      <c r="S2227">
        <v>4.8</v>
      </c>
      <c r="T2227">
        <v>8.11</v>
      </c>
      <c r="U2227">
        <v>10.119999999999999</v>
      </c>
      <c r="V2227">
        <v>72</v>
      </c>
    </row>
    <row r="2228" spans="1:22" x14ac:dyDescent="0.25">
      <c r="A2228" t="s">
        <v>2317</v>
      </c>
      <c r="B2228">
        <v>2022</v>
      </c>
      <c r="C2228" t="s">
        <v>284</v>
      </c>
      <c r="D2228" s="1">
        <v>44813</v>
      </c>
      <c r="E2228">
        <v>20.5</v>
      </c>
      <c r="F2228">
        <v>10.8</v>
      </c>
      <c r="G2228">
        <v>0.2</v>
      </c>
      <c r="H2228" t="s">
        <v>28</v>
      </c>
      <c r="I2228" s="2">
        <v>0.82638888888888884</v>
      </c>
      <c r="J2228" s="3">
        <v>62162</v>
      </c>
      <c r="K2228" t="s">
        <v>35</v>
      </c>
      <c r="L2228">
        <v>3.6</v>
      </c>
      <c r="M2228">
        <v>6.8</v>
      </c>
      <c r="N2228">
        <v>8.11</v>
      </c>
      <c r="O2228">
        <v>11.13</v>
      </c>
      <c r="P2228">
        <v>79</v>
      </c>
      <c r="Q2228" t="s">
        <v>36</v>
      </c>
      <c r="R2228">
        <v>1.3</v>
      </c>
      <c r="S2228">
        <v>3.4</v>
      </c>
      <c r="T2228">
        <v>9.5</v>
      </c>
      <c r="U2228">
        <v>14.8</v>
      </c>
      <c r="V2228">
        <v>92</v>
      </c>
    </row>
    <row r="2229" spans="1:22" x14ac:dyDescent="0.25">
      <c r="A2229" t="s">
        <v>2318</v>
      </c>
      <c r="B2229">
        <v>2022</v>
      </c>
      <c r="C2229" t="s">
        <v>284</v>
      </c>
      <c r="D2229" s="1">
        <v>44814</v>
      </c>
      <c r="E2229">
        <v>16.100000000000001</v>
      </c>
      <c r="F2229">
        <v>10.199999999999999</v>
      </c>
      <c r="G2229">
        <v>6</v>
      </c>
      <c r="H2229" t="s">
        <v>28</v>
      </c>
      <c r="I2229" s="2">
        <v>0.80902777777777779</v>
      </c>
      <c r="J2229" s="3">
        <v>90612</v>
      </c>
      <c r="K2229" t="s">
        <v>33</v>
      </c>
      <c r="L2229">
        <v>4</v>
      </c>
      <c r="M2229">
        <v>6.6</v>
      </c>
      <c r="N2229">
        <v>8.1199999999999992</v>
      </c>
      <c r="O2229">
        <v>11.13</v>
      </c>
      <c r="P2229">
        <v>79</v>
      </c>
      <c r="Q2229" t="s">
        <v>43</v>
      </c>
      <c r="R2229">
        <v>0.1</v>
      </c>
      <c r="S2229">
        <v>2.2000000000000002</v>
      </c>
      <c r="T2229">
        <v>4.4000000000000004</v>
      </c>
      <c r="U2229">
        <v>9.5</v>
      </c>
      <c r="V2229">
        <v>59</v>
      </c>
    </row>
    <row r="2230" spans="1:22" x14ac:dyDescent="0.25">
      <c r="A2230" t="s">
        <v>2319</v>
      </c>
      <c r="B2230">
        <v>2022</v>
      </c>
      <c r="C2230" t="s">
        <v>287</v>
      </c>
      <c r="D2230" s="1">
        <v>44820</v>
      </c>
      <c r="E2230">
        <v>17</v>
      </c>
      <c r="F2230">
        <v>10</v>
      </c>
      <c r="G2230">
        <v>0</v>
      </c>
      <c r="H2230" t="s">
        <v>28</v>
      </c>
      <c r="I2230" s="2">
        <v>0.82638888888888884</v>
      </c>
      <c r="J2230" s="3">
        <v>77677</v>
      </c>
      <c r="K2230" t="s">
        <v>44</v>
      </c>
      <c r="L2230">
        <v>4.2</v>
      </c>
      <c r="M2230">
        <v>7.7</v>
      </c>
      <c r="N2230">
        <v>14.11</v>
      </c>
      <c r="O2230">
        <v>18.12</v>
      </c>
      <c r="P2230">
        <v>120</v>
      </c>
      <c r="Q2230" t="s">
        <v>36</v>
      </c>
      <c r="R2230">
        <v>2</v>
      </c>
      <c r="S2230">
        <v>3.1</v>
      </c>
      <c r="T2230">
        <v>5.2</v>
      </c>
      <c r="U2230">
        <v>7.7</v>
      </c>
      <c r="V2230">
        <v>49</v>
      </c>
    </row>
    <row r="2231" spans="1:22" x14ac:dyDescent="0.25">
      <c r="A2231" t="s">
        <v>2320</v>
      </c>
      <c r="B2231">
        <v>2022</v>
      </c>
      <c r="C2231" t="s">
        <v>287</v>
      </c>
      <c r="D2231" s="1">
        <v>44821</v>
      </c>
      <c r="E2231">
        <v>23</v>
      </c>
      <c r="F2231">
        <v>15.3</v>
      </c>
      <c r="G2231">
        <v>0</v>
      </c>
      <c r="H2231" t="s">
        <v>61</v>
      </c>
      <c r="I2231" s="2">
        <v>0.69791666666666663</v>
      </c>
      <c r="J2231" s="3">
        <v>45608</v>
      </c>
      <c r="K2231" t="s">
        <v>26</v>
      </c>
      <c r="L2231">
        <v>6.3</v>
      </c>
      <c r="M2231">
        <v>11.7</v>
      </c>
      <c r="N2231">
        <v>13.1</v>
      </c>
      <c r="O2231">
        <v>14.11</v>
      </c>
      <c r="P2231">
        <v>95</v>
      </c>
      <c r="Q2231" t="s">
        <v>33</v>
      </c>
      <c r="R2231">
        <v>3</v>
      </c>
      <c r="S2231">
        <v>7.1</v>
      </c>
      <c r="T2231">
        <v>10.5</v>
      </c>
      <c r="U2231">
        <v>14.1</v>
      </c>
      <c r="V2231">
        <v>94</v>
      </c>
    </row>
    <row r="2232" spans="1:22" x14ac:dyDescent="0.25">
      <c r="A2232" t="s">
        <v>2321</v>
      </c>
      <c r="B2232">
        <v>2022</v>
      </c>
      <c r="C2232" t="s">
        <v>290</v>
      </c>
      <c r="D2232" s="1">
        <v>44828</v>
      </c>
      <c r="E2232">
        <v>14.9</v>
      </c>
      <c r="F2232">
        <v>7.5</v>
      </c>
      <c r="G2232">
        <v>3</v>
      </c>
      <c r="H2232" t="s">
        <v>28</v>
      </c>
      <c r="I2232" s="2">
        <v>0.60416666666666663</v>
      </c>
      <c r="J2232" s="3">
        <v>100024</v>
      </c>
      <c r="K2232" t="s">
        <v>44</v>
      </c>
      <c r="L2232">
        <v>6.5</v>
      </c>
      <c r="M2232">
        <v>9.8000000000000007</v>
      </c>
      <c r="N2232">
        <v>15.11</v>
      </c>
      <c r="O2232">
        <v>20.13</v>
      </c>
      <c r="P2232">
        <v>133</v>
      </c>
      <c r="Q2232" t="s">
        <v>26</v>
      </c>
      <c r="R2232">
        <v>1</v>
      </c>
      <c r="S2232">
        <v>4.2</v>
      </c>
      <c r="T2232">
        <v>4.3</v>
      </c>
      <c r="U2232">
        <v>8.4</v>
      </c>
      <c r="V2232">
        <v>52</v>
      </c>
    </row>
    <row r="2233" spans="1:22" x14ac:dyDescent="0.25">
      <c r="A2233" t="s">
        <v>2322</v>
      </c>
      <c r="B2233">
        <v>2023</v>
      </c>
      <c r="C2233" t="s">
        <v>23</v>
      </c>
      <c r="D2233" s="1">
        <v>45001</v>
      </c>
      <c r="E2233">
        <v>30.5</v>
      </c>
      <c r="F2233">
        <v>16.8</v>
      </c>
      <c r="G2233">
        <v>0</v>
      </c>
      <c r="H2233" t="s">
        <v>28</v>
      </c>
      <c r="I2233" s="2">
        <v>0.80555555555555558</v>
      </c>
      <c r="J2233" s="3">
        <v>88084</v>
      </c>
      <c r="K2233" t="s">
        <v>29</v>
      </c>
      <c r="L2233">
        <v>1.4</v>
      </c>
      <c r="M2233">
        <v>2.4</v>
      </c>
      <c r="N2233">
        <v>7.8</v>
      </c>
      <c r="O2233">
        <v>8.1</v>
      </c>
      <c r="P2233">
        <v>58</v>
      </c>
      <c r="Q2233" t="s">
        <v>30</v>
      </c>
      <c r="R2233">
        <v>3.1</v>
      </c>
      <c r="S2233">
        <v>4.5999999999999996</v>
      </c>
      <c r="T2233">
        <v>6.9</v>
      </c>
      <c r="U2233">
        <v>8.1</v>
      </c>
      <c r="V2233">
        <v>58</v>
      </c>
    </row>
    <row r="2234" spans="1:22" x14ac:dyDescent="0.25">
      <c r="A2234" t="s">
        <v>2323</v>
      </c>
      <c r="B2234">
        <v>2023</v>
      </c>
      <c r="C2234" t="s">
        <v>23</v>
      </c>
      <c r="D2234" s="1">
        <v>45002</v>
      </c>
      <c r="E2234">
        <v>26.3</v>
      </c>
      <c r="F2234">
        <v>15.3</v>
      </c>
      <c r="G2234">
        <v>0.2</v>
      </c>
      <c r="H2234" t="s">
        <v>28</v>
      </c>
      <c r="I2234" s="2">
        <v>0.81944444444444442</v>
      </c>
      <c r="J2234" s="3">
        <v>86595</v>
      </c>
      <c r="K2234" t="s">
        <v>44</v>
      </c>
      <c r="L2234">
        <v>6</v>
      </c>
      <c r="M2234">
        <v>12.1</v>
      </c>
      <c r="N2234">
        <v>16.3</v>
      </c>
      <c r="O2234">
        <v>16.7</v>
      </c>
      <c r="P2234">
        <v>103</v>
      </c>
      <c r="Q2234" t="s">
        <v>33</v>
      </c>
      <c r="R2234">
        <v>5.3</v>
      </c>
      <c r="S2234">
        <v>9.6</v>
      </c>
      <c r="T2234">
        <v>14.9</v>
      </c>
      <c r="U2234">
        <v>19.11</v>
      </c>
      <c r="V2234">
        <v>125</v>
      </c>
    </row>
    <row r="2235" spans="1:22" x14ac:dyDescent="0.25">
      <c r="A2235" t="s">
        <v>2324</v>
      </c>
      <c r="B2235">
        <v>2023</v>
      </c>
      <c r="C2235" t="s">
        <v>23</v>
      </c>
      <c r="D2235" s="1">
        <v>45003</v>
      </c>
      <c r="E2235">
        <v>37.6</v>
      </c>
      <c r="F2235">
        <v>13.1</v>
      </c>
      <c r="G2235">
        <v>0</v>
      </c>
      <c r="H2235" t="s">
        <v>46</v>
      </c>
      <c r="I2235" s="2">
        <v>0.57291666666666663</v>
      </c>
      <c r="J2235" s="3">
        <v>21274</v>
      </c>
      <c r="K2235" t="s">
        <v>47</v>
      </c>
      <c r="L2235">
        <v>3.4</v>
      </c>
      <c r="M2235">
        <v>7.7</v>
      </c>
      <c r="N2235">
        <v>10.9</v>
      </c>
      <c r="O2235">
        <v>12.15</v>
      </c>
      <c r="P2235">
        <v>87</v>
      </c>
      <c r="Q2235" t="s">
        <v>51</v>
      </c>
      <c r="R2235">
        <v>3.3</v>
      </c>
      <c r="S2235">
        <v>4.4000000000000004</v>
      </c>
      <c r="T2235">
        <v>8.6</v>
      </c>
      <c r="U2235">
        <v>12.1</v>
      </c>
      <c r="V2235">
        <v>82</v>
      </c>
    </row>
    <row r="2236" spans="1:22" x14ac:dyDescent="0.25">
      <c r="A2236" t="s">
        <v>2325</v>
      </c>
      <c r="B2236">
        <v>2023</v>
      </c>
      <c r="C2236" t="s">
        <v>23</v>
      </c>
      <c r="D2236" s="1">
        <v>45003</v>
      </c>
      <c r="E2236">
        <v>23.4</v>
      </c>
      <c r="F2236">
        <v>20.399999999999999</v>
      </c>
      <c r="G2236">
        <v>0</v>
      </c>
      <c r="H2236" t="s">
        <v>512</v>
      </c>
      <c r="I2236" s="2">
        <v>0.67013888888888884</v>
      </c>
      <c r="J2236" s="3">
        <v>34255</v>
      </c>
      <c r="K2236" t="s">
        <v>54</v>
      </c>
      <c r="L2236">
        <v>3.5</v>
      </c>
      <c r="M2236">
        <v>5.9</v>
      </c>
      <c r="N2236">
        <v>13.13</v>
      </c>
      <c r="O2236">
        <v>18.18</v>
      </c>
      <c r="P2236">
        <v>126</v>
      </c>
      <c r="Q2236" t="s">
        <v>36</v>
      </c>
      <c r="R2236">
        <v>2.1</v>
      </c>
      <c r="S2236">
        <v>8.3000000000000007</v>
      </c>
      <c r="T2236">
        <v>9.5</v>
      </c>
      <c r="U2236">
        <v>11.6</v>
      </c>
      <c r="V2236">
        <v>72</v>
      </c>
    </row>
    <row r="2237" spans="1:22" x14ac:dyDescent="0.25">
      <c r="A2237" t="s">
        <v>2326</v>
      </c>
      <c r="B2237">
        <v>2023</v>
      </c>
      <c r="C2237" t="s">
        <v>23</v>
      </c>
      <c r="D2237" s="1">
        <v>45003</v>
      </c>
      <c r="E2237">
        <v>37.6</v>
      </c>
      <c r="F2237">
        <v>13.1</v>
      </c>
      <c r="G2237">
        <v>0</v>
      </c>
      <c r="H2237" t="s">
        <v>28</v>
      </c>
      <c r="I2237" s="2">
        <v>0.80902777777777779</v>
      </c>
      <c r="J2237" s="3">
        <v>48103</v>
      </c>
      <c r="K2237" t="s">
        <v>35</v>
      </c>
      <c r="L2237">
        <v>3.3</v>
      </c>
      <c r="M2237">
        <v>9.4</v>
      </c>
      <c r="N2237">
        <v>13.8</v>
      </c>
      <c r="O2237">
        <v>17.13</v>
      </c>
      <c r="P2237">
        <v>115</v>
      </c>
      <c r="Q2237" t="s">
        <v>50</v>
      </c>
      <c r="R2237">
        <v>2.4</v>
      </c>
      <c r="S2237">
        <v>5.9</v>
      </c>
      <c r="T2237">
        <v>8.1</v>
      </c>
      <c r="U2237">
        <v>9.11</v>
      </c>
      <c r="V2237">
        <v>65</v>
      </c>
    </row>
    <row r="2238" spans="1:22" x14ac:dyDescent="0.25">
      <c r="A2238" t="s">
        <v>2327</v>
      </c>
      <c r="B2238">
        <v>2023</v>
      </c>
      <c r="C2238" t="s">
        <v>23</v>
      </c>
      <c r="D2238" s="1">
        <v>45003</v>
      </c>
      <c r="E2238">
        <v>28.6</v>
      </c>
      <c r="F2238">
        <v>22.1</v>
      </c>
      <c r="G2238">
        <v>0</v>
      </c>
      <c r="H2238" t="s">
        <v>38</v>
      </c>
      <c r="I2238" s="2">
        <v>0.79166666666666663</v>
      </c>
      <c r="J2238" s="3">
        <v>13648</v>
      </c>
      <c r="K2238" t="s">
        <v>39</v>
      </c>
      <c r="L2238">
        <v>2.1</v>
      </c>
      <c r="M2238">
        <v>3.2</v>
      </c>
      <c r="N2238">
        <v>6.4</v>
      </c>
      <c r="O2238">
        <v>9.6999999999999993</v>
      </c>
      <c r="P2238">
        <v>61</v>
      </c>
      <c r="Q2238" t="s">
        <v>26</v>
      </c>
      <c r="R2238">
        <v>5.4</v>
      </c>
      <c r="S2238">
        <v>7.7</v>
      </c>
      <c r="T2238">
        <v>13.1</v>
      </c>
      <c r="U2238">
        <v>16.14</v>
      </c>
      <c r="V2238">
        <v>110</v>
      </c>
    </row>
    <row r="2239" spans="1:22" x14ac:dyDescent="0.25">
      <c r="A2239" t="s">
        <v>2328</v>
      </c>
      <c r="B2239">
        <v>2023</v>
      </c>
      <c r="C2239" t="s">
        <v>23</v>
      </c>
      <c r="D2239" s="1">
        <v>45004</v>
      </c>
      <c r="E2239">
        <v>35.4</v>
      </c>
      <c r="F2239">
        <v>20.100000000000001</v>
      </c>
      <c r="G2239">
        <v>0</v>
      </c>
      <c r="H2239" t="s">
        <v>141</v>
      </c>
      <c r="I2239" s="2">
        <v>0.54861111111111116</v>
      </c>
      <c r="J2239" s="3">
        <v>8169</v>
      </c>
      <c r="K2239" t="s">
        <v>25</v>
      </c>
      <c r="L2239">
        <v>2.2000000000000002</v>
      </c>
      <c r="M2239">
        <v>4.8</v>
      </c>
      <c r="N2239">
        <v>10.11</v>
      </c>
      <c r="O2239">
        <v>15.16</v>
      </c>
      <c r="P2239">
        <v>106</v>
      </c>
      <c r="Q2239" t="s">
        <v>40</v>
      </c>
      <c r="R2239">
        <v>4.9000000000000004</v>
      </c>
      <c r="S2239">
        <v>8.1199999999999992</v>
      </c>
      <c r="T2239">
        <v>10.16</v>
      </c>
      <c r="U2239">
        <v>12.18</v>
      </c>
      <c r="V2239">
        <v>90</v>
      </c>
    </row>
    <row r="2240" spans="1:22" x14ac:dyDescent="0.25">
      <c r="A2240" t="s">
        <v>2329</v>
      </c>
      <c r="B2240">
        <v>2023</v>
      </c>
      <c r="C2240" t="s">
        <v>23</v>
      </c>
      <c r="D2240" s="1">
        <v>45004</v>
      </c>
      <c r="E2240">
        <v>19.399999999999999</v>
      </c>
      <c r="F2240">
        <v>16.8</v>
      </c>
      <c r="G2240">
        <v>0</v>
      </c>
      <c r="H2240" t="s">
        <v>28</v>
      </c>
      <c r="I2240" s="2">
        <v>0.63888888888888884</v>
      </c>
      <c r="J2240" s="3">
        <v>68691</v>
      </c>
      <c r="K2240" t="s">
        <v>32</v>
      </c>
      <c r="L2240">
        <v>4.5</v>
      </c>
      <c r="M2240">
        <v>5.7</v>
      </c>
      <c r="N2240">
        <v>5.9</v>
      </c>
      <c r="O2240">
        <v>9.11</v>
      </c>
      <c r="P2240">
        <v>65</v>
      </c>
      <c r="Q2240" t="s">
        <v>48</v>
      </c>
      <c r="R2240">
        <v>3.1</v>
      </c>
      <c r="S2240">
        <v>8.5</v>
      </c>
      <c r="T2240">
        <v>14.8</v>
      </c>
      <c r="U2240">
        <v>19.100000000000001</v>
      </c>
      <c r="V2240">
        <v>124</v>
      </c>
    </row>
    <row r="2241" spans="1:22" x14ac:dyDescent="0.25">
      <c r="A2241" t="s">
        <v>2330</v>
      </c>
      <c r="B2241">
        <v>2023</v>
      </c>
      <c r="C2241" t="s">
        <v>23</v>
      </c>
      <c r="D2241" s="1">
        <v>45004</v>
      </c>
      <c r="E2241">
        <v>19.399999999999999</v>
      </c>
      <c r="F2241">
        <v>16.8</v>
      </c>
      <c r="G2241">
        <v>0</v>
      </c>
      <c r="H2241" t="s">
        <v>46</v>
      </c>
      <c r="I2241" s="2">
        <v>0.69444444444444442</v>
      </c>
      <c r="J2241" s="3">
        <v>23429</v>
      </c>
      <c r="K2241" t="s">
        <v>55</v>
      </c>
      <c r="L2241">
        <v>3.3</v>
      </c>
      <c r="M2241">
        <v>5.4</v>
      </c>
      <c r="N2241">
        <v>6.6</v>
      </c>
      <c r="O2241">
        <v>10.7</v>
      </c>
      <c r="P2241">
        <v>67</v>
      </c>
      <c r="Q2241" t="s">
        <v>43</v>
      </c>
      <c r="R2241">
        <v>2.1</v>
      </c>
      <c r="S2241">
        <v>5.4</v>
      </c>
      <c r="T2241">
        <v>7.6</v>
      </c>
      <c r="U2241">
        <v>7.1</v>
      </c>
      <c r="V2241">
        <v>52</v>
      </c>
    </row>
    <row r="2242" spans="1:22" x14ac:dyDescent="0.25">
      <c r="A2242" t="s">
        <v>2331</v>
      </c>
      <c r="B2242">
        <v>2023</v>
      </c>
      <c r="C2242" t="s">
        <v>57</v>
      </c>
      <c r="D2242" s="1">
        <v>45008</v>
      </c>
      <c r="E2242">
        <v>23.3</v>
      </c>
      <c r="F2242">
        <v>14.7</v>
      </c>
      <c r="G2242">
        <v>4.4000000000000004</v>
      </c>
      <c r="H2242" t="s">
        <v>28</v>
      </c>
      <c r="I2242" s="2">
        <v>0.80555555555555558</v>
      </c>
      <c r="J2242" s="3">
        <v>55861</v>
      </c>
      <c r="K2242" t="s">
        <v>30</v>
      </c>
      <c r="L2242">
        <v>2.6</v>
      </c>
      <c r="M2242">
        <v>6.8</v>
      </c>
      <c r="N2242">
        <v>12.11</v>
      </c>
      <c r="O2242">
        <v>13.12</v>
      </c>
      <c r="P2242">
        <v>90</v>
      </c>
      <c r="Q2242" t="s">
        <v>44</v>
      </c>
      <c r="R2242">
        <v>2.1</v>
      </c>
      <c r="S2242">
        <v>5.6</v>
      </c>
      <c r="T2242">
        <v>9.6</v>
      </c>
      <c r="U2242">
        <v>12.1</v>
      </c>
      <c r="V2242">
        <v>82</v>
      </c>
    </row>
    <row r="2243" spans="1:22" x14ac:dyDescent="0.25">
      <c r="A2243" t="s">
        <v>2332</v>
      </c>
      <c r="B2243">
        <v>2023</v>
      </c>
      <c r="C2243" t="s">
        <v>57</v>
      </c>
      <c r="D2243" s="1">
        <v>45009</v>
      </c>
      <c r="E2243">
        <v>31.2</v>
      </c>
      <c r="F2243">
        <v>19</v>
      </c>
      <c r="G2243">
        <v>0</v>
      </c>
      <c r="H2243" t="s">
        <v>58</v>
      </c>
      <c r="I2243" s="2">
        <v>0.78819444444444442</v>
      </c>
      <c r="J2243" s="3">
        <v>30047</v>
      </c>
      <c r="K2243" t="s">
        <v>36</v>
      </c>
      <c r="L2243">
        <v>6.2</v>
      </c>
      <c r="M2243">
        <v>8.4</v>
      </c>
      <c r="N2243">
        <v>13.5</v>
      </c>
      <c r="O2243">
        <v>14.9</v>
      </c>
      <c r="P2243">
        <v>93</v>
      </c>
      <c r="Q2243" t="s">
        <v>35</v>
      </c>
      <c r="R2243">
        <v>2.1</v>
      </c>
      <c r="S2243">
        <v>5.2</v>
      </c>
      <c r="T2243">
        <v>7.3</v>
      </c>
      <c r="U2243">
        <v>13.4</v>
      </c>
      <c r="V2243">
        <v>82</v>
      </c>
    </row>
    <row r="2244" spans="1:22" x14ac:dyDescent="0.25">
      <c r="A2244" t="s">
        <v>2333</v>
      </c>
      <c r="B2244">
        <v>2023</v>
      </c>
      <c r="C2244" t="s">
        <v>57</v>
      </c>
      <c r="D2244" s="1">
        <v>45010</v>
      </c>
      <c r="E2244">
        <v>20.3</v>
      </c>
      <c r="F2244">
        <v>11</v>
      </c>
      <c r="G2244">
        <v>0</v>
      </c>
      <c r="H2244" t="s">
        <v>28</v>
      </c>
      <c r="I2244" s="2">
        <v>0.57291666666666663</v>
      </c>
      <c r="J2244" s="3">
        <v>60744</v>
      </c>
      <c r="K2244" t="s">
        <v>33</v>
      </c>
      <c r="L2244">
        <v>7.2</v>
      </c>
      <c r="M2244">
        <v>13.5</v>
      </c>
      <c r="N2244">
        <v>15.7</v>
      </c>
      <c r="O2244">
        <v>21.9</v>
      </c>
      <c r="P2244">
        <v>135</v>
      </c>
      <c r="Q2244" t="s">
        <v>54</v>
      </c>
      <c r="R2244">
        <v>3.3</v>
      </c>
      <c r="S2244">
        <v>5.4</v>
      </c>
      <c r="T2244">
        <v>8.6999999999999993</v>
      </c>
      <c r="U2244">
        <v>9.1</v>
      </c>
      <c r="V2244">
        <v>64</v>
      </c>
    </row>
    <row r="2245" spans="1:22" x14ac:dyDescent="0.25">
      <c r="A2245" t="s">
        <v>2334</v>
      </c>
      <c r="B2245">
        <v>2023</v>
      </c>
      <c r="C2245" t="s">
        <v>57</v>
      </c>
      <c r="D2245" s="1">
        <v>45010</v>
      </c>
      <c r="E2245">
        <v>24.9</v>
      </c>
      <c r="F2245">
        <v>13.9</v>
      </c>
      <c r="G2245">
        <v>0</v>
      </c>
      <c r="H2245" t="s">
        <v>512</v>
      </c>
      <c r="I2245" s="2">
        <v>0.67013888888888884</v>
      </c>
      <c r="J2245" s="3">
        <v>38492</v>
      </c>
      <c r="K2245" t="s">
        <v>40</v>
      </c>
      <c r="L2245">
        <v>1.3</v>
      </c>
      <c r="M2245">
        <v>3.6</v>
      </c>
      <c r="N2245">
        <v>8.14</v>
      </c>
      <c r="O2245">
        <v>10.16</v>
      </c>
      <c r="P2245">
        <v>76</v>
      </c>
      <c r="Q2245" t="s">
        <v>29</v>
      </c>
      <c r="R2245">
        <v>4.0999999999999996</v>
      </c>
      <c r="S2245">
        <v>11.3</v>
      </c>
      <c r="T2245">
        <v>12.4</v>
      </c>
      <c r="U2245">
        <v>17.600000000000001</v>
      </c>
      <c r="V2245">
        <v>108</v>
      </c>
    </row>
    <row r="2246" spans="1:22" x14ac:dyDescent="0.25">
      <c r="A2246" t="s">
        <v>2335</v>
      </c>
      <c r="B2246">
        <v>2023</v>
      </c>
      <c r="C2246" t="s">
        <v>57</v>
      </c>
      <c r="D2246" s="1">
        <v>45010</v>
      </c>
      <c r="E2246">
        <v>20.3</v>
      </c>
      <c r="F2246">
        <v>11</v>
      </c>
      <c r="G2246">
        <v>0</v>
      </c>
      <c r="H2246" t="s">
        <v>46</v>
      </c>
      <c r="I2246" s="2">
        <v>0.80902777777777779</v>
      </c>
      <c r="J2246" s="3">
        <v>33294</v>
      </c>
      <c r="K2246" t="s">
        <v>50</v>
      </c>
      <c r="L2246">
        <v>0.1</v>
      </c>
      <c r="M2246">
        <v>4.5</v>
      </c>
      <c r="N2246">
        <v>5.8</v>
      </c>
      <c r="O2246">
        <v>5.1100000000000003</v>
      </c>
      <c r="P2246">
        <v>41</v>
      </c>
      <c r="Q2246" t="s">
        <v>55</v>
      </c>
      <c r="R2246">
        <v>4.0999999999999996</v>
      </c>
      <c r="S2246">
        <v>5.4</v>
      </c>
      <c r="T2246">
        <v>11.5</v>
      </c>
      <c r="U2246">
        <v>14.8</v>
      </c>
      <c r="V2246">
        <v>92</v>
      </c>
    </row>
    <row r="2247" spans="1:22" x14ac:dyDescent="0.25">
      <c r="A2247" t="s">
        <v>2336</v>
      </c>
      <c r="B2247">
        <v>2023</v>
      </c>
      <c r="C2247" t="s">
        <v>57</v>
      </c>
      <c r="D2247" s="1">
        <v>45010</v>
      </c>
      <c r="E2247">
        <v>30.8</v>
      </c>
      <c r="F2247">
        <v>16.8</v>
      </c>
      <c r="G2247">
        <v>1.2</v>
      </c>
      <c r="H2247" t="s">
        <v>1339</v>
      </c>
      <c r="I2247" s="2">
        <v>0.6875</v>
      </c>
      <c r="J2247" s="3">
        <v>40487</v>
      </c>
      <c r="K2247" t="s">
        <v>43</v>
      </c>
      <c r="L2247">
        <v>2.2999999999999998</v>
      </c>
      <c r="M2247">
        <v>3.6</v>
      </c>
      <c r="N2247">
        <v>6.8</v>
      </c>
      <c r="O2247">
        <v>10.119999999999999</v>
      </c>
      <c r="P2247">
        <v>72</v>
      </c>
      <c r="Q2247" t="s">
        <v>47</v>
      </c>
      <c r="R2247">
        <v>4.0999999999999996</v>
      </c>
      <c r="S2247">
        <v>5.2</v>
      </c>
      <c r="T2247">
        <v>8.6</v>
      </c>
      <c r="U2247">
        <v>11.7</v>
      </c>
      <c r="V2247">
        <v>73</v>
      </c>
    </row>
    <row r="2248" spans="1:22" x14ac:dyDescent="0.25">
      <c r="A2248" t="s">
        <v>2337</v>
      </c>
      <c r="B2248">
        <v>2023</v>
      </c>
      <c r="C2248" t="s">
        <v>57</v>
      </c>
      <c r="D2248" s="1">
        <v>45011</v>
      </c>
      <c r="E2248">
        <v>25.8</v>
      </c>
      <c r="F2248">
        <v>19.2</v>
      </c>
      <c r="G2248">
        <v>4</v>
      </c>
      <c r="H2248" t="s">
        <v>61</v>
      </c>
      <c r="I2248" s="2">
        <v>0.54861111111111116</v>
      </c>
      <c r="J2248" s="3">
        <v>37052</v>
      </c>
      <c r="K2248" t="s">
        <v>26</v>
      </c>
      <c r="L2248">
        <v>4.5999999999999996</v>
      </c>
      <c r="M2248">
        <v>8.6999999999999993</v>
      </c>
      <c r="N2248">
        <v>13.11</v>
      </c>
      <c r="O2248">
        <v>17.16</v>
      </c>
      <c r="P2248">
        <v>118</v>
      </c>
      <c r="Q2248" t="s">
        <v>32</v>
      </c>
      <c r="R2248">
        <v>1.5</v>
      </c>
      <c r="S2248">
        <v>2.7</v>
      </c>
      <c r="T2248">
        <v>2.9</v>
      </c>
      <c r="U2248">
        <v>4.13</v>
      </c>
      <c r="V2248">
        <v>37</v>
      </c>
    </row>
    <row r="2249" spans="1:22" x14ac:dyDescent="0.25">
      <c r="A2249" t="s">
        <v>2338</v>
      </c>
      <c r="B2249">
        <v>2023</v>
      </c>
      <c r="C2249" t="s">
        <v>57</v>
      </c>
      <c r="D2249" s="1">
        <v>45011</v>
      </c>
      <c r="E2249">
        <v>19.399999999999999</v>
      </c>
      <c r="F2249">
        <v>10.3</v>
      </c>
      <c r="G2249">
        <v>0</v>
      </c>
      <c r="H2249" t="s">
        <v>46</v>
      </c>
      <c r="I2249" s="2">
        <v>0.63888888888888884</v>
      </c>
      <c r="J2249" s="3">
        <v>32915</v>
      </c>
      <c r="K2249" t="s">
        <v>48</v>
      </c>
      <c r="L2249">
        <v>3.4</v>
      </c>
      <c r="M2249">
        <v>7.6</v>
      </c>
      <c r="N2249">
        <v>11.6</v>
      </c>
      <c r="O2249">
        <v>16.12</v>
      </c>
      <c r="P2249">
        <v>108</v>
      </c>
      <c r="Q2249" t="s">
        <v>39</v>
      </c>
      <c r="R2249">
        <v>3.2</v>
      </c>
      <c r="S2249">
        <v>6.6</v>
      </c>
      <c r="T2249">
        <v>10.119999999999999</v>
      </c>
      <c r="U2249">
        <v>11.14</v>
      </c>
      <c r="V2249">
        <v>80</v>
      </c>
    </row>
    <row r="2250" spans="1:22" x14ac:dyDescent="0.25">
      <c r="A2250" t="s">
        <v>2339</v>
      </c>
      <c r="B2250">
        <v>2023</v>
      </c>
      <c r="C2250" t="s">
        <v>57</v>
      </c>
      <c r="D2250" s="1">
        <v>45011</v>
      </c>
      <c r="E2250">
        <v>27</v>
      </c>
      <c r="F2250">
        <v>18.5</v>
      </c>
      <c r="G2250">
        <v>0.2</v>
      </c>
      <c r="H2250" t="s">
        <v>1339</v>
      </c>
      <c r="I2250" s="2">
        <v>0.63888888888888884</v>
      </c>
      <c r="J2250" s="3">
        <v>44649</v>
      </c>
      <c r="K2250" t="s">
        <v>51</v>
      </c>
      <c r="L2250">
        <v>2.2999999999999998</v>
      </c>
      <c r="M2250">
        <v>10.6</v>
      </c>
      <c r="N2250">
        <v>13.1</v>
      </c>
      <c r="O2250">
        <v>14.16</v>
      </c>
      <c r="P2250">
        <v>100</v>
      </c>
      <c r="Q2250" t="s">
        <v>25</v>
      </c>
      <c r="R2250">
        <v>3.4</v>
      </c>
      <c r="S2250">
        <v>5.5</v>
      </c>
      <c r="T2250">
        <v>8.1</v>
      </c>
      <c r="U2250">
        <v>11.15</v>
      </c>
      <c r="V2250">
        <v>81</v>
      </c>
    </row>
    <row r="2251" spans="1:22" x14ac:dyDescent="0.25">
      <c r="A2251" t="s">
        <v>2340</v>
      </c>
      <c r="B2251">
        <v>2023</v>
      </c>
      <c r="C2251" t="s">
        <v>70</v>
      </c>
      <c r="D2251" s="1">
        <v>45015</v>
      </c>
      <c r="E2251">
        <v>20.3</v>
      </c>
      <c r="F2251">
        <v>11.8</v>
      </c>
      <c r="G2251">
        <v>3.4</v>
      </c>
      <c r="H2251" t="s">
        <v>46</v>
      </c>
      <c r="I2251" s="2">
        <v>0.80555555555555558</v>
      </c>
      <c r="J2251" s="3">
        <v>23665</v>
      </c>
      <c r="K2251" t="s">
        <v>50</v>
      </c>
      <c r="L2251">
        <v>1.2</v>
      </c>
      <c r="M2251">
        <v>4.3</v>
      </c>
      <c r="N2251">
        <v>8.4</v>
      </c>
      <c r="O2251">
        <v>10.7</v>
      </c>
      <c r="P2251">
        <v>67</v>
      </c>
      <c r="Q2251" t="s">
        <v>36</v>
      </c>
      <c r="R2251">
        <v>1.3</v>
      </c>
      <c r="S2251">
        <v>2.7</v>
      </c>
      <c r="T2251">
        <v>6.8</v>
      </c>
      <c r="U2251">
        <v>7.11</v>
      </c>
      <c r="V2251">
        <v>53</v>
      </c>
    </row>
    <row r="2252" spans="1:22" x14ac:dyDescent="0.25">
      <c r="A2252" t="s">
        <v>2341</v>
      </c>
      <c r="B2252">
        <v>2023</v>
      </c>
      <c r="C2252" t="s">
        <v>70</v>
      </c>
      <c r="D2252" s="1">
        <v>45016</v>
      </c>
      <c r="E2252">
        <v>21.4</v>
      </c>
      <c r="F2252">
        <v>12.8</v>
      </c>
      <c r="G2252">
        <v>0</v>
      </c>
      <c r="H2252" t="s">
        <v>28</v>
      </c>
      <c r="I2252" s="2">
        <v>0.82638888888888884</v>
      </c>
      <c r="J2252" s="3">
        <v>85241</v>
      </c>
      <c r="K2252" t="s">
        <v>33</v>
      </c>
      <c r="L2252">
        <v>2.6</v>
      </c>
      <c r="M2252">
        <v>3.1</v>
      </c>
      <c r="N2252">
        <v>7.15</v>
      </c>
      <c r="O2252">
        <v>8.15</v>
      </c>
      <c r="P2252">
        <v>63</v>
      </c>
      <c r="Q2252" t="s">
        <v>29</v>
      </c>
      <c r="R2252">
        <v>1</v>
      </c>
      <c r="S2252">
        <v>1.3</v>
      </c>
      <c r="T2252">
        <v>4.5</v>
      </c>
      <c r="U2252">
        <v>7.7</v>
      </c>
      <c r="V2252">
        <v>49</v>
      </c>
    </row>
    <row r="2253" spans="1:22" x14ac:dyDescent="0.25">
      <c r="A2253" t="s">
        <v>2342</v>
      </c>
      <c r="B2253">
        <v>2023</v>
      </c>
      <c r="C2253" t="s">
        <v>70</v>
      </c>
      <c r="D2253" s="1">
        <v>45017</v>
      </c>
      <c r="E2253">
        <v>19</v>
      </c>
      <c r="F2253">
        <v>2.9</v>
      </c>
      <c r="G2253">
        <v>0</v>
      </c>
      <c r="H2253" t="s">
        <v>100</v>
      </c>
      <c r="I2253" s="2">
        <v>0.57291666666666663</v>
      </c>
      <c r="J2253" s="3">
        <v>11007</v>
      </c>
      <c r="K2253" t="s">
        <v>32</v>
      </c>
      <c r="L2253">
        <v>3.4</v>
      </c>
      <c r="M2253">
        <v>8.4</v>
      </c>
      <c r="N2253">
        <v>9.5</v>
      </c>
      <c r="O2253">
        <v>11.14</v>
      </c>
      <c r="P2253">
        <v>80</v>
      </c>
      <c r="Q2253" t="s">
        <v>47</v>
      </c>
      <c r="R2253">
        <v>1.3</v>
      </c>
      <c r="S2253">
        <v>4.3</v>
      </c>
      <c r="T2253">
        <v>7.5</v>
      </c>
      <c r="U2253">
        <v>9.6999999999999993</v>
      </c>
      <c r="V2253">
        <v>61</v>
      </c>
    </row>
    <row r="2254" spans="1:22" x14ac:dyDescent="0.25">
      <c r="A2254" t="s">
        <v>2343</v>
      </c>
      <c r="B2254">
        <v>2023</v>
      </c>
      <c r="C2254" t="s">
        <v>70</v>
      </c>
      <c r="D2254" s="1">
        <v>45017</v>
      </c>
      <c r="E2254">
        <v>20.6</v>
      </c>
      <c r="F2254">
        <v>12.2</v>
      </c>
      <c r="G2254">
        <v>0</v>
      </c>
      <c r="H2254" t="s">
        <v>141</v>
      </c>
      <c r="I2254" s="2">
        <v>0.69097222222222221</v>
      </c>
      <c r="J2254" s="3">
        <v>9691</v>
      </c>
      <c r="K2254" t="s">
        <v>25</v>
      </c>
      <c r="L2254">
        <v>5.3</v>
      </c>
      <c r="M2254">
        <v>6.5</v>
      </c>
      <c r="N2254">
        <v>7.9</v>
      </c>
      <c r="O2254">
        <v>9.1</v>
      </c>
      <c r="P2254">
        <v>64</v>
      </c>
      <c r="Q2254" t="s">
        <v>30</v>
      </c>
      <c r="R2254">
        <v>4.5999999999999996</v>
      </c>
      <c r="S2254">
        <v>7.11</v>
      </c>
      <c r="T2254">
        <v>7.16</v>
      </c>
      <c r="U2254">
        <v>9.1999999999999993</v>
      </c>
      <c r="V2254">
        <v>74</v>
      </c>
    </row>
    <row r="2255" spans="1:22" x14ac:dyDescent="0.25">
      <c r="A2255" t="s">
        <v>2344</v>
      </c>
      <c r="B2255">
        <v>2023</v>
      </c>
      <c r="C2255" t="s">
        <v>70</v>
      </c>
      <c r="D2255" s="1">
        <v>45017</v>
      </c>
      <c r="E2255">
        <v>15.9</v>
      </c>
      <c r="F2255">
        <v>9.4</v>
      </c>
      <c r="G2255">
        <v>3.4</v>
      </c>
      <c r="H2255" t="s">
        <v>28</v>
      </c>
      <c r="I2255" s="2">
        <v>0.80902777777777779</v>
      </c>
      <c r="J2255" s="3">
        <v>69255</v>
      </c>
      <c r="K2255" t="s">
        <v>55</v>
      </c>
      <c r="L2255">
        <v>5.4</v>
      </c>
      <c r="M2255">
        <v>7.5</v>
      </c>
      <c r="N2255">
        <v>9.6999999999999993</v>
      </c>
      <c r="O2255">
        <v>14.8</v>
      </c>
      <c r="P2255">
        <v>92</v>
      </c>
      <c r="Q2255" t="s">
        <v>48</v>
      </c>
      <c r="R2255">
        <v>1.1000000000000001</v>
      </c>
      <c r="S2255">
        <v>4.5</v>
      </c>
      <c r="T2255">
        <v>6.6</v>
      </c>
      <c r="U2255">
        <v>11.8</v>
      </c>
      <c r="V2255">
        <v>74</v>
      </c>
    </row>
    <row r="2256" spans="1:22" x14ac:dyDescent="0.25">
      <c r="A2256" t="s">
        <v>2345</v>
      </c>
      <c r="B2256">
        <v>2023</v>
      </c>
      <c r="C2256" t="s">
        <v>70</v>
      </c>
      <c r="D2256" s="1">
        <v>45017</v>
      </c>
      <c r="E2256">
        <v>18.899999999999999</v>
      </c>
      <c r="F2256">
        <v>11.9</v>
      </c>
      <c r="G2256">
        <v>0</v>
      </c>
      <c r="H2256" t="s">
        <v>512</v>
      </c>
      <c r="I2256" s="2">
        <v>0.79166666666666663</v>
      </c>
      <c r="J2256" s="3">
        <v>48962</v>
      </c>
      <c r="K2256" t="s">
        <v>54</v>
      </c>
      <c r="L2256">
        <v>6.1</v>
      </c>
      <c r="M2256">
        <v>9.3000000000000007</v>
      </c>
      <c r="N2256">
        <v>11.5</v>
      </c>
      <c r="O2256">
        <v>13.8</v>
      </c>
      <c r="P2256">
        <v>86</v>
      </c>
      <c r="Q2256" t="s">
        <v>40</v>
      </c>
      <c r="R2256">
        <v>5.0999999999999996</v>
      </c>
      <c r="S2256">
        <v>9.3000000000000007</v>
      </c>
      <c r="T2256">
        <v>11.8</v>
      </c>
      <c r="U2256">
        <v>18.899999999999999</v>
      </c>
      <c r="V2256">
        <v>117</v>
      </c>
    </row>
    <row r="2257" spans="1:22" x14ac:dyDescent="0.25">
      <c r="A2257" t="s">
        <v>2346</v>
      </c>
      <c r="B2257">
        <v>2023</v>
      </c>
      <c r="C2257" t="s">
        <v>70</v>
      </c>
      <c r="D2257" s="1">
        <v>45018</v>
      </c>
      <c r="E2257">
        <v>27.2</v>
      </c>
      <c r="F2257">
        <v>17.3</v>
      </c>
      <c r="G2257">
        <v>0</v>
      </c>
      <c r="H2257" t="s">
        <v>38</v>
      </c>
      <c r="I2257" s="2">
        <v>0.59027777777777779</v>
      </c>
      <c r="J2257" s="3">
        <v>13122</v>
      </c>
      <c r="K2257" t="s">
        <v>39</v>
      </c>
      <c r="L2257">
        <v>2.2999999999999998</v>
      </c>
      <c r="M2257">
        <v>3.9</v>
      </c>
      <c r="N2257">
        <v>6.11</v>
      </c>
      <c r="O2257">
        <v>10.130000000000001</v>
      </c>
      <c r="P2257">
        <v>73</v>
      </c>
      <c r="Q2257" t="s">
        <v>44</v>
      </c>
      <c r="R2257">
        <v>3.4</v>
      </c>
      <c r="S2257">
        <v>3.6</v>
      </c>
      <c r="T2257">
        <v>5.0999999999999996</v>
      </c>
      <c r="U2257">
        <v>7.12</v>
      </c>
      <c r="V2257">
        <v>54</v>
      </c>
    </row>
    <row r="2258" spans="1:22" x14ac:dyDescent="0.25">
      <c r="A2258" t="s">
        <v>2347</v>
      </c>
      <c r="B2258">
        <v>2023</v>
      </c>
      <c r="C2258" t="s">
        <v>70</v>
      </c>
      <c r="D2258" s="1">
        <v>45018</v>
      </c>
      <c r="E2258">
        <v>19.100000000000001</v>
      </c>
      <c r="F2258">
        <v>6.7</v>
      </c>
      <c r="G2258">
        <v>1.6</v>
      </c>
      <c r="H2258" t="s">
        <v>28</v>
      </c>
      <c r="I2258" s="2">
        <v>0.63888888888888884</v>
      </c>
      <c r="J2258" s="3">
        <v>42423</v>
      </c>
      <c r="K2258" t="s">
        <v>35</v>
      </c>
      <c r="L2258">
        <v>6.1</v>
      </c>
      <c r="M2258">
        <v>9.3000000000000007</v>
      </c>
      <c r="N2258">
        <v>14.4</v>
      </c>
      <c r="O2258">
        <v>21.8</v>
      </c>
      <c r="P2258">
        <v>134</v>
      </c>
      <c r="Q2258" t="s">
        <v>26</v>
      </c>
      <c r="R2258">
        <v>1.3</v>
      </c>
      <c r="S2258">
        <v>6.6</v>
      </c>
      <c r="T2258">
        <v>9.9</v>
      </c>
      <c r="U2258">
        <v>12.12</v>
      </c>
      <c r="V2258">
        <v>84</v>
      </c>
    </row>
    <row r="2259" spans="1:22" x14ac:dyDescent="0.25">
      <c r="A2259" t="s">
        <v>2348</v>
      </c>
      <c r="B2259">
        <v>2023</v>
      </c>
      <c r="C2259" t="s">
        <v>70</v>
      </c>
      <c r="D2259" s="1">
        <v>45018</v>
      </c>
      <c r="E2259">
        <v>27.1</v>
      </c>
      <c r="F2259">
        <v>15.2</v>
      </c>
      <c r="G2259">
        <v>0</v>
      </c>
      <c r="H2259" t="s">
        <v>1339</v>
      </c>
      <c r="I2259" s="2">
        <v>0.63888888888888884</v>
      </c>
      <c r="J2259" s="3">
        <v>56090</v>
      </c>
      <c r="K2259" t="s">
        <v>43</v>
      </c>
      <c r="L2259">
        <v>5.0999999999999996</v>
      </c>
      <c r="M2259">
        <v>9.5</v>
      </c>
      <c r="N2259">
        <v>10.8</v>
      </c>
      <c r="O2259">
        <v>16.12</v>
      </c>
      <c r="P2259">
        <v>108</v>
      </c>
      <c r="Q2259" t="s">
        <v>51</v>
      </c>
      <c r="R2259">
        <v>5.2</v>
      </c>
      <c r="S2259">
        <v>5.7</v>
      </c>
      <c r="T2259">
        <v>8.1199999999999992</v>
      </c>
      <c r="U2259">
        <v>9.1300000000000008</v>
      </c>
      <c r="V2259">
        <v>67</v>
      </c>
    </row>
    <row r="2260" spans="1:22" x14ac:dyDescent="0.25">
      <c r="A2260" t="s">
        <v>2349</v>
      </c>
      <c r="B2260">
        <v>2023</v>
      </c>
      <c r="C2260" t="s">
        <v>81</v>
      </c>
      <c r="D2260" s="1">
        <v>45022</v>
      </c>
      <c r="E2260">
        <v>29.6</v>
      </c>
      <c r="F2260">
        <v>18.8</v>
      </c>
      <c r="G2260">
        <v>0.2</v>
      </c>
      <c r="H2260" t="s">
        <v>58</v>
      </c>
      <c r="I2260" s="2">
        <v>0.81597222222222221</v>
      </c>
      <c r="J2260" s="3">
        <v>33565</v>
      </c>
      <c r="K2260" t="s">
        <v>36</v>
      </c>
      <c r="L2260">
        <v>3.2</v>
      </c>
      <c r="M2260">
        <v>9.4</v>
      </c>
      <c r="N2260">
        <v>14.6</v>
      </c>
      <c r="O2260">
        <v>18.8</v>
      </c>
      <c r="P2260">
        <v>116</v>
      </c>
      <c r="Q2260" t="s">
        <v>33</v>
      </c>
      <c r="R2260">
        <v>5.3</v>
      </c>
      <c r="S2260">
        <v>5.6</v>
      </c>
      <c r="T2260">
        <v>8.1199999999999992</v>
      </c>
      <c r="U2260">
        <v>11.17</v>
      </c>
      <c r="V2260">
        <v>83</v>
      </c>
    </row>
    <row r="2261" spans="1:22" x14ac:dyDescent="0.25">
      <c r="A2261" t="s">
        <v>2350</v>
      </c>
      <c r="B2261">
        <v>2023</v>
      </c>
      <c r="C2261" t="s">
        <v>81</v>
      </c>
      <c r="D2261" s="1">
        <v>45023</v>
      </c>
      <c r="E2261">
        <v>19.8</v>
      </c>
      <c r="F2261">
        <v>15.7</v>
      </c>
      <c r="G2261">
        <v>6.4</v>
      </c>
      <c r="H2261" t="s">
        <v>46</v>
      </c>
      <c r="I2261" s="2">
        <v>0.68055555555555558</v>
      </c>
      <c r="J2261" s="3">
        <v>49062</v>
      </c>
      <c r="K2261" t="s">
        <v>47</v>
      </c>
      <c r="L2261">
        <v>3.4</v>
      </c>
      <c r="M2261">
        <v>5.8</v>
      </c>
      <c r="N2261">
        <v>6.12</v>
      </c>
      <c r="O2261">
        <v>11.18</v>
      </c>
      <c r="P2261">
        <v>84</v>
      </c>
      <c r="Q2261" t="s">
        <v>30</v>
      </c>
      <c r="R2261">
        <v>2.4</v>
      </c>
      <c r="S2261">
        <v>5.6</v>
      </c>
      <c r="T2261">
        <v>11.7</v>
      </c>
      <c r="U2261">
        <v>16.11</v>
      </c>
      <c r="V2261">
        <v>107</v>
      </c>
    </row>
    <row r="2262" spans="1:22" x14ac:dyDescent="0.25">
      <c r="A2262" t="s">
        <v>2351</v>
      </c>
      <c r="B2262">
        <v>2023</v>
      </c>
      <c r="C2262" t="s">
        <v>81</v>
      </c>
      <c r="D2262" s="1">
        <v>45024</v>
      </c>
      <c r="E2262">
        <v>19.3</v>
      </c>
      <c r="F2262">
        <v>14.8</v>
      </c>
      <c r="G2262">
        <v>4.5999999999999996</v>
      </c>
      <c r="H2262" t="s">
        <v>512</v>
      </c>
      <c r="I2262" s="2">
        <v>0.55208333333333337</v>
      </c>
      <c r="J2262" s="3">
        <v>33725</v>
      </c>
      <c r="K2262" t="s">
        <v>40</v>
      </c>
      <c r="L2262">
        <v>6.1</v>
      </c>
      <c r="M2262">
        <v>10.4</v>
      </c>
      <c r="N2262">
        <v>11.8</v>
      </c>
      <c r="O2262">
        <v>17.899999999999999</v>
      </c>
      <c r="P2262">
        <v>111</v>
      </c>
      <c r="Q2262" t="s">
        <v>43</v>
      </c>
      <c r="R2262">
        <v>3.2</v>
      </c>
      <c r="S2262">
        <v>4.4000000000000004</v>
      </c>
      <c r="T2262">
        <v>6.6</v>
      </c>
      <c r="U2262">
        <v>10.119999999999999</v>
      </c>
      <c r="V2262">
        <v>72</v>
      </c>
    </row>
    <row r="2263" spans="1:22" x14ac:dyDescent="0.25">
      <c r="A2263" t="s">
        <v>2352</v>
      </c>
      <c r="B2263">
        <v>2023</v>
      </c>
      <c r="C2263" t="s">
        <v>81</v>
      </c>
      <c r="D2263" s="1">
        <v>45024</v>
      </c>
      <c r="E2263">
        <v>19.2</v>
      </c>
      <c r="F2263">
        <v>12.8</v>
      </c>
      <c r="G2263">
        <v>11.6</v>
      </c>
      <c r="H2263" t="s">
        <v>28</v>
      </c>
      <c r="I2263" s="2">
        <v>0.69097222222222221</v>
      </c>
      <c r="J2263" s="3">
        <v>56449</v>
      </c>
      <c r="K2263" t="s">
        <v>29</v>
      </c>
      <c r="L2263">
        <v>2.4</v>
      </c>
      <c r="M2263">
        <v>10.7</v>
      </c>
      <c r="N2263">
        <v>10.11</v>
      </c>
      <c r="O2263">
        <v>12.12</v>
      </c>
      <c r="P2263">
        <v>84</v>
      </c>
      <c r="Q2263" t="s">
        <v>50</v>
      </c>
      <c r="R2263">
        <v>6.3</v>
      </c>
      <c r="S2263">
        <v>8.5</v>
      </c>
      <c r="T2263">
        <v>9.11</v>
      </c>
      <c r="U2263">
        <v>12.17</v>
      </c>
      <c r="V2263">
        <v>89</v>
      </c>
    </row>
    <row r="2264" spans="1:22" x14ac:dyDescent="0.25">
      <c r="A2264" t="s">
        <v>2353</v>
      </c>
      <c r="B2264">
        <v>2023</v>
      </c>
      <c r="C2264" t="s">
        <v>81</v>
      </c>
      <c r="D2264" s="1">
        <v>45024</v>
      </c>
      <c r="E2264">
        <v>24.5</v>
      </c>
      <c r="F2264">
        <v>14.8</v>
      </c>
      <c r="G2264">
        <v>6.2</v>
      </c>
      <c r="H2264" t="s">
        <v>61</v>
      </c>
      <c r="I2264" s="2">
        <v>0.8125</v>
      </c>
      <c r="J2264" s="3">
        <v>31686</v>
      </c>
      <c r="K2264" t="s">
        <v>26</v>
      </c>
      <c r="L2264">
        <v>3.2</v>
      </c>
      <c r="M2264">
        <v>4.5999999999999996</v>
      </c>
      <c r="N2264">
        <v>7.1</v>
      </c>
      <c r="O2264">
        <v>9.1</v>
      </c>
      <c r="P2264">
        <v>64</v>
      </c>
      <c r="Q2264" t="s">
        <v>54</v>
      </c>
      <c r="R2264">
        <v>0.3</v>
      </c>
      <c r="S2264">
        <v>4.5999999999999996</v>
      </c>
      <c r="T2264">
        <v>5.8</v>
      </c>
      <c r="U2264">
        <v>9.1199999999999992</v>
      </c>
      <c r="V2264">
        <v>66</v>
      </c>
    </row>
    <row r="2265" spans="1:22" x14ac:dyDescent="0.25">
      <c r="A2265" t="s">
        <v>2354</v>
      </c>
      <c r="B2265">
        <v>2023</v>
      </c>
      <c r="C2265" t="s">
        <v>81</v>
      </c>
      <c r="D2265" s="1">
        <v>45024</v>
      </c>
      <c r="E2265">
        <v>19.2</v>
      </c>
      <c r="F2265">
        <v>12.8</v>
      </c>
      <c r="G2265">
        <v>11.6</v>
      </c>
      <c r="H2265" t="s">
        <v>46</v>
      </c>
      <c r="I2265" s="2">
        <v>0.8125</v>
      </c>
      <c r="J2265" s="3">
        <v>21049</v>
      </c>
      <c r="K2265" t="s">
        <v>55</v>
      </c>
      <c r="L2265">
        <v>3.2</v>
      </c>
      <c r="M2265">
        <v>8.6</v>
      </c>
      <c r="N2265">
        <v>13.1</v>
      </c>
      <c r="O2265">
        <v>17.11</v>
      </c>
      <c r="P2265">
        <v>113</v>
      </c>
      <c r="Q2265" t="s">
        <v>39</v>
      </c>
      <c r="R2265">
        <v>3.4</v>
      </c>
      <c r="S2265">
        <v>4.8</v>
      </c>
      <c r="T2265">
        <v>5.1100000000000003</v>
      </c>
      <c r="U2265">
        <v>8.1199999999999992</v>
      </c>
      <c r="V2265">
        <v>60</v>
      </c>
    </row>
    <row r="2266" spans="1:22" x14ac:dyDescent="0.25">
      <c r="A2266" t="s">
        <v>2355</v>
      </c>
      <c r="B2266">
        <v>2023</v>
      </c>
      <c r="C2266" t="s">
        <v>81</v>
      </c>
      <c r="D2266" s="1">
        <v>45025</v>
      </c>
      <c r="E2266">
        <v>16.2</v>
      </c>
      <c r="F2266">
        <v>9.9</v>
      </c>
      <c r="G2266">
        <v>0.6</v>
      </c>
      <c r="H2266" t="s">
        <v>46</v>
      </c>
      <c r="I2266" s="2">
        <v>0.59027777777777779</v>
      </c>
      <c r="J2266" s="3">
        <v>28815</v>
      </c>
      <c r="K2266" t="s">
        <v>48</v>
      </c>
      <c r="L2266">
        <v>2.8</v>
      </c>
      <c r="M2266">
        <v>3.13</v>
      </c>
      <c r="N2266">
        <v>8.19</v>
      </c>
      <c r="O2266">
        <v>11.22</v>
      </c>
      <c r="P2266">
        <v>88</v>
      </c>
      <c r="Q2266" t="s">
        <v>25</v>
      </c>
      <c r="R2266">
        <v>4</v>
      </c>
      <c r="S2266">
        <v>6.5</v>
      </c>
      <c r="T2266">
        <v>9.6999999999999993</v>
      </c>
      <c r="U2266">
        <v>11.9</v>
      </c>
      <c r="V2266">
        <v>75</v>
      </c>
    </row>
    <row r="2267" spans="1:22" x14ac:dyDescent="0.25">
      <c r="A2267" t="s">
        <v>2356</v>
      </c>
      <c r="B2267">
        <v>2023</v>
      </c>
      <c r="C2267" t="s">
        <v>81</v>
      </c>
      <c r="D2267" s="1">
        <v>45025</v>
      </c>
      <c r="E2267">
        <v>23.8</v>
      </c>
      <c r="F2267">
        <v>16.3</v>
      </c>
      <c r="G2267">
        <v>0</v>
      </c>
      <c r="H2267" t="s">
        <v>1339</v>
      </c>
      <c r="I2267" s="2">
        <v>0.63888888888888884</v>
      </c>
      <c r="J2267" s="3">
        <v>42458</v>
      </c>
      <c r="K2267" t="s">
        <v>51</v>
      </c>
      <c r="L2267">
        <v>2.2000000000000002</v>
      </c>
      <c r="M2267">
        <v>4.4000000000000004</v>
      </c>
      <c r="N2267">
        <v>6.8</v>
      </c>
      <c r="O2267">
        <v>9.9</v>
      </c>
      <c r="P2267">
        <v>63</v>
      </c>
      <c r="Q2267" t="s">
        <v>35</v>
      </c>
      <c r="R2267">
        <v>5.0999999999999996</v>
      </c>
      <c r="S2267">
        <v>8.4</v>
      </c>
      <c r="T2267">
        <v>14.9</v>
      </c>
      <c r="U2267">
        <v>19.12</v>
      </c>
      <c r="V2267">
        <v>126</v>
      </c>
    </row>
    <row r="2268" spans="1:22" x14ac:dyDescent="0.25">
      <c r="A2268" t="s">
        <v>2357</v>
      </c>
      <c r="B2268">
        <v>2023</v>
      </c>
      <c r="C2268" t="s">
        <v>81</v>
      </c>
      <c r="D2268" s="1">
        <v>45026</v>
      </c>
      <c r="E2268">
        <v>15.2</v>
      </c>
      <c r="F2268">
        <v>9.1999999999999993</v>
      </c>
      <c r="G2268">
        <v>2.4</v>
      </c>
      <c r="H2268" t="s">
        <v>28</v>
      </c>
      <c r="I2268" s="2">
        <v>0.63888888888888884</v>
      </c>
      <c r="J2268" s="3">
        <v>65335</v>
      </c>
      <c r="K2268" t="s">
        <v>44</v>
      </c>
      <c r="L2268">
        <v>3.2</v>
      </c>
      <c r="M2268">
        <v>4.3</v>
      </c>
      <c r="N2268">
        <v>14.8</v>
      </c>
      <c r="O2268">
        <v>19.13</v>
      </c>
      <c r="P2268">
        <v>127</v>
      </c>
      <c r="Q2268" t="s">
        <v>32</v>
      </c>
      <c r="R2268">
        <v>3.3</v>
      </c>
      <c r="S2268">
        <v>5.6</v>
      </c>
      <c r="T2268">
        <v>5.6</v>
      </c>
      <c r="U2268">
        <v>6.9</v>
      </c>
      <c r="V2268">
        <v>45</v>
      </c>
    </row>
    <row r="2269" spans="1:22" x14ac:dyDescent="0.25">
      <c r="A2269" t="s">
        <v>2358</v>
      </c>
      <c r="B2269">
        <v>2023</v>
      </c>
      <c r="C2269" t="s">
        <v>92</v>
      </c>
      <c r="D2269" s="1">
        <v>45029</v>
      </c>
      <c r="E2269">
        <v>19.600000000000001</v>
      </c>
      <c r="F2269">
        <v>14.6</v>
      </c>
      <c r="G2269">
        <v>0</v>
      </c>
      <c r="H2269" t="s">
        <v>512</v>
      </c>
      <c r="I2269" s="2">
        <v>0.79861111111111116</v>
      </c>
      <c r="J2269" s="3">
        <v>47395</v>
      </c>
      <c r="K2269" t="s">
        <v>40</v>
      </c>
      <c r="L2269">
        <v>8.3000000000000007</v>
      </c>
      <c r="M2269">
        <v>10.5</v>
      </c>
      <c r="N2269">
        <v>13.7</v>
      </c>
      <c r="O2269">
        <v>18.100000000000001</v>
      </c>
      <c r="P2269">
        <v>118</v>
      </c>
      <c r="Q2269" t="s">
        <v>30</v>
      </c>
      <c r="R2269">
        <v>2.1</v>
      </c>
      <c r="S2269">
        <v>5.4</v>
      </c>
      <c r="T2269">
        <v>7.7</v>
      </c>
      <c r="U2269">
        <v>9.8000000000000007</v>
      </c>
      <c r="V2269">
        <v>62</v>
      </c>
    </row>
    <row r="2270" spans="1:22" x14ac:dyDescent="0.25">
      <c r="A2270" t="s">
        <v>2359</v>
      </c>
      <c r="B2270">
        <v>2023</v>
      </c>
      <c r="C2270" t="s">
        <v>92</v>
      </c>
      <c r="D2270" s="1">
        <v>45030</v>
      </c>
      <c r="E2270">
        <v>27.2</v>
      </c>
      <c r="F2270">
        <v>9.9</v>
      </c>
      <c r="G2270">
        <v>0</v>
      </c>
      <c r="H2270" t="s">
        <v>2360</v>
      </c>
      <c r="I2270" s="2">
        <v>0.69444444444444442</v>
      </c>
      <c r="J2270" s="3">
        <v>9329</v>
      </c>
      <c r="K2270" t="s">
        <v>43</v>
      </c>
      <c r="L2270">
        <v>3</v>
      </c>
      <c r="M2270">
        <v>6.2</v>
      </c>
      <c r="N2270">
        <v>11.5</v>
      </c>
      <c r="O2270">
        <v>15.1</v>
      </c>
      <c r="P2270">
        <v>100</v>
      </c>
      <c r="Q2270" t="s">
        <v>39</v>
      </c>
      <c r="R2270">
        <v>4.4000000000000004</v>
      </c>
      <c r="S2270">
        <v>9.6999999999999993</v>
      </c>
      <c r="T2270">
        <v>11.11</v>
      </c>
      <c r="U2270">
        <v>13.12</v>
      </c>
      <c r="V2270">
        <v>90</v>
      </c>
    </row>
    <row r="2271" spans="1:22" x14ac:dyDescent="0.25">
      <c r="A2271" t="s">
        <v>2361</v>
      </c>
      <c r="B2271">
        <v>2023</v>
      </c>
      <c r="C2271" t="s">
        <v>92</v>
      </c>
      <c r="D2271" s="1">
        <v>45030</v>
      </c>
      <c r="E2271">
        <v>27.2</v>
      </c>
      <c r="F2271">
        <v>9.9</v>
      </c>
      <c r="G2271">
        <v>0</v>
      </c>
      <c r="H2271" t="s">
        <v>512</v>
      </c>
      <c r="I2271" s="2">
        <v>0.81944444444444442</v>
      </c>
      <c r="J2271" s="3">
        <v>42134</v>
      </c>
      <c r="K2271" t="s">
        <v>29</v>
      </c>
      <c r="L2271">
        <v>2.2000000000000002</v>
      </c>
      <c r="M2271">
        <v>3.8</v>
      </c>
      <c r="N2271">
        <v>10.9</v>
      </c>
      <c r="O2271">
        <v>11.12</v>
      </c>
      <c r="P2271">
        <v>78</v>
      </c>
      <c r="Q2271" t="s">
        <v>26</v>
      </c>
      <c r="R2271">
        <v>4.4000000000000004</v>
      </c>
      <c r="S2271">
        <v>7.5</v>
      </c>
      <c r="T2271">
        <v>11.1</v>
      </c>
      <c r="U2271">
        <v>18.14</v>
      </c>
      <c r="V2271">
        <v>122</v>
      </c>
    </row>
    <row r="2272" spans="1:22" x14ac:dyDescent="0.25">
      <c r="A2272" t="s">
        <v>2362</v>
      </c>
      <c r="B2272">
        <v>2023</v>
      </c>
      <c r="C2272" t="s">
        <v>92</v>
      </c>
      <c r="D2272" s="1">
        <v>45031</v>
      </c>
      <c r="E2272">
        <v>17.399999999999999</v>
      </c>
      <c r="F2272">
        <v>7.5</v>
      </c>
      <c r="G2272">
        <v>9.8000000000000007</v>
      </c>
      <c r="H2272" t="s">
        <v>2363</v>
      </c>
      <c r="I2272" s="2">
        <v>0.52777777777777779</v>
      </c>
      <c r="J2272" s="3">
        <v>7329</v>
      </c>
      <c r="K2272" t="s">
        <v>36</v>
      </c>
      <c r="L2272">
        <v>5.0999999999999996</v>
      </c>
      <c r="M2272">
        <v>10.6</v>
      </c>
      <c r="N2272">
        <v>17.13</v>
      </c>
      <c r="O2272">
        <v>22.2</v>
      </c>
      <c r="P2272">
        <v>152</v>
      </c>
      <c r="Q2272" t="s">
        <v>47</v>
      </c>
      <c r="R2272">
        <v>5.0999999999999996</v>
      </c>
      <c r="S2272">
        <v>7.1</v>
      </c>
      <c r="T2272">
        <v>9.1999999999999993</v>
      </c>
      <c r="U2272">
        <v>12.5</v>
      </c>
      <c r="V2272">
        <v>77</v>
      </c>
    </row>
    <row r="2273" spans="1:22" x14ac:dyDescent="0.25">
      <c r="A2273" t="s">
        <v>2364</v>
      </c>
      <c r="B2273">
        <v>2023</v>
      </c>
      <c r="C2273" t="s">
        <v>92</v>
      </c>
      <c r="D2273" s="1">
        <v>45031</v>
      </c>
      <c r="E2273">
        <v>19.899999999999999</v>
      </c>
      <c r="F2273">
        <v>15.3</v>
      </c>
      <c r="G2273">
        <v>7.2</v>
      </c>
      <c r="H2273" t="s">
        <v>512</v>
      </c>
      <c r="I2273" s="2">
        <v>0.65277777777777779</v>
      </c>
      <c r="J2273" s="3">
        <v>33832</v>
      </c>
      <c r="K2273" t="s">
        <v>48</v>
      </c>
      <c r="L2273">
        <v>5.4</v>
      </c>
      <c r="M2273">
        <v>9.1</v>
      </c>
      <c r="N2273">
        <v>12.13</v>
      </c>
      <c r="O2273">
        <v>15.14</v>
      </c>
      <c r="P2273">
        <v>104</v>
      </c>
      <c r="Q2273" t="s">
        <v>35</v>
      </c>
      <c r="R2273">
        <v>4.2</v>
      </c>
      <c r="S2273">
        <v>7.5</v>
      </c>
      <c r="T2273">
        <v>7.7</v>
      </c>
      <c r="U2273">
        <v>11.11</v>
      </c>
      <c r="V2273">
        <v>77</v>
      </c>
    </row>
    <row r="2274" spans="1:22" x14ac:dyDescent="0.25">
      <c r="A2274" t="s">
        <v>2365</v>
      </c>
      <c r="B2274">
        <v>2023</v>
      </c>
      <c r="C2274" t="s">
        <v>92</v>
      </c>
      <c r="D2274" s="1">
        <v>45031</v>
      </c>
      <c r="E2274">
        <v>19.899999999999999</v>
      </c>
      <c r="F2274">
        <v>15.3</v>
      </c>
      <c r="G2274">
        <v>7.2</v>
      </c>
      <c r="H2274" t="s">
        <v>512</v>
      </c>
      <c r="I2274" s="2">
        <v>0.80555555555555558</v>
      </c>
      <c r="J2274" s="3">
        <v>45115</v>
      </c>
      <c r="K2274" t="s">
        <v>54</v>
      </c>
      <c r="L2274">
        <v>3.5</v>
      </c>
      <c r="M2274">
        <v>5.8</v>
      </c>
      <c r="N2274">
        <v>6.1</v>
      </c>
      <c r="O2274">
        <v>10.1</v>
      </c>
      <c r="P2274">
        <v>70</v>
      </c>
      <c r="Q2274" t="s">
        <v>50</v>
      </c>
      <c r="R2274">
        <v>1.2</v>
      </c>
      <c r="S2274">
        <v>4.5</v>
      </c>
      <c r="T2274">
        <v>7.6</v>
      </c>
      <c r="U2274">
        <v>8.8000000000000007</v>
      </c>
      <c r="V2274">
        <v>56</v>
      </c>
    </row>
    <row r="2275" spans="1:22" x14ac:dyDescent="0.25">
      <c r="A2275" t="s">
        <v>2366</v>
      </c>
      <c r="B2275">
        <v>2023</v>
      </c>
      <c r="C2275" t="s">
        <v>92</v>
      </c>
      <c r="D2275" s="1">
        <v>45032</v>
      </c>
      <c r="E2275">
        <v>18.3</v>
      </c>
      <c r="F2275">
        <v>12.2</v>
      </c>
      <c r="G2275">
        <v>8</v>
      </c>
      <c r="H2275" t="s">
        <v>512</v>
      </c>
      <c r="I2275" s="2">
        <v>0.52777777777777779</v>
      </c>
      <c r="J2275" s="3">
        <v>30120</v>
      </c>
      <c r="K2275" t="s">
        <v>44</v>
      </c>
      <c r="L2275">
        <v>5.3</v>
      </c>
      <c r="M2275">
        <v>14.5</v>
      </c>
      <c r="N2275">
        <v>19.7</v>
      </c>
      <c r="O2275">
        <v>21.1</v>
      </c>
      <c r="P2275">
        <v>136</v>
      </c>
      <c r="Q2275" t="s">
        <v>51</v>
      </c>
      <c r="R2275">
        <v>2.2999999999999998</v>
      </c>
      <c r="S2275">
        <v>3.7</v>
      </c>
      <c r="T2275">
        <v>9.8000000000000007</v>
      </c>
      <c r="U2275">
        <v>13.11</v>
      </c>
      <c r="V2275">
        <v>89</v>
      </c>
    </row>
    <row r="2276" spans="1:22" x14ac:dyDescent="0.25">
      <c r="A2276" t="s">
        <v>2367</v>
      </c>
      <c r="B2276">
        <v>2023</v>
      </c>
      <c r="C2276" t="s">
        <v>92</v>
      </c>
      <c r="D2276" s="1">
        <v>45032</v>
      </c>
      <c r="E2276">
        <v>18.3</v>
      </c>
      <c r="F2276">
        <v>12.2</v>
      </c>
      <c r="G2276">
        <v>8</v>
      </c>
      <c r="H2276" t="s">
        <v>2360</v>
      </c>
      <c r="I2276" s="2">
        <v>0.61805555555555558</v>
      </c>
      <c r="J2276" s="3">
        <v>9057</v>
      </c>
      <c r="K2276" t="s">
        <v>25</v>
      </c>
      <c r="L2276">
        <v>2.2000000000000002</v>
      </c>
      <c r="M2276">
        <v>5.7</v>
      </c>
      <c r="N2276">
        <v>6.11</v>
      </c>
      <c r="O2276">
        <v>10.17</v>
      </c>
      <c r="P2276">
        <v>77</v>
      </c>
      <c r="Q2276" t="s">
        <v>32</v>
      </c>
      <c r="R2276">
        <v>2.2999999999999998</v>
      </c>
      <c r="S2276">
        <v>4.5</v>
      </c>
      <c r="T2276">
        <v>8.6999999999999993</v>
      </c>
      <c r="U2276">
        <v>11.9</v>
      </c>
      <c r="V2276">
        <v>75</v>
      </c>
    </row>
    <row r="2277" spans="1:22" x14ac:dyDescent="0.25">
      <c r="A2277" t="s">
        <v>2368</v>
      </c>
      <c r="B2277">
        <v>2023</v>
      </c>
      <c r="C2277" t="s">
        <v>92</v>
      </c>
      <c r="D2277" s="1">
        <v>45032</v>
      </c>
      <c r="E2277">
        <v>18.3</v>
      </c>
      <c r="F2277">
        <v>12.2</v>
      </c>
      <c r="G2277">
        <v>8</v>
      </c>
      <c r="H2277" t="s">
        <v>512</v>
      </c>
      <c r="I2277" s="2">
        <v>0.68055555555555558</v>
      </c>
      <c r="J2277" s="3">
        <v>43976</v>
      </c>
      <c r="K2277" t="s">
        <v>33</v>
      </c>
      <c r="L2277">
        <v>2.2000000000000002</v>
      </c>
      <c r="M2277">
        <v>4.4000000000000004</v>
      </c>
      <c r="N2277">
        <v>6.1</v>
      </c>
      <c r="O2277">
        <v>10.1</v>
      </c>
      <c r="P2277">
        <v>70</v>
      </c>
      <c r="Q2277" t="s">
        <v>55</v>
      </c>
      <c r="R2277">
        <v>2.2000000000000002</v>
      </c>
      <c r="S2277">
        <v>4.3</v>
      </c>
      <c r="T2277">
        <v>6.4</v>
      </c>
      <c r="U2277">
        <v>9.1</v>
      </c>
      <c r="V2277">
        <v>64</v>
      </c>
    </row>
    <row r="2278" spans="1:22" x14ac:dyDescent="0.25">
      <c r="A2278" t="s">
        <v>2369</v>
      </c>
      <c r="B2278">
        <v>2023</v>
      </c>
      <c r="C2278" t="s">
        <v>104</v>
      </c>
      <c r="D2278" s="1">
        <v>45037</v>
      </c>
      <c r="E2278">
        <v>28.4</v>
      </c>
      <c r="F2278">
        <v>8.6</v>
      </c>
      <c r="G2278">
        <v>0</v>
      </c>
      <c r="H2278" t="s">
        <v>1339</v>
      </c>
      <c r="I2278" s="2">
        <v>0.75694444444444442</v>
      </c>
      <c r="J2278" s="3">
        <v>47503</v>
      </c>
      <c r="K2278" t="s">
        <v>43</v>
      </c>
      <c r="L2278">
        <v>3.1</v>
      </c>
      <c r="M2278">
        <v>6.2</v>
      </c>
      <c r="N2278">
        <v>9.6</v>
      </c>
      <c r="O2278">
        <v>10.9</v>
      </c>
      <c r="P2278">
        <v>69</v>
      </c>
      <c r="Q2278" t="s">
        <v>50</v>
      </c>
      <c r="R2278">
        <v>3.7</v>
      </c>
      <c r="S2278">
        <v>8.9</v>
      </c>
      <c r="T2278">
        <v>12.11</v>
      </c>
      <c r="U2278">
        <v>17.16</v>
      </c>
      <c r="V2278">
        <v>118</v>
      </c>
    </row>
    <row r="2279" spans="1:22" x14ac:dyDescent="0.25">
      <c r="A2279" t="s">
        <v>2370</v>
      </c>
      <c r="B2279">
        <v>2023</v>
      </c>
      <c r="C2279" t="s">
        <v>104</v>
      </c>
      <c r="D2279" s="1">
        <v>45038</v>
      </c>
      <c r="E2279">
        <v>21.6</v>
      </c>
      <c r="F2279">
        <v>9.3000000000000007</v>
      </c>
      <c r="G2279">
        <v>0</v>
      </c>
      <c r="H2279" t="s">
        <v>512</v>
      </c>
      <c r="I2279" s="2">
        <v>0.55208333333333337</v>
      </c>
      <c r="J2279" s="3">
        <v>31638</v>
      </c>
      <c r="K2279" t="s">
        <v>54</v>
      </c>
      <c r="L2279">
        <v>3.2</v>
      </c>
      <c r="M2279">
        <v>9.6</v>
      </c>
      <c r="N2279">
        <v>13.9</v>
      </c>
      <c r="O2279">
        <v>16.13</v>
      </c>
      <c r="P2279">
        <v>109</v>
      </c>
      <c r="Q2279" t="s">
        <v>51</v>
      </c>
      <c r="R2279">
        <v>2.2999999999999998</v>
      </c>
      <c r="S2279">
        <v>3.6</v>
      </c>
      <c r="T2279">
        <v>7.8</v>
      </c>
      <c r="U2279">
        <v>10.9</v>
      </c>
      <c r="V2279">
        <v>69</v>
      </c>
    </row>
    <row r="2280" spans="1:22" x14ac:dyDescent="0.25">
      <c r="A2280" t="s">
        <v>2371</v>
      </c>
      <c r="B2280">
        <v>2023</v>
      </c>
      <c r="C2280" t="s">
        <v>104</v>
      </c>
      <c r="D2280" s="1">
        <v>45038</v>
      </c>
      <c r="E2280">
        <v>21.7</v>
      </c>
      <c r="F2280">
        <v>2.1</v>
      </c>
      <c r="G2280">
        <v>0</v>
      </c>
      <c r="H2280" t="s">
        <v>95</v>
      </c>
      <c r="I2280" s="2">
        <v>0.69097222222222221</v>
      </c>
      <c r="J2280" s="3">
        <v>10461</v>
      </c>
      <c r="K2280" t="s">
        <v>25</v>
      </c>
      <c r="L2280">
        <v>2.2000000000000002</v>
      </c>
      <c r="M2280">
        <v>6.4</v>
      </c>
      <c r="N2280">
        <v>10.7</v>
      </c>
      <c r="O2280">
        <v>13.9</v>
      </c>
      <c r="P2280">
        <v>87</v>
      </c>
      <c r="Q2280" t="s">
        <v>36</v>
      </c>
      <c r="R2280">
        <v>5.3</v>
      </c>
      <c r="S2280">
        <v>9.5</v>
      </c>
      <c r="T2280">
        <v>14.5</v>
      </c>
      <c r="U2280">
        <v>16.12</v>
      </c>
      <c r="V2280">
        <v>108</v>
      </c>
    </row>
    <row r="2281" spans="1:22" x14ac:dyDescent="0.25">
      <c r="A2281" t="s">
        <v>2372</v>
      </c>
      <c r="B2281">
        <v>2023</v>
      </c>
      <c r="C2281" t="s">
        <v>104</v>
      </c>
      <c r="D2281" s="1">
        <v>45038</v>
      </c>
      <c r="E2281">
        <v>17.399999999999999</v>
      </c>
      <c r="F2281">
        <v>12.7</v>
      </c>
      <c r="G2281">
        <v>0</v>
      </c>
      <c r="H2281" t="s">
        <v>88</v>
      </c>
      <c r="I2281" s="2">
        <v>0.80902777777777779</v>
      </c>
      <c r="J2281" s="3">
        <v>23134</v>
      </c>
      <c r="K2281" t="s">
        <v>44</v>
      </c>
      <c r="L2281">
        <v>6.3</v>
      </c>
      <c r="M2281">
        <v>11.3</v>
      </c>
      <c r="N2281">
        <v>18.5</v>
      </c>
      <c r="O2281">
        <v>20.100000000000001</v>
      </c>
      <c r="P2281">
        <v>130</v>
      </c>
      <c r="Q2281" t="s">
        <v>26</v>
      </c>
      <c r="R2281">
        <v>2</v>
      </c>
      <c r="S2281">
        <v>5.4</v>
      </c>
      <c r="T2281">
        <v>5.5</v>
      </c>
      <c r="U2281">
        <v>5.7</v>
      </c>
      <c r="V2281">
        <v>37</v>
      </c>
    </row>
    <row r="2282" spans="1:22" x14ac:dyDescent="0.25">
      <c r="A2282" t="s">
        <v>2373</v>
      </c>
      <c r="B2282">
        <v>2023</v>
      </c>
      <c r="C2282" t="s">
        <v>104</v>
      </c>
      <c r="D2282" s="1">
        <v>45039</v>
      </c>
      <c r="E2282">
        <v>21.7</v>
      </c>
      <c r="F2282">
        <v>6.3</v>
      </c>
      <c r="G2282">
        <v>0</v>
      </c>
      <c r="H2282" t="s">
        <v>100</v>
      </c>
      <c r="I2282" s="2">
        <v>0.54861111111111116</v>
      </c>
      <c r="J2282" s="3">
        <v>10119</v>
      </c>
      <c r="K2282" t="s">
        <v>32</v>
      </c>
      <c r="L2282">
        <v>2.1</v>
      </c>
      <c r="M2282">
        <v>5.4</v>
      </c>
      <c r="N2282">
        <v>8.8000000000000007</v>
      </c>
      <c r="O2282">
        <v>11.1</v>
      </c>
      <c r="P2282">
        <v>76</v>
      </c>
      <c r="Q2282" t="s">
        <v>40</v>
      </c>
      <c r="R2282">
        <v>2.2999999999999998</v>
      </c>
      <c r="S2282">
        <v>5.7</v>
      </c>
      <c r="T2282">
        <v>8.9</v>
      </c>
      <c r="U2282">
        <v>11.13</v>
      </c>
      <c r="V2282">
        <v>79</v>
      </c>
    </row>
    <row r="2283" spans="1:22" x14ac:dyDescent="0.25">
      <c r="A2283" t="s">
        <v>2374</v>
      </c>
      <c r="B2283">
        <v>2023</v>
      </c>
      <c r="C2283" t="s">
        <v>104</v>
      </c>
      <c r="D2283" s="1">
        <v>45039</v>
      </c>
      <c r="E2283">
        <v>19.7</v>
      </c>
      <c r="F2283">
        <v>14</v>
      </c>
      <c r="G2283">
        <v>0</v>
      </c>
      <c r="H2283" t="s">
        <v>46</v>
      </c>
      <c r="I2283" s="2">
        <v>0.63888888888888884</v>
      </c>
      <c r="J2283" s="3">
        <v>45770</v>
      </c>
      <c r="K2283" t="s">
        <v>30</v>
      </c>
      <c r="L2283">
        <v>3.4</v>
      </c>
      <c r="M2283">
        <v>6.7</v>
      </c>
      <c r="N2283">
        <v>7.1</v>
      </c>
      <c r="O2283">
        <v>8.1199999999999992</v>
      </c>
      <c r="P2283">
        <v>60</v>
      </c>
      <c r="Q2283" t="s">
        <v>55</v>
      </c>
      <c r="R2283">
        <v>3.2</v>
      </c>
      <c r="S2283">
        <v>6.3</v>
      </c>
      <c r="T2283">
        <v>11.7</v>
      </c>
      <c r="U2283">
        <v>12.1</v>
      </c>
      <c r="V2283">
        <v>82</v>
      </c>
    </row>
    <row r="2284" spans="1:22" x14ac:dyDescent="0.25">
      <c r="A2284" t="s">
        <v>2375</v>
      </c>
      <c r="B2284">
        <v>2023</v>
      </c>
      <c r="C2284" t="s">
        <v>104</v>
      </c>
      <c r="D2284" s="1">
        <v>45039</v>
      </c>
      <c r="E2284">
        <v>25.4</v>
      </c>
      <c r="F2284">
        <v>18.3</v>
      </c>
      <c r="G2284">
        <v>0.4</v>
      </c>
      <c r="H2284" t="s">
        <v>38</v>
      </c>
      <c r="I2284" s="2">
        <v>0.69444444444444442</v>
      </c>
      <c r="J2284" s="3">
        <v>9672</v>
      </c>
      <c r="K2284" t="s">
        <v>39</v>
      </c>
      <c r="L2284">
        <v>4.3</v>
      </c>
      <c r="M2284">
        <v>7.6</v>
      </c>
      <c r="N2284">
        <v>10.1</v>
      </c>
      <c r="O2284">
        <v>14.13</v>
      </c>
      <c r="P2284">
        <v>97</v>
      </c>
      <c r="Q2284" t="s">
        <v>47</v>
      </c>
      <c r="R2284">
        <v>1.2</v>
      </c>
      <c r="S2284">
        <v>4.3</v>
      </c>
      <c r="T2284">
        <v>4.5</v>
      </c>
      <c r="U2284">
        <v>7.12</v>
      </c>
      <c r="V2284">
        <v>54</v>
      </c>
    </row>
    <row r="2285" spans="1:22" x14ac:dyDescent="0.25">
      <c r="A2285" t="s">
        <v>2376</v>
      </c>
      <c r="B2285">
        <v>2023</v>
      </c>
      <c r="C2285" t="s">
        <v>104</v>
      </c>
      <c r="D2285" s="1">
        <v>45040</v>
      </c>
      <c r="E2285">
        <v>24.7</v>
      </c>
      <c r="F2285">
        <v>8.1999999999999993</v>
      </c>
      <c r="G2285">
        <v>0.2</v>
      </c>
      <c r="H2285" t="s">
        <v>28</v>
      </c>
      <c r="I2285" s="2">
        <v>0.80902777777777779</v>
      </c>
      <c r="J2285" s="3">
        <v>83985</v>
      </c>
      <c r="K2285" t="s">
        <v>35</v>
      </c>
      <c r="L2285">
        <v>2.2000000000000002</v>
      </c>
      <c r="M2285">
        <v>6.2</v>
      </c>
      <c r="N2285">
        <v>10.5</v>
      </c>
      <c r="O2285">
        <v>15.6</v>
      </c>
      <c r="P2285">
        <v>96</v>
      </c>
      <c r="Q2285" t="s">
        <v>29</v>
      </c>
      <c r="R2285">
        <v>5.2</v>
      </c>
      <c r="S2285">
        <v>8.4</v>
      </c>
      <c r="T2285">
        <v>10.7</v>
      </c>
      <c r="U2285">
        <v>11.12</v>
      </c>
      <c r="V2285">
        <v>78</v>
      </c>
    </row>
    <row r="2286" spans="1:22" x14ac:dyDescent="0.25">
      <c r="A2286" t="s">
        <v>2377</v>
      </c>
      <c r="B2286">
        <v>2023</v>
      </c>
      <c r="C2286" t="s">
        <v>104</v>
      </c>
      <c r="D2286" s="1">
        <v>45041</v>
      </c>
      <c r="E2286">
        <v>25.6</v>
      </c>
      <c r="F2286">
        <v>11.2</v>
      </c>
      <c r="G2286">
        <v>0</v>
      </c>
      <c r="H2286" t="s">
        <v>28</v>
      </c>
      <c r="I2286" s="2">
        <v>0.63888888888888884</v>
      </c>
      <c r="J2286" s="3">
        <v>95179</v>
      </c>
      <c r="K2286" t="s">
        <v>33</v>
      </c>
      <c r="L2286">
        <v>1.4</v>
      </c>
      <c r="M2286">
        <v>5.7</v>
      </c>
      <c r="N2286">
        <v>6.1</v>
      </c>
      <c r="O2286">
        <v>13.12</v>
      </c>
      <c r="P2286">
        <v>90</v>
      </c>
      <c r="Q2286" t="s">
        <v>48</v>
      </c>
      <c r="R2286">
        <v>3.2</v>
      </c>
      <c r="S2286">
        <v>5.5</v>
      </c>
      <c r="T2286">
        <v>11.8</v>
      </c>
      <c r="U2286">
        <v>11.11</v>
      </c>
      <c r="V2286">
        <v>77</v>
      </c>
    </row>
    <row r="2287" spans="1:22" x14ac:dyDescent="0.25">
      <c r="A2287" t="s">
        <v>2378</v>
      </c>
      <c r="B2287">
        <v>2023</v>
      </c>
      <c r="C2287" t="s">
        <v>114</v>
      </c>
      <c r="D2287" s="1">
        <v>45044</v>
      </c>
      <c r="E2287">
        <v>21.4</v>
      </c>
      <c r="F2287">
        <v>15.7</v>
      </c>
      <c r="G2287">
        <v>0</v>
      </c>
      <c r="H2287" t="s">
        <v>46</v>
      </c>
      <c r="I2287" s="2">
        <v>0.82638888888888884</v>
      </c>
      <c r="J2287" s="3">
        <v>25845</v>
      </c>
      <c r="K2287" t="s">
        <v>55</v>
      </c>
      <c r="L2287">
        <v>5.2</v>
      </c>
      <c r="M2287">
        <v>5.6</v>
      </c>
      <c r="N2287">
        <v>8.8000000000000007</v>
      </c>
      <c r="O2287">
        <v>11.1</v>
      </c>
      <c r="P2287">
        <v>76</v>
      </c>
      <c r="Q2287" t="s">
        <v>54</v>
      </c>
      <c r="R2287">
        <v>2.2000000000000002</v>
      </c>
      <c r="S2287">
        <v>6.7</v>
      </c>
      <c r="T2287">
        <v>9.1</v>
      </c>
      <c r="U2287">
        <v>12.11</v>
      </c>
      <c r="V2287">
        <v>83</v>
      </c>
    </row>
    <row r="2288" spans="1:22" x14ac:dyDescent="0.25">
      <c r="A2288" t="s">
        <v>2379</v>
      </c>
      <c r="B2288">
        <v>2023</v>
      </c>
      <c r="C2288" t="s">
        <v>114</v>
      </c>
      <c r="D2288" s="1">
        <v>45045</v>
      </c>
      <c r="E2288">
        <v>25.1</v>
      </c>
      <c r="F2288">
        <v>15.3</v>
      </c>
      <c r="G2288">
        <v>0.2</v>
      </c>
      <c r="H2288" t="s">
        <v>58</v>
      </c>
      <c r="I2288" s="2">
        <v>0.57291666666666663</v>
      </c>
      <c r="J2288" s="3">
        <v>25528</v>
      </c>
      <c r="K2288" t="s">
        <v>36</v>
      </c>
      <c r="L2288">
        <v>3.5</v>
      </c>
      <c r="M2288">
        <v>8.6999999999999993</v>
      </c>
      <c r="N2288">
        <v>13.1</v>
      </c>
      <c r="O2288">
        <v>17.13</v>
      </c>
      <c r="P2288">
        <v>115</v>
      </c>
      <c r="Q2288" t="s">
        <v>43</v>
      </c>
      <c r="R2288">
        <v>1.3</v>
      </c>
      <c r="S2288">
        <v>3.6</v>
      </c>
      <c r="T2288">
        <v>8.6</v>
      </c>
      <c r="U2288">
        <v>10.7</v>
      </c>
      <c r="V2288">
        <v>67</v>
      </c>
    </row>
    <row r="2289" spans="1:22" x14ac:dyDescent="0.25">
      <c r="A2289" t="s">
        <v>2380</v>
      </c>
      <c r="B2289">
        <v>2023</v>
      </c>
      <c r="C2289" t="s">
        <v>114</v>
      </c>
      <c r="D2289" s="1">
        <v>45045</v>
      </c>
      <c r="E2289">
        <v>19.600000000000001</v>
      </c>
      <c r="F2289">
        <v>17.5</v>
      </c>
      <c r="G2289">
        <v>1</v>
      </c>
      <c r="H2289" t="s">
        <v>61</v>
      </c>
      <c r="I2289" s="2">
        <v>0.59027777777777779</v>
      </c>
      <c r="J2289" s="3">
        <v>31615</v>
      </c>
      <c r="K2289" t="s">
        <v>26</v>
      </c>
      <c r="L2289">
        <v>3.2</v>
      </c>
      <c r="M2289">
        <v>7.5</v>
      </c>
      <c r="N2289">
        <v>13.9</v>
      </c>
      <c r="O2289">
        <v>16.100000000000001</v>
      </c>
      <c r="P2289">
        <v>106</v>
      </c>
      <c r="Q2289" t="s">
        <v>25</v>
      </c>
      <c r="R2289">
        <v>4.0999999999999996</v>
      </c>
      <c r="S2289">
        <v>9.3000000000000007</v>
      </c>
      <c r="T2289">
        <v>12.3</v>
      </c>
      <c r="U2289">
        <v>17.5</v>
      </c>
      <c r="V2289">
        <v>107</v>
      </c>
    </row>
    <row r="2290" spans="1:22" x14ac:dyDescent="0.25">
      <c r="A2290" t="s">
        <v>2381</v>
      </c>
      <c r="B2290">
        <v>2023</v>
      </c>
      <c r="C2290" t="s">
        <v>114</v>
      </c>
      <c r="D2290" s="1">
        <v>45045</v>
      </c>
      <c r="E2290">
        <v>15.9</v>
      </c>
      <c r="F2290">
        <v>7.4</v>
      </c>
      <c r="G2290">
        <v>6</v>
      </c>
      <c r="H2290" t="s">
        <v>46</v>
      </c>
      <c r="I2290" s="2">
        <v>0.69097222222222221</v>
      </c>
      <c r="J2290" s="3">
        <v>40119</v>
      </c>
      <c r="K2290" t="s">
        <v>50</v>
      </c>
      <c r="L2290">
        <v>3.2</v>
      </c>
      <c r="M2290">
        <v>7.3</v>
      </c>
      <c r="N2290">
        <v>10.6</v>
      </c>
      <c r="O2290">
        <v>14.1</v>
      </c>
      <c r="P2290">
        <v>94</v>
      </c>
      <c r="Q2290" t="s">
        <v>32</v>
      </c>
      <c r="R2290">
        <v>3.3</v>
      </c>
      <c r="S2290">
        <v>7.6</v>
      </c>
      <c r="T2290">
        <v>7.9</v>
      </c>
      <c r="U2290">
        <v>9.11</v>
      </c>
      <c r="V2290">
        <v>65</v>
      </c>
    </row>
    <row r="2291" spans="1:22" x14ac:dyDescent="0.25">
      <c r="A2291" t="s">
        <v>2382</v>
      </c>
      <c r="B2291">
        <v>2023</v>
      </c>
      <c r="C2291" t="s">
        <v>114</v>
      </c>
      <c r="D2291" s="1">
        <v>45045</v>
      </c>
      <c r="E2291">
        <v>15.9</v>
      </c>
      <c r="F2291">
        <v>7.4</v>
      </c>
      <c r="G2291">
        <v>6</v>
      </c>
      <c r="H2291" t="s">
        <v>28</v>
      </c>
      <c r="I2291" s="2">
        <v>0.80902777777777779</v>
      </c>
      <c r="J2291" s="3">
        <v>29455</v>
      </c>
      <c r="K2291" t="s">
        <v>35</v>
      </c>
      <c r="L2291">
        <v>8.1999999999999993</v>
      </c>
      <c r="M2291">
        <v>13.3</v>
      </c>
      <c r="N2291">
        <v>16.399999999999999</v>
      </c>
      <c r="O2291">
        <v>22.7</v>
      </c>
      <c r="P2291">
        <v>139</v>
      </c>
      <c r="Q2291" t="s">
        <v>47</v>
      </c>
      <c r="R2291">
        <v>1</v>
      </c>
      <c r="S2291">
        <v>2.2999999999999998</v>
      </c>
      <c r="T2291">
        <v>4.5999999999999996</v>
      </c>
      <c r="U2291">
        <v>7.7</v>
      </c>
      <c r="V2291">
        <v>49</v>
      </c>
    </row>
    <row r="2292" spans="1:22" x14ac:dyDescent="0.25">
      <c r="A2292" t="s">
        <v>2383</v>
      </c>
      <c r="B2292">
        <v>2023</v>
      </c>
      <c r="C2292" t="s">
        <v>114</v>
      </c>
      <c r="D2292" s="1">
        <v>45045</v>
      </c>
      <c r="E2292">
        <v>20.8</v>
      </c>
      <c r="F2292">
        <v>5.0999999999999996</v>
      </c>
      <c r="G2292">
        <v>0</v>
      </c>
      <c r="H2292" t="s">
        <v>1339</v>
      </c>
      <c r="I2292" s="2">
        <v>0.72916666666666663</v>
      </c>
      <c r="J2292" s="3">
        <v>47940</v>
      </c>
      <c r="K2292" t="s">
        <v>51</v>
      </c>
      <c r="L2292">
        <v>2.2999999999999998</v>
      </c>
      <c r="M2292">
        <v>3.4</v>
      </c>
      <c r="N2292">
        <v>3.7</v>
      </c>
      <c r="O2292">
        <v>6.8</v>
      </c>
      <c r="P2292">
        <v>44</v>
      </c>
      <c r="Q2292" t="s">
        <v>30</v>
      </c>
      <c r="R2292">
        <v>5.6</v>
      </c>
      <c r="S2292">
        <v>9.8000000000000007</v>
      </c>
      <c r="T2292">
        <v>14.12</v>
      </c>
      <c r="U2292">
        <v>23.14</v>
      </c>
      <c r="V2292">
        <v>152</v>
      </c>
    </row>
    <row r="2293" spans="1:22" x14ac:dyDescent="0.25">
      <c r="A2293" t="s">
        <v>2384</v>
      </c>
      <c r="B2293">
        <v>2023</v>
      </c>
      <c r="C2293" t="s">
        <v>114</v>
      </c>
      <c r="D2293" s="1">
        <v>45046</v>
      </c>
      <c r="E2293">
        <v>16.399999999999999</v>
      </c>
      <c r="F2293">
        <v>2.5</v>
      </c>
      <c r="G2293">
        <v>0</v>
      </c>
      <c r="H2293" t="s">
        <v>28</v>
      </c>
      <c r="I2293" s="2">
        <v>0.54861111111111116</v>
      </c>
      <c r="J2293" s="3">
        <v>67457</v>
      </c>
      <c r="K2293" t="s">
        <v>48</v>
      </c>
      <c r="L2293">
        <v>2</v>
      </c>
      <c r="M2293">
        <v>7.2</v>
      </c>
      <c r="N2293">
        <v>11.6</v>
      </c>
      <c r="O2293">
        <v>16.8</v>
      </c>
      <c r="P2293">
        <v>104</v>
      </c>
      <c r="Q2293" t="s">
        <v>44</v>
      </c>
      <c r="R2293">
        <v>6.3</v>
      </c>
      <c r="S2293">
        <v>14.4</v>
      </c>
      <c r="T2293">
        <v>17.600000000000001</v>
      </c>
      <c r="U2293">
        <v>20.12</v>
      </c>
      <c r="V2293">
        <v>132</v>
      </c>
    </row>
    <row r="2294" spans="1:22" x14ac:dyDescent="0.25">
      <c r="A2294" t="s">
        <v>2385</v>
      </c>
      <c r="B2294">
        <v>2023</v>
      </c>
      <c r="C2294" t="s">
        <v>114</v>
      </c>
      <c r="D2294" s="1">
        <v>45046</v>
      </c>
      <c r="E2294">
        <v>16.399999999999999</v>
      </c>
      <c r="F2294">
        <v>2.5</v>
      </c>
      <c r="G2294">
        <v>0</v>
      </c>
      <c r="H2294" t="s">
        <v>46</v>
      </c>
      <c r="I2294" s="2">
        <v>0.63888888888888884</v>
      </c>
      <c r="J2294" s="3">
        <v>23664</v>
      </c>
      <c r="K2294" t="s">
        <v>29</v>
      </c>
      <c r="L2294">
        <v>1.5</v>
      </c>
      <c r="M2294">
        <v>2.9</v>
      </c>
      <c r="N2294">
        <v>4.1100000000000003</v>
      </c>
      <c r="O2294">
        <v>6.12</v>
      </c>
      <c r="P2294">
        <v>48</v>
      </c>
      <c r="Q2294" t="s">
        <v>39</v>
      </c>
      <c r="R2294">
        <v>2.1</v>
      </c>
      <c r="S2294">
        <v>4.2</v>
      </c>
      <c r="T2294">
        <v>10.3</v>
      </c>
      <c r="U2294">
        <v>11.6</v>
      </c>
      <c r="V2294">
        <v>72</v>
      </c>
    </row>
    <row r="2295" spans="1:22" x14ac:dyDescent="0.25">
      <c r="A2295" t="s">
        <v>2386</v>
      </c>
      <c r="B2295">
        <v>2023</v>
      </c>
      <c r="C2295" t="s">
        <v>114</v>
      </c>
      <c r="D2295" s="1">
        <v>45046</v>
      </c>
      <c r="E2295">
        <v>17.899999999999999</v>
      </c>
      <c r="F2295">
        <v>10.5</v>
      </c>
      <c r="G2295">
        <v>0.6</v>
      </c>
      <c r="H2295" t="s">
        <v>512</v>
      </c>
      <c r="I2295" s="2">
        <v>0.67361111111111116</v>
      </c>
      <c r="J2295" s="3">
        <v>43942</v>
      </c>
      <c r="K2295" t="s">
        <v>40</v>
      </c>
      <c r="L2295">
        <v>3.6</v>
      </c>
      <c r="M2295">
        <v>3.1</v>
      </c>
      <c r="N2295">
        <v>6.15</v>
      </c>
      <c r="O2295">
        <v>7.16</v>
      </c>
      <c r="P2295">
        <v>58</v>
      </c>
      <c r="Q2295" t="s">
        <v>33</v>
      </c>
      <c r="R2295">
        <v>0.2</v>
      </c>
      <c r="S2295">
        <v>3.4</v>
      </c>
      <c r="T2295">
        <v>5.5</v>
      </c>
      <c r="U2295">
        <v>8.11</v>
      </c>
      <c r="V2295">
        <v>59</v>
      </c>
    </row>
    <row r="2296" spans="1:22" x14ac:dyDescent="0.25">
      <c r="A2296" t="s">
        <v>2387</v>
      </c>
      <c r="B2296">
        <v>2023</v>
      </c>
      <c r="C2296" t="s">
        <v>124</v>
      </c>
      <c r="D2296" s="1">
        <v>45051</v>
      </c>
      <c r="E2296">
        <v>16.899999999999999</v>
      </c>
      <c r="F2296">
        <v>8.8000000000000007</v>
      </c>
      <c r="G2296">
        <v>0</v>
      </c>
      <c r="H2296" t="s">
        <v>46</v>
      </c>
      <c r="I2296" s="2">
        <v>0.82638888888888884</v>
      </c>
      <c r="J2296" s="3">
        <v>45458</v>
      </c>
      <c r="K2296" t="s">
        <v>30</v>
      </c>
      <c r="L2296">
        <v>5.0999999999999996</v>
      </c>
      <c r="M2296">
        <v>6.3</v>
      </c>
      <c r="N2296">
        <v>6.5</v>
      </c>
      <c r="O2296">
        <v>11.8</v>
      </c>
      <c r="P2296">
        <v>74</v>
      </c>
      <c r="Q2296" t="s">
        <v>36</v>
      </c>
      <c r="R2296">
        <v>5.3</v>
      </c>
      <c r="S2296">
        <v>7.7</v>
      </c>
      <c r="T2296">
        <v>12.9</v>
      </c>
      <c r="U2296">
        <v>15.1</v>
      </c>
      <c r="V2296">
        <v>100</v>
      </c>
    </row>
    <row r="2297" spans="1:22" x14ac:dyDescent="0.25">
      <c r="A2297" t="s">
        <v>2388</v>
      </c>
      <c r="B2297">
        <v>2023</v>
      </c>
      <c r="C2297" t="s">
        <v>124</v>
      </c>
      <c r="D2297" s="1">
        <v>45052</v>
      </c>
      <c r="E2297">
        <v>11.5</v>
      </c>
      <c r="F2297">
        <v>9.3000000000000007</v>
      </c>
      <c r="G2297">
        <v>15.4</v>
      </c>
      <c r="H2297" t="s">
        <v>28</v>
      </c>
      <c r="I2297" s="2">
        <v>0.57291666666666663</v>
      </c>
      <c r="J2297" s="3">
        <v>28293</v>
      </c>
      <c r="K2297" t="s">
        <v>29</v>
      </c>
      <c r="L2297">
        <v>1.2</v>
      </c>
      <c r="M2297">
        <v>5.8</v>
      </c>
      <c r="N2297">
        <v>10.119999999999999</v>
      </c>
      <c r="O2297">
        <v>15.14</v>
      </c>
      <c r="P2297">
        <v>104</v>
      </c>
      <c r="Q2297" t="s">
        <v>51</v>
      </c>
      <c r="R2297">
        <v>2.2999999999999998</v>
      </c>
      <c r="S2297">
        <v>4.5</v>
      </c>
      <c r="T2297">
        <v>7.6</v>
      </c>
      <c r="U2297">
        <v>8.1</v>
      </c>
      <c r="V2297">
        <v>58</v>
      </c>
    </row>
    <row r="2298" spans="1:22" x14ac:dyDescent="0.25">
      <c r="A2298" t="s">
        <v>2389</v>
      </c>
      <c r="B2298">
        <v>2023</v>
      </c>
      <c r="C2298" t="s">
        <v>124</v>
      </c>
      <c r="D2298" s="1">
        <v>45052</v>
      </c>
      <c r="E2298">
        <v>13.5</v>
      </c>
      <c r="F2298">
        <v>9.1999999999999993</v>
      </c>
      <c r="G2298">
        <v>5.2</v>
      </c>
      <c r="H2298" t="s">
        <v>88</v>
      </c>
      <c r="I2298" s="2">
        <v>0.59027777777777779</v>
      </c>
      <c r="J2298" s="3">
        <v>21415</v>
      </c>
      <c r="K2298" t="s">
        <v>44</v>
      </c>
      <c r="L2298">
        <v>2.6</v>
      </c>
      <c r="M2298">
        <v>8.8000000000000007</v>
      </c>
      <c r="N2298">
        <v>10.11</v>
      </c>
      <c r="O2298">
        <v>14.14</v>
      </c>
      <c r="P2298">
        <v>98</v>
      </c>
      <c r="Q2298" t="s">
        <v>40</v>
      </c>
      <c r="R2298">
        <v>2.4</v>
      </c>
      <c r="S2298">
        <v>6.4</v>
      </c>
      <c r="T2298">
        <v>8.5</v>
      </c>
      <c r="U2298">
        <v>11.6</v>
      </c>
      <c r="V2298">
        <v>72</v>
      </c>
    </row>
    <row r="2299" spans="1:22" x14ac:dyDescent="0.25">
      <c r="A2299" t="s">
        <v>2390</v>
      </c>
      <c r="B2299">
        <v>2023</v>
      </c>
      <c r="C2299" t="s">
        <v>124</v>
      </c>
      <c r="D2299" s="1">
        <v>45052</v>
      </c>
      <c r="E2299">
        <v>23.8</v>
      </c>
      <c r="F2299">
        <v>15.5</v>
      </c>
      <c r="G2299">
        <v>0</v>
      </c>
      <c r="H2299" t="s">
        <v>38</v>
      </c>
      <c r="I2299" s="2">
        <v>0.69097222222222221</v>
      </c>
      <c r="J2299" s="3">
        <v>11440</v>
      </c>
      <c r="K2299" t="s">
        <v>39</v>
      </c>
      <c r="L2299">
        <v>3.3</v>
      </c>
      <c r="M2299">
        <v>7.4</v>
      </c>
      <c r="N2299">
        <v>11.6</v>
      </c>
      <c r="O2299">
        <v>13.7</v>
      </c>
      <c r="P2299">
        <v>85</v>
      </c>
      <c r="Q2299" t="s">
        <v>35</v>
      </c>
      <c r="R2299">
        <v>4.4000000000000004</v>
      </c>
      <c r="S2299">
        <v>8.5</v>
      </c>
      <c r="T2299">
        <v>11.6</v>
      </c>
      <c r="U2299">
        <v>13.12</v>
      </c>
      <c r="V2299">
        <v>90</v>
      </c>
    </row>
    <row r="2300" spans="1:22" x14ac:dyDescent="0.25">
      <c r="A2300" t="s">
        <v>2391</v>
      </c>
      <c r="B2300">
        <v>2023</v>
      </c>
      <c r="C2300" t="s">
        <v>124</v>
      </c>
      <c r="D2300" s="1">
        <v>45052</v>
      </c>
      <c r="E2300">
        <v>16.899999999999999</v>
      </c>
      <c r="F2300">
        <v>11.5</v>
      </c>
      <c r="G2300">
        <v>2</v>
      </c>
      <c r="H2300" t="s">
        <v>1339</v>
      </c>
      <c r="I2300" s="2">
        <v>0.72916666666666663</v>
      </c>
      <c r="J2300" s="3">
        <v>37160</v>
      </c>
      <c r="K2300" t="s">
        <v>43</v>
      </c>
      <c r="L2300">
        <v>5.3</v>
      </c>
      <c r="M2300">
        <v>10.4</v>
      </c>
      <c r="N2300">
        <v>14.6</v>
      </c>
      <c r="O2300">
        <v>18.899999999999999</v>
      </c>
      <c r="P2300">
        <v>117</v>
      </c>
      <c r="Q2300" t="s">
        <v>32</v>
      </c>
      <c r="R2300">
        <v>3.2</v>
      </c>
      <c r="S2300">
        <v>5.3</v>
      </c>
      <c r="T2300">
        <v>5.5</v>
      </c>
      <c r="U2300">
        <v>7.6</v>
      </c>
      <c r="V2300">
        <v>48</v>
      </c>
    </row>
    <row r="2301" spans="1:22" x14ac:dyDescent="0.25">
      <c r="A2301" t="s">
        <v>2392</v>
      </c>
      <c r="B2301">
        <v>2023</v>
      </c>
      <c r="C2301" t="s">
        <v>124</v>
      </c>
      <c r="D2301" s="1">
        <v>45052</v>
      </c>
      <c r="E2301">
        <v>16.399999999999999</v>
      </c>
      <c r="F2301">
        <v>-1.3</v>
      </c>
      <c r="G2301">
        <v>0.2</v>
      </c>
      <c r="H2301" t="s">
        <v>95</v>
      </c>
      <c r="I2301" s="2">
        <v>0.8125</v>
      </c>
      <c r="J2301" s="3">
        <v>10039</v>
      </c>
      <c r="K2301" t="s">
        <v>25</v>
      </c>
      <c r="L2301">
        <v>2.2999999999999998</v>
      </c>
      <c r="M2301">
        <v>5.4</v>
      </c>
      <c r="N2301">
        <v>5.9</v>
      </c>
      <c r="O2301">
        <v>10.11</v>
      </c>
      <c r="P2301">
        <v>71</v>
      </c>
      <c r="Q2301" t="s">
        <v>50</v>
      </c>
      <c r="R2301">
        <v>4.0999999999999996</v>
      </c>
      <c r="S2301">
        <v>7.4</v>
      </c>
      <c r="T2301">
        <v>11.6</v>
      </c>
      <c r="U2301">
        <v>13.8</v>
      </c>
      <c r="V2301">
        <v>86</v>
      </c>
    </row>
    <row r="2302" spans="1:22" x14ac:dyDescent="0.25">
      <c r="A2302" t="s">
        <v>2393</v>
      </c>
      <c r="B2302">
        <v>2023</v>
      </c>
      <c r="C2302" t="s">
        <v>124</v>
      </c>
      <c r="D2302" s="1">
        <v>45053</v>
      </c>
      <c r="E2302">
        <v>15.9</v>
      </c>
      <c r="F2302">
        <v>3.9</v>
      </c>
      <c r="G2302">
        <v>0.6</v>
      </c>
      <c r="H2302" t="s">
        <v>512</v>
      </c>
      <c r="I2302" s="2">
        <v>0.52777777777777779</v>
      </c>
      <c r="J2302" s="3">
        <v>36247</v>
      </c>
      <c r="K2302" t="s">
        <v>54</v>
      </c>
      <c r="L2302">
        <v>3.4</v>
      </c>
      <c r="M2302">
        <v>5.1100000000000003</v>
      </c>
      <c r="N2302">
        <v>9.16</v>
      </c>
      <c r="O2302">
        <v>12.2</v>
      </c>
      <c r="P2302">
        <v>92</v>
      </c>
      <c r="Q2302" t="s">
        <v>48</v>
      </c>
      <c r="R2302">
        <v>6.1</v>
      </c>
      <c r="S2302">
        <v>9.1</v>
      </c>
      <c r="T2302">
        <v>11.3</v>
      </c>
      <c r="U2302">
        <v>13.9</v>
      </c>
      <c r="V2302">
        <v>87</v>
      </c>
    </row>
    <row r="2303" spans="1:22" x14ac:dyDescent="0.25">
      <c r="A2303" t="s">
        <v>2394</v>
      </c>
      <c r="B2303">
        <v>2023</v>
      </c>
      <c r="C2303" t="s">
        <v>124</v>
      </c>
      <c r="D2303" s="1">
        <v>45053</v>
      </c>
      <c r="E2303">
        <v>12.1</v>
      </c>
      <c r="F2303">
        <v>5.4</v>
      </c>
      <c r="G2303">
        <v>9.8000000000000007</v>
      </c>
      <c r="H2303" t="s">
        <v>28</v>
      </c>
      <c r="I2303" s="2">
        <v>0.63888888888888884</v>
      </c>
      <c r="J2303" s="3">
        <v>71463</v>
      </c>
      <c r="K2303" t="s">
        <v>33</v>
      </c>
      <c r="L2303">
        <v>3.5</v>
      </c>
      <c r="M2303">
        <v>4.5999999999999996</v>
      </c>
      <c r="N2303">
        <v>6.9</v>
      </c>
      <c r="O2303">
        <v>11.11</v>
      </c>
      <c r="P2303">
        <v>77</v>
      </c>
      <c r="Q2303" t="s">
        <v>26</v>
      </c>
      <c r="R2303">
        <v>1.2</v>
      </c>
      <c r="S2303">
        <v>5.8</v>
      </c>
      <c r="T2303">
        <v>5.0999999999999996</v>
      </c>
      <c r="U2303">
        <v>6.12</v>
      </c>
      <c r="V2303">
        <v>48</v>
      </c>
    </row>
    <row r="2304" spans="1:22" x14ac:dyDescent="0.25">
      <c r="A2304" t="s">
        <v>2395</v>
      </c>
      <c r="B2304">
        <v>2023</v>
      </c>
      <c r="C2304" t="s">
        <v>124</v>
      </c>
      <c r="D2304" s="1">
        <v>45053</v>
      </c>
      <c r="E2304">
        <v>12.1</v>
      </c>
      <c r="F2304">
        <v>5.4</v>
      </c>
      <c r="G2304">
        <v>9.8000000000000007</v>
      </c>
      <c r="H2304" t="s">
        <v>46</v>
      </c>
      <c r="I2304" s="2">
        <v>0.69444444444444442</v>
      </c>
      <c r="J2304" s="3">
        <v>22065</v>
      </c>
      <c r="K2304" t="s">
        <v>47</v>
      </c>
      <c r="L2304">
        <v>0.4</v>
      </c>
      <c r="M2304">
        <v>0.7</v>
      </c>
      <c r="N2304">
        <v>3.7</v>
      </c>
      <c r="O2304">
        <v>4.0999999999999996</v>
      </c>
      <c r="P2304">
        <v>34</v>
      </c>
      <c r="Q2304" t="s">
        <v>55</v>
      </c>
      <c r="R2304">
        <v>1.6</v>
      </c>
      <c r="S2304">
        <v>3.9</v>
      </c>
      <c r="T2304">
        <v>6.15</v>
      </c>
      <c r="U2304">
        <v>8.16</v>
      </c>
      <c r="V2304">
        <v>64</v>
      </c>
    </row>
    <row r="2305" spans="1:22" x14ac:dyDescent="0.25">
      <c r="A2305" t="s">
        <v>2396</v>
      </c>
      <c r="B2305">
        <v>2023</v>
      </c>
      <c r="C2305" t="s">
        <v>135</v>
      </c>
      <c r="D2305" s="1">
        <v>45058</v>
      </c>
      <c r="E2305">
        <v>18.2</v>
      </c>
      <c r="F2305">
        <v>9.5</v>
      </c>
      <c r="G2305">
        <v>0</v>
      </c>
      <c r="H2305" t="s">
        <v>28</v>
      </c>
      <c r="I2305" s="2">
        <v>0.80555555555555558</v>
      </c>
      <c r="J2305" s="3">
        <v>58141</v>
      </c>
      <c r="K2305" t="s">
        <v>29</v>
      </c>
      <c r="L2305">
        <v>6</v>
      </c>
      <c r="M2305">
        <v>8.3000000000000007</v>
      </c>
      <c r="N2305">
        <v>11.5</v>
      </c>
      <c r="O2305">
        <v>16.600000000000001</v>
      </c>
      <c r="P2305">
        <v>102</v>
      </c>
      <c r="Q2305" t="s">
        <v>44</v>
      </c>
      <c r="R2305">
        <v>2.7</v>
      </c>
      <c r="S2305">
        <v>5.1100000000000003</v>
      </c>
      <c r="T2305">
        <v>7.11</v>
      </c>
      <c r="U2305">
        <v>11.12</v>
      </c>
      <c r="V2305">
        <v>78</v>
      </c>
    </row>
    <row r="2306" spans="1:22" x14ac:dyDescent="0.25">
      <c r="A2306" t="s">
        <v>2397</v>
      </c>
      <c r="B2306">
        <v>2023</v>
      </c>
      <c r="C2306" t="s">
        <v>135</v>
      </c>
      <c r="D2306" s="1">
        <v>45058</v>
      </c>
      <c r="E2306">
        <v>23.3</v>
      </c>
      <c r="F2306">
        <v>5.4</v>
      </c>
      <c r="G2306">
        <v>0</v>
      </c>
      <c r="H2306" t="s">
        <v>1339</v>
      </c>
      <c r="I2306" s="2">
        <v>0.77777777777777779</v>
      </c>
      <c r="J2306" s="3">
        <v>36219</v>
      </c>
      <c r="K2306" t="s">
        <v>51</v>
      </c>
      <c r="L2306">
        <v>2.2999999999999998</v>
      </c>
      <c r="M2306">
        <v>3.5</v>
      </c>
      <c r="N2306">
        <v>5.7</v>
      </c>
      <c r="O2306">
        <v>6.7</v>
      </c>
      <c r="P2306">
        <v>43</v>
      </c>
      <c r="Q2306" t="s">
        <v>39</v>
      </c>
      <c r="R2306">
        <v>3.2</v>
      </c>
      <c r="S2306">
        <v>11.7</v>
      </c>
      <c r="T2306">
        <v>11.1</v>
      </c>
      <c r="U2306">
        <v>16.170000000000002</v>
      </c>
      <c r="V2306">
        <v>113</v>
      </c>
    </row>
    <row r="2307" spans="1:22" x14ac:dyDescent="0.25">
      <c r="A2307" t="s">
        <v>2398</v>
      </c>
      <c r="B2307">
        <v>2023</v>
      </c>
      <c r="C2307" t="s">
        <v>135</v>
      </c>
      <c r="D2307" s="1">
        <v>45059</v>
      </c>
      <c r="E2307">
        <v>20.5</v>
      </c>
      <c r="F2307">
        <v>12.4</v>
      </c>
      <c r="G2307">
        <v>0</v>
      </c>
      <c r="H2307" t="s">
        <v>61</v>
      </c>
      <c r="I2307" s="2">
        <v>0.57291666666666663</v>
      </c>
      <c r="J2307" s="3">
        <v>28927</v>
      </c>
      <c r="K2307" t="s">
        <v>26</v>
      </c>
      <c r="L2307">
        <v>3.1</v>
      </c>
      <c r="M2307">
        <v>5.2</v>
      </c>
      <c r="N2307">
        <v>9.5</v>
      </c>
      <c r="O2307">
        <v>13.8</v>
      </c>
      <c r="P2307">
        <v>86</v>
      </c>
      <c r="Q2307" t="s">
        <v>43</v>
      </c>
      <c r="R2307">
        <v>1.1000000000000001</v>
      </c>
      <c r="S2307">
        <v>7.3</v>
      </c>
      <c r="T2307">
        <v>12.4</v>
      </c>
      <c r="U2307">
        <v>16.7</v>
      </c>
      <c r="V2307">
        <v>103</v>
      </c>
    </row>
    <row r="2308" spans="1:22" x14ac:dyDescent="0.25">
      <c r="A2308" t="s">
        <v>2399</v>
      </c>
      <c r="B2308">
        <v>2023</v>
      </c>
      <c r="C2308" t="s">
        <v>135</v>
      </c>
      <c r="D2308" s="1">
        <v>45059</v>
      </c>
      <c r="E2308">
        <v>16.399999999999999</v>
      </c>
      <c r="F2308">
        <v>7.3</v>
      </c>
      <c r="G2308">
        <v>0</v>
      </c>
      <c r="H2308" t="s">
        <v>66</v>
      </c>
      <c r="I2308" s="2">
        <v>0.59027777777777779</v>
      </c>
      <c r="J2308" s="3">
        <v>6310</v>
      </c>
      <c r="K2308" t="s">
        <v>47</v>
      </c>
      <c r="L2308">
        <v>3.2</v>
      </c>
      <c r="M2308">
        <v>4.4000000000000004</v>
      </c>
      <c r="N2308">
        <v>8.5</v>
      </c>
      <c r="O2308">
        <v>10.5</v>
      </c>
      <c r="P2308">
        <v>65</v>
      </c>
      <c r="Q2308" t="s">
        <v>54</v>
      </c>
      <c r="R2308">
        <v>3.3</v>
      </c>
      <c r="S2308">
        <v>11.7</v>
      </c>
      <c r="T2308">
        <v>15.11</v>
      </c>
      <c r="U2308">
        <v>20.149999999999999</v>
      </c>
      <c r="V2308">
        <v>135</v>
      </c>
    </row>
    <row r="2309" spans="1:22" x14ac:dyDescent="0.25">
      <c r="A2309" t="s">
        <v>2400</v>
      </c>
      <c r="B2309">
        <v>2023</v>
      </c>
      <c r="C2309" t="s">
        <v>135</v>
      </c>
      <c r="D2309" s="1">
        <v>45059</v>
      </c>
      <c r="E2309">
        <v>16.8</v>
      </c>
      <c r="F2309">
        <v>8</v>
      </c>
      <c r="G2309">
        <v>0</v>
      </c>
      <c r="H2309" t="s">
        <v>28</v>
      </c>
      <c r="I2309" s="2">
        <v>0.69097222222222221</v>
      </c>
      <c r="J2309" s="3">
        <v>39818</v>
      </c>
      <c r="K2309" t="s">
        <v>32</v>
      </c>
      <c r="L2309">
        <v>0.1</v>
      </c>
      <c r="M2309">
        <v>1.3</v>
      </c>
      <c r="N2309">
        <v>6.5</v>
      </c>
      <c r="O2309">
        <v>7.7</v>
      </c>
      <c r="P2309">
        <v>49</v>
      </c>
      <c r="Q2309" t="s">
        <v>35</v>
      </c>
      <c r="R2309">
        <v>5.5</v>
      </c>
      <c r="S2309">
        <v>8.6</v>
      </c>
      <c r="T2309">
        <v>11.1</v>
      </c>
      <c r="U2309">
        <v>15.13</v>
      </c>
      <c r="V2309">
        <v>103</v>
      </c>
    </row>
    <row r="2310" spans="1:22" x14ac:dyDescent="0.25">
      <c r="A2310" t="s">
        <v>2401</v>
      </c>
      <c r="B2310">
        <v>2023</v>
      </c>
      <c r="C2310" t="s">
        <v>135</v>
      </c>
      <c r="D2310" s="1">
        <v>45059</v>
      </c>
      <c r="E2310">
        <v>24.3</v>
      </c>
      <c r="F2310">
        <v>13.6</v>
      </c>
      <c r="G2310">
        <v>0.4</v>
      </c>
      <c r="H2310" t="s">
        <v>58</v>
      </c>
      <c r="I2310" s="2">
        <v>0.80902777777777779</v>
      </c>
      <c r="J2310" s="3">
        <v>31898</v>
      </c>
      <c r="K2310" t="s">
        <v>36</v>
      </c>
      <c r="L2310">
        <v>2.2000000000000002</v>
      </c>
      <c r="M2310">
        <v>2.7</v>
      </c>
      <c r="N2310">
        <v>7.11</v>
      </c>
      <c r="O2310">
        <v>12.15</v>
      </c>
      <c r="P2310">
        <v>87</v>
      </c>
      <c r="Q2310" t="s">
        <v>48</v>
      </c>
      <c r="R2310">
        <v>1.3</v>
      </c>
      <c r="S2310">
        <v>4.5</v>
      </c>
      <c r="T2310">
        <v>5.6</v>
      </c>
      <c r="U2310">
        <v>6.9</v>
      </c>
      <c r="V2310">
        <v>45</v>
      </c>
    </row>
    <row r="2311" spans="1:22" x14ac:dyDescent="0.25">
      <c r="A2311" t="s">
        <v>2402</v>
      </c>
      <c r="B2311">
        <v>2023</v>
      </c>
      <c r="C2311" t="s">
        <v>135</v>
      </c>
      <c r="D2311" s="1">
        <v>45059</v>
      </c>
      <c r="E2311">
        <v>16.8</v>
      </c>
      <c r="F2311">
        <v>8</v>
      </c>
      <c r="G2311">
        <v>0</v>
      </c>
      <c r="H2311" t="s">
        <v>46</v>
      </c>
      <c r="I2311" s="2">
        <v>0.8125</v>
      </c>
      <c r="J2311" s="3">
        <v>42756</v>
      </c>
      <c r="K2311" t="s">
        <v>30</v>
      </c>
      <c r="L2311">
        <v>0.3</v>
      </c>
      <c r="M2311">
        <v>1.4</v>
      </c>
      <c r="N2311">
        <v>5.8</v>
      </c>
      <c r="O2311">
        <v>8.11</v>
      </c>
      <c r="P2311">
        <v>59</v>
      </c>
      <c r="Q2311" t="s">
        <v>50</v>
      </c>
      <c r="R2311">
        <v>2.2000000000000002</v>
      </c>
      <c r="S2311">
        <v>4.4000000000000004</v>
      </c>
      <c r="T2311">
        <v>6.1</v>
      </c>
      <c r="U2311">
        <v>11.13</v>
      </c>
      <c r="V2311">
        <v>79</v>
      </c>
    </row>
    <row r="2312" spans="1:22" x14ac:dyDescent="0.25">
      <c r="A2312" t="s">
        <v>2403</v>
      </c>
      <c r="B2312">
        <v>2023</v>
      </c>
      <c r="C2312" t="s">
        <v>135</v>
      </c>
      <c r="D2312" s="1">
        <v>45060</v>
      </c>
      <c r="E2312">
        <v>23.8</v>
      </c>
      <c r="F2312">
        <v>9</v>
      </c>
      <c r="G2312">
        <v>0</v>
      </c>
      <c r="H2312" t="s">
        <v>512</v>
      </c>
      <c r="I2312" s="2">
        <v>0.52777777777777779</v>
      </c>
      <c r="J2312" s="3">
        <v>33805</v>
      </c>
      <c r="K2312" t="s">
        <v>40</v>
      </c>
      <c r="L2312">
        <v>6.2</v>
      </c>
      <c r="M2312">
        <v>10.199999999999999</v>
      </c>
      <c r="N2312">
        <v>15.6</v>
      </c>
      <c r="O2312">
        <v>19.7</v>
      </c>
      <c r="P2312">
        <v>121</v>
      </c>
      <c r="Q2312" t="s">
        <v>55</v>
      </c>
      <c r="R2312">
        <v>1.1000000000000001</v>
      </c>
      <c r="S2312">
        <v>5.5</v>
      </c>
      <c r="T2312">
        <v>7.7</v>
      </c>
      <c r="U2312">
        <v>10.9</v>
      </c>
      <c r="V2312">
        <v>69</v>
      </c>
    </row>
    <row r="2313" spans="1:22" x14ac:dyDescent="0.25">
      <c r="A2313" t="s">
        <v>2404</v>
      </c>
      <c r="B2313">
        <v>2023</v>
      </c>
      <c r="C2313" t="s">
        <v>135</v>
      </c>
      <c r="D2313" s="1">
        <v>45060</v>
      </c>
      <c r="E2313">
        <v>20.2</v>
      </c>
      <c r="F2313">
        <v>4.7</v>
      </c>
      <c r="G2313">
        <v>0</v>
      </c>
      <c r="H2313" t="s">
        <v>28</v>
      </c>
      <c r="I2313" s="2">
        <v>0.69444444444444442</v>
      </c>
      <c r="J2313" s="3">
        <v>37631</v>
      </c>
      <c r="K2313" t="s">
        <v>33</v>
      </c>
      <c r="L2313">
        <v>5.0999999999999996</v>
      </c>
      <c r="M2313">
        <v>9.4</v>
      </c>
      <c r="N2313">
        <v>13.8</v>
      </c>
      <c r="O2313">
        <v>18.12</v>
      </c>
      <c r="P2313">
        <v>120</v>
      </c>
      <c r="Q2313" t="s">
        <v>25</v>
      </c>
      <c r="R2313">
        <v>2.4</v>
      </c>
      <c r="S2313">
        <v>3.8</v>
      </c>
      <c r="T2313">
        <v>6.9</v>
      </c>
      <c r="U2313">
        <v>7.13</v>
      </c>
      <c r="V2313">
        <v>55</v>
      </c>
    </row>
    <row r="2314" spans="1:22" x14ac:dyDescent="0.25">
      <c r="A2314" t="s">
        <v>2405</v>
      </c>
      <c r="B2314">
        <v>2023</v>
      </c>
      <c r="C2314" t="s">
        <v>146</v>
      </c>
      <c r="D2314" s="1">
        <v>45065</v>
      </c>
      <c r="E2314">
        <v>17</v>
      </c>
      <c r="F2314">
        <v>6.2</v>
      </c>
      <c r="G2314">
        <v>2.4</v>
      </c>
      <c r="H2314" t="s">
        <v>512</v>
      </c>
      <c r="I2314" s="2">
        <v>0.80555555555555558</v>
      </c>
      <c r="J2314" s="3">
        <v>37565</v>
      </c>
      <c r="K2314" t="s">
        <v>54</v>
      </c>
      <c r="L2314">
        <v>3.2</v>
      </c>
      <c r="M2314">
        <v>5.7</v>
      </c>
      <c r="N2314">
        <v>8.8000000000000007</v>
      </c>
      <c r="O2314">
        <v>11.14</v>
      </c>
      <c r="P2314">
        <v>80</v>
      </c>
      <c r="Q2314" t="s">
        <v>35</v>
      </c>
      <c r="R2314">
        <v>1.2</v>
      </c>
      <c r="S2314">
        <v>3.5</v>
      </c>
      <c r="T2314">
        <v>10.7</v>
      </c>
      <c r="U2314">
        <v>11.1</v>
      </c>
      <c r="V2314">
        <v>76</v>
      </c>
    </row>
    <row r="2315" spans="1:22" x14ac:dyDescent="0.25">
      <c r="A2315" t="s">
        <v>2406</v>
      </c>
      <c r="B2315">
        <v>2023</v>
      </c>
      <c r="C2315" t="s">
        <v>146</v>
      </c>
      <c r="D2315" s="1">
        <v>45066</v>
      </c>
      <c r="E2315">
        <v>14.7</v>
      </c>
      <c r="F2315">
        <v>7.2</v>
      </c>
      <c r="G2315">
        <v>1.8</v>
      </c>
      <c r="H2315" t="s">
        <v>46</v>
      </c>
      <c r="I2315" s="2">
        <v>0.57291666666666663</v>
      </c>
      <c r="J2315" s="3">
        <v>21003</v>
      </c>
      <c r="K2315" t="s">
        <v>47</v>
      </c>
      <c r="L2315">
        <v>3.3</v>
      </c>
      <c r="M2315">
        <v>5.3</v>
      </c>
      <c r="N2315">
        <v>10.4</v>
      </c>
      <c r="O2315">
        <v>14.6</v>
      </c>
      <c r="P2315">
        <v>90</v>
      </c>
      <c r="Q2315" t="s">
        <v>26</v>
      </c>
      <c r="R2315">
        <v>3.6</v>
      </c>
      <c r="S2315">
        <v>7.7</v>
      </c>
      <c r="T2315">
        <v>11.7</v>
      </c>
      <c r="U2315">
        <v>14.9</v>
      </c>
      <c r="V2315">
        <v>93</v>
      </c>
    </row>
    <row r="2316" spans="1:22" x14ac:dyDescent="0.25">
      <c r="A2316" t="s">
        <v>2407</v>
      </c>
      <c r="B2316">
        <v>2023</v>
      </c>
      <c r="C2316" t="s">
        <v>146</v>
      </c>
      <c r="D2316" s="1">
        <v>45066</v>
      </c>
      <c r="E2316">
        <v>12.5</v>
      </c>
      <c r="F2316">
        <v>1.9</v>
      </c>
      <c r="G2316">
        <v>3.2</v>
      </c>
      <c r="H2316" t="s">
        <v>1304</v>
      </c>
      <c r="I2316" s="2">
        <v>0.59027777777777779</v>
      </c>
      <c r="J2316" s="3">
        <v>10114</v>
      </c>
      <c r="K2316" t="s">
        <v>50</v>
      </c>
      <c r="L2316">
        <v>4.7</v>
      </c>
      <c r="M2316">
        <v>5.13</v>
      </c>
      <c r="N2316">
        <v>9.19</v>
      </c>
      <c r="O2316">
        <v>11.19</v>
      </c>
      <c r="P2316">
        <v>85</v>
      </c>
      <c r="Q2316" t="s">
        <v>40</v>
      </c>
      <c r="R2316">
        <v>1.2</v>
      </c>
      <c r="S2316">
        <v>3.4</v>
      </c>
      <c r="T2316">
        <v>4.5999999999999996</v>
      </c>
      <c r="U2316">
        <v>5.0999999999999996</v>
      </c>
      <c r="V2316">
        <v>40</v>
      </c>
    </row>
    <row r="2317" spans="1:22" x14ac:dyDescent="0.25">
      <c r="A2317" t="s">
        <v>2408</v>
      </c>
      <c r="B2317">
        <v>2023</v>
      </c>
      <c r="C2317" t="s">
        <v>146</v>
      </c>
      <c r="D2317" s="1">
        <v>45066</v>
      </c>
      <c r="E2317">
        <v>23.4</v>
      </c>
      <c r="F2317">
        <v>12</v>
      </c>
      <c r="G2317">
        <v>0</v>
      </c>
      <c r="H2317" t="s">
        <v>1339</v>
      </c>
      <c r="I2317" s="2">
        <v>0.60763888888888884</v>
      </c>
      <c r="J2317" s="3">
        <v>45811</v>
      </c>
      <c r="K2317" t="s">
        <v>43</v>
      </c>
      <c r="L2317">
        <v>3.2</v>
      </c>
      <c r="M2317">
        <v>8.4</v>
      </c>
      <c r="N2317">
        <v>13.6</v>
      </c>
      <c r="O2317">
        <v>16.100000000000001</v>
      </c>
      <c r="P2317">
        <v>106</v>
      </c>
      <c r="Q2317" t="s">
        <v>44</v>
      </c>
      <c r="R2317">
        <v>3.4</v>
      </c>
      <c r="S2317">
        <v>6.7</v>
      </c>
      <c r="T2317">
        <v>11.8</v>
      </c>
      <c r="U2317">
        <v>11.11</v>
      </c>
      <c r="V2317">
        <v>77</v>
      </c>
    </row>
    <row r="2318" spans="1:22" x14ac:dyDescent="0.25">
      <c r="A2318" t="s">
        <v>2409</v>
      </c>
      <c r="B2318">
        <v>2023</v>
      </c>
      <c r="C2318" t="s">
        <v>146</v>
      </c>
      <c r="D2318" s="1">
        <v>45066</v>
      </c>
      <c r="E2318">
        <v>22.6</v>
      </c>
      <c r="F2318">
        <v>8.8000000000000007</v>
      </c>
      <c r="G2318">
        <v>0</v>
      </c>
      <c r="H2318" t="s">
        <v>58</v>
      </c>
      <c r="I2318" s="2">
        <v>0.8125</v>
      </c>
      <c r="J2318" s="3">
        <v>23286</v>
      </c>
      <c r="K2318" t="s">
        <v>36</v>
      </c>
      <c r="L2318">
        <v>4.2</v>
      </c>
      <c r="M2318">
        <v>6.6</v>
      </c>
      <c r="N2318">
        <v>10.8</v>
      </c>
      <c r="O2318">
        <v>16.11</v>
      </c>
      <c r="P2318">
        <v>107</v>
      </c>
      <c r="Q2318" t="s">
        <v>39</v>
      </c>
      <c r="R2318">
        <v>2.5</v>
      </c>
      <c r="S2318">
        <v>5.6</v>
      </c>
      <c r="T2318">
        <v>8.9</v>
      </c>
      <c r="U2318">
        <v>9.1</v>
      </c>
      <c r="V2318">
        <v>64</v>
      </c>
    </row>
    <row r="2319" spans="1:22" x14ac:dyDescent="0.25">
      <c r="A2319" t="s">
        <v>2410</v>
      </c>
      <c r="B2319">
        <v>2023</v>
      </c>
      <c r="C2319" t="s">
        <v>146</v>
      </c>
      <c r="D2319" s="1">
        <v>45066</v>
      </c>
      <c r="E2319">
        <v>14.7</v>
      </c>
      <c r="F2319">
        <v>7.2</v>
      </c>
      <c r="G2319">
        <v>1.8</v>
      </c>
      <c r="H2319" t="s">
        <v>28</v>
      </c>
      <c r="I2319" s="2">
        <v>0.81944444444444442</v>
      </c>
      <c r="J2319" s="3">
        <v>78300</v>
      </c>
      <c r="K2319" t="s">
        <v>48</v>
      </c>
      <c r="L2319">
        <v>4.0999999999999996</v>
      </c>
      <c r="M2319">
        <v>5.7</v>
      </c>
      <c r="N2319">
        <v>6.1</v>
      </c>
      <c r="O2319">
        <v>10.11</v>
      </c>
      <c r="P2319">
        <v>71</v>
      </c>
      <c r="Q2319" t="s">
        <v>29</v>
      </c>
      <c r="R2319">
        <v>3.5</v>
      </c>
      <c r="S2319">
        <v>6.6</v>
      </c>
      <c r="T2319">
        <v>8.1</v>
      </c>
      <c r="U2319">
        <v>10.1</v>
      </c>
      <c r="V2319">
        <v>70</v>
      </c>
    </row>
    <row r="2320" spans="1:22" x14ac:dyDescent="0.25">
      <c r="A2320" t="s">
        <v>2411</v>
      </c>
      <c r="B2320">
        <v>2023</v>
      </c>
      <c r="C2320" t="s">
        <v>146</v>
      </c>
      <c r="D2320" s="1">
        <v>45067</v>
      </c>
      <c r="E2320">
        <v>16.600000000000001</v>
      </c>
      <c r="F2320">
        <v>2.2999999999999998</v>
      </c>
      <c r="G2320">
        <v>0</v>
      </c>
      <c r="H2320" t="s">
        <v>100</v>
      </c>
      <c r="I2320" s="2">
        <v>0.54861111111111116</v>
      </c>
      <c r="J2320" s="3">
        <v>9135</v>
      </c>
      <c r="K2320" t="s">
        <v>32</v>
      </c>
      <c r="L2320">
        <v>7.1</v>
      </c>
      <c r="M2320">
        <v>11.4</v>
      </c>
      <c r="N2320">
        <v>14.8</v>
      </c>
      <c r="O2320">
        <v>22.1</v>
      </c>
      <c r="P2320">
        <v>142</v>
      </c>
      <c r="Q2320" t="s">
        <v>51</v>
      </c>
      <c r="R2320">
        <v>2</v>
      </c>
      <c r="S2320">
        <v>4</v>
      </c>
      <c r="T2320">
        <v>4.0999999999999996</v>
      </c>
      <c r="U2320">
        <v>4.2</v>
      </c>
      <c r="V2320">
        <v>26</v>
      </c>
    </row>
    <row r="2321" spans="1:22" x14ac:dyDescent="0.25">
      <c r="A2321" t="s">
        <v>2412</v>
      </c>
      <c r="B2321">
        <v>2023</v>
      </c>
      <c r="C2321" t="s">
        <v>146</v>
      </c>
      <c r="D2321" s="1">
        <v>45067</v>
      </c>
      <c r="E2321">
        <v>14.8</v>
      </c>
      <c r="F2321">
        <v>9.1999999999999993</v>
      </c>
      <c r="G2321">
        <v>1.6</v>
      </c>
      <c r="H2321" t="s">
        <v>28</v>
      </c>
      <c r="I2321" s="2">
        <v>0.63888888888888884</v>
      </c>
      <c r="J2321" s="3">
        <v>80354</v>
      </c>
      <c r="K2321" t="s">
        <v>30</v>
      </c>
      <c r="L2321">
        <v>1.2</v>
      </c>
      <c r="M2321">
        <v>4.5999999999999996</v>
      </c>
      <c r="N2321">
        <v>5.0999999999999996</v>
      </c>
      <c r="O2321">
        <v>7.15</v>
      </c>
      <c r="P2321">
        <v>57</v>
      </c>
      <c r="Q2321" t="s">
        <v>33</v>
      </c>
      <c r="R2321">
        <v>5.2</v>
      </c>
      <c r="S2321">
        <v>10.5</v>
      </c>
      <c r="T2321">
        <v>11.6</v>
      </c>
      <c r="U2321">
        <v>13.7</v>
      </c>
      <c r="V2321">
        <v>85</v>
      </c>
    </row>
    <row r="2322" spans="1:22" x14ac:dyDescent="0.25">
      <c r="A2322" t="s">
        <v>2413</v>
      </c>
      <c r="B2322">
        <v>2023</v>
      </c>
      <c r="C2322" t="s">
        <v>146</v>
      </c>
      <c r="D2322" s="1">
        <v>45067</v>
      </c>
      <c r="E2322">
        <v>19.899999999999999</v>
      </c>
      <c r="F2322">
        <v>7.1</v>
      </c>
      <c r="G2322">
        <v>0</v>
      </c>
      <c r="H2322" t="s">
        <v>141</v>
      </c>
      <c r="I2322" s="2">
        <v>0.69444444444444442</v>
      </c>
      <c r="J2322" s="3">
        <v>7508</v>
      </c>
      <c r="K2322" t="s">
        <v>25</v>
      </c>
      <c r="L2322">
        <v>4.0999999999999996</v>
      </c>
      <c r="M2322">
        <v>8.3000000000000007</v>
      </c>
      <c r="N2322">
        <v>11.4</v>
      </c>
      <c r="O2322">
        <v>12.8</v>
      </c>
      <c r="P2322">
        <v>80</v>
      </c>
      <c r="Q2322" t="s">
        <v>55</v>
      </c>
      <c r="R2322">
        <v>3.3</v>
      </c>
      <c r="S2322">
        <v>8.3000000000000007</v>
      </c>
      <c r="T2322">
        <v>11.7</v>
      </c>
      <c r="U2322">
        <v>13.14</v>
      </c>
      <c r="V2322">
        <v>92</v>
      </c>
    </row>
    <row r="2323" spans="1:22" x14ac:dyDescent="0.25">
      <c r="A2323" t="s">
        <v>2414</v>
      </c>
      <c r="B2323">
        <v>2023</v>
      </c>
      <c r="C2323" t="s">
        <v>156</v>
      </c>
      <c r="D2323" s="1">
        <v>45072</v>
      </c>
      <c r="E2323">
        <v>17.3</v>
      </c>
      <c r="F2323">
        <v>12.9</v>
      </c>
      <c r="G2323">
        <v>0</v>
      </c>
      <c r="H2323" t="s">
        <v>61</v>
      </c>
      <c r="I2323" s="2">
        <v>0.82638888888888884</v>
      </c>
      <c r="J2323" s="3">
        <v>36310</v>
      </c>
      <c r="K2323" t="s">
        <v>26</v>
      </c>
      <c r="L2323">
        <v>4.0999999999999996</v>
      </c>
      <c r="M2323">
        <v>6.2</v>
      </c>
      <c r="N2323">
        <v>8.8000000000000007</v>
      </c>
      <c r="O2323">
        <v>11.11</v>
      </c>
      <c r="P2323">
        <v>77</v>
      </c>
      <c r="Q2323" t="s">
        <v>30</v>
      </c>
      <c r="R2323">
        <v>3.4</v>
      </c>
      <c r="S2323">
        <v>4.8</v>
      </c>
      <c r="T2323">
        <v>6.12</v>
      </c>
      <c r="U2323">
        <v>6.15</v>
      </c>
      <c r="V2323">
        <v>51</v>
      </c>
    </row>
    <row r="2324" spans="1:22" x14ac:dyDescent="0.25">
      <c r="A2324" t="s">
        <v>2415</v>
      </c>
      <c r="B2324">
        <v>2023</v>
      </c>
      <c r="C2324" t="s">
        <v>156</v>
      </c>
      <c r="D2324" s="1">
        <v>45073</v>
      </c>
      <c r="E2324">
        <v>15.6</v>
      </c>
      <c r="F2324">
        <v>8.3000000000000007</v>
      </c>
      <c r="G2324">
        <v>0.2</v>
      </c>
      <c r="H2324" t="s">
        <v>46</v>
      </c>
      <c r="I2324" s="2">
        <v>0.57291666666666663</v>
      </c>
      <c r="J2324" s="3">
        <v>32022</v>
      </c>
      <c r="K2324" t="s">
        <v>55</v>
      </c>
      <c r="L2324">
        <v>3.2</v>
      </c>
      <c r="M2324">
        <v>5.4</v>
      </c>
      <c r="N2324">
        <v>11.4</v>
      </c>
      <c r="O2324">
        <v>12.6</v>
      </c>
      <c r="P2324">
        <v>78</v>
      </c>
      <c r="Q2324" t="s">
        <v>32</v>
      </c>
      <c r="R2324">
        <v>2.4</v>
      </c>
      <c r="S2324">
        <v>4.0999999999999996</v>
      </c>
      <c r="T2324">
        <v>7.14</v>
      </c>
      <c r="U2324">
        <v>12.16</v>
      </c>
      <c r="V2324">
        <v>88</v>
      </c>
    </row>
    <row r="2325" spans="1:22" x14ac:dyDescent="0.25">
      <c r="A2325" t="s">
        <v>2416</v>
      </c>
      <c r="B2325">
        <v>2023</v>
      </c>
      <c r="C2325" t="s">
        <v>156</v>
      </c>
      <c r="D2325" s="1">
        <v>45073</v>
      </c>
      <c r="E2325">
        <v>15.6</v>
      </c>
      <c r="F2325">
        <v>8.3000000000000007</v>
      </c>
      <c r="G2325">
        <v>0.2</v>
      </c>
      <c r="H2325" t="s">
        <v>28</v>
      </c>
      <c r="I2325" s="2">
        <v>0.59027777777777779</v>
      </c>
      <c r="J2325" s="3">
        <v>29154</v>
      </c>
      <c r="K2325" t="s">
        <v>35</v>
      </c>
      <c r="L2325">
        <v>3.2</v>
      </c>
      <c r="M2325">
        <v>4.5</v>
      </c>
      <c r="N2325">
        <v>6.8</v>
      </c>
      <c r="O2325">
        <v>10.119999999999999</v>
      </c>
      <c r="P2325">
        <v>72</v>
      </c>
      <c r="Q2325" t="s">
        <v>43</v>
      </c>
      <c r="R2325">
        <v>2</v>
      </c>
      <c r="S2325">
        <v>4.3</v>
      </c>
      <c r="T2325">
        <v>9.5</v>
      </c>
      <c r="U2325">
        <v>12.7</v>
      </c>
      <c r="V2325">
        <v>79</v>
      </c>
    </row>
    <row r="2326" spans="1:22" x14ac:dyDescent="0.25">
      <c r="A2326" t="s">
        <v>2417</v>
      </c>
      <c r="B2326">
        <v>2023</v>
      </c>
      <c r="C2326" t="s">
        <v>156</v>
      </c>
      <c r="D2326" s="1">
        <v>45073</v>
      </c>
      <c r="E2326">
        <v>15.6</v>
      </c>
      <c r="F2326">
        <v>8.4</v>
      </c>
      <c r="G2326">
        <v>0</v>
      </c>
      <c r="H2326" t="s">
        <v>88</v>
      </c>
      <c r="I2326" s="2">
        <v>0.69097222222222221</v>
      </c>
      <c r="J2326" s="3">
        <v>21349</v>
      </c>
      <c r="K2326" t="s">
        <v>44</v>
      </c>
      <c r="L2326">
        <v>2.4</v>
      </c>
      <c r="M2326">
        <v>3.6</v>
      </c>
      <c r="N2326">
        <v>6.9</v>
      </c>
      <c r="O2326">
        <v>10.14</v>
      </c>
      <c r="P2326">
        <v>74</v>
      </c>
      <c r="Q2326" t="s">
        <v>25</v>
      </c>
      <c r="R2326">
        <v>2.2999999999999998</v>
      </c>
      <c r="S2326">
        <v>6.5</v>
      </c>
      <c r="T2326">
        <v>8.9</v>
      </c>
      <c r="U2326">
        <v>12.9</v>
      </c>
      <c r="V2326">
        <v>81</v>
      </c>
    </row>
    <row r="2327" spans="1:22" x14ac:dyDescent="0.25">
      <c r="A2327" t="s">
        <v>2418</v>
      </c>
      <c r="B2327">
        <v>2023</v>
      </c>
      <c r="C2327" t="s">
        <v>156</v>
      </c>
      <c r="D2327" s="1">
        <v>45073</v>
      </c>
      <c r="E2327">
        <v>31.3</v>
      </c>
      <c r="F2327">
        <v>21.8</v>
      </c>
      <c r="G2327">
        <v>0</v>
      </c>
      <c r="H2327" t="s">
        <v>129</v>
      </c>
      <c r="I2327" s="2">
        <v>0.78819444444444442</v>
      </c>
      <c r="J2327" s="3">
        <v>9316</v>
      </c>
      <c r="K2327" t="s">
        <v>39</v>
      </c>
      <c r="L2327">
        <v>4.0999999999999996</v>
      </c>
      <c r="M2327">
        <v>8.3000000000000007</v>
      </c>
      <c r="N2327">
        <v>11.5</v>
      </c>
      <c r="O2327">
        <v>13.6</v>
      </c>
      <c r="P2327">
        <v>84</v>
      </c>
      <c r="Q2327" t="s">
        <v>50</v>
      </c>
      <c r="R2327">
        <v>4.3</v>
      </c>
      <c r="S2327">
        <v>4.5</v>
      </c>
      <c r="T2327">
        <v>8.6</v>
      </c>
      <c r="U2327">
        <v>11.11</v>
      </c>
      <c r="V2327">
        <v>77</v>
      </c>
    </row>
    <row r="2328" spans="1:22" x14ac:dyDescent="0.25">
      <c r="A2328" t="s">
        <v>2419</v>
      </c>
      <c r="B2328">
        <v>2023</v>
      </c>
      <c r="C2328" t="s">
        <v>156</v>
      </c>
      <c r="D2328" s="1">
        <v>45073</v>
      </c>
      <c r="E2328">
        <v>19.899999999999999</v>
      </c>
      <c r="F2328">
        <v>2.7</v>
      </c>
      <c r="G2328">
        <v>0</v>
      </c>
      <c r="H2328" t="s">
        <v>1339</v>
      </c>
      <c r="I2328" s="2">
        <v>0.73611111111111116</v>
      </c>
      <c r="J2328" s="3">
        <v>39269</v>
      </c>
      <c r="K2328" t="s">
        <v>51</v>
      </c>
      <c r="L2328">
        <v>2.2999999999999998</v>
      </c>
      <c r="M2328">
        <v>4.5</v>
      </c>
      <c r="N2328">
        <v>5.9</v>
      </c>
      <c r="O2328">
        <v>6.1</v>
      </c>
      <c r="P2328">
        <v>46</v>
      </c>
      <c r="Q2328" t="s">
        <v>48</v>
      </c>
      <c r="R2328">
        <v>4.0999999999999996</v>
      </c>
      <c r="S2328">
        <v>8.5</v>
      </c>
      <c r="T2328">
        <v>11.6</v>
      </c>
      <c r="U2328">
        <v>14.12</v>
      </c>
      <c r="V2328">
        <v>96</v>
      </c>
    </row>
    <row r="2329" spans="1:22" x14ac:dyDescent="0.25">
      <c r="A2329" t="s">
        <v>2420</v>
      </c>
      <c r="B2329">
        <v>2023</v>
      </c>
      <c r="C2329" t="s">
        <v>156</v>
      </c>
      <c r="D2329" s="1">
        <v>45074</v>
      </c>
      <c r="E2329">
        <v>16.100000000000001</v>
      </c>
      <c r="F2329">
        <v>10.3</v>
      </c>
      <c r="G2329">
        <v>5.2</v>
      </c>
      <c r="H2329" t="s">
        <v>28</v>
      </c>
      <c r="I2329" s="2">
        <v>0.54861111111111116</v>
      </c>
      <c r="J2329" s="3">
        <v>30357</v>
      </c>
      <c r="K2329" t="s">
        <v>29</v>
      </c>
      <c r="L2329">
        <v>1.3</v>
      </c>
      <c r="M2329">
        <v>3.1</v>
      </c>
      <c r="N2329">
        <v>6.12</v>
      </c>
      <c r="O2329">
        <v>9.1300000000000008</v>
      </c>
      <c r="P2329">
        <v>67</v>
      </c>
      <c r="Q2329" t="s">
        <v>54</v>
      </c>
      <c r="R2329">
        <v>5.4</v>
      </c>
      <c r="S2329">
        <v>5.9</v>
      </c>
      <c r="T2329">
        <v>7.14</v>
      </c>
      <c r="U2329">
        <v>10.17</v>
      </c>
      <c r="V2329">
        <v>77</v>
      </c>
    </row>
    <row r="2330" spans="1:22" x14ac:dyDescent="0.25">
      <c r="A2330" t="s">
        <v>2421</v>
      </c>
      <c r="B2330">
        <v>2023</v>
      </c>
      <c r="C2330" t="s">
        <v>156</v>
      </c>
      <c r="D2330" s="1">
        <v>45074</v>
      </c>
      <c r="E2330">
        <v>16.100000000000001</v>
      </c>
      <c r="F2330">
        <v>10.3</v>
      </c>
      <c r="G2330">
        <v>5.2</v>
      </c>
      <c r="H2330" t="s">
        <v>46</v>
      </c>
      <c r="I2330" s="2">
        <v>0.63888888888888884</v>
      </c>
      <c r="J2330" s="3">
        <v>39467</v>
      </c>
      <c r="K2330" t="s">
        <v>33</v>
      </c>
      <c r="L2330">
        <v>4.3</v>
      </c>
      <c r="M2330">
        <v>7.5</v>
      </c>
      <c r="N2330">
        <v>13.8</v>
      </c>
      <c r="O2330">
        <v>16.899999999999999</v>
      </c>
      <c r="P2330">
        <v>105</v>
      </c>
      <c r="Q2330" t="s">
        <v>47</v>
      </c>
      <c r="R2330">
        <v>0.3</v>
      </c>
      <c r="S2330">
        <v>2.8</v>
      </c>
      <c r="T2330">
        <v>4.9000000000000004</v>
      </c>
      <c r="U2330">
        <v>10.1</v>
      </c>
      <c r="V2330">
        <v>70</v>
      </c>
    </row>
    <row r="2331" spans="1:22" x14ac:dyDescent="0.25">
      <c r="A2331" t="s">
        <v>2422</v>
      </c>
      <c r="B2331">
        <v>2023</v>
      </c>
      <c r="C2331" t="s">
        <v>156</v>
      </c>
      <c r="D2331" s="1">
        <v>45074</v>
      </c>
      <c r="E2331">
        <v>18.100000000000001</v>
      </c>
      <c r="F2331">
        <v>13</v>
      </c>
      <c r="G2331">
        <v>2.4</v>
      </c>
      <c r="H2331" t="s">
        <v>512</v>
      </c>
      <c r="I2331" s="2">
        <v>0.67361111111111116</v>
      </c>
      <c r="J2331" s="3">
        <v>33188</v>
      </c>
      <c r="K2331" t="s">
        <v>40</v>
      </c>
      <c r="L2331">
        <v>3.3</v>
      </c>
      <c r="M2331">
        <v>7.7</v>
      </c>
      <c r="N2331">
        <v>10.8</v>
      </c>
      <c r="O2331">
        <v>14.11</v>
      </c>
      <c r="P2331">
        <v>95</v>
      </c>
      <c r="Q2331" t="s">
        <v>36</v>
      </c>
      <c r="R2331">
        <v>3.5</v>
      </c>
      <c r="S2331">
        <v>5.8</v>
      </c>
      <c r="T2331">
        <v>6.17</v>
      </c>
      <c r="U2331">
        <v>10.18</v>
      </c>
      <c r="V2331">
        <v>78</v>
      </c>
    </row>
    <row r="2332" spans="1:22" x14ac:dyDescent="0.25">
      <c r="A2332" t="s">
        <v>2423</v>
      </c>
      <c r="B2332">
        <v>2023</v>
      </c>
      <c r="C2332" t="s">
        <v>163</v>
      </c>
      <c r="D2332" s="1">
        <v>45079</v>
      </c>
      <c r="E2332">
        <v>14.1</v>
      </c>
      <c r="F2332">
        <v>2.2999999999999998</v>
      </c>
      <c r="G2332">
        <v>0</v>
      </c>
      <c r="H2332" t="s">
        <v>28</v>
      </c>
      <c r="I2332" s="2">
        <v>0.82638888888888884</v>
      </c>
      <c r="J2332" s="3">
        <v>49872</v>
      </c>
      <c r="K2332" t="s">
        <v>35</v>
      </c>
      <c r="L2332">
        <v>3.3</v>
      </c>
      <c r="M2332">
        <v>5.6</v>
      </c>
      <c r="N2332">
        <v>7.11</v>
      </c>
      <c r="O2332">
        <v>8.1300000000000008</v>
      </c>
      <c r="P2332">
        <v>61</v>
      </c>
      <c r="Q2332" t="s">
        <v>30</v>
      </c>
      <c r="R2332">
        <v>1.2</v>
      </c>
      <c r="S2332">
        <v>2.5</v>
      </c>
      <c r="T2332">
        <v>5.6</v>
      </c>
      <c r="U2332">
        <v>6.8</v>
      </c>
      <c r="V2332">
        <v>44</v>
      </c>
    </row>
    <row r="2333" spans="1:22" x14ac:dyDescent="0.25">
      <c r="A2333" t="s">
        <v>2424</v>
      </c>
      <c r="B2333">
        <v>2023</v>
      </c>
      <c r="C2333" t="s">
        <v>163</v>
      </c>
      <c r="D2333" s="1">
        <v>45080</v>
      </c>
      <c r="E2333">
        <v>25.3</v>
      </c>
      <c r="F2333">
        <v>13.8</v>
      </c>
      <c r="G2333">
        <v>0</v>
      </c>
      <c r="H2333" t="s">
        <v>512</v>
      </c>
      <c r="I2333" s="2">
        <v>0.55208333333333337</v>
      </c>
      <c r="J2333" s="3">
        <v>34234</v>
      </c>
      <c r="K2333" t="s">
        <v>54</v>
      </c>
      <c r="L2333">
        <v>9.3000000000000007</v>
      </c>
      <c r="M2333">
        <v>16.899999999999999</v>
      </c>
      <c r="N2333">
        <v>21.12</v>
      </c>
      <c r="O2333">
        <v>23.13</v>
      </c>
      <c r="P2333">
        <v>151</v>
      </c>
      <c r="Q2333" t="s">
        <v>32</v>
      </c>
      <c r="R2333">
        <v>2.2999999999999998</v>
      </c>
      <c r="S2333">
        <v>3.5</v>
      </c>
      <c r="T2333">
        <v>8.8000000000000007</v>
      </c>
      <c r="U2333">
        <v>14.12</v>
      </c>
      <c r="V2333">
        <v>96</v>
      </c>
    </row>
    <row r="2334" spans="1:22" x14ac:dyDescent="0.25">
      <c r="A2334" t="s">
        <v>2425</v>
      </c>
      <c r="B2334">
        <v>2023</v>
      </c>
      <c r="C2334" t="s">
        <v>163</v>
      </c>
      <c r="D2334" s="1">
        <v>45080</v>
      </c>
      <c r="E2334">
        <v>18.8</v>
      </c>
      <c r="F2334">
        <v>4.0999999999999996</v>
      </c>
      <c r="G2334">
        <v>0</v>
      </c>
      <c r="H2334" t="s">
        <v>1339</v>
      </c>
      <c r="I2334" s="2">
        <v>0.60763888888888884</v>
      </c>
      <c r="J2334" s="3">
        <v>41713</v>
      </c>
      <c r="K2334" t="s">
        <v>51</v>
      </c>
      <c r="L2334">
        <v>0.3</v>
      </c>
      <c r="M2334">
        <v>4.3</v>
      </c>
      <c r="N2334">
        <v>8.6999999999999993</v>
      </c>
      <c r="O2334">
        <v>8.9</v>
      </c>
      <c r="P2334">
        <v>57</v>
      </c>
      <c r="Q2334" t="s">
        <v>33</v>
      </c>
      <c r="R2334">
        <v>4.3</v>
      </c>
      <c r="S2334">
        <v>8.5</v>
      </c>
      <c r="T2334">
        <v>12.9</v>
      </c>
      <c r="U2334">
        <v>18.12</v>
      </c>
      <c r="V2334">
        <v>120</v>
      </c>
    </row>
    <row r="2335" spans="1:22" x14ac:dyDescent="0.25">
      <c r="A2335" t="s">
        <v>2426</v>
      </c>
      <c r="B2335">
        <v>2023</v>
      </c>
      <c r="C2335" t="s">
        <v>163</v>
      </c>
      <c r="D2335" s="1">
        <v>45080</v>
      </c>
      <c r="E2335">
        <v>15.7</v>
      </c>
      <c r="F2335">
        <v>7.1</v>
      </c>
      <c r="G2335">
        <v>3.2</v>
      </c>
      <c r="H2335" t="s">
        <v>46</v>
      </c>
      <c r="I2335" s="2">
        <v>0.80902777777777779</v>
      </c>
      <c r="J2335" s="3">
        <v>41944</v>
      </c>
      <c r="K2335" t="s">
        <v>50</v>
      </c>
      <c r="L2335">
        <v>5.4</v>
      </c>
      <c r="M2335">
        <v>8.6999999999999993</v>
      </c>
      <c r="N2335">
        <v>10.119999999999999</v>
      </c>
      <c r="O2335">
        <v>10.15</v>
      </c>
      <c r="P2335">
        <v>75</v>
      </c>
      <c r="Q2335" t="s">
        <v>44</v>
      </c>
      <c r="R2335">
        <v>5.2</v>
      </c>
      <c r="S2335">
        <v>8.5</v>
      </c>
      <c r="T2335">
        <v>12.6</v>
      </c>
      <c r="U2335">
        <v>15.7</v>
      </c>
      <c r="V2335">
        <v>97</v>
      </c>
    </row>
    <row r="2336" spans="1:22" x14ac:dyDescent="0.25">
      <c r="A2336" t="s">
        <v>2427</v>
      </c>
      <c r="B2336">
        <v>2023</v>
      </c>
      <c r="C2336" t="s">
        <v>163</v>
      </c>
      <c r="D2336" s="1">
        <v>45080</v>
      </c>
      <c r="E2336">
        <v>31.1</v>
      </c>
      <c r="F2336">
        <v>21.1</v>
      </c>
      <c r="G2336">
        <v>0</v>
      </c>
      <c r="H2336" t="s">
        <v>129</v>
      </c>
      <c r="I2336" s="2">
        <v>0.79166666666666663</v>
      </c>
      <c r="J2336" s="3">
        <v>10772</v>
      </c>
      <c r="K2336" t="s">
        <v>39</v>
      </c>
      <c r="L2336">
        <v>2.4</v>
      </c>
      <c r="M2336">
        <v>5.5</v>
      </c>
      <c r="N2336">
        <v>11.1</v>
      </c>
      <c r="O2336">
        <v>16.16</v>
      </c>
      <c r="P2336">
        <v>112</v>
      </c>
      <c r="Q2336" t="s">
        <v>40</v>
      </c>
      <c r="R2336">
        <v>6.1</v>
      </c>
      <c r="S2336">
        <v>8.4</v>
      </c>
      <c r="T2336">
        <v>11.6</v>
      </c>
      <c r="U2336">
        <v>13.9</v>
      </c>
      <c r="V2336">
        <v>87</v>
      </c>
    </row>
    <row r="2337" spans="1:22" x14ac:dyDescent="0.25">
      <c r="A2337" t="s">
        <v>2428</v>
      </c>
      <c r="B2337">
        <v>2023</v>
      </c>
      <c r="C2337" t="s">
        <v>163</v>
      </c>
      <c r="D2337" s="1">
        <v>45081</v>
      </c>
      <c r="E2337">
        <v>17.8</v>
      </c>
      <c r="F2337">
        <v>14.8</v>
      </c>
      <c r="G2337">
        <v>2.6</v>
      </c>
      <c r="H2337" t="s">
        <v>141</v>
      </c>
      <c r="I2337" s="2">
        <v>0.54861111111111116</v>
      </c>
      <c r="J2337" s="3">
        <v>9723</v>
      </c>
      <c r="K2337" t="s">
        <v>25</v>
      </c>
      <c r="L2337">
        <v>2.4</v>
      </c>
      <c r="M2337">
        <v>6.9</v>
      </c>
      <c r="N2337">
        <v>8.1199999999999992</v>
      </c>
      <c r="O2337">
        <v>15.14</v>
      </c>
      <c r="P2337">
        <v>104</v>
      </c>
      <c r="Q2337" t="s">
        <v>29</v>
      </c>
      <c r="R2337">
        <v>6.4</v>
      </c>
      <c r="S2337">
        <v>9.4</v>
      </c>
      <c r="T2337">
        <v>11.1</v>
      </c>
      <c r="U2337">
        <v>16.14</v>
      </c>
      <c r="V2337">
        <v>110</v>
      </c>
    </row>
    <row r="2338" spans="1:22" x14ac:dyDescent="0.25">
      <c r="A2338" t="s">
        <v>2429</v>
      </c>
      <c r="B2338">
        <v>2023</v>
      </c>
      <c r="C2338" t="s">
        <v>163</v>
      </c>
      <c r="D2338" s="1">
        <v>45081</v>
      </c>
      <c r="E2338">
        <v>18.399999999999999</v>
      </c>
      <c r="F2338">
        <v>8.1</v>
      </c>
      <c r="G2338">
        <v>0.2</v>
      </c>
      <c r="H2338" t="s">
        <v>46</v>
      </c>
      <c r="I2338" s="2">
        <v>0.69444444444444442</v>
      </c>
      <c r="J2338" s="3">
        <v>40488</v>
      </c>
      <c r="K2338" t="s">
        <v>48</v>
      </c>
      <c r="L2338">
        <v>6.2</v>
      </c>
      <c r="M2338">
        <v>6.6</v>
      </c>
      <c r="N2338">
        <v>12.7</v>
      </c>
      <c r="O2338">
        <v>16.899999999999999</v>
      </c>
      <c r="P2338">
        <v>105</v>
      </c>
      <c r="Q2338" t="s">
        <v>47</v>
      </c>
      <c r="R2338">
        <v>3</v>
      </c>
      <c r="S2338">
        <v>6.4</v>
      </c>
      <c r="T2338">
        <v>10.8</v>
      </c>
      <c r="U2338">
        <v>15.9</v>
      </c>
      <c r="V2338">
        <v>99</v>
      </c>
    </row>
    <row r="2339" spans="1:22" x14ac:dyDescent="0.25">
      <c r="A2339" t="s">
        <v>2430</v>
      </c>
      <c r="B2339">
        <v>2023</v>
      </c>
      <c r="C2339" t="s">
        <v>170</v>
      </c>
      <c r="D2339" s="1">
        <v>45085</v>
      </c>
      <c r="E2339">
        <v>19.3</v>
      </c>
      <c r="F2339">
        <v>11.9</v>
      </c>
      <c r="G2339">
        <v>0</v>
      </c>
      <c r="H2339" t="s">
        <v>61</v>
      </c>
      <c r="I2339" s="2">
        <v>0.79861111111111116</v>
      </c>
      <c r="J2339" s="3">
        <v>30123</v>
      </c>
      <c r="K2339" t="s">
        <v>26</v>
      </c>
      <c r="L2339">
        <v>0</v>
      </c>
      <c r="M2339">
        <v>5.5</v>
      </c>
      <c r="N2339">
        <v>7.1</v>
      </c>
      <c r="O2339">
        <v>9.1199999999999992</v>
      </c>
      <c r="P2339">
        <v>66</v>
      </c>
      <c r="Q2339" t="s">
        <v>55</v>
      </c>
      <c r="R2339">
        <v>1.1000000000000001</v>
      </c>
      <c r="S2339">
        <v>4.2</v>
      </c>
      <c r="T2339">
        <v>7.4</v>
      </c>
      <c r="U2339">
        <v>12.8</v>
      </c>
      <c r="V2339">
        <v>80</v>
      </c>
    </row>
    <row r="2340" spans="1:22" x14ac:dyDescent="0.25">
      <c r="A2340" t="s">
        <v>2431</v>
      </c>
      <c r="B2340">
        <v>2023</v>
      </c>
      <c r="C2340" t="s">
        <v>170</v>
      </c>
      <c r="D2340" s="1">
        <v>45086</v>
      </c>
      <c r="E2340">
        <v>14.7</v>
      </c>
      <c r="F2340">
        <v>8.1</v>
      </c>
      <c r="G2340">
        <v>1.2</v>
      </c>
      <c r="H2340" t="s">
        <v>46</v>
      </c>
      <c r="I2340" s="2">
        <v>0.82638888888888884</v>
      </c>
      <c r="J2340" s="3">
        <v>23110</v>
      </c>
      <c r="K2340" t="s">
        <v>50</v>
      </c>
      <c r="L2340">
        <v>4.5</v>
      </c>
      <c r="M2340">
        <v>7.5</v>
      </c>
      <c r="N2340">
        <v>9.6</v>
      </c>
      <c r="O2340">
        <v>13.7</v>
      </c>
      <c r="P2340">
        <v>85</v>
      </c>
      <c r="Q2340" t="s">
        <v>54</v>
      </c>
      <c r="R2340">
        <v>6.1</v>
      </c>
      <c r="S2340">
        <v>8.3000000000000007</v>
      </c>
      <c r="T2340">
        <v>12.7</v>
      </c>
      <c r="U2340">
        <v>16.11</v>
      </c>
      <c r="V2340">
        <v>107</v>
      </c>
    </row>
    <row r="2341" spans="1:22" x14ac:dyDescent="0.25">
      <c r="A2341" t="s">
        <v>2432</v>
      </c>
      <c r="B2341">
        <v>2023</v>
      </c>
      <c r="C2341" t="s">
        <v>170</v>
      </c>
      <c r="D2341" s="1">
        <v>45087</v>
      </c>
      <c r="E2341">
        <v>15.9</v>
      </c>
      <c r="F2341">
        <v>7.8</v>
      </c>
      <c r="G2341">
        <v>0</v>
      </c>
      <c r="H2341" t="s">
        <v>28</v>
      </c>
      <c r="I2341" s="2">
        <v>0.57291666666666663</v>
      </c>
      <c r="J2341" s="3">
        <v>35869</v>
      </c>
      <c r="K2341" t="s">
        <v>32</v>
      </c>
      <c r="L2341">
        <v>4.0999999999999996</v>
      </c>
      <c r="M2341">
        <v>5.4</v>
      </c>
      <c r="N2341">
        <v>11.7</v>
      </c>
      <c r="O2341">
        <v>15.8</v>
      </c>
      <c r="P2341">
        <v>98</v>
      </c>
      <c r="Q2341" t="s">
        <v>36</v>
      </c>
      <c r="R2341">
        <v>3.2</v>
      </c>
      <c r="S2341">
        <v>8.3000000000000007</v>
      </c>
      <c r="T2341">
        <v>10.3</v>
      </c>
      <c r="U2341">
        <v>11.7</v>
      </c>
      <c r="V2341">
        <v>73</v>
      </c>
    </row>
    <row r="2342" spans="1:22" x14ac:dyDescent="0.25">
      <c r="A2342" t="s">
        <v>2433</v>
      </c>
      <c r="B2342">
        <v>2023</v>
      </c>
      <c r="C2342" t="s">
        <v>170</v>
      </c>
      <c r="D2342" s="1">
        <v>45087</v>
      </c>
      <c r="E2342">
        <v>16.5</v>
      </c>
      <c r="F2342">
        <v>9.1</v>
      </c>
      <c r="G2342">
        <v>1.6</v>
      </c>
      <c r="H2342" t="s">
        <v>512</v>
      </c>
      <c r="I2342" s="2">
        <v>0.67013888888888884</v>
      </c>
      <c r="J2342" s="3">
        <v>39450</v>
      </c>
      <c r="K2342" t="s">
        <v>40</v>
      </c>
      <c r="L2342">
        <v>7.5</v>
      </c>
      <c r="M2342">
        <v>14.8</v>
      </c>
      <c r="N2342">
        <v>21.1</v>
      </c>
      <c r="O2342">
        <v>27.12</v>
      </c>
      <c r="P2342">
        <v>174</v>
      </c>
      <c r="Q2342" t="s">
        <v>51</v>
      </c>
      <c r="R2342">
        <v>2.1</v>
      </c>
      <c r="S2342">
        <v>4.2</v>
      </c>
      <c r="T2342">
        <v>6.3</v>
      </c>
      <c r="U2342">
        <v>8.4</v>
      </c>
      <c r="V2342">
        <v>52</v>
      </c>
    </row>
    <row r="2343" spans="1:22" x14ac:dyDescent="0.25">
      <c r="A2343" t="s">
        <v>2434</v>
      </c>
      <c r="B2343">
        <v>2023</v>
      </c>
      <c r="C2343" t="s">
        <v>170</v>
      </c>
      <c r="D2343" s="1">
        <v>45087</v>
      </c>
      <c r="E2343">
        <v>19.3</v>
      </c>
      <c r="F2343">
        <v>11.8</v>
      </c>
      <c r="G2343">
        <v>19</v>
      </c>
      <c r="H2343" t="s">
        <v>1339</v>
      </c>
      <c r="I2343" s="2">
        <v>0.72569444444444442</v>
      </c>
      <c r="J2343" s="3">
        <v>46843</v>
      </c>
      <c r="K2343" t="s">
        <v>43</v>
      </c>
      <c r="L2343">
        <v>1.3</v>
      </c>
      <c r="M2343">
        <v>4.4000000000000004</v>
      </c>
      <c r="N2343">
        <v>8.9</v>
      </c>
      <c r="O2343">
        <v>10.1</v>
      </c>
      <c r="P2343">
        <v>70</v>
      </c>
      <c r="Q2343" t="s">
        <v>29</v>
      </c>
      <c r="R2343">
        <v>4.3</v>
      </c>
      <c r="S2343">
        <v>6.7</v>
      </c>
      <c r="T2343">
        <v>11.1</v>
      </c>
      <c r="U2343">
        <v>12.13</v>
      </c>
      <c r="V2343">
        <v>85</v>
      </c>
    </row>
    <row r="2344" spans="1:22" x14ac:dyDescent="0.25">
      <c r="A2344" t="s">
        <v>2435</v>
      </c>
      <c r="B2344">
        <v>2023</v>
      </c>
      <c r="C2344" t="s">
        <v>170</v>
      </c>
      <c r="D2344" s="1">
        <v>45088</v>
      </c>
      <c r="E2344">
        <v>16.8</v>
      </c>
      <c r="F2344">
        <v>10.6</v>
      </c>
      <c r="G2344">
        <v>8.4</v>
      </c>
      <c r="H2344" t="s">
        <v>66</v>
      </c>
      <c r="I2344" s="2">
        <v>0.63888888888888884</v>
      </c>
      <c r="J2344" s="3">
        <v>5025</v>
      </c>
      <c r="K2344" t="s">
        <v>47</v>
      </c>
      <c r="L2344">
        <v>2.4</v>
      </c>
      <c r="M2344">
        <v>6.6</v>
      </c>
      <c r="N2344">
        <v>8.6999999999999993</v>
      </c>
      <c r="O2344">
        <v>11.9</v>
      </c>
      <c r="P2344">
        <v>75</v>
      </c>
      <c r="Q2344" t="s">
        <v>25</v>
      </c>
      <c r="R2344">
        <v>4.3</v>
      </c>
      <c r="S2344">
        <v>7.5</v>
      </c>
      <c r="T2344">
        <v>12.9</v>
      </c>
      <c r="U2344">
        <v>15.13</v>
      </c>
      <c r="V2344">
        <v>103</v>
      </c>
    </row>
    <row r="2345" spans="1:22" x14ac:dyDescent="0.25">
      <c r="A2345" t="s">
        <v>2436</v>
      </c>
      <c r="B2345">
        <v>2023</v>
      </c>
      <c r="C2345" t="s">
        <v>170</v>
      </c>
      <c r="D2345" s="1">
        <v>45088</v>
      </c>
      <c r="E2345">
        <v>16.600000000000001</v>
      </c>
      <c r="F2345">
        <v>9.6</v>
      </c>
      <c r="G2345">
        <v>0</v>
      </c>
      <c r="H2345" t="s">
        <v>28</v>
      </c>
      <c r="I2345" s="2">
        <v>0.80208333333333337</v>
      </c>
      <c r="J2345" s="3">
        <v>83638</v>
      </c>
      <c r="K2345" t="s">
        <v>30</v>
      </c>
      <c r="L2345">
        <v>1.5</v>
      </c>
      <c r="M2345">
        <v>3.1</v>
      </c>
      <c r="N2345">
        <v>5.0999999999999996</v>
      </c>
      <c r="O2345">
        <v>6.16</v>
      </c>
      <c r="P2345">
        <v>52</v>
      </c>
      <c r="Q2345" t="s">
        <v>48</v>
      </c>
      <c r="R2345">
        <v>2.4</v>
      </c>
      <c r="S2345">
        <v>4.5999999999999996</v>
      </c>
      <c r="T2345">
        <v>11.7</v>
      </c>
      <c r="U2345">
        <v>13.8</v>
      </c>
      <c r="V2345">
        <v>86</v>
      </c>
    </row>
    <row r="2346" spans="1:22" x14ac:dyDescent="0.25">
      <c r="A2346" t="s">
        <v>2437</v>
      </c>
      <c r="B2346">
        <v>2023</v>
      </c>
      <c r="C2346" t="s">
        <v>170</v>
      </c>
      <c r="D2346" s="1">
        <v>45089</v>
      </c>
      <c r="E2346">
        <v>14.1</v>
      </c>
      <c r="F2346">
        <v>10.1</v>
      </c>
      <c r="G2346">
        <v>0</v>
      </c>
      <c r="H2346" t="s">
        <v>28</v>
      </c>
      <c r="I2346" s="2">
        <v>0.63888888888888884</v>
      </c>
      <c r="J2346" s="3">
        <v>83578</v>
      </c>
      <c r="K2346" t="s">
        <v>35</v>
      </c>
      <c r="L2346">
        <v>1.4</v>
      </c>
      <c r="M2346">
        <v>3.8</v>
      </c>
      <c r="N2346">
        <v>6.11</v>
      </c>
      <c r="O2346">
        <v>8.18</v>
      </c>
      <c r="P2346">
        <v>66</v>
      </c>
      <c r="Q2346" t="s">
        <v>33</v>
      </c>
      <c r="R2346">
        <v>3.1</v>
      </c>
      <c r="S2346">
        <v>5.4</v>
      </c>
      <c r="T2346">
        <v>6.5</v>
      </c>
      <c r="U2346">
        <v>9.8000000000000007</v>
      </c>
      <c r="V2346">
        <v>62</v>
      </c>
    </row>
    <row r="2347" spans="1:22" x14ac:dyDescent="0.25">
      <c r="A2347" t="s">
        <v>2438</v>
      </c>
      <c r="B2347">
        <v>2023</v>
      </c>
      <c r="C2347" t="s">
        <v>177</v>
      </c>
      <c r="D2347" s="1">
        <v>45092</v>
      </c>
      <c r="E2347">
        <v>17.100000000000001</v>
      </c>
      <c r="F2347">
        <v>9.4</v>
      </c>
      <c r="G2347">
        <v>2.2000000000000002</v>
      </c>
      <c r="H2347" t="s">
        <v>512</v>
      </c>
      <c r="I2347" s="2">
        <v>0.79861111111111116</v>
      </c>
      <c r="J2347" s="3">
        <v>36316</v>
      </c>
      <c r="K2347" t="s">
        <v>54</v>
      </c>
      <c r="L2347">
        <v>2.6</v>
      </c>
      <c r="M2347">
        <v>5.8</v>
      </c>
      <c r="N2347">
        <v>12.9</v>
      </c>
      <c r="O2347">
        <v>16.14</v>
      </c>
      <c r="P2347">
        <v>110</v>
      </c>
      <c r="Q2347" t="s">
        <v>44</v>
      </c>
      <c r="R2347">
        <v>6.2</v>
      </c>
      <c r="S2347">
        <v>7.3</v>
      </c>
      <c r="T2347">
        <v>10.4</v>
      </c>
      <c r="U2347">
        <v>11.6</v>
      </c>
      <c r="V2347">
        <v>72</v>
      </c>
    </row>
    <row r="2348" spans="1:22" x14ac:dyDescent="0.25">
      <c r="A2348" t="s">
        <v>2439</v>
      </c>
      <c r="B2348">
        <v>2023</v>
      </c>
      <c r="C2348" t="s">
        <v>177</v>
      </c>
      <c r="D2348" s="1">
        <v>45093</v>
      </c>
      <c r="E2348">
        <v>21.9</v>
      </c>
      <c r="F2348">
        <v>7.3</v>
      </c>
      <c r="G2348">
        <v>0</v>
      </c>
      <c r="H2348" t="s">
        <v>58</v>
      </c>
      <c r="I2348" s="2">
        <v>0.82638888888888884</v>
      </c>
      <c r="J2348" s="3">
        <v>28561</v>
      </c>
      <c r="K2348" t="s">
        <v>36</v>
      </c>
      <c r="L2348">
        <v>2.2000000000000002</v>
      </c>
      <c r="M2348">
        <v>7.5</v>
      </c>
      <c r="N2348">
        <v>10.130000000000001</v>
      </c>
      <c r="O2348">
        <v>13.19</v>
      </c>
      <c r="P2348">
        <v>97</v>
      </c>
      <c r="Q2348" t="s">
        <v>26</v>
      </c>
      <c r="R2348">
        <v>4.2</v>
      </c>
      <c r="S2348">
        <v>6.6</v>
      </c>
      <c r="T2348">
        <v>8.6</v>
      </c>
      <c r="U2348">
        <v>12.9</v>
      </c>
      <c r="V2348">
        <v>81</v>
      </c>
    </row>
    <row r="2349" spans="1:22" x14ac:dyDescent="0.25">
      <c r="A2349" t="s">
        <v>2440</v>
      </c>
      <c r="B2349">
        <v>2023</v>
      </c>
      <c r="C2349" t="s">
        <v>177</v>
      </c>
      <c r="D2349" s="1">
        <v>45094</v>
      </c>
      <c r="E2349">
        <v>21.1</v>
      </c>
      <c r="F2349">
        <v>4.8</v>
      </c>
      <c r="G2349">
        <v>0</v>
      </c>
      <c r="H2349" t="s">
        <v>141</v>
      </c>
      <c r="I2349" s="2">
        <v>0.69097222222222221</v>
      </c>
      <c r="J2349" s="3">
        <v>8633</v>
      </c>
      <c r="K2349" t="s">
        <v>25</v>
      </c>
      <c r="L2349">
        <v>4.0999999999999996</v>
      </c>
      <c r="M2349">
        <v>8.4</v>
      </c>
      <c r="N2349">
        <v>12.7</v>
      </c>
      <c r="O2349">
        <v>16.100000000000001</v>
      </c>
      <c r="P2349">
        <v>106</v>
      </c>
      <c r="Q2349" t="s">
        <v>43</v>
      </c>
      <c r="R2349">
        <v>0.2</v>
      </c>
      <c r="S2349">
        <v>3.4</v>
      </c>
      <c r="T2349">
        <v>4.4000000000000004</v>
      </c>
      <c r="U2349">
        <v>5.6</v>
      </c>
      <c r="V2349">
        <v>36</v>
      </c>
    </row>
    <row r="2350" spans="1:22" x14ac:dyDescent="0.25">
      <c r="A2350" t="s">
        <v>2441</v>
      </c>
      <c r="B2350">
        <v>2023</v>
      </c>
      <c r="C2350" t="s">
        <v>177</v>
      </c>
      <c r="D2350" s="1">
        <v>45094</v>
      </c>
      <c r="E2350">
        <v>16</v>
      </c>
      <c r="F2350">
        <v>8.9</v>
      </c>
      <c r="G2350">
        <v>0</v>
      </c>
      <c r="H2350" t="s">
        <v>28</v>
      </c>
      <c r="I2350" s="2">
        <v>0.80902777777777779</v>
      </c>
      <c r="J2350" s="3">
        <v>62686</v>
      </c>
      <c r="K2350" t="s">
        <v>29</v>
      </c>
      <c r="L2350">
        <v>6.4</v>
      </c>
      <c r="M2350">
        <v>10.7</v>
      </c>
      <c r="N2350">
        <v>11.1</v>
      </c>
      <c r="O2350">
        <v>13.12</v>
      </c>
      <c r="P2350">
        <v>90</v>
      </c>
      <c r="Q2350" t="s">
        <v>55</v>
      </c>
      <c r="R2350">
        <v>5</v>
      </c>
      <c r="S2350">
        <v>8.1999999999999993</v>
      </c>
      <c r="T2350">
        <v>11.3</v>
      </c>
      <c r="U2350">
        <v>11.4</v>
      </c>
      <c r="V2350">
        <v>70</v>
      </c>
    </row>
    <row r="2351" spans="1:22" x14ac:dyDescent="0.25">
      <c r="A2351" t="s">
        <v>2442</v>
      </c>
      <c r="B2351">
        <v>2023</v>
      </c>
      <c r="C2351" t="s">
        <v>177</v>
      </c>
      <c r="D2351" s="1">
        <v>45095</v>
      </c>
      <c r="E2351">
        <v>14</v>
      </c>
      <c r="F2351">
        <v>6</v>
      </c>
      <c r="G2351">
        <v>6.6</v>
      </c>
      <c r="H2351" t="s">
        <v>28</v>
      </c>
      <c r="I2351" s="2">
        <v>0.54861111111111116</v>
      </c>
      <c r="J2351" s="3">
        <v>29602</v>
      </c>
      <c r="K2351" t="s">
        <v>30</v>
      </c>
      <c r="L2351">
        <v>1.2</v>
      </c>
      <c r="M2351">
        <v>10.5</v>
      </c>
      <c r="N2351">
        <v>13.8</v>
      </c>
      <c r="O2351">
        <v>18.12</v>
      </c>
      <c r="P2351">
        <v>120</v>
      </c>
      <c r="Q2351" t="s">
        <v>39</v>
      </c>
      <c r="R2351">
        <v>2.6</v>
      </c>
      <c r="S2351">
        <v>2.9</v>
      </c>
      <c r="T2351">
        <v>5.1100000000000003</v>
      </c>
      <c r="U2351">
        <v>8.1300000000000008</v>
      </c>
      <c r="V2351">
        <v>61</v>
      </c>
    </row>
    <row r="2352" spans="1:22" x14ac:dyDescent="0.25">
      <c r="A2352" t="s">
        <v>2443</v>
      </c>
      <c r="B2352">
        <v>2023</v>
      </c>
      <c r="C2352" t="s">
        <v>177</v>
      </c>
      <c r="D2352" s="1">
        <v>45095</v>
      </c>
      <c r="E2352">
        <v>14</v>
      </c>
      <c r="F2352">
        <v>6</v>
      </c>
      <c r="G2352">
        <v>6.6</v>
      </c>
      <c r="H2352" t="s">
        <v>46</v>
      </c>
      <c r="I2352" s="2">
        <v>0.69444444444444442</v>
      </c>
      <c r="J2352" s="3">
        <v>23829</v>
      </c>
      <c r="K2352" t="s">
        <v>47</v>
      </c>
      <c r="L2352">
        <v>4.0999999999999996</v>
      </c>
      <c r="M2352">
        <v>5.2</v>
      </c>
      <c r="N2352">
        <v>8.5</v>
      </c>
      <c r="O2352">
        <v>13.6</v>
      </c>
      <c r="P2352">
        <v>84</v>
      </c>
      <c r="Q2352" t="s">
        <v>50</v>
      </c>
      <c r="R2352">
        <v>1.5</v>
      </c>
      <c r="S2352">
        <v>5.8</v>
      </c>
      <c r="T2352">
        <v>10.9</v>
      </c>
      <c r="U2352">
        <v>15.15</v>
      </c>
      <c r="V2352">
        <v>105</v>
      </c>
    </row>
    <row r="2353" spans="1:22" x14ac:dyDescent="0.25">
      <c r="A2353" t="s">
        <v>2444</v>
      </c>
      <c r="B2353">
        <v>2023</v>
      </c>
      <c r="C2353" t="s">
        <v>187</v>
      </c>
      <c r="D2353" s="1">
        <v>45099</v>
      </c>
      <c r="E2353">
        <v>12</v>
      </c>
      <c r="F2353">
        <v>5.4</v>
      </c>
      <c r="G2353">
        <v>0</v>
      </c>
      <c r="H2353" t="s">
        <v>88</v>
      </c>
      <c r="I2353" s="2">
        <v>0.80555555555555558</v>
      </c>
      <c r="J2353" s="3">
        <v>19617</v>
      </c>
      <c r="K2353" t="s">
        <v>44</v>
      </c>
      <c r="L2353">
        <v>3.4</v>
      </c>
      <c r="M2353">
        <v>4.7</v>
      </c>
      <c r="N2353">
        <v>5.0999999999999996</v>
      </c>
      <c r="O2353">
        <v>11.12</v>
      </c>
      <c r="P2353">
        <v>78</v>
      </c>
      <c r="Q2353" t="s">
        <v>35</v>
      </c>
      <c r="R2353">
        <v>2.1</v>
      </c>
      <c r="S2353">
        <v>4.8</v>
      </c>
      <c r="T2353">
        <v>6.11</v>
      </c>
      <c r="U2353">
        <v>8.15</v>
      </c>
      <c r="V2353">
        <v>63</v>
      </c>
    </row>
    <row r="2354" spans="1:22" x14ac:dyDescent="0.25">
      <c r="A2354" t="s">
        <v>2445</v>
      </c>
      <c r="B2354">
        <v>2023</v>
      </c>
      <c r="C2354" t="s">
        <v>187</v>
      </c>
      <c r="D2354" s="1">
        <v>45100</v>
      </c>
      <c r="E2354">
        <v>10.7</v>
      </c>
      <c r="F2354">
        <v>7.7</v>
      </c>
      <c r="G2354">
        <v>0.8</v>
      </c>
      <c r="H2354" t="s">
        <v>46</v>
      </c>
      <c r="I2354" s="2">
        <v>0.82638888888888884</v>
      </c>
      <c r="J2354" s="3">
        <v>28985</v>
      </c>
      <c r="K2354" t="s">
        <v>55</v>
      </c>
      <c r="L2354">
        <v>1</v>
      </c>
      <c r="M2354">
        <v>2.2999999999999998</v>
      </c>
      <c r="N2354">
        <v>6.5</v>
      </c>
      <c r="O2354">
        <v>8.8000000000000007</v>
      </c>
      <c r="P2354">
        <v>56</v>
      </c>
      <c r="Q2354" t="s">
        <v>36</v>
      </c>
      <c r="R2354">
        <v>3.4</v>
      </c>
      <c r="S2354">
        <v>5.8</v>
      </c>
      <c r="T2354">
        <v>9.8000000000000007</v>
      </c>
      <c r="U2354">
        <v>12.12</v>
      </c>
      <c r="V2354">
        <v>84</v>
      </c>
    </row>
    <row r="2355" spans="1:22" x14ac:dyDescent="0.25">
      <c r="A2355" t="s">
        <v>2446</v>
      </c>
      <c r="B2355">
        <v>2023</v>
      </c>
      <c r="C2355" t="s">
        <v>187</v>
      </c>
      <c r="D2355" s="1">
        <v>45101</v>
      </c>
      <c r="E2355">
        <v>21</v>
      </c>
      <c r="F2355">
        <v>9.1999999999999993</v>
      </c>
      <c r="G2355">
        <v>0</v>
      </c>
      <c r="H2355" t="s">
        <v>61</v>
      </c>
      <c r="I2355" s="2">
        <v>0.69097222222222221</v>
      </c>
      <c r="J2355" s="3">
        <v>31367</v>
      </c>
      <c r="K2355" t="s">
        <v>26</v>
      </c>
      <c r="L2355">
        <v>9.4</v>
      </c>
      <c r="M2355">
        <v>14.9</v>
      </c>
      <c r="N2355">
        <v>25.14</v>
      </c>
      <c r="O2355">
        <v>31.19</v>
      </c>
      <c r="P2355">
        <v>205</v>
      </c>
      <c r="Q2355" t="s">
        <v>51</v>
      </c>
      <c r="R2355">
        <v>1</v>
      </c>
      <c r="S2355">
        <v>4.0999999999999996</v>
      </c>
      <c r="T2355">
        <v>4.3</v>
      </c>
      <c r="U2355">
        <v>5.4</v>
      </c>
      <c r="V2355">
        <v>34</v>
      </c>
    </row>
    <row r="2356" spans="1:22" x14ac:dyDescent="0.25">
      <c r="A2356" t="s">
        <v>2447</v>
      </c>
      <c r="B2356">
        <v>2023</v>
      </c>
      <c r="C2356" t="s">
        <v>187</v>
      </c>
      <c r="D2356" s="1">
        <v>45101</v>
      </c>
      <c r="E2356">
        <v>15.9</v>
      </c>
      <c r="F2356">
        <v>8.6999999999999993</v>
      </c>
      <c r="G2356">
        <v>4</v>
      </c>
      <c r="H2356" t="s">
        <v>1339</v>
      </c>
      <c r="I2356" s="2">
        <v>0.72569444444444442</v>
      </c>
      <c r="J2356" s="3">
        <v>43063</v>
      </c>
      <c r="K2356" t="s">
        <v>43</v>
      </c>
      <c r="L2356">
        <v>3.3</v>
      </c>
      <c r="M2356">
        <v>8.6999999999999993</v>
      </c>
      <c r="N2356">
        <v>12.8</v>
      </c>
      <c r="O2356">
        <v>14.9</v>
      </c>
      <c r="P2356">
        <v>93</v>
      </c>
      <c r="Q2356" t="s">
        <v>48</v>
      </c>
      <c r="R2356">
        <v>2.2999999999999998</v>
      </c>
      <c r="S2356">
        <v>5.3</v>
      </c>
      <c r="T2356">
        <v>6.5</v>
      </c>
      <c r="U2356">
        <v>9.6999999999999993</v>
      </c>
      <c r="V2356">
        <v>61</v>
      </c>
    </row>
    <row r="2357" spans="1:22" x14ac:dyDescent="0.25">
      <c r="A2357" t="s">
        <v>2448</v>
      </c>
      <c r="B2357">
        <v>2023</v>
      </c>
      <c r="C2357" t="s">
        <v>187</v>
      </c>
      <c r="D2357" s="1">
        <v>45102</v>
      </c>
      <c r="E2357">
        <v>12.8</v>
      </c>
      <c r="F2357">
        <v>7.4</v>
      </c>
      <c r="G2357">
        <v>3.6</v>
      </c>
      <c r="H2357" t="s">
        <v>28</v>
      </c>
      <c r="I2357" s="2">
        <v>0.54861111111111116</v>
      </c>
      <c r="J2357" s="3">
        <v>65930</v>
      </c>
      <c r="K2357" t="s">
        <v>33</v>
      </c>
      <c r="L2357">
        <v>2.4</v>
      </c>
      <c r="M2357">
        <v>7.5</v>
      </c>
      <c r="N2357">
        <v>7.8</v>
      </c>
      <c r="O2357">
        <v>12.1</v>
      </c>
      <c r="P2357">
        <v>82</v>
      </c>
      <c r="Q2357" t="s">
        <v>40</v>
      </c>
      <c r="R2357">
        <v>1.5</v>
      </c>
      <c r="S2357">
        <v>2.8</v>
      </c>
      <c r="T2357">
        <v>9.9</v>
      </c>
      <c r="U2357">
        <v>11.14</v>
      </c>
      <c r="V2357">
        <v>80</v>
      </c>
    </row>
    <row r="2358" spans="1:22" x14ac:dyDescent="0.25">
      <c r="A2358" t="s">
        <v>2449</v>
      </c>
      <c r="B2358">
        <v>2023</v>
      </c>
      <c r="C2358" t="s">
        <v>187</v>
      </c>
      <c r="D2358" s="1">
        <v>45102</v>
      </c>
      <c r="E2358">
        <v>25.6</v>
      </c>
      <c r="F2358">
        <v>9.3000000000000007</v>
      </c>
      <c r="G2358">
        <v>0</v>
      </c>
      <c r="H2358" t="s">
        <v>38</v>
      </c>
      <c r="I2358" s="2">
        <v>0.69444444444444442</v>
      </c>
      <c r="J2358" s="3">
        <v>14242</v>
      </c>
      <c r="K2358" t="s">
        <v>39</v>
      </c>
      <c r="L2358">
        <v>2</v>
      </c>
      <c r="M2358">
        <v>4.8</v>
      </c>
      <c r="N2358">
        <v>9.1199999999999992</v>
      </c>
      <c r="O2358">
        <v>14.17</v>
      </c>
      <c r="P2358">
        <v>101</v>
      </c>
      <c r="Q2358" t="s">
        <v>32</v>
      </c>
      <c r="R2358">
        <v>3.1</v>
      </c>
      <c r="S2358">
        <v>3.4</v>
      </c>
      <c r="T2358">
        <v>5.4</v>
      </c>
      <c r="U2358">
        <v>5.4</v>
      </c>
      <c r="V2358">
        <v>34</v>
      </c>
    </row>
    <row r="2359" spans="1:22" x14ac:dyDescent="0.25">
      <c r="A2359" t="s">
        <v>2450</v>
      </c>
      <c r="B2359">
        <v>2023</v>
      </c>
      <c r="C2359" t="s">
        <v>197</v>
      </c>
      <c r="D2359" s="1">
        <v>45106</v>
      </c>
      <c r="E2359">
        <v>22.1</v>
      </c>
      <c r="F2359">
        <v>14.8</v>
      </c>
      <c r="G2359">
        <v>0</v>
      </c>
      <c r="H2359" t="s">
        <v>58</v>
      </c>
      <c r="I2359" s="2">
        <v>0.80555555555555558</v>
      </c>
      <c r="J2359" s="3">
        <v>30022</v>
      </c>
      <c r="K2359" t="s">
        <v>36</v>
      </c>
      <c r="L2359">
        <v>4.5999999999999996</v>
      </c>
      <c r="M2359">
        <v>9.6999999999999993</v>
      </c>
      <c r="N2359">
        <v>15.13</v>
      </c>
      <c r="O2359">
        <v>20.14</v>
      </c>
      <c r="P2359">
        <v>134</v>
      </c>
      <c r="Q2359" t="s">
        <v>29</v>
      </c>
      <c r="R2359">
        <v>1.3</v>
      </c>
      <c r="S2359">
        <v>1.7</v>
      </c>
      <c r="T2359">
        <v>4.7</v>
      </c>
      <c r="U2359">
        <v>7.11</v>
      </c>
      <c r="V2359">
        <v>53</v>
      </c>
    </row>
    <row r="2360" spans="1:22" x14ac:dyDescent="0.25">
      <c r="A2360" t="s">
        <v>2451</v>
      </c>
      <c r="B2360">
        <v>2023</v>
      </c>
      <c r="C2360" t="s">
        <v>197</v>
      </c>
      <c r="D2360" s="1">
        <v>45107</v>
      </c>
      <c r="E2360">
        <v>19.2</v>
      </c>
      <c r="F2360">
        <v>7.3</v>
      </c>
      <c r="G2360">
        <v>0</v>
      </c>
      <c r="H2360" t="s">
        <v>61</v>
      </c>
      <c r="I2360" s="2">
        <v>0.82638888888888884</v>
      </c>
      <c r="J2360" s="3">
        <v>32098</v>
      </c>
      <c r="K2360" t="s">
        <v>26</v>
      </c>
      <c r="L2360">
        <v>1.6</v>
      </c>
      <c r="M2360">
        <v>4.12</v>
      </c>
      <c r="N2360">
        <v>5.15</v>
      </c>
      <c r="O2360">
        <v>6.18</v>
      </c>
      <c r="P2360">
        <v>54</v>
      </c>
      <c r="Q2360" t="s">
        <v>44</v>
      </c>
      <c r="R2360">
        <v>3.3</v>
      </c>
      <c r="S2360">
        <v>4.4000000000000004</v>
      </c>
      <c r="T2360">
        <v>6.8</v>
      </c>
      <c r="U2360">
        <v>7.12</v>
      </c>
      <c r="V2360">
        <v>54</v>
      </c>
    </row>
    <row r="2361" spans="1:22" x14ac:dyDescent="0.25">
      <c r="A2361" t="s">
        <v>2452</v>
      </c>
      <c r="B2361">
        <v>2023</v>
      </c>
      <c r="C2361" t="s">
        <v>197</v>
      </c>
      <c r="D2361" s="1">
        <v>45108</v>
      </c>
      <c r="E2361">
        <v>15</v>
      </c>
      <c r="F2361">
        <v>9.9</v>
      </c>
      <c r="G2361">
        <v>2.8</v>
      </c>
      <c r="H2361" t="s">
        <v>512</v>
      </c>
      <c r="I2361" s="2">
        <v>0.55208333333333337</v>
      </c>
      <c r="J2361" s="3">
        <v>35226</v>
      </c>
      <c r="K2361" t="s">
        <v>40</v>
      </c>
      <c r="L2361">
        <v>7.2</v>
      </c>
      <c r="M2361">
        <v>12.5</v>
      </c>
      <c r="N2361">
        <v>17.8</v>
      </c>
      <c r="O2361">
        <v>21.12</v>
      </c>
      <c r="P2361">
        <v>138</v>
      </c>
      <c r="Q2361" t="s">
        <v>47</v>
      </c>
      <c r="R2361">
        <v>4.0999999999999996</v>
      </c>
      <c r="S2361">
        <v>8.3000000000000007</v>
      </c>
      <c r="T2361">
        <v>9.3000000000000007</v>
      </c>
      <c r="U2361">
        <v>11.6</v>
      </c>
      <c r="V2361">
        <v>72</v>
      </c>
    </row>
    <row r="2362" spans="1:22" x14ac:dyDescent="0.25">
      <c r="A2362" t="s">
        <v>2453</v>
      </c>
      <c r="B2362">
        <v>2023</v>
      </c>
      <c r="C2362" t="s">
        <v>197</v>
      </c>
      <c r="D2362" s="1">
        <v>45108</v>
      </c>
      <c r="E2362">
        <v>13.7</v>
      </c>
      <c r="F2362">
        <v>8.1999999999999993</v>
      </c>
      <c r="G2362">
        <v>0</v>
      </c>
      <c r="H2362" t="s">
        <v>46</v>
      </c>
      <c r="I2362" s="2">
        <v>0.57291666666666663</v>
      </c>
      <c r="J2362" s="3">
        <v>25412</v>
      </c>
      <c r="K2362" t="s">
        <v>50</v>
      </c>
      <c r="L2362">
        <v>3.1</v>
      </c>
      <c r="M2362">
        <v>7.3</v>
      </c>
      <c r="N2362">
        <v>9.4</v>
      </c>
      <c r="O2362">
        <v>16.600000000000001</v>
      </c>
      <c r="P2362">
        <v>102</v>
      </c>
      <c r="Q2362" t="s">
        <v>43</v>
      </c>
      <c r="R2362">
        <v>3</v>
      </c>
      <c r="S2362">
        <v>6.3</v>
      </c>
      <c r="T2362">
        <v>7.5</v>
      </c>
      <c r="U2362">
        <v>11.7</v>
      </c>
      <c r="V2362">
        <v>73</v>
      </c>
    </row>
    <row r="2363" spans="1:22" x14ac:dyDescent="0.25">
      <c r="A2363" t="s">
        <v>2454</v>
      </c>
      <c r="B2363">
        <v>2023</v>
      </c>
      <c r="C2363" t="s">
        <v>197</v>
      </c>
      <c r="D2363" s="1">
        <v>45108</v>
      </c>
      <c r="E2363">
        <v>19.600000000000001</v>
      </c>
      <c r="F2363">
        <v>9.1999999999999993</v>
      </c>
      <c r="G2363">
        <v>0</v>
      </c>
      <c r="H2363" t="s">
        <v>38</v>
      </c>
      <c r="I2363" s="2">
        <v>0.69097222222222221</v>
      </c>
      <c r="J2363" s="3">
        <v>22483</v>
      </c>
      <c r="K2363" t="s">
        <v>39</v>
      </c>
      <c r="L2363">
        <v>0.2</v>
      </c>
      <c r="M2363">
        <v>1.4</v>
      </c>
      <c r="N2363">
        <v>5.7</v>
      </c>
      <c r="O2363">
        <v>5.12</v>
      </c>
      <c r="P2363">
        <v>42</v>
      </c>
      <c r="Q2363" t="s">
        <v>33</v>
      </c>
      <c r="R2363">
        <v>4.4000000000000004</v>
      </c>
      <c r="S2363">
        <v>11.6</v>
      </c>
      <c r="T2363">
        <v>14.1</v>
      </c>
      <c r="U2363">
        <v>18.12</v>
      </c>
      <c r="V2363">
        <v>120</v>
      </c>
    </row>
    <row r="2364" spans="1:22" x14ac:dyDescent="0.25">
      <c r="A2364" t="s">
        <v>2455</v>
      </c>
      <c r="B2364">
        <v>2023</v>
      </c>
      <c r="C2364" t="s">
        <v>197</v>
      </c>
      <c r="D2364" s="1">
        <v>45108</v>
      </c>
      <c r="E2364">
        <v>13.7</v>
      </c>
      <c r="F2364">
        <v>8.1999999999999993</v>
      </c>
      <c r="G2364">
        <v>0</v>
      </c>
      <c r="H2364" t="s">
        <v>28</v>
      </c>
      <c r="I2364" s="2">
        <v>0.80902777777777779</v>
      </c>
      <c r="J2364" s="3">
        <v>38957</v>
      </c>
      <c r="K2364" t="s">
        <v>48</v>
      </c>
      <c r="L2364">
        <v>2.2000000000000002</v>
      </c>
      <c r="M2364">
        <v>4.8</v>
      </c>
      <c r="N2364">
        <v>7.12</v>
      </c>
      <c r="O2364">
        <v>10.14</v>
      </c>
      <c r="P2364">
        <v>74</v>
      </c>
      <c r="Q2364" t="s">
        <v>54</v>
      </c>
      <c r="R2364">
        <v>2.7</v>
      </c>
      <c r="S2364">
        <v>5.8</v>
      </c>
      <c r="T2364">
        <v>6.9</v>
      </c>
      <c r="U2364">
        <v>11.12</v>
      </c>
      <c r="V2364">
        <v>78</v>
      </c>
    </row>
    <row r="2365" spans="1:22" x14ac:dyDescent="0.25">
      <c r="A2365" t="s">
        <v>2456</v>
      </c>
      <c r="B2365">
        <v>2023</v>
      </c>
      <c r="C2365" t="s">
        <v>197</v>
      </c>
      <c r="D2365" s="1">
        <v>45109</v>
      </c>
      <c r="E2365">
        <v>12.4</v>
      </c>
      <c r="F2365">
        <v>8.3000000000000007</v>
      </c>
      <c r="G2365">
        <v>0.4</v>
      </c>
      <c r="H2365" t="s">
        <v>28</v>
      </c>
      <c r="I2365" s="2">
        <v>0.54861111111111116</v>
      </c>
      <c r="J2365" s="3">
        <v>66337</v>
      </c>
      <c r="K2365" t="s">
        <v>32</v>
      </c>
      <c r="L2365">
        <v>0.3</v>
      </c>
      <c r="M2365">
        <v>0.5</v>
      </c>
      <c r="N2365">
        <v>5.8</v>
      </c>
      <c r="O2365">
        <v>7.1</v>
      </c>
      <c r="P2365">
        <v>52</v>
      </c>
      <c r="Q2365" t="s">
        <v>30</v>
      </c>
      <c r="R2365">
        <v>3.4</v>
      </c>
      <c r="S2365">
        <v>8.6999999999999993</v>
      </c>
      <c r="T2365">
        <v>11.1</v>
      </c>
      <c r="U2365">
        <v>17.100000000000001</v>
      </c>
      <c r="V2365">
        <v>112</v>
      </c>
    </row>
    <row r="2366" spans="1:22" x14ac:dyDescent="0.25">
      <c r="A2366" t="s">
        <v>2457</v>
      </c>
      <c r="B2366">
        <v>2023</v>
      </c>
      <c r="C2366" t="s">
        <v>197</v>
      </c>
      <c r="D2366" s="1">
        <v>45109</v>
      </c>
      <c r="E2366">
        <v>8.9</v>
      </c>
      <c r="F2366">
        <v>6.1</v>
      </c>
      <c r="G2366">
        <v>3.8</v>
      </c>
      <c r="H2366" t="s">
        <v>584</v>
      </c>
      <c r="I2366" s="2">
        <v>0.61805555555555558</v>
      </c>
      <c r="J2366" s="3">
        <v>3413</v>
      </c>
      <c r="K2366" t="s">
        <v>35</v>
      </c>
      <c r="L2366">
        <v>1.5</v>
      </c>
      <c r="M2366">
        <v>2.9</v>
      </c>
      <c r="N2366">
        <v>4.12</v>
      </c>
      <c r="O2366">
        <v>5.15</v>
      </c>
      <c r="P2366">
        <v>45</v>
      </c>
      <c r="Q2366" t="s">
        <v>25</v>
      </c>
      <c r="R2366">
        <v>1</v>
      </c>
      <c r="S2366">
        <v>3.3</v>
      </c>
      <c r="T2366">
        <v>6.4</v>
      </c>
      <c r="U2366">
        <v>7.5</v>
      </c>
      <c r="V2366">
        <v>47</v>
      </c>
    </row>
    <row r="2367" spans="1:22" x14ac:dyDescent="0.25">
      <c r="A2367" t="s">
        <v>2458</v>
      </c>
      <c r="B2367">
        <v>2023</v>
      </c>
      <c r="C2367" t="s">
        <v>197</v>
      </c>
      <c r="D2367" s="1">
        <v>45109</v>
      </c>
      <c r="E2367">
        <v>19.399999999999999</v>
      </c>
      <c r="F2367">
        <v>3.1</v>
      </c>
      <c r="G2367">
        <v>0</v>
      </c>
      <c r="H2367" t="s">
        <v>1339</v>
      </c>
      <c r="I2367" s="2">
        <v>0.61111111111111116</v>
      </c>
      <c r="J2367" s="3">
        <v>35579</v>
      </c>
      <c r="K2367" t="s">
        <v>51</v>
      </c>
      <c r="L2367">
        <v>4.0999999999999996</v>
      </c>
      <c r="M2367">
        <v>9.1999999999999993</v>
      </c>
      <c r="N2367">
        <v>12.2</v>
      </c>
      <c r="O2367">
        <v>12.5</v>
      </c>
      <c r="P2367">
        <v>77</v>
      </c>
      <c r="Q2367" t="s">
        <v>55</v>
      </c>
      <c r="R2367">
        <v>3</v>
      </c>
      <c r="S2367">
        <v>5.2</v>
      </c>
      <c r="T2367">
        <v>11.7</v>
      </c>
      <c r="U2367">
        <v>12.13</v>
      </c>
      <c r="V2367">
        <v>85</v>
      </c>
    </row>
    <row r="2368" spans="1:22" x14ac:dyDescent="0.25">
      <c r="A2368" t="s">
        <v>2459</v>
      </c>
      <c r="B2368">
        <v>2023</v>
      </c>
      <c r="C2368" t="s">
        <v>208</v>
      </c>
      <c r="D2368" s="1">
        <v>45113</v>
      </c>
      <c r="E2368">
        <v>14.9</v>
      </c>
      <c r="F2368">
        <v>9.4</v>
      </c>
      <c r="G2368">
        <v>0.2</v>
      </c>
      <c r="H2368" t="s">
        <v>28</v>
      </c>
      <c r="I2368" s="2">
        <v>0.80555555555555558</v>
      </c>
      <c r="J2368" s="3">
        <v>48443</v>
      </c>
      <c r="K2368" t="s">
        <v>29</v>
      </c>
      <c r="L2368">
        <v>2.1</v>
      </c>
      <c r="M2368">
        <v>5.6</v>
      </c>
      <c r="N2368">
        <v>8.1199999999999992</v>
      </c>
      <c r="O2368">
        <v>12.16</v>
      </c>
      <c r="P2368">
        <v>88</v>
      </c>
      <c r="Q2368" t="s">
        <v>26</v>
      </c>
      <c r="R2368">
        <v>4.4000000000000004</v>
      </c>
      <c r="S2368">
        <v>8.6</v>
      </c>
      <c r="T2368">
        <v>10.8</v>
      </c>
      <c r="U2368">
        <v>11.9</v>
      </c>
      <c r="V2368">
        <v>75</v>
      </c>
    </row>
    <row r="2369" spans="1:22" x14ac:dyDescent="0.25">
      <c r="A2369" t="s">
        <v>2460</v>
      </c>
      <c r="B2369">
        <v>2023</v>
      </c>
      <c r="C2369" t="s">
        <v>208</v>
      </c>
      <c r="D2369" s="1">
        <v>45114</v>
      </c>
      <c r="E2369">
        <v>15</v>
      </c>
      <c r="F2369">
        <v>8.5</v>
      </c>
      <c r="H2369" t="s">
        <v>46</v>
      </c>
      <c r="I2369" s="2">
        <v>0.82638888888888884</v>
      </c>
      <c r="J2369" s="3">
        <v>43482</v>
      </c>
      <c r="K2369" t="s">
        <v>50</v>
      </c>
      <c r="L2369">
        <v>3.1</v>
      </c>
      <c r="M2369">
        <v>6.5</v>
      </c>
      <c r="N2369">
        <v>7.7</v>
      </c>
      <c r="O2369">
        <v>11.11</v>
      </c>
      <c r="P2369">
        <v>77</v>
      </c>
      <c r="Q2369" t="s">
        <v>33</v>
      </c>
      <c r="R2369">
        <v>1.4</v>
      </c>
      <c r="S2369">
        <v>5.6</v>
      </c>
      <c r="T2369">
        <v>11.8</v>
      </c>
      <c r="U2369">
        <v>13.11</v>
      </c>
      <c r="V2369">
        <v>89</v>
      </c>
    </row>
    <row r="2370" spans="1:22" x14ac:dyDescent="0.25">
      <c r="A2370" t="s">
        <v>2461</v>
      </c>
      <c r="B2370">
        <v>2023</v>
      </c>
      <c r="C2370" t="s">
        <v>208</v>
      </c>
      <c r="D2370" s="1">
        <v>45115</v>
      </c>
      <c r="E2370">
        <v>21.9</v>
      </c>
      <c r="F2370">
        <v>6.7</v>
      </c>
      <c r="G2370">
        <v>0</v>
      </c>
      <c r="H2370" t="s">
        <v>58</v>
      </c>
      <c r="I2370" s="2">
        <v>0.57291666666666663</v>
      </c>
      <c r="J2370" s="3">
        <v>24843</v>
      </c>
      <c r="K2370" t="s">
        <v>36</v>
      </c>
      <c r="L2370">
        <v>7.3</v>
      </c>
      <c r="M2370">
        <v>10.8</v>
      </c>
      <c r="N2370">
        <v>13.14</v>
      </c>
      <c r="O2370">
        <v>16.2</v>
      </c>
      <c r="P2370">
        <v>116</v>
      </c>
      <c r="Q2370" t="s">
        <v>51</v>
      </c>
      <c r="R2370">
        <v>2</v>
      </c>
      <c r="S2370">
        <v>2.2000000000000002</v>
      </c>
      <c r="T2370">
        <v>3.3</v>
      </c>
      <c r="U2370">
        <v>5.5</v>
      </c>
      <c r="V2370">
        <v>35</v>
      </c>
    </row>
    <row r="2371" spans="1:22" x14ac:dyDescent="0.25">
      <c r="A2371" t="s">
        <v>2462</v>
      </c>
      <c r="B2371">
        <v>2023</v>
      </c>
      <c r="C2371" t="s">
        <v>208</v>
      </c>
      <c r="D2371" s="1">
        <v>45115</v>
      </c>
      <c r="E2371">
        <v>20.5</v>
      </c>
      <c r="F2371">
        <v>5.4</v>
      </c>
      <c r="G2371">
        <v>0</v>
      </c>
      <c r="H2371" t="s">
        <v>141</v>
      </c>
      <c r="I2371" s="2">
        <v>0.69097222222222221</v>
      </c>
      <c r="J2371" s="3">
        <v>9007</v>
      </c>
      <c r="K2371" t="s">
        <v>25</v>
      </c>
      <c r="L2371">
        <v>5.3</v>
      </c>
      <c r="M2371">
        <v>7.9</v>
      </c>
      <c r="N2371">
        <v>9.1300000000000008</v>
      </c>
      <c r="O2371">
        <v>12.13</v>
      </c>
      <c r="P2371">
        <v>85</v>
      </c>
      <c r="Q2371" t="s">
        <v>32</v>
      </c>
      <c r="R2371">
        <v>3.4</v>
      </c>
      <c r="S2371">
        <v>7.7</v>
      </c>
      <c r="T2371">
        <v>8.8000000000000007</v>
      </c>
      <c r="U2371">
        <v>10.119999999999999</v>
      </c>
      <c r="V2371">
        <v>72</v>
      </c>
    </row>
    <row r="2372" spans="1:22" x14ac:dyDescent="0.25">
      <c r="A2372" t="s">
        <v>2463</v>
      </c>
      <c r="B2372">
        <v>2023</v>
      </c>
      <c r="C2372" t="s">
        <v>208</v>
      </c>
      <c r="D2372" s="1">
        <v>45115</v>
      </c>
      <c r="E2372">
        <v>14.7</v>
      </c>
      <c r="F2372">
        <v>9.6999999999999993</v>
      </c>
      <c r="G2372">
        <v>0.4</v>
      </c>
      <c r="H2372" t="s">
        <v>46</v>
      </c>
      <c r="I2372" s="2">
        <v>0.80902777777777779</v>
      </c>
      <c r="J2372" s="3">
        <v>30749</v>
      </c>
      <c r="K2372" t="s">
        <v>55</v>
      </c>
      <c r="L2372">
        <v>3.5</v>
      </c>
      <c r="M2372">
        <v>4.7</v>
      </c>
      <c r="N2372">
        <v>6.8</v>
      </c>
      <c r="O2372">
        <v>8.1</v>
      </c>
      <c r="P2372">
        <v>58</v>
      </c>
      <c r="Q2372" t="s">
        <v>35</v>
      </c>
      <c r="R2372">
        <v>5</v>
      </c>
      <c r="S2372">
        <v>7.2</v>
      </c>
      <c r="T2372">
        <v>9.5</v>
      </c>
      <c r="U2372">
        <v>12.7</v>
      </c>
      <c r="V2372">
        <v>79</v>
      </c>
    </row>
    <row r="2373" spans="1:22" x14ac:dyDescent="0.25">
      <c r="A2373" t="s">
        <v>2464</v>
      </c>
      <c r="B2373">
        <v>2023</v>
      </c>
      <c r="C2373" t="s">
        <v>208</v>
      </c>
      <c r="D2373" s="1">
        <v>45115</v>
      </c>
      <c r="E2373">
        <v>15.1</v>
      </c>
      <c r="F2373">
        <v>11</v>
      </c>
      <c r="G2373">
        <v>7.2</v>
      </c>
      <c r="H2373" t="s">
        <v>512</v>
      </c>
      <c r="I2373" s="2">
        <v>0.79861111111111116</v>
      </c>
      <c r="J2373" s="3">
        <v>31053</v>
      </c>
      <c r="K2373" t="s">
        <v>54</v>
      </c>
      <c r="L2373">
        <v>2.2000000000000002</v>
      </c>
      <c r="M2373">
        <v>5.3</v>
      </c>
      <c r="N2373">
        <v>14.5</v>
      </c>
      <c r="O2373">
        <v>16.100000000000001</v>
      </c>
      <c r="P2373">
        <v>106</v>
      </c>
      <c r="Q2373" t="s">
        <v>39</v>
      </c>
      <c r="R2373">
        <v>4.0999999999999996</v>
      </c>
      <c r="S2373">
        <v>6.3</v>
      </c>
      <c r="T2373">
        <v>7.4</v>
      </c>
      <c r="U2373">
        <v>11.7</v>
      </c>
      <c r="V2373">
        <v>73</v>
      </c>
    </row>
    <row r="2374" spans="1:22" x14ac:dyDescent="0.25">
      <c r="A2374" t="s">
        <v>2465</v>
      </c>
      <c r="B2374">
        <v>2023</v>
      </c>
      <c r="C2374" t="s">
        <v>208</v>
      </c>
      <c r="D2374" s="1">
        <v>45116</v>
      </c>
      <c r="E2374">
        <v>16.2</v>
      </c>
      <c r="F2374">
        <v>9.6999999999999993</v>
      </c>
      <c r="G2374">
        <v>0</v>
      </c>
      <c r="H2374" t="s">
        <v>88</v>
      </c>
      <c r="I2374" s="2">
        <v>0.54861111111111116</v>
      </c>
      <c r="J2374" s="3">
        <v>21066</v>
      </c>
      <c r="K2374" t="s">
        <v>44</v>
      </c>
      <c r="L2374">
        <v>8.5</v>
      </c>
      <c r="M2374">
        <v>11.5</v>
      </c>
      <c r="N2374">
        <v>14.8</v>
      </c>
      <c r="O2374">
        <v>19.11</v>
      </c>
      <c r="P2374">
        <v>125</v>
      </c>
      <c r="Q2374" t="s">
        <v>47</v>
      </c>
      <c r="R2374">
        <v>2</v>
      </c>
      <c r="S2374">
        <v>2.4</v>
      </c>
      <c r="T2374">
        <v>5.7</v>
      </c>
      <c r="U2374">
        <v>9.9</v>
      </c>
      <c r="V2374">
        <v>63</v>
      </c>
    </row>
    <row r="2375" spans="1:22" x14ac:dyDescent="0.25">
      <c r="A2375" t="s">
        <v>2466</v>
      </c>
      <c r="B2375">
        <v>2023</v>
      </c>
      <c r="C2375" t="s">
        <v>208</v>
      </c>
      <c r="D2375" s="1">
        <v>45116</v>
      </c>
      <c r="E2375">
        <v>16.5</v>
      </c>
      <c r="F2375">
        <v>10</v>
      </c>
      <c r="G2375">
        <v>0</v>
      </c>
      <c r="H2375" t="s">
        <v>46</v>
      </c>
      <c r="I2375" s="2">
        <v>0.63888888888888884</v>
      </c>
      <c r="J2375" s="3">
        <v>39606</v>
      </c>
      <c r="K2375" t="s">
        <v>48</v>
      </c>
      <c r="L2375">
        <v>7.6</v>
      </c>
      <c r="M2375">
        <v>12.9</v>
      </c>
      <c r="N2375">
        <v>14.13</v>
      </c>
      <c r="O2375">
        <v>17.13</v>
      </c>
      <c r="P2375">
        <v>115</v>
      </c>
      <c r="Q2375" t="s">
        <v>40</v>
      </c>
      <c r="R2375">
        <v>5.0999999999999996</v>
      </c>
      <c r="S2375">
        <v>7.2</v>
      </c>
      <c r="T2375">
        <v>9.5</v>
      </c>
      <c r="U2375">
        <v>15.7</v>
      </c>
      <c r="V2375">
        <v>97</v>
      </c>
    </row>
    <row r="2376" spans="1:22" x14ac:dyDescent="0.25">
      <c r="A2376" t="s">
        <v>2467</v>
      </c>
      <c r="B2376">
        <v>2023</v>
      </c>
      <c r="C2376" t="s">
        <v>208</v>
      </c>
      <c r="D2376" s="1">
        <v>45116</v>
      </c>
      <c r="E2376">
        <v>20.3</v>
      </c>
      <c r="F2376">
        <v>12.3</v>
      </c>
      <c r="G2376">
        <v>0.8</v>
      </c>
      <c r="H2376" t="s">
        <v>1339</v>
      </c>
      <c r="I2376" s="2">
        <v>0.61111111111111116</v>
      </c>
      <c r="J2376" s="3">
        <v>49469</v>
      </c>
      <c r="K2376" t="s">
        <v>43</v>
      </c>
      <c r="L2376">
        <v>0.3</v>
      </c>
      <c r="M2376">
        <v>2.7</v>
      </c>
      <c r="N2376">
        <v>2.8</v>
      </c>
      <c r="O2376">
        <v>6.9</v>
      </c>
      <c r="P2376">
        <v>45</v>
      </c>
      <c r="Q2376" t="s">
        <v>30</v>
      </c>
      <c r="R2376">
        <v>4.3</v>
      </c>
      <c r="S2376">
        <v>6.8</v>
      </c>
      <c r="T2376">
        <v>12.12</v>
      </c>
      <c r="U2376">
        <v>14.14</v>
      </c>
      <c r="V2376">
        <v>98</v>
      </c>
    </row>
    <row r="2377" spans="1:22" x14ac:dyDescent="0.25">
      <c r="A2377" t="s">
        <v>2468</v>
      </c>
      <c r="B2377">
        <v>2023</v>
      </c>
      <c r="C2377" t="s">
        <v>218</v>
      </c>
      <c r="D2377" s="1">
        <v>45120</v>
      </c>
      <c r="E2377">
        <v>21.5</v>
      </c>
      <c r="F2377">
        <v>7.3</v>
      </c>
      <c r="G2377">
        <v>0</v>
      </c>
      <c r="H2377" t="s">
        <v>61</v>
      </c>
      <c r="I2377" s="2">
        <v>0.80555555555555558</v>
      </c>
      <c r="J2377" s="3">
        <v>26221</v>
      </c>
      <c r="K2377" t="s">
        <v>26</v>
      </c>
      <c r="L2377">
        <v>2.2999999999999998</v>
      </c>
      <c r="M2377">
        <v>6.7</v>
      </c>
      <c r="N2377">
        <v>8.9</v>
      </c>
      <c r="O2377">
        <v>11.12</v>
      </c>
      <c r="P2377">
        <v>78</v>
      </c>
      <c r="Q2377" t="s">
        <v>50</v>
      </c>
      <c r="R2377">
        <v>5.4</v>
      </c>
      <c r="S2377">
        <v>6.4</v>
      </c>
      <c r="T2377">
        <v>9.6</v>
      </c>
      <c r="U2377">
        <v>11.1</v>
      </c>
      <c r="V2377">
        <v>76</v>
      </c>
    </row>
    <row r="2378" spans="1:22" x14ac:dyDescent="0.25">
      <c r="A2378" t="s">
        <v>2469</v>
      </c>
      <c r="B2378">
        <v>2023</v>
      </c>
      <c r="C2378" t="s">
        <v>218</v>
      </c>
      <c r="D2378" s="1">
        <v>45121</v>
      </c>
      <c r="E2378">
        <v>13.9</v>
      </c>
      <c r="F2378">
        <v>9.1999999999999993</v>
      </c>
      <c r="G2378">
        <v>0</v>
      </c>
      <c r="H2378" t="s">
        <v>28</v>
      </c>
      <c r="I2378" s="2">
        <v>0.82638888888888884</v>
      </c>
      <c r="J2378" s="3">
        <v>38030</v>
      </c>
      <c r="K2378" t="s">
        <v>35</v>
      </c>
      <c r="L2378">
        <v>6.2</v>
      </c>
      <c r="M2378">
        <v>8.3000000000000007</v>
      </c>
      <c r="N2378">
        <v>12.4</v>
      </c>
      <c r="O2378">
        <v>16.899999999999999</v>
      </c>
      <c r="P2378">
        <v>105</v>
      </c>
      <c r="Q2378" t="s">
        <v>36</v>
      </c>
      <c r="R2378">
        <v>3.3</v>
      </c>
      <c r="S2378">
        <v>8.4</v>
      </c>
      <c r="T2378">
        <v>15.7</v>
      </c>
      <c r="U2378">
        <v>16.8</v>
      </c>
      <c r="V2378">
        <v>104</v>
      </c>
    </row>
    <row r="2379" spans="1:22" x14ac:dyDescent="0.25">
      <c r="A2379" t="s">
        <v>2470</v>
      </c>
      <c r="B2379">
        <v>2023</v>
      </c>
      <c r="C2379" t="s">
        <v>218</v>
      </c>
      <c r="D2379" s="1">
        <v>45122</v>
      </c>
      <c r="E2379">
        <v>13.5</v>
      </c>
      <c r="F2379">
        <v>8.8000000000000007</v>
      </c>
      <c r="G2379">
        <v>0</v>
      </c>
      <c r="H2379" t="s">
        <v>28</v>
      </c>
      <c r="I2379" s="2">
        <v>0.57291666666666663</v>
      </c>
      <c r="J2379" s="3">
        <v>61157</v>
      </c>
      <c r="K2379" t="s">
        <v>33</v>
      </c>
      <c r="L2379">
        <v>4.0999999999999996</v>
      </c>
      <c r="M2379">
        <v>14.2</v>
      </c>
      <c r="N2379">
        <v>16.399999999999999</v>
      </c>
      <c r="O2379">
        <v>18.5</v>
      </c>
      <c r="P2379">
        <v>113</v>
      </c>
      <c r="Q2379" t="s">
        <v>43</v>
      </c>
      <c r="R2379">
        <v>3.2</v>
      </c>
      <c r="S2379">
        <v>5.3</v>
      </c>
      <c r="T2379">
        <v>7.4</v>
      </c>
      <c r="U2379">
        <v>10.7</v>
      </c>
      <c r="V2379">
        <v>67</v>
      </c>
    </row>
    <row r="2380" spans="1:22" x14ac:dyDescent="0.25">
      <c r="A2380" t="s">
        <v>2471</v>
      </c>
      <c r="B2380">
        <v>2023</v>
      </c>
      <c r="C2380" t="s">
        <v>218</v>
      </c>
      <c r="D2380" s="1">
        <v>45122</v>
      </c>
      <c r="E2380">
        <v>21.8</v>
      </c>
      <c r="F2380">
        <v>12.7</v>
      </c>
      <c r="G2380">
        <v>0</v>
      </c>
      <c r="H2380" t="s">
        <v>38</v>
      </c>
      <c r="I2380" s="2">
        <v>0.59027777777777779</v>
      </c>
      <c r="J2380" s="3">
        <v>13015</v>
      </c>
      <c r="K2380" t="s">
        <v>39</v>
      </c>
      <c r="L2380">
        <v>3.2</v>
      </c>
      <c r="M2380">
        <v>5.6</v>
      </c>
      <c r="N2380">
        <v>9.6999999999999993</v>
      </c>
      <c r="O2380">
        <v>11.11</v>
      </c>
      <c r="P2380">
        <v>77</v>
      </c>
      <c r="Q2380" t="s">
        <v>55</v>
      </c>
      <c r="R2380">
        <v>0.1</v>
      </c>
      <c r="S2380">
        <v>2.2000000000000002</v>
      </c>
      <c r="T2380">
        <v>5.3</v>
      </c>
      <c r="U2380">
        <v>8.3000000000000007</v>
      </c>
      <c r="V2380">
        <v>51</v>
      </c>
    </row>
    <row r="2381" spans="1:22" x14ac:dyDescent="0.25">
      <c r="A2381" t="s">
        <v>2472</v>
      </c>
      <c r="B2381">
        <v>2023</v>
      </c>
      <c r="C2381" t="s">
        <v>218</v>
      </c>
      <c r="D2381" s="1">
        <v>45122</v>
      </c>
      <c r="E2381">
        <v>13.5</v>
      </c>
      <c r="F2381">
        <v>8.8000000000000007</v>
      </c>
      <c r="G2381">
        <v>0</v>
      </c>
      <c r="H2381" t="s">
        <v>46</v>
      </c>
      <c r="I2381" s="2">
        <v>0.69097222222222221</v>
      </c>
      <c r="J2381" s="3">
        <v>34306</v>
      </c>
      <c r="K2381" t="s">
        <v>30</v>
      </c>
      <c r="L2381">
        <v>3.6</v>
      </c>
      <c r="M2381">
        <v>9.8000000000000007</v>
      </c>
      <c r="N2381">
        <v>14.1</v>
      </c>
      <c r="O2381">
        <v>18.14</v>
      </c>
      <c r="P2381">
        <v>122</v>
      </c>
      <c r="Q2381" t="s">
        <v>54</v>
      </c>
      <c r="R2381">
        <v>2.2000000000000002</v>
      </c>
      <c r="S2381">
        <v>4.7</v>
      </c>
      <c r="T2381">
        <v>9.9</v>
      </c>
      <c r="U2381">
        <v>10.119999999999999</v>
      </c>
      <c r="V2381">
        <v>72</v>
      </c>
    </row>
    <row r="2382" spans="1:22" x14ac:dyDescent="0.25">
      <c r="A2382" t="s">
        <v>2473</v>
      </c>
      <c r="B2382">
        <v>2023</v>
      </c>
      <c r="C2382" t="s">
        <v>218</v>
      </c>
      <c r="D2382" s="1">
        <v>45122</v>
      </c>
      <c r="E2382">
        <v>11.7</v>
      </c>
      <c r="F2382">
        <v>7</v>
      </c>
      <c r="G2382">
        <v>0</v>
      </c>
      <c r="H2382" t="s">
        <v>88</v>
      </c>
      <c r="I2382" s="2">
        <v>0.80902777777777779</v>
      </c>
      <c r="J2382" s="3">
        <v>23185</v>
      </c>
      <c r="K2382" t="s">
        <v>44</v>
      </c>
      <c r="L2382">
        <v>7.5</v>
      </c>
      <c r="M2382">
        <v>9.1</v>
      </c>
      <c r="N2382">
        <v>14.11</v>
      </c>
      <c r="O2382">
        <v>18.14</v>
      </c>
      <c r="P2382">
        <v>122</v>
      </c>
      <c r="Q2382" t="s">
        <v>48</v>
      </c>
      <c r="R2382">
        <v>0.1</v>
      </c>
      <c r="S2382">
        <v>3.2</v>
      </c>
      <c r="T2382">
        <v>4.2</v>
      </c>
      <c r="U2382">
        <v>7.3</v>
      </c>
      <c r="V2382">
        <v>45</v>
      </c>
    </row>
    <row r="2383" spans="1:22" x14ac:dyDescent="0.25">
      <c r="A2383" t="s">
        <v>2474</v>
      </c>
      <c r="B2383">
        <v>2023</v>
      </c>
      <c r="C2383" t="s">
        <v>218</v>
      </c>
      <c r="D2383" s="1">
        <v>45122</v>
      </c>
      <c r="E2383">
        <v>14.1</v>
      </c>
      <c r="F2383">
        <v>6.9</v>
      </c>
      <c r="G2383">
        <v>0</v>
      </c>
      <c r="H2383" t="s">
        <v>512</v>
      </c>
      <c r="I2383" s="2">
        <v>0.79861111111111116</v>
      </c>
      <c r="J2383" s="3">
        <v>36674</v>
      </c>
      <c r="K2383" t="s">
        <v>40</v>
      </c>
      <c r="L2383">
        <v>4.3</v>
      </c>
      <c r="M2383">
        <v>6.5</v>
      </c>
      <c r="N2383">
        <v>8.8000000000000007</v>
      </c>
      <c r="O2383">
        <v>8.9</v>
      </c>
      <c r="P2383">
        <v>57</v>
      </c>
      <c r="Q2383" t="s">
        <v>25</v>
      </c>
      <c r="R2383">
        <v>3.4</v>
      </c>
      <c r="S2383">
        <v>3.6</v>
      </c>
      <c r="T2383">
        <v>5.9</v>
      </c>
      <c r="U2383">
        <v>10.11</v>
      </c>
      <c r="V2383">
        <v>71</v>
      </c>
    </row>
    <row r="2384" spans="1:22" x14ac:dyDescent="0.25">
      <c r="A2384" t="s">
        <v>2475</v>
      </c>
      <c r="B2384">
        <v>2023</v>
      </c>
      <c r="C2384" t="s">
        <v>218</v>
      </c>
      <c r="D2384" s="1">
        <v>45123</v>
      </c>
      <c r="E2384">
        <v>14.7</v>
      </c>
      <c r="F2384">
        <v>5.0999999999999996</v>
      </c>
      <c r="G2384">
        <v>0.2</v>
      </c>
      <c r="H2384" t="s">
        <v>46</v>
      </c>
      <c r="I2384" s="2">
        <v>0.54861111111111116</v>
      </c>
      <c r="J2384" s="3">
        <v>30201</v>
      </c>
      <c r="K2384" t="s">
        <v>47</v>
      </c>
      <c r="L2384">
        <v>1.1000000000000001</v>
      </c>
      <c r="M2384">
        <v>4.0999999999999996</v>
      </c>
      <c r="N2384">
        <v>5.2</v>
      </c>
      <c r="O2384">
        <v>6.4</v>
      </c>
      <c r="P2384">
        <v>40</v>
      </c>
      <c r="Q2384" t="s">
        <v>32</v>
      </c>
      <c r="R2384">
        <v>3.8</v>
      </c>
      <c r="S2384">
        <v>3.13</v>
      </c>
      <c r="T2384">
        <v>8.14</v>
      </c>
      <c r="U2384">
        <v>12.16</v>
      </c>
      <c r="V2384">
        <v>88</v>
      </c>
    </row>
    <row r="2385" spans="1:22" x14ac:dyDescent="0.25">
      <c r="A2385" t="s">
        <v>2476</v>
      </c>
      <c r="B2385">
        <v>2023</v>
      </c>
      <c r="C2385" t="s">
        <v>218</v>
      </c>
      <c r="D2385" s="1">
        <v>45123</v>
      </c>
      <c r="E2385">
        <v>19</v>
      </c>
      <c r="F2385">
        <v>1.9</v>
      </c>
      <c r="G2385">
        <v>0</v>
      </c>
      <c r="H2385" t="s">
        <v>1339</v>
      </c>
      <c r="I2385" s="2">
        <v>0.61111111111111116</v>
      </c>
      <c r="J2385" s="3">
        <v>40501</v>
      </c>
      <c r="K2385" t="s">
        <v>51</v>
      </c>
      <c r="L2385">
        <v>1.1000000000000001</v>
      </c>
      <c r="M2385">
        <v>2.5</v>
      </c>
      <c r="N2385">
        <v>6.8</v>
      </c>
      <c r="O2385">
        <v>8.1199999999999992</v>
      </c>
      <c r="P2385">
        <v>60</v>
      </c>
      <c r="Q2385" t="s">
        <v>29</v>
      </c>
      <c r="R2385">
        <v>2.6</v>
      </c>
      <c r="S2385">
        <v>5.9</v>
      </c>
      <c r="T2385">
        <v>10.130000000000001</v>
      </c>
      <c r="U2385">
        <v>14.14</v>
      </c>
      <c r="V2385">
        <v>98</v>
      </c>
    </row>
    <row r="2386" spans="1:22" x14ac:dyDescent="0.25">
      <c r="A2386" t="s">
        <v>2477</v>
      </c>
      <c r="B2386">
        <v>2023</v>
      </c>
      <c r="C2386" t="s">
        <v>228</v>
      </c>
      <c r="D2386" s="1">
        <v>45128</v>
      </c>
      <c r="E2386">
        <v>13.5</v>
      </c>
      <c r="F2386">
        <v>5.5</v>
      </c>
      <c r="G2386">
        <v>1</v>
      </c>
      <c r="H2386" t="s">
        <v>46</v>
      </c>
      <c r="I2386" s="2">
        <v>0.82638888888888884</v>
      </c>
      <c r="J2386" s="3">
        <v>43634</v>
      </c>
      <c r="K2386" t="s">
        <v>48</v>
      </c>
      <c r="L2386">
        <v>3.2</v>
      </c>
      <c r="M2386">
        <v>5.3</v>
      </c>
      <c r="N2386">
        <v>6.5</v>
      </c>
      <c r="O2386">
        <v>7.7</v>
      </c>
      <c r="P2386">
        <v>49</v>
      </c>
      <c r="Q2386" t="s">
        <v>50</v>
      </c>
      <c r="R2386">
        <v>1.3</v>
      </c>
      <c r="S2386">
        <v>7.5</v>
      </c>
      <c r="T2386">
        <v>9.6999999999999993</v>
      </c>
      <c r="U2386">
        <v>13.12</v>
      </c>
      <c r="V2386">
        <v>90</v>
      </c>
    </row>
    <row r="2387" spans="1:22" x14ac:dyDescent="0.25">
      <c r="A2387" t="s">
        <v>2478</v>
      </c>
      <c r="B2387">
        <v>2023</v>
      </c>
      <c r="C2387" t="s">
        <v>228</v>
      </c>
      <c r="D2387" s="1">
        <v>45129</v>
      </c>
      <c r="E2387">
        <v>14.7</v>
      </c>
      <c r="F2387">
        <v>5</v>
      </c>
      <c r="G2387">
        <v>0</v>
      </c>
      <c r="H2387" t="s">
        <v>28</v>
      </c>
      <c r="I2387" s="2">
        <v>0.57291666666666663</v>
      </c>
      <c r="J2387" s="3">
        <v>57654</v>
      </c>
      <c r="K2387" t="s">
        <v>29</v>
      </c>
      <c r="L2387">
        <v>3.2</v>
      </c>
      <c r="M2387">
        <v>6.6</v>
      </c>
      <c r="N2387">
        <v>9.9</v>
      </c>
      <c r="O2387">
        <v>14.12</v>
      </c>
      <c r="P2387">
        <v>96</v>
      </c>
      <c r="Q2387" t="s">
        <v>32</v>
      </c>
      <c r="R2387">
        <v>4.2</v>
      </c>
      <c r="S2387">
        <v>10.3</v>
      </c>
      <c r="T2387">
        <v>15.3</v>
      </c>
      <c r="U2387">
        <v>15.5</v>
      </c>
      <c r="V2387">
        <v>95</v>
      </c>
    </row>
    <row r="2388" spans="1:22" x14ac:dyDescent="0.25">
      <c r="A2388" t="s">
        <v>2479</v>
      </c>
      <c r="B2388">
        <v>2023</v>
      </c>
      <c r="C2388" t="s">
        <v>228</v>
      </c>
      <c r="D2388" s="1">
        <v>45129</v>
      </c>
      <c r="E2388">
        <v>14.7</v>
      </c>
      <c r="F2388">
        <v>5</v>
      </c>
      <c r="G2388">
        <v>0</v>
      </c>
      <c r="H2388" t="s">
        <v>46</v>
      </c>
      <c r="I2388" s="2">
        <v>0.59027777777777779</v>
      </c>
      <c r="J2388" s="3">
        <v>34954</v>
      </c>
      <c r="K2388" t="s">
        <v>30</v>
      </c>
      <c r="L2388">
        <v>9.5</v>
      </c>
      <c r="M2388">
        <v>15.8</v>
      </c>
      <c r="N2388">
        <v>17.11</v>
      </c>
      <c r="O2388">
        <v>21.14</v>
      </c>
      <c r="P2388">
        <v>140</v>
      </c>
      <c r="Q2388" t="s">
        <v>51</v>
      </c>
      <c r="R2388">
        <v>0.2</v>
      </c>
      <c r="S2388">
        <v>2.4</v>
      </c>
      <c r="T2388">
        <v>5.8</v>
      </c>
      <c r="U2388">
        <v>10.9</v>
      </c>
      <c r="V2388">
        <v>69</v>
      </c>
    </row>
    <row r="2389" spans="1:22" x14ac:dyDescent="0.25">
      <c r="A2389" t="s">
        <v>2480</v>
      </c>
      <c r="B2389">
        <v>2023</v>
      </c>
      <c r="C2389" t="s">
        <v>228</v>
      </c>
      <c r="D2389" s="1">
        <v>45129</v>
      </c>
      <c r="E2389">
        <v>22.3</v>
      </c>
      <c r="F2389">
        <v>10</v>
      </c>
      <c r="G2389">
        <v>0</v>
      </c>
      <c r="H2389" t="s">
        <v>58</v>
      </c>
      <c r="I2389" s="2">
        <v>0.69097222222222221</v>
      </c>
      <c r="J2389" s="3">
        <v>32586</v>
      </c>
      <c r="K2389" t="s">
        <v>36</v>
      </c>
      <c r="L2389">
        <v>2.5</v>
      </c>
      <c r="M2389">
        <v>4.8</v>
      </c>
      <c r="N2389">
        <v>7.9</v>
      </c>
      <c r="O2389">
        <v>9.1</v>
      </c>
      <c r="P2389">
        <v>64</v>
      </c>
      <c r="Q2389" t="s">
        <v>44</v>
      </c>
      <c r="R2389">
        <v>0.3</v>
      </c>
      <c r="S2389">
        <v>1.5</v>
      </c>
      <c r="T2389">
        <v>3.8</v>
      </c>
      <c r="U2389">
        <v>7.11</v>
      </c>
      <c r="V2389">
        <v>53</v>
      </c>
    </row>
    <row r="2390" spans="1:22" x14ac:dyDescent="0.25">
      <c r="A2390" t="s">
        <v>2481</v>
      </c>
      <c r="B2390">
        <v>2023</v>
      </c>
      <c r="C2390" t="s">
        <v>228</v>
      </c>
      <c r="D2390" s="1">
        <v>45129</v>
      </c>
      <c r="E2390">
        <v>19.100000000000001</v>
      </c>
      <c r="F2390">
        <v>6.5</v>
      </c>
      <c r="G2390">
        <v>2</v>
      </c>
      <c r="H2390" t="s">
        <v>1339</v>
      </c>
      <c r="I2390" s="2">
        <v>0.73611111111111116</v>
      </c>
      <c r="J2390" s="3">
        <v>42433</v>
      </c>
      <c r="K2390" t="s">
        <v>43</v>
      </c>
      <c r="L2390">
        <v>2.1</v>
      </c>
      <c r="M2390">
        <v>5.0999999999999996</v>
      </c>
      <c r="N2390">
        <v>9.1999999999999993</v>
      </c>
      <c r="O2390">
        <v>12.4</v>
      </c>
      <c r="P2390">
        <v>76</v>
      </c>
      <c r="Q2390" t="s">
        <v>26</v>
      </c>
      <c r="R2390">
        <v>6.2</v>
      </c>
      <c r="S2390">
        <v>10.5</v>
      </c>
      <c r="T2390">
        <v>13.7</v>
      </c>
      <c r="U2390">
        <v>16.899999999999999</v>
      </c>
      <c r="V2390">
        <v>105</v>
      </c>
    </row>
    <row r="2391" spans="1:22" x14ac:dyDescent="0.25">
      <c r="A2391" t="s">
        <v>2482</v>
      </c>
      <c r="B2391">
        <v>2023</v>
      </c>
      <c r="C2391" t="s">
        <v>228</v>
      </c>
      <c r="D2391" s="1">
        <v>45129</v>
      </c>
      <c r="E2391">
        <v>14.6</v>
      </c>
      <c r="F2391">
        <v>8.1999999999999993</v>
      </c>
      <c r="G2391">
        <v>0.2</v>
      </c>
      <c r="H2391" t="s">
        <v>512</v>
      </c>
      <c r="I2391" s="2">
        <v>0.79861111111111116</v>
      </c>
      <c r="J2391" s="3">
        <v>47965</v>
      </c>
      <c r="K2391" t="s">
        <v>54</v>
      </c>
      <c r="L2391">
        <v>4</v>
      </c>
      <c r="M2391">
        <v>6.4</v>
      </c>
      <c r="N2391">
        <v>9.9</v>
      </c>
      <c r="O2391">
        <v>12.11</v>
      </c>
      <c r="P2391">
        <v>83</v>
      </c>
      <c r="Q2391" t="s">
        <v>33</v>
      </c>
      <c r="R2391">
        <v>4.3</v>
      </c>
      <c r="S2391">
        <v>5.3</v>
      </c>
      <c r="T2391">
        <v>7.4</v>
      </c>
      <c r="U2391">
        <v>13.7</v>
      </c>
      <c r="V2391">
        <v>85</v>
      </c>
    </row>
    <row r="2392" spans="1:22" x14ac:dyDescent="0.25">
      <c r="A2392" t="s">
        <v>2483</v>
      </c>
      <c r="B2392">
        <v>2023</v>
      </c>
      <c r="C2392" t="s">
        <v>228</v>
      </c>
      <c r="D2392" s="1">
        <v>45130</v>
      </c>
      <c r="E2392">
        <v>14.4</v>
      </c>
      <c r="F2392">
        <v>-5.4</v>
      </c>
      <c r="G2392">
        <v>0</v>
      </c>
      <c r="H2392" t="s">
        <v>95</v>
      </c>
      <c r="I2392" s="2">
        <v>0.54861111111111116</v>
      </c>
      <c r="J2392" s="3">
        <v>10026</v>
      </c>
      <c r="K2392" t="s">
        <v>25</v>
      </c>
      <c r="L2392">
        <v>3.2</v>
      </c>
      <c r="M2392">
        <v>6.7</v>
      </c>
      <c r="N2392">
        <v>12.8</v>
      </c>
      <c r="O2392">
        <v>15.13</v>
      </c>
      <c r="P2392">
        <v>103</v>
      </c>
      <c r="Q2392" t="s">
        <v>39</v>
      </c>
      <c r="R2392">
        <v>4.3</v>
      </c>
      <c r="S2392">
        <v>6.5</v>
      </c>
      <c r="T2392">
        <v>7.7</v>
      </c>
      <c r="U2392">
        <v>9.9</v>
      </c>
      <c r="V2392">
        <v>63</v>
      </c>
    </row>
    <row r="2393" spans="1:22" x14ac:dyDescent="0.25">
      <c r="A2393" t="s">
        <v>2484</v>
      </c>
      <c r="B2393">
        <v>2023</v>
      </c>
      <c r="C2393" t="s">
        <v>228</v>
      </c>
      <c r="D2393" s="1">
        <v>45130</v>
      </c>
      <c r="E2393">
        <v>12.2</v>
      </c>
      <c r="F2393">
        <v>6.5</v>
      </c>
      <c r="G2393">
        <v>0</v>
      </c>
      <c r="H2393" t="s">
        <v>28</v>
      </c>
      <c r="I2393" s="2">
        <v>0.63888888888888884</v>
      </c>
      <c r="J2393" s="3">
        <v>33122</v>
      </c>
      <c r="K2393" t="s">
        <v>35</v>
      </c>
      <c r="L2393">
        <v>2.2000000000000002</v>
      </c>
      <c r="M2393">
        <v>6.4</v>
      </c>
      <c r="N2393">
        <v>11.7</v>
      </c>
      <c r="O2393">
        <v>14.13</v>
      </c>
      <c r="P2393">
        <v>97</v>
      </c>
      <c r="Q2393" t="s">
        <v>40</v>
      </c>
      <c r="R2393">
        <v>1.4</v>
      </c>
      <c r="S2393">
        <v>3.9</v>
      </c>
      <c r="T2393">
        <v>6.13</v>
      </c>
      <c r="U2393">
        <v>13.15</v>
      </c>
      <c r="V2393">
        <v>93</v>
      </c>
    </row>
    <row r="2394" spans="1:22" x14ac:dyDescent="0.25">
      <c r="A2394" t="s">
        <v>2485</v>
      </c>
      <c r="B2394">
        <v>2023</v>
      </c>
      <c r="C2394" t="s">
        <v>228</v>
      </c>
      <c r="D2394" s="1">
        <v>45130</v>
      </c>
      <c r="E2394">
        <v>12.2</v>
      </c>
      <c r="F2394">
        <v>6.5</v>
      </c>
      <c r="G2394">
        <v>0</v>
      </c>
      <c r="H2394" t="s">
        <v>46</v>
      </c>
      <c r="I2394" s="2">
        <v>0.69444444444444442</v>
      </c>
      <c r="J2394" s="3">
        <v>18279</v>
      </c>
      <c r="K2394" t="s">
        <v>55</v>
      </c>
      <c r="L2394">
        <v>3.3</v>
      </c>
      <c r="M2394">
        <v>3.7</v>
      </c>
      <c r="N2394">
        <v>4.12</v>
      </c>
      <c r="O2394">
        <v>9.15</v>
      </c>
      <c r="P2394">
        <v>69</v>
      </c>
      <c r="Q2394" t="s">
        <v>47</v>
      </c>
      <c r="R2394">
        <v>2</v>
      </c>
      <c r="S2394">
        <v>6.1</v>
      </c>
      <c r="T2394">
        <v>8.4</v>
      </c>
      <c r="U2394">
        <v>9.6999999999999993</v>
      </c>
      <c r="V2394">
        <v>61</v>
      </c>
    </row>
    <row r="2395" spans="1:22" x14ac:dyDescent="0.25">
      <c r="A2395" t="s">
        <v>2486</v>
      </c>
      <c r="B2395">
        <v>2023</v>
      </c>
      <c r="C2395" t="s">
        <v>238</v>
      </c>
      <c r="D2395" s="1">
        <v>45135</v>
      </c>
      <c r="E2395">
        <v>18</v>
      </c>
      <c r="F2395">
        <v>9.1999999999999993</v>
      </c>
      <c r="G2395">
        <v>8.1999999999999993</v>
      </c>
      <c r="H2395" t="s">
        <v>28</v>
      </c>
      <c r="I2395" s="2">
        <v>0.82638888888888884</v>
      </c>
      <c r="J2395" s="3">
        <v>86785</v>
      </c>
      <c r="K2395" t="s">
        <v>33</v>
      </c>
      <c r="L2395">
        <v>3.4</v>
      </c>
      <c r="M2395">
        <v>4.5999999999999996</v>
      </c>
      <c r="N2395">
        <v>6.11</v>
      </c>
      <c r="O2395">
        <v>10.16</v>
      </c>
      <c r="P2395">
        <v>76</v>
      </c>
      <c r="Q2395" t="s">
        <v>30</v>
      </c>
      <c r="R2395">
        <v>3.4</v>
      </c>
      <c r="S2395">
        <v>7.5</v>
      </c>
      <c r="T2395">
        <v>10.6</v>
      </c>
      <c r="U2395">
        <v>14.9</v>
      </c>
      <c r="V2395">
        <v>93</v>
      </c>
    </row>
    <row r="2396" spans="1:22" x14ac:dyDescent="0.25">
      <c r="A2396" t="s">
        <v>2487</v>
      </c>
      <c r="B2396">
        <v>2023</v>
      </c>
      <c r="C2396" t="s">
        <v>238</v>
      </c>
      <c r="D2396" s="1">
        <v>45136</v>
      </c>
      <c r="E2396">
        <v>14</v>
      </c>
      <c r="F2396">
        <v>4.9000000000000004</v>
      </c>
      <c r="G2396">
        <v>0.2</v>
      </c>
      <c r="H2396" t="s">
        <v>1304</v>
      </c>
      <c r="I2396" s="2">
        <v>0.57291666666666663</v>
      </c>
      <c r="J2396" s="3">
        <v>9080</v>
      </c>
      <c r="K2396" t="s">
        <v>50</v>
      </c>
      <c r="L2396">
        <v>3.5</v>
      </c>
      <c r="M2396">
        <v>6.1</v>
      </c>
      <c r="N2396">
        <v>9.1</v>
      </c>
      <c r="O2396">
        <v>10.130000000000001</v>
      </c>
      <c r="P2396">
        <v>73</v>
      </c>
      <c r="Q2396" t="s">
        <v>25</v>
      </c>
      <c r="R2396">
        <v>1.3</v>
      </c>
      <c r="S2396">
        <v>2.5</v>
      </c>
      <c r="T2396">
        <v>8.8000000000000007</v>
      </c>
      <c r="U2396">
        <v>11.12</v>
      </c>
      <c r="V2396">
        <v>78</v>
      </c>
    </row>
    <row r="2397" spans="1:22" x14ac:dyDescent="0.25">
      <c r="A2397" t="s">
        <v>2488</v>
      </c>
      <c r="B2397">
        <v>2023</v>
      </c>
      <c r="C2397" t="s">
        <v>238</v>
      </c>
      <c r="D2397" s="1">
        <v>45136</v>
      </c>
      <c r="E2397">
        <v>18.100000000000001</v>
      </c>
      <c r="F2397">
        <v>7.5</v>
      </c>
      <c r="G2397">
        <v>0</v>
      </c>
      <c r="H2397" t="s">
        <v>88</v>
      </c>
      <c r="I2397" s="2">
        <v>0.57291666666666663</v>
      </c>
      <c r="J2397" s="3">
        <v>21619</v>
      </c>
      <c r="K2397" t="s">
        <v>44</v>
      </c>
      <c r="L2397">
        <v>2.2000000000000002</v>
      </c>
      <c r="M2397">
        <v>5.4</v>
      </c>
      <c r="N2397">
        <v>6.1</v>
      </c>
      <c r="O2397">
        <v>9.1</v>
      </c>
      <c r="P2397">
        <v>64</v>
      </c>
      <c r="Q2397" t="s">
        <v>43</v>
      </c>
      <c r="R2397">
        <v>0.2</v>
      </c>
      <c r="S2397">
        <v>5.5</v>
      </c>
      <c r="T2397">
        <v>7.7</v>
      </c>
      <c r="U2397">
        <v>10.11</v>
      </c>
      <c r="V2397">
        <v>71</v>
      </c>
    </row>
    <row r="2398" spans="1:22" x14ac:dyDescent="0.25">
      <c r="A2398" t="s">
        <v>2489</v>
      </c>
      <c r="B2398">
        <v>2023</v>
      </c>
      <c r="C2398" t="s">
        <v>238</v>
      </c>
      <c r="D2398" s="1">
        <v>45136</v>
      </c>
      <c r="E2398">
        <v>24.3</v>
      </c>
      <c r="F2398">
        <v>11.7</v>
      </c>
      <c r="G2398">
        <v>0</v>
      </c>
      <c r="H2398" t="s">
        <v>38</v>
      </c>
      <c r="I2398" s="2">
        <v>0.69097222222222221</v>
      </c>
      <c r="J2398" s="3">
        <v>14097</v>
      </c>
      <c r="K2398" t="s">
        <v>39</v>
      </c>
      <c r="L2398">
        <v>2.2000000000000002</v>
      </c>
      <c r="M2398">
        <v>5.3</v>
      </c>
      <c r="N2398">
        <v>10.3</v>
      </c>
      <c r="O2398">
        <v>15.6</v>
      </c>
      <c r="P2398">
        <v>96</v>
      </c>
      <c r="Q2398" t="s">
        <v>36</v>
      </c>
      <c r="R2398">
        <v>3.3</v>
      </c>
      <c r="S2398">
        <v>4.5999999999999996</v>
      </c>
      <c r="T2398">
        <v>6.1</v>
      </c>
      <c r="U2398">
        <v>7.13</v>
      </c>
      <c r="V2398">
        <v>55</v>
      </c>
    </row>
    <row r="2399" spans="1:22" x14ac:dyDescent="0.25">
      <c r="A2399" t="s">
        <v>2490</v>
      </c>
      <c r="B2399">
        <v>2023</v>
      </c>
      <c r="C2399" t="s">
        <v>238</v>
      </c>
      <c r="D2399" s="1">
        <v>45136</v>
      </c>
      <c r="E2399">
        <v>18.3</v>
      </c>
      <c r="F2399">
        <v>10.4</v>
      </c>
      <c r="G2399">
        <v>0</v>
      </c>
      <c r="H2399" t="s">
        <v>46</v>
      </c>
      <c r="I2399" s="2">
        <v>0.80902777777777779</v>
      </c>
      <c r="J2399" s="3">
        <v>38329</v>
      </c>
      <c r="K2399" t="s">
        <v>48</v>
      </c>
      <c r="L2399">
        <v>5.2</v>
      </c>
      <c r="M2399">
        <v>7.4</v>
      </c>
      <c r="N2399">
        <v>10.6</v>
      </c>
      <c r="O2399">
        <v>15.9</v>
      </c>
      <c r="P2399">
        <v>99</v>
      </c>
      <c r="Q2399" t="s">
        <v>26</v>
      </c>
      <c r="R2399">
        <v>5.0999999999999996</v>
      </c>
      <c r="S2399">
        <v>10.5</v>
      </c>
      <c r="T2399">
        <v>14.7</v>
      </c>
      <c r="U2399">
        <v>15.11</v>
      </c>
      <c r="V2399">
        <v>101</v>
      </c>
    </row>
    <row r="2400" spans="1:22" x14ac:dyDescent="0.25">
      <c r="A2400" t="s">
        <v>2491</v>
      </c>
      <c r="B2400">
        <v>2023</v>
      </c>
      <c r="C2400" t="s">
        <v>238</v>
      </c>
      <c r="D2400" s="1">
        <v>45136</v>
      </c>
      <c r="E2400">
        <v>17</v>
      </c>
      <c r="F2400">
        <v>8.6999999999999993</v>
      </c>
      <c r="G2400">
        <v>0</v>
      </c>
      <c r="H2400" t="s">
        <v>512</v>
      </c>
      <c r="I2400" s="2">
        <v>0.79861111111111116</v>
      </c>
      <c r="J2400" s="3">
        <v>50023</v>
      </c>
      <c r="K2400" t="s">
        <v>40</v>
      </c>
      <c r="L2400">
        <v>4.2</v>
      </c>
      <c r="M2400">
        <v>8.8000000000000007</v>
      </c>
      <c r="N2400">
        <v>11.11</v>
      </c>
      <c r="O2400">
        <v>16.16</v>
      </c>
      <c r="P2400">
        <v>112</v>
      </c>
      <c r="Q2400" t="s">
        <v>54</v>
      </c>
      <c r="R2400">
        <v>2.2000000000000002</v>
      </c>
      <c r="S2400">
        <v>4.3</v>
      </c>
      <c r="T2400">
        <v>7.7</v>
      </c>
      <c r="U2400">
        <v>9.11</v>
      </c>
      <c r="V2400">
        <v>65</v>
      </c>
    </row>
    <row r="2401" spans="1:22" x14ac:dyDescent="0.25">
      <c r="A2401" t="s">
        <v>2492</v>
      </c>
      <c r="B2401">
        <v>2023</v>
      </c>
      <c r="C2401" t="s">
        <v>238</v>
      </c>
      <c r="D2401" s="1">
        <v>45137</v>
      </c>
      <c r="E2401">
        <v>17</v>
      </c>
      <c r="F2401">
        <v>8.9</v>
      </c>
      <c r="G2401">
        <v>0</v>
      </c>
      <c r="H2401" t="s">
        <v>46</v>
      </c>
      <c r="I2401" s="2">
        <v>0.54861111111111116</v>
      </c>
      <c r="J2401" s="3">
        <v>22769</v>
      </c>
      <c r="K2401" t="s">
        <v>32</v>
      </c>
      <c r="L2401">
        <v>3.1</v>
      </c>
      <c r="M2401">
        <v>6.4</v>
      </c>
      <c r="N2401">
        <v>12.6</v>
      </c>
      <c r="O2401">
        <v>14.9</v>
      </c>
      <c r="P2401">
        <v>93</v>
      </c>
      <c r="Q2401" t="s">
        <v>55</v>
      </c>
      <c r="R2401">
        <v>9.1999999999999993</v>
      </c>
      <c r="S2401">
        <v>11.3</v>
      </c>
      <c r="T2401">
        <v>14.5</v>
      </c>
      <c r="U2401">
        <v>19.8</v>
      </c>
      <c r="V2401">
        <v>122</v>
      </c>
    </row>
    <row r="2402" spans="1:22" x14ac:dyDescent="0.25">
      <c r="A2402" t="s">
        <v>2493</v>
      </c>
      <c r="B2402">
        <v>2023</v>
      </c>
      <c r="C2402" t="s">
        <v>238</v>
      </c>
      <c r="D2402" s="1">
        <v>45137</v>
      </c>
      <c r="E2402">
        <v>17</v>
      </c>
      <c r="F2402">
        <v>8.9</v>
      </c>
      <c r="G2402">
        <v>0</v>
      </c>
      <c r="H2402" t="s">
        <v>28</v>
      </c>
      <c r="I2402" s="2">
        <v>0.63888888888888884</v>
      </c>
      <c r="J2402" s="3">
        <v>52294</v>
      </c>
      <c r="K2402" t="s">
        <v>29</v>
      </c>
      <c r="L2402">
        <v>5.4</v>
      </c>
      <c r="M2402">
        <v>9.6999999999999993</v>
      </c>
      <c r="N2402">
        <v>13.8</v>
      </c>
      <c r="O2402">
        <v>15.8</v>
      </c>
      <c r="P2402">
        <v>98</v>
      </c>
      <c r="Q2402" t="s">
        <v>35</v>
      </c>
      <c r="R2402">
        <v>3.5</v>
      </c>
      <c r="S2402">
        <v>8.5</v>
      </c>
      <c r="T2402">
        <v>14.6</v>
      </c>
      <c r="U2402">
        <v>20.100000000000001</v>
      </c>
      <c r="V2402">
        <v>130</v>
      </c>
    </row>
    <row r="2403" spans="1:22" x14ac:dyDescent="0.25">
      <c r="A2403" t="s">
        <v>2494</v>
      </c>
      <c r="B2403">
        <v>2023</v>
      </c>
      <c r="C2403" t="s">
        <v>238</v>
      </c>
      <c r="D2403" s="1">
        <v>45137</v>
      </c>
      <c r="E2403">
        <v>18.3</v>
      </c>
      <c r="F2403">
        <v>12.3</v>
      </c>
      <c r="G2403">
        <v>0.8</v>
      </c>
      <c r="H2403" t="s">
        <v>1339</v>
      </c>
      <c r="I2403" s="2">
        <v>0.61111111111111116</v>
      </c>
      <c r="J2403" s="3">
        <v>38231</v>
      </c>
      <c r="K2403" t="s">
        <v>51</v>
      </c>
      <c r="L2403">
        <v>4.2</v>
      </c>
      <c r="M2403">
        <v>7.5</v>
      </c>
      <c r="N2403">
        <v>10.11</v>
      </c>
      <c r="O2403">
        <v>10.119999999999999</v>
      </c>
      <c r="P2403">
        <v>72</v>
      </c>
      <c r="Q2403" t="s">
        <v>47</v>
      </c>
      <c r="R2403">
        <v>1.1000000000000001</v>
      </c>
      <c r="S2403">
        <v>6.4</v>
      </c>
      <c r="T2403">
        <v>6.4</v>
      </c>
      <c r="U2403">
        <v>10.7</v>
      </c>
      <c r="V2403">
        <v>67</v>
      </c>
    </row>
    <row r="2404" spans="1:22" x14ac:dyDescent="0.25">
      <c r="A2404" t="s">
        <v>2495</v>
      </c>
      <c r="B2404">
        <v>2023</v>
      </c>
      <c r="C2404" t="s">
        <v>248</v>
      </c>
      <c r="D2404" s="1">
        <v>45142</v>
      </c>
      <c r="E2404">
        <v>17.3</v>
      </c>
      <c r="F2404">
        <v>12.3</v>
      </c>
      <c r="G2404">
        <v>0</v>
      </c>
      <c r="H2404" t="s">
        <v>46</v>
      </c>
      <c r="I2404" s="2">
        <v>0.82638888888888884</v>
      </c>
      <c r="J2404" s="3">
        <v>39304</v>
      </c>
      <c r="K2404" t="s">
        <v>50</v>
      </c>
      <c r="L2404">
        <v>9.3000000000000007</v>
      </c>
      <c r="M2404">
        <v>12.5</v>
      </c>
      <c r="N2404">
        <v>16.7</v>
      </c>
      <c r="O2404">
        <v>19.12</v>
      </c>
      <c r="P2404">
        <v>126</v>
      </c>
      <c r="Q2404" t="s">
        <v>29</v>
      </c>
      <c r="R2404">
        <v>2.1</v>
      </c>
      <c r="S2404">
        <v>5.5</v>
      </c>
      <c r="T2404">
        <v>7.8</v>
      </c>
      <c r="U2404">
        <v>10.11</v>
      </c>
      <c r="V2404">
        <v>71</v>
      </c>
    </row>
    <row r="2405" spans="1:22" x14ac:dyDescent="0.25">
      <c r="A2405" t="s">
        <v>2496</v>
      </c>
      <c r="B2405">
        <v>2023</v>
      </c>
      <c r="C2405" t="s">
        <v>248</v>
      </c>
      <c r="D2405" s="1">
        <v>45143</v>
      </c>
      <c r="E2405">
        <v>13.1</v>
      </c>
      <c r="F2405">
        <v>7.4</v>
      </c>
      <c r="G2405">
        <v>0</v>
      </c>
      <c r="H2405" t="s">
        <v>46</v>
      </c>
      <c r="I2405" s="2">
        <v>0.57291666666666663</v>
      </c>
      <c r="J2405" s="3">
        <v>30742</v>
      </c>
      <c r="K2405" t="s">
        <v>48</v>
      </c>
      <c r="L2405">
        <v>1.6</v>
      </c>
      <c r="M2405">
        <v>7.8</v>
      </c>
      <c r="N2405">
        <v>8.1</v>
      </c>
      <c r="O2405">
        <v>10.130000000000001</v>
      </c>
      <c r="P2405">
        <v>73</v>
      </c>
      <c r="Q2405" t="s">
        <v>51</v>
      </c>
      <c r="R2405">
        <v>2.2000000000000002</v>
      </c>
      <c r="S2405">
        <v>4.3</v>
      </c>
      <c r="T2405">
        <v>6.5</v>
      </c>
      <c r="U2405">
        <v>11.6</v>
      </c>
      <c r="V2405">
        <v>72</v>
      </c>
    </row>
    <row r="2406" spans="1:22" x14ac:dyDescent="0.25">
      <c r="A2406" t="s">
        <v>2497</v>
      </c>
      <c r="B2406">
        <v>2023</v>
      </c>
      <c r="C2406" t="s">
        <v>248</v>
      </c>
      <c r="D2406" s="1">
        <v>45143</v>
      </c>
      <c r="E2406">
        <v>13.4</v>
      </c>
      <c r="F2406">
        <v>5.9</v>
      </c>
      <c r="G2406">
        <v>0.2</v>
      </c>
      <c r="H2406" t="s">
        <v>512</v>
      </c>
      <c r="I2406" s="2">
        <v>0.56944444444444442</v>
      </c>
      <c r="J2406" s="3">
        <v>35777</v>
      </c>
      <c r="K2406" t="s">
        <v>40</v>
      </c>
      <c r="L2406">
        <v>5.2</v>
      </c>
      <c r="M2406">
        <v>8.4</v>
      </c>
      <c r="N2406">
        <v>8.11</v>
      </c>
      <c r="O2406">
        <v>13.11</v>
      </c>
      <c r="P2406">
        <v>89</v>
      </c>
      <c r="Q2406" t="s">
        <v>39</v>
      </c>
      <c r="R2406">
        <v>0.3</v>
      </c>
      <c r="S2406">
        <v>3.6</v>
      </c>
      <c r="T2406">
        <v>6.6</v>
      </c>
      <c r="U2406">
        <v>9.6999999999999993</v>
      </c>
      <c r="V2406">
        <v>61</v>
      </c>
    </row>
    <row r="2407" spans="1:22" x14ac:dyDescent="0.25">
      <c r="A2407" t="s">
        <v>2498</v>
      </c>
      <c r="B2407">
        <v>2023</v>
      </c>
      <c r="C2407" t="s">
        <v>248</v>
      </c>
      <c r="D2407" s="1">
        <v>45143</v>
      </c>
      <c r="E2407">
        <v>13.1</v>
      </c>
      <c r="F2407">
        <v>7.4</v>
      </c>
      <c r="G2407">
        <v>0</v>
      </c>
      <c r="H2407" t="s">
        <v>28</v>
      </c>
      <c r="I2407" s="2">
        <v>0.69097222222222221</v>
      </c>
      <c r="J2407" s="3">
        <v>62134</v>
      </c>
      <c r="K2407" t="s">
        <v>32</v>
      </c>
      <c r="L2407">
        <v>4.2</v>
      </c>
      <c r="M2407">
        <v>6.4</v>
      </c>
      <c r="N2407">
        <v>12.7</v>
      </c>
      <c r="O2407">
        <v>16.899999999999999</v>
      </c>
      <c r="P2407">
        <v>105</v>
      </c>
      <c r="Q2407" t="s">
        <v>33</v>
      </c>
      <c r="R2407">
        <v>0.3</v>
      </c>
      <c r="S2407">
        <v>4.5</v>
      </c>
      <c r="T2407">
        <v>8.5</v>
      </c>
      <c r="U2407">
        <v>11.7</v>
      </c>
      <c r="V2407">
        <v>73</v>
      </c>
    </row>
    <row r="2408" spans="1:22" x14ac:dyDescent="0.25">
      <c r="A2408" t="s">
        <v>2499</v>
      </c>
      <c r="B2408">
        <v>2023</v>
      </c>
      <c r="C2408" t="s">
        <v>248</v>
      </c>
      <c r="D2408" s="1">
        <v>45143</v>
      </c>
      <c r="E2408">
        <v>15.1</v>
      </c>
      <c r="F2408">
        <v>8.1</v>
      </c>
      <c r="G2408">
        <v>0</v>
      </c>
      <c r="H2408" t="s">
        <v>88</v>
      </c>
      <c r="I2408" s="2">
        <v>0.80902777777777779</v>
      </c>
      <c r="J2408" s="3">
        <v>21279</v>
      </c>
      <c r="K2408" t="s">
        <v>44</v>
      </c>
      <c r="L2408">
        <v>7.2</v>
      </c>
      <c r="M2408">
        <v>9.5</v>
      </c>
      <c r="N2408">
        <v>10.9</v>
      </c>
      <c r="O2408">
        <v>14.13</v>
      </c>
      <c r="P2408">
        <v>97</v>
      </c>
      <c r="Q2408" t="s">
        <v>54</v>
      </c>
      <c r="R2408">
        <v>5.0999999999999996</v>
      </c>
      <c r="S2408">
        <v>6.6</v>
      </c>
      <c r="T2408">
        <v>10.8</v>
      </c>
      <c r="U2408">
        <v>12.13</v>
      </c>
      <c r="V2408">
        <v>85</v>
      </c>
    </row>
    <row r="2409" spans="1:22" x14ac:dyDescent="0.25">
      <c r="A2409" t="s">
        <v>2500</v>
      </c>
      <c r="B2409">
        <v>2023</v>
      </c>
      <c r="C2409" t="s">
        <v>248</v>
      </c>
      <c r="D2409" s="1">
        <v>45143</v>
      </c>
      <c r="E2409">
        <v>17.899999999999999</v>
      </c>
      <c r="F2409">
        <v>9.5</v>
      </c>
      <c r="G2409">
        <v>0</v>
      </c>
      <c r="H2409" t="s">
        <v>141</v>
      </c>
      <c r="I2409" s="2">
        <v>0.8125</v>
      </c>
      <c r="J2409" s="3">
        <v>19332</v>
      </c>
      <c r="K2409" t="s">
        <v>25</v>
      </c>
      <c r="L2409">
        <v>4.2</v>
      </c>
      <c r="M2409">
        <v>7.6</v>
      </c>
      <c r="N2409">
        <v>10.9</v>
      </c>
      <c r="O2409">
        <v>12.13</v>
      </c>
      <c r="P2409">
        <v>85</v>
      </c>
      <c r="Q2409" t="s">
        <v>26</v>
      </c>
      <c r="R2409">
        <v>5</v>
      </c>
      <c r="S2409">
        <v>11</v>
      </c>
      <c r="T2409">
        <v>13.2</v>
      </c>
      <c r="U2409">
        <v>15.6</v>
      </c>
      <c r="V2409">
        <v>96</v>
      </c>
    </row>
    <row r="2410" spans="1:22" x14ac:dyDescent="0.25">
      <c r="A2410" t="s">
        <v>2501</v>
      </c>
      <c r="B2410">
        <v>2023</v>
      </c>
      <c r="C2410" t="s">
        <v>248</v>
      </c>
      <c r="D2410" s="1">
        <v>45144</v>
      </c>
      <c r="E2410">
        <v>15</v>
      </c>
      <c r="F2410">
        <v>7.9</v>
      </c>
      <c r="G2410">
        <v>0</v>
      </c>
      <c r="H2410" t="s">
        <v>66</v>
      </c>
      <c r="I2410" s="2">
        <v>0.54861111111111116</v>
      </c>
      <c r="J2410" s="3">
        <v>8034</v>
      </c>
      <c r="K2410" t="s">
        <v>47</v>
      </c>
      <c r="L2410">
        <v>5.5</v>
      </c>
      <c r="M2410">
        <v>8.8000000000000007</v>
      </c>
      <c r="N2410">
        <v>9.9</v>
      </c>
      <c r="O2410">
        <v>10.11</v>
      </c>
      <c r="P2410">
        <v>71</v>
      </c>
      <c r="Q2410" t="s">
        <v>35</v>
      </c>
      <c r="R2410">
        <v>1.3</v>
      </c>
      <c r="S2410">
        <v>8.4</v>
      </c>
      <c r="T2410">
        <v>14.7</v>
      </c>
      <c r="U2410">
        <v>15.13</v>
      </c>
      <c r="V2410">
        <v>103</v>
      </c>
    </row>
    <row r="2411" spans="1:22" x14ac:dyDescent="0.25">
      <c r="A2411" t="s">
        <v>2502</v>
      </c>
      <c r="B2411">
        <v>2023</v>
      </c>
      <c r="C2411" t="s">
        <v>248</v>
      </c>
      <c r="D2411" s="1">
        <v>45144</v>
      </c>
      <c r="E2411">
        <v>13.6</v>
      </c>
      <c r="F2411">
        <v>7.9</v>
      </c>
      <c r="G2411">
        <v>0</v>
      </c>
      <c r="H2411" t="s">
        <v>46</v>
      </c>
      <c r="I2411" s="2">
        <v>0.63888888888888884</v>
      </c>
      <c r="J2411" s="3">
        <v>42656</v>
      </c>
      <c r="K2411" t="s">
        <v>55</v>
      </c>
      <c r="L2411">
        <v>3.1</v>
      </c>
      <c r="M2411">
        <v>7.2</v>
      </c>
      <c r="N2411">
        <v>8.3000000000000007</v>
      </c>
      <c r="O2411">
        <v>8.6</v>
      </c>
      <c r="P2411">
        <v>54</v>
      </c>
      <c r="Q2411" t="s">
        <v>30</v>
      </c>
      <c r="R2411">
        <v>2.4</v>
      </c>
      <c r="S2411">
        <v>3.4</v>
      </c>
      <c r="T2411">
        <v>6.7</v>
      </c>
      <c r="U2411">
        <v>10.130000000000001</v>
      </c>
      <c r="V2411">
        <v>73</v>
      </c>
    </row>
    <row r="2412" spans="1:22" x14ac:dyDescent="0.25">
      <c r="A2412" t="s">
        <v>2503</v>
      </c>
      <c r="B2412">
        <v>2023</v>
      </c>
      <c r="C2412" t="s">
        <v>248</v>
      </c>
      <c r="D2412" s="1">
        <v>45144</v>
      </c>
      <c r="E2412">
        <v>22.1</v>
      </c>
      <c r="F2412">
        <v>4.5</v>
      </c>
      <c r="G2412">
        <v>0</v>
      </c>
      <c r="H2412" t="s">
        <v>1339</v>
      </c>
      <c r="I2412" s="2">
        <v>0.61111111111111116</v>
      </c>
      <c r="J2412" s="3">
        <v>37845</v>
      </c>
      <c r="K2412" t="s">
        <v>43</v>
      </c>
      <c r="L2412">
        <v>2.2000000000000002</v>
      </c>
      <c r="M2412">
        <v>5.4</v>
      </c>
      <c r="N2412">
        <v>8.8000000000000007</v>
      </c>
      <c r="O2412">
        <v>11.8</v>
      </c>
      <c r="P2412">
        <v>74</v>
      </c>
      <c r="Q2412" t="s">
        <v>36</v>
      </c>
      <c r="R2412">
        <v>1.4</v>
      </c>
      <c r="S2412">
        <v>3.5</v>
      </c>
      <c r="T2412">
        <v>8.8000000000000007</v>
      </c>
      <c r="U2412">
        <v>11.11</v>
      </c>
      <c r="V2412">
        <v>77</v>
      </c>
    </row>
    <row r="2413" spans="1:22" x14ac:dyDescent="0.25">
      <c r="A2413" t="s">
        <v>2504</v>
      </c>
      <c r="B2413">
        <v>2023</v>
      </c>
      <c r="C2413" t="s">
        <v>258</v>
      </c>
      <c r="D2413" s="1">
        <v>45149</v>
      </c>
      <c r="E2413">
        <v>14.8</v>
      </c>
      <c r="F2413">
        <v>8.6</v>
      </c>
      <c r="G2413">
        <v>0.4</v>
      </c>
      <c r="H2413" t="s">
        <v>28</v>
      </c>
      <c r="I2413" s="2">
        <v>0.82638888888888884</v>
      </c>
      <c r="J2413" s="3">
        <v>78749</v>
      </c>
      <c r="K2413" t="s">
        <v>33</v>
      </c>
      <c r="L2413">
        <v>3.4</v>
      </c>
      <c r="M2413">
        <v>7.8</v>
      </c>
      <c r="N2413">
        <v>13.11</v>
      </c>
      <c r="O2413">
        <v>16.13</v>
      </c>
      <c r="P2413">
        <v>109</v>
      </c>
      <c r="Q2413" t="s">
        <v>44</v>
      </c>
      <c r="R2413">
        <v>6.2</v>
      </c>
      <c r="S2413">
        <v>8.3000000000000007</v>
      </c>
      <c r="T2413">
        <v>10.5</v>
      </c>
      <c r="U2413">
        <v>15.11</v>
      </c>
      <c r="V2413">
        <v>101</v>
      </c>
    </row>
    <row r="2414" spans="1:22" x14ac:dyDescent="0.25">
      <c r="A2414" t="s">
        <v>2505</v>
      </c>
      <c r="B2414">
        <v>2023</v>
      </c>
      <c r="C2414" t="s">
        <v>258</v>
      </c>
      <c r="D2414" s="1">
        <v>45150</v>
      </c>
      <c r="E2414">
        <v>15.7</v>
      </c>
      <c r="F2414">
        <v>9.8000000000000007</v>
      </c>
      <c r="G2414">
        <v>0.2</v>
      </c>
      <c r="H2414" t="s">
        <v>46</v>
      </c>
      <c r="I2414" s="2">
        <v>0.57291666666666663</v>
      </c>
      <c r="J2414" s="3">
        <v>37231</v>
      </c>
      <c r="K2414" t="s">
        <v>47</v>
      </c>
      <c r="L2414">
        <v>3</v>
      </c>
      <c r="M2414">
        <v>6.1</v>
      </c>
      <c r="N2414">
        <v>9.3000000000000007</v>
      </c>
      <c r="O2414">
        <v>12.5</v>
      </c>
      <c r="P2414">
        <v>77</v>
      </c>
      <c r="Q2414" t="s">
        <v>48</v>
      </c>
      <c r="R2414">
        <v>2.1</v>
      </c>
      <c r="S2414">
        <v>5.2</v>
      </c>
      <c r="T2414">
        <v>10.4</v>
      </c>
      <c r="U2414">
        <v>13.8</v>
      </c>
      <c r="V2414">
        <v>86</v>
      </c>
    </row>
    <row r="2415" spans="1:22" x14ac:dyDescent="0.25">
      <c r="A2415" t="s">
        <v>2506</v>
      </c>
      <c r="B2415">
        <v>2023</v>
      </c>
      <c r="C2415" t="s">
        <v>258</v>
      </c>
      <c r="D2415" s="1">
        <v>45150</v>
      </c>
      <c r="E2415">
        <v>22.3</v>
      </c>
      <c r="F2415">
        <v>7.7</v>
      </c>
      <c r="G2415">
        <v>0</v>
      </c>
      <c r="H2415" t="s">
        <v>61</v>
      </c>
      <c r="I2415" s="2">
        <v>0.57291666666666663</v>
      </c>
      <c r="J2415" s="3">
        <v>33911</v>
      </c>
      <c r="K2415" t="s">
        <v>26</v>
      </c>
      <c r="L2415">
        <v>3.2</v>
      </c>
      <c r="M2415">
        <v>9.1999999999999993</v>
      </c>
      <c r="N2415">
        <v>15.4</v>
      </c>
      <c r="O2415">
        <v>18.600000000000001</v>
      </c>
      <c r="P2415">
        <v>114</v>
      </c>
      <c r="Q2415" t="s">
        <v>39</v>
      </c>
      <c r="R2415">
        <v>4.0999999999999996</v>
      </c>
      <c r="S2415">
        <v>9.4</v>
      </c>
      <c r="T2415">
        <v>11.6</v>
      </c>
      <c r="U2415">
        <v>13.12</v>
      </c>
      <c r="V2415">
        <v>90</v>
      </c>
    </row>
    <row r="2416" spans="1:22" x14ac:dyDescent="0.25">
      <c r="A2416" t="s">
        <v>2507</v>
      </c>
      <c r="B2416">
        <v>2023</v>
      </c>
      <c r="C2416" t="s">
        <v>258</v>
      </c>
      <c r="D2416" s="1">
        <v>45150</v>
      </c>
      <c r="E2416">
        <v>26.4</v>
      </c>
      <c r="F2416">
        <v>10.1</v>
      </c>
      <c r="G2416">
        <v>0</v>
      </c>
      <c r="H2416" t="s">
        <v>58</v>
      </c>
      <c r="I2416" s="2">
        <v>0.69097222222222221</v>
      </c>
      <c r="J2416" s="3">
        <v>30107</v>
      </c>
      <c r="K2416" t="s">
        <v>36</v>
      </c>
      <c r="L2416">
        <v>4.4000000000000004</v>
      </c>
      <c r="M2416">
        <v>7.6</v>
      </c>
      <c r="N2416">
        <v>14.8</v>
      </c>
      <c r="O2416">
        <v>15.9</v>
      </c>
      <c r="P2416">
        <v>99</v>
      </c>
      <c r="Q2416" t="s">
        <v>40</v>
      </c>
      <c r="R2416">
        <v>4.0999999999999996</v>
      </c>
      <c r="S2416">
        <v>7.7</v>
      </c>
      <c r="T2416">
        <v>11.1</v>
      </c>
      <c r="U2416">
        <v>13.15</v>
      </c>
      <c r="V2416">
        <v>93</v>
      </c>
    </row>
    <row r="2417" spans="1:22" x14ac:dyDescent="0.25">
      <c r="A2417" t="s">
        <v>2508</v>
      </c>
      <c r="B2417">
        <v>2023</v>
      </c>
      <c r="C2417" t="s">
        <v>258</v>
      </c>
      <c r="D2417" s="1">
        <v>45150</v>
      </c>
      <c r="E2417">
        <v>15.7</v>
      </c>
      <c r="F2417">
        <v>9.8000000000000007</v>
      </c>
      <c r="G2417">
        <v>0.2</v>
      </c>
      <c r="H2417" t="s">
        <v>28</v>
      </c>
      <c r="I2417" s="2">
        <v>0.8125</v>
      </c>
      <c r="J2417" s="3">
        <v>68577</v>
      </c>
      <c r="K2417" t="s">
        <v>30</v>
      </c>
      <c r="L2417">
        <v>1.3</v>
      </c>
      <c r="M2417">
        <v>3.5</v>
      </c>
      <c r="N2417">
        <v>6.6</v>
      </c>
      <c r="O2417">
        <v>9.6</v>
      </c>
      <c r="P2417">
        <v>60</v>
      </c>
      <c r="Q2417" t="s">
        <v>35</v>
      </c>
      <c r="R2417">
        <v>1</v>
      </c>
      <c r="S2417">
        <v>3.3</v>
      </c>
      <c r="T2417">
        <v>6.6</v>
      </c>
      <c r="U2417">
        <v>8.8000000000000007</v>
      </c>
      <c r="V2417">
        <v>56</v>
      </c>
    </row>
    <row r="2418" spans="1:22" x14ac:dyDescent="0.25">
      <c r="A2418" t="s">
        <v>2509</v>
      </c>
      <c r="B2418">
        <v>2023</v>
      </c>
      <c r="C2418" t="s">
        <v>258</v>
      </c>
      <c r="D2418" s="1">
        <v>45150</v>
      </c>
      <c r="E2418">
        <v>16.600000000000001</v>
      </c>
      <c r="F2418">
        <v>5.6</v>
      </c>
      <c r="G2418">
        <v>0</v>
      </c>
      <c r="H2418" t="s">
        <v>1339</v>
      </c>
      <c r="I2418" s="2">
        <v>0.75694444444444442</v>
      </c>
      <c r="J2418" s="3">
        <v>51172</v>
      </c>
      <c r="K2418" t="s">
        <v>51</v>
      </c>
      <c r="L2418">
        <v>2.2000000000000002</v>
      </c>
      <c r="M2418">
        <v>2.5</v>
      </c>
      <c r="N2418">
        <v>2.6</v>
      </c>
      <c r="O2418">
        <v>4.9000000000000004</v>
      </c>
      <c r="P2418">
        <v>33</v>
      </c>
      <c r="Q2418" t="s">
        <v>43</v>
      </c>
      <c r="R2418">
        <v>4.4000000000000004</v>
      </c>
      <c r="S2418">
        <v>10.8</v>
      </c>
      <c r="T2418">
        <v>17.11</v>
      </c>
      <c r="U2418">
        <v>20.14</v>
      </c>
      <c r="V2418">
        <v>134</v>
      </c>
    </row>
    <row r="2419" spans="1:22" x14ac:dyDescent="0.25">
      <c r="A2419" t="s">
        <v>2510</v>
      </c>
      <c r="B2419">
        <v>2023</v>
      </c>
      <c r="C2419" t="s">
        <v>258</v>
      </c>
      <c r="D2419" s="1">
        <v>45151</v>
      </c>
      <c r="E2419">
        <v>12</v>
      </c>
      <c r="F2419">
        <v>-1</v>
      </c>
      <c r="G2419">
        <v>0</v>
      </c>
      <c r="H2419" t="s">
        <v>100</v>
      </c>
      <c r="I2419" s="2">
        <v>0.54861111111111116</v>
      </c>
      <c r="J2419" s="3">
        <v>12480</v>
      </c>
      <c r="K2419" t="s">
        <v>32</v>
      </c>
      <c r="L2419">
        <v>1.1000000000000001</v>
      </c>
      <c r="M2419">
        <v>4.8</v>
      </c>
      <c r="N2419">
        <v>6.9</v>
      </c>
      <c r="O2419">
        <v>9.1300000000000008</v>
      </c>
      <c r="P2419">
        <v>67</v>
      </c>
      <c r="Q2419" t="s">
        <v>50</v>
      </c>
      <c r="R2419">
        <v>4.3</v>
      </c>
      <c r="S2419">
        <v>6.5</v>
      </c>
      <c r="T2419">
        <v>6.8</v>
      </c>
      <c r="U2419">
        <v>9.1</v>
      </c>
      <c r="V2419">
        <v>64</v>
      </c>
    </row>
    <row r="2420" spans="1:22" x14ac:dyDescent="0.25">
      <c r="A2420" t="s">
        <v>2511</v>
      </c>
      <c r="B2420">
        <v>2023</v>
      </c>
      <c r="C2420" t="s">
        <v>258</v>
      </c>
      <c r="D2420" s="1">
        <v>45151</v>
      </c>
      <c r="E2420">
        <v>13</v>
      </c>
      <c r="F2420">
        <v>5.8</v>
      </c>
      <c r="G2420">
        <v>4.2</v>
      </c>
      <c r="H2420" t="s">
        <v>46</v>
      </c>
      <c r="I2420" s="2">
        <v>0.63888888888888884</v>
      </c>
      <c r="J2420" s="3">
        <v>31119</v>
      </c>
      <c r="K2420" t="s">
        <v>55</v>
      </c>
      <c r="L2420">
        <v>5</v>
      </c>
      <c r="M2420">
        <v>10.199999999999999</v>
      </c>
      <c r="N2420">
        <v>13.6</v>
      </c>
      <c r="O2420">
        <v>14.9</v>
      </c>
      <c r="P2420">
        <v>93</v>
      </c>
      <c r="Q2420" t="s">
        <v>29</v>
      </c>
      <c r="R2420">
        <v>2.1</v>
      </c>
      <c r="S2420">
        <v>5.3</v>
      </c>
      <c r="T2420">
        <v>6.5</v>
      </c>
      <c r="U2420">
        <v>8.9</v>
      </c>
      <c r="V2420">
        <v>57</v>
      </c>
    </row>
    <row r="2421" spans="1:22" x14ac:dyDescent="0.25">
      <c r="A2421" t="s">
        <v>2512</v>
      </c>
      <c r="B2421">
        <v>2023</v>
      </c>
      <c r="C2421" t="s">
        <v>258</v>
      </c>
      <c r="D2421" s="1">
        <v>45151</v>
      </c>
      <c r="E2421">
        <v>14.9</v>
      </c>
      <c r="F2421">
        <v>10.4</v>
      </c>
      <c r="G2421">
        <v>1.6</v>
      </c>
      <c r="H2421" t="s">
        <v>512</v>
      </c>
      <c r="I2421" s="2">
        <v>0.67361111111111116</v>
      </c>
      <c r="J2421" s="3">
        <v>32597</v>
      </c>
      <c r="K2421" t="s">
        <v>54</v>
      </c>
      <c r="L2421">
        <v>7.3</v>
      </c>
      <c r="M2421">
        <v>10.7</v>
      </c>
      <c r="N2421">
        <v>16.899999999999999</v>
      </c>
      <c r="O2421">
        <v>21.1</v>
      </c>
      <c r="P2421">
        <v>136</v>
      </c>
      <c r="Q2421" t="s">
        <v>25</v>
      </c>
      <c r="R2421">
        <v>3</v>
      </c>
      <c r="S2421">
        <v>4.2</v>
      </c>
      <c r="T2421">
        <v>8.5</v>
      </c>
      <c r="U2421">
        <v>13.7</v>
      </c>
      <c r="V2421">
        <v>85</v>
      </c>
    </row>
    <row r="2422" spans="1:22" x14ac:dyDescent="0.25">
      <c r="A2422" t="s">
        <v>2513</v>
      </c>
      <c r="B2422">
        <v>2023</v>
      </c>
      <c r="C2422" t="s">
        <v>268</v>
      </c>
      <c r="D2422" s="1">
        <v>45156</v>
      </c>
      <c r="E2422">
        <v>14.1</v>
      </c>
      <c r="F2422">
        <v>7.8</v>
      </c>
      <c r="G2422">
        <v>4.8</v>
      </c>
      <c r="H2422" t="s">
        <v>46</v>
      </c>
      <c r="I2422" s="2">
        <v>0.82638888888888884</v>
      </c>
      <c r="J2422" s="3">
        <v>38350</v>
      </c>
      <c r="K2422" t="s">
        <v>33</v>
      </c>
      <c r="L2422">
        <v>4.2</v>
      </c>
      <c r="M2422">
        <v>6.5</v>
      </c>
      <c r="N2422">
        <v>12.7</v>
      </c>
      <c r="O2422">
        <v>15.1</v>
      </c>
      <c r="P2422">
        <v>100</v>
      </c>
      <c r="Q2422" t="s">
        <v>36</v>
      </c>
      <c r="R2422">
        <v>6.2</v>
      </c>
      <c r="S2422">
        <v>9.3000000000000007</v>
      </c>
      <c r="T2422">
        <v>14.7</v>
      </c>
      <c r="U2422">
        <v>19.100000000000001</v>
      </c>
      <c r="V2422">
        <v>124</v>
      </c>
    </row>
    <row r="2423" spans="1:22" x14ac:dyDescent="0.25">
      <c r="A2423" t="s">
        <v>2514</v>
      </c>
      <c r="B2423">
        <v>2023</v>
      </c>
      <c r="C2423" t="s">
        <v>268</v>
      </c>
      <c r="D2423" s="1">
        <v>45157</v>
      </c>
      <c r="E2423">
        <v>18.399999999999999</v>
      </c>
      <c r="F2423">
        <v>7.6</v>
      </c>
      <c r="G2423">
        <v>0</v>
      </c>
      <c r="H2423" t="s">
        <v>28</v>
      </c>
      <c r="I2423" s="2">
        <v>0.57291666666666663</v>
      </c>
      <c r="J2423" s="3">
        <v>59555</v>
      </c>
      <c r="K2423" t="s">
        <v>29</v>
      </c>
      <c r="L2423">
        <v>3.2</v>
      </c>
      <c r="M2423">
        <v>10.5</v>
      </c>
      <c r="N2423">
        <v>11.1</v>
      </c>
      <c r="O2423">
        <v>14.17</v>
      </c>
      <c r="P2423">
        <v>101</v>
      </c>
      <c r="Q2423" t="s">
        <v>47</v>
      </c>
      <c r="R2423">
        <v>2.2999999999999998</v>
      </c>
      <c r="S2423">
        <v>6.7</v>
      </c>
      <c r="T2423">
        <v>10.7</v>
      </c>
      <c r="U2423">
        <v>10.119999999999999</v>
      </c>
      <c r="V2423">
        <v>72</v>
      </c>
    </row>
    <row r="2424" spans="1:22" x14ac:dyDescent="0.25">
      <c r="A2424" t="s">
        <v>2515</v>
      </c>
      <c r="B2424">
        <v>2023</v>
      </c>
      <c r="C2424" t="s">
        <v>268</v>
      </c>
      <c r="D2424" s="1">
        <v>45157</v>
      </c>
      <c r="E2424">
        <v>20.9</v>
      </c>
      <c r="F2424">
        <v>14.4</v>
      </c>
      <c r="G2424">
        <v>0</v>
      </c>
      <c r="H2424" t="s">
        <v>38</v>
      </c>
      <c r="I2424" s="2">
        <v>0.59027777777777779</v>
      </c>
      <c r="J2424" s="3">
        <v>19253</v>
      </c>
      <c r="K2424" t="s">
        <v>39</v>
      </c>
      <c r="L2424">
        <v>6.5</v>
      </c>
      <c r="M2424">
        <v>7.7</v>
      </c>
      <c r="N2424">
        <v>9.6999999999999993</v>
      </c>
      <c r="O2424">
        <v>13.9</v>
      </c>
      <c r="P2424">
        <v>87</v>
      </c>
      <c r="Q2424" t="s">
        <v>30</v>
      </c>
      <c r="R2424">
        <v>1.2</v>
      </c>
      <c r="S2424">
        <v>7.5</v>
      </c>
      <c r="T2424">
        <v>8.1199999999999992</v>
      </c>
      <c r="U2424">
        <v>13.13</v>
      </c>
      <c r="V2424">
        <v>91</v>
      </c>
    </row>
    <row r="2425" spans="1:22" x14ac:dyDescent="0.25">
      <c r="A2425" t="s">
        <v>2516</v>
      </c>
      <c r="B2425">
        <v>2023</v>
      </c>
      <c r="C2425" t="s">
        <v>268</v>
      </c>
      <c r="D2425" s="1">
        <v>45157</v>
      </c>
      <c r="E2425">
        <v>19.600000000000001</v>
      </c>
      <c r="F2425">
        <v>5.0999999999999996</v>
      </c>
      <c r="G2425">
        <v>0</v>
      </c>
      <c r="H2425" t="s">
        <v>141</v>
      </c>
      <c r="I2425" s="2">
        <v>0.69097222222222221</v>
      </c>
      <c r="J2425" s="3">
        <v>10281</v>
      </c>
      <c r="K2425" t="s">
        <v>25</v>
      </c>
      <c r="L2425">
        <v>7.3</v>
      </c>
      <c r="M2425">
        <v>13.5</v>
      </c>
      <c r="N2425">
        <v>20.6</v>
      </c>
      <c r="O2425">
        <v>25.12</v>
      </c>
      <c r="P2425">
        <v>162</v>
      </c>
      <c r="Q2425" t="s">
        <v>48</v>
      </c>
      <c r="R2425">
        <v>1</v>
      </c>
      <c r="S2425">
        <v>2.1</v>
      </c>
      <c r="T2425">
        <v>4.4000000000000004</v>
      </c>
      <c r="U2425">
        <v>5.6</v>
      </c>
      <c r="V2425">
        <v>36</v>
      </c>
    </row>
    <row r="2426" spans="1:22" x14ac:dyDescent="0.25">
      <c r="A2426" t="s">
        <v>2517</v>
      </c>
      <c r="B2426">
        <v>2023</v>
      </c>
      <c r="C2426" t="s">
        <v>268</v>
      </c>
      <c r="D2426" s="1">
        <v>45157</v>
      </c>
      <c r="E2426">
        <v>18.399999999999999</v>
      </c>
      <c r="F2426">
        <v>7.6</v>
      </c>
      <c r="G2426">
        <v>0</v>
      </c>
      <c r="H2426" t="s">
        <v>46</v>
      </c>
      <c r="I2426" s="2">
        <v>0.80902777777777779</v>
      </c>
      <c r="J2426" s="3">
        <v>40103</v>
      </c>
      <c r="K2426" t="s">
        <v>55</v>
      </c>
      <c r="L2426">
        <v>4.3</v>
      </c>
      <c r="M2426">
        <v>6.8</v>
      </c>
      <c r="N2426">
        <v>9.14</v>
      </c>
      <c r="O2426">
        <v>12.16</v>
      </c>
      <c r="P2426">
        <v>88</v>
      </c>
      <c r="Q2426" t="s">
        <v>44</v>
      </c>
      <c r="R2426">
        <v>2.2999999999999998</v>
      </c>
      <c r="S2426">
        <v>4.4000000000000004</v>
      </c>
      <c r="T2426">
        <v>6.5</v>
      </c>
      <c r="U2426">
        <v>8.6999999999999993</v>
      </c>
      <c r="V2426">
        <v>55</v>
      </c>
    </row>
    <row r="2427" spans="1:22" x14ac:dyDescent="0.25">
      <c r="A2427" t="s">
        <v>2518</v>
      </c>
      <c r="B2427">
        <v>2023</v>
      </c>
      <c r="C2427" t="s">
        <v>268</v>
      </c>
      <c r="D2427" s="1">
        <v>45157</v>
      </c>
      <c r="E2427">
        <v>15.2</v>
      </c>
      <c r="F2427">
        <v>11.8</v>
      </c>
      <c r="G2427">
        <v>0.8</v>
      </c>
      <c r="H2427" t="s">
        <v>512</v>
      </c>
      <c r="I2427" s="2">
        <v>0.79861111111111116</v>
      </c>
      <c r="J2427" s="3">
        <v>44817</v>
      </c>
      <c r="K2427" t="s">
        <v>40</v>
      </c>
      <c r="L2427">
        <v>1.3</v>
      </c>
      <c r="M2427">
        <v>4.3</v>
      </c>
      <c r="N2427">
        <v>6.5</v>
      </c>
      <c r="O2427">
        <v>10.130000000000001</v>
      </c>
      <c r="P2427">
        <v>73</v>
      </c>
      <c r="Q2427" t="s">
        <v>26</v>
      </c>
      <c r="R2427">
        <v>4.3</v>
      </c>
      <c r="S2427">
        <v>9.5</v>
      </c>
      <c r="T2427">
        <v>11.7</v>
      </c>
      <c r="U2427">
        <v>11.8</v>
      </c>
      <c r="V2427">
        <v>74</v>
      </c>
    </row>
    <row r="2428" spans="1:22" x14ac:dyDescent="0.25">
      <c r="A2428" t="s">
        <v>2519</v>
      </c>
      <c r="B2428">
        <v>2023</v>
      </c>
      <c r="C2428" t="s">
        <v>268</v>
      </c>
      <c r="D2428" s="1">
        <v>45158</v>
      </c>
      <c r="E2428">
        <v>18.7</v>
      </c>
      <c r="F2428">
        <v>12.3</v>
      </c>
      <c r="G2428">
        <v>0</v>
      </c>
      <c r="H2428" t="s">
        <v>46</v>
      </c>
      <c r="I2428" s="2">
        <v>0.54861111111111116</v>
      </c>
      <c r="J2428" s="3">
        <v>23965</v>
      </c>
      <c r="K2428" t="s">
        <v>50</v>
      </c>
      <c r="L2428">
        <v>3.2</v>
      </c>
      <c r="M2428">
        <v>5.7</v>
      </c>
      <c r="N2428">
        <v>10.1</v>
      </c>
      <c r="O2428">
        <v>12.13</v>
      </c>
      <c r="P2428">
        <v>85</v>
      </c>
      <c r="Q2428" t="s">
        <v>51</v>
      </c>
      <c r="R2428">
        <v>5.3</v>
      </c>
      <c r="S2428">
        <v>7.6</v>
      </c>
      <c r="T2428">
        <v>9.6999999999999993</v>
      </c>
      <c r="U2428">
        <v>14.8</v>
      </c>
      <c r="V2428">
        <v>92</v>
      </c>
    </row>
    <row r="2429" spans="1:22" x14ac:dyDescent="0.25">
      <c r="A2429" t="s">
        <v>2520</v>
      </c>
      <c r="B2429">
        <v>2023</v>
      </c>
      <c r="C2429" t="s">
        <v>268</v>
      </c>
      <c r="D2429" s="1">
        <v>45158</v>
      </c>
      <c r="E2429">
        <v>18.7</v>
      </c>
      <c r="F2429">
        <v>12.3</v>
      </c>
      <c r="G2429">
        <v>0</v>
      </c>
      <c r="H2429" t="s">
        <v>28</v>
      </c>
      <c r="I2429" s="2">
        <v>0.63888888888888884</v>
      </c>
      <c r="J2429" s="3">
        <v>50142</v>
      </c>
      <c r="K2429" t="s">
        <v>35</v>
      </c>
      <c r="L2429">
        <v>3.2</v>
      </c>
      <c r="M2429">
        <v>6.5</v>
      </c>
      <c r="N2429">
        <v>10.6</v>
      </c>
      <c r="O2429">
        <v>13.9</v>
      </c>
      <c r="P2429">
        <v>87</v>
      </c>
      <c r="Q2429" t="s">
        <v>32</v>
      </c>
      <c r="R2429">
        <v>4.2</v>
      </c>
      <c r="S2429">
        <v>6.3</v>
      </c>
      <c r="T2429">
        <v>8.5</v>
      </c>
      <c r="U2429">
        <v>9.6</v>
      </c>
      <c r="V2429">
        <v>60</v>
      </c>
    </row>
    <row r="2430" spans="1:22" x14ac:dyDescent="0.25">
      <c r="A2430" t="s">
        <v>2521</v>
      </c>
      <c r="B2430">
        <v>2023</v>
      </c>
      <c r="C2430" t="s">
        <v>268</v>
      </c>
      <c r="D2430" s="1">
        <v>45158</v>
      </c>
      <c r="E2430">
        <v>19.899999999999999</v>
      </c>
      <c r="F2430">
        <v>7</v>
      </c>
      <c r="G2430">
        <v>0</v>
      </c>
      <c r="H2430" t="s">
        <v>1339</v>
      </c>
      <c r="I2430" s="2">
        <v>0.61111111111111116</v>
      </c>
      <c r="J2430" s="3">
        <v>38360</v>
      </c>
      <c r="K2430" t="s">
        <v>43</v>
      </c>
      <c r="L2430">
        <v>2.4</v>
      </c>
      <c r="M2430">
        <v>4.7</v>
      </c>
      <c r="N2430">
        <v>5.8</v>
      </c>
      <c r="O2430">
        <v>8.1</v>
      </c>
      <c r="P2430">
        <v>58</v>
      </c>
      <c r="Q2430" t="s">
        <v>54</v>
      </c>
      <c r="R2430">
        <v>2.2999999999999998</v>
      </c>
      <c r="S2430">
        <v>6.4</v>
      </c>
      <c r="T2430">
        <v>9.6</v>
      </c>
      <c r="U2430">
        <v>11.8</v>
      </c>
      <c r="V2430">
        <v>74</v>
      </c>
    </row>
    <row r="2431" spans="1:22" x14ac:dyDescent="0.25">
      <c r="A2431" t="s">
        <v>2522</v>
      </c>
      <c r="B2431">
        <v>2023</v>
      </c>
      <c r="C2431" t="s">
        <v>2523</v>
      </c>
      <c r="D2431" s="1">
        <v>45163</v>
      </c>
      <c r="E2431">
        <v>21</v>
      </c>
      <c r="F2431">
        <v>10.4</v>
      </c>
      <c r="G2431">
        <v>0</v>
      </c>
      <c r="H2431" t="s">
        <v>28</v>
      </c>
      <c r="I2431" s="2">
        <v>0.82638888888888884</v>
      </c>
      <c r="J2431" s="3">
        <v>74344</v>
      </c>
      <c r="K2431" t="s">
        <v>48</v>
      </c>
      <c r="L2431">
        <v>0.2</v>
      </c>
      <c r="M2431">
        <v>2.4</v>
      </c>
      <c r="N2431">
        <v>2.1</v>
      </c>
      <c r="O2431">
        <v>3.13</v>
      </c>
      <c r="P2431">
        <v>31</v>
      </c>
      <c r="Q2431" t="s">
        <v>33</v>
      </c>
      <c r="R2431">
        <v>8.1</v>
      </c>
      <c r="S2431">
        <v>12.2</v>
      </c>
      <c r="T2431">
        <v>14.3</v>
      </c>
      <c r="U2431">
        <v>16.5</v>
      </c>
      <c r="V2431">
        <v>101</v>
      </c>
    </row>
    <row r="2432" spans="1:22" x14ac:dyDescent="0.25">
      <c r="A2432" t="s">
        <v>2524</v>
      </c>
      <c r="B2432">
        <v>2023</v>
      </c>
      <c r="C2432" t="s">
        <v>2523</v>
      </c>
      <c r="D2432" s="1">
        <v>45164</v>
      </c>
      <c r="E2432">
        <v>14.6</v>
      </c>
      <c r="F2432">
        <v>10.3</v>
      </c>
      <c r="G2432">
        <v>0</v>
      </c>
      <c r="H2432" t="s">
        <v>28</v>
      </c>
      <c r="I2432" s="2">
        <v>0.57291666666666663</v>
      </c>
      <c r="J2432" s="3">
        <v>27951</v>
      </c>
      <c r="K2432" t="s">
        <v>32</v>
      </c>
      <c r="L2432">
        <v>2</v>
      </c>
      <c r="M2432">
        <v>4.0999999999999996</v>
      </c>
      <c r="N2432">
        <v>7.4</v>
      </c>
      <c r="O2432">
        <v>8.8000000000000007</v>
      </c>
      <c r="P2432">
        <v>56</v>
      </c>
      <c r="Q2432" t="s">
        <v>43</v>
      </c>
      <c r="R2432">
        <v>3.4</v>
      </c>
      <c r="S2432">
        <v>8.6</v>
      </c>
      <c r="T2432">
        <v>11.8</v>
      </c>
      <c r="U2432">
        <v>14.9</v>
      </c>
      <c r="V2432">
        <v>93</v>
      </c>
    </row>
    <row r="2433" spans="1:22" x14ac:dyDescent="0.25">
      <c r="A2433" t="s">
        <v>2525</v>
      </c>
      <c r="B2433">
        <v>2023</v>
      </c>
      <c r="C2433" t="s">
        <v>2523</v>
      </c>
      <c r="D2433" s="1">
        <v>45164</v>
      </c>
      <c r="E2433">
        <v>12.1</v>
      </c>
      <c r="F2433">
        <v>4.0999999999999996</v>
      </c>
      <c r="G2433">
        <v>0.6</v>
      </c>
      <c r="H2433" t="s">
        <v>66</v>
      </c>
      <c r="I2433" s="2">
        <v>0.57291666666666663</v>
      </c>
      <c r="J2433" s="3">
        <v>4378</v>
      </c>
      <c r="K2433" t="s">
        <v>47</v>
      </c>
      <c r="L2433">
        <v>2.2999999999999998</v>
      </c>
      <c r="M2433">
        <v>7.6</v>
      </c>
      <c r="N2433">
        <v>13.7</v>
      </c>
      <c r="O2433">
        <v>20.12</v>
      </c>
      <c r="P2433">
        <v>132</v>
      </c>
      <c r="Q2433" t="s">
        <v>39</v>
      </c>
      <c r="R2433">
        <v>4.2</v>
      </c>
      <c r="S2433">
        <v>8.6</v>
      </c>
      <c r="T2433">
        <v>10.9</v>
      </c>
      <c r="U2433">
        <v>14.13</v>
      </c>
      <c r="V2433">
        <v>97</v>
      </c>
    </row>
    <row r="2434" spans="1:22" x14ac:dyDescent="0.25">
      <c r="A2434" t="s">
        <v>2526</v>
      </c>
      <c r="B2434">
        <v>2023</v>
      </c>
      <c r="C2434" t="s">
        <v>2523</v>
      </c>
      <c r="D2434" s="1">
        <v>45164</v>
      </c>
      <c r="E2434">
        <v>24.1</v>
      </c>
      <c r="F2434">
        <v>11.8</v>
      </c>
      <c r="G2434">
        <v>0</v>
      </c>
      <c r="H2434" t="s">
        <v>58</v>
      </c>
      <c r="I2434" s="2">
        <v>0.69097222222222221</v>
      </c>
      <c r="J2434" s="3">
        <v>31689</v>
      </c>
      <c r="K2434" t="s">
        <v>36</v>
      </c>
      <c r="L2434">
        <v>2.8</v>
      </c>
      <c r="M2434">
        <v>4.1100000000000003</v>
      </c>
      <c r="N2434">
        <v>7.11</v>
      </c>
      <c r="O2434">
        <v>9.18</v>
      </c>
      <c r="P2434">
        <v>72</v>
      </c>
      <c r="Q2434" t="s">
        <v>55</v>
      </c>
      <c r="R2434">
        <v>3.1</v>
      </c>
      <c r="S2434">
        <v>3.3</v>
      </c>
      <c r="T2434">
        <v>7.5</v>
      </c>
      <c r="U2434">
        <v>9.6</v>
      </c>
      <c r="V2434">
        <v>60</v>
      </c>
    </row>
    <row r="2435" spans="1:22" x14ac:dyDescent="0.25">
      <c r="A2435" t="s">
        <v>2527</v>
      </c>
      <c r="B2435">
        <v>2023</v>
      </c>
      <c r="C2435" t="s">
        <v>2523</v>
      </c>
      <c r="D2435" s="1">
        <v>45164</v>
      </c>
      <c r="E2435">
        <v>13.9</v>
      </c>
      <c r="F2435">
        <v>9.4</v>
      </c>
      <c r="G2435">
        <v>0</v>
      </c>
      <c r="H2435" t="s">
        <v>88</v>
      </c>
      <c r="I2435" s="2">
        <v>0.80902777777777779</v>
      </c>
      <c r="J2435" s="3">
        <v>20533</v>
      </c>
      <c r="K2435" t="s">
        <v>44</v>
      </c>
      <c r="L2435">
        <v>2.5</v>
      </c>
      <c r="M2435">
        <v>7.11</v>
      </c>
      <c r="N2435">
        <v>10.130000000000001</v>
      </c>
      <c r="O2435">
        <v>11.13</v>
      </c>
      <c r="P2435">
        <v>79</v>
      </c>
      <c r="Q2435" t="s">
        <v>50</v>
      </c>
      <c r="R2435">
        <v>3.1</v>
      </c>
      <c r="S2435">
        <v>6.2</v>
      </c>
      <c r="T2435">
        <v>10.5</v>
      </c>
      <c r="U2435">
        <v>16.8</v>
      </c>
      <c r="V2435">
        <v>104</v>
      </c>
    </row>
    <row r="2436" spans="1:22" x14ac:dyDescent="0.25">
      <c r="A2436" t="s">
        <v>2528</v>
      </c>
      <c r="B2436">
        <v>2023</v>
      </c>
      <c r="C2436" t="s">
        <v>2523</v>
      </c>
      <c r="D2436" s="1">
        <v>45164</v>
      </c>
      <c r="E2436">
        <v>24.3</v>
      </c>
      <c r="F2436">
        <v>9.5</v>
      </c>
      <c r="G2436">
        <v>0</v>
      </c>
      <c r="H2436" t="s">
        <v>1339</v>
      </c>
      <c r="I2436" s="2">
        <v>0.75694444444444442</v>
      </c>
      <c r="J2436" s="3">
        <v>47027</v>
      </c>
      <c r="K2436" t="s">
        <v>51</v>
      </c>
      <c r="L2436">
        <v>3.1</v>
      </c>
      <c r="M2436">
        <v>8.3000000000000007</v>
      </c>
      <c r="N2436">
        <v>12.4</v>
      </c>
      <c r="O2436">
        <v>12.6</v>
      </c>
      <c r="P2436">
        <v>78</v>
      </c>
      <c r="Q2436" t="s">
        <v>40</v>
      </c>
      <c r="R2436">
        <v>4.5</v>
      </c>
      <c r="S2436">
        <v>5.0999999999999996</v>
      </c>
      <c r="T2436">
        <v>11.17</v>
      </c>
      <c r="U2436">
        <v>17.21</v>
      </c>
      <c r="V2436">
        <v>123</v>
      </c>
    </row>
    <row r="2437" spans="1:22" x14ac:dyDescent="0.25">
      <c r="A2437" t="s">
        <v>2529</v>
      </c>
      <c r="B2437">
        <v>2023</v>
      </c>
      <c r="C2437" t="s">
        <v>2523</v>
      </c>
      <c r="D2437" s="1">
        <v>45165</v>
      </c>
      <c r="E2437">
        <v>16</v>
      </c>
      <c r="F2437">
        <v>9.1</v>
      </c>
      <c r="G2437">
        <v>0</v>
      </c>
      <c r="H2437" t="s">
        <v>512</v>
      </c>
      <c r="I2437" s="2">
        <v>0.5</v>
      </c>
      <c r="J2437" s="3">
        <v>39860</v>
      </c>
      <c r="K2437" t="s">
        <v>54</v>
      </c>
      <c r="L2437">
        <v>4.3</v>
      </c>
      <c r="M2437">
        <v>6.7</v>
      </c>
      <c r="N2437">
        <v>8.1300000000000008</v>
      </c>
      <c r="O2437">
        <v>13.16</v>
      </c>
      <c r="P2437">
        <v>94</v>
      </c>
      <c r="Q2437" t="s">
        <v>29</v>
      </c>
      <c r="R2437">
        <v>3.4</v>
      </c>
      <c r="S2437">
        <v>5.1100000000000003</v>
      </c>
      <c r="T2437">
        <v>7.13</v>
      </c>
      <c r="U2437">
        <v>8.15</v>
      </c>
      <c r="V2437">
        <v>63</v>
      </c>
    </row>
    <row r="2438" spans="1:22" x14ac:dyDescent="0.25">
      <c r="A2438" t="s">
        <v>2530</v>
      </c>
      <c r="B2438">
        <v>2023</v>
      </c>
      <c r="C2438" t="s">
        <v>2523</v>
      </c>
      <c r="D2438" s="1">
        <v>45165</v>
      </c>
      <c r="E2438">
        <v>20.8</v>
      </c>
      <c r="F2438">
        <v>9.8000000000000007</v>
      </c>
      <c r="G2438">
        <v>0</v>
      </c>
      <c r="H2438" t="s">
        <v>61</v>
      </c>
      <c r="I2438" s="2">
        <v>0.63888888888888884</v>
      </c>
      <c r="J2438" s="3">
        <v>41753</v>
      </c>
      <c r="K2438" t="s">
        <v>26</v>
      </c>
      <c r="L2438">
        <v>2.5</v>
      </c>
      <c r="M2438">
        <v>3.8</v>
      </c>
      <c r="N2438">
        <v>7.12</v>
      </c>
      <c r="O2438">
        <v>7.14</v>
      </c>
      <c r="P2438">
        <v>56</v>
      </c>
      <c r="Q2438" t="s">
        <v>35</v>
      </c>
      <c r="R2438">
        <v>3.2</v>
      </c>
      <c r="S2438">
        <v>5.4</v>
      </c>
      <c r="T2438">
        <v>7.8</v>
      </c>
      <c r="U2438">
        <v>11.11</v>
      </c>
      <c r="V2438">
        <v>77</v>
      </c>
    </row>
    <row r="2439" spans="1:22" x14ac:dyDescent="0.25">
      <c r="A2439" t="s">
        <v>2531</v>
      </c>
      <c r="B2439">
        <v>2023</v>
      </c>
      <c r="C2439" t="s">
        <v>2523</v>
      </c>
      <c r="D2439" s="1">
        <v>45165</v>
      </c>
      <c r="E2439">
        <v>16.399999999999999</v>
      </c>
      <c r="F2439">
        <v>7.6</v>
      </c>
      <c r="G2439">
        <v>0</v>
      </c>
      <c r="H2439" t="s">
        <v>46</v>
      </c>
      <c r="I2439" s="2">
        <v>0.75694444444444442</v>
      </c>
      <c r="J2439" s="3">
        <v>44354</v>
      </c>
      <c r="K2439" t="s">
        <v>30</v>
      </c>
      <c r="L2439">
        <v>4.3</v>
      </c>
      <c r="M2439">
        <v>7.5</v>
      </c>
      <c r="N2439">
        <v>9.5</v>
      </c>
      <c r="O2439">
        <v>11.7</v>
      </c>
      <c r="P2439">
        <v>73</v>
      </c>
      <c r="Q2439" t="s">
        <v>25</v>
      </c>
      <c r="R2439">
        <v>3.2</v>
      </c>
      <c r="S2439">
        <v>8.4</v>
      </c>
      <c r="T2439">
        <v>13.7</v>
      </c>
      <c r="U2439">
        <v>16.899999999999999</v>
      </c>
      <c r="V2439">
        <v>105</v>
      </c>
    </row>
    <row r="2440" spans="1:22" x14ac:dyDescent="0.25">
      <c r="A2440" t="s">
        <v>2532</v>
      </c>
      <c r="B2440">
        <v>2023</v>
      </c>
      <c r="C2440" t="s">
        <v>278</v>
      </c>
      <c r="D2440" s="1">
        <v>45176</v>
      </c>
      <c r="E2440">
        <v>21.3</v>
      </c>
      <c r="F2440">
        <v>11</v>
      </c>
      <c r="G2440">
        <v>0</v>
      </c>
      <c r="H2440" t="s">
        <v>28</v>
      </c>
      <c r="I2440" s="2">
        <v>0.80555555555555558</v>
      </c>
      <c r="J2440" s="3">
        <v>92636</v>
      </c>
      <c r="K2440" t="s">
        <v>33</v>
      </c>
      <c r="L2440">
        <v>4.2</v>
      </c>
      <c r="M2440">
        <v>5.3</v>
      </c>
      <c r="N2440">
        <v>9.4</v>
      </c>
      <c r="O2440">
        <v>9.6</v>
      </c>
      <c r="P2440">
        <v>60</v>
      </c>
      <c r="Q2440" t="s">
        <v>35</v>
      </c>
      <c r="R2440">
        <v>1</v>
      </c>
      <c r="S2440">
        <v>2.4</v>
      </c>
      <c r="T2440">
        <v>4.9000000000000004</v>
      </c>
      <c r="U2440">
        <v>7.11</v>
      </c>
      <c r="V2440">
        <v>53</v>
      </c>
    </row>
    <row r="2441" spans="1:22" x14ac:dyDescent="0.25">
      <c r="A2441" t="s">
        <v>2533</v>
      </c>
      <c r="B2441">
        <v>2023</v>
      </c>
      <c r="C2441" t="s">
        <v>280</v>
      </c>
      <c r="D2441" s="1">
        <v>45177</v>
      </c>
      <c r="E2441">
        <v>11.5</v>
      </c>
      <c r="F2441">
        <v>7.2</v>
      </c>
      <c r="G2441">
        <v>4.5999999999999996</v>
      </c>
      <c r="H2441" t="s">
        <v>28</v>
      </c>
      <c r="I2441" s="2">
        <v>0.82638888888888884</v>
      </c>
      <c r="J2441" s="3">
        <v>92026</v>
      </c>
      <c r="K2441" t="s">
        <v>30</v>
      </c>
      <c r="L2441">
        <v>3.2</v>
      </c>
      <c r="M2441">
        <v>7.5</v>
      </c>
      <c r="N2441">
        <v>10.6</v>
      </c>
      <c r="O2441">
        <v>11.8</v>
      </c>
      <c r="P2441">
        <v>74</v>
      </c>
      <c r="Q2441" t="s">
        <v>26</v>
      </c>
      <c r="R2441">
        <v>1.5</v>
      </c>
      <c r="S2441">
        <v>2.6</v>
      </c>
      <c r="T2441">
        <v>7.9</v>
      </c>
      <c r="U2441">
        <v>9.14</v>
      </c>
      <c r="V2441">
        <v>68</v>
      </c>
    </row>
    <row r="2442" spans="1:22" x14ac:dyDescent="0.25">
      <c r="A2442" t="s">
        <v>2534</v>
      </c>
      <c r="B2442">
        <v>2023</v>
      </c>
      <c r="C2442" t="s">
        <v>280</v>
      </c>
      <c r="D2442" s="1">
        <v>45178</v>
      </c>
      <c r="E2442">
        <v>14.2</v>
      </c>
      <c r="F2442">
        <v>5.4</v>
      </c>
      <c r="G2442">
        <v>0.4</v>
      </c>
      <c r="H2442" t="s">
        <v>28</v>
      </c>
      <c r="I2442" s="2">
        <v>0.63888888888888884</v>
      </c>
      <c r="J2442" s="3">
        <v>68465</v>
      </c>
      <c r="K2442" t="s">
        <v>55</v>
      </c>
      <c r="L2442">
        <v>2.2999999999999998</v>
      </c>
      <c r="M2442">
        <v>6.6</v>
      </c>
      <c r="N2442">
        <v>9.8000000000000007</v>
      </c>
      <c r="O2442">
        <v>11.11</v>
      </c>
      <c r="P2442">
        <v>77</v>
      </c>
      <c r="Q2442" t="s">
        <v>25</v>
      </c>
      <c r="R2442">
        <v>5.3</v>
      </c>
      <c r="S2442">
        <v>10.5</v>
      </c>
      <c r="T2442">
        <v>13.9</v>
      </c>
      <c r="U2442">
        <v>15.11</v>
      </c>
      <c r="V2442">
        <v>101</v>
      </c>
    </row>
    <row r="2443" spans="1:22" x14ac:dyDescent="0.25">
      <c r="A2443" t="s">
        <v>2535</v>
      </c>
      <c r="B2443">
        <v>2023</v>
      </c>
      <c r="C2443" t="s">
        <v>278</v>
      </c>
      <c r="D2443" s="1">
        <v>45178</v>
      </c>
      <c r="E2443">
        <v>24.9</v>
      </c>
      <c r="F2443">
        <v>15.1</v>
      </c>
      <c r="G2443">
        <v>0</v>
      </c>
      <c r="H2443" t="s">
        <v>58</v>
      </c>
      <c r="I2443" s="2">
        <v>0.80902777777777779</v>
      </c>
      <c r="J2443" s="3">
        <v>36020</v>
      </c>
      <c r="K2443" t="s">
        <v>36</v>
      </c>
      <c r="L2443">
        <v>3.3</v>
      </c>
      <c r="M2443">
        <v>8.4</v>
      </c>
      <c r="N2443">
        <v>16.5</v>
      </c>
      <c r="O2443">
        <v>19.899999999999999</v>
      </c>
      <c r="P2443">
        <v>123</v>
      </c>
      <c r="Q2443" t="s">
        <v>54</v>
      </c>
      <c r="R2443">
        <v>1.4</v>
      </c>
      <c r="S2443">
        <v>5.6</v>
      </c>
      <c r="T2443">
        <v>9.9</v>
      </c>
      <c r="U2443">
        <v>11.9</v>
      </c>
      <c r="V2443">
        <v>75</v>
      </c>
    </row>
    <row r="2444" spans="1:22" x14ac:dyDescent="0.25">
      <c r="A2444" t="s">
        <v>2536</v>
      </c>
      <c r="B2444">
        <v>2023</v>
      </c>
      <c r="C2444" t="s">
        <v>284</v>
      </c>
      <c r="D2444" s="1">
        <v>45184</v>
      </c>
      <c r="E2444">
        <v>24.5</v>
      </c>
      <c r="F2444">
        <v>14.4</v>
      </c>
      <c r="G2444">
        <v>0</v>
      </c>
      <c r="H2444" t="s">
        <v>28</v>
      </c>
      <c r="I2444" s="2">
        <v>0.82638888888888884</v>
      </c>
      <c r="J2444" s="3">
        <v>96412</v>
      </c>
      <c r="K2444" t="s">
        <v>35</v>
      </c>
      <c r="L2444">
        <v>3.3</v>
      </c>
      <c r="M2444">
        <v>4.7</v>
      </c>
      <c r="N2444">
        <v>7.11</v>
      </c>
      <c r="O2444">
        <v>9.17</v>
      </c>
      <c r="P2444">
        <v>71</v>
      </c>
      <c r="Q2444" t="s">
        <v>30</v>
      </c>
      <c r="R2444">
        <v>2.2000000000000002</v>
      </c>
      <c r="S2444">
        <v>5.3</v>
      </c>
      <c r="T2444">
        <v>7.5</v>
      </c>
      <c r="U2444">
        <v>11.7</v>
      </c>
      <c r="V2444">
        <v>73</v>
      </c>
    </row>
    <row r="2445" spans="1:22" x14ac:dyDescent="0.25">
      <c r="A2445" t="s">
        <v>2537</v>
      </c>
      <c r="B2445">
        <v>2023</v>
      </c>
      <c r="C2445" t="s">
        <v>284</v>
      </c>
      <c r="D2445" s="1">
        <v>45185</v>
      </c>
      <c r="E2445">
        <v>24</v>
      </c>
      <c r="F2445">
        <v>7.6</v>
      </c>
      <c r="G2445">
        <v>0</v>
      </c>
      <c r="H2445" t="s">
        <v>512</v>
      </c>
      <c r="I2445" s="2">
        <v>0.79861111111111116</v>
      </c>
      <c r="J2445" s="3">
        <v>45520</v>
      </c>
      <c r="K2445" t="s">
        <v>54</v>
      </c>
      <c r="L2445">
        <v>4.0999999999999996</v>
      </c>
      <c r="M2445">
        <v>5.6</v>
      </c>
      <c r="N2445">
        <v>8.6999999999999993</v>
      </c>
      <c r="O2445">
        <v>9.16</v>
      </c>
      <c r="P2445">
        <v>70</v>
      </c>
      <c r="Q2445" t="s">
        <v>25</v>
      </c>
      <c r="R2445">
        <v>4.4000000000000004</v>
      </c>
      <c r="S2445">
        <v>9.11</v>
      </c>
      <c r="T2445">
        <v>11.15</v>
      </c>
      <c r="U2445">
        <v>13.15</v>
      </c>
      <c r="V2445">
        <v>93</v>
      </c>
    </row>
    <row r="2446" spans="1:22" x14ac:dyDescent="0.25">
      <c r="A2446" t="s">
        <v>2538</v>
      </c>
      <c r="B2446">
        <v>2023</v>
      </c>
      <c r="C2446" t="s">
        <v>287</v>
      </c>
      <c r="D2446" s="1">
        <v>45191</v>
      </c>
      <c r="E2446">
        <v>15.3</v>
      </c>
      <c r="F2446">
        <v>5.7</v>
      </c>
      <c r="G2446">
        <v>0.6</v>
      </c>
      <c r="H2446" t="s">
        <v>28</v>
      </c>
      <c r="I2446" s="2">
        <v>0.82638888888888884</v>
      </c>
      <c r="J2446" s="3">
        <v>97665</v>
      </c>
      <c r="K2446" t="s">
        <v>33</v>
      </c>
      <c r="L2446">
        <v>2.2000000000000002</v>
      </c>
      <c r="M2446">
        <v>2.6</v>
      </c>
      <c r="N2446">
        <v>7.7</v>
      </c>
      <c r="O2446">
        <v>8.1</v>
      </c>
      <c r="P2446">
        <v>58</v>
      </c>
      <c r="Q2446" t="s">
        <v>25</v>
      </c>
      <c r="R2446">
        <v>0.3</v>
      </c>
      <c r="S2446">
        <v>4.4000000000000004</v>
      </c>
      <c r="T2446">
        <v>6.9</v>
      </c>
      <c r="U2446">
        <v>8.9</v>
      </c>
      <c r="V2446">
        <v>57</v>
      </c>
    </row>
    <row r="2447" spans="1:22" x14ac:dyDescent="0.25">
      <c r="A2447" t="s">
        <v>2539</v>
      </c>
      <c r="B2447">
        <v>2023</v>
      </c>
      <c r="C2447" t="s">
        <v>287</v>
      </c>
      <c r="D2447" s="1">
        <v>45192</v>
      </c>
      <c r="E2447">
        <v>24.1</v>
      </c>
      <c r="F2447">
        <v>14.2</v>
      </c>
      <c r="G2447">
        <v>0</v>
      </c>
      <c r="H2447" t="s">
        <v>58</v>
      </c>
      <c r="I2447" s="2">
        <v>0.71875</v>
      </c>
      <c r="J2447" s="3">
        <v>36012</v>
      </c>
      <c r="K2447" t="s">
        <v>36</v>
      </c>
      <c r="L2447">
        <v>1.2</v>
      </c>
      <c r="M2447">
        <v>6.6</v>
      </c>
      <c r="N2447">
        <v>9.9</v>
      </c>
      <c r="O2447">
        <v>11.13</v>
      </c>
      <c r="P2447">
        <v>79</v>
      </c>
      <c r="Q2447" t="s">
        <v>30</v>
      </c>
      <c r="R2447">
        <v>5.0999999999999996</v>
      </c>
      <c r="S2447">
        <v>6.3</v>
      </c>
      <c r="T2447">
        <v>6.7</v>
      </c>
      <c r="U2447">
        <v>9.9</v>
      </c>
      <c r="V2447">
        <v>63</v>
      </c>
    </row>
    <row r="2448" spans="1:22" x14ac:dyDescent="0.25">
      <c r="A2448" t="s">
        <v>2540</v>
      </c>
      <c r="B2448">
        <v>2023</v>
      </c>
      <c r="C2448" t="s">
        <v>290</v>
      </c>
      <c r="D2448" s="1">
        <v>45199</v>
      </c>
      <c r="E2448">
        <v>29.4</v>
      </c>
      <c r="F2448">
        <v>17</v>
      </c>
      <c r="G2448">
        <v>0</v>
      </c>
      <c r="H2448" t="s">
        <v>28</v>
      </c>
      <c r="I2448" s="2">
        <v>0.60416666666666663</v>
      </c>
      <c r="J2448" s="3">
        <v>100024</v>
      </c>
      <c r="K2448" t="s">
        <v>33</v>
      </c>
      <c r="L2448">
        <v>4.4000000000000004</v>
      </c>
      <c r="M2448">
        <v>9.9</v>
      </c>
      <c r="N2448">
        <v>10.15</v>
      </c>
      <c r="O2448">
        <v>12.18</v>
      </c>
      <c r="P2448">
        <v>90</v>
      </c>
      <c r="Q2448" t="s">
        <v>36</v>
      </c>
      <c r="R2448">
        <v>3</v>
      </c>
      <c r="S2448">
        <v>9.3000000000000007</v>
      </c>
      <c r="T2448">
        <v>11.5</v>
      </c>
      <c r="U2448">
        <v>13.8</v>
      </c>
      <c r="V2448">
        <v>86</v>
      </c>
    </row>
    <row r="2449" spans="1:22" x14ac:dyDescent="0.25">
      <c r="A2449" t="s">
        <v>2541</v>
      </c>
      <c r="B2449">
        <v>2024</v>
      </c>
      <c r="C2449" t="s">
        <v>2542</v>
      </c>
      <c r="D2449" s="1">
        <v>45358</v>
      </c>
      <c r="E2449">
        <v>25.5</v>
      </c>
      <c r="F2449">
        <v>21.4</v>
      </c>
      <c r="G2449">
        <v>0</v>
      </c>
      <c r="H2449" t="s">
        <v>61</v>
      </c>
      <c r="I2449" s="2">
        <v>0.8125</v>
      </c>
      <c r="J2449" s="3">
        <v>40012</v>
      </c>
      <c r="K2449" t="s">
        <v>26</v>
      </c>
      <c r="L2449">
        <v>3.3</v>
      </c>
      <c r="M2449">
        <v>4.3</v>
      </c>
      <c r="N2449">
        <v>7.1</v>
      </c>
      <c r="O2449">
        <v>12.14</v>
      </c>
      <c r="P2449">
        <v>86</v>
      </c>
      <c r="Q2449" t="s">
        <v>35</v>
      </c>
      <c r="R2449">
        <v>1.6</v>
      </c>
      <c r="S2449">
        <v>2.8</v>
      </c>
      <c r="T2449">
        <v>7.8</v>
      </c>
      <c r="U2449">
        <v>9.1</v>
      </c>
      <c r="V2449">
        <v>64</v>
      </c>
    </row>
    <row r="2450" spans="1:22" x14ac:dyDescent="0.25">
      <c r="A2450" t="s">
        <v>2543</v>
      </c>
      <c r="B2450">
        <v>2024</v>
      </c>
      <c r="C2450" t="s">
        <v>2542</v>
      </c>
      <c r="D2450" s="1">
        <v>45359</v>
      </c>
      <c r="E2450">
        <v>29.6</v>
      </c>
      <c r="F2450">
        <v>20.6</v>
      </c>
      <c r="G2450">
        <v>2.4</v>
      </c>
      <c r="H2450" t="s">
        <v>58</v>
      </c>
      <c r="I2450" s="2">
        <v>0.77777777777777779</v>
      </c>
      <c r="J2450" s="3">
        <v>33367</v>
      </c>
      <c r="K2450" t="s">
        <v>36</v>
      </c>
      <c r="L2450">
        <v>7.2</v>
      </c>
      <c r="M2450">
        <v>9.5</v>
      </c>
      <c r="N2450">
        <v>10.11</v>
      </c>
      <c r="O2450">
        <v>12.13</v>
      </c>
      <c r="P2450">
        <v>85</v>
      </c>
      <c r="Q2450" t="s">
        <v>30</v>
      </c>
      <c r="R2450">
        <v>2</v>
      </c>
      <c r="S2450">
        <v>4.4000000000000004</v>
      </c>
      <c r="T2450">
        <v>11.6</v>
      </c>
      <c r="U2450">
        <v>13.8</v>
      </c>
      <c r="V2450">
        <v>86</v>
      </c>
    </row>
    <row r="2451" spans="1:22" x14ac:dyDescent="0.25">
      <c r="A2451" t="s">
        <v>2544</v>
      </c>
      <c r="B2451">
        <v>2024</v>
      </c>
      <c r="C2451" t="s">
        <v>2542</v>
      </c>
      <c r="D2451" s="1">
        <v>45360</v>
      </c>
      <c r="E2451">
        <v>27.9</v>
      </c>
      <c r="F2451">
        <v>21.8</v>
      </c>
      <c r="G2451">
        <v>3.2</v>
      </c>
      <c r="H2451" t="s">
        <v>38</v>
      </c>
      <c r="I2451" s="2">
        <v>0.63888888888888884</v>
      </c>
      <c r="J2451" s="3">
        <v>22086</v>
      </c>
      <c r="K2451" t="s">
        <v>39</v>
      </c>
      <c r="L2451">
        <v>5.4</v>
      </c>
      <c r="M2451">
        <v>11.8</v>
      </c>
      <c r="N2451">
        <v>11.11</v>
      </c>
      <c r="O2451">
        <v>14.15</v>
      </c>
      <c r="P2451">
        <v>99</v>
      </c>
      <c r="Q2451" t="s">
        <v>29</v>
      </c>
      <c r="R2451">
        <v>1</v>
      </c>
      <c r="S2451">
        <v>2.1</v>
      </c>
      <c r="T2451">
        <v>8.3000000000000007</v>
      </c>
      <c r="U2451">
        <v>9.6</v>
      </c>
      <c r="V2451">
        <v>60</v>
      </c>
    </row>
    <row r="2452" spans="1:22" x14ac:dyDescent="0.25">
      <c r="A2452" t="s">
        <v>2545</v>
      </c>
      <c r="B2452">
        <v>2024</v>
      </c>
      <c r="C2452" t="s">
        <v>2542</v>
      </c>
      <c r="D2452" s="1">
        <v>45360</v>
      </c>
      <c r="E2452">
        <v>31.1</v>
      </c>
      <c r="F2452">
        <v>18.2</v>
      </c>
      <c r="G2452">
        <v>0.2</v>
      </c>
      <c r="H2452" t="s">
        <v>141</v>
      </c>
      <c r="I2452" s="2">
        <v>0.8125</v>
      </c>
      <c r="J2452" s="3">
        <v>21235</v>
      </c>
      <c r="K2452" t="s">
        <v>25</v>
      </c>
      <c r="L2452">
        <v>5.2</v>
      </c>
      <c r="M2452">
        <v>10.5</v>
      </c>
      <c r="N2452">
        <v>14.5</v>
      </c>
      <c r="O2452">
        <v>18.600000000000001</v>
      </c>
      <c r="P2452">
        <v>114</v>
      </c>
      <c r="Q2452" t="s">
        <v>33</v>
      </c>
      <c r="R2452">
        <v>3.6</v>
      </c>
      <c r="S2452">
        <v>6.1</v>
      </c>
      <c r="T2452">
        <v>6.13</v>
      </c>
      <c r="U2452">
        <v>11.16</v>
      </c>
      <c r="V2452">
        <v>82</v>
      </c>
    </row>
    <row r="2453" spans="1:22" x14ac:dyDescent="0.25">
      <c r="A2453" t="s">
        <v>2543</v>
      </c>
      <c r="B2453">
        <v>2024</v>
      </c>
      <c r="C2453" t="s">
        <v>2542</v>
      </c>
      <c r="D2453" s="1">
        <v>45365</v>
      </c>
      <c r="E2453">
        <v>24</v>
      </c>
      <c r="F2453">
        <v>14.9</v>
      </c>
      <c r="G2453">
        <v>2.8</v>
      </c>
      <c r="H2453" t="s">
        <v>28</v>
      </c>
      <c r="I2453" s="2">
        <v>0.8125</v>
      </c>
      <c r="J2453" s="3">
        <v>83881</v>
      </c>
      <c r="K2453" t="s">
        <v>30</v>
      </c>
      <c r="L2453">
        <v>3.3</v>
      </c>
      <c r="M2453">
        <v>6.9</v>
      </c>
      <c r="N2453">
        <v>9.11</v>
      </c>
      <c r="O2453">
        <v>12.14</v>
      </c>
      <c r="P2453">
        <v>86</v>
      </c>
      <c r="Q2453" t="s">
        <v>29</v>
      </c>
      <c r="R2453">
        <v>5.2</v>
      </c>
      <c r="S2453">
        <v>7.4</v>
      </c>
      <c r="T2453">
        <v>11.7</v>
      </c>
      <c r="U2453">
        <v>12.9</v>
      </c>
      <c r="V2453">
        <v>81</v>
      </c>
    </row>
    <row r="2454" spans="1:22" x14ac:dyDescent="0.25">
      <c r="A2454" t="s">
        <v>2544</v>
      </c>
      <c r="B2454">
        <v>2024</v>
      </c>
      <c r="C2454" t="s">
        <v>2542</v>
      </c>
      <c r="D2454" s="1">
        <v>45366</v>
      </c>
      <c r="E2454">
        <v>27.8</v>
      </c>
      <c r="F2454">
        <v>13.4</v>
      </c>
      <c r="G2454">
        <v>0</v>
      </c>
      <c r="H2454" t="s">
        <v>28</v>
      </c>
      <c r="I2454" s="2">
        <v>0.81944444444444442</v>
      </c>
      <c r="J2454" s="3">
        <v>78933</v>
      </c>
      <c r="K2454" t="s">
        <v>33</v>
      </c>
      <c r="L2454">
        <v>3.1</v>
      </c>
      <c r="M2454">
        <v>5.2</v>
      </c>
      <c r="N2454">
        <v>6.5</v>
      </c>
      <c r="O2454">
        <v>10.9</v>
      </c>
      <c r="P2454">
        <v>69</v>
      </c>
      <c r="Q2454" t="s">
        <v>26</v>
      </c>
      <c r="R2454">
        <v>2.6</v>
      </c>
      <c r="S2454">
        <v>7.8</v>
      </c>
      <c r="T2454">
        <v>12.1</v>
      </c>
      <c r="U2454">
        <v>15.12</v>
      </c>
      <c r="V2454">
        <v>102</v>
      </c>
    </row>
    <row r="2455" spans="1:22" x14ac:dyDescent="0.25">
      <c r="A2455" t="s">
        <v>2545</v>
      </c>
      <c r="B2455">
        <v>2024</v>
      </c>
      <c r="C2455" t="s">
        <v>2542</v>
      </c>
      <c r="D2455" s="1">
        <v>45367</v>
      </c>
      <c r="E2455">
        <v>30.1</v>
      </c>
      <c r="F2455">
        <v>13.6</v>
      </c>
      <c r="G2455">
        <v>0</v>
      </c>
      <c r="H2455" t="s">
        <v>28</v>
      </c>
      <c r="I2455" s="2">
        <v>0.57291666666666663</v>
      </c>
      <c r="J2455" s="3">
        <v>73805</v>
      </c>
      <c r="K2455" t="s">
        <v>48</v>
      </c>
      <c r="L2455">
        <v>4.2</v>
      </c>
      <c r="M2455">
        <v>7.3</v>
      </c>
      <c r="N2455">
        <v>12.3</v>
      </c>
      <c r="O2455">
        <v>17.5</v>
      </c>
      <c r="P2455">
        <v>107</v>
      </c>
      <c r="Q2455" t="s">
        <v>32</v>
      </c>
      <c r="R2455">
        <v>2.7</v>
      </c>
      <c r="S2455">
        <v>5.1100000000000003</v>
      </c>
      <c r="T2455">
        <v>9.14</v>
      </c>
      <c r="U2455">
        <v>11.17</v>
      </c>
      <c r="V2455">
        <v>83</v>
      </c>
    </row>
    <row r="2456" spans="1:22" x14ac:dyDescent="0.25">
      <c r="A2456" t="s">
        <v>2546</v>
      </c>
      <c r="B2456">
        <v>2024</v>
      </c>
      <c r="C2456" t="s">
        <v>2542</v>
      </c>
      <c r="D2456" s="1">
        <v>45367</v>
      </c>
      <c r="E2456">
        <v>25.7</v>
      </c>
      <c r="F2456">
        <v>16</v>
      </c>
      <c r="G2456">
        <v>0.2</v>
      </c>
      <c r="H2456" t="s">
        <v>141</v>
      </c>
      <c r="I2456" s="2">
        <v>0.69097222222222221</v>
      </c>
      <c r="J2456" s="3">
        <v>8034</v>
      </c>
      <c r="K2456" t="s">
        <v>25</v>
      </c>
      <c r="L2456">
        <v>4.3</v>
      </c>
      <c r="M2456">
        <v>10.7</v>
      </c>
      <c r="N2456">
        <v>15.11</v>
      </c>
      <c r="O2456">
        <v>17.190000000000001</v>
      </c>
      <c r="P2456">
        <v>121</v>
      </c>
      <c r="Q2456" t="s">
        <v>47</v>
      </c>
      <c r="R2456">
        <v>2</v>
      </c>
      <c r="S2456">
        <v>8</v>
      </c>
      <c r="T2456">
        <v>10.4</v>
      </c>
      <c r="U2456">
        <v>13.4</v>
      </c>
      <c r="V2456">
        <v>82</v>
      </c>
    </row>
    <row r="2457" spans="1:22" x14ac:dyDescent="0.25">
      <c r="A2457" t="s">
        <v>2547</v>
      </c>
      <c r="B2457">
        <v>2024</v>
      </c>
      <c r="C2457" t="s">
        <v>2542</v>
      </c>
      <c r="D2457" s="1">
        <v>45367</v>
      </c>
      <c r="E2457">
        <v>29.6</v>
      </c>
      <c r="F2457">
        <v>12.1</v>
      </c>
      <c r="G2457">
        <v>0</v>
      </c>
      <c r="H2457" t="s">
        <v>88</v>
      </c>
      <c r="I2457" s="2">
        <v>0.8125</v>
      </c>
      <c r="J2457" s="3">
        <v>39352</v>
      </c>
      <c r="K2457" t="s">
        <v>44</v>
      </c>
      <c r="L2457">
        <v>2.2999999999999998</v>
      </c>
      <c r="M2457">
        <v>6.7</v>
      </c>
      <c r="N2457">
        <v>6.13</v>
      </c>
      <c r="O2457">
        <v>10.16</v>
      </c>
      <c r="P2457">
        <v>76</v>
      </c>
      <c r="Q2457" t="s">
        <v>55</v>
      </c>
      <c r="R2457">
        <v>1.5</v>
      </c>
      <c r="S2457">
        <v>4.5999999999999996</v>
      </c>
      <c r="T2457">
        <v>5.9</v>
      </c>
      <c r="U2457">
        <v>9.14</v>
      </c>
      <c r="V2457">
        <v>68</v>
      </c>
    </row>
    <row r="2458" spans="1:22" x14ac:dyDescent="0.25">
      <c r="A2458" t="s">
        <v>2548</v>
      </c>
      <c r="B2458">
        <v>2024</v>
      </c>
      <c r="C2458" t="s">
        <v>2542</v>
      </c>
      <c r="D2458" s="1">
        <v>45367</v>
      </c>
      <c r="E2458">
        <v>27.1</v>
      </c>
      <c r="F2458">
        <v>20.6</v>
      </c>
      <c r="G2458">
        <v>2.2000000000000002</v>
      </c>
      <c r="H2458" t="s">
        <v>38</v>
      </c>
      <c r="I2458" s="2">
        <v>0.79861111111111116</v>
      </c>
      <c r="J2458" s="3">
        <v>11466</v>
      </c>
      <c r="K2458" t="s">
        <v>39</v>
      </c>
      <c r="L2458">
        <v>3.2</v>
      </c>
      <c r="M2458">
        <v>5.4</v>
      </c>
      <c r="N2458">
        <v>7.9</v>
      </c>
      <c r="O2458">
        <v>8.1199999999999992</v>
      </c>
      <c r="P2458">
        <v>60</v>
      </c>
      <c r="Q2458" t="s">
        <v>40</v>
      </c>
      <c r="R2458">
        <v>1.1000000000000001</v>
      </c>
      <c r="S2458">
        <v>1.2</v>
      </c>
      <c r="T2458">
        <v>3.4</v>
      </c>
      <c r="U2458">
        <v>8.6</v>
      </c>
      <c r="V2458">
        <v>54</v>
      </c>
    </row>
    <row r="2459" spans="1:22" x14ac:dyDescent="0.25">
      <c r="A2459" t="s">
        <v>2549</v>
      </c>
      <c r="B2459">
        <v>2024</v>
      </c>
      <c r="C2459" t="s">
        <v>2542</v>
      </c>
      <c r="D2459" s="1">
        <v>45368</v>
      </c>
      <c r="E2459">
        <v>30.5</v>
      </c>
      <c r="F2459">
        <v>17.3</v>
      </c>
      <c r="G2459">
        <v>0</v>
      </c>
      <c r="H2459" t="s">
        <v>28</v>
      </c>
      <c r="I2459" s="2">
        <v>0.54166666666666663</v>
      </c>
      <c r="J2459" s="3">
        <v>44100</v>
      </c>
      <c r="K2459" t="s">
        <v>35</v>
      </c>
      <c r="L2459">
        <v>4.4000000000000004</v>
      </c>
      <c r="M2459">
        <v>8.5</v>
      </c>
      <c r="N2459">
        <v>10.8</v>
      </c>
      <c r="O2459">
        <v>16.13</v>
      </c>
      <c r="P2459">
        <v>109</v>
      </c>
      <c r="Q2459" t="s">
        <v>50</v>
      </c>
      <c r="R2459">
        <v>4.3</v>
      </c>
      <c r="S2459">
        <v>6.5</v>
      </c>
      <c r="T2459">
        <v>7.7</v>
      </c>
      <c r="U2459">
        <v>9.1</v>
      </c>
      <c r="V2459">
        <v>64</v>
      </c>
    </row>
    <row r="2460" spans="1:22" x14ac:dyDescent="0.25">
      <c r="A2460" t="s">
        <v>2550</v>
      </c>
      <c r="B2460">
        <v>2024</v>
      </c>
      <c r="C2460" t="s">
        <v>2542</v>
      </c>
      <c r="D2460" s="1">
        <v>45368</v>
      </c>
      <c r="E2460">
        <v>29.9</v>
      </c>
      <c r="F2460">
        <v>20.3</v>
      </c>
      <c r="G2460">
        <v>1.6</v>
      </c>
      <c r="H2460" t="s">
        <v>512</v>
      </c>
      <c r="I2460" s="2">
        <v>0.64583333333333337</v>
      </c>
      <c r="J2460" s="3">
        <v>34078</v>
      </c>
      <c r="K2460" t="s">
        <v>54</v>
      </c>
      <c r="L2460">
        <v>3.6</v>
      </c>
      <c r="M2460">
        <v>9.1</v>
      </c>
      <c r="N2460">
        <v>11.15</v>
      </c>
      <c r="O2460">
        <v>16.239999999999998</v>
      </c>
      <c r="P2460">
        <v>120</v>
      </c>
      <c r="Q2460" t="s">
        <v>51</v>
      </c>
      <c r="R2460">
        <v>3.1</v>
      </c>
      <c r="S2460">
        <v>5.3</v>
      </c>
      <c r="T2460">
        <v>7.7</v>
      </c>
      <c r="U2460">
        <v>10.1</v>
      </c>
      <c r="V2460">
        <v>70</v>
      </c>
    </row>
    <row r="2461" spans="1:22" x14ac:dyDescent="0.25">
      <c r="A2461" t="s">
        <v>2551</v>
      </c>
      <c r="B2461">
        <v>2024</v>
      </c>
      <c r="C2461" t="s">
        <v>2542</v>
      </c>
      <c r="D2461" s="1">
        <v>45368</v>
      </c>
      <c r="E2461">
        <v>28.9</v>
      </c>
      <c r="F2461">
        <v>16.2</v>
      </c>
      <c r="G2461">
        <v>0</v>
      </c>
      <c r="H2461" t="s">
        <v>1339</v>
      </c>
      <c r="I2461" s="2">
        <v>0.65972222222222221</v>
      </c>
      <c r="J2461" s="3">
        <v>40604</v>
      </c>
      <c r="K2461" t="s">
        <v>43</v>
      </c>
      <c r="L2461">
        <v>2.2000000000000002</v>
      </c>
      <c r="M2461">
        <v>7.5</v>
      </c>
      <c r="N2461">
        <v>11.9</v>
      </c>
      <c r="O2461">
        <v>14.9</v>
      </c>
      <c r="P2461">
        <v>93</v>
      </c>
      <c r="Q2461" t="s">
        <v>36</v>
      </c>
      <c r="R2461">
        <v>4.3</v>
      </c>
      <c r="S2461">
        <v>4.5</v>
      </c>
      <c r="T2461">
        <v>5.7</v>
      </c>
      <c r="U2461">
        <v>10.1</v>
      </c>
      <c r="V2461">
        <v>70</v>
      </c>
    </row>
    <row r="2462" spans="1:22" x14ac:dyDescent="0.25">
      <c r="A2462" t="s">
        <v>2552</v>
      </c>
      <c r="B2462">
        <v>2024</v>
      </c>
      <c r="C2462" t="s">
        <v>23</v>
      </c>
      <c r="D2462" s="1">
        <v>45372</v>
      </c>
      <c r="E2462">
        <v>21.2</v>
      </c>
      <c r="F2462">
        <v>8.8000000000000007</v>
      </c>
      <c r="G2462">
        <v>0</v>
      </c>
      <c r="H2462" t="s">
        <v>28</v>
      </c>
      <c r="I2462" s="2">
        <v>0.8125</v>
      </c>
      <c r="J2462" s="3">
        <v>69517</v>
      </c>
      <c r="K2462" t="s">
        <v>55</v>
      </c>
      <c r="L2462">
        <v>5.0999999999999996</v>
      </c>
      <c r="M2462">
        <v>6.2</v>
      </c>
      <c r="N2462">
        <v>11.7</v>
      </c>
      <c r="O2462">
        <v>14.1</v>
      </c>
      <c r="P2462">
        <v>94</v>
      </c>
      <c r="Q2462" t="s">
        <v>33</v>
      </c>
      <c r="R2462">
        <v>3.1</v>
      </c>
      <c r="S2462">
        <v>7.4</v>
      </c>
      <c r="T2462">
        <v>8.5</v>
      </c>
      <c r="U2462">
        <v>12.7</v>
      </c>
      <c r="V2462">
        <v>79</v>
      </c>
    </row>
    <row r="2463" spans="1:22" x14ac:dyDescent="0.25">
      <c r="A2463" t="s">
        <v>2553</v>
      </c>
      <c r="B2463">
        <v>2024</v>
      </c>
      <c r="C2463" t="s">
        <v>23</v>
      </c>
      <c r="D2463" s="1">
        <v>45373</v>
      </c>
      <c r="E2463">
        <v>24.9</v>
      </c>
      <c r="F2463">
        <v>10.199999999999999</v>
      </c>
      <c r="G2463">
        <v>0</v>
      </c>
      <c r="H2463" t="s">
        <v>512</v>
      </c>
      <c r="I2463" s="2">
        <v>0.79861111111111116</v>
      </c>
      <c r="J2463" s="3">
        <v>44758</v>
      </c>
      <c r="K2463" t="s">
        <v>40</v>
      </c>
      <c r="L2463">
        <v>3.2</v>
      </c>
      <c r="M2463">
        <v>5.5</v>
      </c>
      <c r="N2463">
        <v>8.6999999999999993</v>
      </c>
      <c r="O2463">
        <v>11.11</v>
      </c>
      <c r="P2463">
        <v>77</v>
      </c>
      <c r="Q2463" t="s">
        <v>44</v>
      </c>
      <c r="R2463">
        <v>6.3</v>
      </c>
      <c r="S2463">
        <v>7.5</v>
      </c>
      <c r="T2463">
        <v>12.7</v>
      </c>
      <c r="U2463">
        <v>14.12</v>
      </c>
      <c r="V2463">
        <v>96</v>
      </c>
    </row>
    <row r="2464" spans="1:22" x14ac:dyDescent="0.25">
      <c r="A2464" t="s">
        <v>2554</v>
      </c>
      <c r="B2464">
        <v>2024</v>
      </c>
      <c r="C2464" t="s">
        <v>23</v>
      </c>
      <c r="D2464" s="1">
        <v>45374</v>
      </c>
      <c r="E2464">
        <v>20.5</v>
      </c>
      <c r="F2464">
        <v>11.9</v>
      </c>
      <c r="G2464">
        <v>0</v>
      </c>
      <c r="H2464" t="s">
        <v>46</v>
      </c>
      <c r="I2464" s="2">
        <v>0.57291666666666663</v>
      </c>
      <c r="J2464" s="3">
        <v>17589</v>
      </c>
      <c r="K2464" t="s">
        <v>47</v>
      </c>
      <c r="L2464">
        <v>4.0999999999999996</v>
      </c>
      <c r="M2464">
        <v>8.4</v>
      </c>
      <c r="N2464">
        <v>9.5</v>
      </c>
      <c r="O2464">
        <v>11.1</v>
      </c>
      <c r="P2464">
        <v>76</v>
      </c>
      <c r="Q2464" t="s">
        <v>43</v>
      </c>
      <c r="R2464">
        <v>2.1</v>
      </c>
      <c r="S2464">
        <v>5.5</v>
      </c>
      <c r="T2464">
        <v>12.1</v>
      </c>
      <c r="U2464">
        <v>15.12</v>
      </c>
      <c r="V2464">
        <v>102</v>
      </c>
    </row>
    <row r="2465" spans="1:22" x14ac:dyDescent="0.25">
      <c r="A2465" t="s">
        <v>2555</v>
      </c>
      <c r="B2465">
        <v>2024</v>
      </c>
      <c r="C2465" t="s">
        <v>23</v>
      </c>
      <c r="D2465" s="1">
        <v>45374</v>
      </c>
      <c r="E2465">
        <v>20.5</v>
      </c>
      <c r="F2465">
        <v>11.9</v>
      </c>
      <c r="G2465">
        <v>0</v>
      </c>
      <c r="H2465" t="s">
        <v>28</v>
      </c>
      <c r="I2465" s="2">
        <v>0.69097222222222221</v>
      </c>
      <c r="J2465" s="3">
        <v>43960</v>
      </c>
      <c r="K2465" t="s">
        <v>32</v>
      </c>
      <c r="L2465">
        <v>0.1</v>
      </c>
      <c r="M2465">
        <v>2.2999999999999998</v>
      </c>
      <c r="N2465">
        <v>4.5999999999999996</v>
      </c>
      <c r="O2465">
        <v>5.8</v>
      </c>
      <c r="P2465">
        <v>38</v>
      </c>
      <c r="Q2465" t="s">
        <v>35</v>
      </c>
      <c r="R2465">
        <v>5.3</v>
      </c>
      <c r="S2465">
        <v>6.5</v>
      </c>
      <c r="T2465">
        <v>10.7</v>
      </c>
      <c r="U2465">
        <v>14.9</v>
      </c>
      <c r="V2465">
        <v>93</v>
      </c>
    </row>
    <row r="2466" spans="1:22" x14ac:dyDescent="0.25">
      <c r="A2466" t="s">
        <v>2556</v>
      </c>
      <c r="B2466">
        <v>2024</v>
      </c>
      <c r="C2466" t="s">
        <v>23</v>
      </c>
      <c r="D2466" s="1">
        <v>45374</v>
      </c>
      <c r="E2466">
        <v>24.2</v>
      </c>
      <c r="F2466">
        <v>16.2</v>
      </c>
      <c r="G2466">
        <v>0</v>
      </c>
      <c r="H2466" t="s">
        <v>61</v>
      </c>
      <c r="I2466" s="2">
        <v>0.8125</v>
      </c>
      <c r="J2466" s="3">
        <v>34954</v>
      </c>
      <c r="K2466" t="s">
        <v>26</v>
      </c>
      <c r="L2466">
        <v>4.4000000000000004</v>
      </c>
      <c r="M2466">
        <v>8.9</v>
      </c>
      <c r="N2466">
        <v>13.13</v>
      </c>
      <c r="O2466">
        <v>19.170000000000002</v>
      </c>
      <c r="P2466">
        <v>131</v>
      </c>
      <c r="Q2466" t="s">
        <v>48</v>
      </c>
      <c r="R2466">
        <v>4.0999999999999996</v>
      </c>
      <c r="S2466">
        <v>8.5</v>
      </c>
      <c r="T2466">
        <v>10.8</v>
      </c>
      <c r="U2466">
        <v>15.11</v>
      </c>
      <c r="V2466">
        <v>101</v>
      </c>
    </row>
    <row r="2467" spans="1:22" x14ac:dyDescent="0.25">
      <c r="A2467" t="s">
        <v>2557</v>
      </c>
      <c r="B2467">
        <v>2024</v>
      </c>
      <c r="C2467" t="s">
        <v>23</v>
      </c>
      <c r="D2467" s="1">
        <v>45375</v>
      </c>
      <c r="E2467">
        <v>20.7</v>
      </c>
      <c r="F2467">
        <v>5.3</v>
      </c>
      <c r="G2467">
        <v>0</v>
      </c>
      <c r="H2467" t="s">
        <v>1304</v>
      </c>
      <c r="I2467" s="2">
        <v>0.54166666666666663</v>
      </c>
      <c r="J2467" s="3">
        <v>9752</v>
      </c>
      <c r="K2467" t="s">
        <v>50</v>
      </c>
      <c r="L2467">
        <v>9.1</v>
      </c>
      <c r="M2467">
        <v>10.3</v>
      </c>
      <c r="N2467">
        <v>14.4</v>
      </c>
      <c r="O2467">
        <v>18.7</v>
      </c>
      <c r="P2467">
        <v>115</v>
      </c>
      <c r="Q2467" t="s">
        <v>39</v>
      </c>
      <c r="R2467">
        <v>2.2000000000000002</v>
      </c>
      <c r="S2467">
        <v>5.5</v>
      </c>
      <c r="T2467">
        <v>9.6</v>
      </c>
      <c r="U2467">
        <v>10.7</v>
      </c>
      <c r="V2467">
        <v>67</v>
      </c>
    </row>
    <row r="2468" spans="1:22" x14ac:dyDescent="0.25">
      <c r="A2468" t="s">
        <v>2558</v>
      </c>
      <c r="B2468">
        <v>2024</v>
      </c>
      <c r="C2468" t="s">
        <v>23</v>
      </c>
      <c r="D2468" s="1">
        <v>45375</v>
      </c>
      <c r="E2468">
        <v>23.8</v>
      </c>
      <c r="F2468">
        <v>10.3</v>
      </c>
      <c r="G2468">
        <v>0</v>
      </c>
      <c r="H2468" t="s">
        <v>28</v>
      </c>
      <c r="I2468" s="2">
        <v>0.66666666666666663</v>
      </c>
      <c r="J2468" s="3">
        <v>30254</v>
      </c>
      <c r="K2468" t="s">
        <v>29</v>
      </c>
      <c r="L2468">
        <v>3.2</v>
      </c>
      <c r="M2468">
        <v>7.8</v>
      </c>
      <c r="N2468">
        <v>11.11</v>
      </c>
      <c r="O2468">
        <v>13.14</v>
      </c>
      <c r="P2468">
        <v>92</v>
      </c>
      <c r="Q2468" t="s">
        <v>54</v>
      </c>
      <c r="R2468">
        <v>3.7</v>
      </c>
      <c r="S2468">
        <v>5.9</v>
      </c>
      <c r="T2468">
        <v>12.12</v>
      </c>
      <c r="U2468">
        <v>18.14</v>
      </c>
      <c r="V2468">
        <v>122</v>
      </c>
    </row>
    <row r="2469" spans="1:22" x14ac:dyDescent="0.25">
      <c r="A2469" t="s">
        <v>2559</v>
      </c>
      <c r="B2469">
        <v>2024</v>
      </c>
      <c r="C2469" t="s">
        <v>23</v>
      </c>
      <c r="D2469" s="1">
        <v>45375</v>
      </c>
      <c r="E2469">
        <v>28.7</v>
      </c>
      <c r="F2469">
        <v>15.6</v>
      </c>
      <c r="G2469">
        <v>0</v>
      </c>
      <c r="H2469" t="s">
        <v>1339</v>
      </c>
      <c r="I2469" s="2">
        <v>0.65972222222222221</v>
      </c>
      <c r="J2469" s="3">
        <v>42401</v>
      </c>
      <c r="K2469" t="s">
        <v>51</v>
      </c>
      <c r="L2469">
        <v>2.2999999999999998</v>
      </c>
      <c r="M2469">
        <v>2.5</v>
      </c>
      <c r="N2469">
        <v>2.7</v>
      </c>
      <c r="O2469">
        <v>5.13</v>
      </c>
      <c r="P2469">
        <v>43</v>
      </c>
      <c r="Q2469" t="s">
        <v>25</v>
      </c>
      <c r="R2469">
        <v>5.4</v>
      </c>
      <c r="S2469">
        <v>8.8000000000000007</v>
      </c>
      <c r="T2469">
        <v>11.11</v>
      </c>
      <c r="U2469">
        <v>16.12</v>
      </c>
      <c r="V2469">
        <v>108</v>
      </c>
    </row>
    <row r="2470" spans="1:22" x14ac:dyDescent="0.25">
      <c r="A2470" t="s">
        <v>2560</v>
      </c>
      <c r="B2470">
        <v>2024</v>
      </c>
      <c r="C2470" t="s">
        <v>57</v>
      </c>
      <c r="D2470" s="1">
        <v>45379</v>
      </c>
      <c r="E2470">
        <v>28.6</v>
      </c>
      <c r="F2470">
        <v>20.100000000000001</v>
      </c>
      <c r="G2470">
        <v>7.2</v>
      </c>
      <c r="H2470" t="s">
        <v>58</v>
      </c>
      <c r="I2470" s="2">
        <v>0.77083333333333337</v>
      </c>
      <c r="J2470" s="3">
        <v>34022</v>
      </c>
      <c r="K2470" t="s">
        <v>36</v>
      </c>
      <c r="L2470">
        <v>1.3</v>
      </c>
      <c r="M2470">
        <v>5.8</v>
      </c>
      <c r="N2470">
        <v>6.1</v>
      </c>
      <c r="O2470">
        <v>10.119999999999999</v>
      </c>
      <c r="P2470">
        <v>72</v>
      </c>
      <c r="Q2470" t="s">
        <v>33</v>
      </c>
      <c r="R2470">
        <v>5.3</v>
      </c>
      <c r="S2470">
        <v>5.3</v>
      </c>
      <c r="T2470">
        <v>10.6</v>
      </c>
      <c r="U2470">
        <v>14.8</v>
      </c>
      <c r="V2470">
        <v>92</v>
      </c>
    </row>
    <row r="2471" spans="1:22" x14ac:dyDescent="0.25">
      <c r="A2471" t="s">
        <v>2561</v>
      </c>
      <c r="B2471">
        <v>2024</v>
      </c>
      <c r="C2471" t="s">
        <v>57</v>
      </c>
      <c r="D2471" s="1">
        <v>45380</v>
      </c>
      <c r="E2471">
        <v>30.3</v>
      </c>
      <c r="F2471">
        <v>11.9</v>
      </c>
      <c r="G2471">
        <v>0</v>
      </c>
      <c r="H2471" t="s">
        <v>46</v>
      </c>
      <c r="I2471" s="2">
        <v>0.68055555555555558</v>
      </c>
      <c r="J2471" s="3">
        <v>47565</v>
      </c>
      <c r="K2471" t="s">
        <v>47</v>
      </c>
      <c r="L2471">
        <v>3.2</v>
      </c>
      <c r="M2471">
        <v>6.3</v>
      </c>
      <c r="N2471">
        <v>11.5</v>
      </c>
      <c r="O2471">
        <v>12.9</v>
      </c>
      <c r="P2471">
        <v>81</v>
      </c>
      <c r="Q2471" t="s">
        <v>30</v>
      </c>
      <c r="R2471">
        <v>5.6</v>
      </c>
      <c r="S2471">
        <v>10.8</v>
      </c>
      <c r="T2471">
        <v>16.100000000000001</v>
      </c>
      <c r="U2471">
        <v>21.11</v>
      </c>
      <c r="V2471">
        <v>137</v>
      </c>
    </row>
    <row r="2472" spans="1:22" x14ac:dyDescent="0.25">
      <c r="A2472" t="s">
        <v>2562</v>
      </c>
      <c r="B2472">
        <v>2024</v>
      </c>
      <c r="C2472" t="s">
        <v>57</v>
      </c>
      <c r="D2472" s="1">
        <v>45380</v>
      </c>
      <c r="E2472">
        <v>26.9</v>
      </c>
      <c r="F2472">
        <v>12.5</v>
      </c>
      <c r="G2472">
        <v>0</v>
      </c>
      <c r="H2472" t="s">
        <v>1339</v>
      </c>
      <c r="I2472" s="2">
        <v>0.6875</v>
      </c>
      <c r="J2472" s="3">
        <v>51037</v>
      </c>
      <c r="K2472" t="s">
        <v>43</v>
      </c>
      <c r="L2472">
        <v>2.2000000000000002</v>
      </c>
      <c r="M2472">
        <v>4.7</v>
      </c>
      <c r="N2472">
        <v>5.12</v>
      </c>
      <c r="O2472">
        <v>9.15</v>
      </c>
      <c r="P2472">
        <v>69</v>
      </c>
      <c r="Q2472" t="s">
        <v>40</v>
      </c>
      <c r="R2472">
        <v>2.5</v>
      </c>
      <c r="S2472">
        <v>3.5</v>
      </c>
      <c r="T2472">
        <v>4.8</v>
      </c>
      <c r="U2472">
        <v>4.0999999999999996</v>
      </c>
      <c r="V2472">
        <v>34</v>
      </c>
    </row>
    <row r="2473" spans="1:22" x14ac:dyDescent="0.25">
      <c r="A2473" t="s">
        <v>2563</v>
      </c>
      <c r="B2473">
        <v>2024</v>
      </c>
      <c r="C2473" t="s">
        <v>57</v>
      </c>
      <c r="D2473" s="1">
        <v>45381</v>
      </c>
      <c r="E2473">
        <v>24.8</v>
      </c>
      <c r="F2473">
        <v>11.6</v>
      </c>
      <c r="G2473">
        <v>0</v>
      </c>
      <c r="H2473" t="s">
        <v>46</v>
      </c>
      <c r="I2473" s="2">
        <v>0.68055555555555558</v>
      </c>
      <c r="J2473" s="3">
        <v>44412</v>
      </c>
      <c r="K2473" t="s">
        <v>48</v>
      </c>
      <c r="L2473">
        <v>3.1</v>
      </c>
      <c r="M2473">
        <v>5.3</v>
      </c>
      <c r="N2473">
        <v>8.5</v>
      </c>
      <c r="O2473">
        <v>10.11</v>
      </c>
      <c r="P2473">
        <v>71</v>
      </c>
      <c r="Q2473" t="s">
        <v>55</v>
      </c>
      <c r="R2473">
        <v>4.4000000000000004</v>
      </c>
      <c r="S2473">
        <v>6.8</v>
      </c>
      <c r="T2473">
        <v>8.1199999999999992</v>
      </c>
      <c r="U2473">
        <v>9.1300000000000008</v>
      </c>
      <c r="V2473">
        <v>67</v>
      </c>
    </row>
    <row r="2474" spans="1:22" x14ac:dyDescent="0.25">
      <c r="A2474" t="s">
        <v>2564</v>
      </c>
      <c r="B2474">
        <v>2024</v>
      </c>
      <c r="C2474" t="s">
        <v>57</v>
      </c>
      <c r="D2474" s="1">
        <v>45381</v>
      </c>
      <c r="E2474">
        <v>28.8</v>
      </c>
      <c r="F2474">
        <v>13.7</v>
      </c>
      <c r="G2474">
        <v>0</v>
      </c>
      <c r="H2474" t="s">
        <v>512</v>
      </c>
      <c r="I2474" s="2">
        <v>0.79166666666666663</v>
      </c>
      <c r="J2474" s="3">
        <v>38105</v>
      </c>
      <c r="K2474" t="s">
        <v>54</v>
      </c>
      <c r="L2474">
        <v>4.0999999999999996</v>
      </c>
      <c r="M2474">
        <v>7.3</v>
      </c>
      <c r="N2474">
        <v>10.8</v>
      </c>
      <c r="O2474">
        <v>13.11</v>
      </c>
      <c r="P2474">
        <v>89</v>
      </c>
      <c r="Q2474" t="s">
        <v>35</v>
      </c>
      <c r="R2474">
        <v>3.2</v>
      </c>
      <c r="S2474">
        <v>7.3</v>
      </c>
      <c r="T2474">
        <v>10.4</v>
      </c>
      <c r="U2474">
        <v>15.6</v>
      </c>
      <c r="V2474">
        <v>96</v>
      </c>
    </row>
    <row r="2475" spans="1:22" x14ac:dyDescent="0.25">
      <c r="A2475" t="s">
        <v>2565</v>
      </c>
      <c r="B2475">
        <v>2024</v>
      </c>
      <c r="C2475" t="s">
        <v>57</v>
      </c>
      <c r="D2475" s="1">
        <v>45382</v>
      </c>
      <c r="E2475">
        <v>22.6</v>
      </c>
      <c r="F2475">
        <v>13.3</v>
      </c>
      <c r="G2475">
        <v>0</v>
      </c>
      <c r="H2475" t="s">
        <v>46</v>
      </c>
      <c r="I2475" s="2">
        <v>0.54166666666666663</v>
      </c>
      <c r="J2475" s="3">
        <v>22991</v>
      </c>
      <c r="K2475" t="s">
        <v>50</v>
      </c>
      <c r="L2475">
        <v>2.4</v>
      </c>
      <c r="M2475">
        <v>8.6</v>
      </c>
      <c r="N2475">
        <v>11.8</v>
      </c>
      <c r="O2475">
        <v>16.100000000000001</v>
      </c>
      <c r="P2475">
        <v>106</v>
      </c>
      <c r="Q2475" t="s">
        <v>51</v>
      </c>
      <c r="R2475">
        <v>2.2000000000000002</v>
      </c>
      <c r="S2475">
        <v>2.2999999999999998</v>
      </c>
      <c r="T2475">
        <v>2.7</v>
      </c>
      <c r="U2475">
        <v>3.12</v>
      </c>
      <c r="V2475">
        <v>30</v>
      </c>
    </row>
    <row r="2476" spans="1:22" x14ac:dyDescent="0.25">
      <c r="A2476" t="s">
        <v>2566</v>
      </c>
      <c r="B2476">
        <v>2024</v>
      </c>
      <c r="C2476" t="s">
        <v>57</v>
      </c>
      <c r="D2476" s="1">
        <v>45382</v>
      </c>
      <c r="E2476">
        <v>22.6</v>
      </c>
      <c r="F2476">
        <v>13.3</v>
      </c>
      <c r="G2476">
        <v>0</v>
      </c>
      <c r="H2476" t="s">
        <v>28</v>
      </c>
      <c r="I2476" s="2">
        <v>0.66666666666666663</v>
      </c>
      <c r="J2476" s="3">
        <v>45112</v>
      </c>
      <c r="K2476" t="s">
        <v>29</v>
      </c>
      <c r="L2476">
        <v>4.3</v>
      </c>
      <c r="M2476">
        <v>5.9</v>
      </c>
      <c r="N2476">
        <v>10.130000000000001</v>
      </c>
      <c r="O2476">
        <v>11.16</v>
      </c>
      <c r="P2476">
        <v>82</v>
      </c>
      <c r="Q2476" t="s">
        <v>26</v>
      </c>
      <c r="R2476">
        <v>2.1</v>
      </c>
      <c r="S2476">
        <v>7.5</v>
      </c>
      <c r="T2476">
        <v>8.9</v>
      </c>
      <c r="U2476">
        <v>11.11</v>
      </c>
      <c r="V2476">
        <v>77</v>
      </c>
    </row>
    <row r="2477" spans="1:22" x14ac:dyDescent="0.25">
      <c r="A2477" t="s">
        <v>2567</v>
      </c>
      <c r="B2477">
        <v>2024</v>
      </c>
      <c r="C2477" t="s">
        <v>57</v>
      </c>
      <c r="D2477" s="1">
        <v>45383</v>
      </c>
      <c r="E2477">
        <v>27.8</v>
      </c>
      <c r="F2477">
        <v>12.8</v>
      </c>
      <c r="G2477">
        <v>0</v>
      </c>
      <c r="H2477" t="s">
        <v>28</v>
      </c>
      <c r="I2477" s="2">
        <v>0.63888888888888884</v>
      </c>
      <c r="J2477" s="3">
        <v>67020</v>
      </c>
      <c r="K2477" t="s">
        <v>32</v>
      </c>
      <c r="L2477">
        <v>1.1000000000000001</v>
      </c>
      <c r="M2477">
        <v>6.3</v>
      </c>
      <c r="N2477">
        <v>8.4</v>
      </c>
      <c r="O2477">
        <v>10.1</v>
      </c>
      <c r="P2477">
        <v>70</v>
      </c>
      <c r="Q2477" t="s">
        <v>44</v>
      </c>
      <c r="R2477">
        <v>7.1</v>
      </c>
      <c r="S2477">
        <v>8.1999999999999993</v>
      </c>
      <c r="T2477">
        <v>14.4</v>
      </c>
      <c r="U2477">
        <v>17.399999999999999</v>
      </c>
      <c r="V2477">
        <v>106</v>
      </c>
    </row>
    <row r="2478" spans="1:22" x14ac:dyDescent="0.25">
      <c r="A2478" t="s">
        <v>2568</v>
      </c>
      <c r="B2478">
        <v>2024</v>
      </c>
      <c r="C2478" t="s">
        <v>70</v>
      </c>
      <c r="D2478" s="1">
        <v>45386</v>
      </c>
      <c r="E2478">
        <v>21.3</v>
      </c>
      <c r="F2478">
        <v>13.1</v>
      </c>
      <c r="G2478">
        <v>0.4</v>
      </c>
      <c r="H2478" t="s">
        <v>512</v>
      </c>
      <c r="I2478" s="2">
        <v>0.79861111111111116</v>
      </c>
      <c r="J2478" s="3">
        <v>48020</v>
      </c>
      <c r="K2478" t="s">
        <v>40</v>
      </c>
      <c r="L2478">
        <v>2.5</v>
      </c>
      <c r="M2478">
        <v>3.8</v>
      </c>
      <c r="N2478">
        <v>6.9</v>
      </c>
      <c r="O2478">
        <v>8.15</v>
      </c>
      <c r="P2478">
        <v>63</v>
      </c>
      <c r="Q2478" t="s">
        <v>35</v>
      </c>
      <c r="R2478">
        <v>2</v>
      </c>
      <c r="S2478">
        <v>6.7</v>
      </c>
      <c r="T2478">
        <v>10.130000000000001</v>
      </c>
      <c r="U2478">
        <v>10.18</v>
      </c>
      <c r="V2478">
        <v>78</v>
      </c>
    </row>
    <row r="2479" spans="1:22" x14ac:dyDescent="0.25">
      <c r="A2479" t="s">
        <v>2569</v>
      </c>
      <c r="B2479">
        <v>2024</v>
      </c>
      <c r="C2479" t="s">
        <v>70</v>
      </c>
      <c r="D2479" s="1">
        <v>45387</v>
      </c>
      <c r="E2479">
        <v>22.1</v>
      </c>
      <c r="F2479">
        <v>13.1</v>
      </c>
      <c r="G2479">
        <v>0</v>
      </c>
      <c r="H2479" t="s">
        <v>2360</v>
      </c>
      <c r="I2479" s="2">
        <v>0.69444444444444442</v>
      </c>
      <c r="J2479" s="3">
        <v>9037</v>
      </c>
      <c r="K2479" t="s">
        <v>36</v>
      </c>
      <c r="L2479">
        <v>7.3</v>
      </c>
      <c r="M2479">
        <v>11.9</v>
      </c>
      <c r="N2479">
        <v>13.11</v>
      </c>
      <c r="O2479">
        <v>16.16</v>
      </c>
      <c r="P2479">
        <v>112</v>
      </c>
      <c r="Q2479" t="s">
        <v>47</v>
      </c>
      <c r="R2479">
        <v>2</v>
      </c>
      <c r="S2479">
        <v>3.1</v>
      </c>
      <c r="T2479">
        <v>5.5</v>
      </c>
      <c r="U2479">
        <v>6.6</v>
      </c>
      <c r="V2479">
        <v>42</v>
      </c>
    </row>
    <row r="2480" spans="1:22" x14ac:dyDescent="0.25">
      <c r="A2480" t="s">
        <v>2570</v>
      </c>
      <c r="B2480">
        <v>2024</v>
      </c>
      <c r="C2480" t="s">
        <v>70</v>
      </c>
      <c r="D2480" s="1">
        <v>45387</v>
      </c>
      <c r="E2480">
        <v>22.1</v>
      </c>
      <c r="F2480">
        <v>13.1</v>
      </c>
      <c r="G2480">
        <v>0</v>
      </c>
      <c r="H2480" t="s">
        <v>512</v>
      </c>
      <c r="I2480" s="2">
        <v>0.81944444444444442</v>
      </c>
      <c r="J2480" s="3">
        <v>47461</v>
      </c>
      <c r="K2480" t="s">
        <v>54</v>
      </c>
      <c r="L2480">
        <v>4</v>
      </c>
      <c r="M2480">
        <v>10.3</v>
      </c>
      <c r="N2480">
        <v>13.7</v>
      </c>
      <c r="O2480">
        <v>17.899999999999999</v>
      </c>
      <c r="P2480">
        <v>111</v>
      </c>
      <c r="Q2480" t="s">
        <v>48</v>
      </c>
      <c r="R2480">
        <v>3.3</v>
      </c>
      <c r="S2480">
        <v>4.4000000000000004</v>
      </c>
      <c r="T2480">
        <v>6.5</v>
      </c>
      <c r="U2480">
        <v>6.6</v>
      </c>
      <c r="V2480">
        <v>42</v>
      </c>
    </row>
    <row r="2481" spans="1:22" x14ac:dyDescent="0.25">
      <c r="A2481" t="s">
        <v>2571</v>
      </c>
      <c r="B2481">
        <v>2024</v>
      </c>
      <c r="C2481" t="s">
        <v>70</v>
      </c>
      <c r="D2481" s="1">
        <v>45388</v>
      </c>
      <c r="E2481">
        <v>23.1</v>
      </c>
      <c r="F2481">
        <v>6.6</v>
      </c>
      <c r="G2481">
        <v>7.4</v>
      </c>
      <c r="H2481" t="s">
        <v>2363</v>
      </c>
      <c r="I2481" s="2">
        <v>0.54166666666666663</v>
      </c>
      <c r="J2481" s="3">
        <v>9225</v>
      </c>
      <c r="K2481" t="s">
        <v>51</v>
      </c>
      <c r="L2481">
        <v>2</v>
      </c>
      <c r="M2481">
        <v>7.6</v>
      </c>
      <c r="N2481">
        <v>8.6999999999999993</v>
      </c>
      <c r="O2481">
        <v>11.12</v>
      </c>
      <c r="P2481">
        <v>78</v>
      </c>
      <c r="Q2481" t="s">
        <v>26</v>
      </c>
      <c r="R2481">
        <v>3.5</v>
      </c>
      <c r="S2481">
        <v>6.7</v>
      </c>
      <c r="T2481">
        <v>10.1</v>
      </c>
      <c r="U2481">
        <v>15.14</v>
      </c>
      <c r="V2481">
        <v>104</v>
      </c>
    </row>
    <row r="2482" spans="1:22" x14ac:dyDescent="0.25">
      <c r="A2482" t="s">
        <v>2572</v>
      </c>
      <c r="B2482">
        <v>2024</v>
      </c>
      <c r="C2482" t="s">
        <v>70</v>
      </c>
      <c r="D2482" s="1">
        <v>45388</v>
      </c>
      <c r="E2482">
        <v>22.6</v>
      </c>
      <c r="F2482">
        <v>10.4</v>
      </c>
      <c r="G2482">
        <v>0</v>
      </c>
      <c r="H2482" t="s">
        <v>512</v>
      </c>
      <c r="I2482" s="2">
        <v>0.65972222222222221</v>
      </c>
      <c r="J2482" s="3">
        <v>43158</v>
      </c>
      <c r="K2482" t="s">
        <v>43</v>
      </c>
      <c r="L2482">
        <v>2.2000000000000002</v>
      </c>
      <c r="M2482">
        <v>4.2</v>
      </c>
      <c r="N2482">
        <v>7.7</v>
      </c>
      <c r="O2482">
        <v>9.9</v>
      </c>
      <c r="P2482">
        <v>63</v>
      </c>
      <c r="Q2482" t="s">
        <v>30</v>
      </c>
      <c r="R2482">
        <v>2.1</v>
      </c>
      <c r="S2482">
        <v>3.5</v>
      </c>
      <c r="T2482">
        <v>5.0999999999999996</v>
      </c>
      <c r="U2482">
        <v>10.130000000000001</v>
      </c>
      <c r="V2482">
        <v>73</v>
      </c>
    </row>
    <row r="2483" spans="1:22" x14ac:dyDescent="0.25">
      <c r="A2483" t="s">
        <v>2573</v>
      </c>
      <c r="B2483">
        <v>2024</v>
      </c>
      <c r="C2483" t="s">
        <v>70</v>
      </c>
      <c r="D2483" s="1">
        <v>45388</v>
      </c>
      <c r="E2483">
        <v>22.6</v>
      </c>
      <c r="F2483">
        <v>10.4</v>
      </c>
      <c r="G2483">
        <v>0</v>
      </c>
      <c r="H2483" t="s">
        <v>512</v>
      </c>
      <c r="I2483" s="2">
        <v>0.81944444444444442</v>
      </c>
      <c r="J2483" s="3">
        <v>45970</v>
      </c>
      <c r="K2483" t="s">
        <v>50</v>
      </c>
      <c r="L2483">
        <v>2.1</v>
      </c>
      <c r="M2483">
        <v>6.3</v>
      </c>
      <c r="N2483">
        <v>11.5</v>
      </c>
      <c r="O2483">
        <v>14.7</v>
      </c>
      <c r="P2483">
        <v>91</v>
      </c>
      <c r="Q2483" t="s">
        <v>44</v>
      </c>
      <c r="R2483">
        <v>3.3</v>
      </c>
      <c r="S2483">
        <v>7.6</v>
      </c>
      <c r="T2483">
        <v>13.9</v>
      </c>
      <c r="U2483">
        <v>14.11</v>
      </c>
      <c r="V2483">
        <v>95</v>
      </c>
    </row>
    <row r="2484" spans="1:22" x14ac:dyDescent="0.25">
      <c r="A2484" t="s">
        <v>2574</v>
      </c>
      <c r="B2484">
        <v>2024</v>
      </c>
      <c r="C2484" t="s">
        <v>70</v>
      </c>
      <c r="D2484" s="1">
        <v>45389</v>
      </c>
      <c r="E2484">
        <v>21.1</v>
      </c>
      <c r="F2484">
        <v>8.5</v>
      </c>
      <c r="G2484">
        <v>0</v>
      </c>
      <c r="H2484" t="s">
        <v>2363</v>
      </c>
      <c r="I2484" s="2">
        <v>0.5</v>
      </c>
      <c r="J2484" s="3">
        <v>9337</v>
      </c>
      <c r="K2484" t="s">
        <v>39</v>
      </c>
      <c r="L2484">
        <v>3.3</v>
      </c>
      <c r="M2484">
        <v>7.7</v>
      </c>
      <c r="N2484">
        <v>11.8</v>
      </c>
      <c r="O2484">
        <v>13.11</v>
      </c>
      <c r="P2484">
        <v>89</v>
      </c>
      <c r="Q2484" t="s">
        <v>25</v>
      </c>
      <c r="R2484">
        <v>5</v>
      </c>
      <c r="S2484">
        <v>8.3000000000000007</v>
      </c>
      <c r="T2484">
        <v>13.4</v>
      </c>
      <c r="U2484">
        <v>18.899999999999999</v>
      </c>
      <c r="V2484">
        <v>117</v>
      </c>
    </row>
    <row r="2485" spans="1:22" x14ac:dyDescent="0.25">
      <c r="A2485" t="s">
        <v>2575</v>
      </c>
      <c r="B2485">
        <v>2024</v>
      </c>
      <c r="C2485" t="s">
        <v>70</v>
      </c>
      <c r="D2485" s="1">
        <v>45389</v>
      </c>
      <c r="E2485">
        <v>20.100000000000001</v>
      </c>
      <c r="F2485">
        <v>10.4</v>
      </c>
      <c r="G2485">
        <v>0</v>
      </c>
      <c r="H2485" t="s">
        <v>2360</v>
      </c>
      <c r="I2485" s="2">
        <v>0.61805555555555558</v>
      </c>
      <c r="J2485" s="3">
        <v>9425</v>
      </c>
      <c r="K2485" t="s">
        <v>29</v>
      </c>
      <c r="L2485">
        <v>4.0999999999999996</v>
      </c>
      <c r="M2485">
        <v>5.3</v>
      </c>
      <c r="N2485">
        <v>7.3</v>
      </c>
      <c r="O2485">
        <v>9.6</v>
      </c>
      <c r="P2485">
        <v>60</v>
      </c>
      <c r="Q2485" t="s">
        <v>55</v>
      </c>
      <c r="R2485">
        <v>0.4</v>
      </c>
      <c r="S2485">
        <v>1.5</v>
      </c>
      <c r="T2485">
        <v>7.11</v>
      </c>
      <c r="U2485">
        <v>9.1300000000000008</v>
      </c>
      <c r="V2485">
        <v>67</v>
      </c>
    </row>
    <row r="2486" spans="1:22" x14ac:dyDescent="0.25">
      <c r="A2486" t="s">
        <v>2576</v>
      </c>
      <c r="B2486">
        <v>2024</v>
      </c>
      <c r="C2486" t="s">
        <v>70</v>
      </c>
      <c r="D2486" s="1">
        <v>45389</v>
      </c>
      <c r="E2486">
        <v>20.100000000000001</v>
      </c>
      <c r="F2486">
        <v>10.4</v>
      </c>
      <c r="G2486">
        <v>0</v>
      </c>
      <c r="H2486" t="s">
        <v>512</v>
      </c>
      <c r="I2486" s="2">
        <v>0.69444444444444442</v>
      </c>
      <c r="J2486" s="3">
        <v>43198</v>
      </c>
      <c r="K2486" t="s">
        <v>33</v>
      </c>
      <c r="L2486">
        <v>4.0999999999999996</v>
      </c>
      <c r="M2486">
        <v>9.4</v>
      </c>
      <c r="N2486">
        <v>11.6</v>
      </c>
      <c r="O2486">
        <v>11.11</v>
      </c>
      <c r="P2486">
        <v>77</v>
      </c>
      <c r="Q2486" t="s">
        <v>32</v>
      </c>
      <c r="R2486">
        <v>1.1000000000000001</v>
      </c>
      <c r="S2486">
        <v>3.2</v>
      </c>
      <c r="T2486">
        <v>7.5</v>
      </c>
      <c r="U2486">
        <v>11.6</v>
      </c>
      <c r="V2486">
        <v>72</v>
      </c>
    </row>
    <row r="2487" spans="1:22" x14ac:dyDescent="0.25">
      <c r="A2487" t="s">
        <v>2577</v>
      </c>
      <c r="B2487">
        <v>2024</v>
      </c>
      <c r="C2487" t="s">
        <v>81</v>
      </c>
      <c r="D2487" s="1">
        <v>45393</v>
      </c>
      <c r="E2487">
        <v>17.3</v>
      </c>
      <c r="F2487">
        <v>12.2</v>
      </c>
      <c r="G2487">
        <v>0.8</v>
      </c>
      <c r="H2487" t="s">
        <v>28</v>
      </c>
      <c r="I2487" s="2">
        <v>0.8125</v>
      </c>
      <c r="J2487" s="3">
        <v>43098</v>
      </c>
      <c r="K2487" t="s">
        <v>35</v>
      </c>
      <c r="L2487">
        <v>2</v>
      </c>
      <c r="M2487">
        <v>2.4</v>
      </c>
      <c r="N2487">
        <v>3.7</v>
      </c>
      <c r="O2487">
        <v>8.1199999999999992</v>
      </c>
      <c r="P2487">
        <v>60</v>
      </c>
      <c r="Q2487" t="s">
        <v>36</v>
      </c>
      <c r="R2487">
        <v>4.2</v>
      </c>
      <c r="S2487">
        <v>7.4</v>
      </c>
      <c r="T2487">
        <v>10.8</v>
      </c>
      <c r="U2487">
        <v>12.1</v>
      </c>
      <c r="V2487">
        <v>82</v>
      </c>
    </row>
    <row r="2488" spans="1:22" x14ac:dyDescent="0.25">
      <c r="A2488" t="s">
        <v>2578</v>
      </c>
      <c r="B2488">
        <v>2024</v>
      </c>
      <c r="C2488" t="s">
        <v>81</v>
      </c>
      <c r="D2488" s="1">
        <v>45394</v>
      </c>
      <c r="E2488">
        <v>16.7</v>
      </c>
      <c r="F2488">
        <v>11.8</v>
      </c>
      <c r="G2488">
        <v>0.2</v>
      </c>
      <c r="H2488" t="s">
        <v>46</v>
      </c>
      <c r="I2488" s="2">
        <v>0.81944444444444442</v>
      </c>
      <c r="J2488" s="3">
        <v>50144</v>
      </c>
      <c r="K2488" t="s">
        <v>50</v>
      </c>
      <c r="L2488">
        <v>4.2</v>
      </c>
      <c r="M2488">
        <v>6.6</v>
      </c>
      <c r="N2488">
        <v>7.9</v>
      </c>
      <c r="O2488">
        <v>9.1300000000000008</v>
      </c>
      <c r="P2488">
        <v>67</v>
      </c>
      <c r="Q2488" t="s">
        <v>48</v>
      </c>
      <c r="R2488">
        <v>5</v>
      </c>
      <c r="S2488">
        <v>8.1999999999999993</v>
      </c>
      <c r="T2488">
        <v>10.5</v>
      </c>
      <c r="U2488">
        <v>15.6</v>
      </c>
      <c r="V2488">
        <v>96</v>
      </c>
    </row>
    <row r="2489" spans="1:22" x14ac:dyDescent="0.25">
      <c r="A2489" t="s">
        <v>2579</v>
      </c>
      <c r="B2489">
        <v>2024</v>
      </c>
      <c r="C2489" t="s">
        <v>81</v>
      </c>
      <c r="D2489" s="1">
        <v>45395</v>
      </c>
      <c r="E2489">
        <v>20.9</v>
      </c>
      <c r="F2489">
        <v>3.3</v>
      </c>
      <c r="G2489">
        <v>0</v>
      </c>
      <c r="H2489" t="s">
        <v>95</v>
      </c>
      <c r="I2489" s="2">
        <v>0.57291666666666663</v>
      </c>
      <c r="J2489" s="3">
        <v>12448</v>
      </c>
      <c r="K2489" t="s">
        <v>25</v>
      </c>
      <c r="L2489">
        <v>4.4000000000000004</v>
      </c>
      <c r="M2489">
        <v>7.6</v>
      </c>
      <c r="N2489">
        <v>10.1</v>
      </c>
      <c r="O2489">
        <v>11.14</v>
      </c>
      <c r="P2489">
        <v>80</v>
      </c>
      <c r="Q2489" t="s">
        <v>55</v>
      </c>
      <c r="R2489">
        <v>1.3</v>
      </c>
      <c r="S2489">
        <v>4.5</v>
      </c>
      <c r="T2489">
        <v>6.5</v>
      </c>
      <c r="U2489">
        <v>12.7</v>
      </c>
      <c r="V2489">
        <v>79</v>
      </c>
    </row>
    <row r="2490" spans="1:22" x14ac:dyDescent="0.25">
      <c r="A2490" t="s">
        <v>2580</v>
      </c>
      <c r="B2490">
        <v>2024</v>
      </c>
      <c r="C2490" t="s">
        <v>81</v>
      </c>
      <c r="D2490" s="1">
        <v>45395</v>
      </c>
      <c r="E2490">
        <v>18.3</v>
      </c>
      <c r="F2490">
        <v>10.1</v>
      </c>
      <c r="G2490">
        <v>0</v>
      </c>
      <c r="H2490" t="s">
        <v>46</v>
      </c>
      <c r="I2490" s="2">
        <v>0.69097222222222221</v>
      </c>
      <c r="J2490" s="3">
        <v>46283</v>
      </c>
      <c r="K2490" t="s">
        <v>30</v>
      </c>
      <c r="L2490">
        <v>5.0999999999999996</v>
      </c>
      <c r="M2490">
        <v>8.1999999999999993</v>
      </c>
      <c r="N2490">
        <v>11.9</v>
      </c>
      <c r="O2490">
        <v>14.14</v>
      </c>
      <c r="P2490">
        <v>98</v>
      </c>
      <c r="Q2490" t="s">
        <v>40</v>
      </c>
      <c r="R2490">
        <v>4</v>
      </c>
      <c r="S2490">
        <v>7.2</v>
      </c>
      <c r="T2490">
        <v>12.3</v>
      </c>
      <c r="U2490">
        <v>16.399999999999999</v>
      </c>
      <c r="V2490">
        <v>100</v>
      </c>
    </row>
    <row r="2491" spans="1:22" x14ac:dyDescent="0.25">
      <c r="A2491" t="s">
        <v>2581</v>
      </c>
      <c r="B2491">
        <v>2024</v>
      </c>
      <c r="C2491" t="s">
        <v>81</v>
      </c>
      <c r="D2491" s="1">
        <v>45395</v>
      </c>
      <c r="E2491">
        <v>19.100000000000001</v>
      </c>
      <c r="F2491">
        <v>9.6</v>
      </c>
      <c r="G2491">
        <v>0</v>
      </c>
      <c r="H2491" t="s">
        <v>512</v>
      </c>
      <c r="I2491" s="2">
        <v>0.79166666666666663</v>
      </c>
      <c r="J2491" s="3">
        <v>35658</v>
      </c>
      <c r="K2491" t="s">
        <v>54</v>
      </c>
      <c r="L2491">
        <v>3.3</v>
      </c>
      <c r="M2491">
        <v>4.5</v>
      </c>
      <c r="N2491">
        <v>6.9</v>
      </c>
      <c r="O2491">
        <v>9.1199999999999992</v>
      </c>
      <c r="P2491">
        <v>66</v>
      </c>
      <c r="Q2491" t="s">
        <v>43</v>
      </c>
      <c r="R2491">
        <v>2.2000000000000002</v>
      </c>
      <c r="S2491">
        <v>5.5</v>
      </c>
      <c r="T2491">
        <v>7.7</v>
      </c>
      <c r="U2491">
        <v>9.9</v>
      </c>
      <c r="V2491">
        <v>63</v>
      </c>
    </row>
    <row r="2492" spans="1:22" x14ac:dyDescent="0.25">
      <c r="A2492" t="s">
        <v>2582</v>
      </c>
      <c r="B2492">
        <v>2024</v>
      </c>
      <c r="C2492" t="s">
        <v>81</v>
      </c>
      <c r="D2492" s="1">
        <v>45395</v>
      </c>
      <c r="E2492">
        <v>25.3</v>
      </c>
      <c r="F2492">
        <v>17.100000000000001</v>
      </c>
      <c r="G2492">
        <v>0</v>
      </c>
      <c r="H2492" t="s">
        <v>38</v>
      </c>
      <c r="I2492" s="2">
        <v>0.8125</v>
      </c>
      <c r="J2492" s="3">
        <v>13900</v>
      </c>
      <c r="K2492" t="s">
        <v>39</v>
      </c>
      <c r="L2492">
        <v>4.4000000000000004</v>
      </c>
      <c r="M2492">
        <v>6.8</v>
      </c>
      <c r="N2492">
        <v>11.1</v>
      </c>
      <c r="O2492">
        <v>16.13</v>
      </c>
      <c r="P2492">
        <v>109</v>
      </c>
      <c r="Q2492" t="s">
        <v>32</v>
      </c>
      <c r="R2492">
        <v>1.4</v>
      </c>
      <c r="S2492">
        <v>3.4</v>
      </c>
      <c r="T2492">
        <v>5.6</v>
      </c>
      <c r="U2492">
        <v>8.8000000000000007</v>
      </c>
      <c r="V2492">
        <v>56</v>
      </c>
    </row>
    <row r="2493" spans="1:22" x14ac:dyDescent="0.25">
      <c r="A2493" t="s">
        <v>2583</v>
      </c>
      <c r="B2493">
        <v>2024</v>
      </c>
      <c r="C2493" t="s">
        <v>81</v>
      </c>
      <c r="D2493" s="1">
        <v>45396</v>
      </c>
      <c r="E2493">
        <v>19.899999999999999</v>
      </c>
      <c r="F2493">
        <v>10.1</v>
      </c>
      <c r="G2493">
        <v>0</v>
      </c>
      <c r="H2493" t="s">
        <v>88</v>
      </c>
      <c r="I2493" s="2">
        <v>0.54166666666666663</v>
      </c>
      <c r="J2493" s="3">
        <v>31194</v>
      </c>
      <c r="K2493" t="s">
        <v>44</v>
      </c>
      <c r="L2493">
        <v>5.2</v>
      </c>
      <c r="M2493">
        <v>12.6</v>
      </c>
      <c r="N2493">
        <v>15.1</v>
      </c>
      <c r="O2493">
        <v>21.13</v>
      </c>
      <c r="P2493">
        <v>139</v>
      </c>
      <c r="Q2493" t="s">
        <v>47</v>
      </c>
      <c r="R2493">
        <v>3.1</v>
      </c>
      <c r="S2493">
        <v>4.3</v>
      </c>
      <c r="T2493">
        <v>6.4</v>
      </c>
      <c r="U2493">
        <v>10.4</v>
      </c>
      <c r="V2493">
        <v>64</v>
      </c>
    </row>
    <row r="2494" spans="1:22" x14ac:dyDescent="0.25">
      <c r="A2494" t="s">
        <v>2584</v>
      </c>
      <c r="B2494">
        <v>2024</v>
      </c>
      <c r="C2494" t="s">
        <v>81</v>
      </c>
      <c r="D2494" s="1">
        <v>45396</v>
      </c>
      <c r="E2494">
        <v>26.6</v>
      </c>
      <c r="F2494">
        <v>10.7</v>
      </c>
      <c r="G2494">
        <v>0</v>
      </c>
      <c r="H2494" t="s">
        <v>1339</v>
      </c>
      <c r="I2494" s="2">
        <v>0.58333333333333337</v>
      </c>
      <c r="J2494" s="3">
        <v>47665</v>
      </c>
      <c r="K2494" t="s">
        <v>51</v>
      </c>
      <c r="L2494">
        <v>3.1</v>
      </c>
      <c r="M2494">
        <v>11.2</v>
      </c>
      <c r="N2494">
        <v>15.8</v>
      </c>
      <c r="O2494">
        <v>16.13</v>
      </c>
      <c r="P2494">
        <v>109</v>
      </c>
      <c r="Q2494" t="s">
        <v>29</v>
      </c>
      <c r="R2494">
        <v>4.3</v>
      </c>
      <c r="S2494">
        <v>7.7</v>
      </c>
      <c r="T2494">
        <v>8.8000000000000007</v>
      </c>
      <c r="U2494">
        <v>10.1</v>
      </c>
      <c r="V2494">
        <v>70</v>
      </c>
    </row>
    <row r="2495" spans="1:22" x14ac:dyDescent="0.25">
      <c r="A2495" t="s">
        <v>2585</v>
      </c>
      <c r="B2495">
        <v>2024</v>
      </c>
      <c r="C2495" t="s">
        <v>92</v>
      </c>
      <c r="D2495" s="1">
        <v>45400</v>
      </c>
      <c r="E2495">
        <v>16.8</v>
      </c>
      <c r="F2495">
        <v>10.199999999999999</v>
      </c>
      <c r="G2495">
        <v>2.6</v>
      </c>
      <c r="H2495" t="s">
        <v>46</v>
      </c>
      <c r="I2495" s="2">
        <v>0.8125</v>
      </c>
      <c r="J2495" s="3">
        <v>26719</v>
      </c>
      <c r="K2495" t="s">
        <v>55</v>
      </c>
      <c r="L2495">
        <v>1</v>
      </c>
      <c r="M2495">
        <v>4.3</v>
      </c>
      <c r="N2495">
        <v>5.7</v>
      </c>
      <c r="O2495">
        <v>9.1</v>
      </c>
      <c r="P2495">
        <v>64</v>
      </c>
      <c r="Q2495" t="s">
        <v>50</v>
      </c>
      <c r="R2495">
        <v>7.1</v>
      </c>
      <c r="S2495">
        <v>12.4</v>
      </c>
      <c r="T2495">
        <v>17.600000000000001</v>
      </c>
      <c r="U2495">
        <v>19.100000000000001</v>
      </c>
      <c r="V2495">
        <v>124</v>
      </c>
    </row>
    <row r="2496" spans="1:22" x14ac:dyDescent="0.25">
      <c r="A2496" t="s">
        <v>2586</v>
      </c>
      <c r="B2496">
        <v>2024</v>
      </c>
      <c r="C2496" t="s">
        <v>92</v>
      </c>
      <c r="D2496" s="1">
        <v>45401</v>
      </c>
      <c r="E2496">
        <v>20</v>
      </c>
      <c r="F2496">
        <v>12.8</v>
      </c>
      <c r="G2496">
        <v>2.6</v>
      </c>
      <c r="H2496" t="s">
        <v>512</v>
      </c>
      <c r="I2496" s="2">
        <v>0.79861111111111116</v>
      </c>
      <c r="J2496" s="3">
        <v>46700</v>
      </c>
      <c r="K2496" t="s">
        <v>40</v>
      </c>
      <c r="L2496">
        <v>2.2000000000000002</v>
      </c>
      <c r="M2496">
        <v>5.4</v>
      </c>
      <c r="N2496">
        <v>9.5</v>
      </c>
      <c r="O2496">
        <v>11.9</v>
      </c>
      <c r="P2496">
        <v>75</v>
      </c>
      <c r="Q2496" t="s">
        <v>48</v>
      </c>
      <c r="R2496">
        <v>2.4</v>
      </c>
      <c r="S2496">
        <v>5.9</v>
      </c>
      <c r="T2496">
        <v>8.14</v>
      </c>
      <c r="U2496">
        <v>10.18</v>
      </c>
      <c r="V2496">
        <v>78</v>
      </c>
    </row>
    <row r="2497" spans="1:22" x14ac:dyDescent="0.25">
      <c r="A2497" t="s">
        <v>2587</v>
      </c>
      <c r="B2497">
        <v>2024</v>
      </c>
      <c r="C2497" t="s">
        <v>92</v>
      </c>
      <c r="D2497" s="1">
        <v>45402</v>
      </c>
      <c r="E2497">
        <v>17.399999999999999</v>
      </c>
      <c r="F2497">
        <v>8.4</v>
      </c>
      <c r="G2497">
        <v>0</v>
      </c>
      <c r="H2497" t="s">
        <v>28</v>
      </c>
      <c r="I2497" s="2">
        <v>0.57291666666666663</v>
      </c>
      <c r="J2497" s="3">
        <v>65834</v>
      </c>
      <c r="K2497" t="s">
        <v>33</v>
      </c>
      <c r="L2497">
        <v>3.4</v>
      </c>
      <c r="M2497">
        <v>9.9</v>
      </c>
      <c r="N2497">
        <v>14.15</v>
      </c>
      <c r="O2497">
        <v>17.21</v>
      </c>
      <c r="P2497">
        <v>123</v>
      </c>
      <c r="Q2497" t="s">
        <v>54</v>
      </c>
      <c r="R2497">
        <v>6.3</v>
      </c>
      <c r="S2497">
        <v>8.3000000000000007</v>
      </c>
      <c r="T2497">
        <v>10.4</v>
      </c>
      <c r="U2497">
        <v>12.9</v>
      </c>
      <c r="V2497">
        <v>81</v>
      </c>
    </row>
    <row r="2498" spans="1:22" x14ac:dyDescent="0.25">
      <c r="A2498" t="s">
        <v>2588</v>
      </c>
      <c r="B2498">
        <v>2024</v>
      </c>
      <c r="C2498" t="s">
        <v>92</v>
      </c>
      <c r="D2498" s="1">
        <v>45402</v>
      </c>
      <c r="E2498">
        <v>17.399999999999999</v>
      </c>
      <c r="F2498">
        <v>8.4</v>
      </c>
      <c r="G2498">
        <v>0</v>
      </c>
      <c r="H2498" t="s">
        <v>46</v>
      </c>
      <c r="I2498" s="2">
        <v>0.69097222222222221</v>
      </c>
      <c r="J2498" s="3">
        <v>40474</v>
      </c>
      <c r="K2498" t="s">
        <v>30</v>
      </c>
      <c r="L2498">
        <v>5.0999999999999996</v>
      </c>
      <c r="M2498">
        <v>7.7</v>
      </c>
      <c r="N2498">
        <v>14.1</v>
      </c>
      <c r="O2498">
        <v>17.149999999999999</v>
      </c>
      <c r="P2498">
        <v>117</v>
      </c>
      <c r="Q2498" t="s">
        <v>25</v>
      </c>
      <c r="R2498">
        <v>4.0999999999999996</v>
      </c>
      <c r="S2498">
        <v>9.4</v>
      </c>
      <c r="T2498">
        <v>12.7</v>
      </c>
      <c r="U2498">
        <v>15.8</v>
      </c>
      <c r="V2498">
        <v>98</v>
      </c>
    </row>
    <row r="2499" spans="1:22" x14ac:dyDescent="0.25">
      <c r="A2499" t="s">
        <v>2589</v>
      </c>
      <c r="B2499">
        <v>2024</v>
      </c>
      <c r="C2499" t="s">
        <v>92</v>
      </c>
      <c r="D2499" s="1">
        <v>45402</v>
      </c>
      <c r="E2499">
        <v>25.7</v>
      </c>
      <c r="F2499">
        <v>17.100000000000001</v>
      </c>
      <c r="G2499">
        <v>0</v>
      </c>
      <c r="H2499" t="s">
        <v>58</v>
      </c>
      <c r="I2499" s="2">
        <v>0.8125</v>
      </c>
      <c r="J2499" s="3">
        <v>30429</v>
      </c>
      <c r="K2499" t="s">
        <v>36</v>
      </c>
      <c r="L2499">
        <v>2.5</v>
      </c>
      <c r="M2499">
        <v>3.8</v>
      </c>
      <c r="N2499">
        <v>4.1100000000000003</v>
      </c>
      <c r="O2499">
        <v>4.13</v>
      </c>
      <c r="P2499">
        <v>37</v>
      </c>
      <c r="Q2499" t="s">
        <v>44</v>
      </c>
      <c r="R2499">
        <v>2.1</v>
      </c>
      <c r="S2499">
        <v>4.4000000000000004</v>
      </c>
      <c r="T2499">
        <v>6.6</v>
      </c>
      <c r="U2499">
        <v>9.9</v>
      </c>
      <c r="V2499">
        <v>63</v>
      </c>
    </row>
    <row r="2500" spans="1:22" x14ac:dyDescent="0.25">
      <c r="A2500" t="s">
        <v>2590</v>
      </c>
      <c r="B2500">
        <v>2024</v>
      </c>
      <c r="C2500" t="s">
        <v>92</v>
      </c>
      <c r="D2500" s="1">
        <v>45402</v>
      </c>
      <c r="E2500">
        <v>31</v>
      </c>
      <c r="F2500">
        <v>11.7</v>
      </c>
      <c r="G2500">
        <v>0</v>
      </c>
      <c r="H2500" t="s">
        <v>1339</v>
      </c>
      <c r="I2500" s="2">
        <v>0.75694444444444442</v>
      </c>
      <c r="J2500" s="3">
        <v>54473</v>
      </c>
      <c r="K2500" t="s">
        <v>51</v>
      </c>
      <c r="L2500">
        <v>4.0999999999999996</v>
      </c>
      <c r="M2500">
        <v>9.4</v>
      </c>
      <c r="N2500">
        <v>14.9</v>
      </c>
      <c r="O2500">
        <v>16.899999999999999</v>
      </c>
      <c r="P2500">
        <v>105</v>
      </c>
      <c r="Q2500" t="s">
        <v>43</v>
      </c>
      <c r="R2500">
        <v>0.3</v>
      </c>
      <c r="S2500">
        <v>3.3</v>
      </c>
      <c r="T2500">
        <v>4.5</v>
      </c>
      <c r="U2500">
        <v>10.8</v>
      </c>
      <c r="V2500">
        <v>68</v>
      </c>
    </row>
    <row r="2501" spans="1:22" x14ac:dyDescent="0.25">
      <c r="A2501" t="s">
        <v>2591</v>
      </c>
      <c r="B2501">
        <v>2024</v>
      </c>
      <c r="C2501" t="s">
        <v>92</v>
      </c>
      <c r="D2501" s="1">
        <v>45403</v>
      </c>
      <c r="E2501">
        <v>20.6</v>
      </c>
      <c r="F2501">
        <v>15.8</v>
      </c>
      <c r="G2501">
        <v>7</v>
      </c>
      <c r="H2501" t="s">
        <v>61</v>
      </c>
      <c r="I2501" s="2">
        <v>0.54513888888888884</v>
      </c>
      <c r="J2501" s="3">
        <v>35649</v>
      </c>
      <c r="K2501" t="s">
        <v>26</v>
      </c>
      <c r="L2501">
        <v>5.3</v>
      </c>
      <c r="M2501">
        <v>5.4</v>
      </c>
      <c r="N2501">
        <v>12.8</v>
      </c>
      <c r="O2501">
        <v>17.8</v>
      </c>
      <c r="P2501">
        <v>110</v>
      </c>
      <c r="Q2501" t="s">
        <v>39</v>
      </c>
      <c r="R2501">
        <v>1.2</v>
      </c>
      <c r="S2501">
        <v>3.5</v>
      </c>
      <c r="T2501">
        <v>5.7</v>
      </c>
      <c r="U2501">
        <v>8.9</v>
      </c>
      <c r="V2501">
        <v>57</v>
      </c>
    </row>
    <row r="2502" spans="1:22" x14ac:dyDescent="0.25">
      <c r="A2502" t="s">
        <v>2592</v>
      </c>
      <c r="B2502">
        <v>2024</v>
      </c>
      <c r="C2502" t="s">
        <v>92</v>
      </c>
      <c r="D2502" s="1">
        <v>45403</v>
      </c>
      <c r="E2502">
        <v>17.399999999999999</v>
      </c>
      <c r="F2502">
        <v>10.4</v>
      </c>
      <c r="G2502">
        <v>0</v>
      </c>
      <c r="H2502" t="s">
        <v>46</v>
      </c>
      <c r="I2502" s="2">
        <v>0.67013888888888884</v>
      </c>
      <c r="J2502" s="3">
        <v>30648</v>
      </c>
      <c r="K2502" t="s">
        <v>47</v>
      </c>
      <c r="L2502">
        <v>2.2000000000000002</v>
      </c>
      <c r="M2502">
        <v>5.5</v>
      </c>
      <c r="N2502">
        <v>8.6</v>
      </c>
      <c r="O2502">
        <v>10.8</v>
      </c>
      <c r="P2502">
        <v>68</v>
      </c>
      <c r="Q2502" t="s">
        <v>32</v>
      </c>
      <c r="R2502">
        <v>3.3</v>
      </c>
      <c r="S2502">
        <v>11.6</v>
      </c>
      <c r="T2502">
        <v>14.8</v>
      </c>
      <c r="U2502">
        <v>17.11</v>
      </c>
      <c r="V2502">
        <v>113</v>
      </c>
    </row>
    <row r="2503" spans="1:22" x14ac:dyDescent="0.25">
      <c r="A2503" t="s">
        <v>2593</v>
      </c>
      <c r="B2503">
        <v>2024</v>
      </c>
      <c r="C2503" t="s">
        <v>104</v>
      </c>
      <c r="D2503" s="1">
        <v>45406</v>
      </c>
      <c r="E2503">
        <v>16.2</v>
      </c>
      <c r="F2503">
        <v>9.5</v>
      </c>
      <c r="G2503">
        <v>5.8</v>
      </c>
      <c r="H2503" t="s">
        <v>28</v>
      </c>
      <c r="I2503" s="2">
        <v>0.80902777777777779</v>
      </c>
      <c r="J2503" s="3">
        <v>72840</v>
      </c>
      <c r="K2503" t="s">
        <v>29</v>
      </c>
      <c r="L2503">
        <v>1.3</v>
      </c>
      <c r="M2503">
        <v>3.6</v>
      </c>
      <c r="N2503">
        <v>4.8</v>
      </c>
      <c r="O2503">
        <v>5.12</v>
      </c>
      <c r="P2503">
        <v>42</v>
      </c>
      <c r="Q2503" t="s">
        <v>35</v>
      </c>
      <c r="R2503">
        <v>2.2999999999999998</v>
      </c>
      <c r="S2503">
        <v>3.5</v>
      </c>
      <c r="T2503">
        <v>8.6999999999999993</v>
      </c>
      <c r="U2503">
        <v>13.7</v>
      </c>
      <c r="V2503">
        <v>85</v>
      </c>
    </row>
    <row r="2504" spans="1:22" x14ac:dyDescent="0.25">
      <c r="A2504" t="s">
        <v>2594</v>
      </c>
      <c r="B2504">
        <v>2024</v>
      </c>
      <c r="C2504" t="s">
        <v>104</v>
      </c>
      <c r="D2504" s="1">
        <v>45407</v>
      </c>
      <c r="E2504">
        <v>16.100000000000001</v>
      </c>
      <c r="F2504">
        <v>9.8000000000000007</v>
      </c>
      <c r="G2504">
        <v>0</v>
      </c>
      <c r="H2504" t="s">
        <v>28</v>
      </c>
      <c r="I2504" s="2">
        <v>0.63888888888888884</v>
      </c>
      <c r="J2504" s="3">
        <v>93644</v>
      </c>
      <c r="K2504" t="s">
        <v>48</v>
      </c>
      <c r="L2504">
        <v>6.1</v>
      </c>
      <c r="M2504">
        <v>7.6</v>
      </c>
      <c r="N2504">
        <v>9.11</v>
      </c>
      <c r="O2504">
        <v>12.13</v>
      </c>
      <c r="P2504">
        <v>85</v>
      </c>
      <c r="Q2504" t="s">
        <v>33</v>
      </c>
      <c r="R2504">
        <v>2.6</v>
      </c>
      <c r="S2504">
        <v>6.11</v>
      </c>
      <c r="T2504">
        <v>9.1199999999999992</v>
      </c>
      <c r="U2504">
        <v>12.13</v>
      </c>
      <c r="V2504">
        <v>85</v>
      </c>
    </row>
    <row r="2505" spans="1:22" x14ac:dyDescent="0.25">
      <c r="A2505" t="s">
        <v>2595</v>
      </c>
      <c r="B2505">
        <v>2024</v>
      </c>
      <c r="C2505" t="s">
        <v>104</v>
      </c>
      <c r="D2505" s="1">
        <v>45407</v>
      </c>
      <c r="E2505">
        <v>18.2</v>
      </c>
      <c r="F2505">
        <v>-0.5</v>
      </c>
      <c r="G2505">
        <v>0</v>
      </c>
      <c r="H2505" t="s">
        <v>95</v>
      </c>
      <c r="I2505" s="2">
        <v>0.81597222222222221</v>
      </c>
      <c r="J2505" s="3">
        <v>13080</v>
      </c>
      <c r="K2505" t="s">
        <v>25</v>
      </c>
      <c r="L2505">
        <v>4.3</v>
      </c>
      <c r="M2505">
        <v>8.4</v>
      </c>
      <c r="N2505">
        <v>13.6</v>
      </c>
      <c r="O2505">
        <v>17.11</v>
      </c>
      <c r="P2505">
        <v>113</v>
      </c>
      <c r="Q2505" t="s">
        <v>36</v>
      </c>
      <c r="R2505">
        <v>2.4</v>
      </c>
      <c r="S2505">
        <v>6.8</v>
      </c>
      <c r="T2505">
        <v>6.1</v>
      </c>
      <c r="U2505">
        <v>8.11</v>
      </c>
      <c r="V2505">
        <v>59</v>
      </c>
    </row>
    <row r="2506" spans="1:22" x14ac:dyDescent="0.25">
      <c r="A2506" t="s">
        <v>2596</v>
      </c>
      <c r="B2506">
        <v>2024</v>
      </c>
      <c r="C2506" t="s">
        <v>104</v>
      </c>
      <c r="D2506" s="1">
        <v>45408</v>
      </c>
      <c r="E2506">
        <v>17</v>
      </c>
      <c r="F2506">
        <v>10.199999999999999</v>
      </c>
      <c r="G2506">
        <v>0</v>
      </c>
      <c r="H2506" t="s">
        <v>512</v>
      </c>
      <c r="I2506" s="2">
        <v>0.79861111111111116</v>
      </c>
      <c r="J2506" s="3">
        <v>40306</v>
      </c>
      <c r="K2506" t="s">
        <v>54</v>
      </c>
      <c r="L2506">
        <v>1.8</v>
      </c>
      <c r="M2506">
        <v>6.9</v>
      </c>
      <c r="N2506">
        <v>9.1300000000000008</v>
      </c>
      <c r="O2506">
        <v>11.16</v>
      </c>
      <c r="P2506">
        <v>82</v>
      </c>
      <c r="Q2506" t="s">
        <v>55</v>
      </c>
      <c r="R2506">
        <v>3.3</v>
      </c>
      <c r="S2506">
        <v>5.5</v>
      </c>
      <c r="T2506">
        <v>8.6</v>
      </c>
      <c r="U2506">
        <v>11.6</v>
      </c>
      <c r="V2506">
        <v>72</v>
      </c>
    </row>
    <row r="2507" spans="1:22" x14ac:dyDescent="0.25">
      <c r="A2507" t="s">
        <v>2597</v>
      </c>
      <c r="B2507">
        <v>2024</v>
      </c>
      <c r="C2507" t="s">
        <v>104</v>
      </c>
      <c r="D2507" s="1">
        <v>45409</v>
      </c>
      <c r="E2507">
        <v>18.7</v>
      </c>
      <c r="F2507">
        <v>7.1</v>
      </c>
      <c r="G2507">
        <v>0</v>
      </c>
      <c r="H2507" t="s">
        <v>66</v>
      </c>
      <c r="I2507" s="2">
        <v>0.57291666666666663</v>
      </c>
      <c r="J2507" s="3">
        <v>5365</v>
      </c>
      <c r="K2507" t="s">
        <v>47</v>
      </c>
      <c r="L2507">
        <v>2.2999999999999998</v>
      </c>
      <c r="M2507">
        <v>6.4</v>
      </c>
      <c r="N2507">
        <v>7.7</v>
      </c>
      <c r="O2507">
        <v>12.9</v>
      </c>
      <c r="P2507">
        <v>81</v>
      </c>
      <c r="Q2507" t="s">
        <v>40</v>
      </c>
      <c r="R2507">
        <v>5.5</v>
      </c>
      <c r="S2507">
        <v>11.9</v>
      </c>
      <c r="T2507">
        <v>16.12</v>
      </c>
      <c r="U2507">
        <v>20.18</v>
      </c>
      <c r="V2507">
        <v>138</v>
      </c>
    </row>
    <row r="2508" spans="1:22" x14ac:dyDescent="0.25">
      <c r="A2508" t="s">
        <v>2598</v>
      </c>
      <c r="B2508">
        <v>2024</v>
      </c>
      <c r="C2508" t="s">
        <v>104</v>
      </c>
      <c r="D2508" s="1">
        <v>45409</v>
      </c>
      <c r="E2508">
        <v>19.7</v>
      </c>
      <c r="F2508">
        <v>7.8</v>
      </c>
      <c r="G2508">
        <v>0</v>
      </c>
      <c r="H2508" t="s">
        <v>28</v>
      </c>
      <c r="I2508" s="2">
        <v>0.69097222222222221</v>
      </c>
      <c r="J2508" s="3">
        <v>87775</v>
      </c>
      <c r="K2508" t="s">
        <v>44</v>
      </c>
      <c r="L2508">
        <v>5.2</v>
      </c>
      <c r="M2508">
        <v>10.4</v>
      </c>
      <c r="N2508">
        <v>13.9</v>
      </c>
      <c r="O2508">
        <v>18.100000000000001</v>
      </c>
      <c r="P2508">
        <v>118</v>
      </c>
      <c r="Q2508" t="s">
        <v>30</v>
      </c>
      <c r="R2508">
        <v>2.8</v>
      </c>
      <c r="S2508">
        <v>6.9</v>
      </c>
      <c r="T2508">
        <v>11.1</v>
      </c>
      <c r="U2508">
        <v>15.15</v>
      </c>
      <c r="V2508">
        <v>105</v>
      </c>
    </row>
    <row r="2509" spans="1:22" x14ac:dyDescent="0.25">
      <c r="A2509" t="s">
        <v>2599</v>
      </c>
      <c r="B2509">
        <v>2024</v>
      </c>
      <c r="C2509" t="s">
        <v>104</v>
      </c>
      <c r="D2509" s="1">
        <v>45409</v>
      </c>
      <c r="E2509">
        <v>23.6</v>
      </c>
      <c r="F2509">
        <v>11.1</v>
      </c>
      <c r="G2509">
        <v>0</v>
      </c>
      <c r="H2509" t="s">
        <v>1339</v>
      </c>
      <c r="I2509" s="2">
        <v>0.73611111111111116</v>
      </c>
      <c r="J2509" s="3">
        <v>45931</v>
      </c>
      <c r="K2509" t="s">
        <v>43</v>
      </c>
      <c r="L2509">
        <v>4.4000000000000004</v>
      </c>
      <c r="M2509">
        <v>7.6</v>
      </c>
      <c r="N2509">
        <v>10.9</v>
      </c>
      <c r="O2509">
        <v>14.11</v>
      </c>
      <c r="P2509">
        <v>95</v>
      </c>
      <c r="Q2509" t="s">
        <v>50</v>
      </c>
      <c r="R2509">
        <v>3.2</v>
      </c>
      <c r="S2509">
        <v>7.3</v>
      </c>
      <c r="T2509">
        <v>9.1</v>
      </c>
      <c r="U2509">
        <v>10.11</v>
      </c>
      <c r="V2509">
        <v>71</v>
      </c>
    </row>
    <row r="2510" spans="1:22" x14ac:dyDescent="0.25">
      <c r="A2510" t="s">
        <v>2600</v>
      </c>
      <c r="B2510">
        <v>2024</v>
      </c>
      <c r="C2510" t="s">
        <v>104</v>
      </c>
      <c r="D2510" s="1">
        <v>45410</v>
      </c>
      <c r="E2510">
        <v>24.8</v>
      </c>
      <c r="F2510">
        <v>18.3</v>
      </c>
      <c r="G2510">
        <v>0</v>
      </c>
      <c r="H2510" t="s">
        <v>38</v>
      </c>
      <c r="I2510" s="2">
        <v>0.54166666666666663</v>
      </c>
      <c r="J2510" s="3">
        <v>11440</v>
      </c>
      <c r="K2510" t="s">
        <v>39</v>
      </c>
      <c r="L2510">
        <v>2.2999999999999998</v>
      </c>
      <c r="M2510">
        <v>7.5</v>
      </c>
      <c r="N2510">
        <v>13.7</v>
      </c>
      <c r="O2510">
        <v>17.100000000000001</v>
      </c>
      <c r="P2510">
        <v>112</v>
      </c>
      <c r="Q2510" t="s">
        <v>51</v>
      </c>
      <c r="R2510">
        <v>3.1</v>
      </c>
      <c r="S2510">
        <v>7.2</v>
      </c>
      <c r="T2510">
        <v>8.3000000000000007</v>
      </c>
      <c r="U2510">
        <v>12.3</v>
      </c>
      <c r="V2510">
        <v>75</v>
      </c>
    </row>
    <row r="2511" spans="1:22" x14ac:dyDescent="0.25">
      <c r="A2511" t="s">
        <v>2601</v>
      </c>
      <c r="B2511">
        <v>2024</v>
      </c>
      <c r="C2511" t="s">
        <v>104</v>
      </c>
      <c r="D2511" s="1">
        <v>45410</v>
      </c>
      <c r="E2511">
        <v>22.5</v>
      </c>
      <c r="F2511">
        <v>7</v>
      </c>
      <c r="G2511">
        <v>0</v>
      </c>
      <c r="H2511" t="s">
        <v>28</v>
      </c>
      <c r="I2511" s="2">
        <v>0.66666666666666663</v>
      </c>
      <c r="J2511" s="3">
        <v>38052</v>
      </c>
      <c r="K2511" t="s">
        <v>32</v>
      </c>
      <c r="L2511">
        <v>2.2000000000000002</v>
      </c>
      <c r="M2511">
        <v>3.6</v>
      </c>
      <c r="N2511">
        <v>4.9000000000000004</v>
      </c>
      <c r="O2511">
        <v>5.12</v>
      </c>
      <c r="P2511">
        <v>42</v>
      </c>
      <c r="Q2511" t="s">
        <v>26</v>
      </c>
      <c r="R2511">
        <v>6.3</v>
      </c>
      <c r="S2511">
        <v>10.6</v>
      </c>
      <c r="T2511">
        <v>15.8</v>
      </c>
      <c r="U2511">
        <v>18.100000000000001</v>
      </c>
      <c r="V2511">
        <v>118</v>
      </c>
    </row>
    <row r="2512" spans="1:22" x14ac:dyDescent="0.25">
      <c r="A2512" t="s">
        <v>2602</v>
      </c>
      <c r="B2512">
        <v>2024</v>
      </c>
      <c r="C2512" t="s">
        <v>114</v>
      </c>
      <c r="D2512" s="1">
        <v>45414</v>
      </c>
      <c r="E2512">
        <v>21.4</v>
      </c>
      <c r="F2512">
        <v>11.7</v>
      </c>
      <c r="G2512">
        <v>0</v>
      </c>
      <c r="H2512" t="s">
        <v>512</v>
      </c>
      <c r="I2512" s="2">
        <v>0.79166666666666663</v>
      </c>
      <c r="J2512" s="3">
        <v>52106</v>
      </c>
      <c r="K2512" t="s">
        <v>40</v>
      </c>
      <c r="L2512">
        <v>5</v>
      </c>
      <c r="M2512">
        <v>7.2</v>
      </c>
      <c r="N2512">
        <v>9.4</v>
      </c>
      <c r="O2512">
        <v>12.6</v>
      </c>
      <c r="P2512">
        <v>78</v>
      </c>
      <c r="Q2512" t="s">
        <v>54</v>
      </c>
      <c r="R2512">
        <v>3.4</v>
      </c>
      <c r="S2512">
        <v>3.7</v>
      </c>
      <c r="T2512">
        <v>4.1100000000000003</v>
      </c>
      <c r="U2512">
        <v>5.18</v>
      </c>
      <c r="V2512">
        <v>48</v>
      </c>
    </row>
    <row r="2513" spans="1:22" x14ac:dyDescent="0.25">
      <c r="A2513" t="s">
        <v>2603</v>
      </c>
      <c r="B2513">
        <v>2024</v>
      </c>
      <c r="C2513" t="s">
        <v>114</v>
      </c>
      <c r="D2513" s="1">
        <v>45415</v>
      </c>
      <c r="E2513">
        <v>17.399999999999999</v>
      </c>
      <c r="F2513">
        <v>6.1</v>
      </c>
      <c r="G2513">
        <v>0.2</v>
      </c>
      <c r="H2513" t="s">
        <v>28</v>
      </c>
      <c r="I2513" s="2">
        <v>0.81944444444444442</v>
      </c>
      <c r="J2513" s="3">
        <v>88362</v>
      </c>
      <c r="K2513" t="s">
        <v>30</v>
      </c>
      <c r="L2513">
        <v>5.4</v>
      </c>
      <c r="M2513">
        <v>6.5</v>
      </c>
      <c r="N2513">
        <v>9.6999999999999993</v>
      </c>
      <c r="O2513">
        <v>12.7</v>
      </c>
      <c r="P2513">
        <v>79</v>
      </c>
      <c r="Q2513" t="s">
        <v>33</v>
      </c>
      <c r="R2513">
        <v>3.2</v>
      </c>
      <c r="S2513">
        <v>8.4</v>
      </c>
      <c r="T2513">
        <v>8.8000000000000007</v>
      </c>
      <c r="U2513">
        <v>12.13</v>
      </c>
      <c r="V2513">
        <v>85</v>
      </c>
    </row>
    <row r="2514" spans="1:22" x14ac:dyDescent="0.25">
      <c r="A2514" t="s">
        <v>2604</v>
      </c>
      <c r="B2514">
        <v>2024</v>
      </c>
      <c r="C2514" t="s">
        <v>114</v>
      </c>
      <c r="D2514" s="1">
        <v>45416</v>
      </c>
      <c r="E2514">
        <v>19</v>
      </c>
      <c r="F2514">
        <v>13.5</v>
      </c>
      <c r="G2514">
        <v>11.2</v>
      </c>
      <c r="H2514" t="s">
        <v>61</v>
      </c>
      <c r="I2514" s="2">
        <v>0.57291666666666663</v>
      </c>
      <c r="J2514" s="3">
        <v>40337</v>
      </c>
      <c r="K2514" t="s">
        <v>26</v>
      </c>
      <c r="L2514">
        <v>2.6</v>
      </c>
      <c r="M2514">
        <v>6.8</v>
      </c>
      <c r="N2514">
        <v>10.11</v>
      </c>
      <c r="O2514">
        <v>14.14</v>
      </c>
      <c r="P2514">
        <v>98</v>
      </c>
      <c r="Q2514" t="s">
        <v>25</v>
      </c>
      <c r="R2514">
        <v>5.3</v>
      </c>
      <c r="S2514">
        <v>5.5</v>
      </c>
      <c r="T2514">
        <v>8.5</v>
      </c>
      <c r="U2514">
        <v>10.9</v>
      </c>
      <c r="V2514">
        <v>69</v>
      </c>
    </row>
    <row r="2515" spans="1:22" x14ac:dyDescent="0.25">
      <c r="A2515" t="s">
        <v>2605</v>
      </c>
      <c r="B2515">
        <v>2024</v>
      </c>
      <c r="C2515" t="s">
        <v>114</v>
      </c>
      <c r="D2515" s="1">
        <v>45416</v>
      </c>
      <c r="E2515">
        <v>16.399999999999999</v>
      </c>
      <c r="F2515">
        <v>7.3</v>
      </c>
      <c r="G2515">
        <v>0.2</v>
      </c>
      <c r="H2515" t="s">
        <v>46</v>
      </c>
      <c r="I2515" s="2">
        <v>0.69097222222222221</v>
      </c>
      <c r="J2515" s="3">
        <v>27009</v>
      </c>
      <c r="K2515" t="s">
        <v>55</v>
      </c>
      <c r="L2515">
        <v>4.2</v>
      </c>
      <c r="M2515">
        <v>8.6</v>
      </c>
      <c r="N2515">
        <v>12.8</v>
      </c>
      <c r="O2515">
        <v>15.13</v>
      </c>
      <c r="P2515">
        <v>103</v>
      </c>
      <c r="Q2515" t="s">
        <v>47</v>
      </c>
      <c r="R2515">
        <v>3.2</v>
      </c>
      <c r="S2515">
        <v>4.2</v>
      </c>
      <c r="T2515">
        <v>7.4</v>
      </c>
      <c r="U2515">
        <v>10.5</v>
      </c>
      <c r="V2515">
        <v>65</v>
      </c>
    </row>
    <row r="2516" spans="1:22" x14ac:dyDescent="0.25">
      <c r="A2516" t="s">
        <v>2606</v>
      </c>
      <c r="B2516">
        <v>2024</v>
      </c>
      <c r="C2516" t="s">
        <v>114</v>
      </c>
      <c r="D2516" s="1">
        <v>45416</v>
      </c>
      <c r="E2516">
        <v>16.399999999999999</v>
      </c>
      <c r="F2516">
        <v>7.3</v>
      </c>
      <c r="G2516">
        <v>0.2</v>
      </c>
      <c r="H2516" t="s">
        <v>28</v>
      </c>
      <c r="I2516" s="2">
        <v>0.8125</v>
      </c>
      <c r="J2516" s="3">
        <v>51795</v>
      </c>
      <c r="K2516" t="s">
        <v>35</v>
      </c>
      <c r="L2516">
        <v>3.2</v>
      </c>
      <c r="M2516">
        <v>3.7</v>
      </c>
      <c r="N2516">
        <v>5.14</v>
      </c>
      <c r="O2516">
        <v>10.14</v>
      </c>
      <c r="P2516">
        <v>74</v>
      </c>
      <c r="Q2516" t="s">
        <v>44</v>
      </c>
      <c r="R2516">
        <v>2.4</v>
      </c>
      <c r="S2516">
        <v>2.8</v>
      </c>
      <c r="T2516">
        <v>6.1</v>
      </c>
      <c r="U2516">
        <v>9.1199999999999992</v>
      </c>
      <c r="V2516">
        <v>66</v>
      </c>
    </row>
    <row r="2517" spans="1:22" x14ac:dyDescent="0.25">
      <c r="A2517" t="s">
        <v>2607</v>
      </c>
      <c r="B2517">
        <v>2024</v>
      </c>
      <c r="C2517" t="s">
        <v>114</v>
      </c>
      <c r="D2517" s="1">
        <v>45416</v>
      </c>
      <c r="E2517">
        <v>22.2</v>
      </c>
      <c r="F2517">
        <v>10.3</v>
      </c>
      <c r="G2517">
        <v>0</v>
      </c>
      <c r="H2517" t="s">
        <v>1339</v>
      </c>
      <c r="I2517" s="2">
        <v>0.75694444444444442</v>
      </c>
      <c r="J2517" s="3">
        <v>51751</v>
      </c>
      <c r="K2517" t="s">
        <v>51</v>
      </c>
      <c r="L2517">
        <v>1.1000000000000001</v>
      </c>
      <c r="M2517">
        <v>4.2</v>
      </c>
      <c r="N2517">
        <v>8.5</v>
      </c>
      <c r="O2517">
        <v>11.5</v>
      </c>
      <c r="P2517">
        <v>71</v>
      </c>
      <c r="Q2517" t="s">
        <v>48</v>
      </c>
      <c r="R2517">
        <v>2.5</v>
      </c>
      <c r="S2517">
        <v>7.6</v>
      </c>
      <c r="T2517">
        <v>10.8</v>
      </c>
      <c r="U2517">
        <v>11.11</v>
      </c>
      <c r="V2517">
        <v>77</v>
      </c>
    </row>
    <row r="2518" spans="1:22" x14ac:dyDescent="0.25">
      <c r="A2518" t="s">
        <v>2608</v>
      </c>
      <c r="B2518">
        <v>2024</v>
      </c>
      <c r="C2518" t="s">
        <v>114</v>
      </c>
      <c r="D2518" s="1">
        <v>45417</v>
      </c>
      <c r="E2518">
        <v>18</v>
      </c>
      <c r="F2518">
        <v>9.3000000000000007</v>
      </c>
      <c r="G2518">
        <v>0</v>
      </c>
      <c r="H2518" t="s">
        <v>28</v>
      </c>
      <c r="I2518" s="2">
        <v>0.54166666666666663</v>
      </c>
      <c r="J2518" s="3">
        <v>32252</v>
      </c>
      <c r="K2518" t="s">
        <v>29</v>
      </c>
      <c r="L2518">
        <v>1.3</v>
      </c>
      <c r="M2518">
        <v>1.7</v>
      </c>
      <c r="N2518">
        <v>4.1100000000000003</v>
      </c>
      <c r="O2518">
        <v>6.13</v>
      </c>
      <c r="P2518">
        <v>49</v>
      </c>
      <c r="Q2518" t="s">
        <v>43</v>
      </c>
      <c r="R2518">
        <v>3.4</v>
      </c>
      <c r="S2518">
        <v>6.8</v>
      </c>
      <c r="T2518">
        <v>8.11</v>
      </c>
      <c r="U2518">
        <v>15.13</v>
      </c>
      <c r="V2518">
        <v>103</v>
      </c>
    </row>
    <row r="2519" spans="1:22" x14ac:dyDescent="0.25">
      <c r="A2519" t="s">
        <v>2609</v>
      </c>
      <c r="B2519">
        <v>2024</v>
      </c>
      <c r="C2519" t="s">
        <v>114</v>
      </c>
      <c r="D2519" s="1">
        <v>45417</v>
      </c>
      <c r="E2519">
        <v>18</v>
      </c>
      <c r="F2519">
        <v>9.3000000000000007</v>
      </c>
      <c r="G2519">
        <v>0</v>
      </c>
      <c r="H2519" t="s">
        <v>46</v>
      </c>
      <c r="I2519" s="2">
        <v>0.66666666666666663</v>
      </c>
      <c r="J2519" s="3">
        <v>29555</v>
      </c>
      <c r="K2519" t="s">
        <v>50</v>
      </c>
      <c r="L2519">
        <v>5.0999999999999996</v>
      </c>
      <c r="M2519">
        <v>6.3</v>
      </c>
      <c r="N2519">
        <v>8.6999999999999993</v>
      </c>
      <c r="O2519">
        <v>14.7</v>
      </c>
      <c r="P2519">
        <v>91</v>
      </c>
      <c r="Q2519" t="s">
        <v>32</v>
      </c>
      <c r="R2519">
        <v>4.2</v>
      </c>
      <c r="S2519">
        <v>7.5</v>
      </c>
      <c r="T2519">
        <v>9.9</v>
      </c>
      <c r="U2519">
        <v>14.14</v>
      </c>
      <c r="V2519">
        <v>98</v>
      </c>
    </row>
    <row r="2520" spans="1:22" x14ac:dyDescent="0.25">
      <c r="A2520" t="s">
        <v>2610</v>
      </c>
      <c r="B2520">
        <v>2024</v>
      </c>
      <c r="C2520" t="s">
        <v>114</v>
      </c>
      <c r="D2520" s="1">
        <v>45417</v>
      </c>
      <c r="E2520">
        <v>26.4</v>
      </c>
      <c r="F2520">
        <v>17.3</v>
      </c>
      <c r="G2520">
        <v>0.6</v>
      </c>
      <c r="H2520" t="s">
        <v>58</v>
      </c>
      <c r="I2520" s="2">
        <v>0.79861111111111116</v>
      </c>
      <c r="J2520" s="3">
        <v>30285</v>
      </c>
      <c r="K2520" t="s">
        <v>36</v>
      </c>
      <c r="L2520">
        <v>5.5</v>
      </c>
      <c r="M2520">
        <v>8.8000000000000007</v>
      </c>
      <c r="N2520">
        <v>8.17</v>
      </c>
      <c r="O2520">
        <v>10.19</v>
      </c>
      <c r="P2520">
        <v>79</v>
      </c>
      <c r="Q2520" t="s">
        <v>39</v>
      </c>
      <c r="R2520">
        <v>2.1</v>
      </c>
      <c r="S2520">
        <v>2.4</v>
      </c>
      <c r="T2520">
        <v>4.5</v>
      </c>
      <c r="U2520">
        <v>6.9</v>
      </c>
      <c r="V2520">
        <v>45</v>
      </c>
    </row>
    <row r="2521" spans="1:22" x14ac:dyDescent="0.25">
      <c r="A2521" t="s">
        <v>2611</v>
      </c>
      <c r="B2521">
        <v>2024</v>
      </c>
      <c r="C2521" t="s">
        <v>124</v>
      </c>
      <c r="D2521" s="1">
        <v>45421</v>
      </c>
      <c r="E2521">
        <v>17.399999999999999</v>
      </c>
      <c r="F2521">
        <v>10.1</v>
      </c>
      <c r="G2521">
        <v>0</v>
      </c>
      <c r="H2521" t="s">
        <v>28</v>
      </c>
      <c r="I2521" s="2">
        <v>0.8125</v>
      </c>
      <c r="J2521" s="3">
        <v>58472</v>
      </c>
      <c r="K2521" t="s">
        <v>30</v>
      </c>
      <c r="L2521">
        <v>5</v>
      </c>
      <c r="M2521">
        <v>8.1999999999999993</v>
      </c>
      <c r="N2521">
        <v>11.4</v>
      </c>
      <c r="O2521">
        <v>12.5</v>
      </c>
      <c r="P2521">
        <v>77</v>
      </c>
      <c r="Q2521" t="s">
        <v>35</v>
      </c>
      <c r="R2521">
        <v>0</v>
      </c>
      <c r="S2521">
        <v>3.1</v>
      </c>
      <c r="T2521">
        <v>7.6</v>
      </c>
      <c r="U2521">
        <v>11.1</v>
      </c>
      <c r="V2521">
        <v>76</v>
      </c>
    </row>
    <row r="2522" spans="1:22" x14ac:dyDescent="0.25">
      <c r="A2522" t="s">
        <v>2612</v>
      </c>
      <c r="B2522">
        <v>2024</v>
      </c>
      <c r="C2522" t="s">
        <v>124</v>
      </c>
      <c r="D2522" s="1">
        <v>45422</v>
      </c>
      <c r="E2522">
        <v>17.7</v>
      </c>
      <c r="F2522">
        <v>11.5</v>
      </c>
      <c r="G2522">
        <v>10</v>
      </c>
      <c r="H2522" t="s">
        <v>88</v>
      </c>
      <c r="I2522" s="2">
        <v>0.79861111111111116</v>
      </c>
      <c r="J2522" s="3">
        <v>29942</v>
      </c>
      <c r="K2522" t="s">
        <v>44</v>
      </c>
      <c r="L2522">
        <v>3.3</v>
      </c>
      <c r="M2522">
        <v>5.6</v>
      </c>
      <c r="N2522">
        <v>11.8</v>
      </c>
      <c r="O2522">
        <v>14.11</v>
      </c>
      <c r="P2522">
        <v>95</v>
      </c>
      <c r="Q2522" t="s">
        <v>54</v>
      </c>
      <c r="R2522">
        <v>8.1999999999999993</v>
      </c>
      <c r="S2522">
        <v>12.5</v>
      </c>
      <c r="T2522">
        <v>14.8</v>
      </c>
      <c r="U2522">
        <v>15.11</v>
      </c>
      <c r="V2522">
        <v>101</v>
      </c>
    </row>
    <row r="2523" spans="1:22" x14ac:dyDescent="0.25">
      <c r="A2523" t="s">
        <v>2613</v>
      </c>
      <c r="B2523">
        <v>2024</v>
      </c>
      <c r="C2523" t="s">
        <v>124</v>
      </c>
      <c r="D2523" s="1">
        <v>45422</v>
      </c>
      <c r="E2523">
        <v>27.7</v>
      </c>
      <c r="F2523">
        <v>17.100000000000001</v>
      </c>
      <c r="G2523">
        <v>0</v>
      </c>
      <c r="H2523" t="s">
        <v>1339</v>
      </c>
      <c r="I2523" s="2">
        <v>0.77083333333333337</v>
      </c>
      <c r="J2523" s="3">
        <v>46198</v>
      </c>
      <c r="K2523" t="s">
        <v>43</v>
      </c>
      <c r="L2523">
        <v>1.5</v>
      </c>
      <c r="M2523">
        <v>1.8</v>
      </c>
      <c r="N2523">
        <v>2.13</v>
      </c>
      <c r="O2523">
        <v>4.1500000000000004</v>
      </c>
      <c r="P2523">
        <v>39</v>
      </c>
      <c r="Q2523" t="s">
        <v>26</v>
      </c>
      <c r="R2523">
        <v>3</v>
      </c>
      <c r="S2523">
        <v>9</v>
      </c>
      <c r="T2523">
        <v>11.2</v>
      </c>
      <c r="U2523">
        <v>13.9</v>
      </c>
      <c r="V2523">
        <v>87</v>
      </c>
    </row>
    <row r="2524" spans="1:22" x14ac:dyDescent="0.25">
      <c r="A2524" t="s">
        <v>2614</v>
      </c>
      <c r="B2524">
        <v>2024</v>
      </c>
      <c r="C2524" t="s">
        <v>124</v>
      </c>
      <c r="D2524" s="1">
        <v>45423</v>
      </c>
      <c r="E2524">
        <v>18.3</v>
      </c>
      <c r="F2524">
        <v>6.6</v>
      </c>
      <c r="G2524">
        <v>0.8</v>
      </c>
      <c r="H2524" t="s">
        <v>100</v>
      </c>
      <c r="I2524" s="2">
        <v>0.57291666666666663</v>
      </c>
      <c r="J2524" s="3">
        <v>15112</v>
      </c>
      <c r="K2524" t="s">
        <v>32</v>
      </c>
      <c r="L2524">
        <v>4.0999999999999996</v>
      </c>
      <c r="M2524">
        <v>6.2</v>
      </c>
      <c r="N2524">
        <v>8.6</v>
      </c>
      <c r="O2524">
        <v>8.1</v>
      </c>
      <c r="P2524">
        <v>58</v>
      </c>
      <c r="Q2524" t="s">
        <v>55</v>
      </c>
      <c r="R2524">
        <v>3.3</v>
      </c>
      <c r="S2524">
        <v>4.4000000000000004</v>
      </c>
      <c r="T2524">
        <v>5.9</v>
      </c>
      <c r="U2524">
        <v>7.11</v>
      </c>
      <c r="V2524">
        <v>53</v>
      </c>
    </row>
    <row r="2525" spans="1:22" x14ac:dyDescent="0.25">
      <c r="A2525" t="s">
        <v>2615</v>
      </c>
      <c r="B2525">
        <v>2024</v>
      </c>
      <c r="C2525" t="s">
        <v>124</v>
      </c>
      <c r="D2525" s="1">
        <v>45423</v>
      </c>
      <c r="E2525">
        <v>19.600000000000001</v>
      </c>
      <c r="F2525">
        <v>12.6</v>
      </c>
      <c r="G2525">
        <v>1.8</v>
      </c>
      <c r="H2525" t="s">
        <v>46</v>
      </c>
      <c r="I2525" s="2">
        <v>0.69097222222222221</v>
      </c>
      <c r="J2525" s="3">
        <v>37295</v>
      </c>
      <c r="K2525" t="s">
        <v>48</v>
      </c>
      <c r="L2525">
        <v>1.2</v>
      </c>
      <c r="M2525">
        <v>4.5999999999999996</v>
      </c>
      <c r="N2525">
        <v>9.9</v>
      </c>
      <c r="O2525">
        <v>12.1</v>
      </c>
      <c r="P2525">
        <v>82</v>
      </c>
      <c r="Q2525" t="s">
        <v>25</v>
      </c>
      <c r="R2525">
        <v>4.3</v>
      </c>
      <c r="S2525">
        <v>6.6</v>
      </c>
      <c r="T2525">
        <v>8.6999999999999993</v>
      </c>
      <c r="U2525">
        <v>9.8000000000000007</v>
      </c>
      <c r="V2525">
        <v>62</v>
      </c>
    </row>
    <row r="2526" spans="1:22" x14ac:dyDescent="0.25">
      <c r="A2526" t="s">
        <v>2616</v>
      </c>
      <c r="B2526">
        <v>2024</v>
      </c>
      <c r="C2526" t="s">
        <v>124</v>
      </c>
      <c r="D2526" s="1">
        <v>45423</v>
      </c>
      <c r="E2526">
        <v>34.200000000000003</v>
      </c>
      <c r="F2526">
        <v>24.2</v>
      </c>
      <c r="G2526">
        <v>0</v>
      </c>
      <c r="H2526" t="s">
        <v>129</v>
      </c>
      <c r="I2526" s="2">
        <v>0.79166666666666663</v>
      </c>
      <c r="J2526" s="3">
        <v>7036</v>
      </c>
      <c r="K2526" t="s">
        <v>39</v>
      </c>
      <c r="L2526">
        <v>2.4</v>
      </c>
      <c r="M2526">
        <v>5.12</v>
      </c>
      <c r="N2526">
        <v>10.14</v>
      </c>
      <c r="O2526">
        <v>17.18</v>
      </c>
      <c r="P2526">
        <v>120</v>
      </c>
      <c r="Q2526" t="s">
        <v>47</v>
      </c>
      <c r="R2526">
        <v>1.4</v>
      </c>
      <c r="S2526">
        <v>2.5</v>
      </c>
      <c r="T2526">
        <v>4.7</v>
      </c>
      <c r="U2526">
        <v>7.1</v>
      </c>
      <c r="V2526">
        <v>52</v>
      </c>
    </row>
    <row r="2527" spans="1:22" x14ac:dyDescent="0.25">
      <c r="A2527" t="s">
        <v>2617</v>
      </c>
      <c r="B2527">
        <v>2024</v>
      </c>
      <c r="C2527" t="s">
        <v>124</v>
      </c>
      <c r="D2527" s="1">
        <v>45423</v>
      </c>
      <c r="E2527">
        <v>19.600000000000001</v>
      </c>
      <c r="F2527">
        <v>12.6</v>
      </c>
      <c r="G2527">
        <v>1.8</v>
      </c>
      <c r="H2527" t="s">
        <v>28</v>
      </c>
      <c r="I2527" s="2">
        <v>0.8125</v>
      </c>
      <c r="J2527" s="3">
        <v>38007</v>
      </c>
      <c r="K2527" t="s">
        <v>29</v>
      </c>
      <c r="L2527">
        <v>0.1</v>
      </c>
      <c r="M2527">
        <v>3.2</v>
      </c>
      <c r="N2527">
        <v>4.3</v>
      </c>
      <c r="O2527">
        <v>6.6</v>
      </c>
      <c r="P2527">
        <v>42</v>
      </c>
      <c r="Q2527" t="s">
        <v>50</v>
      </c>
      <c r="R2527">
        <v>3.6</v>
      </c>
      <c r="S2527">
        <v>9.1300000000000008</v>
      </c>
      <c r="T2527">
        <v>13.15</v>
      </c>
      <c r="U2527">
        <v>19.190000000000001</v>
      </c>
      <c r="V2527">
        <v>133</v>
      </c>
    </row>
    <row r="2528" spans="1:22" x14ac:dyDescent="0.25">
      <c r="A2528" t="s">
        <v>2618</v>
      </c>
      <c r="B2528">
        <v>2024</v>
      </c>
      <c r="C2528" t="s">
        <v>124</v>
      </c>
      <c r="D2528" s="1">
        <v>45424</v>
      </c>
      <c r="E2528">
        <v>20</v>
      </c>
      <c r="F2528">
        <v>7.7</v>
      </c>
      <c r="G2528">
        <v>0</v>
      </c>
      <c r="H2528" t="s">
        <v>46</v>
      </c>
      <c r="I2528" s="2">
        <v>0.54166666666666663</v>
      </c>
      <c r="J2528" s="3">
        <v>37433</v>
      </c>
      <c r="K2528" t="s">
        <v>33</v>
      </c>
      <c r="L2528">
        <v>4.4000000000000004</v>
      </c>
      <c r="M2528">
        <v>11.8</v>
      </c>
      <c r="N2528">
        <v>14.11</v>
      </c>
      <c r="O2528">
        <v>15.13</v>
      </c>
      <c r="P2528">
        <v>103</v>
      </c>
      <c r="Q2528" t="s">
        <v>51</v>
      </c>
      <c r="R2528">
        <v>1.1000000000000001</v>
      </c>
      <c r="S2528">
        <v>3.1</v>
      </c>
      <c r="T2528">
        <v>3.5</v>
      </c>
      <c r="U2528">
        <v>5.7</v>
      </c>
      <c r="V2528">
        <v>37</v>
      </c>
    </row>
    <row r="2529" spans="1:22" x14ac:dyDescent="0.25">
      <c r="A2529" t="s">
        <v>2619</v>
      </c>
      <c r="B2529">
        <v>2024</v>
      </c>
      <c r="C2529" t="s">
        <v>124</v>
      </c>
      <c r="D2529" s="1">
        <v>45424</v>
      </c>
      <c r="E2529">
        <v>17.5</v>
      </c>
      <c r="F2529">
        <v>7.4</v>
      </c>
      <c r="G2529">
        <v>0</v>
      </c>
      <c r="H2529" t="s">
        <v>512</v>
      </c>
      <c r="I2529" s="2">
        <v>0.64583333333333337</v>
      </c>
      <c r="J2529" s="3">
        <v>40278</v>
      </c>
      <c r="K2529" t="s">
        <v>40</v>
      </c>
      <c r="L2529">
        <v>3.5</v>
      </c>
      <c r="M2529">
        <v>6.9</v>
      </c>
      <c r="N2529">
        <v>9.11</v>
      </c>
      <c r="O2529">
        <v>13.12</v>
      </c>
      <c r="P2529">
        <v>90</v>
      </c>
      <c r="Q2529" t="s">
        <v>36</v>
      </c>
      <c r="R2529">
        <v>4.2</v>
      </c>
      <c r="S2529">
        <v>6.7</v>
      </c>
      <c r="T2529">
        <v>9.1</v>
      </c>
      <c r="U2529">
        <v>13.12</v>
      </c>
      <c r="V2529">
        <v>90</v>
      </c>
    </row>
    <row r="2530" spans="1:22" x14ac:dyDescent="0.25">
      <c r="A2530" t="s">
        <v>2620</v>
      </c>
      <c r="B2530">
        <v>2024</v>
      </c>
      <c r="C2530" t="s">
        <v>135</v>
      </c>
      <c r="D2530" s="1">
        <v>45428</v>
      </c>
      <c r="E2530">
        <v>34.6</v>
      </c>
      <c r="F2530">
        <v>24.3</v>
      </c>
      <c r="G2530">
        <v>0</v>
      </c>
      <c r="H2530" t="s">
        <v>129</v>
      </c>
      <c r="I2530" s="2">
        <v>0.79166666666666663</v>
      </c>
      <c r="J2530" s="3">
        <v>12112</v>
      </c>
      <c r="K2530" t="s">
        <v>39</v>
      </c>
      <c r="L2530">
        <v>4.3</v>
      </c>
      <c r="M2530">
        <v>11.5</v>
      </c>
      <c r="N2530">
        <v>19.7</v>
      </c>
      <c r="O2530">
        <v>26.8</v>
      </c>
      <c r="P2530">
        <v>164</v>
      </c>
      <c r="Q2530" t="s">
        <v>44</v>
      </c>
      <c r="R2530">
        <v>5</v>
      </c>
      <c r="S2530">
        <v>6.2</v>
      </c>
      <c r="T2530">
        <v>8.6999999999999993</v>
      </c>
      <c r="U2530">
        <v>15.1</v>
      </c>
      <c r="V2530">
        <v>100</v>
      </c>
    </row>
    <row r="2531" spans="1:22" x14ac:dyDescent="0.25">
      <c r="A2531" t="s">
        <v>2621</v>
      </c>
      <c r="B2531">
        <v>2024</v>
      </c>
      <c r="C2531" t="s">
        <v>135</v>
      </c>
      <c r="D2531" s="1">
        <v>45429</v>
      </c>
      <c r="E2531">
        <v>23.9</v>
      </c>
      <c r="F2531">
        <v>13.5</v>
      </c>
      <c r="G2531">
        <v>0</v>
      </c>
      <c r="H2531" t="s">
        <v>61</v>
      </c>
      <c r="I2531" s="2">
        <v>0.81944444444444442</v>
      </c>
      <c r="J2531" s="3">
        <v>44047</v>
      </c>
      <c r="K2531" t="s">
        <v>26</v>
      </c>
      <c r="L2531">
        <v>3.6</v>
      </c>
      <c r="M2531">
        <v>7.8</v>
      </c>
      <c r="N2531">
        <v>14.12</v>
      </c>
      <c r="O2531">
        <v>17.149999999999999</v>
      </c>
      <c r="P2531">
        <v>117</v>
      </c>
      <c r="Q2531" t="s">
        <v>30</v>
      </c>
      <c r="R2531">
        <v>5.3</v>
      </c>
      <c r="S2531">
        <v>5.6</v>
      </c>
      <c r="T2531">
        <v>7.9</v>
      </c>
      <c r="U2531">
        <v>9.11</v>
      </c>
      <c r="V2531">
        <v>65</v>
      </c>
    </row>
    <row r="2532" spans="1:22" x14ac:dyDescent="0.25">
      <c r="A2532" t="s">
        <v>2622</v>
      </c>
      <c r="B2532">
        <v>2024</v>
      </c>
      <c r="C2532" t="s">
        <v>135</v>
      </c>
      <c r="D2532" s="1">
        <v>45430</v>
      </c>
      <c r="E2532">
        <v>13.4</v>
      </c>
      <c r="F2532">
        <v>8.5</v>
      </c>
      <c r="G2532">
        <v>7</v>
      </c>
      <c r="H2532" t="s">
        <v>28</v>
      </c>
      <c r="I2532" s="2">
        <v>0.57291666666666663</v>
      </c>
      <c r="J2532" s="3">
        <v>63925</v>
      </c>
      <c r="K2532" t="s">
        <v>33</v>
      </c>
      <c r="L2532">
        <v>4.2</v>
      </c>
      <c r="M2532">
        <v>8.1999999999999993</v>
      </c>
      <c r="N2532">
        <v>11.4</v>
      </c>
      <c r="O2532">
        <v>12.6</v>
      </c>
      <c r="P2532">
        <v>78</v>
      </c>
      <c r="Q2532" t="s">
        <v>40</v>
      </c>
      <c r="R2532">
        <v>3.1</v>
      </c>
      <c r="S2532">
        <v>6.3</v>
      </c>
      <c r="T2532">
        <v>8.5</v>
      </c>
      <c r="U2532">
        <v>11.8</v>
      </c>
      <c r="V2532">
        <v>74</v>
      </c>
    </row>
    <row r="2533" spans="1:22" x14ac:dyDescent="0.25">
      <c r="A2533" t="s">
        <v>2623</v>
      </c>
      <c r="B2533">
        <v>2024</v>
      </c>
      <c r="C2533" t="s">
        <v>135</v>
      </c>
      <c r="D2533" s="1">
        <v>45430</v>
      </c>
      <c r="E2533">
        <v>16.100000000000001</v>
      </c>
      <c r="F2533">
        <v>11.9</v>
      </c>
      <c r="G2533">
        <v>0</v>
      </c>
      <c r="H2533" t="s">
        <v>141</v>
      </c>
      <c r="I2533" s="2">
        <v>0.69097222222222221</v>
      </c>
      <c r="J2533" s="3">
        <v>7747</v>
      </c>
      <c r="K2533" t="s">
        <v>25</v>
      </c>
      <c r="L2533">
        <v>2.1</v>
      </c>
      <c r="M2533">
        <v>4.4000000000000004</v>
      </c>
      <c r="N2533">
        <v>4.7</v>
      </c>
      <c r="O2533">
        <v>6.7</v>
      </c>
      <c r="P2533">
        <v>43</v>
      </c>
      <c r="Q2533" t="s">
        <v>50</v>
      </c>
      <c r="R2533">
        <v>0.5</v>
      </c>
      <c r="S2533">
        <v>4.9000000000000004</v>
      </c>
      <c r="T2533">
        <v>5.15</v>
      </c>
      <c r="U2533">
        <v>8.2200000000000006</v>
      </c>
      <c r="V2533">
        <v>70</v>
      </c>
    </row>
    <row r="2534" spans="1:22" x14ac:dyDescent="0.25">
      <c r="A2534" t="s">
        <v>2624</v>
      </c>
      <c r="B2534">
        <v>2024</v>
      </c>
      <c r="C2534" t="s">
        <v>135</v>
      </c>
      <c r="D2534" s="1">
        <v>45430</v>
      </c>
      <c r="E2534">
        <v>13.4</v>
      </c>
      <c r="F2534">
        <v>8.5</v>
      </c>
      <c r="G2534">
        <v>7</v>
      </c>
      <c r="H2534" t="s">
        <v>46</v>
      </c>
      <c r="I2534" s="2">
        <v>0.8125</v>
      </c>
      <c r="J2534" s="3">
        <v>19265</v>
      </c>
      <c r="K2534" t="s">
        <v>55</v>
      </c>
      <c r="L2534">
        <v>2</v>
      </c>
      <c r="M2534">
        <v>5.3</v>
      </c>
      <c r="N2534">
        <v>7.5</v>
      </c>
      <c r="O2534">
        <v>8.6999999999999993</v>
      </c>
      <c r="P2534">
        <v>55</v>
      </c>
      <c r="Q2534" t="s">
        <v>43</v>
      </c>
      <c r="R2534">
        <v>3.2</v>
      </c>
      <c r="S2534">
        <v>5.6</v>
      </c>
      <c r="T2534">
        <v>6.11</v>
      </c>
      <c r="U2534">
        <v>9.18</v>
      </c>
      <c r="V2534">
        <v>72</v>
      </c>
    </row>
    <row r="2535" spans="1:22" x14ac:dyDescent="0.25">
      <c r="A2535" t="s">
        <v>2625</v>
      </c>
      <c r="B2535">
        <v>2024</v>
      </c>
      <c r="C2535" t="s">
        <v>135</v>
      </c>
      <c r="D2535" s="1">
        <v>45430</v>
      </c>
      <c r="E2535">
        <v>25.3</v>
      </c>
      <c r="F2535">
        <v>14.6</v>
      </c>
      <c r="G2535">
        <v>0.8</v>
      </c>
      <c r="H2535" t="s">
        <v>58</v>
      </c>
      <c r="I2535" s="2">
        <v>0.8125</v>
      </c>
      <c r="J2535" s="3">
        <v>27200</v>
      </c>
      <c r="K2535" t="s">
        <v>36</v>
      </c>
      <c r="L2535">
        <v>7.4</v>
      </c>
      <c r="M2535">
        <v>13.5</v>
      </c>
      <c r="N2535">
        <v>21.6</v>
      </c>
      <c r="O2535">
        <v>26.7</v>
      </c>
      <c r="P2535">
        <v>163</v>
      </c>
      <c r="Q2535" t="s">
        <v>29</v>
      </c>
      <c r="R2535">
        <v>0.5</v>
      </c>
      <c r="S2535">
        <v>2.6</v>
      </c>
      <c r="T2535">
        <v>4.5999999999999996</v>
      </c>
      <c r="U2535">
        <v>6.8</v>
      </c>
      <c r="V2535">
        <v>44</v>
      </c>
    </row>
    <row r="2536" spans="1:22" x14ac:dyDescent="0.25">
      <c r="A2536" t="s">
        <v>2626</v>
      </c>
      <c r="B2536">
        <v>2024</v>
      </c>
      <c r="C2536" t="s">
        <v>135</v>
      </c>
      <c r="D2536" s="1">
        <v>45431</v>
      </c>
      <c r="E2536">
        <v>15.4</v>
      </c>
      <c r="F2536">
        <v>6</v>
      </c>
      <c r="G2536">
        <v>0</v>
      </c>
      <c r="H2536" t="s">
        <v>46</v>
      </c>
      <c r="I2536" s="2">
        <v>0.54861111111111116</v>
      </c>
      <c r="J2536" s="3">
        <v>43125</v>
      </c>
      <c r="K2536" t="s">
        <v>48</v>
      </c>
      <c r="L2536">
        <v>4.2</v>
      </c>
      <c r="M2536">
        <v>7.5</v>
      </c>
      <c r="N2536">
        <v>15.7</v>
      </c>
      <c r="O2536">
        <v>16.100000000000001</v>
      </c>
      <c r="P2536">
        <v>106</v>
      </c>
      <c r="Q2536" t="s">
        <v>47</v>
      </c>
      <c r="R2536">
        <v>2.2000000000000002</v>
      </c>
      <c r="S2536">
        <v>6.4</v>
      </c>
      <c r="T2536">
        <v>8.4</v>
      </c>
      <c r="U2536">
        <v>10.6</v>
      </c>
      <c r="V2536">
        <v>66</v>
      </c>
    </row>
    <row r="2537" spans="1:22" x14ac:dyDescent="0.25">
      <c r="A2537" t="s">
        <v>2627</v>
      </c>
      <c r="B2537">
        <v>2024</v>
      </c>
      <c r="C2537" t="s">
        <v>135</v>
      </c>
      <c r="D2537" s="1">
        <v>45431</v>
      </c>
      <c r="E2537">
        <v>16</v>
      </c>
      <c r="F2537">
        <v>4.4000000000000004</v>
      </c>
      <c r="G2537">
        <v>0</v>
      </c>
      <c r="H2537" t="s">
        <v>512</v>
      </c>
      <c r="I2537" s="2">
        <v>0.61805555555555558</v>
      </c>
      <c r="J2537" s="3">
        <v>36190</v>
      </c>
      <c r="K2537" t="s">
        <v>54</v>
      </c>
      <c r="L2537">
        <v>1.1000000000000001</v>
      </c>
      <c r="M2537">
        <v>4.5</v>
      </c>
      <c r="N2537">
        <v>7.8</v>
      </c>
      <c r="O2537">
        <v>11.14</v>
      </c>
      <c r="P2537">
        <v>80</v>
      </c>
      <c r="Q2537" t="s">
        <v>32</v>
      </c>
      <c r="R2537">
        <v>6.2</v>
      </c>
      <c r="S2537">
        <v>8.3000000000000007</v>
      </c>
      <c r="T2537">
        <v>12.6</v>
      </c>
      <c r="U2537">
        <v>12.7</v>
      </c>
      <c r="V2537">
        <v>79</v>
      </c>
    </row>
    <row r="2538" spans="1:22" x14ac:dyDescent="0.25">
      <c r="A2538" t="s">
        <v>2628</v>
      </c>
      <c r="B2538">
        <v>2024</v>
      </c>
      <c r="C2538" t="s">
        <v>135</v>
      </c>
      <c r="D2538" s="1">
        <v>45431</v>
      </c>
      <c r="E2538">
        <v>26.7</v>
      </c>
      <c r="F2538">
        <v>14.2</v>
      </c>
      <c r="G2538">
        <v>0</v>
      </c>
      <c r="H2538" t="s">
        <v>1339</v>
      </c>
      <c r="I2538" s="2">
        <v>0.68055555555555558</v>
      </c>
      <c r="J2538" s="3">
        <v>43408</v>
      </c>
      <c r="K2538" t="s">
        <v>51</v>
      </c>
      <c r="L2538">
        <v>4.3</v>
      </c>
      <c r="M2538">
        <v>7.8</v>
      </c>
      <c r="N2538">
        <v>12.8</v>
      </c>
      <c r="O2538">
        <v>16.899999999999999</v>
      </c>
      <c r="P2538">
        <v>105</v>
      </c>
      <c r="Q2538" t="s">
        <v>35</v>
      </c>
      <c r="R2538">
        <v>2.1</v>
      </c>
      <c r="S2538">
        <v>6.1</v>
      </c>
      <c r="T2538">
        <v>9.8000000000000007</v>
      </c>
      <c r="U2538">
        <v>10.1</v>
      </c>
      <c r="V2538">
        <v>70</v>
      </c>
    </row>
    <row r="2539" spans="1:22" x14ac:dyDescent="0.25">
      <c r="A2539" t="s">
        <v>2629</v>
      </c>
      <c r="B2539">
        <v>2024</v>
      </c>
      <c r="C2539" t="s">
        <v>146</v>
      </c>
      <c r="D2539" s="1">
        <v>45435</v>
      </c>
      <c r="E2539">
        <v>16</v>
      </c>
      <c r="F2539">
        <v>9.8000000000000007</v>
      </c>
      <c r="G2539">
        <v>0</v>
      </c>
      <c r="H2539" t="s">
        <v>46</v>
      </c>
      <c r="I2539" s="2">
        <v>0.8125</v>
      </c>
      <c r="J2539" s="3">
        <v>27377</v>
      </c>
      <c r="K2539" t="s">
        <v>50</v>
      </c>
      <c r="L2539">
        <v>4.3</v>
      </c>
      <c r="M2539">
        <v>7.8</v>
      </c>
      <c r="N2539">
        <v>8.11</v>
      </c>
      <c r="O2539">
        <v>12.16</v>
      </c>
      <c r="P2539">
        <v>88</v>
      </c>
      <c r="Q2539" t="s">
        <v>26</v>
      </c>
      <c r="R2539">
        <v>4.0999999999999996</v>
      </c>
      <c r="S2539">
        <v>7.4</v>
      </c>
      <c r="T2539">
        <v>12.6</v>
      </c>
      <c r="U2539">
        <v>16.600000000000001</v>
      </c>
      <c r="V2539">
        <v>102</v>
      </c>
    </row>
    <row r="2540" spans="1:22" x14ac:dyDescent="0.25">
      <c r="A2540" t="s">
        <v>2630</v>
      </c>
      <c r="B2540">
        <v>2024</v>
      </c>
      <c r="C2540" t="s">
        <v>146</v>
      </c>
      <c r="D2540" s="1">
        <v>45436</v>
      </c>
      <c r="E2540">
        <v>26.8</v>
      </c>
      <c r="F2540">
        <v>8.8000000000000007</v>
      </c>
      <c r="G2540">
        <v>0</v>
      </c>
      <c r="H2540" t="s">
        <v>1339</v>
      </c>
      <c r="I2540" s="2">
        <v>0.75694444444444442</v>
      </c>
      <c r="J2540" s="3">
        <v>54035</v>
      </c>
      <c r="K2540" t="s">
        <v>43</v>
      </c>
      <c r="L2540">
        <v>3.3</v>
      </c>
      <c r="M2540">
        <v>6.4</v>
      </c>
      <c r="N2540">
        <v>6.8</v>
      </c>
      <c r="O2540">
        <v>11.9</v>
      </c>
      <c r="P2540">
        <v>75</v>
      </c>
      <c r="Q2540" t="s">
        <v>33</v>
      </c>
      <c r="R2540">
        <v>3.4</v>
      </c>
      <c r="S2540">
        <v>3.9</v>
      </c>
      <c r="T2540">
        <v>8.1199999999999992</v>
      </c>
      <c r="U2540">
        <v>10.15</v>
      </c>
      <c r="V2540">
        <v>75</v>
      </c>
    </row>
    <row r="2541" spans="1:22" x14ac:dyDescent="0.25">
      <c r="A2541" t="s">
        <v>2631</v>
      </c>
      <c r="B2541">
        <v>2024</v>
      </c>
      <c r="C2541" t="s">
        <v>146</v>
      </c>
      <c r="D2541" s="1">
        <v>45437</v>
      </c>
      <c r="E2541">
        <v>17.5</v>
      </c>
      <c r="F2541">
        <v>9.1999999999999993</v>
      </c>
      <c r="G2541">
        <v>0</v>
      </c>
      <c r="H2541" t="s">
        <v>46</v>
      </c>
      <c r="I2541" s="2">
        <v>0.57291666666666663</v>
      </c>
      <c r="J2541" s="3">
        <v>39597</v>
      </c>
      <c r="K2541" t="s">
        <v>30</v>
      </c>
      <c r="L2541">
        <v>3.4</v>
      </c>
      <c r="M2541">
        <v>4.9000000000000004</v>
      </c>
      <c r="N2541">
        <v>10.11</v>
      </c>
      <c r="O2541">
        <v>15.12</v>
      </c>
      <c r="P2541">
        <v>102</v>
      </c>
      <c r="Q2541" t="s">
        <v>39</v>
      </c>
      <c r="R2541">
        <v>2.1</v>
      </c>
      <c r="S2541">
        <v>4.2</v>
      </c>
      <c r="T2541">
        <v>8.6</v>
      </c>
      <c r="U2541">
        <v>11.7</v>
      </c>
      <c r="V2541">
        <v>73</v>
      </c>
    </row>
    <row r="2542" spans="1:22" x14ac:dyDescent="0.25">
      <c r="A2542" t="s">
        <v>2632</v>
      </c>
      <c r="B2542">
        <v>2024</v>
      </c>
      <c r="C2542" t="s">
        <v>146</v>
      </c>
      <c r="D2542" s="1">
        <v>45437</v>
      </c>
      <c r="E2542">
        <v>13.1</v>
      </c>
      <c r="F2542">
        <v>4.0999999999999996</v>
      </c>
      <c r="G2542">
        <v>0</v>
      </c>
      <c r="H2542" t="s">
        <v>66</v>
      </c>
      <c r="I2542" s="2">
        <v>0.57291666666666663</v>
      </c>
      <c r="J2542" s="3">
        <v>4705</v>
      </c>
      <c r="K2542" t="s">
        <v>47</v>
      </c>
      <c r="L2542">
        <v>3.3</v>
      </c>
      <c r="M2542">
        <v>4.3</v>
      </c>
      <c r="N2542">
        <v>5.5</v>
      </c>
      <c r="O2542">
        <v>7.6</v>
      </c>
      <c r="P2542">
        <v>48</v>
      </c>
      <c r="Q2542" t="s">
        <v>54</v>
      </c>
      <c r="R2542">
        <v>5.2</v>
      </c>
      <c r="S2542">
        <v>7.5</v>
      </c>
      <c r="T2542">
        <v>13.1</v>
      </c>
      <c r="U2542">
        <v>16.11</v>
      </c>
      <c r="V2542">
        <v>107</v>
      </c>
    </row>
    <row r="2543" spans="1:22" x14ac:dyDescent="0.25">
      <c r="A2543" t="s">
        <v>2633</v>
      </c>
      <c r="B2543">
        <v>2024</v>
      </c>
      <c r="C2543" t="s">
        <v>146</v>
      </c>
      <c r="D2543" s="1">
        <v>45437</v>
      </c>
      <c r="E2543">
        <v>15.1</v>
      </c>
      <c r="F2543">
        <v>8.6</v>
      </c>
      <c r="G2543">
        <v>0</v>
      </c>
      <c r="H2543" t="s">
        <v>88</v>
      </c>
      <c r="I2543" s="2">
        <v>0.69097222222222221</v>
      </c>
      <c r="J2543" s="3">
        <v>30821</v>
      </c>
      <c r="K2543" t="s">
        <v>44</v>
      </c>
      <c r="L2543">
        <v>5</v>
      </c>
      <c r="M2543">
        <v>6.2</v>
      </c>
      <c r="N2543">
        <v>9.5</v>
      </c>
      <c r="O2543">
        <v>11.8</v>
      </c>
      <c r="P2543">
        <v>74</v>
      </c>
      <c r="Q2543" t="s">
        <v>25</v>
      </c>
      <c r="R2543">
        <v>2.4</v>
      </c>
      <c r="S2543">
        <v>8.9</v>
      </c>
      <c r="T2543">
        <v>10.119999999999999</v>
      </c>
      <c r="U2543">
        <v>11.12</v>
      </c>
      <c r="V2543">
        <v>78</v>
      </c>
    </row>
    <row r="2544" spans="1:22" x14ac:dyDescent="0.25">
      <c r="A2544" t="s">
        <v>2634</v>
      </c>
      <c r="B2544">
        <v>2024</v>
      </c>
      <c r="C2544" t="s">
        <v>146</v>
      </c>
      <c r="D2544" s="1">
        <v>45437</v>
      </c>
      <c r="E2544">
        <v>17.5</v>
      </c>
      <c r="F2544">
        <v>9.1999999999999993</v>
      </c>
      <c r="G2544">
        <v>0</v>
      </c>
      <c r="H2544" t="s">
        <v>28</v>
      </c>
      <c r="I2544" s="2">
        <v>0.81944444444444442</v>
      </c>
      <c r="J2544" s="3">
        <v>79359</v>
      </c>
      <c r="K2544" t="s">
        <v>29</v>
      </c>
      <c r="L2544">
        <v>3.3</v>
      </c>
      <c r="M2544">
        <v>6.7</v>
      </c>
      <c r="N2544">
        <v>9.1</v>
      </c>
      <c r="O2544">
        <v>10.14</v>
      </c>
      <c r="P2544">
        <v>74</v>
      </c>
      <c r="Q2544" t="s">
        <v>48</v>
      </c>
      <c r="R2544">
        <v>3.3</v>
      </c>
      <c r="S2544">
        <v>7.7</v>
      </c>
      <c r="T2544">
        <v>10.119999999999999</v>
      </c>
      <c r="U2544">
        <v>12.14</v>
      </c>
      <c r="V2544">
        <v>86</v>
      </c>
    </row>
    <row r="2545" spans="1:22" x14ac:dyDescent="0.25">
      <c r="A2545" t="s">
        <v>2635</v>
      </c>
      <c r="B2545">
        <v>2024</v>
      </c>
      <c r="C2545" t="s">
        <v>146</v>
      </c>
      <c r="D2545" s="1">
        <v>45438</v>
      </c>
      <c r="E2545">
        <v>17.5</v>
      </c>
      <c r="F2545">
        <v>3.9</v>
      </c>
      <c r="G2545">
        <v>0.2</v>
      </c>
      <c r="H2545" t="s">
        <v>46</v>
      </c>
      <c r="I2545" s="2">
        <v>0.54861111111111116</v>
      </c>
      <c r="J2545" s="3">
        <v>29664</v>
      </c>
      <c r="K2545" t="s">
        <v>32</v>
      </c>
      <c r="L2545">
        <v>4.3</v>
      </c>
      <c r="M2545">
        <v>9.5</v>
      </c>
      <c r="N2545">
        <v>10.8</v>
      </c>
      <c r="O2545">
        <v>15.1</v>
      </c>
      <c r="P2545">
        <v>100</v>
      </c>
      <c r="Q2545" t="s">
        <v>36</v>
      </c>
      <c r="R2545">
        <v>1.3</v>
      </c>
      <c r="S2545">
        <v>5.5</v>
      </c>
      <c r="T2545">
        <v>8.1199999999999992</v>
      </c>
      <c r="U2545">
        <v>10.15</v>
      </c>
      <c r="V2545">
        <v>75</v>
      </c>
    </row>
    <row r="2546" spans="1:22" x14ac:dyDescent="0.25">
      <c r="A2546" t="s">
        <v>2636</v>
      </c>
      <c r="B2546">
        <v>2024</v>
      </c>
      <c r="C2546" t="s">
        <v>146</v>
      </c>
      <c r="D2546" s="1">
        <v>45438</v>
      </c>
      <c r="E2546">
        <v>17.5</v>
      </c>
      <c r="F2546">
        <v>3.9</v>
      </c>
      <c r="G2546">
        <v>0.2</v>
      </c>
      <c r="H2546" t="s">
        <v>28</v>
      </c>
      <c r="I2546" s="2">
        <v>0.63888888888888884</v>
      </c>
      <c r="J2546" s="3">
        <v>37403</v>
      </c>
      <c r="K2546" t="s">
        <v>35</v>
      </c>
      <c r="L2546">
        <v>4.7</v>
      </c>
      <c r="M2546">
        <v>5.9</v>
      </c>
      <c r="N2546">
        <v>11.1</v>
      </c>
      <c r="O2546">
        <v>14.16</v>
      </c>
      <c r="P2546">
        <v>100</v>
      </c>
      <c r="Q2546" t="s">
        <v>55</v>
      </c>
      <c r="R2546">
        <v>1</v>
      </c>
      <c r="S2546">
        <v>4.3</v>
      </c>
      <c r="T2546">
        <v>5.5</v>
      </c>
      <c r="U2546">
        <v>9.8000000000000007</v>
      </c>
      <c r="V2546">
        <v>62</v>
      </c>
    </row>
    <row r="2547" spans="1:22" x14ac:dyDescent="0.25">
      <c r="A2547" t="s">
        <v>2637</v>
      </c>
      <c r="B2547">
        <v>2024</v>
      </c>
      <c r="C2547" t="s">
        <v>146</v>
      </c>
      <c r="D2547" s="1">
        <v>45438</v>
      </c>
      <c r="E2547">
        <v>22.2</v>
      </c>
      <c r="F2547">
        <v>5</v>
      </c>
      <c r="G2547">
        <v>0</v>
      </c>
      <c r="H2547" t="s">
        <v>512</v>
      </c>
      <c r="I2547" s="2">
        <v>0.67361111111111116</v>
      </c>
      <c r="J2547" s="3">
        <v>40965</v>
      </c>
      <c r="K2547" t="s">
        <v>40</v>
      </c>
      <c r="L2547">
        <v>7.4</v>
      </c>
      <c r="M2547">
        <v>13.5</v>
      </c>
      <c r="N2547">
        <v>18.899999999999999</v>
      </c>
      <c r="O2547">
        <v>21.11</v>
      </c>
      <c r="P2547">
        <v>137</v>
      </c>
      <c r="Q2547" t="s">
        <v>51</v>
      </c>
      <c r="R2547">
        <v>0.2</v>
      </c>
      <c r="S2547">
        <v>3.4</v>
      </c>
      <c r="T2547">
        <v>4.7</v>
      </c>
      <c r="U2547">
        <v>5.8</v>
      </c>
      <c r="V2547">
        <v>38</v>
      </c>
    </row>
    <row r="2548" spans="1:22" x14ac:dyDescent="0.25">
      <c r="A2548" t="s">
        <v>2638</v>
      </c>
      <c r="B2548">
        <v>2024</v>
      </c>
      <c r="C2548" t="s">
        <v>156</v>
      </c>
      <c r="D2548" s="1">
        <v>45442</v>
      </c>
      <c r="E2548">
        <v>17.8</v>
      </c>
      <c r="F2548">
        <v>14.8</v>
      </c>
      <c r="G2548">
        <v>6.8</v>
      </c>
      <c r="H2548" t="s">
        <v>512</v>
      </c>
      <c r="I2548" s="2">
        <v>0.79166666666666663</v>
      </c>
      <c r="J2548" s="3">
        <v>40532</v>
      </c>
      <c r="K2548" t="s">
        <v>54</v>
      </c>
      <c r="L2548">
        <v>3.2</v>
      </c>
      <c r="M2548">
        <v>4.8</v>
      </c>
      <c r="N2548">
        <v>7.9</v>
      </c>
      <c r="O2548">
        <v>10.11</v>
      </c>
      <c r="P2548">
        <v>71</v>
      </c>
      <c r="Q2548" t="s">
        <v>30</v>
      </c>
      <c r="R2548">
        <v>3.2</v>
      </c>
      <c r="S2548">
        <v>5.5</v>
      </c>
      <c r="T2548">
        <v>8.1</v>
      </c>
      <c r="U2548">
        <v>16.11</v>
      </c>
      <c r="V2548">
        <v>107</v>
      </c>
    </row>
    <row r="2549" spans="1:22" x14ac:dyDescent="0.25">
      <c r="A2549" t="s">
        <v>2639</v>
      </c>
      <c r="B2549">
        <v>2024</v>
      </c>
      <c r="C2549" t="s">
        <v>156</v>
      </c>
      <c r="D2549" s="1">
        <v>45443</v>
      </c>
      <c r="E2549">
        <v>17.600000000000001</v>
      </c>
      <c r="F2549">
        <v>13.5</v>
      </c>
      <c r="G2549">
        <v>3.8</v>
      </c>
      <c r="H2549" t="s">
        <v>46</v>
      </c>
      <c r="I2549" s="2">
        <v>0.81944444444444442</v>
      </c>
      <c r="J2549" s="3">
        <v>43298</v>
      </c>
      <c r="K2549" t="s">
        <v>33</v>
      </c>
      <c r="L2549">
        <v>5.7</v>
      </c>
      <c r="M2549">
        <v>8.8000000000000007</v>
      </c>
      <c r="N2549">
        <v>12.9</v>
      </c>
      <c r="O2549">
        <v>12.1</v>
      </c>
      <c r="P2549">
        <v>82</v>
      </c>
      <c r="Q2549" t="s">
        <v>50</v>
      </c>
      <c r="R2549">
        <v>3.2</v>
      </c>
      <c r="S2549">
        <v>8.5</v>
      </c>
      <c r="T2549">
        <v>10.9</v>
      </c>
      <c r="U2549">
        <v>15.1</v>
      </c>
      <c r="V2549">
        <v>100</v>
      </c>
    </row>
    <row r="2550" spans="1:22" x14ac:dyDescent="0.25">
      <c r="A2550" t="s">
        <v>2640</v>
      </c>
      <c r="B2550">
        <v>2024</v>
      </c>
      <c r="C2550" t="s">
        <v>156</v>
      </c>
      <c r="D2550" s="1">
        <v>45444</v>
      </c>
      <c r="E2550">
        <v>13.6</v>
      </c>
      <c r="F2550">
        <v>5.2</v>
      </c>
      <c r="G2550">
        <v>0</v>
      </c>
      <c r="H2550" t="s">
        <v>28</v>
      </c>
      <c r="I2550" s="2">
        <v>0.57291666666666663</v>
      </c>
      <c r="J2550" s="3">
        <v>36086</v>
      </c>
      <c r="K2550" t="s">
        <v>32</v>
      </c>
      <c r="L2550">
        <v>5.4</v>
      </c>
      <c r="M2550">
        <v>7.5</v>
      </c>
      <c r="N2550">
        <v>12.9</v>
      </c>
      <c r="O2550">
        <v>16.11</v>
      </c>
      <c r="P2550">
        <v>107</v>
      </c>
      <c r="Q2550" t="s">
        <v>40</v>
      </c>
      <c r="R2550">
        <v>2.2000000000000002</v>
      </c>
      <c r="S2550">
        <v>2.6</v>
      </c>
      <c r="T2550">
        <v>7.6</v>
      </c>
      <c r="U2550">
        <v>12.8</v>
      </c>
      <c r="V2550">
        <v>80</v>
      </c>
    </row>
    <row r="2551" spans="1:22" x14ac:dyDescent="0.25">
      <c r="A2551" t="s">
        <v>2641</v>
      </c>
      <c r="B2551">
        <v>2024</v>
      </c>
      <c r="C2551" t="s">
        <v>156</v>
      </c>
      <c r="D2551" s="1">
        <v>45444</v>
      </c>
      <c r="E2551">
        <v>25.8</v>
      </c>
      <c r="F2551">
        <v>12.1</v>
      </c>
      <c r="G2551">
        <v>0</v>
      </c>
      <c r="H2551" t="s">
        <v>1339</v>
      </c>
      <c r="I2551" s="2">
        <v>0.60763888888888884</v>
      </c>
      <c r="J2551" s="3">
        <v>47526</v>
      </c>
      <c r="K2551" t="s">
        <v>51</v>
      </c>
      <c r="L2551">
        <v>2.5</v>
      </c>
      <c r="M2551">
        <v>6.6</v>
      </c>
      <c r="N2551">
        <v>8.6999999999999993</v>
      </c>
      <c r="O2551">
        <v>10.8</v>
      </c>
      <c r="P2551">
        <v>68</v>
      </c>
      <c r="Q2551" t="s">
        <v>55</v>
      </c>
      <c r="R2551">
        <v>1.2</v>
      </c>
      <c r="S2551">
        <v>4.4000000000000004</v>
      </c>
      <c r="T2551">
        <v>7.8</v>
      </c>
      <c r="U2551">
        <v>12.1</v>
      </c>
      <c r="V2551">
        <v>82</v>
      </c>
    </row>
    <row r="2552" spans="1:22" x14ac:dyDescent="0.25">
      <c r="A2552" t="s">
        <v>2642</v>
      </c>
      <c r="B2552">
        <v>2024</v>
      </c>
      <c r="C2552" t="s">
        <v>156</v>
      </c>
      <c r="D2552" s="1">
        <v>45444</v>
      </c>
      <c r="E2552">
        <v>14.3</v>
      </c>
      <c r="F2552">
        <v>4.5</v>
      </c>
      <c r="G2552">
        <v>0</v>
      </c>
      <c r="H2552" t="s">
        <v>88</v>
      </c>
      <c r="I2552" s="2">
        <v>0.8125</v>
      </c>
      <c r="J2552" s="3">
        <v>31054</v>
      </c>
      <c r="K2552" t="s">
        <v>44</v>
      </c>
      <c r="L2552">
        <v>2.2000000000000002</v>
      </c>
      <c r="M2552">
        <v>5.3</v>
      </c>
      <c r="N2552">
        <v>11.5</v>
      </c>
      <c r="O2552">
        <v>15.9</v>
      </c>
      <c r="P2552">
        <v>99</v>
      </c>
      <c r="Q2552" t="s">
        <v>29</v>
      </c>
      <c r="R2552">
        <v>4.3</v>
      </c>
      <c r="S2552">
        <v>7.7</v>
      </c>
      <c r="T2552">
        <v>10.8</v>
      </c>
      <c r="U2552">
        <v>10.9</v>
      </c>
      <c r="V2552">
        <v>69</v>
      </c>
    </row>
    <row r="2553" spans="1:22" x14ac:dyDescent="0.25">
      <c r="A2553" t="s">
        <v>2643</v>
      </c>
      <c r="B2553">
        <v>2024</v>
      </c>
      <c r="C2553" t="s">
        <v>156</v>
      </c>
      <c r="D2553" s="1">
        <v>45445</v>
      </c>
      <c r="E2553">
        <v>19.3</v>
      </c>
      <c r="F2553">
        <v>3.4</v>
      </c>
      <c r="G2553">
        <v>0.2</v>
      </c>
      <c r="H2553" t="s">
        <v>584</v>
      </c>
      <c r="I2553" s="2">
        <v>0.52083333333333337</v>
      </c>
      <c r="J2553" s="3">
        <v>6109</v>
      </c>
      <c r="K2553" t="s">
        <v>35</v>
      </c>
      <c r="L2553">
        <v>2.2999999999999998</v>
      </c>
      <c r="M2553">
        <v>3.3</v>
      </c>
      <c r="N2553">
        <v>5.4</v>
      </c>
      <c r="O2553">
        <v>7.7</v>
      </c>
      <c r="P2553">
        <v>49</v>
      </c>
      <c r="Q2553" t="s">
        <v>43</v>
      </c>
      <c r="R2553">
        <v>5.2</v>
      </c>
      <c r="S2553">
        <v>11.5</v>
      </c>
      <c r="T2553">
        <v>18.7</v>
      </c>
      <c r="U2553">
        <v>22.9</v>
      </c>
      <c r="V2553">
        <v>141</v>
      </c>
    </row>
    <row r="2554" spans="1:22" x14ac:dyDescent="0.25">
      <c r="A2554" t="s">
        <v>2644</v>
      </c>
      <c r="B2554">
        <v>2024</v>
      </c>
      <c r="C2554" t="s">
        <v>156</v>
      </c>
      <c r="D2554" s="1">
        <v>45445</v>
      </c>
      <c r="E2554">
        <v>20.9</v>
      </c>
      <c r="F2554">
        <v>12.9</v>
      </c>
      <c r="G2554">
        <v>5.6</v>
      </c>
      <c r="H2554" t="s">
        <v>38</v>
      </c>
      <c r="I2554" s="2">
        <v>0.66666666666666663</v>
      </c>
      <c r="J2554" s="3">
        <v>21759</v>
      </c>
      <c r="K2554" t="s">
        <v>39</v>
      </c>
      <c r="L2554">
        <v>2.2000000000000002</v>
      </c>
      <c r="M2554">
        <v>6.4</v>
      </c>
      <c r="N2554">
        <v>9.6</v>
      </c>
      <c r="O2554">
        <v>14.7</v>
      </c>
      <c r="P2554">
        <v>91</v>
      </c>
      <c r="Q2554" t="s">
        <v>48</v>
      </c>
      <c r="R2554">
        <v>3.5</v>
      </c>
      <c r="S2554">
        <v>4.8</v>
      </c>
      <c r="T2554">
        <v>6.13</v>
      </c>
      <c r="U2554">
        <v>11.14</v>
      </c>
      <c r="V2554">
        <v>80</v>
      </c>
    </row>
    <row r="2555" spans="1:22" x14ac:dyDescent="0.25">
      <c r="A2555" t="s">
        <v>2645</v>
      </c>
      <c r="B2555">
        <v>2024</v>
      </c>
      <c r="C2555" t="s">
        <v>163</v>
      </c>
      <c r="D2555" s="1">
        <v>45449</v>
      </c>
      <c r="E2555">
        <v>16.2</v>
      </c>
      <c r="F2555">
        <v>9.6999999999999993</v>
      </c>
      <c r="G2555">
        <v>0.2</v>
      </c>
      <c r="H2555" t="s">
        <v>512</v>
      </c>
      <c r="I2555" s="2">
        <v>0.79166666666666663</v>
      </c>
      <c r="J2555" s="3">
        <v>37342</v>
      </c>
      <c r="K2555" t="s">
        <v>40</v>
      </c>
      <c r="L2555">
        <v>2.4</v>
      </c>
      <c r="M2555">
        <v>5.6</v>
      </c>
      <c r="N2555">
        <v>7.8</v>
      </c>
      <c r="O2555">
        <v>10.11</v>
      </c>
      <c r="P2555">
        <v>71</v>
      </c>
      <c r="Q2555" t="s">
        <v>29</v>
      </c>
      <c r="R2555">
        <v>3.4</v>
      </c>
      <c r="S2555">
        <v>5.5</v>
      </c>
      <c r="T2555">
        <v>11.6</v>
      </c>
      <c r="U2555">
        <v>12.7</v>
      </c>
      <c r="V2555">
        <v>79</v>
      </c>
    </row>
    <row r="2556" spans="1:22" x14ac:dyDescent="0.25">
      <c r="A2556" t="s">
        <v>2646</v>
      </c>
      <c r="B2556">
        <v>2024</v>
      </c>
      <c r="C2556" t="s">
        <v>163</v>
      </c>
      <c r="D2556" s="1">
        <v>45450</v>
      </c>
      <c r="E2556">
        <v>15.5</v>
      </c>
      <c r="F2556">
        <v>7.7</v>
      </c>
      <c r="G2556">
        <v>0</v>
      </c>
      <c r="H2556" t="s">
        <v>46</v>
      </c>
      <c r="I2556" s="2">
        <v>0.81944444444444442</v>
      </c>
      <c r="J2556" s="3">
        <v>31280</v>
      </c>
      <c r="K2556" t="s">
        <v>50</v>
      </c>
      <c r="L2556">
        <v>4</v>
      </c>
      <c r="M2556">
        <v>5.4</v>
      </c>
      <c r="N2556">
        <v>8.6999999999999993</v>
      </c>
      <c r="O2556">
        <v>10.11</v>
      </c>
      <c r="P2556">
        <v>71</v>
      </c>
      <c r="Q2556" t="s">
        <v>36</v>
      </c>
      <c r="R2556">
        <v>4.3</v>
      </c>
      <c r="S2556">
        <v>10.7</v>
      </c>
      <c r="T2556">
        <v>13.9</v>
      </c>
      <c r="U2556">
        <v>17.12</v>
      </c>
      <c r="V2556">
        <v>114</v>
      </c>
    </row>
    <row r="2557" spans="1:22" x14ac:dyDescent="0.25">
      <c r="A2557" t="s">
        <v>2647</v>
      </c>
      <c r="B2557">
        <v>2024</v>
      </c>
      <c r="C2557" t="s">
        <v>163</v>
      </c>
      <c r="D2557" s="1">
        <v>45451</v>
      </c>
      <c r="E2557">
        <v>9.8000000000000007</v>
      </c>
      <c r="F2557">
        <v>0.3</v>
      </c>
      <c r="G2557">
        <v>0</v>
      </c>
      <c r="H2557" t="s">
        <v>100</v>
      </c>
      <c r="I2557" s="2">
        <v>0.57291666666666663</v>
      </c>
      <c r="J2557" s="3">
        <v>11568</v>
      </c>
      <c r="K2557" t="s">
        <v>32</v>
      </c>
      <c r="L2557">
        <v>1.3</v>
      </c>
      <c r="M2557">
        <v>2.7</v>
      </c>
      <c r="N2557">
        <v>8.9</v>
      </c>
      <c r="O2557">
        <v>12.13</v>
      </c>
      <c r="P2557">
        <v>85</v>
      </c>
      <c r="Q2557" t="s">
        <v>25</v>
      </c>
      <c r="R2557">
        <v>2.1</v>
      </c>
      <c r="S2557">
        <v>6.2</v>
      </c>
      <c r="T2557">
        <v>8.6</v>
      </c>
      <c r="U2557">
        <v>12.7</v>
      </c>
      <c r="V2557">
        <v>79</v>
      </c>
    </row>
    <row r="2558" spans="1:22" x14ac:dyDescent="0.25">
      <c r="A2558" t="s">
        <v>2648</v>
      </c>
      <c r="B2558">
        <v>2024</v>
      </c>
      <c r="C2558" t="s">
        <v>163</v>
      </c>
      <c r="D2558" s="1">
        <v>45451</v>
      </c>
      <c r="E2558">
        <v>20.399999999999999</v>
      </c>
      <c r="F2558">
        <v>12.5</v>
      </c>
      <c r="G2558">
        <v>0.2</v>
      </c>
      <c r="H2558" t="s">
        <v>1339</v>
      </c>
      <c r="I2558" s="2">
        <v>0.60763888888888884</v>
      </c>
      <c r="J2558" s="3">
        <v>43276</v>
      </c>
      <c r="K2558" t="s">
        <v>51</v>
      </c>
      <c r="L2558">
        <v>1.4</v>
      </c>
      <c r="M2558">
        <v>2.9</v>
      </c>
      <c r="N2558">
        <v>2.15</v>
      </c>
      <c r="O2558">
        <v>8.17</v>
      </c>
      <c r="P2558">
        <v>65</v>
      </c>
      <c r="Q2558" t="s">
        <v>47</v>
      </c>
      <c r="R2558">
        <v>0.1</v>
      </c>
      <c r="S2558">
        <v>4.5</v>
      </c>
      <c r="T2558">
        <v>8.6</v>
      </c>
      <c r="U2558">
        <v>11.8</v>
      </c>
      <c r="V2558">
        <v>74</v>
      </c>
    </row>
    <row r="2559" spans="1:22" x14ac:dyDescent="0.25">
      <c r="A2559" t="s">
        <v>2649</v>
      </c>
      <c r="B2559">
        <v>2024</v>
      </c>
      <c r="C2559" t="s">
        <v>163</v>
      </c>
      <c r="D2559" s="1">
        <v>45451</v>
      </c>
      <c r="E2559">
        <v>13.9</v>
      </c>
      <c r="F2559">
        <v>6.6</v>
      </c>
      <c r="G2559">
        <v>0.2</v>
      </c>
      <c r="H2559" t="s">
        <v>46</v>
      </c>
      <c r="I2559" s="2">
        <v>0.8125</v>
      </c>
      <c r="J2559" s="3">
        <v>17992</v>
      </c>
      <c r="K2559" t="s">
        <v>55</v>
      </c>
      <c r="L2559">
        <v>3.1</v>
      </c>
      <c r="M2559">
        <v>4.5</v>
      </c>
      <c r="N2559">
        <v>6.7</v>
      </c>
      <c r="O2559">
        <v>7.9</v>
      </c>
      <c r="P2559">
        <v>51</v>
      </c>
      <c r="Q2559" t="s">
        <v>39</v>
      </c>
      <c r="R2559">
        <v>1.1000000000000001</v>
      </c>
      <c r="S2559">
        <v>2.2999999999999998</v>
      </c>
      <c r="T2559">
        <v>5.5</v>
      </c>
      <c r="U2559">
        <v>7.6</v>
      </c>
      <c r="V2559">
        <v>48</v>
      </c>
    </row>
    <row r="2560" spans="1:22" x14ac:dyDescent="0.25">
      <c r="A2560" t="s">
        <v>2650</v>
      </c>
      <c r="B2560">
        <v>2024</v>
      </c>
      <c r="C2560" t="s">
        <v>163</v>
      </c>
      <c r="D2560" s="1">
        <v>45452</v>
      </c>
      <c r="E2560">
        <v>20.100000000000001</v>
      </c>
      <c r="F2560">
        <v>10.4</v>
      </c>
      <c r="G2560">
        <v>0</v>
      </c>
      <c r="H2560" t="s">
        <v>61</v>
      </c>
      <c r="I2560" s="2">
        <v>0.63888888888888884</v>
      </c>
      <c r="J2560" s="3">
        <v>44714</v>
      </c>
      <c r="K2560" t="s">
        <v>26</v>
      </c>
      <c r="L2560">
        <v>0.3</v>
      </c>
      <c r="M2560">
        <v>5.6</v>
      </c>
      <c r="N2560">
        <v>9.1300000000000008</v>
      </c>
      <c r="O2560">
        <v>16.16</v>
      </c>
      <c r="P2560">
        <v>112</v>
      </c>
      <c r="Q2560" t="s">
        <v>44</v>
      </c>
      <c r="R2560">
        <v>5.2</v>
      </c>
      <c r="S2560">
        <v>6.5</v>
      </c>
      <c r="T2560">
        <v>8.8000000000000007</v>
      </c>
      <c r="U2560">
        <v>12.1</v>
      </c>
      <c r="V2560">
        <v>82</v>
      </c>
    </row>
    <row r="2561" spans="1:22" x14ac:dyDescent="0.25">
      <c r="A2561" t="s">
        <v>2651</v>
      </c>
      <c r="B2561">
        <v>2024</v>
      </c>
      <c r="C2561" t="s">
        <v>163</v>
      </c>
      <c r="D2561" s="1">
        <v>45452</v>
      </c>
      <c r="E2561">
        <v>13.7</v>
      </c>
      <c r="F2561">
        <v>10.1</v>
      </c>
      <c r="G2561">
        <v>0.2</v>
      </c>
      <c r="H2561" t="s">
        <v>28</v>
      </c>
      <c r="I2561" s="2">
        <v>0.80555555555555558</v>
      </c>
      <c r="J2561" s="3">
        <v>88510</v>
      </c>
      <c r="K2561" t="s">
        <v>48</v>
      </c>
      <c r="L2561">
        <v>1.5</v>
      </c>
      <c r="M2561">
        <v>3.7</v>
      </c>
      <c r="N2561">
        <v>6.13</v>
      </c>
      <c r="O2561">
        <v>9.16</v>
      </c>
      <c r="P2561">
        <v>70</v>
      </c>
      <c r="Q2561" t="s">
        <v>30</v>
      </c>
      <c r="R2561">
        <v>4.3</v>
      </c>
      <c r="S2561">
        <v>9.3000000000000007</v>
      </c>
      <c r="T2561">
        <v>10.4</v>
      </c>
      <c r="U2561">
        <v>15.6</v>
      </c>
      <c r="V2561">
        <v>96</v>
      </c>
    </row>
    <row r="2562" spans="1:22" x14ac:dyDescent="0.25">
      <c r="A2562" t="s">
        <v>2652</v>
      </c>
      <c r="B2562">
        <v>2024</v>
      </c>
      <c r="C2562" t="s">
        <v>163</v>
      </c>
      <c r="D2562" s="1">
        <v>45453</v>
      </c>
      <c r="E2562">
        <v>15.4</v>
      </c>
      <c r="F2562">
        <v>4.2</v>
      </c>
      <c r="G2562">
        <v>2.6</v>
      </c>
      <c r="H2562" t="s">
        <v>28</v>
      </c>
      <c r="I2562" s="2">
        <v>0.63888888888888884</v>
      </c>
      <c r="J2562" s="3">
        <v>84659</v>
      </c>
      <c r="K2562" t="s">
        <v>33</v>
      </c>
      <c r="L2562">
        <v>3.1</v>
      </c>
      <c r="M2562">
        <v>7.3</v>
      </c>
      <c r="N2562">
        <v>11.3</v>
      </c>
      <c r="O2562">
        <v>14.5</v>
      </c>
      <c r="P2562">
        <v>89</v>
      </c>
      <c r="Q2562" t="s">
        <v>35</v>
      </c>
      <c r="R2562">
        <v>0.4</v>
      </c>
      <c r="S2562">
        <v>2.6</v>
      </c>
      <c r="T2562">
        <v>4.1100000000000003</v>
      </c>
      <c r="U2562">
        <v>6.15</v>
      </c>
      <c r="V2562">
        <v>51</v>
      </c>
    </row>
    <row r="2563" spans="1:22" x14ac:dyDescent="0.25">
      <c r="A2563" t="s">
        <v>2653</v>
      </c>
      <c r="B2563">
        <v>2024</v>
      </c>
      <c r="C2563" t="s">
        <v>170</v>
      </c>
      <c r="D2563" s="1">
        <v>45457</v>
      </c>
      <c r="E2563">
        <v>22.9</v>
      </c>
      <c r="F2563">
        <v>8.5</v>
      </c>
      <c r="G2563">
        <v>0</v>
      </c>
      <c r="H2563" t="s">
        <v>58</v>
      </c>
      <c r="I2563" s="2">
        <v>0.81944444444444442</v>
      </c>
      <c r="J2563" s="3">
        <v>27445</v>
      </c>
      <c r="K2563" t="s">
        <v>36</v>
      </c>
      <c r="L2563">
        <v>7.2</v>
      </c>
      <c r="M2563">
        <v>10.5</v>
      </c>
      <c r="N2563">
        <v>15.9</v>
      </c>
      <c r="O2563">
        <v>19.12</v>
      </c>
      <c r="P2563">
        <v>126</v>
      </c>
      <c r="Q2563" t="s">
        <v>55</v>
      </c>
      <c r="R2563">
        <v>2.1</v>
      </c>
      <c r="S2563">
        <v>6.6</v>
      </c>
      <c r="T2563">
        <v>9.8000000000000007</v>
      </c>
      <c r="U2563">
        <v>16.100000000000001</v>
      </c>
      <c r="V2563">
        <v>106</v>
      </c>
    </row>
    <row r="2564" spans="1:22" x14ac:dyDescent="0.25">
      <c r="A2564" t="s">
        <v>2654</v>
      </c>
      <c r="B2564">
        <v>2024</v>
      </c>
      <c r="C2564" t="s">
        <v>170</v>
      </c>
      <c r="D2564" s="1">
        <v>45458</v>
      </c>
      <c r="E2564">
        <v>13.9</v>
      </c>
      <c r="F2564">
        <v>5.0999999999999996</v>
      </c>
      <c r="G2564">
        <v>0.2</v>
      </c>
      <c r="H2564" t="s">
        <v>46</v>
      </c>
      <c r="I2564" s="2">
        <v>0.57291666666666663</v>
      </c>
      <c r="J2564" s="3">
        <v>21796</v>
      </c>
      <c r="K2564" t="s">
        <v>50</v>
      </c>
      <c r="L2564">
        <v>4.5</v>
      </c>
      <c r="M2564">
        <v>9.8000000000000007</v>
      </c>
      <c r="N2564">
        <v>15.11</v>
      </c>
      <c r="O2564">
        <v>23.11</v>
      </c>
      <c r="P2564">
        <v>149</v>
      </c>
      <c r="Q2564" t="s">
        <v>43</v>
      </c>
      <c r="R2564">
        <v>4.0999999999999996</v>
      </c>
      <c r="S2564">
        <v>5.4</v>
      </c>
      <c r="T2564">
        <v>9.5</v>
      </c>
      <c r="U2564">
        <v>12.1</v>
      </c>
      <c r="V2564">
        <v>82</v>
      </c>
    </row>
    <row r="2565" spans="1:22" x14ac:dyDescent="0.25">
      <c r="A2565" t="s">
        <v>2655</v>
      </c>
      <c r="B2565">
        <v>2024</v>
      </c>
      <c r="C2565" t="s">
        <v>170</v>
      </c>
      <c r="D2565" s="1">
        <v>45458</v>
      </c>
      <c r="E2565">
        <v>13.9</v>
      </c>
      <c r="F2565">
        <v>5.0999999999999996</v>
      </c>
      <c r="G2565">
        <v>0.2</v>
      </c>
      <c r="H2565" t="s">
        <v>28</v>
      </c>
      <c r="I2565" s="2">
        <v>0.69097222222222221</v>
      </c>
      <c r="J2565" s="3">
        <v>92311</v>
      </c>
      <c r="K2565" t="s">
        <v>29</v>
      </c>
      <c r="L2565">
        <v>2.2999999999999998</v>
      </c>
      <c r="M2565">
        <v>4.5</v>
      </c>
      <c r="N2565">
        <v>5.8</v>
      </c>
      <c r="O2565">
        <v>6.13</v>
      </c>
      <c r="P2565">
        <v>49</v>
      </c>
      <c r="Q2565" t="s">
        <v>32</v>
      </c>
      <c r="R2565">
        <v>4.3</v>
      </c>
      <c r="S2565">
        <v>7.6</v>
      </c>
      <c r="T2565">
        <v>12.1</v>
      </c>
      <c r="U2565">
        <v>14.13</v>
      </c>
      <c r="V2565">
        <v>97</v>
      </c>
    </row>
    <row r="2566" spans="1:22" x14ac:dyDescent="0.25">
      <c r="A2566" t="s">
        <v>2656</v>
      </c>
      <c r="B2566">
        <v>2024</v>
      </c>
      <c r="C2566" t="s">
        <v>170</v>
      </c>
      <c r="D2566" s="1">
        <v>45458</v>
      </c>
      <c r="E2566">
        <v>13.7</v>
      </c>
      <c r="F2566">
        <v>10.7</v>
      </c>
      <c r="G2566">
        <v>1</v>
      </c>
      <c r="H2566" t="s">
        <v>512</v>
      </c>
      <c r="I2566" s="2">
        <v>0.79166666666666663</v>
      </c>
      <c r="J2566" s="3">
        <v>41535</v>
      </c>
      <c r="K2566" t="s">
        <v>40</v>
      </c>
      <c r="L2566">
        <v>4.2</v>
      </c>
      <c r="M2566">
        <v>7.4</v>
      </c>
      <c r="N2566">
        <v>9.6</v>
      </c>
      <c r="O2566">
        <v>10.7</v>
      </c>
      <c r="P2566">
        <v>67</v>
      </c>
      <c r="Q2566" t="s">
        <v>26</v>
      </c>
      <c r="R2566">
        <v>2.2999999999999998</v>
      </c>
      <c r="S2566">
        <v>6.6</v>
      </c>
      <c r="T2566">
        <v>12.9</v>
      </c>
      <c r="U2566">
        <v>16.13</v>
      </c>
      <c r="V2566">
        <v>109</v>
      </c>
    </row>
    <row r="2567" spans="1:22" x14ac:dyDescent="0.25">
      <c r="A2567" t="s">
        <v>2657</v>
      </c>
      <c r="B2567">
        <v>2024</v>
      </c>
      <c r="C2567" t="s">
        <v>170</v>
      </c>
      <c r="D2567" s="1">
        <v>45459</v>
      </c>
      <c r="E2567">
        <v>13.5</v>
      </c>
      <c r="F2567">
        <v>4.7</v>
      </c>
      <c r="G2567">
        <v>0</v>
      </c>
      <c r="H2567" t="s">
        <v>46</v>
      </c>
      <c r="I2567" s="2">
        <v>0.54166666666666663</v>
      </c>
      <c r="J2567" s="3">
        <v>38311</v>
      </c>
      <c r="K2567" t="s">
        <v>47</v>
      </c>
      <c r="L2567">
        <v>8.1</v>
      </c>
      <c r="M2567">
        <v>14.2</v>
      </c>
      <c r="N2567">
        <v>18.2</v>
      </c>
      <c r="O2567">
        <v>19.399999999999999</v>
      </c>
      <c r="P2567">
        <v>118</v>
      </c>
      <c r="Q2567" t="s">
        <v>33</v>
      </c>
      <c r="R2567">
        <v>2.2000000000000002</v>
      </c>
      <c r="S2567">
        <v>6.2</v>
      </c>
      <c r="T2567">
        <v>12.7</v>
      </c>
      <c r="U2567">
        <v>18.11</v>
      </c>
      <c r="V2567">
        <v>119</v>
      </c>
    </row>
    <row r="2568" spans="1:22" x14ac:dyDescent="0.25">
      <c r="A2568" t="s">
        <v>2658</v>
      </c>
      <c r="B2568">
        <v>2024</v>
      </c>
      <c r="C2568" t="s">
        <v>170</v>
      </c>
      <c r="D2568" s="1">
        <v>45459</v>
      </c>
      <c r="E2568">
        <v>16.600000000000001</v>
      </c>
      <c r="F2568">
        <v>7</v>
      </c>
      <c r="G2568">
        <v>0</v>
      </c>
      <c r="H2568" t="s">
        <v>141</v>
      </c>
      <c r="I2568" s="2">
        <v>0.66666666666666663</v>
      </c>
      <c r="J2568" s="3">
        <v>8914</v>
      </c>
      <c r="K2568" t="s">
        <v>25</v>
      </c>
      <c r="L2568">
        <v>0.6</v>
      </c>
      <c r="M2568">
        <v>4.8</v>
      </c>
      <c r="N2568">
        <v>7.14</v>
      </c>
      <c r="O2568">
        <v>9.19</v>
      </c>
      <c r="P2568">
        <v>73</v>
      </c>
      <c r="Q2568" t="s">
        <v>54</v>
      </c>
      <c r="R2568">
        <v>3.3</v>
      </c>
      <c r="S2568">
        <v>3.7</v>
      </c>
      <c r="T2568">
        <v>5.0999999999999996</v>
      </c>
      <c r="U2568">
        <v>6.15</v>
      </c>
      <c r="V2568">
        <v>51</v>
      </c>
    </row>
    <row r="2569" spans="1:22" x14ac:dyDescent="0.25">
      <c r="A2569" t="s">
        <v>2659</v>
      </c>
      <c r="B2569">
        <v>2024</v>
      </c>
      <c r="C2569" t="s">
        <v>177</v>
      </c>
      <c r="D2569" s="1">
        <v>45464</v>
      </c>
      <c r="E2569">
        <v>12.9</v>
      </c>
      <c r="F2569">
        <v>4.0999999999999996</v>
      </c>
      <c r="G2569">
        <v>0</v>
      </c>
      <c r="H2569" t="s">
        <v>28</v>
      </c>
      <c r="I2569" s="2">
        <v>0.81944444444444442</v>
      </c>
      <c r="J2569" s="3">
        <v>75218</v>
      </c>
      <c r="K2569" t="s">
        <v>30</v>
      </c>
      <c r="L2569">
        <v>5.3</v>
      </c>
      <c r="M2569">
        <v>11.5</v>
      </c>
      <c r="N2569">
        <v>12.11</v>
      </c>
      <c r="O2569">
        <v>21.12</v>
      </c>
      <c r="P2569">
        <v>138</v>
      </c>
      <c r="Q2569" t="s">
        <v>44</v>
      </c>
      <c r="R2569">
        <v>2.2000000000000002</v>
      </c>
      <c r="S2569">
        <v>5.5</v>
      </c>
      <c r="T2569">
        <v>8.8000000000000007</v>
      </c>
      <c r="U2569">
        <v>11.9</v>
      </c>
      <c r="V2569">
        <v>75</v>
      </c>
    </row>
    <row r="2570" spans="1:22" x14ac:dyDescent="0.25">
      <c r="A2570" t="s">
        <v>2660</v>
      </c>
      <c r="B2570">
        <v>2024</v>
      </c>
      <c r="C2570" t="s">
        <v>177</v>
      </c>
      <c r="D2570" s="1">
        <v>45465</v>
      </c>
      <c r="E2570">
        <v>13.9</v>
      </c>
      <c r="F2570">
        <v>3.1</v>
      </c>
      <c r="G2570">
        <v>0</v>
      </c>
      <c r="H2570" t="s">
        <v>512</v>
      </c>
      <c r="I2570" s="2">
        <v>0.55208333333333337</v>
      </c>
      <c r="J2570" s="3">
        <v>32862</v>
      </c>
      <c r="K2570" t="s">
        <v>54</v>
      </c>
      <c r="L2570">
        <v>3.2</v>
      </c>
      <c r="M2570">
        <v>5.5</v>
      </c>
      <c r="N2570">
        <v>6.9</v>
      </c>
      <c r="O2570">
        <v>10.130000000000001</v>
      </c>
      <c r="P2570">
        <v>73</v>
      </c>
      <c r="Q2570" t="s">
        <v>36</v>
      </c>
      <c r="R2570">
        <v>5.5</v>
      </c>
      <c r="S2570">
        <v>12.8</v>
      </c>
      <c r="T2570">
        <v>18.11</v>
      </c>
      <c r="U2570">
        <v>23.14</v>
      </c>
      <c r="V2570">
        <v>152</v>
      </c>
    </row>
    <row r="2571" spans="1:22" x14ac:dyDescent="0.25">
      <c r="A2571" t="s">
        <v>2661</v>
      </c>
      <c r="B2571">
        <v>2024</v>
      </c>
      <c r="C2571" t="s">
        <v>177</v>
      </c>
      <c r="D2571" s="1">
        <v>45465</v>
      </c>
      <c r="E2571">
        <v>13</v>
      </c>
      <c r="F2571">
        <v>7.5</v>
      </c>
      <c r="G2571">
        <v>13.8</v>
      </c>
      <c r="H2571" t="s">
        <v>141</v>
      </c>
      <c r="I2571" s="2">
        <v>0.69097222222222221</v>
      </c>
      <c r="J2571" s="3">
        <v>19751</v>
      </c>
      <c r="K2571" t="s">
        <v>25</v>
      </c>
      <c r="L2571">
        <v>2.1</v>
      </c>
      <c r="M2571">
        <v>3.3</v>
      </c>
      <c r="N2571">
        <v>7.4</v>
      </c>
      <c r="O2571">
        <v>11.9</v>
      </c>
      <c r="P2571">
        <v>75</v>
      </c>
      <c r="Q2571" t="s">
        <v>26</v>
      </c>
      <c r="R2571">
        <v>2.4</v>
      </c>
      <c r="S2571">
        <v>9.6999999999999993</v>
      </c>
      <c r="T2571">
        <v>13.1</v>
      </c>
      <c r="U2571">
        <v>15.12</v>
      </c>
      <c r="V2571">
        <v>102</v>
      </c>
    </row>
    <row r="2572" spans="1:22" x14ac:dyDescent="0.25">
      <c r="A2572" t="s">
        <v>2662</v>
      </c>
      <c r="B2572">
        <v>2024</v>
      </c>
      <c r="C2572" t="s">
        <v>177</v>
      </c>
      <c r="D2572" s="1">
        <v>45465</v>
      </c>
      <c r="E2572">
        <v>13.5</v>
      </c>
      <c r="F2572">
        <v>6.1</v>
      </c>
      <c r="G2572">
        <v>0</v>
      </c>
      <c r="H2572" t="s">
        <v>28</v>
      </c>
      <c r="I2572" s="2">
        <v>0.8125</v>
      </c>
      <c r="J2572" s="3">
        <v>28774</v>
      </c>
      <c r="K2572" t="s">
        <v>35</v>
      </c>
      <c r="L2572">
        <v>5.2</v>
      </c>
      <c r="M2572">
        <v>6.4</v>
      </c>
      <c r="N2572">
        <v>11.4</v>
      </c>
      <c r="O2572">
        <v>11.4</v>
      </c>
      <c r="P2572">
        <v>70</v>
      </c>
      <c r="Q2572" t="s">
        <v>47</v>
      </c>
      <c r="R2572">
        <v>1.2</v>
      </c>
      <c r="S2572">
        <v>3.7</v>
      </c>
      <c r="T2572">
        <v>5.7</v>
      </c>
      <c r="U2572">
        <v>10.7</v>
      </c>
      <c r="V2572">
        <v>67</v>
      </c>
    </row>
    <row r="2573" spans="1:22" x14ac:dyDescent="0.25">
      <c r="A2573" t="s">
        <v>2663</v>
      </c>
      <c r="B2573">
        <v>2024</v>
      </c>
      <c r="C2573" t="s">
        <v>177</v>
      </c>
      <c r="D2573" s="1">
        <v>45466</v>
      </c>
      <c r="E2573">
        <v>14.4</v>
      </c>
      <c r="F2573">
        <v>0.8</v>
      </c>
      <c r="G2573">
        <v>0</v>
      </c>
      <c r="H2573" t="s">
        <v>46</v>
      </c>
      <c r="I2573" s="2">
        <v>0.54166666666666663</v>
      </c>
      <c r="J2573" s="3">
        <v>40840</v>
      </c>
      <c r="K2573" t="s">
        <v>48</v>
      </c>
      <c r="L2573">
        <v>4.2</v>
      </c>
      <c r="M2573">
        <v>10.4</v>
      </c>
      <c r="N2573">
        <v>14.5</v>
      </c>
      <c r="O2573">
        <v>19.8</v>
      </c>
      <c r="P2573">
        <v>122</v>
      </c>
      <c r="Q2573" t="s">
        <v>51</v>
      </c>
      <c r="R2573">
        <v>4.3</v>
      </c>
      <c r="S2573">
        <v>6.5</v>
      </c>
      <c r="T2573">
        <v>11.1</v>
      </c>
      <c r="U2573">
        <v>13.14</v>
      </c>
      <c r="V2573">
        <v>92</v>
      </c>
    </row>
    <row r="2574" spans="1:22" x14ac:dyDescent="0.25">
      <c r="A2574" t="s">
        <v>2664</v>
      </c>
      <c r="B2574">
        <v>2024</v>
      </c>
      <c r="C2574" t="s">
        <v>177</v>
      </c>
      <c r="D2574" s="1">
        <v>45466</v>
      </c>
      <c r="E2574">
        <v>18.100000000000001</v>
      </c>
      <c r="F2574">
        <v>7.3</v>
      </c>
      <c r="G2574">
        <v>0</v>
      </c>
      <c r="H2574" t="s">
        <v>1339</v>
      </c>
      <c r="I2574" s="2">
        <v>0.58333333333333337</v>
      </c>
      <c r="J2574" s="3">
        <v>40637</v>
      </c>
      <c r="K2574" t="s">
        <v>43</v>
      </c>
      <c r="L2574">
        <v>2.2999999999999998</v>
      </c>
      <c r="M2574">
        <v>6.7</v>
      </c>
      <c r="N2574">
        <v>10.119999999999999</v>
      </c>
      <c r="O2574">
        <v>12.13</v>
      </c>
      <c r="P2574">
        <v>85</v>
      </c>
      <c r="Q2574" t="s">
        <v>39</v>
      </c>
      <c r="R2574">
        <v>2</v>
      </c>
      <c r="S2574">
        <v>3.2</v>
      </c>
      <c r="T2574">
        <v>6.2</v>
      </c>
      <c r="U2574">
        <v>10.5</v>
      </c>
      <c r="V2574">
        <v>65</v>
      </c>
    </row>
    <row r="2575" spans="1:22" x14ac:dyDescent="0.25">
      <c r="A2575" t="s">
        <v>2665</v>
      </c>
      <c r="B2575">
        <v>2024</v>
      </c>
      <c r="C2575" t="s">
        <v>187</v>
      </c>
      <c r="D2575" s="1">
        <v>45471</v>
      </c>
      <c r="E2575">
        <v>24.2</v>
      </c>
      <c r="F2575">
        <v>13.1</v>
      </c>
      <c r="G2575">
        <v>0</v>
      </c>
      <c r="H2575" t="s">
        <v>58</v>
      </c>
      <c r="I2575" s="2">
        <v>0.81944444444444442</v>
      </c>
      <c r="J2575" s="3">
        <v>29617</v>
      </c>
      <c r="K2575" t="s">
        <v>36</v>
      </c>
      <c r="L2575">
        <v>3.7</v>
      </c>
      <c r="M2575">
        <v>5.8</v>
      </c>
      <c r="N2575">
        <v>8.14</v>
      </c>
      <c r="O2575">
        <v>11.2</v>
      </c>
      <c r="P2575">
        <v>86</v>
      </c>
      <c r="Q2575" t="s">
        <v>35</v>
      </c>
      <c r="R2575">
        <v>1.5</v>
      </c>
      <c r="S2575">
        <v>9.6999999999999993</v>
      </c>
      <c r="T2575">
        <v>11.11</v>
      </c>
      <c r="U2575">
        <v>11.15</v>
      </c>
      <c r="V2575">
        <v>81</v>
      </c>
    </row>
    <row r="2576" spans="1:22" x14ac:dyDescent="0.25">
      <c r="A2576" t="s">
        <v>2666</v>
      </c>
      <c r="B2576">
        <v>2024</v>
      </c>
      <c r="C2576" t="s">
        <v>187</v>
      </c>
      <c r="D2576" s="1">
        <v>45472</v>
      </c>
      <c r="E2576">
        <v>11.8</v>
      </c>
      <c r="F2576">
        <v>10.8</v>
      </c>
      <c r="G2576">
        <v>0</v>
      </c>
      <c r="H2576" t="s">
        <v>46</v>
      </c>
      <c r="I2576" s="2">
        <v>0.57291666666666663</v>
      </c>
      <c r="J2576" s="3">
        <v>27005</v>
      </c>
      <c r="K2576" t="s">
        <v>47</v>
      </c>
      <c r="L2576">
        <v>3.1</v>
      </c>
      <c r="M2576">
        <v>3.1</v>
      </c>
      <c r="N2576">
        <v>6.3</v>
      </c>
      <c r="O2576">
        <v>9.6</v>
      </c>
      <c r="P2576">
        <v>60</v>
      </c>
      <c r="Q2576" t="s">
        <v>50</v>
      </c>
      <c r="R2576">
        <v>4.4000000000000004</v>
      </c>
      <c r="S2576">
        <v>5.8</v>
      </c>
      <c r="T2576">
        <v>10.1</v>
      </c>
      <c r="U2576">
        <v>11.11</v>
      </c>
      <c r="V2576">
        <v>77</v>
      </c>
    </row>
    <row r="2577" spans="1:22" x14ac:dyDescent="0.25">
      <c r="A2577" t="s">
        <v>2667</v>
      </c>
      <c r="B2577">
        <v>2024</v>
      </c>
      <c r="C2577" t="s">
        <v>187</v>
      </c>
      <c r="D2577" s="1">
        <v>45472</v>
      </c>
      <c r="E2577">
        <v>20.3</v>
      </c>
      <c r="F2577">
        <v>6.8</v>
      </c>
      <c r="G2577">
        <v>0</v>
      </c>
      <c r="H2577" t="s">
        <v>61</v>
      </c>
      <c r="I2577" s="2">
        <v>0.57291666666666663</v>
      </c>
      <c r="J2577" s="3">
        <v>35477</v>
      </c>
      <c r="K2577" t="s">
        <v>26</v>
      </c>
      <c r="L2577">
        <v>2.5</v>
      </c>
      <c r="M2577">
        <v>4.8</v>
      </c>
      <c r="N2577">
        <v>11.11</v>
      </c>
      <c r="O2577">
        <v>14.14</v>
      </c>
      <c r="P2577">
        <v>98</v>
      </c>
      <c r="Q2577" t="s">
        <v>43</v>
      </c>
      <c r="R2577">
        <v>7.2</v>
      </c>
      <c r="S2577">
        <v>9.5</v>
      </c>
      <c r="T2577">
        <v>14.5</v>
      </c>
      <c r="U2577">
        <v>15.9</v>
      </c>
      <c r="V2577">
        <v>99</v>
      </c>
    </row>
    <row r="2578" spans="1:22" x14ac:dyDescent="0.25">
      <c r="A2578" t="s">
        <v>2668</v>
      </c>
      <c r="B2578">
        <v>2024</v>
      </c>
      <c r="C2578" t="s">
        <v>187</v>
      </c>
      <c r="D2578" s="1">
        <v>45472</v>
      </c>
      <c r="E2578">
        <v>22.3</v>
      </c>
      <c r="F2578">
        <v>14.5</v>
      </c>
      <c r="G2578">
        <v>0</v>
      </c>
      <c r="H2578" t="s">
        <v>38</v>
      </c>
      <c r="I2578" s="2">
        <v>0.69097222222222221</v>
      </c>
      <c r="J2578" s="3">
        <v>23029</v>
      </c>
      <c r="K2578" t="s">
        <v>39</v>
      </c>
      <c r="L2578">
        <v>4.2</v>
      </c>
      <c r="M2578">
        <v>8.6</v>
      </c>
      <c r="N2578">
        <v>12.11</v>
      </c>
      <c r="O2578">
        <v>14.17</v>
      </c>
      <c r="P2578">
        <v>101</v>
      </c>
      <c r="Q2578" t="s">
        <v>33</v>
      </c>
      <c r="R2578">
        <v>4.3</v>
      </c>
      <c r="S2578">
        <v>5.4</v>
      </c>
      <c r="T2578">
        <v>8.9</v>
      </c>
      <c r="U2578">
        <v>13.12</v>
      </c>
      <c r="V2578">
        <v>90</v>
      </c>
    </row>
    <row r="2579" spans="1:22" x14ac:dyDescent="0.25">
      <c r="A2579" t="s">
        <v>2669</v>
      </c>
      <c r="B2579">
        <v>2024</v>
      </c>
      <c r="C2579" t="s">
        <v>187</v>
      </c>
      <c r="D2579" s="1">
        <v>45472</v>
      </c>
      <c r="E2579">
        <v>12.6</v>
      </c>
      <c r="F2579">
        <v>10.5</v>
      </c>
      <c r="G2579">
        <v>13</v>
      </c>
      <c r="H2579" t="s">
        <v>512</v>
      </c>
      <c r="I2579" s="2">
        <v>0.79166666666666663</v>
      </c>
      <c r="J2579" s="3">
        <v>29802</v>
      </c>
      <c r="K2579" t="s">
        <v>40</v>
      </c>
      <c r="L2579">
        <v>2.6</v>
      </c>
      <c r="M2579">
        <v>9.9</v>
      </c>
      <c r="N2579">
        <v>10.14</v>
      </c>
      <c r="O2579">
        <v>13.16</v>
      </c>
      <c r="P2579">
        <v>94</v>
      </c>
      <c r="Q2579" t="s">
        <v>25</v>
      </c>
      <c r="R2579">
        <v>4</v>
      </c>
      <c r="S2579">
        <v>5</v>
      </c>
      <c r="T2579">
        <v>8.3000000000000007</v>
      </c>
      <c r="U2579">
        <v>12.6</v>
      </c>
      <c r="V2579">
        <v>78</v>
      </c>
    </row>
    <row r="2580" spans="1:22" x14ac:dyDescent="0.25">
      <c r="A2580" t="s">
        <v>2670</v>
      </c>
      <c r="B2580">
        <v>2024</v>
      </c>
      <c r="C2580" t="s">
        <v>187</v>
      </c>
      <c r="D2580" s="1">
        <v>45472</v>
      </c>
      <c r="E2580">
        <v>11.8</v>
      </c>
      <c r="F2580">
        <v>10.8</v>
      </c>
      <c r="G2580">
        <v>0</v>
      </c>
      <c r="H2580" t="s">
        <v>28</v>
      </c>
      <c r="I2580" s="2">
        <v>0.8125</v>
      </c>
      <c r="J2580" s="3">
        <v>54698</v>
      </c>
      <c r="K2580" t="s">
        <v>44</v>
      </c>
      <c r="L2580">
        <v>3.2</v>
      </c>
      <c r="M2580">
        <v>6.4</v>
      </c>
      <c r="N2580">
        <v>11.6</v>
      </c>
      <c r="O2580">
        <v>16.899999999999999</v>
      </c>
      <c r="P2580">
        <v>105</v>
      </c>
      <c r="Q2580" t="s">
        <v>48</v>
      </c>
      <c r="R2580">
        <v>4.2</v>
      </c>
      <c r="S2580">
        <v>7.3</v>
      </c>
      <c r="T2580">
        <v>8.3000000000000007</v>
      </c>
      <c r="U2580">
        <v>9.6</v>
      </c>
      <c r="V2580">
        <v>60</v>
      </c>
    </row>
    <row r="2581" spans="1:22" x14ac:dyDescent="0.25">
      <c r="A2581" t="s">
        <v>2671</v>
      </c>
      <c r="B2581">
        <v>2024</v>
      </c>
      <c r="C2581" t="s">
        <v>187</v>
      </c>
      <c r="D2581" s="1">
        <v>45473</v>
      </c>
      <c r="E2581">
        <v>11.8</v>
      </c>
      <c r="F2581">
        <v>4.9000000000000004</v>
      </c>
      <c r="G2581">
        <v>7.4</v>
      </c>
      <c r="H2581" t="s">
        <v>46</v>
      </c>
      <c r="I2581" s="2">
        <v>0.54861111111111116</v>
      </c>
      <c r="J2581" s="3">
        <v>18052</v>
      </c>
      <c r="K2581" t="s">
        <v>55</v>
      </c>
      <c r="L2581">
        <v>3.3</v>
      </c>
      <c r="M2581">
        <v>6.6</v>
      </c>
      <c r="N2581">
        <v>6.1</v>
      </c>
      <c r="O2581">
        <v>8.1199999999999992</v>
      </c>
      <c r="P2581">
        <v>60</v>
      </c>
      <c r="Q2581" t="s">
        <v>54</v>
      </c>
      <c r="R2581">
        <v>4.0999999999999996</v>
      </c>
      <c r="S2581">
        <v>6.6</v>
      </c>
      <c r="T2581">
        <v>8.11</v>
      </c>
      <c r="U2581">
        <v>8.14</v>
      </c>
      <c r="V2581">
        <v>62</v>
      </c>
    </row>
    <row r="2582" spans="1:22" x14ac:dyDescent="0.25">
      <c r="A2582" t="s">
        <v>2672</v>
      </c>
      <c r="B2582">
        <v>2024</v>
      </c>
      <c r="C2582" t="s">
        <v>187</v>
      </c>
      <c r="D2582" s="1">
        <v>45473</v>
      </c>
      <c r="E2582">
        <v>11.8</v>
      </c>
      <c r="F2582">
        <v>4.9000000000000004</v>
      </c>
      <c r="G2582">
        <v>7.4</v>
      </c>
      <c r="H2582" t="s">
        <v>28</v>
      </c>
      <c r="I2582" s="2">
        <v>0.63888888888888884</v>
      </c>
      <c r="J2582" s="3">
        <v>58298</v>
      </c>
      <c r="K2582" t="s">
        <v>29</v>
      </c>
      <c r="L2582">
        <v>2.1</v>
      </c>
      <c r="M2582">
        <v>6.2</v>
      </c>
      <c r="N2582">
        <v>7.6</v>
      </c>
      <c r="O2582">
        <v>10.1</v>
      </c>
      <c r="P2582">
        <v>70</v>
      </c>
      <c r="Q2582" t="s">
        <v>30</v>
      </c>
      <c r="R2582">
        <v>2.4</v>
      </c>
      <c r="S2582">
        <v>7.8</v>
      </c>
      <c r="T2582">
        <v>14.9</v>
      </c>
      <c r="U2582">
        <v>20.11</v>
      </c>
      <c r="V2582">
        <v>131</v>
      </c>
    </row>
    <row r="2583" spans="1:22" x14ac:dyDescent="0.25">
      <c r="A2583" t="s">
        <v>2673</v>
      </c>
      <c r="B2583">
        <v>2024</v>
      </c>
      <c r="C2583" t="s">
        <v>187</v>
      </c>
      <c r="D2583" s="1">
        <v>45473</v>
      </c>
      <c r="E2583">
        <v>19.3</v>
      </c>
      <c r="F2583">
        <v>8.1</v>
      </c>
      <c r="G2583">
        <v>0</v>
      </c>
      <c r="H2583" t="s">
        <v>1339</v>
      </c>
      <c r="I2583" s="2">
        <v>0.61111111111111116</v>
      </c>
      <c r="J2583" s="3">
        <v>49454</v>
      </c>
      <c r="K2583" t="s">
        <v>51</v>
      </c>
      <c r="L2583">
        <v>0.3</v>
      </c>
      <c r="M2583">
        <v>2.6</v>
      </c>
      <c r="N2583">
        <v>3.6</v>
      </c>
      <c r="O2583">
        <v>4.9000000000000004</v>
      </c>
      <c r="P2583">
        <v>33</v>
      </c>
      <c r="Q2583" t="s">
        <v>32</v>
      </c>
      <c r="R2583">
        <v>3.2</v>
      </c>
      <c r="S2583">
        <v>5.5</v>
      </c>
      <c r="T2583">
        <v>9.9</v>
      </c>
      <c r="U2583">
        <v>14.1</v>
      </c>
      <c r="V2583">
        <v>94</v>
      </c>
    </row>
    <row r="2584" spans="1:22" x14ac:dyDescent="0.25">
      <c r="A2584" t="s">
        <v>2674</v>
      </c>
      <c r="B2584">
        <v>2024</v>
      </c>
      <c r="C2584" t="s">
        <v>197</v>
      </c>
      <c r="D2584" s="1">
        <v>45478</v>
      </c>
      <c r="E2584">
        <v>11.1</v>
      </c>
      <c r="F2584">
        <v>3.1</v>
      </c>
      <c r="G2584">
        <v>0.2</v>
      </c>
      <c r="H2584" t="s">
        <v>28</v>
      </c>
      <c r="I2584" s="2">
        <v>0.81944444444444442</v>
      </c>
      <c r="J2584" s="3">
        <v>81711</v>
      </c>
      <c r="K2584" t="s">
        <v>33</v>
      </c>
      <c r="L2584">
        <v>5.2</v>
      </c>
      <c r="M2584">
        <v>8.4</v>
      </c>
      <c r="N2584">
        <v>8.6999999999999993</v>
      </c>
      <c r="O2584">
        <v>12.8</v>
      </c>
      <c r="P2584">
        <v>80</v>
      </c>
      <c r="Q2584" t="s">
        <v>48</v>
      </c>
      <c r="R2584">
        <v>2.5</v>
      </c>
      <c r="S2584">
        <v>6.8</v>
      </c>
      <c r="T2584">
        <v>10.119999999999999</v>
      </c>
      <c r="U2584">
        <v>13.14</v>
      </c>
      <c r="V2584">
        <v>92</v>
      </c>
    </row>
    <row r="2585" spans="1:22" x14ac:dyDescent="0.25">
      <c r="A2585" t="s">
        <v>2675</v>
      </c>
      <c r="B2585">
        <v>2024</v>
      </c>
      <c r="C2585" t="s">
        <v>197</v>
      </c>
      <c r="D2585" s="1">
        <v>45479</v>
      </c>
      <c r="E2585">
        <v>19.100000000000001</v>
      </c>
      <c r="F2585">
        <v>10.3</v>
      </c>
      <c r="G2585">
        <v>0</v>
      </c>
      <c r="H2585" t="s">
        <v>512</v>
      </c>
      <c r="I2585" s="2">
        <v>0.55208333333333337</v>
      </c>
      <c r="J2585" s="3">
        <v>31590</v>
      </c>
      <c r="K2585" t="s">
        <v>54</v>
      </c>
      <c r="L2585">
        <v>5.2</v>
      </c>
      <c r="M2585">
        <v>10.5</v>
      </c>
      <c r="N2585">
        <v>12.8</v>
      </c>
      <c r="O2585">
        <v>15.12</v>
      </c>
      <c r="P2585">
        <v>102</v>
      </c>
      <c r="Q2585" t="s">
        <v>50</v>
      </c>
      <c r="R2585">
        <v>0.2</v>
      </c>
      <c r="S2585">
        <v>3.3</v>
      </c>
      <c r="T2585">
        <v>4.4000000000000004</v>
      </c>
      <c r="U2585">
        <v>8.6</v>
      </c>
      <c r="V2585">
        <v>54</v>
      </c>
    </row>
    <row r="2586" spans="1:22" x14ac:dyDescent="0.25">
      <c r="A2586" t="s">
        <v>2676</v>
      </c>
      <c r="B2586">
        <v>2024</v>
      </c>
      <c r="C2586" t="s">
        <v>197</v>
      </c>
      <c r="D2586" s="1">
        <v>45479</v>
      </c>
      <c r="E2586">
        <v>9.9</v>
      </c>
      <c r="F2586">
        <v>6.4</v>
      </c>
      <c r="G2586">
        <v>0</v>
      </c>
      <c r="H2586" t="s">
        <v>46</v>
      </c>
      <c r="I2586" s="2">
        <v>0.57291666666666663</v>
      </c>
      <c r="J2586" s="3">
        <v>17781</v>
      </c>
      <c r="K2586" t="s">
        <v>47</v>
      </c>
      <c r="L2586">
        <v>3.1</v>
      </c>
      <c r="M2586">
        <v>8.3000000000000007</v>
      </c>
      <c r="N2586">
        <v>11.7</v>
      </c>
      <c r="O2586">
        <v>13.9</v>
      </c>
      <c r="P2586">
        <v>87</v>
      </c>
      <c r="Q2586" t="s">
        <v>39</v>
      </c>
      <c r="R2586">
        <v>5.0999999999999996</v>
      </c>
      <c r="S2586">
        <v>7.3</v>
      </c>
      <c r="T2586">
        <v>9.6</v>
      </c>
      <c r="U2586">
        <v>12.11</v>
      </c>
      <c r="V2586">
        <v>83</v>
      </c>
    </row>
    <row r="2587" spans="1:22" x14ac:dyDescent="0.25">
      <c r="A2587" t="s">
        <v>2677</v>
      </c>
      <c r="B2587">
        <v>2024</v>
      </c>
      <c r="C2587" t="s">
        <v>197</v>
      </c>
      <c r="D2587" s="1">
        <v>45479</v>
      </c>
      <c r="E2587">
        <v>11.9</v>
      </c>
      <c r="F2587">
        <v>4.4000000000000004</v>
      </c>
      <c r="G2587">
        <v>0</v>
      </c>
      <c r="H2587" t="s">
        <v>88</v>
      </c>
      <c r="I2587" s="2">
        <v>0.69097222222222221</v>
      </c>
      <c r="J2587" s="3">
        <v>33188</v>
      </c>
      <c r="K2587" t="s">
        <v>44</v>
      </c>
      <c r="L2587">
        <v>4.5</v>
      </c>
      <c r="M2587">
        <v>9.6999999999999993</v>
      </c>
      <c r="N2587">
        <v>13.11</v>
      </c>
      <c r="O2587">
        <v>16.14</v>
      </c>
      <c r="P2587">
        <v>110</v>
      </c>
      <c r="Q2587" t="s">
        <v>32</v>
      </c>
      <c r="R2587">
        <v>1.1000000000000001</v>
      </c>
      <c r="S2587">
        <v>4.3</v>
      </c>
      <c r="T2587">
        <v>7.5</v>
      </c>
      <c r="U2587">
        <v>9.5</v>
      </c>
      <c r="V2587">
        <v>59</v>
      </c>
    </row>
    <row r="2588" spans="1:22" x14ac:dyDescent="0.25">
      <c r="A2588" t="s">
        <v>2678</v>
      </c>
      <c r="B2588">
        <v>2024</v>
      </c>
      <c r="C2588" t="s">
        <v>197</v>
      </c>
      <c r="D2588" s="1">
        <v>45479</v>
      </c>
      <c r="E2588">
        <v>16.8</v>
      </c>
      <c r="F2588">
        <v>9.1999999999999993</v>
      </c>
      <c r="G2588">
        <v>3.2</v>
      </c>
      <c r="H2588" t="s">
        <v>141</v>
      </c>
      <c r="I2588" s="2">
        <v>0.8125</v>
      </c>
      <c r="J2588" s="3">
        <v>11730</v>
      </c>
      <c r="K2588" t="s">
        <v>25</v>
      </c>
      <c r="L2588">
        <v>3.1</v>
      </c>
      <c r="M2588">
        <v>10.199999999999999</v>
      </c>
      <c r="N2588">
        <v>17.600000000000001</v>
      </c>
      <c r="O2588">
        <v>18.8</v>
      </c>
      <c r="P2588">
        <v>116</v>
      </c>
      <c r="Q2588" t="s">
        <v>30</v>
      </c>
      <c r="R2588">
        <v>8.4</v>
      </c>
      <c r="S2588">
        <v>10.4</v>
      </c>
      <c r="T2588">
        <v>11.6</v>
      </c>
      <c r="U2588">
        <v>16.8</v>
      </c>
      <c r="V2588">
        <v>104</v>
      </c>
    </row>
    <row r="2589" spans="1:22" x14ac:dyDescent="0.25">
      <c r="A2589" t="s">
        <v>2679</v>
      </c>
      <c r="B2589">
        <v>2024</v>
      </c>
      <c r="C2589" t="s">
        <v>197</v>
      </c>
      <c r="D2589" s="1">
        <v>45479</v>
      </c>
      <c r="E2589">
        <v>16.899999999999999</v>
      </c>
      <c r="F2589">
        <v>6.1</v>
      </c>
      <c r="G2589">
        <v>0</v>
      </c>
      <c r="H2589" t="s">
        <v>1339</v>
      </c>
      <c r="I2589" s="2">
        <v>0.75694444444444442</v>
      </c>
      <c r="J2589" s="3">
        <v>42690</v>
      </c>
      <c r="K2589" t="s">
        <v>43</v>
      </c>
      <c r="L2589">
        <v>4.3</v>
      </c>
      <c r="M2589">
        <v>7.5</v>
      </c>
      <c r="N2589">
        <v>13.6</v>
      </c>
      <c r="O2589">
        <v>16.899999999999999</v>
      </c>
      <c r="P2589">
        <v>105</v>
      </c>
      <c r="Q2589" t="s">
        <v>29</v>
      </c>
      <c r="R2589">
        <v>2</v>
      </c>
      <c r="S2589">
        <v>3.5</v>
      </c>
      <c r="T2589">
        <v>5.8</v>
      </c>
      <c r="U2589">
        <v>7.12</v>
      </c>
      <c r="V2589">
        <v>54</v>
      </c>
    </row>
    <row r="2590" spans="1:22" x14ac:dyDescent="0.25">
      <c r="A2590" t="s">
        <v>2680</v>
      </c>
      <c r="B2590">
        <v>2024</v>
      </c>
      <c r="C2590" t="s">
        <v>197</v>
      </c>
      <c r="D2590" s="1">
        <v>45480</v>
      </c>
      <c r="E2590">
        <v>15.6</v>
      </c>
      <c r="F2590">
        <v>3.2</v>
      </c>
      <c r="G2590">
        <v>0</v>
      </c>
      <c r="H2590" t="s">
        <v>28</v>
      </c>
      <c r="I2590" s="2">
        <v>0.54861111111111116</v>
      </c>
      <c r="J2590" s="3">
        <v>32000</v>
      </c>
      <c r="K2590" t="s">
        <v>35</v>
      </c>
      <c r="L2590">
        <v>7.3</v>
      </c>
      <c r="M2590">
        <v>11.5</v>
      </c>
      <c r="N2590">
        <v>14.9</v>
      </c>
      <c r="O2590">
        <v>17.100000000000001</v>
      </c>
      <c r="P2590">
        <v>112</v>
      </c>
      <c r="Q2590" t="s">
        <v>51</v>
      </c>
      <c r="R2590">
        <v>1.2</v>
      </c>
      <c r="S2590">
        <v>3.4</v>
      </c>
      <c r="T2590">
        <v>6.8</v>
      </c>
      <c r="U2590">
        <v>8.1</v>
      </c>
      <c r="V2590">
        <v>58</v>
      </c>
    </row>
    <row r="2591" spans="1:22" x14ac:dyDescent="0.25">
      <c r="A2591" t="s">
        <v>2681</v>
      </c>
      <c r="B2591">
        <v>2024</v>
      </c>
      <c r="C2591" t="s">
        <v>197</v>
      </c>
      <c r="D2591" s="1">
        <v>45480</v>
      </c>
      <c r="E2591">
        <v>15.6</v>
      </c>
      <c r="F2591">
        <v>3.2</v>
      </c>
      <c r="G2591">
        <v>0</v>
      </c>
      <c r="H2591" t="s">
        <v>46</v>
      </c>
      <c r="I2591" s="2">
        <v>0.63888888888888884</v>
      </c>
      <c r="J2591" s="3">
        <v>30267</v>
      </c>
      <c r="K2591" t="s">
        <v>55</v>
      </c>
      <c r="L2591">
        <v>2.2000000000000002</v>
      </c>
      <c r="M2591">
        <v>4.4000000000000004</v>
      </c>
      <c r="N2591">
        <v>9.4</v>
      </c>
      <c r="O2591">
        <v>13.6</v>
      </c>
      <c r="P2591">
        <v>84</v>
      </c>
      <c r="Q2591" t="s">
        <v>26</v>
      </c>
      <c r="R2591">
        <v>2.2000000000000002</v>
      </c>
      <c r="S2591">
        <v>8.5</v>
      </c>
      <c r="T2591">
        <v>11.11</v>
      </c>
      <c r="U2591">
        <v>11.16</v>
      </c>
      <c r="V2591">
        <v>82</v>
      </c>
    </row>
    <row r="2592" spans="1:22" x14ac:dyDescent="0.25">
      <c r="A2592" t="s">
        <v>2682</v>
      </c>
      <c r="B2592">
        <v>2024</v>
      </c>
      <c r="C2592" t="s">
        <v>197</v>
      </c>
      <c r="D2592" s="1">
        <v>45480</v>
      </c>
      <c r="E2592">
        <v>21.9</v>
      </c>
      <c r="F2592">
        <v>13.3</v>
      </c>
      <c r="G2592">
        <v>0.2</v>
      </c>
      <c r="H2592" t="s">
        <v>58</v>
      </c>
      <c r="I2592" s="2">
        <v>0.67361111111111116</v>
      </c>
      <c r="J2592" s="3">
        <v>30183</v>
      </c>
      <c r="K2592" t="s">
        <v>36</v>
      </c>
      <c r="L2592">
        <v>4.2</v>
      </c>
      <c r="M2592">
        <v>8.6</v>
      </c>
      <c r="N2592">
        <v>12.7</v>
      </c>
      <c r="O2592">
        <v>14.13</v>
      </c>
      <c r="P2592">
        <v>97</v>
      </c>
      <c r="Q2592" t="s">
        <v>40</v>
      </c>
      <c r="R2592">
        <v>2.2000000000000002</v>
      </c>
      <c r="S2592">
        <v>6.3</v>
      </c>
      <c r="T2592">
        <v>9.5</v>
      </c>
      <c r="U2592">
        <v>13.8</v>
      </c>
      <c r="V2592">
        <v>86</v>
      </c>
    </row>
    <row r="2593" spans="1:22" x14ac:dyDescent="0.25">
      <c r="A2593" t="s">
        <v>2683</v>
      </c>
      <c r="B2593">
        <v>2024</v>
      </c>
      <c r="C2593" t="s">
        <v>208</v>
      </c>
      <c r="D2593" s="1">
        <v>45485</v>
      </c>
      <c r="E2593">
        <v>15.2</v>
      </c>
      <c r="F2593">
        <v>9.6</v>
      </c>
      <c r="G2593">
        <v>2</v>
      </c>
      <c r="H2593" t="s">
        <v>28</v>
      </c>
      <c r="I2593" s="2">
        <v>0.81944444444444442</v>
      </c>
      <c r="J2593" s="3">
        <v>73435</v>
      </c>
      <c r="K2593" t="s">
        <v>33</v>
      </c>
      <c r="L2593">
        <v>4.5</v>
      </c>
      <c r="M2593">
        <v>6.8</v>
      </c>
      <c r="N2593">
        <v>8.1</v>
      </c>
      <c r="O2593">
        <v>10.11</v>
      </c>
      <c r="P2593">
        <v>71</v>
      </c>
      <c r="Q2593" t="s">
        <v>44</v>
      </c>
      <c r="R2593">
        <v>3.5</v>
      </c>
      <c r="S2593">
        <v>7.6</v>
      </c>
      <c r="T2593">
        <v>10.9</v>
      </c>
      <c r="U2593">
        <v>13.13</v>
      </c>
      <c r="V2593">
        <v>91</v>
      </c>
    </row>
    <row r="2594" spans="1:22" x14ac:dyDescent="0.25">
      <c r="A2594" t="s">
        <v>2684</v>
      </c>
      <c r="B2594">
        <v>2024</v>
      </c>
      <c r="C2594" t="s">
        <v>208</v>
      </c>
      <c r="D2594" s="1">
        <v>45486</v>
      </c>
      <c r="E2594">
        <v>12.6</v>
      </c>
      <c r="F2594">
        <v>1.9</v>
      </c>
      <c r="G2594">
        <v>2</v>
      </c>
      <c r="H2594" t="s">
        <v>100</v>
      </c>
      <c r="I2594" s="2">
        <v>0.57291666666666663</v>
      </c>
      <c r="J2594" s="3">
        <v>11146</v>
      </c>
      <c r="K2594" t="s">
        <v>32</v>
      </c>
      <c r="L2594">
        <v>2.2999999999999998</v>
      </c>
      <c r="M2594">
        <v>6.6</v>
      </c>
      <c r="N2594">
        <v>8.8000000000000007</v>
      </c>
      <c r="O2594">
        <v>13.9</v>
      </c>
      <c r="P2594">
        <v>87</v>
      </c>
      <c r="Q2594" t="s">
        <v>43</v>
      </c>
      <c r="R2594">
        <v>3.2</v>
      </c>
      <c r="S2594">
        <v>5.5</v>
      </c>
      <c r="T2594">
        <v>9.11</v>
      </c>
      <c r="U2594">
        <v>10.14</v>
      </c>
      <c r="V2594">
        <v>74</v>
      </c>
    </row>
    <row r="2595" spans="1:22" x14ac:dyDescent="0.25">
      <c r="A2595" t="s">
        <v>2685</v>
      </c>
      <c r="B2595">
        <v>2024</v>
      </c>
      <c r="C2595" t="s">
        <v>208</v>
      </c>
      <c r="D2595" s="1">
        <v>45486</v>
      </c>
      <c r="E2595">
        <v>16.8</v>
      </c>
      <c r="F2595">
        <v>11.1</v>
      </c>
      <c r="G2595">
        <v>0</v>
      </c>
      <c r="H2595" t="s">
        <v>61</v>
      </c>
      <c r="I2595" s="2">
        <v>0.57291666666666663</v>
      </c>
      <c r="J2595" s="3">
        <v>34663</v>
      </c>
      <c r="K2595" t="s">
        <v>26</v>
      </c>
      <c r="L2595">
        <v>3.4</v>
      </c>
      <c r="M2595">
        <v>10.1</v>
      </c>
      <c r="N2595">
        <v>16.14</v>
      </c>
      <c r="O2595">
        <v>20.18</v>
      </c>
      <c r="P2595">
        <v>138</v>
      </c>
      <c r="Q2595" t="s">
        <v>47</v>
      </c>
      <c r="R2595">
        <v>3.2</v>
      </c>
      <c r="S2595">
        <v>4.4000000000000004</v>
      </c>
      <c r="T2595">
        <v>7.5</v>
      </c>
      <c r="U2595">
        <v>9.5</v>
      </c>
      <c r="V2595">
        <v>59</v>
      </c>
    </row>
    <row r="2596" spans="1:22" x14ac:dyDescent="0.25">
      <c r="A2596" t="s">
        <v>2686</v>
      </c>
      <c r="B2596">
        <v>2024</v>
      </c>
      <c r="C2596" t="s">
        <v>208</v>
      </c>
      <c r="D2596" s="1">
        <v>45486</v>
      </c>
      <c r="E2596">
        <v>14.1</v>
      </c>
      <c r="F2596">
        <v>7.5</v>
      </c>
      <c r="G2596">
        <v>1</v>
      </c>
      <c r="H2596" t="s">
        <v>46</v>
      </c>
      <c r="I2596" s="2">
        <v>0.69097222222222221</v>
      </c>
      <c r="J2596" s="3">
        <v>45387</v>
      </c>
      <c r="K2596" t="s">
        <v>50</v>
      </c>
      <c r="L2596">
        <v>0.7</v>
      </c>
      <c r="M2596">
        <v>7.9</v>
      </c>
      <c r="N2596">
        <v>11.14</v>
      </c>
      <c r="O2596">
        <v>14.16</v>
      </c>
      <c r="P2596">
        <v>100</v>
      </c>
      <c r="Q2596" t="s">
        <v>30</v>
      </c>
      <c r="R2596">
        <v>3.4</v>
      </c>
      <c r="S2596">
        <v>7.6</v>
      </c>
      <c r="T2596">
        <v>10.1</v>
      </c>
      <c r="U2596">
        <v>12.14</v>
      </c>
      <c r="V2596">
        <v>86</v>
      </c>
    </row>
    <row r="2597" spans="1:22" x14ac:dyDescent="0.25">
      <c r="A2597" t="s">
        <v>2687</v>
      </c>
      <c r="B2597">
        <v>2024</v>
      </c>
      <c r="C2597" t="s">
        <v>208</v>
      </c>
      <c r="D2597" s="1">
        <v>45486</v>
      </c>
      <c r="E2597">
        <v>15.3</v>
      </c>
      <c r="F2597">
        <v>8.3000000000000007</v>
      </c>
      <c r="G2597">
        <v>0.4</v>
      </c>
      <c r="H2597" t="s">
        <v>512</v>
      </c>
      <c r="I2597" s="2">
        <v>0.79166666666666663</v>
      </c>
      <c r="J2597" s="3">
        <v>34549</v>
      </c>
      <c r="K2597" t="s">
        <v>40</v>
      </c>
      <c r="L2597">
        <v>2.1</v>
      </c>
      <c r="M2597">
        <v>5.5</v>
      </c>
      <c r="N2597">
        <v>6.1</v>
      </c>
      <c r="O2597">
        <v>10.11</v>
      </c>
      <c r="P2597">
        <v>71</v>
      </c>
      <c r="Q2597" t="s">
        <v>55</v>
      </c>
      <c r="R2597">
        <v>3.3</v>
      </c>
      <c r="S2597">
        <v>4.7</v>
      </c>
      <c r="T2597">
        <v>5.8</v>
      </c>
      <c r="U2597">
        <v>5.9</v>
      </c>
      <c r="V2597">
        <v>39</v>
      </c>
    </row>
    <row r="2598" spans="1:22" x14ac:dyDescent="0.25">
      <c r="A2598" t="s">
        <v>2688</v>
      </c>
      <c r="B2598">
        <v>2024</v>
      </c>
      <c r="C2598" t="s">
        <v>208</v>
      </c>
      <c r="D2598" s="1">
        <v>45486</v>
      </c>
      <c r="E2598">
        <v>14.1</v>
      </c>
      <c r="F2598">
        <v>7.5</v>
      </c>
      <c r="G2598">
        <v>1</v>
      </c>
      <c r="H2598" t="s">
        <v>28</v>
      </c>
      <c r="I2598" s="2">
        <v>0.8125</v>
      </c>
      <c r="J2598" s="3">
        <v>52866</v>
      </c>
      <c r="K2598" t="s">
        <v>35</v>
      </c>
      <c r="L2598">
        <v>3.2</v>
      </c>
      <c r="M2598">
        <v>6.6</v>
      </c>
      <c r="N2598">
        <v>8.6</v>
      </c>
      <c r="O2598">
        <v>13.6</v>
      </c>
      <c r="P2598">
        <v>84</v>
      </c>
      <c r="Q2598" t="s">
        <v>48</v>
      </c>
      <c r="R2598">
        <v>3.3</v>
      </c>
      <c r="S2598">
        <v>4.5</v>
      </c>
      <c r="T2598">
        <v>5.7</v>
      </c>
      <c r="U2598">
        <v>10.7</v>
      </c>
      <c r="V2598">
        <v>67</v>
      </c>
    </row>
    <row r="2599" spans="1:22" x14ac:dyDescent="0.25">
      <c r="A2599" t="s">
        <v>2689</v>
      </c>
      <c r="B2599">
        <v>2024</v>
      </c>
      <c r="C2599" t="s">
        <v>208</v>
      </c>
      <c r="D2599" s="1">
        <v>45487</v>
      </c>
      <c r="E2599">
        <v>20.100000000000001</v>
      </c>
      <c r="F2599">
        <v>10.6</v>
      </c>
      <c r="G2599">
        <v>0</v>
      </c>
      <c r="H2599" t="s">
        <v>38</v>
      </c>
      <c r="I2599" s="2">
        <v>0.54861111111111116</v>
      </c>
      <c r="J2599" s="3">
        <v>14526</v>
      </c>
      <c r="K2599" t="s">
        <v>39</v>
      </c>
      <c r="L2599">
        <v>2.4</v>
      </c>
      <c r="M2599">
        <v>8.4</v>
      </c>
      <c r="N2599">
        <v>13.6</v>
      </c>
      <c r="O2599">
        <v>14.12</v>
      </c>
      <c r="P2599">
        <v>96</v>
      </c>
      <c r="Q2599" t="s">
        <v>54</v>
      </c>
      <c r="R2599">
        <v>3.2</v>
      </c>
      <c r="S2599">
        <v>5.5</v>
      </c>
      <c r="T2599">
        <v>10.7</v>
      </c>
      <c r="U2599">
        <v>12.1</v>
      </c>
      <c r="V2599">
        <v>82</v>
      </c>
    </row>
    <row r="2600" spans="1:22" x14ac:dyDescent="0.25">
      <c r="A2600" t="s">
        <v>2690</v>
      </c>
      <c r="B2600">
        <v>2024</v>
      </c>
      <c r="C2600" t="s">
        <v>208</v>
      </c>
      <c r="D2600" s="1">
        <v>45487</v>
      </c>
      <c r="E2600">
        <v>11.5</v>
      </c>
      <c r="F2600">
        <v>5.9</v>
      </c>
      <c r="G2600">
        <v>4.5999999999999996</v>
      </c>
      <c r="H2600" t="s">
        <v>28</v>
      </c>
      <c r="I2600" s="2">
        <v>0.63888888888888884</v>
      </c>
      <c r="J2600" s="3">
        <v>19040</v>
      </c>
      <c r="K2600" t="s">
        <v>29</v>
      </c>
      <c r="L2600">
        <v>3.4</v>
      </c>
      <c r="M2600">
        <v>6.7</v>
      </c>
      <c r="N2600">
        <v>8.1</v>
      </c>
      <c r="O2600">
        <v>12.12</v>
      </c>
      <c r="P2600">
        <v>84</v>
      </c>
      <c r="Q2600" t="s">
        <v>25</v>
      </c>
      <c r="R2600">
        <v>4.3</v>
      </c>
      <c r="S2600">
        <v>9.4</v>
      </c>
      <c r="T2600">
        <v>14.5</v>
      </c>
      <c r="U2600">
        <v>17.600000000000001</v>
      </c>
      <c r="V2600">
        <v>108</v>
      </c>
    </row>
    <row r="2601" spans="1:22" x14ac:dyDescent="0.25">
      <c r="A2601" t="s">
        <v>2691</v>
      </c>
      <c r="B2601">
        <v>2024</v>
      </c>
      <c r="C2601" t="s">
        <v>208</v>
      </c>
      <c r="D2601" s="1">
        <v>45487</v>
      </c>
      <c r="E2601">
        <v>17.7</v>
      </c>
      <c r="F2601">
        <v>6.8</v>
      </c>
      <c r="G2601">
        <v>0.2</v>
      </c>
      <c r="H2601" t="s">
        <v>1339</v>
      </c>
      <c r="I2601" s="2">
        <v>0.61111111111111116</v>
      </c>
      <c r="J2601" s="3">
        <v>41489</v>
      </c>
      <c r="K2601" t="s">
        <v>51</v>
      </c>
      <c r="L2601">
        <v>3.2</v>
      </c>
      <c r="M2601">
        <v>6.3</v>
      </c>
      <c r="N2601">
        <v>9.4</v>
      </c>
      <c r="O2601">
        <v>14.9</v>
      </c>
      <c r="P2601">
        <v>93</v>
      </c>
      <c r="Q2601" t="s">
        <v>36</v>
      </c>
      <c r="R2601">
        <v>4.4000000000000004</v>
      </c>
      <c r="S2601">
        <v>7.7</v>
      </c>
      <c r="T2601">
        <v>12.8</v>
      </c>
      <c r="U2601">
        <v>16.100000000000001</v>
      </c>
      <c r="V2601">
        <v>106</v>
      </c>
    </row>
    <row r="2602" spans="1:22" x14ac:dyDescent="0.25">
      <c r="A2602" t="s">
        <v>2692</v>
      </c>
      <c r="B2602">
        <v>2024</v>
      </c>
      <c r="C2602" t="s">
        <v>218</v>
      </c>
      <c r="D2602" s="1">
        <v>45492</v>
      </c>
      <c r="E2602">
        <v>11.5</v>
      </c>
      <c r="F2602">
        <v>6.9</v>
      </c>
      <c r="G2602">
        <v>0.2</v>
      </c>
      <c r="H2602" t="s">
        <v>46</v>
      </c>
      <c r="I2602" s="2">
        <v>0.81944444444444442</v>
      </c>
      <c r="J2602" s="3">
        <v>36020</v>
      </c>
      <c r="K2602" t="s">
        <v>48</v>
      </c>
      <c r="L2602">
        <v>3.2</v>
      </c>
      <c r="M2602">
        <v>7.5</v>
      </c>
      <c r="N2602">
        <v>15.8</v>
      </c>
      <c r="O2602">
        <v>17.11</v>
      </c>
      <c r="P2602">
        <v>113</v>
      </c>
      <c r="Q2602" t="s">
        <v>40</v>
      </c>
      <c r="R2602">
        <v>2.2999999999999998</v>
      </c>
      <c r="S2602">
        <v>11.4</v>
      </c>
      <c r="T2602">
        <v>13.1</v>
      </c>
      <c r="U2602">
        <v>17.13</v>
      </c>
      <c r="V2602">
        <v>115</v>
      </c>
    </row>
    <row r="2603" spans="1:22" x14ac:dyDescent="0.25">
      <c r="A2603" t="s">
        <v>2693</v>
      </c>
      <c r="B2603">
        <v>2024</v>
      </c>
      <c r="C2603" t="s">
        <v>218</v>
      </c>
      <c r="D2603" s="1">
        <v>45493</v>
      </c>
      <c r="E2603">
        <v>11.6</v>
      </c>
      <c r="F2603">
        <v>8.6999999999999993</v>
      </c>
      <c r="G2603">
        <v>0</v>
      </c>
      <c r="H2603" t="s">
        <v>46</v>
      </c>
      <c r="I2603" s="2">
        <v>0.57291666666666663</v>
      </c>
      <c r="J2603" s="3">
        <v>18251</v>
      </c>
      <c r="K2603" t="s">
        <v>55</v>
      </c>
      <c r="L2603">
        <v>3.3</v>
      </c>
      <c r="M2603">
        <v>7.5</v>
      </c>
      <c r="N2603">
        <v>10.9</v>
      </c>
      <c r="O2603">
        <v>17.11</v>
      </c>
      <c r="P2603">
        <v>113</v>
      </c>
      <c r="Q2603" t="s">
        <v>51</v>
      </c>
      <c r="R2603">
        <v>2</v>
      </c>
      <c r="S2603">
        <v>4.4000000000000004</v>
      </c>
      <c r="T2603">
        <v>5.5</v>
      </c>
      <c r="U2603">
        <v>6.5</v>
      </c>
      <c r="V2603">
        <v>41</v>
      </c>
    </row>
    <row r="2604" spans="1:22" x14ac:dyDescent="0.25">
      <c r="A2604" t="s">
        <v>2694</v>
      </c>
      <c r="B2604">
        <v>2024</v>
      </c>
      <c r="C2604" t="s">
        <v>218</v>
      </c>
      <c r="D2604" s="1">
        <v>45493</v>
      </c>
      <c r="E2604">
        <v>17.3</v>
      </c>
      <c r="F2604">
        <v>9.1999999999999993</v>
      </c>
      <c r="G2604">
        <v>0</v>
      </c>
      <c r="H2604" t="s">
        <v>141</v>
      </c>
      <c r="I2604" s="2">
        <v>0.57291666666666663</v>
      </c>
      <c r="J2604" s="3">
        <v>8013</v>
      </c>
      <c r="K2604" t="s">
        <v>25</v>
      </c>
      <c r="L2604">
        <v>5</v>
      </c>
      <c r="M2604">
        <v>8.1</v>
      </c>
      <c r="N2604">
        <v>10.3</v>
      </c>
      <c r="O2604">
        <v>14.5</v>
      </c>
      <c r="P2604">
        <v>89</v>
      </c>
      <c r="Q2604" t="s">
        <v>39</v>
      </c>
      <c r="R2604">
        <v>2.4</v>
      </c>
      <c r="S2604">
        <v>4.9000000000000004</v>
      </c>
      <c r="T2604">
        <v>4.1100000000000003</v>
      </c>
      <c r="U2604">
        <v>6.14</v>
      </c>
      <c r="V2604">
        <v>50</v>
      </c>
    </row>
    <row r="2605" spans="1:22" x14ac:dyDescent="0.25">
      <c r="A2605" t="s">
        <v>2695</v>
      </c>
      <c r="B2605">
        <v>2024</v>
      </c>
      <c r="C2605" t="s">
        <v>218</v>
      </c>
      <c r="D2605" s="1">
        <v>45493</v>
      </c>
      <c r="E2605">
        <v>11.6</v>
      </c>
      <c r="F2605">
        <v>8.6999999999999993</v>
      </c>
      <c r="G2605">
        <v>0</v>
      </c>
      <c r="H2605" t="s">
        <v>28</v>
      </c>
      <c r="I2605" s="2">
        <v>0.69097222222222221</v>
      </c>
      <c r="J2605" s="3">
        <v>74171</v>
      </c>
      <c r="K2605" t="s">
        <v>32</v>
      </c>
      <c r="L2605">
        <v>3.3</v>
      </c>
      <c r="M2605">
        <v>7.8</v>
      </c>
      <c r="N2605">
        <v>12.9</v>
      </c>
      <c r="O2605">
        <v>20.13</v>
      </c>
      <c r="P2605">
        <v>133</v>
      </c>
      <c r="Q2605" t="s">
        <v>33</v>
      </c>
      <c r="R2605">
        <v>1.4</v>
      </c>
      <c r="S2605">
        <v>1.1100000000000001</v>
      </c>
      <c r="T2605">
        <v>4.12</v>
      </c>
      <c r="U2605">
        <v>9.1300000000000008</v>
      </c>
      <c r="V2605">
        <v>67</v>
      </c>
    </row>
    <row r="2606" spans="1:22" x14ac:dyDescent="0.25">
      <c r="A2606" t="s">
        <v>2696</v>
      </c>
      <c r="B2606">
        <v>2024</v>
      </c>
      <c r="C2606" t="s">
        <v>218</v>
      </c>
      <c r="D2606" s="1">
        <v>45493</v>
      </c>
      <c r="E2606">
        <v>15.1</v>
      </c>
      <c r="F2606">
        <v>9.6999999999999993</v>
      </c>
      <c r="G2606">
        <v>9</v>
      </c>
      <c r="H2606" t="s">
        <v>512</v>
      </c>
      <c r="I2606" s="2">
        <v>0.79166666666666663</v>
      </c>
      <c r="J2606" s="3">
        <v>27704</v>
      </c>
      <c r="K2606" t="s">
        <v>54</v>
      </c>
      <c r="L2606">
        <v>4.2</v>
      </c>
      <c r="M2606">
        <v>7.8</v>
      </c>
      <c r="N2606">
        <v>12.12</v>
      </c>
      <c r="O2606">
        <v>16.2</v>
      </c>
      <c r="P2606">
        <v>116</v>
      </c>
      <c r="Q2606" t="s">
        <v>29</v>
      </c>
      <c r="R2606">
        <v>3.3</v>
      </c>
      <c r="S2606">
        <v>6.6</v>
      </c>
      <c r="T2606">
        <v>11.8</v>
      </c>
      <c r="U2606">
        <v>11.9</v>
      </c>
      <c r="V2606">
        <v>75</v>
      </c>
    </row>
    <row r="2607" spans="1:22" x14ac:dyDescent="0.25">
      <c r="A2607" t="s">
        <v>2697</v>
      </c>
      <c r="B2607">
        <v>2024</v>
      </c>
      <c r="C2607" t="s">
        <v>218</v>
      </c>
      <c r="D2607" s="1">
        <v>45493</v>
      </c>
      <c r="E2607">
        <v>12.6</v>
      </c>
      <c r="F2607">
        <v>8.5</v>
      </c>
      <c r="G2607">
        <v>3.8</v>
      </c>
      <c r="H2607" t="s">
        <v>88</v>
      </c>
      <c r="I2607" s="2">
        <v>0.8125</v>
      </c>
      <c r="J2607" s="3">
        <v>27967</v>
      </c>
      <c r="K2607" t="s">
        <v>44</v>
      </c>
      <c r="L2607">
        <v>0.2</v>
      </c>
      <c r="M2607">
        <v>2.2999999999999998</v>
      </c>
      <c r="N2607">
        <v>7.4</v>
      </c>
      <c r="O2607">
        <v>7.6</v>
      </c>
      <c r="P2607">
        <v>48</v>
      </c>
      <c r="Q2607" t="s">
        <v>50</v>
      </c>
      <c r="R2607">
        <v>2.2999999999999998</v>
      </c>
      <c r="S2607">
        <v>4.0999999999999996</v>
      </c>
      <c r="T2607">
        <v>8.15</v>
      </c>
      <c r="U2607">
        <v>13.17</v>
      </c>
      <c r="V2607">
        <v>95</v>
      </c>
    </row>
    <row r="2608" spans="1:22" x14ac:dyDescent="0.25">
      <c r="A2608" t="s">
        <v>2698</v>
      </c>
      <c r="B2608">
        <v>2024</v>
      </c>
      <c r="C2608" t="s">
        <v>218</v>
      </c>
      <c r="D2608" s="1">
        <v>45494</v>
      </c>
      <c r="E2608">
        <v>21.2</v>
      </c>
      <c r="F2608">
        <v>11.5</v>
      </c>
      <c r="G2608">
        <v>0</v>
      </c>
      <c r="H2608" t="s">
        <v>58</v>
      </c>
      <c r="I2608" s="2">
        <v>0.54861111111111116</v>
      </c>
      <c r="J2608" s="3">
        <v>33924</v>
      </c>
      <c r="K2608" t="s">
        <v>36</v>
      </c>
      <c r="L2608">
        <v>5.0999999999999996</v>
      </c>
      <c r="M2608">
        <v>6.3</v>
      </c>
      <c r="N2608">
        <v>7.7</v>
      </c>
      <c r="O2608">
        <v>11.13</v>
      </c>
      <c r="P2608">
        <v>79</v>
      </c>
      <c r="Q2608" t="s">
        <v>26</v>
      </c>
      <c r="R2608">
        <v>1.3</v>
      </c>
      <c r="S2608">
        <v>7.4</v>
      </c>
      <c r="T2608">
        <v>9.1</v>
      </c>
      <c r="U2608">
        <v>11.11</v>
      </c>
      <c r="V2608">
        <v>77</v>
      </c>
    </row>
    <row r="2609" spans="1:22" x14ac:dyDescent="0.25">
      <c r="A2609" t="s">
        <v>2699</v>
      </c>
      <c r="B2609">
        <v>2024</v>
      </c>
      <c r="C2609" t="s">
        <v>218</v>
      </c>
      <c r="D2609" s="1">
        <v>45494</v>
      </c>
      <c r="E2609">
        <v>20.2</v>
      </c>
      <c r="F2609">
        <v>13.2</v>
      </c>
      <c r="G2609">
        <v>0.8</v>
      </c>
      <c r="H2609" t="s">
        <v>1339</v>
      </c>
      <c r="I2609" s="2">
        <v>0.55555555555555558</v>
      </c>
      <c r="J2609" s="3">
        <v>42215</v>
      </c>
      <c r="K2609" t="s">
        <v>43</v>
      </c>
      <c r="L2609">
        <v>3.5</v>
      </c>
      <c r="M2609">
        <v>7.9</v>
      </c>
      <c r="N2609">
        <v>11.11</v>
      </c>
      <c r="O2609">
        <v>17.14</v>
      </c>
      <c r="P2609">
        <v>116</v>
      </c>
      <c r="Q2609" t="s">
        <v>35</v>
      </c>
      <c r="R2609">
        <v>0.2</v>
      </c>
      <c r="S2609">
        <v>3.3</v>
      </c>
      <c r="T2609">
        <v>6.5</v>
      </c>
      <c r="U2609">
        <v>10.6</v>
      </c>
      <c r="V2609">
        <v>66</v>
      </c>
    </row>
    <row r="2610" spans="1:22" x14ac:dyDescent="0.25">
      <c r="A2610" t="s">
        <v>2700</v>
      </c>
      <c r="B2610">
        <v>2024</v>
      </c>
      <c r="C2610" t="s">
        <v>218</v>
      </c>
      <c r="D2610" s="1">
        <v>45494</v>
      </c>
      <c r="E2610">
        <v>15.9</v>
      </c>
      <c r="F2610">
        <v>6.9</v>
      </c>
      <c r="G2610">
        <v>7.6</v>
      </c>
      <c r="H2610" t="s">
        <v>46</v>
      </c>
      <c r="I2610" s="2">
        <v>0.69444444444444442</v>
      </c>
      <c r="J2610" s="3">
        <v>40014</v>
      </c>
      <c r="K2610" t="s">
        <v>30</v>
      </c>
      <c r="L2610">
        <v>4.0999999999999996</v>
      </c>
      <c r="M2610">
        <v>7.2</v>
      </c>
      <c r="N2610">
        <v>14.7</v>
      </c>
      <c r="O2610">
        <v>16.11</v>
      </c>
      <c r="P2610">
        <v>107</v>
      </c>
      <c r="Q2610" t="s">
        <v>47</v>
      </c>
      <c r="R2610">
        <v>3.1</v>
      </c>
      <c r="S2610">
        <v>9.1</v>
      </c>
      <c r="T2610">
        <v>12.2</v>
      </c>
      <c r="U2610">
        <v>14.4</v>
      </c>
      <c r="V2610">
        <v>88</v>
      </c>
    </row>
    <row r="2611" spans="1:22" x14ac:dyDescent="0.25">
      <c r="A2611" t="s">
        <v>2701</v>
      </c>
      <c r="B2611">
        <v>2024</v>
      </c>
      <c r="C2611" t="s">
        <v>228</v>
      </c>
      <c r="D2611" s="1">
        <v>45499</v>
      </c>
      <c r="E2611">
        <v>13.3</v>
      </c>
      <c r="F2611">
        <v>6.2</v>
      </c>
      <c r="G2611">
        <v>2.4</v>
      </c>
      <c r="H2611" t="s">
        <v>46</v>
      </c>
      <c r="I2611" s="2">
        <v>0.81944444444444442</v>
      </c>
      <c r="J2611" s="3">
        <v>40500</v>
      </c>
      <c r="K2611" t="s">
        <v>30</v>
      </c>
      <c r="L2611">
        <v>1.4</v>
      </c>
      <c r="M2611">
        <v>8.6</v>
      </c>
      <c r="N2611">
        <v>9.8000000000000007</v>
      </c>
      <c r="O2611">
        <v>9.11</v>
      </c>
      <c r="P2611">
        <v>65</v>
      </c>
      <c r="Q2611" t="s">
        <v>54</v>
      </c>
      <c r="R2611">
        <v>2.2000000000000002</v>
      </c>
      <c r="S2611">
        <v>4.5</v>
      </c>
      <c r="T2611">
        <v>7.1</v>
      </c>
      <c r="U2611">
        <v>11.13</v>
      </c>
      <c r="V2611">
        <v>79</v>
      </c>
    </row>
    <row r="2612" spans="1:22" x14ac:dyDescent="0.25">
      <c r="A2612" t="s">
        <v>2702</v>
      </c>
      <c r="B2612">
        <v>2024</v>
      </c>
      <c r="C2612" t="s">
        <v>228</v>
      </c>
      <c r="D2612" s="1">
        <v>45500</v>
      </c>
      <c r="E2612">
        <v>12</v>
      </c>
      <c r="F2612">
        <v>8.8000000000000007</v>
      </c>
      <c r="G2612">
        <v>0</v>
      </c>
      <c r="H2612" t="s">
        <v>66</v>
      </c>
      <c r="I2612" s="2">
        <v>0.57291666666666663</v>
      </c>
      <c r="J2612" s="3">
        <v>10045</v>
      </c>
      <c r="K2612" t="s">
        <v>47</v>
      </c>
      <c r="L2612">
        <v>3.1</v>
      </c>
      <c r="M2612">
        <v>4.3</v>
      </c>
      <c r="N2612">
        <v>7.4</v>
      </c>
      <c r="O2612">
        <v>10.6</v>
      </c>
      <c r="P2612">
        <v>66</v>
      </c>
      <c r="Q2612" t="s">
        <v>44</v>
      </c>
      <c r="R2612">
        <v>3.4</v>
      </c>
      <c r="S2612">
        <v>6.5</v>
      </c>
      <c r="T2612">
        <v>11.8</v>
      </c>
      <c r="U2612">
        <v>16.100000000000001</v>
      </c>
      <c r="V2612">
        <v>106</v>
      </c>
    </row>
    <row r="2613" spans="1:22" x14ac:dyDescent="0.25">
      <c r="A2613" t="s">
        <v>2703</v>
      </c>
      <c r="B2613">
        <v>2024</v>
      </c>
      <c r="C2613" t="s">
        <v>228</v>
      </c>
      <c r="D2613" s="1">
        <v>45500</v>
      </c>
      <c r="E2613">
        <v>11.1</v>
      </c>
      <c r="F2613">
        <v>8.6999999999999993</v>
      </c>
      <c r="G2613">
        <v>0</v>
      </c>
      <c r="H2613" t="s">
        <v>46</v>
      </c>
      <c r="I2613" s="2">
        <v>0.69097222222222221</v>
      </c>
      <c r="J2613" s="3">
        <v>39761</v>
      </c>
      <c r="K2613" t="s">
        <v>55</v>
      </c>
      <c r="L2613">
        <v>5.0999999999999996</v>
      </c>
      <c r="M2613">
        <v>7.2</v>
      </c>
      <c r="N2613">
        <v>14.4</v>
      </c>
      <c r="O2613">
        <v>17.600000000000001</v>
      </c>
      <c r="P2613">
        <v>108</v>
      </c>
      <c r="Q2613" t="s">
        <v>48</v>
      </c>
      <c r="R2613">
        <v>2.2999999999999998</v>
      </c>
      <c r="S2613">
        <v>5.5</v>
      </c>
      <c r="T2613">
        <v>6.7</v>
      </c>
      <c r="U2613">
        <v>8.6999999999999993</v>
      </c>
      <c r="V2613">
        <v>55</v>
      </c>
    </row>
    <row r="2614" spans="1:22" x14ac:dyDescent="0.25">
      <c r="A2614" t="s">
        <v>2704</v>
      </c>
      <c r="B2614">
        <v>2024</v>
      </c>
      <c r="C2614" t="s">
        <v>228</v>
      </c>
      <c r="D2614" s="1">
        <v>45500</v>
      </c>
      <c r="E2614">
        <v>23.6</v>
      </c>
      <c r="F2614">
        <v>11.5</v>
      </c>
      <c r="G2614">
        <v>0</v>
      </c>
      <c r="H2614" t="s">
        <v>38</v>
      </c>
      <c r="I2614" s="2">
        <v>0.69097222222222221</v>
      </c>
      <c r="J2614" s="3">
        <v>21043</v>
      </c>
      <c r="K2614" t="s">
        <v>39</v>
      </c>
      <c r="L2614">
        <v>2.6</v>
      </c>
      <c r="M2614">
        <v>5.8</v>
      </c>
      <c r="N2614">
        <v>7.9</v>
      </c>
      <c r="O2614">
        <v>9.11</v>
      </c>
      <c r="P2614">
        <v>65</v>
      </c>
      <c r="Q2614" t="s">
        <v>36</v>
      </c>
      <c r="R2614">
        <v>3.2</v>
      </c>
      <c r="S2614">
        <v>8.6999999999999993</v>
      </c>
      <c r="T2614">
        <v>10.1</v>
      </c>
      <c r="U2614">
        <v>13.15</v>
      </c>
      <c r="V2614">
        <v>93</v>
      </c>
    </row>
    <row r="2615" spans="1:22" x14ac:dyDescent="0.25">
      <c r="A2615" t="s">
        <v>2705</v>
      </c>
      <c r="B2615">
        <v>2024</v>
      </c>
      <c r="C2615" t="s">
        <v>228</v>
      </c>
      <c r="D2615" s="1">
        <v>45500</v>
      </c>
      <c r="E2615">
        <v>11.1</v>
      </c>
      <c r="F2615">
        <v>8.6999999999999993</v>
      </c>
      <c r="G2615">
        <v>0</v>
      </c>
      <c r="H2615" t="s">
        <v>28</v>
      </c>
      <c r="I2615" s="2">
        <v>0.8125</v>
      </c>
      <c r="J2615" s="3">
        <v>16246</v>
      </c>
      <c r="K2615" t="s">
        <v>35</v>
      </c>
      <c r="L2615">
        <v>5.5</v>
      </c>
      <c r="M2615">
        <v>6.7</v>
      </c>
      <c r="N2615">
        <v>8.9</v>
      </c>
      <c r="O2615">
        <v>12.11</v>
      </c>
      <c r="P2615">
        <v>83</v>
      </c>
      <c r="Q2615" t="s">
        <v>25</v>
      </c>
      <c r="R2615">
        <v>1.2</v>
      </c>
      <c r="S2615">
        <v>6.4</v>
      </c>
      <c r="T2615">
        <v>9.6</v>
      </c>
      <c r="U2615">
        <v>13.7</v>
      </c>
      <c r="V2615">
        <v>85</v>
      </c>
    </row>
    <row r="2616" spans="1:22" x14ac:dyDescent="0.25">
      <c r="A2616" t="s">
        <v>2706</v>
      </c>
      <c r="B2616">
        <v>2024</v>
      </c>
      <c r="C2616" t="s">
        <v>228</v>
      </c>
      <c r="D2616" s="1">
        <v>45500</v>
      </c>
      <c r="E2616">
        <v>20.399999999999999</v>
      </c>
      <c r="F2616">
        <v>11.1</v>
      </c>
      <c r="G2616">
        <v>2.4</v>
      </c>
      <c r="H2616" t="s">
        <v>1339</v>
      </c>
      <c r="I2616" s="2">
        <v>0.75694444444444442</v>
      </c>
      <c r="J2616" s="3">
        <v>56536</v>
      </c>
      <c r="K2616" t="s">
        <v>43</v>
      </c>
      <c r="L2616">
        <v>3</v>
      </c>
      <c r="M2616">
        <v>7.3</v>
      </c>
      <c r="N2616">
        <v>12.8</v>
      </c>
      <c r="O2616">
        <v>17.8</v>
      </c>
      <c r="P2616">
        <v>110</v>
      </c>
      <c r="Q2616" t="s">
        <v>51</v>
      </c>
      <c r="R2616">
        <v>5.0999999999999996</v>
      </c>
      <c r="S2616">
        <v>9.4</v>
      </c>
      <c r="T2616">
        <v>9.5</v>
      </c>
      <c r="U2616">
        <v>11.9</v>
      </c>
      <c r="V2616">
        <v>75</v>
      </c>
    </row>
    <row r="2617" spans="1:22" x14ac:dyDescent="0.25">
      <c r="A2617" t="s">
        <v>2707</v>
      </c>
      <c r="B2617">
        <v>2024</v>
      </c>
      <c r="C2617" t="s">
        <v>228</v>
      </c>
      <c r="D2617" s="1">
        <v>45501</v>
      </c>
      <c r="E2617">
        <v>11.4</v>
      </c>
      <c r="F2617">
        <v>4</v>
      </c>
      <c r="G2617">
        <v>8.8000000000000007</v>
      </c>
      <c r="H2617" t="s">
        <v>28</v>
      </c>
      <c r="I2617" s="2">
        <v>0.54861111111111116</v>
      </c>
      <c r="J2617" s="3">
        <v>58342</v>
      </c>
      <c r="K2617" t="s">
        <v>33</v>
      </c>
      <c r="L2617">
        <v>6.2</v>
      </c>
      <c r="M2617">
        <v>9.5</v>
      </c>
      <c r="N2617">
        <v>13.8</v>
      </c>
      <c r="O2617">
        <v>14.9</v>
      </c>
      <c r="P2617">
        <v>93</v>
      </c>
      <c r="Q2617" t="s">
        <v>29</v>
      </c>
      <c r="R2617">
        <v>2.2000000000000002</v>
      </c>
      <c r="S2617">
        <v>5.4</v>
      </c>
      <c r="T2617">
        <v>6.9</v>
      </c>
      <c r="U2617">
        <v>9.1300000000000008</v>
      </c>
      <c r="V2617">
        <v>67</v>
      </c>
    </row>
    <row r="2618" spans="1:22" x14ac:dyDescent="0.25">
      <c r="A2618" t="s">
        <v>2708</v>
      </c>
      <c r="B2618">
        <v>2024</v>
      </c>
      <c r="C2618" t="s">
        <v>228</v>
      </c>
      <c r="D2618" s="1">
        <v>45501</v>
      </c>
      <c r="E2618">
        <v>14.3</v>
      </c>
      <c r="F2618">
        <v>9.1</v>
      </c>
      <c r="G2618">
        <v>1.8</v>
      </c>
      <c r="H2618" t="s">
        <v>61</v>
      </c>
      <c r="I2618" s="2">
        <v>0.63888888888888884</v>
      </c>
      <c r="J2618" s="3">
        <v>36028</v>
      </c>
      <c r="K2618" t="s">
        <v>26</v>
      </c>
      <c r="L2618">
        <v>0.1</v>
      </c>
      <c r="M2618">
        <v>2.1</v>
      </c>
      <c r="N2618">
        <v>4.4000000000000004</v>
      </c>
      <c r="O2618">
        <v>7.6</v>
      </c>
      <c r="P2618">
        <v>48</v>
      </c>
      <c r="Q2618" t="s">
        <v>50</v>
      </c>
      <c r="R2618">
        <v>5.5</v>
      </c>
      <c r="S2618">
        <v>7.7</v>
      </c>
      <c r="T2618">
        <v>10.119999999999999</v>
      </c>
      <c r="U2618">
        <v>12.15</v>
      </c>
      <c r="V2618">
        <v>87</v>
      </c>
    </row>
    <row r="2619" spans="1:22" x14ac:dyDescent="0.25">
      <c r="A2619" t="s">
        <v>2709</v>
      </c>
      <c r="B2619">
        <v>2024</v>
      </c>
      <c r="C2619" t="s">
        <v>228</v>
      </c>
      <c r="D2619" s="1">
        <v>45501</v>
      </c>
      <c r="E2619">
        <v>13.3</v>
      </c>
      <c r="F2619">
        <v>3.5</v>
      </c>
      <c r="G2619">
        <v>0.6</v>
      </c>
      <c r="H2619" t="s">
        <v>512</v>
      </c>
      <c r="I2619" s="2">
        <v>0.65277777777777779</v>
      </c>
      <c r="J2619" s="3">
        <v>41823</v>
      </c>
      <c r="K2619" t="s">
        <v>40</v>
      </c>
      <c r="L2619">
        <v>5.6</v>
      </c>
      <c r="M2619">
        <v>6.6</v>
      </c>
      <c r="N2619">
        <v>6.8</v>
      </c>
      <c r="O2619">
        <v>8.1</v>
      </c>
      <c r="P2619">
        <v>58</v>
      </c>
      <c r="Q2619" t="s">
        <v>32</v>
      </c>
      <c r="R2619">
        <v>5</v>
      </c>
      <c r="S2619">
        <v>9.3000000000000007</v>
      </c>
      <c r="T2619">
        <v>13.8</v>
      </c>
      <c r="U2619">
        <v>19.100000000000001</v>
      </c>
      <c r="V2619">
        <v>124</v>
      </c>
    </row>
    <row r="2620" spans="1:22" x14ac:dyDescent="0.25">
      <c r="A2620" t="s">
        <v>2710</v>
      </c>
      <c r="B2620">
        <v>2024</v>
      </c>
      <c r="C2620" t="s">
        <v>238</v>
      </c>
      <c r="D2620" s="1">
        <v>45506</v>
      </c>
      <c r="E2620">
        <v>15.2</v>
      </c>
      <c r="F2620">
        <v>3</v>
      </c>
      <c r="H2620" t="s">
        <v>46</v>
      </c>
      <c r="I2620" s="2">
        <v>0.80208333333333337</v>
      </c>
      <c r="J2620" s="3">
        <v>33000</v>
      </c>
      <c r="K2620" t="s">
        <v>50</v>
      </c>
      <c r="L2620">
        <v>4.7</v>
      </c>
      <c r="M2620">
        <v>6.13</v>
      </c>
      <c r="N2620">
        <v>11.17</v>
      </c>
      <c r="O2620">
        <v>15.2</v>
      </c>
      <c r="P2620">
        <v>110</v>
      </c>
      <c r="Q2620" t="s">
        <v>35</v>
      </c>
      <c r="R2620">
        <v>1.1000000000000001</v>
      </c>
      <c r="S2620">
        <v>5.0999999999999996</v>
      </c>
      <c r="T2620">
        <v>7.3</v>
      </c>
      <c r="U2620">
        <v>9.5</v>
      </c>
      <c r="V2620">
        <v>59</v>
      </c>
    </row>
    <row r="2621" spans="1:22" x14ac:dyDescent="0.25">
      <c r="A2621" t="s">
        <v>2711</v>
      </c>
      <c r="B2621">
        <v>2024</v>
      </c>
      <c r="C2621" t="s">
        <v>238</v>
      </c>
      <c r="D2621" s="1">
        <v>45506</v>
      </c>
      <c r="E2621">
        <v>17.3</v>
      </c>
      <c r="F2621">
        <v>7.4</v>
      </c>
      <c r="G2621">
        <v>0.2</v>
      </c>
      <c r="H2621" t="s">
        <v>1339</v>
      </c>
      <c r="I2621" s="2">
        <v>0.77083333333333337</v>
      </c>
      <c r="J2621" s="3">
        <v>38671</v>
      </c>
      <c r="K2621" t="s">
        <v>51</v>
      </c>
      <c r="L2621">
        <v>2.2000000000000002</v>
      </c>
      <c r="M2621">
        <v>6.2</v>
      </c>
      <c r="N2621">
        <v>11.4</v>
      </c>
      <c r="O2621">
        <v>15.7</v>
      </c>
      <c r="P2621">
        <v>97</v>
      </c>
      <c r="Q2621" t="s">
        <v>39</v>
      </c>
      <c r="R2621">
        <v>3.3</v>
      </c>
      <c r="S2621">
        <v>8.6999999999999993</v>
      </c>
      <c r="T2621">
        <v>12.7</v>
      </c>
      <c r="U2621">
        <v>13.9</v>
      </c>
      <c r="V2621">
        <v>87</v>
      </c>
    </row>
    <row r="2622" spans="1:22" x14ac:dyDescent="0.25">
      <c r="A2622" t="s">
        <v>2712</v>
      </c>
      <c r="B2622">
        <v>2024</v>
      </c>
      <c r="C2622" t="s">
        <v>238</v>
      </c>
      <c r="D2622" s="1">
        <v>45507</v>
      </c>
      <c r="E2622">
        <v>14</v>
      </c>
      <c r="F2622">
        <v>8.6</v>
      </c>
      <c r="G2622">
        <v>0</v>
      </c>
      <c r="H2622" t="s">
        <v>46</v>
      </c>
      <c r="I2622" s="2">
        <v>0.57291666666666663</v>
      </c>
      <c r="J2622" s="3">
        <v>35861</v>
      </c>
      <c r="K2622" t="s">
        <v>47</v>
      </c>
      <c r="L2622">
        <v>2.2000000000000002</v>
      </c>
      <c r="M2622">
        <v>7.3</v>
      </c>
      <c r="N2622">
        <v>12.6</v>
      </c>
      <c r="O2622">
        <v>14.6</v>
      </c>
      <c r="P2622">
        <v>90</v>
      </c>
      <c r="Q2622" t="s">
        <v>29</v>
      </c>
      <c r="R2622">
        <v>3.4</v>
      </c>
      <c r="S2622">
        <v>6.1</v>
      </c>
      <c r="T2622">
        <v>8.1199999999999992</v>
      </c>
      <c r="U2622">
        <v>10.17</v>
      </c>
      <c r="V2622">
        <v>77</v>
      </c>
    </row>
    <row r="2623" spans="1:22" x14ac:dyDescent="0.25">
      <c r="A2623" t="s">
        <v>2713</v>
      </c>
      <c r="B2623">
        <v>2024</v>
      </c>
      <c r="C2623" t="s">
        <v>238</v>
      </c>
      <c r="D2623" s="1">
        <v>45507</v>
      </c>
      <c r="E2623">
        <v>13.9</v>
      </c>
      <c r="F2623">
        <v>4.9000000000000004</v>
      </c>
      <c r="G2623">
        <v>0</v>
      </c>
      <c r="H2623" t="s">
        <v>88</v>
      </c>
      <c r="I2623" s="2">
        <v>0.69097222222222221</v>
      </c>
      <c r="J2623" s="3">
        <v>28939</v>
      </c>
      <c r="K2623" t="s">
        <v>44</v>
      </c>
      <c r="L2623">
        <v>3.4</v>
      </c>
      <c r="M2623">
        <v>7.5</v>
      </c>
      <c r="N2623">
        <v>10.8</v>
      </c>
      <c r="O2623">
        <v>13.12</v>
      </c>
      <c r="P2623">
        <v>90</v>
      </c>
      <c r="Q2623" t="s">
        <v>40</v>
      </c>
      <c r="R2623">
        <v>2.2000000000000002</v>
      </c>
      <c r="S2623">
        <v>6.3</v>
      </c>
      <c r="T2623">
        <v>11.5</v>
      </c>
      <c r="U2623">
        <v>13.7</v>
      </c>
      <c r="V2623">
        <v>85</v>
      </c>
    </row>
    <row r="2624" spans="1:22" x14ac:dyDescent="0.25">
      <c r="A2624" t="s">
        <v>2714</v>
      </c>
      <c r="B2624">
        <v>2024</v>
      </c>
      <c r="C2624" t="s">
        <v>238</v>
      </c>
      <c r="D2624" s="1">
        <v>45507</v>
      </c>
      <c r="E2624">
        <v>14.8</v>
      </c>
      <c r="F2624">
        <v>4.3</v>
      </c>
      <c r="G2624">
        <v>1</v>
      </c>
      <c r="H2624" t="s">
        <v>512</v>
      </c>
      <c r="I2624" s="2">
        <v>0.79166666666666663</v>
      </c>
      <c r="J2624" s="3">
        <v>37501</v>
      </c>
      <c r="K2624" t="s">
        <v>54</v>
      </c>
      <c r="L2624">
        <v>7.3</v>
      </c>
      <c r="M2624">
        <v>13.8</v>
      </c>
      <c r="N2624">
        <v>17.899999999999999</v>
      </c>
      <c r="O2624">
        <v>22.16</v>
      </c>
      <c r="P2624">
        <v>148</v>
      </c>
      <c r="Q2624" t="s">
        <v>26</v>
      </c>
      <c r="R2624">
        <v>0</v>
      </c>
      <c r="S2624">
        <v>1.3</v>
      </c>
      <c r="T2624">
        <v>3.4</v>
      </c>
      <c r="U2624">
        <v>5.6</v>
      </c>
      <c r="V2624">
        <v>36</v>
      </c>
    </row>
    <row r="2625" spans="1:22" x14ac:dyDescent="0.25">
      <c r="A2625" t="s">
        <v>2715</v>
      </c>
      <c r="B2625">
        <v>2024</v>
      </c>
      <c r="C2625" t="s">
        <v>238</v>
      </c>
      <c r="D2625" s="1">
        <v>45507</v>
      </c>
      <c r="E2625">
        <v>14</v>
      </c>
      <c r="F2625">
        <v>8.6</v>
      </c>
      <c r="G2625">
        <v>0</v>
      </c>
      <c r="H2625" t="s">
        <v>28</v>
      </c>
      <c r="I2625" s="2">
        <v>0.8125</v>
      </c>
      <c r="J2625" s="3">
        <v>86879</v>
      </c>
      <c r="K2625" t="s">
        <v>33</v>
      </c>
      <c r="L2625">
        <v>2.2000000000000002</v>
      </c>
      <c r="M2625">
        <v>6.6</v>
      </c>
      <c r="N2625">
        <v>11.9</v>
      </c>
      <c r="O2625">
        <v>12.12</v>
      </c>
      <c r="P2625">
        <v>84</v>
      </c>
      <c r="Q2625" t="s">
        <v>30</v>
      </c>
      <c r="R2625">
        <v>1.8</v>
      </c>
      <c r="S2625">
        <v>3.11</v>
      </c>
      <c r="T2625">
        <v>6.14</v>
      </c>
      <c r="U2625">
        <v>11.15</v>
      </c>
      <c r="V2625">
        <v>81</v>
      </c>
    </row>
    <row r="2626" spans="1:22" x14ac:dyDescent="0.25">
      <c r="A2626" t="s">
        <v>2716</v>
      </c>
      <c r="B2626">
        <v>2024</v>
      </c>
      <c r="C2626" t="s">
        <v>238</v>
      </c>
      <c r="D2626" s="1">
        <v>45508</v>
      </c>
      <c r="E2626">
        <v>14.8</v>
      </c>
      <c r="F2626">
        <v>-4.5999999999999996</v>
      </c>
      <c r="G2626">
        <v>0</v>
      </c>
      <c r="H2626" t="s">
        <v>95</v>
      </c>
      <c r="I2626" s="2">
        <v>0.54861111111111116</v>
      </c>
      <c r="J2626" s="3">
        <v>13268</v>
      </c>
      <c r="K2626" t="s">
        <v>25</v>
      </c>
      <c r="L2626">
        <v>1.6</v>
      </c>
      <c r="M2626">
        <v>3.9</v>
      </c>
      <c r="N2626">
        <v>5.1100000000000003</v>
      </c>
      <c r="O2626">
        <v>12.12</v>
      </c>
      <c r="P2626">
        <v>84</v>
      </c>
      <c r="Q2626" t="s">
        <v>32</v>
      </c>
      <c r="R2626">
        <v>4.3</v>
      </c>
      <c r="S2626">
        <v>7.5</v>
      </c>
      <c r="T2626">
        <v>10.9</v>
      </c>
      <c r="U2626">
        <v>12.1</v>
      </c>
      <c r="V2626">
        <v>82</v>
      </c>
    </row>
    <row r="2627" spans="1:22" x14ac:dyDescent="0.25">
      <c r="A2627" t="s">
        <v>2717</v>
      </c>
      <c r="B2627">
        <v>2024</v>
      </c>
      <c r="C2627" t="s">
        <v>238</v>
      </c>
      <c r="D2627" s="1">
        <v>45508</v>
      </c>
      <c r="E2627">
        <v>15.1</v>
      </c>
      <c r="F2627">
        <v>1.8</v>
      </c>
      <c r="G2627">
        <v>0</v>
      </c>
      <c r="H2627" t="s">
        <v>28</v>
      </c>
      <c r="I2627" s="2">
        <v>0.63888888888888884</v>
      </c>
      <c r="J2627" s="3">
        <v>34381</v>
      </c>
      <c r="K2627" t="s">
        <v>48</v>
      </c>
      <c r="L2627">
        <v>5.4</v>
      </c>
      <c r="M2627">
        <v>6.6</v>
      </c>
      <c r="N2627">
        <v>8.9</v>
      </c>
      <c r="O2627">
        <v>13.12</v>
      </c>
      <c r="P2627">
        <v>90</v>
      </c>
      <c r="Q2627" t="s">
        <v>43</v>
      </c>
      <c r="R2627">
        <v>4.0999999999999996</v>
      </c>
      <c r="S2627">
        <v>9.1</v>
      </c>
      <c r="T2627">
        <v>12.4</v>
      </c>
      <c r="U2627">
        <v>14.5</v>
      </c>
      <c r="V2627">
        <v>89</v>
      </c>
    </row>
    <row r="2628" spans="1:22" x14ac:dyDescent="0.25">
      <c r="A2628" t="s">
        <v>2718</v>
      </c>
      <c r="B2628">
        <v>2024</v>
      </c>
      <c r="C2628" t="s">
        <v>238</v>
      </c>
      <c r="D2628" s="1">
        <v>45508</v>
      </c>
      <c r="E2628">
        <v>15.1</v>
      </c>
      <c r="F2628">
        <v>1.8</v>
      </c>
      <c r="G2628">
        <v>0</v>
      </c>
      <c r="H2628" t="s">
        <v>46</v>
      </c>
      <c r="I2628" s="2">
        <v>0.69444444444444442</v>
      </c>
      <c r="J2628" s="3">
        <v>23053</v>
      </c>
      <c r="K2628" t="s">
        <v>55</v>
      </c>
      <c r="L2628">
        <v>1.3</v>
      </c>
      <c r="M2628">
        <v>1.4</v>
      </c>
      <c r="N2628">
        <v>3.7</v>
      </c>
      <c r="O2628">
        <v>5.9</v>
      </c>
      <c r="P2628">
        <v>39</v>
      </c>
      <c r="Q2628" t="s">
        <v>36</v>
      </c>
      <c r="R2628">
        <v>4</v>
      </c>
      <c r="S2628">
        <v>9.3000000000000007</v>
      </c>
      <c r="T2628">
        <v>13.6</v>
      </c>
      <c r="U2628">
        <v>19.100000000000001</v>
      </c>
      <c r="V2628">
        <v>124</v>
      </c>
    </row>
    <row r="2629" spans="1:22" x14ac:dyDescent="0.25">
      <c r="A2629" t="s">
        <v>2719</v>
      </c>
      <c r="B2629">
        <v>2024</v>
      </c>
      <c r="C2629" t="s">
        <v>248</v>
      </c>
      <c r="D2629" s="1">
        <v>45513</v>
      </c>
      <c r="E2629">
        <v>21.6</v>
      </c>
      <c r="F2629">
        <v>10.199999999999999</v>
      </c>
      <c r="G2629">
        <v>0</v>
      </c>
      <c r="H2629" t="s">
        <v>61</v>
      </c>
      <c r="I2629" s="2">
        <v>0.81944444444444442</v>
      </c>
      <c r="J2629" s="3">
        <v>37854</v>
      </c>
      <c r="K2629" t="s">
        <v>26</v>
      </c>
      <c r="L2629">
        <v>3.3</v>
      </c>
      <c r="M2629">
        <v>6.5</v>
      </c>
      <c r="N2629">
        <v>8.9</v>
      </c>
      <c r="O2629">
        <v>13.11</v>
      </c>
      <c r="P2629">
        <v>89</v>
      </c>
      <c r="Q2629" t="s">
        <v>33</v>
      </c>
      <c r="R2629">
        <v>5.4</v>
      </c>
      <c r="S2629">
        <v>6.8</v>
      </c>
      <c r="T2629">
        <v>11.12</v>
      </c>
      <c r="U2629">
        <v>12.14</v>
      </c>
      <c r="V2629">
        <v>86</v>
      </c>
    </row>
    <row r="2630" spans="1:22" x14ac:dyDescent="0.25">
      <c r="A2630" t="s">
        <v>2720</v>
      </c>
      <c r="B2630">
        <v>2024</v>
      </c>
      <c r="C2630" t="s">
        <v>248</v>
      </c>
      <c r="D2630" s="1">
        <v>45514</v>
      </c>
      <c r="E2630">
        <v>18</v>
      </c>
      <c r="F2630">
        <v>10.6</v>
      </c>
      <c r="G2630">
        <v>0.2</v>
      </c>
      <c r="H2630" t="s">
        <v>66</v>
      </c>
      <c r="I2630" s="2">
        <v>0.57291666666666663</v>
      </c>
      <c r="J2630" s="3">
        <v>6619</v>
      </c>
      <c r="K2630" t="s">
        <v>47</v>
      </c>
      <c r="L2630">
        <v>4.2</v>
      </c>
      <c r="M2630">
        <v>7.6</v>
      </c>
      <c r="N2630">
        <v>10.1</v>
      </c>
      <c r="O2630">
        <v>14.13</v>
      </c>
      <c r="P2630">
        <v>97</v>
      </c>
      <c r="Q2630" t="s">
        <v>51</v>
      </c>
      <c r="R2630">
        <v>3.3</v>
      </c>
      <c r="S2630">
        <v>3.8</v>
      </c>
      <c r="T2630">
        <v>8.9</v>
      </c>
      <c r="U2630">
        <v>15.12</v>
      </c>
      <c r="V2630">
        <v>102</v>
      </c>
    </row>
    <row r="2631" spans="1:22" x14ac:dyDescent="0.25">
      <c r="A2631" t="s">
        <v>2721</v>
      </c>
      <c r="B2631">
        <v>2024</v>
      </c>
      <c r="C2631" t="s">
        <v>248</v>
      </c>
      <c r="D2631" s="1">
        <v>45514</v>
      </c>
      <c r="E2631">
        <v>23.9</v>
      </c>
      <c r="F2631">
        <v>11.2</v>
      </c>
      <c r="G2631">
        <v>0.2</v>
      </c>
      <c r="H2631" t="s">
        <v>58</v>
      </c>
      <c r="I2631" s="2">
        <v>0.57291666666666663</v>
      </c>
      <c r="J2631" s="3">
        <v>31364</v>
      </c>
      <c r="K2631" t="s">
        <v>36</v>
      </c>
      <c r="L2631">
        <v>4.7</v>
      </c>
      <c r="M2631">
        <v>6.8</v>
      </c>
      <c r="N2631">
        <v>7.12</v>
      </c>
      <c r="O2631">
        <v>8.16</v>
      </c>
      <c r="P2631">
        <v>64</v>
      </c>
      <c r="Q2631" t="s">
        <v>25</v>
      </c>
      <c r="R2631">
        <v>0.1</v>
      </c>
      <c r="S2631">
        <v>5.3</v>
      </c>
      <c r="T2631">
        <v>7.4</v>
      </c>
      <c r="U2631">
        <v>13.4</v>
      </c>
      <c r="V2631">
        <v>82</v>
      </c>
    </row>
    <row r="2632" spans="1:22" x14ac:dyDescent="0.25">
      <c r="A2632" t="s">
        <v>2722</v>
      </c>
      <c r="B2632">
        <v>2024</v>
      </c>
      <c r="C2632" t="s">
        <v>248</v>
      </c>
      <c r="D2632" s="1">
        <v>45514</v>
      </c>
      <c r="E2632">
        <v>26.2</v>
      </c>
      <c r="F2632">
        <v>7.6</v>
      </c>
      <c r="G2632">
        <v>0.2</v>
      </c>
      <c r="H2632" t="s">
        <v>1339</v>
      </c>
      <c r="I2632" s="2">
        <v>0.60763888888888884</v>
      </c>
      <c r="J2632" s="3">
        <v>50600</v>
      </c>
      <c r="K2632" t="s">
        <v>43</v>
      </c>
      <c r="L2632">
        <v>2.1</v>
      </c>
      <c r="M2632">
        <v>5.4</v>
      </c>
      <c r="N2632">
        <v>8.6999999999999993</v>
      </c>
      <c r="O2632">
        <v>9.8000000000000007</v>
      </c>
      <c r="P2632">
        <v>62</v>
      </c>
      <c r="Q2632" t="s">
        <v>44</v>
      </c>
      <c r="R2632">
        <v>4.2</v>
      </c>
      <c r="S2632">
        <v>6.4</v>
      </c>
      <c r="T2632">
        <v>7.9</v>
      </c>
      <c r="U2632">
        <v>10.130000000000001</v>
      </c>
      <c r="V2632">
        <v>73</v>
      </c>
    </row>
    <row r="2633" spans="1:22" x14ac:dyDescent="0.25">
      <c r="A2633" t="s">
        <v>2723</v>
      </c>
      <c r="B2633">
        <v>2024</v>
      </c>
      <c r="C2633" t="s">
        <v>248</v>
      </c>
      <c r="D2633" s="1">
        <v>45514</v>
      </c>
      <c r="E2633">
        <v>17.399999999999999</v>
      </c>
      <c r="F2633">
        <v>5.5</v>
      </c>
      <c r="G2633">
        <v>0</v>
      </c>
      <c r="H2633" t="s">
        <v>46</v>
      </c>
      <c r="I2633" s="2">
        <v>0.8125</v>
      </c>
      <c r="J2633" s="3">
        <v>29401</v>
      </c>
      <c r="K2633" t="s">
        <v>48</v>
      </c>
      <c r="L2633">
        <v>4.2</v>
      </c>
      <c r="M2633">
        <v>9.4</v>
      </c>
      <c r="N2633">
        <v>11.5</v>
      </c>
      <c r="O2633">
        <v>12.14</v>
      </c>
      <c r="P2633">
        <v>86</v>
      </c>
      <c r="Q2633" t="s">
        <v>39</v>
      </c>
      <c r="R2633">
        <v>4.3</v>
      </c>
      <c r="S2633">
        <v>7.5</v>
      </c>
      <c r="T2633">
        <v>11.9</v>
      </c>
      <c r="U2633">
        <v>13.9</v>
      </c>
      <c r="V2633">
        <v>87</v>
      </c>
    </row>
    <row r="2634" spans="1:22" x14ac:dyDescent="0.25">
      <c r="A2634" t="s">
        <v>2724</v>
      </c>
      <c r="B2634">
        <v>2024</v>
      </c>
      <c r="C2634" t="s">
        <v>248</v>
      </c>
      <c r="D2634" s="1">
        <v>45514</v>
      </c>
      <c r="E2634">
        <v>17.399999999999999</v>
      </c>
      <c r="F2634">
        <v>5.5</v>
      </c>
      <c r="G2634">
        <v>0</v>
      </c>
      <c r="H2634" t="s">
        <v>28</v>
      </c>
      <c r="I2634" s="2">
        <v>0.8125</v>
      </c>
      <c r="J2634" s="3">
        <v>17867</v>
      </c>
      <c r="K2634" t="s">
        <v>35</v>
      </c>
      <c r="L2634">
        <v>2.2999999999999998</v>
      </c>
      <c r="M2634">
        <v>4.5</v>
      </c>
      <c r="N2634">
        <v>6.5</v>
      </c>
      <c r="O2634">
        <v>7.9</v>
      </c>
      <c r="P2634">
        <v>51</v>
      </c>
      <c r="Q2634" t="s">
        <v>54</v>
      </c>
      <c r="R2634">
        <v>2.4</v>
      </c>
      <c r="S2634">
        <v>3.8</v>
      </c>
      <c r="T2634">
        <v>5.8</v>
      </c>
      <c r="U2634">
        <v>7.11</v>
      </c>
      <c r="V2634">
        <v>53</v>
      </c>
    </row>
    <row r="2635" spans="1:22" x14ac:dyDescent="0.25">
      <c r="A2635" t="s">
        <v>2725</v>
      </c>
      <c r="B2635">
        <v>2024</v>
      </c>
      <c r="C2635" t="s">
        <v>248</v>
      </c>
      <c r="D2635" s="1">
        <v>45515</v>
      </c>
      <c r="E2635">
        <v>19.7</v>
      </c>
      <c r="F2635">
        <v>3.7</v>
      </c>
      <c r="G2635">
        <v>0</v>
      </c>
      <c r="H2635" t="s">
        <v>28</v>
      </c>
      <c r="I2635" s="2">
        <v>0.54861111111111116</v>
      </c>
      <c r="J2635" s="3">
        <v>84773</v>
      </c>
      <c r="K2635" t="s">
        <v>30</v>
      </c>
      <c r="L2635">
        <v>3.3</v>
      </c>
      <c r="M2635">
        <v>3.6</v>
      </c>
      <c r="N2635">
        <v>4.7</v>
      </c>
      <c r="O2635">
        <v>5.8</v>
      </c>
      <c r="P2635">
        <v>38</v>
      </c>
      <c r="Q2635" t="s">
        <v>32</v>
      </c>
      <c r="R2635">
        <v>3.5</v>
      </c>
      <c r="S2635">
        <v>8.9</v>
      </c>
      <c r="T2635">
        <v>12.14</v>
      </c>
      <c r="U2635">
        <v>16.16</v>
      </c>
      <c r="V2635">
        <v>112</v>
      </c>
    </row>
    <row r="2636" spans="1:22" x14ac:dyDescent="0.25">
      <c r="A2636" t="s">
        <v>2726</v>
      </c>
      <c r="B2636">
        <v>2024</v>
      </c>
      <c r="C2636" t="s">
        <v>248</v>
      </c>
      <c r="D2636" s="1">
        <v>45515</v>
      </c>
      <c r="E2636">
        <v>19.7</v>
      </c>
      <c r="F2636">
        <v>3.7</v>
      </c>
      <c r="G2636">
        <v>0</v>
      </c>
      <c r="H2636" t="s">
        <v>46</v>
      </c>
      <c r="I2636" s="2">
        <v>0.63888888888888884</v>
      </c>
      <c r="J2636" s="3">
        <v>21375</v>
      </c>
      <c r="K2636" t="s">
        <v>29</v>
      </c>
      <c r="L2636">
        <v>3.1</v>
      </c>
      <c r="M2636">
        <v>5.2</v>
      </c>
      <c r="N2636">
        <v>7.5</v>
      </c>
      <c r="O2636">
        <v>7.9</v>
      </c>
      <c r="P2636">
        <v>51</v>
      </c>
      <c r="Q2636" t="s">
        <v>55</v>
      </c>
      <c r="R2636">
        <v>4.0999999999999996</v>
      </c>
      <c r="S2636">
        <v>7.4</v>
      </c>
      <c r="T2636">
        <v>11.5</v>
      </c>
      <c r="U2636">
        <v>15.9</v>
      </c>
      <c r="V2636">
        <v>99</v>
      </c>
    </row>
    <row r="2637" spans="1:22" x14ac:dyDescent="0.25">
      <c r="A2637" t="s">
        <v>2727</v>
      </c>
      <c r="B2637">
        <v>2024</v>
      </c>
      <c r="C2637" t="s">
        <v>248</v>
      </c>
      <c r="D2637" s="1">
        <v>45515</v>
      </c>
      <c r="E2637">
        <v>20.399999999999999</v>
      </c>
      <c r="F2637">
        <v>4.9000000000000004</v>
      </c>
      <c r="G2637">
        <v>0</v>
      </c>
      <c r="H2637" t="s">
        <v>512</v>
      </c>
      <c r="I2637" s="2">
        <v>0.65277777777777779</v>
      </c>
      <c r="J2637" s="3">
        <v>39177</v>
      </c>
      <c r="K2637" t="s">
        <v>40</v>
      </c>
      <c r="L2637">
        <v>5.2</v>
      </c>
      <c r="M2637">
        <v>9.6</v>
      </c>
      <c r="N2637">
        <v>14.7</v>
      </c>
      <c r="O2637">
        <v>17.899999999999999</v>
      </c>
      <c r="P2637">
        <v>111</v>
      </c>
      <c r="Q2637" t="s">
        <v>50</v>
      </c>
      <c r="R2637">
        <v>1.4</v>
      </c>
      <c r="S2637">
        <v>4.0999999999999996</v>
      </c>
      <c r="T2637">
        <v>6.14</v>
      </c>
      <c r="U2637">
        <v>9.18</v>
      </c>
      <c r="V2637">
        <v>72</v>
      </c>
    </row>
    <row r="2638" spans="1:22" x14ac:dyDescent="0.25">
      <c r="A2638" t="s">
        <v>2728</v>
      </c>
      <c r="B2638">
        <v>2024</v>
      </c>
      <c r="C2638" t="s">
        <v>258</v>
      </c>
      <c r="D2638" s="1">
        <v>45520</v>
      </c>
      <c r="E2638">
        <v>16.2</v>
      </c>
      <c r="F2638">
        <v>12.5</v>
      </c>
      <c r="G2638">
        <v>0</v>
      </c>
      <c r="H2638" t="s">
        <v>46</v>
      </c>
      <c r="I2638" s="2">
        <v>0.81944444444444442</v>
      </c>
      <c r="J2638" s="3">
        <v>33830</v>
      </c>
      <c r="K2638" t="s">
        <v>48</v>
      </c>
      <c r="L2638">
        <v>3.1</v>
      </c>
      <c r="M2638">
        <v>4.5</v>
      </c>
      <c r="N2638">
        <v>5.0999999999999996</v>
      </c>
      <c r="O2638">
        <v>8.11</v>
      </c>
      <c r="P2638">
        <v>59</v>
      </c>
      <c r="Q2638" t="s">
        <v>26</v>
      </c>
      <c r="R2638">
        <v>2.2000000000000002</v>
      </c>
      <c r="S2638">
        <v>3.4</v>
      </c>
      <c r="T2638">
        <v>9.6999999999999993</v>
      </c>
      <c r="U2638">
        <v>15.8</v>
      </c>
      <c r="V2638">
        <v>98</v>
      </c>
    </row>
    <row r="2639" spans="1:22" x14ac:dyDescent="0.25">
      <c r="A2639" t="s">
        <v>2729</v>
      </c>
      <c r="B2639">
        <v>2024</v>
      </c>
      <c r="C2639" t="s">
        <v>258</v>
      </c>
      <c r="D2639" s="1">
        <v>45521</v>
      </c>
      <c r="E2639">
        <v>21.5</v>
      </c>
      <c r="F2639">
        <v>11.7</v>
      </c>
      <c r="G2639">
        <v>5.4</v>
      </c>
      <c r="H2639" t="s">
        <v>141</v>
      </c>
      <c r="I2639" s="2">
        <v>0.57291666666666663</v>
      </c>
      <c r="J2639" s="3">
        <v>10801</v>
      </c>
      <c r="K2639" t="s">
        <v>25</v>
      </c>
      <c r="L2639">
        <v>4.4000000000000004</v>
      </c>
      <c r="M2639">
        <v>6.7</v>
      </c>
      <c r="N2639">
        <v>11.9</v>
      </c>
      <c r="O2639">
        <v>15.11</v>
      </c>
      <c r="P2639">
        <v>101</v>
      </c>
      <c r="Q2639" t="s">
        <v>43</v>
      </c>
      <c r="R2639">
        <v>3.2</v>
      </c>
      <c r="S2639">
        <v>8.4</v>
      </c>
      <c r="T2639">
        <v>10.7</v>
      </c>
      <c r="U2639">
        <v>14.8</v>
      </c>
      <c r="V2639">
        <v>92</v>
      </c>
    </row>
    <row r="2640" spans="1:22" x14ac:dyDescent="0.25">
      <c r="A2640" t="s">
        <v>2730</v>
      </c>
      <c r="B2640">
        <v>2024</v>
      </c>
      <c r="C2640" t="s">
        <v>258</v>
      </c>
      <c r="D2640" s="1">
        <v>45521</v>
      </c>
      <c r="E2640">
        <v>28.4</v>
      </c>
      <c r="F2640">
        <v>14.4</v>
      </c>
      <c r="G2640">
        <v>0.2</v>
      </c>
      <c r="H2640" t="s">
        <v>38</v>
      </c>
      <c r="I2640" s="2">
        <v>0.57291666666666663</v>
      </c>
      <c r="J2640" s="3">
        <v>13026</v>
      </c>
      <c r="K2640" t="s">
        <v>39</v>
      </c>
      <c r="L2640">
        <v>3.2</v>
      </c>
      <c r="M2640">
        <v>7.5</v>
      </c>
      <c r="N2640">
        <v>8.6</v>
      </c>
      <c r="O2640">
        <v>9.9</v>
      </c>
      <c r="P2640">
        <v>63</v>
      </c>
      <c r="Q2640" t="s">
        <v>35</v>
      </c>
      <c r="R2640">
        <v>3.2</v>
      </c>
      <c r="S2640">
        <v>8.5</v>
      </c>
      <c r="T2640">
        <v>11.5</v>
      </c>
      <c r="U2640">
        <v>18.899999999999999</v>
      </c>
      <c r="V2640">
        <v>117</v>
      </c>
    </row>
    <row r="2641" spans="1:22" x14ac:dyDescent="0.25">
      <c r="A2641" t="s">
        <v>2731</v>
      </c>
      <c r="B2641">
        <v>2024</v>
      </c>
      <c r="C2641" t="s">
        <v>258</v>
      </c>
      <c r="D2641" s="1">
        <v>45521</v>
      </c>
      <c r="E2641">
        <v>15.6</v>
      </c>
      <c r="F2641">
        <v>9.1</v>
      </c>
      <c r="G2641">
        <v>3.2</v>
      </c>
      <c r="H2641" t="s">
        <v>28</v>
      </c>
      <c r="I2641" s="2">
        <v>0.69097222222222221</v>
      </c>
      <c r="J2641" s="3">
        <v>61218</v>
      </c>
      <c r="K2641" t="s">
        <v>33</v>
      </c>
      <c r="L2641">
        <v>2.4</v>
      </c>
      <c r="M2641">
        <v>5.6</v>
      </c>
      <c r="N2641">
        <v>7.8</v>
      </c>
      <c r="O2641">
        <v>11.13</v>
      </c>
      <c r="P2641">
        <v>79</v>
      </c>
      <c r="Q2641" t="s">
        <v>36</v>
      </c>
      <c r="R2641">
        <v>6.4</v>
      </c>
      <c r="S2641">
        <v>6.5</v>
      </c>
      <c r="T2641">
        <v>9.1</v>
      </c>
      <c r="U2641">
        <v>11.12</v>
      </c>
      <c r="V2641">
        <v>78</v>
      </c>
    </row>
    <row r="2642" spans="1:22" x14ac:dyDescent="0.25">
      <c r="A2642" t="s">
        <v>2732</v>
      </c>
      <c r="B2642">
        <v>2024</v>
      </c>
      <c r="C2642" t="s">
        <v>258</v>
      </c>
      <c r="D2642" s="1">
        <v>45521</v>
      </c>
      <c r="E2642">
        <v>15</v>
      </c>
      <c r="F2642">
        <v>12</v>
      </c>
      <c r="G2642">
        <v>1.6</v>
      </c>
      <c r="H2642" t="s">
        <v>512</v>
      </c>
      <c r="I2642" s="2">
        <v>0.79166666666666663</v>
      </c>
      <c r="J2642" s="3">
        <v>52459</v>
      </c>
      <c r="K2642" t="s">
        <v>54</v>
      </c>
      <c r="L2642">
        <v>2.2999999999999998</v>
      </c>
      <c r="M2642">
        <v>4.9000000000000004</v>
      </c>
      <c r="N2642">
        <v>6.12</v>
      </c>
      <c r="O2642">
        <v>11.14</v>
      </c>
      <c r="P2642">
        <v>80</v>
      </c>
      <c r="Q2642" t="s">
        <v>40</v>
      </c>
      <c r="R2642">
        <v>2.5</v>
      </c>
      <c r="S2642">
        <v>6.6</v>
      </c>
      <c r="T2642">
        <v>6.1</v>
      </c>
      <c r="U2642">
        <v>8.1</v>
      </c>
      <c r="V2642">
        <v>58</v>
      </c>
    </row>
    <row r="2643" spans="1:22" x14ac:dyDescent="0.25">
      <c r="A2643" t="s">
        <v>2733</v>
      </c>
      <c r="B2643">
        <v>2024</v>
      </c>
      <c r="C2643" t="s">
        <v>258</v>
      </c>
      <c r="D2643" s="1">
        <v>45521</v>
      </c>
      <c r="E2643">
        <v>15.6</v>
      </c>
      <c r="F2643">
        <v>9.1</v>
      </c>
      <c r="G2643">
        <v>3.2</v>
      </c>
      <c r="H2643" t="s">
        <v>46</v>
      </c>
      <c r="I2643" s="2">
        <v>0.8125</v>
      </c>
      <c r="J2643" s="3">
        <v>31945</v>
      </c>
      <c r="K2643" t="s">
        <v>55</v>
      </c>
      <c r="L2643">
        <v>0.3</v>
      </c>
      <c r="M2643">
        <v>3.6</v>
      </c>
      <c r="N2643">
        <v>10.1</v>
      </c>
      <c r="O2643">
        <v>16.11</v>
      </c>
      <c r="P2643">
        <v>107</v>
      </c>
      <c r="Q2643" t="s">
        <v>44</v>
      </c>
      <c r="R2643">
        <v>3.2</v>
      </c>
      <c r="S2643">
        <v>9.3000000000000007</v>
      </c>
      <c r="T2643">
        <v>10.4</v>
      </c>
      <c r="U2643">
        <v>14.5</v>
      </c>
      <c r="V2643">
        <v>89</v>
      </c>
    </row>
    <row r="2644" spans="1:22" x14ac:dyDescent="0.25">
      <c r="A2644" t="s">
        <v>2734</v>
      </c>
      <c r="B2644">
        <v>2024</v>
      </c>
      <c r="C2644" t="s">
        <v>258</v>
      </c>
      <c r="D2644" s="1">
        <v>45522</v>
      </c>
      <c r="E2644">
        <v>16.8</v>
      </c>
      <c r="F2644">
        <v>9.1</v>
      </c>
      <c r="G2644">
        <v>0.4</v>
      </c>
      <c r="H2644" t="s">
        <v>46</v>
      </c>
      <c r="I2644" s="2">
        <v>0.54861111111111116</v>
      </c>
      <c r="J2644" s="3">
        <v>33182</v>
      </c>
      <c r="K2644" t="s">
        <v>50</v>
      </c>
      <c r="L2644">
        <v>5.3</v>
      </c>
      <c r="M2644">
        <v>9.1</v>
      </c>
      <c r="N2644">
        <v>16.149999999999999</v>
      </c>
      <c r="O2644">
        <v>20.18</v>
      </c>
      <c r="P2644">
        <v>138</v>
      </c>
      <c r="Q2644" t="s">
        <v>47</v>
      </c>
      <c r="R2644">
        <v>3.4</v>
      </c>
      <c r="S2644">
        <v>3.5</v>
      </c>
      <c r="T2644">
        <v>4.5</v>
      </c>
      <c r="U2644">
        <v>6.6</v>
      </c>
      <c r="V2644">
        <v>42</v>
      </c>
    </row>
    <row r="2645" spans="1:22" x14ac:dyDescent="0.25">
      <c r="A2645" t="s">
        <v>2735</v>
      </c>
      <c r="B2645">
        <v>2024</v>
      </c>
      <c r="C2645" t="s">
        <v>258</v>
      </c>
      <c r="D2645" s="1">
        <v>45522</v>
      </c>
      <c r="E2645">
        <v>16.8</v>
      </c>
      <c r="F2645">
        <v>9.1</v>
      </c>
      <c r="G2645">
        <v>0.4</v>
      </c>
      <c r="H2645" t="s">
        <v>28</v>
      </c>
      <c r="I2645" s="2">
        <v>0.63888888888888884</v>
      </c>
      <c r="J2645" s="3">
        <v>58231</v>
      </c>
      <c r="K2645" t="s">
        <v>32</v>
      </c>
      <c r="L2645">
        <v>9.3000000000000007</v>
      </c>
      <c r="M2645">
        <v>12.6</v>
      </c>
      <c r="N2645">
        <v>15.11</v>
      </c>
      <c r="O2645">
        <v>19.170000000000002</v>
      </c>
      <c r="P2645">
        <v>131</v>
      </c>
      <c r="Q2645" t="s">
        <v>29</v>
      </c>
      <c r="R2645">
        <v>1.1000000000000001</v>
      </c>
      <c r="S2645">
        <v>6.5</v>
      </c>
      <c r="T2645">
        <v>8.6</v>
      </c>
      <c r="U2645">
        <v>10.8</v>
      </c>
      <c r="V2645">
        <v>68</v>
      </c>
    </row>
    <row r="2646" spans="1:22" x14ac:dyDescent="0.25">
      <c r="A2646" t="s">
        <v>2736</v>
      </c>
      <c r="B2646">
        <v>2024</v>
      </c>
      <c r="C2646" t="s">
        <v>258</v>
      </c>
      <c r="D2646" s="1">
        <v>45522</v>
      </c>
      <c r="E2646">
        <v>17.7</v>
      </c>
      <c r="F2646">
        <v>10.199999999999999</v>
      </c>
      <c r="G2646">
        <v>23.8</v>
      </c>
      <c r="H2646" t="s">
        <v>1339</v>
      </c>
      <c r="I2646" s="2">
        <v>0.61111111111111116</v>
      </c>
      <c r="J2646" s="3">
        <v>48455</v>
      </c>
      <c r="K2646" t="s">
        <v>51</v>
      </c>
      <c r="L2646">
        <v>2.2000000000000002</v>
      </c>
      <c r="M2646">
        <v>2.2000000000000002</v>
      </c>
      <c r="N2646">
        <v>3.5</v>
      </c>
      <c r="O2646">
        <v>4.0999999999999996</v>
      </c>
      <c r="P2646">
        <v>34</v>
      </c>
      <c r="Q2646" t="s">
        <v>30</v>
      </c>
      <c r="R2646">
        <v>2.4</v>
      </c>
      <c r="S2646">
        <v>6.9</v>
      </c>
      <c r="T2646">
        <v>11.12</v>
      </c>
      <c r="U2646">
        <v>14.15</v>
      </c>
      <c r="V2646">
        <v>99</v>
      </c>
    </row>
    <row r="2647" spans="1:22" x14ac:dyDescent="0.25">
      <c r="A2647" t="s">
        <v>2737</v>
      </c>
      <c r="B2647">
        <v>2024</v>
      </c>
      <c r="C2647" t="s">
        <v>268</v>
      </c>
      <c r="D2647" s="1">
        <v>45527</v>
      </c>
      <c r="E2647">
        <v>17.899999999999999</v>
      </c>
      <c r="F2647">
        <v>10.5</v>
      </c>
      <c r="G2647">
        <v>0</v>
      </c>
      <c r="H2647" t="s">
        <v>28</v>
      </c>
      <c r="I2647" s="2">
        <v>0.81944444444444442</v>
      </c>
      <c r="J2647" s="3">
        <v>53957</v>
      </c>
      <c r="K2647" t="s">
        <v>35</v>
      </c>
      <c r="L2647">
        <v>1.1000000000000001</v>
      </c>
      <c r="M2647">
        <v>4.4000000000000004</v>
      </c>
      <c r="N2647">
        <v>7.5</v>
      </c>
      <c r="O2647">
        <v>8.9</v>
      </c>
      <c r="P2647">
        <v>57</v>
      </c>
      <c r="Q2647" t="s">
        <v>33</v>
      </c>
      <c r="R2647">
        <v>5.4</v>
      </c>
      <c r="S2647">
        <v>8.5</v>
      </c>
      <c r="T2647">
        <v>12.8</v>
      </c>
      <c r="U2647">
        <v>15.13</v>
      </c>
      <c r="V2647">
        <v>103</v>
      </c>
    </row>
    <row r="2648" spans="1:22" x14ac:dyDescent="0.25">
      <c r="A2648" t="s">
        <v>2738</v>
      </c>
      <c r="B2648">
        <v>2024</v>
      </c>
      <c r="C2648" t="s">
        <v>268</v>
      </c>
      <c r="D2648" s="1">
        <v>45528</v>
      </c>
      <c r="E2648">
        <v>13.7</v>
      </c>
      <c r="F2648">
        <v>10</v>
      </c>
      <c r="G2648">
        <v>11.8</v>
      </c>
      <c r="H2648" t="s">
        <v>100</v>
      </c>
      <c r="I2648" s="2">
        <v>0.52083333333333337</v>
      </c>
      <c r="J2648" s="3">
        <v>11392</v>
      </c>
      <c r="K2648" t="s">
        <v>32</v>
      </c>
      <c r="L2648">
        <v>4.4000000000000004</v>
      </c>
      <c r="M2648">
        <v>12.9</v>
      </c>
      <c r="N2648">
        <v>16.100000000000001</v>
      </c>
      <c r="O2648">
        <v>26.14</v>
      </c>
      <c r="P2648">
        <v>170</v>
      </c>
      <c r="Q2648" t="s">
        <v>47</v>
      </c>
      <c r="R2648">
        <v>1.1000000000000001</v>
      </c>
      <c r="S2648">
        <v>4.2</v>
      </c>
      <c r="T2648">
        <v>6.4</v>
      </c>
      <c r="U2648">
        <v>7.4</v>
      </c>
      <c r="V2648">
        <v>46</v>
      </c>
    </row>
    <row r="2649" spans="1:22" x14ac:dyDescent="0.25">
      <c r="A2649" t="s">
        <v>2739</v>
      </c>
      <c r="B2649">
        <v>2024</v>
      </c>
      <c r="C2649" t="s">
        <v>268</v>
      </c>
      <c r="D2649" s="1">
        <v>45528</v>
      </c>
      <c r="E2649">
        <v>21.3</v>
      </c>
      <c r="F2649">
        <v>10.9</v>
      </c>
      <c r="G2649">
        <v>4</v>
      </c>
      <c r="H2649" t="s">
        <v>88</v>
      </c>
      <c r="I2649" s="2">
        <v>0.57291666666666663</v>
      </c>
      <c r="J2649" s="3">
        <v>32545</v>
      </c>
      <c r="K2649" t="s">
        <v>44</v>
      </c>
      <c r="L2649">
        <v>8.3000000000000007</v>
      </c>
      <c r="M2649">
        <v>18.600000000000001</v>
      </c>
      <c r="N2649">
        <v>21.8</v>
      </c>
      <c r="O2649">
        <v>26.12</v>
      </c>
      <c r="P2649">
        <v>168</v>
      </c>
      <c r="Q2649" t="s">
        <v>51</v>
      </c>
      <c r="R2649">
        <v>1.1000000000000001</v>
      </c>
      <c r="S2649">
        <v>2.2000000000000002</v>
      </c>
      <c r="T2649">
        <v>7.8</v>
      </c>
      <c r="U2649">
        <v>11.9</v>
      </c>
      <c r="V2649">
        <v>75</v>
      </c>
    </row>
    <row r="2650" spans="1:22" x14ac:dyDescent="0.25">
      <c r="A2650" t="s">
        <v>2740</v>
      </c>
      <c r="B2650">
        <v>2024</v>
      </c>
      <c r="C2650" t="s">
        <v>268</v>
      </c>
      <c r="D2650" s="1">
        <v>45528</v>
      </c>
      <c r="E2650">
        <v>21.4</v>
      </c>
      <c r="F2650">
        <v>12.3</v>
      </c>
      <c r="G2650">
        <v>3</v>
      </c>
      <c r="H2650" t="s">
        <v>28</v>
      </c>
      <c r="I2650" s="2">
        <v>0.63888888888888884</v>
      </c>
      <c r="J2650" s="3">
        <v>34557</v>
      </c>
      <c r="K2650" t="s">
        <v>29</v>
      </c>
      <c r="L2650">
        <v>3.4</v>
      </c>
      <c r="M2650">
        <v>5.4</v>
      </c>
      <c r="N2650">
        <v>8.5</v>
      </c>
      <c r="O2650">
        <v>10.6</v>
      </c>
      <c r="P2650">
        <v>66</v>
      </c>
      <c r="Q2650" t="s">
        <v>39</v>
      </c>
      <c r="R2650">
        <v>4.0999999999999996</v>
      </c>
      <c r="S2650">
        <v>10.6</v>
      </c>
      <c r="T2650">
        <v>11.8</v>
      </c>
      <c r="U2650">
        <v>14.1</v>
      </c>
      <c r="V2650">
        <v>94</v>
      </c>
    </row>
    <row r="2651" spans="1:22" x14ac:dyDescent="0.25">
      <c r="A2651" t="s">
        <v>2741</v>
      </c>
      <c r="B2651">
        <v>2024</v>
      </c>
      <c r="C2651" t="s">
        <v>268</v>
      </c>
      <c r="D2651" s="1">
        <v>45528</v>
      </c>
      <c r="E2651">
        <v>26.4</v>
      </c>
      <c r="F2651">
        <v>13.2</v>
      </c>
      <c r="G2651">
        <v>0</v>
      </c>
      <c r="H2651" t="s">
        <v>58</v>
      </c>
      <c r="I2651" s="2">
        <v>0.8125</v>
      </c>
      <c r="J2651" s="3">
        <v>31663</v>
      </c>
      <c r="K2651" t="s">
        <v>36</v>
      </c>
      <c r="L2651">
        <v>3.4</v>
      </c>
      <c r="M2651">
        <v>7.9</v>
      </c>
      <c r="N2651">
        <v>11.17</v>
      </c>
      <c r="O2651">
        <v>11.21</v>
      </c>
      <c r="P2651">
        <v>87</v>
      </c>
      <c r="Q2651" t="s">
        <v>48</v>
      </c>
      <c r="R2651">
        <v>1.4</v>
      </c>
      <c r="S2651">
        <v>3.5</v>
      </c>
      <c r="T2651">
        <v>5.7</v>
      </c>
      <c r="U2651">
        <v>10.7</v>
      </c>
      <c r="V2651">
        <v>67</v>
      </c>
    </row>
    <row r="2652" spans="1:22" x14ac:dyDescent="0.25">
      <c r="A2652" t="s">
        <v>2742</v>
      </c>
      <c r="B2652">
        <v>2024</v>
      </c>
      <c r="C2652" t="s">
        <v>268</v>
      </c>
      <c r="D2652" s="1">
        <v>45528</v>
      </c>
      <c r="E2652">
        <v>28.1</v>
      </c>
      <c r="F2652">
        <v>13.8</v>
      </c>
      <c r="G2652">
        <v>0.4</v>
      </c>
      <c r="H2652" t="s">
        <v>61</v>
      </c>
      <c r="I2652" s="2">
        <v>0.81944444444444442</v>
      </c>
      <c r="J2652" s="3">
        <v>36491</v>
      </c>
      <c r="K2652" t="s">
        <v>26</v>
      </c>
      <c r="L2652">
        <v>7.4</v>
      </c>
      <c r="M2652">
        <v>13.6</v>
      </c>
      <c r="N2652">
        <v>17.100000000000001</v>
      </c>
      <c r="O2652">
        <v>18.13</v>
      </c>
      <c r="P2652">
        <v>121</v>
      </c>
      <c r="Q2652" t="s">
        <v>40</v>
      </c>
      <c r="R2652">
        <v>6.3</v>
      </c>
      <c r="S2652">
        <v>7.5</v>
      </c>
      <c r="T2652">
        <v>9.9</v>
      </c>
      <c r="U2652">
        <v>13.12</v>
      </c>
      <c r="V2652">
        <v>90</v>
      </c>
    </row>
    <row r="2653" spans="1:22" x14ac:dyDescent="0.25">
      <c r="A2653" t="s">
        <v>2743</v>
      </c>
      <c r="B2653">
        <v>2024</v>
      </c>
      <c r="C2653" t="s">
        <v>268</v>
      </c>
      <c r="D2653" s="1">
        <v>45529</v>
      </c>
      <c r="E2653">
        <v>18.3</v>
      </c>
      <c r="F2653">
        <v>8.4</v>
      </c>
      <c r="G2653">
        <v>0</v>
      </c>
      <c r="H2653" t="s">
        <v>1304</v>
      </c>
      <c r="I2653" s="2">
        <v>0.52083333333333337</v>
      </c>
      <c r="J2653" s="3">
        <v>10224</v>
      </c>
      <c r="K2653" t="s">
        <v>50</v>
      </c>
      <c r="L2653">
        <v>1.2</v>
      </c>
      <c r="M2653">
        <v>7.7</v>
      </c>
      <c r="N2653">
        <v>9.1</v>
      </c>
      <c r="O2653">
        <v>14.14</v>
      </c>
      <c r="P2653">
        <v>98</v>
      </c>
      <c r="Q2653" t="s">
        <v>25</v>
      </c>
      <c r="R2653">
        <v>3.1</v>
      </c>
      <c r="S2653">
        <v>5.2</v>
      </c>
      <c r="T2653">
        <v>8.5</v>
      </c>
      <c r="U2653">
        <v>9.6999999999999993</v>
      </c>
      <c r="V2653">
        <v>61</v>
      </c>
    </row>
    <row r="2654" spans="1:22" x14ac:dyDescent="0.25">
      <c r="A2654" t="s">
        <v>2744</v>
      </c>
      <c r="B2654">
        <v>2024</v>
      </c>
      <c r="C2654" t="s">
        <v>268</v>
      </c>
      <c r="D2654" s="1">
        <v>45529</v>
      </c>
      <c r="E2654">
        <v>23.2</v>
      </c>
      <c r="F2654">
        <v>11.3</v>
      </c>
      <c r="G2654">
        <v>0</v>
      </c>
      <c r="H2654" t="s">
        <v>46</v>
      </c>
      <c r="I2654" s="2">
        <v>0.63888888888888884</v>
      </c>
      <c r="J2654" s="3">
        <v>43843</v>
      </c>
      <c r="K2654" t="s">
        <v>30</v>
      </c>
      <c r="L2654">
        <v>1.3</v>
      </c>
      <c r="M2654">
        <v>4.3</v>
      </c>
      <c r="N2654">
        <v>9.5</v>
      </c>
      <c r="O2654">
        <v>11.8</v>
      </c>
      <c r="P2654">
        <v>74</v>
      </c>
      <c r="Q2654" t="s">
        <v>55</v>
      </c>
      <c r="R2654">
        <v>2.2000000000000002</v>
      </c>
      <c r="S2654">
        <v>5.7</v>
      </c>
      <c r="T2654">
        <v>10.8</v>
      </c>
      <c r="U2654">
        <v>11.1</v>
      </c>
      <c r="V2654">
        <v>76</v>
      </c>
    </row>
    <row r="2655" spans="1:22" x14ac:dyDescent="0.25">
      <c r="A2655" t="s">
        <v>2745</v>
      </c>
      <c r="B2655">
        <v>2024</v>
      </c>
      <c r="C2655" t="s">
        <v>268</v>
      </c>
      <c r="D2655" s="1">
        <v>45529</v>
      </c>
      <c r="E2655">
        <v>20.6</v>
      </c>
      <c r="F2655">
        <v>13.7</v>
      </c>
      <c r="G2655">
        <v>2</v>
      </c>
      <c r="H2655" t="s">
        <v>1339</v>
      </c>
      <c r="I2655" s="2">
        <v>0.67361111111111116</v>
      </c>
      <c r="J2655" s="3">
        <v>45322</v>
      </c>
      <c r="K2655" t="s">
        <v>43</v>
      </c>
      <c r="L2655">
        <v>4.2</v>
      </c>
      <c r="M2655">
        <v>6.8</v>
      </c>
      <c r="N2655">
        <v>8.11</v>
      </c>
      <c r="O2655">
        <v>9.1300000000000008</v>
      </c>
      <c r="P2655">
        <v>67</v>
      </c>
      <c r="Q2655" t="s">
        <v>54</v>
      </c>
      <c r="R2655">
        <v>3</v>
      </c>
      <c r="S2655">
        <v>7.3</v>
      </c>
      <c r="T2655">
        <v>10.8</v>
      </c>
      <c r="U2655">
        <v>13.9</v>
      </c>
      <c r="V2655">
        <v>87</v>
      </c>
    </row>
    <row r="2656" spans="1:22" x14ac:dyDescent="0.25">
      <c r="A2656" t="s">
        <v>2746</v>
      </c>
      <c r="B2656">
        <v>2024</v>
      </c>
      <c r="C2656" t="s">
        <v>278</v>
      </c>
      <c r="D2656" s="1">
        <v>45540</v>
      </c>
      <c r="E2656">
        <v>27.5</v>
      </c>
      <c r="F2656">
        <v>15.8</v>
      </c>
      <c r="G2656">
        <v>0.6</v>
      </c>
      <c r="H2656" t="s">
        <v>512</v>
      </c>
      <c r="I2656" s="2">
        <v>0.79861111111111116</v>
      </c>
      <c r="J2656" s="3">
        <v>50342</v>
      </c>
      <c r="K2656" t="s">
        <v>54</v>
      </c>
      <c r="L2656">
        <v>3.4</v>
      </c>
      <c r="M2656">
        <v>6.7</v>
      </c>
      <c r="N2656">
        <v>6.9</v>
      </c>
      <c r="O2656">
        <v>7.12</v>
      </c>
      <c r="P2656">
        <v>54</v>
      </c>
      <c r="Q2656" t="s">
        <v>44</v>
      </c>
      <c r="R2656">
        <v>3.7</v>
      </c>
      <c r="S2656">
        <v>9.9</v>
      </c>
      <c r="T2656">
        <v>14.16</v>
      </c>
      <c r="U2656">
        <v>20.18</v>
      </c>
      <c r="V2656">
        <v>138</v>
      </c>
    </row>
    <row r="2657" spans="1:22" x14ac:dyDescent="0.25">
      <c r="A2657" t="s">
        <v>2747</v>
      </c>
      <c r="B2657">
        <v>2024</v>
      </c>
      <c r="C2657" t="s">
        <v>280</v>
      </c>
      <c r="D2657" s="1">
        <v>45541</v>
      </c>
      <c r="E2657">
        <v>24.4</v>
      </c>
      <c r="F2657">
        <v>15.2</v>
      </c>
      <c r="G2657">
        <v>0.4</v>
      </c>
      <c r="H2657" t="s">
        <v>28</v>
      </c>
      <c r="I2657" s="2">
        <v>0.81944444444444442</v>
      </c>
      <c r="J2657" s="3">
        <v>97828</v>
      </c>
      <c r="K2657" t="s">
        <v>50</v>
      </c>
      <c r="L2657">
        <v>4.0999999999999996</v>
      </c>
      <c r="M2657">
        <v>5.4</v>
      </c>
      <c r="N2657">
        <v>6.5</v>
      </c>
      <c r="O2657">
        <v>9.8000000000000007</v>
      </c>
      <c r="P2657">
        <v>62</v>
      </c>
      <c r="Q2657" t="s">
        <v>32</v>
      </c>
      <c r="R2657">
        <v>2.1</v>
      </c>
      <c r="S2657">
        <v>7.3</v>
      </c>
      <c r="T2657">
        <v>11.11</v>
      </c>
      <c r="U2657">
        <v>14.15</v>
      </c>
      <c r="V2657">
        <v>99</v>
      </c>
    </row>
    <row r="2658" spans="1:22" x14ac:dyDescent="0.25">
      <c r="A2658" t="s">
        <v>2748</v>
      </c>
      <c r="B2658">
        <v>2024</v>
      </c>
      <c r="C2658" t="s">
        <v>280</v>
      </c>
      <c r="D2658" s="1">
        <v>45542</v>
      </c>
      <c r="E2658">
        <v>27.3</v>
      </c>
      <c r="F2658">
        <v>12.4</v>
      </c>
      <c r="G2658">
        <v>0</v>
      </c>
      <c r="H2658" t="s">
        <v>58</v>
      </c>
      <c r="I2658" s="2">
        <v>0.8125</v>
      </c>
      <c r="J2658" s="3">
        <v>35660</v>
      </c>
      <c r="K2658" t="s">
        <v>36</v>
      </c>
      <c r="L2658">
        <v>5.5</v>
      </c>
      <c r="M2658">
        <v>9.6999999999999993</v>
      </c>
      <c r="N2658">
        <v>10.119999999999999</v>
      </c>
      <c r="O2658">
        <v>14.15</v>
      </c>
      <c r="P2658">
        <v>99</v>
      </c>
      <c r="Q2658" t="s">
        <v>30</v>
      </c>
      <c r="R2658">
        <v>0</v>
      </c>
      <c r="S2658">
        <v>2.1</v>
      </c>
      <c r="T2658">
        <v>5.2</v>
      </c>
      <c r="U2658">
        <v>11.5</v>
      </c>
      <c r="V2658">
        <v>71</v>
      </c>
    </row>
    <row r="2659" spans="1:22" x14ac:dyDescent="0.25">
      <c r="A2659" t="s">
        <v>2749</v>
      </c>
      <c r="B2659">
        <v>2024</v>
      </c>
      <c r="C2659" t="s">
        <v>278</v>
      </c>
      <c r="D2659" s="1">
        <v>45542</v>
      </c>
      <c r="E2659">
        <v>23.1</v>
      </c>
      <c r="F2659">
        <v>17.899999999999999</v>
      </c>
      <c r="G2659">
        <v>0</v>
      </c>
      <c r="H2659" t="s">
        <v>61</v>
      </c>
      <c r="I2659" s="2">
        <v>0.63888888888888884</v>
      </c>
      <c r="J2659" s="3">
        <v>43189</v>
      </c>
      <c r="K2659" t="s">
        <v>26</v>
      </c>
      <c r="L2659">
        <v>1.4</v>
      </c>
      <c r="M2659">
        <v>4.5</v>
      </c>
      <c r="N2659">
        <v>7.6</v>
      </c>
      <c r="O2659">
        <v>13.1</v>
      </c>
      <c r="P2659">
        <v>88</v>
      </c>
      <c r="Q2659" t="s">
        <v>25</v>
      </c>
      <c r="R2659">
        <v>2.5</v>
      </c>
      <c r="S2659">
        <v>7.8</v>
      </c>
      <c r="T2659">
        <v>10.9</v>
      </c>
      <c r="U2659">
        <v>12.1</v>
      </c>
      <c r="V2659">
        <v>82</v>
      </c>
    </row>
    <row r="2660" spans="1:22" x14ac:dyDescent="0.25">
      <c r="A2660" t="s">
        <v>2750</v>
      </c>
      <c r="B2660">
        <v>2024</v>
      </c>
      <c r="C2660" t="s">
        <v>284</v>
      </c>
      <c r="D2660" s="1">
        <v>45548</v>
      </c>
      <c r="E2660">
        <v>16</v>
      </c>
      <c r="F2660">
        <v>5.3</v>
      </c>
      <c r="G2660">
        <v>0</v>
      </c>
      <c r="H2660" t="s">
        <v>512</v>
      </c>
      <c r="I2660" s="2">
        <v>0.79861111111111116</v>
      </c>
      <c r="J2660" s="3">
        <v>51012</v>
      </c>
      <c r="K2660" t="s">
        <v>54</v>
      </c>
      <c r="L2660">
        <v>2.2999999999999998</v>
      </c>
      <c r="M2660">
        <v>5.6</v>
      </c>
      <c r="N2660">
        <v>7.8</v>
      </c>
      <c r="O2660">
        <v>11.9</v>
      </c>
      <c r="P2660">
        <v>75</v>
      </c>
      <c r="Q2660" t="s">
        <v>32</v>
      </c>
      <c r="R2660">
        <v>0.2</v>
      </c>
      <c r="S2660">
        <v>4.3</v>
      </c>
      <c r="T2660">
        <v>7.3</v>
      </c>
      <c r="U2660">
        <v>11.6</v>
      </c>
      <c r="V2660">
        <v>72</v>
      </c>
    </row>
    <row r="2661" spans="1:22" x14ac:dyDescent="0.25">
      <c r="A2661" t="s">
        <v>2751</v>
      </c>
      <c r="B2661">
        <v>2024</v>
      </c>
      <c r="C2661" t="s">
        <v>284</v>
      </c>
      <c r="D2661" s="1">
        <v>45549</v>
      </c>
      <c r="E2661">
        <v>24.8</v>
      </c>
      <c r="F2661">
        <v>7.9</v>
      </c>
      <c r="G2661">
        <v>0.2</v>
      </c>
      <c r="H2661" t="s">
        <v>141</v>
      </c>
      <c r="I2661" s="2">
        <v>0.8125</v>
      </c>
      <c r="J2661" s="3">
        <v>18357</v>
      </c>
      <c r="K2661" t="s">
        <v>25</v>
      </c>
      <c r="L2661">
        <v>5.3</v>
      </c>
      <c r="M2661">
        <v>8.6999999999999993</v>
      </c>
      <c r="N2661">
        <v>14.8</v>
      </c>
      <c r="O2661">
        <v>15.1</v>
      </c>
      <c r="P2661">
        <v>100</v>
      </c>
      <c r="Q2661" t="s">
        <v>36</v>
      </c>
      <c r="R2661">
        <v>3.5</v>
      </c>
      <c r="S2661">
        <v>4.0999999999999996</v>
      </c>
      <c r="T2661">
        <v>9.1300000000000008</v>
      </c>
      <c r="U2661">
        <v>15.15</v>
      </c>
      <c r="V2661">
        <v>105</v>
      </c>
    </row>
    <row r="2662" spans="1:22" x14ac:dyDescent="0.25">
      <c r="A2662" t="s">
        <v>2752</v>
      </c>
      <c r="B2662">
        <v>2024</v>
      </c>
      <c r="C2662" t="s">
        <v>287</v>
      </c>
      <c r="D2662" s="1">
        <v>45555</v>
      </c>
      <c r="E2662">
        <v>26.4</v>
      </c>
      <c r="F2662">
        <v>12.5</v>
      </c>
      <c r="G2662">
        <v>0</v>
      </c>
      <c r="H2662" t="s">
        <v>61</v>
      </c>
      <c r="I2662" s="2">
        <v>0.81944444444444442</v>
      </c>
      <c r="J2662" s="3">
        <v>44053</v>
      </c>
      <c r="K2662" t="s">
        <v>26</v>
      </c>
      <c r="L2662">
        <v>4</v>
      </c>
      <c r="M2662">
        <v>9.1</v>
      </c>
      <c r="N2662">
        <v>13.7</v>
      </c>
      <c r="O2662">
        <v>14.11</v>
      </c>
      <c r="P2662">
        <v>95</v>
      </c>
      <c r="Q2662" t="s">
        <v>54</v>
      </c>
      <c r="R2662">
        <v>2.2999999999999998</v>
      </c>
      <c r="S2662">
        <v>4.5999999999999996</v>
      </c>
      <c r="T2662">
        <v>6.9</v>
      </c>
      <c r="U2662">
        <v>8.11</v>
      </c>
      <c r="V2662">
        <v>59</v>
      </c>
    </row>
    <row r="2663" spans="1:22" x14ac:dyDescent="0.25">
      <c r="A2663" t="s">
        <v>2753</v>
      </c>
      <c r="B2663">
        <v>2024</v>
      </c>
      <c r="C2663" t="s">
        <v>287</v>
      </c>
      <c r="D2663" s="1">
        <v>45556</v>
      </c>
      <c r="E2663">
        <v>17.7</v>
      </c>
      <c r="F2663">
        <v>9.1999999999999993</v>
      </c>
      <c r="G2663">
        <v>1.4</v>
      </c>
      <c r="H2663" t="s">
        <v>28</v>
      </c>
      <c r="I2663" s="2">
        <v>0.71875</v>
      </c>
      <c r="J2663" s="3">
        <v>93066</v>
      </c>
      <c r="K2663" t="s">
        <v>44</v>
      </c>
      <c r="L2663">
        <v>1.5</v>
      </c>
      <c r="M2663">
        <v>8.6999999999999993</v>
      </c>
      <c r="N2663">
        <v>10.8</v>
      </c>
      <c r="O2663">
        <v>12.13</v>
      </c>
      <c r="P2663">
        <v>85</v>
      </c>
      <c r="Q2663" t="s">
        <v>36</v>
      </c>
      <c r="R2663">
        <v>3.2</v>
      </c>
      <c r="S2663">
        <v>5.6</v>
      </c>
      <c r="T2663">
        <v>10.1</v>
      </c>
      <c r="U2663">
        <v>14.11</v>
      </c>
      <c r="V2663">
        <v>95</v>
      </c>
    </row>
    <row r="2664" spans="1:22" x14ac:dyDescent="0.25">
      <c r="A2664" t="s">
        <v>2754</v>
      </c>
      <c r="B2664">
        <v>2024</v>
      </c>
      <c r="C2664" t="s">
        <v>290</v>
      </c>
      <c r="D2664" s="1">
        <v>45563</v>
      </c>
      <c r="E2664">
        <v>21.2</v>
      </c>
      <c r="F2664">
        <v>6.3</v>
      </c>
      <c r="G2664">
        <v>0</v>
      </c>
      <c r="H2664" t="s">
        <v>28</v>
      </c>
      <c r="I2664" s="2">
        <v>0.60416666666666663</v>
      </c>
      <c r="J2664" s="3">
        <v>100013</v>
      </c>
      <c r="K2664" t="s">
        <v>26</v>
      </c>
      <c r="L2664">
        <v>3.1</v>
      </c>
      <c r="M2664">
        <v>4.3</v>
      </c>
      <c r="N2664">
        <v>5.4</v>
      </c>
      <c r="O2664">
        <v>9.6</v>
      </c>
      <c r="P2664">
        <v>60</v>
      </c>
      <c r="Q2664" t="s">
        <v>36</v>
      </c>
      <c r="R2664">
        <v>4.3</v>
      </c>
      <c r="S2664">
        <v>11.7</v>
      </c>
      <c r="T2664">
        <v>16.11</v>
      </c>
      <c r="U2664">
        <v>18.12</v>
      </c>
      <c r="V2664">
        <v>120</v>
      </c>
    </row>
    <row r="2665" spans="1:22" x14ac:dyDescent="0.25">
      <c r="A2665" t="s">
        <v>2755</v>
      </c>
      <c r="B2665">
        <v>2025</v>
      </c>
      <c r="C2665" t="s">
        <v>2542</v>
      </c>
      <c r="D2665" s="1">
        <v>45723</v>
      </c>
      <c r="E2665">
        <v>28</v>
      </c>
      <c r="F2665">
        <v>20.399999999999999</v>
      </c>
      <c r="G2665">
        <v>0.2</v>
      </c>
      <c r="H2665" t="s">
        <v>61</v>
      </c>
      <c r="I2665" s="2">
        <v>0.81944444444444442</v>
      </c>
      <c r="J2665" s="3">
        <v>40310</v>
      </c>
      <c r="K2665" t="s">
        <v>26</v>
      </c>
      <c r="L2665">
        <v>4.3</v>
      </c>
      <c r="M2665">
        <v>6.4</v>
      </c>
      <c r="N2665">
        <v>11.5</v>
      </c>
      <c r="O2665">
        <v>11.1</v>
      </c>
      <c r="P2665">
        <v>76</v>
      </c>
      <c r="Q2665" t="s">
        <v>32</v>
      </c>
      <c r="R2665">
        <v>5.3</v>
      </c>
      <c r="S2665">
        <v>9.6</v>
      </c>
      <c r="T2665">
        <v>11.1</v>
      </c>
      <c r="U2665">
        <v>14.12</v>
      </c>
      <c r="V2665">
        <v>96</v>
      </c>
    </row>
    <row r="2666" spans="1:22" x14ac:dyDescent="0.25">
      <c r="A2666" t="s">
        <v>2756</v>
      </c>
      <c r="B2666">
        <v>2025</v>
      </c>
      <c r="C2666" t="s">
        <v>2542</v>
      </c>
      <c r="D2666" s="1">
        <v>45725</v>
      </c>
      <c r="E2666">
        <v>28.4</v>
      </c>
      <c r="F2666">
        <v>20.8</v>
      </c>
      <c r="G2666">
        <v>1.6</v>
      </c>
      <c r="H2666" t="s">
        <v>141</v>
      </c>
      <c r="I2666" s="2">
        <v>0.63888888888888884</v>
      </c>
      <c r="J2666" s="3">
        <v>19248</v>
      </c>
      <c r="K2666" t="s">
        <v>25</v>
      </c>
      <c r="L2666">
        <v>5.3</v>
      </c>
      <c r="M2666">
        <v>8.6999999999999993</v>
      </c>
      <c r="N2666">
        <v>9.9</v>
      </c>
      <c r="O2666">
        <v>15.14</v>
      </c>
      <c r="P2666">
        <v>104</v>
      </c>
      <c r="Q2666" t="s">
        <v>33</v>
      </c>
      <c r="R2666">
        <v>1.6</v>
      </c>
      <c r="S2666">
        <v>4.8</v>
      </c>
      <c r="T2666">
        <v>4.13</v>
      </c>
      <c r="U2666">
        <v>6.16</v>
      </c>
      <c r="V2666">
        <v>52</v>
      </c>
    </row>
    <row r="2667" spans="1:22" x14ac:dyDescent="0.25">
      <c r="A2667" t="s">
        <v>2757</v>
      </c>
      <c r="B2667">
        <v>2025</v>
      </c>
      <c r="C2667" t="s">
        <v>23</v>
      </c>
      <c r="D2667" s="1">
        <v>45729</v>
      </c>
      <c r="E2667">
        <v>24.7</v>
      </c>
      <c r="F2667">
        <v>18.100000000000001</v>
      </c>
      <c r="G2667">
        <v>1.6</v>
      </c>
      <c r="H2667" t="s">
        <v>28</v>
      </c>
      <c r="I2667" s="2">
        <v>0.8125</v>
      </c>
      <c r="J2667" s="3">
        <v>80009</v>
      </c>
      <c r="K2667" t="s">
        <v>29</v>
      </c>
      <c r="L2667">
        <v>1.1000000000000001</v>
      </c>
      <c r="M2667">
        <v>4.0999999999999996</v>
      </c>
      <c r="N2667">
        <v>9.3000000000000007</v>
      </c>
      <c r="O2667">
        <v>13.4</v>
      </c>
      <c r="P2667">
        <v>82</v>
      </c>
      <c r="Q2667" t="s">
        <v>30</v>
      </c>
      <c r="R2667">
        <v>5.4</v>
      </c>
      <c r="S2667">
        <v>7.8</v>
      </c>
      <c r="T2667">
        <v>8.9</v>
      </c>
      <c r="U2667">
        <v>9.15</v>
      </c>
      <c r="V2667">
        <v>69</v>
      </c>
    </row>
    <row r="2668" spans="1:22" x14ac:dyDescent="0.25">
      <c r="A2668" t="s">
        <v>2758</v>
      </c>
      <c r="B2668">
        <v>2025</v>
      </c>
      <c r="C2668" t="s">
        <v>23</v>
      </c>
      <c r="D2668" s="1">
        <v>45730</v>
      </c>
      <c r="E2668">
        <v>28.6</v>
      </c>
      <c r="F2668">
        <v>15.2</v>
      </c>
      <c r="G2668">
        <v>0</v>
      </c>
      <c r="H2668" t="s">
        <v>28</v>
      </c>
      <c r="I2668" s="2">
        <v>0.81944444444444442</v>
      </c>
      <c r="J2668" s="3">
        <v>80735</v>
      </c>
      <c r="K2668" t="s">
        <v>32</v>
      </c>
      <c r="L2668">
        <v>6.1</v>
      </c>
      <c r="M2668">
        <v>10.4</v>
      </c>
      <c r="N2668">
        <v>13.7</v>
      </c>
      <c r="O2668">
        <v>17.899999999999999</v>
      </c>
      <c r="P2668">
        <v>111</v>
      </c>
      <c r="Q2668" t="s">
        <v>48</v>
      </c>
      <c r="R2668">
        <v>1.4</v>
      </c>
      <c r="S2668">
        <v>4.5</v>
      </c>
      <c r="T2668">
        <v>7.11</v>
      </c>
      <c r="U2668">
        <v>12.13</v>
      </c>
      <c r="V2668">
        <v>85</v>
      </c>
    </row>
    <row r="2669" spans="1:22" x14ac:dyDescent="0.25">
      <c r="A2669" t="s">
        <v>2759</v>
      </c>
      <c r="B2669">
        <v>2025</v>
      </c>
      <c r="C2669" t="s">
        <v>23</v>
      </c>
      <c r="D2669" s="1">
        <v>45731</v>
      </c>
      <c r="E2669">
        <v>30.8</v>
      </c>
      <c r="F2669">
        <v>16.899999999999999</v>
      </c>
      <c r="G2669">
        <v>0</v>
      </c>
      <c r="H2669" t="s">
        <v>88</v>
      </c>
      <c r="I2669" s="2">
        <v>0.55555555555555558</v>
      </c>
      <c r="J2669" s="3">
        <v>25372</v>
      </c>
      <c r="K2669" t="s">
        <v>44</v>
      </c>
      <c r="L2669">
        <v>5.4</v>
      </c>
      <c r="M2669">
        <v>12.4</v>
      </c>
      <c r="N2669">
        <v>13.6</v>
      </c>
      <c r="O2669">
        <v>23.9</v>
      </c>
      <c r="P2669">
        <v>147</v>
      </c>
      <c r="Q2669" t="s">
        <v>43</v>
      </c>
      <c r="R2669">
        <v>1.1000000000000001</v>
      </c>
      <c r="S2669">
        <v>3.4</v>
      </c>
      <c r="T2669">
        <v>9.9</v>
      </c>
      <c r="U2669">
        <v>10.9</v>
      </c>
      <c r="V2669">
        <v>69</v>
      </c>
    </row>
    <row r="2670" spans="1:22" x14ac:dyDescent="0.25">
      <c r="A2670" t="s">
        <v>2760</v>
      </c>
      <c r="B2670">
        <v>2025</v>
      </c>
      <c r="C2670" t="s">
        <v>23</v>
      </c>
      <c r="D2670" s="1">
        <v>45731</v>
      </c>
      <c r="E2670">
        <v>34.1</v>
      </c>
      <c r="F2670">
        <v>22.2</v>
      </c>
      <c r="G2670">
        <v>0</v>
      </c>
      <c r="H2670" t="s">
        <v>61</v>
      </c>
      <c r="I2670" s="2">
        <v>0.67708333333333337</v>
      </c>
      <c r="J2670" s="3">
        <v>34906</v>
      </c>
      <c r="K2670" t="s">
        <v>26</v>
      </c>
      <c r="L2670">
        <v>4</v>
      </c>
      <c r="M2670">
        <v>7.3</v>
      </c>
      <c r="N2670">
        <v>9.6</v>
      </c>
      <c r="O2670">
        <v>12.1</v>
      </c>
      <c r="P2670">
        <v>82</v>
      </c>
      <c r="Q2670" t="s">
        <v>36</v>
      </c>
      <c r="R2670">
        <v>1.3</v>
      </c>
      <c r="S2670">
        <v>4.8</v>
      </c>
      <c r="T2670">
        <v>10.1</v>
      </c>
      <c r="U2670">
        <v>12.14</v>
      </c>
      <c r="V2670">
        <v>86</v>
      </c>
    </row>
    <row r="2671" spans="1:22" x14ac:dyDescent="0.25">
      <c r="A2671" t="s">
        <v>2761</v>
      </c>
      <c r="B2671">
        <v>2025</v>
      </c>
      <c r="C2671" t="s">
        <v>23</v>
      </c>
      <c r="D2671" s="1">
        <v>45731</v>
      </c>
      <c r="E2671">
        <v>38.6</v>
      </c>
      <c r="F2671">
        <v>16.600000000000001</v>
      </c>
      <c r="G2671">
        <v>0</v>
      </c>
      <c r="H2671" t="s">
        <v>28</v>
      </c>
      <c r="I2671" s="2">
        <v>0.81597222222222221</v>
      </c>
      <c r="J2671" s="3">
        <v>63282</v>
      </c>
      <c r="K2671" t="s">
        <v>33</v>
      </c>
      <c r="L2671">
        <v>6.5</v>
      </c>
      <c r="M2671">
        <v>9.6999999999999993</v>
      </c>
      <c r="N2671">
        <v>16.899999999999999</v>
      </c>
      <c r="O2671">
        <v>21.1</v>
      </c>
      <c r="P2671">
        <v>136</v>
      </c>
      <c r="Q2671" t="s">
        <v>54</v>
      </c>
      <c r="R2671">
        <v>3.2</v>
      </c>
      <c r="S2671">
        <v>4.3</v>
      </c>
      <c r="T2671">
        <v>5.5</v>
      </c>
      <c r="U2671">
        <v>6.9</v>
      </c>
      <c r="V2671">
        <v>45</v>
      </c>
    </row>
    <row r="2672" spans="1:22" x14ac:dyDescent="0.25">
      <c r="A2672" t="s">
        <v>2762</v>
      </c>
      <c r="B2672">
        <v>2025</v>
      </c>
      <c r="C2672" t="s">
        <v>23</v>
      </c>
      <c r="D2672" s="1">
        <v>45731</v>
      </c>
      <c r="E2672">
        <v>38.6</v>
      </c>
      <c r="F2672">
        <v>16.600000000000001</v>
      </c>
      <c r="G2672">
        <v>0</v>
      </c>
      <c r="H2672" t="s">
        <v>46</v>
      </c>
      <c r="I2672" s="2">
        <v>0.81597222222222221</v>
      </c>
      <c r="J2672" s="3">
        <v>34406</v>
      </c>
      <c r="K2672" t="s">
        <v>50</v>
      </c>
      <c r="L2672">
        <v>5.3</v>
      </c>
      <c r="M2672">
        <v>8.5</v>
      </c>
      <c r="N2672">
        <v>12.7</v>
      </c>
      <c r="O2672">
        <v>17.11</v>
      </c>
      <c r="P2672">
        <v>113</v>
      </c>
      <c r="Q2672" t="s">
        <v>47</v>
      </c>
      <c r="R2672">
        <v>1.4</v>
      </c>
      <c r="S2672">
        <v>6.7</v>
      </c>
      <c r="T2672">
        <v>10.119999999999999</v>
      </c>
      <c r="U2672">
        <v>14.13</v>
      </c>
      <c r="V2672">
        <v>97</v>
      </c>
    </row>
    <row r="2673" spans="1:22" x14ac:dyDescent="0.25">
      <c r="A2673" t="s">
        <v>2763</v>
      </c>
      <c r="B2673">
        <v>2025</v>
      </c>
      <c r="C2673" t="s">
        <v>23</v>
      </c>
      <c r="D2673" s="1">
        <v>45732</v>
      </c>
      <c r="E2673">
        <v>23.8</v>
      </c>
      <c r="F2673">
        <v>21.8</v>
      </c>
      <c r="G2673">
        <v>0.4</v>
      </c>
      <c r="H2673" t="s">
        <v>512</v>
      </c>
      <c r="I2673" s="2">
        <v>0.50347222222222221</v>
      </c>
      <c r="J2673" s="3">
        <v>42985</v>
      </c>
      <c r="K2673" t="s">
        <v>40</v>
      </c>
      <c r="L2673">
        <v>7.2</v>
      </c>
      <c r="M2673">
        <v>10.4</v>
      </c>
      <c r="N2673">
        <v>17.7</v>
      </c>
      <c r="O2673">
        <v>21.9</v>
      </c>
      <c r="P2673">
        <v>135</v>
      </c>
      <c r="Q2673" t="s">
        <v>55</v>
      </c>
      <c r="R2673">
        <v>2.2000000000000002</v>
      </c>
      <c r="S2673">
        <v>4.3</v>
      </c>
      <c r="T2673">
        <v>7.7</v>
      </c>
      <c r="U2673">
        <v>10.119999999999999</v>
      </c>
      <c r="V2673">
        <v>72</v>
      </c>
    </row>
    <row r="2674" spans="1:22" x14ac:dyDescent="0.25">
      <c r="A2674" t="s">
        <v>2764</v>
      </c>
      <c r="B2674">
        <v>2025</v>
      </c>
      <c r="C2674" t="s">
        <v>23</v>
      </c>
      <c r="D2674" s="1">
        <v>45732</v>
      </c>
      <c r="E2674">
        <v>21.4</v>
      </c>
      <c r="F2674">
        <v>19.7</v>
      </c>
      <c r="G2674">
        <v>4</v>
      </c>
      <c r="H2674" t="s">
        <v>28</v>
      </c>
      <c r="I2674" s="2">
        <v>0.63888888888888884</v>
      </c>
      <c r="J2674" s="3">
        <v>23278</v>
      </c>
      <c r="K2674" t="s">
        <v>35</v>
      </c>
      <c r="L2674">
        <v>2.2000000000000002</v>
      </c>
      <c r="M2674">
        <v>5.4</v>
      </c>
      <c r="N2674">
        <v>10.6</v>
      </c>
      <c r="O2674">
        <v>11.8</v>
      </c>
      <c r="P2674">
        <v>74</v>
      </c>
      <c r="Q2674" t="s">
        <v>25</v>
      </c>
      <c r="R2674">
        <v>3.1</v>
      </c>
      <c r="S2674">
        <v>6.5</v>
      </c>
      <c r="T2674">
        <v>8.6999999999999993</v>
      </c>
      <c r="U2674">
        <v>11.11</v>
      </c>
      <c r="V2674">
        <v>77</v>
      </c>
    </row>
    <row r="2675" spans="1:22" x14ac:dyDescent="0.25">
      <c r="A2675" t="s">
        <v>2765</v>
      </c>
      <c r="B2675">
        <v>2025</v>
      </c>
      <c r="C2675" t="s">
        <v>23</v>
      </c>
      <c r="D2675" s="1">
        <v>45732</v>
      </c>
      <c r="E2675">
        <v>29.4</v>
      </c>
      <c r="F2675">
        <v>17.2</v>
      </c>
      <c r="G2675">
        <v>0</v>
      </c>
      <c r="H2675" t="s">
        <v>1339</v>
      </c>
      <c r="I2675" s="2">
        <v>0.63194444444444442</v>
      </c>
      <c r="J2675" s="3">
        <v>46532</v>
      </c>
      <c r="K2675" t="s">
        <v>51</v>
      </c>
      <c r="L2675">
        <v>2.1</v>
      </c>
      <c r="M2675">
        <v>2.4</v>
      </c>
      <c r="N2675">
        <v>5.5</v>
      </c>
      <c r="O2675">
        <v>7.7</v>
      </c>
      <c r="P2675">
        <v>49</v>
      </c>
      <c r="Q2675" t="s">
        <v>39</v>
      </c>
      <c r="R2675">
        <v>4.5</v>
      </c>
      <c r="S2675">
        <v>9.6999999999999993</v>
      </c>
      <c r="T2675">
        <v>14.11</v>
      </c>
      <c r="U2675">
        <v>20.16</v>
      </c>
      <c r="V2675">
        <v>136</v>
      </c>
    </row>
    <row r="2676" spans="1:22" x14ac:dyDescent="0.25">
      <c r="A2676" t="s">
        <v>2766</v>
      </c>
      <c r="B2676">
        <v>2025</v>
      </c>
      <c r="C2676" t="s">
        <v>57</v>
      </c>
      <c r="D2676" s="1">
        <v>45736</v>
      </c>
      <c r="E2676">
        <v>26.8</v>
      </c>
      <c r="F2676">
        <v>15.7</v>
      </c>
      <c r="G2676">
        <v>0</v>
      </c>
      <c r="H2676" t="s">
        <v>28</v>
      </c>
      <c r="I2676" s="2">
        <v>0.8125</v>
      </c>
      <c r="J2676" s="3">
        <v>62735</v>
      </c>
      <c r="K2676" t="s">
        <v>30</v>
      </c>
      <c r="L2676">
        <v>2.1</v>
      </c>
      <c r="M2676">
        <v>6.4</v>
      </c>
      <c r="N2676">
        <v>8.8000000000000007</v>
      </c>
      <c r="O2676">
        <v>8.1199999999999992</v>
      </c>
      <c r="P2676">
        <v>60</v>
      </c>
      <c r="Q2676" t="s">
        <v>32</v>
      </c>
      <c r="R2676">
        <v>2.2999999999999998</v>
      </c>
      <c r="S2676">
        <v>5.5</v>
      </c>
      <c r="T2676">
        <v>9.6999999999999993</v>
      </c>
      <c r="U2676">
        <v>12.8</v>
      </c>
      <c r="V2676">
        <v>80</v>
      </c>
    </row>
    <row r="2677" spans="1:22" x14ac:dyDescent="0.25">
      <c r="A2677" t="s">
        <v>2767</v>
      </c>
      <c r="B2677">
        <v>2025</v>
      </c>
      <c r="C2677" t="s">
        <v>57</v>
      </c>
      <c r="D2677" s="1">
        <v>45737</v>
      </c>
      <c r="E2677">
        <v>19.5</v>
      </c>
      <c r="F2677">
        <v>14.6</v>
      </c>
      <c r="G2677">
        <v>9.4</v>
      </c>
      <c r="H2677" t="s">
        <v>28</v>
      </c>
      <c r="I2677" s="2">
        <v>0.81944444444444442</v>
      </c>
      <c r="J2677" s="3">
        <v>78027</v>
      </c>
      <c r="K2677" t="s">
        <v>50</v>
      </c>
      <c r="L2677">
        <v>3.4</v>
      </c>
      <c r="M2677">
        <v>6.7</v>
      </c>
      <c r="N2677">
        <v>7.9</v>
      </c>
      <c r="O2677">
        <v>10.1</v>
      </c>
      <c r="P2677">
        <v>70</v>
      </c>
      <c r="Q2677" t="s">
        <v>33</v>
      </c>
      <c r="R2677">
        <v>2.4</v>
      </c>
      <c r="S2677">
        <v>5.8</v>
      </c>
      <c r="T2677">
        <v>8.11</v>
      </c>
      <c r="U2677">
        <v>10.16</v>
      </c>
      <c r="V2677">
        <v>76</v>
      </c>
    </row>
    <row r="2678" spans="1:22" x14ac:dyDescent="0.25">
      <c r="A2678" t="s">
        <v>2768</v>
      </c>
      <c r="B2678">
        <v>2025</v>
      </c>
      <c r="C2678" t="s">
        <v>57</v>
      </c>
      <c r="D2678" s="1">
        <v>45738</v>
      </c>
      <c r="E2678">
        <v>21.2</v>
      </c>
      <c r="F2678">
        <v>10.9</v>
      </c>
      <c r="G2678">
        <v>3.2</v>
      </c>
      <c r="H2678" t="s">
        <v>28</v>
      </c>
      <c r="I2678" s="2">
        <v>0.55555555555555558</v>
      </c>
      <c r="J2678" s="3">
        <v>46688</v>
      </c>
      <c r="K2678" t="s">
        <v>48</v>
      </c>
      <c r="L2678">
        <v>3.2</v>
      </c>
      <c r="M2678">
        <v>5.4</v>
      </c>
      <c r="N2678">
        <v>9.6999999999999993</v>
      </c>
      <c r="O2678">
        <v>15.1</v>
      </c>
      <c r="P2678">
        <v>100</v>
      </c>
      <c r="Q2678" t="s">
        <v>40</v>
      </c>
      <c r="R2678">
        <v>5.5</v>
      </c>
      <c r="S2678">
        <v>11.8</v>
      </c>
      <c r="T2678">
        <v>18.100000000000001</v>
      </c>
      <c r="U2678">
        <v>25.11</v>
      </c>
      <c r="V2678">
        <v>161</v>
      </c>
    </row>
    <row r="2679" spans="1:22" x14ac:dyDescent="0.25">
      <c r="A2679" t="s">
        <v>2769</v>
      </c>
      <c r="B2679">
        <v>2025</v>
      </c>
      <c r="C2679" t="s">
        <v>57</v>
      </c>
      <c r="D2679" s="1">
        <v>45738</v>
      </c>
      <c r="E2679">
        <v>26.1</v>
      </c>
      <c r="F2679">
        <v>12.2</v>
      </c>
      <c r="G2679">
        <v>0</v>
      </c>
      <c r="H2679" t="s">
        <v>512</v>
      </c>
      <c r="I2679" s="2">
        <v>0.65625</v>
      </c>
      <c r="J2679" s="3">
        <v>37342</v>
      </c>
      <c r="K2679" t="s">
        <v>54</v>
      </c>
      <c r="L2679">
        <v>6.6</v>
      </c>
      <c r="M2679">
        <v>13.11</v>
      </c>
      <c r="N2679">
        <v>19.13</v>
      </c>
      <c r="O2679">
        <v>21.14</v>
      </c>
      <c r="P2679">
        <v>140</v>
      </c>
      <c r="Q2679" t="s">
        <v>29</v>
      </c>
      <c r="R2679">
        <v>1.3</v>
      </c>
      <c r="S2679">
        <v>3.6</v>
      </c>
      <c r="T2679">
        <v>6.1</v>
      </c>
      <c r="U2679">
        <v>9.14</v>
      </c>
      <c r="V2679">
        <v>68</v>
      </c>
    </row>
    <row r="2680" spans="1:22" x14ac:dyDescent="0.25">
      <c r="A2680" t="s">
        <v>2770</v>
      </c>
      <c r="B2680">
        <v>2025</v>
      </c>
      <c r="C2680" t="s">
        <v>57</v>
      </c>
      <c r="D2680" s="1">
        <v>45738</v>
      </c>
      <c r="E2680">
        <v>21.2</v>
      </c>
      <c r="F2680">
        <v>10.9</v>
      </c>
      <c r="G2680">
        <v>3.2</v>
      </c>
      <c r="H2680" t="s">
        <v>46</v>
      </c>
      <c r="I2680" s="2">
        <v>0.81597222222222221</v>
      </c>
      <c r="J2680" s="3">
        <v>36663</v>
      </c>
      <c r="K2680" t="s">
        <v>55</v>
      </c>
      <c r="L2680">
        <v>6.1</v>
      </c>
      <c r="M2680">
        <v>10.5</v>
      </c>
      <c r="N2680">
        <v>14.6</v>
      </c>
      <c r="O2680">
        <v>15.8</v>
      </c>
      <c r="P2680">
        <v>98</v>
      </c>
      <c r="Q2680" t="s">
        <v>44</v>
      </c>
      <c r="R2680">
        <v>1.4</v>
      </c>
      <c r="S2680">
        <v>5.6</v>
      </c>
      <c r="T2680">
        <v>9.9</v>
      </c>
      <c r="U2680">
        <v>13.13</v>
      </c>
      <c r="V2680">
        <v>91</v>
      </c>
    </row>
    <row r="2681" spans="1:22" x14ac:dyDescent="0.25">
      <c r="A2681" t="s">
        <v>2771</v>
      </c>
      <c r="B2681">
        <v>2025</v>
      </c>
      <c r="C2681" t="s">
        <v>57</v>
      </c>
      <c r="D2681" s="1">
        <v>45739</v>
      </c>
      <c r="E2681">
        <v>30.3</v>
      </c>
      <c r="F2681">
        <v>23.3</v>
      </c>
      <c r="G2681">
        <v>1.6</v>
      </c>
      <c r="H2681" t="s">
        <v>58</v>
      </c>
      <c r="I2681" s="2">
        <v>0.50694444444444442</v>
      </c>
      <c r="J2681" s="3">
        <v>30012</v>
      </c>
      <c r="K2681" t="s">
        <v>36</v>
      </c>
      <c r="L2681">
        <v>1.2</v>
      </c>
      <c r="M2681">
        <v>4.3</v>
      </c>
      <c r="N2681">
        <v>9.6</v>
      </c>
      <c r="O2681">
        <v>14.1</v>
      </c>
      <c r="P2681">
        <v>94</v>
      </c>
      <c r="Q2681" t="s">
        <v>51</v>
      </c>
      <c r="R2681">
        <v>5.2</v>
      </c>
      <c r="S2681">
        <v>8.3000000000000007</v>
      </c>
      <c r="T2681">
        <v>9.9</v>
      </c>
      <c r="U2681">
        <v>11.9</v>
      </c>
      <c r="V2681">
        <v>75</v>
      </c>
    </row>
    <row r="2682" spans="1:22" x14ac:dyDescent="0.25">
      <c r="A2682" t="s">
        <v>2772</v>
      </c>
      <c r="B2682">
        <v>2025</v>
      </c>
      <c r="C2682" t="s">
        <v>57</v>
      </c>
      <c r="D2682" s="1">
        <v>45739</v>
      </c>
      <c r="E2682">
        <v>23.1</v>
      </c>
      <c r="F2682">
        <v>11.5</v>
      </c>
      <c r="G2682">
        <v>0</v>
      </c>
      <c r="H2682" t="s">
        <v>46</v>
      </c>
      <c r="I2682" s="2">
        <v>0.63888888888888884</v>
      </c>
      <c r="J2682" s="3">
        <v>28768</v>
      </c>
      <c r="K2682" t="s">
        <v>47</v>
      </c>
      <c r="L2682">
        <v>3.5</v>
      </c>
      <c r="M2682">
        <v>8.9</v>
      </c>
      <c r="N2682">
        <v>11.1</v>
      </c>
      <c r="O2682">
        <v>19.11</v>
      </c>
      <c r="P2682">
        <v>125</v>
      </c>
      <c r="Q2682" t="s">
        <v>35</v>
      </c>
      <c r="R2682">
        <v>4.5</v>
      </c>
      <c r="S2682">
        <v>6.9</v>
      </c>
      <c r="T2682">
        <v>8.1</v>
      </c>
      <c r="U2682">
        <v>9.1199999999999992</v>
      </c>
      <c r="V2682">
        <v>66</v>
      </c>
    </row>
    <row r="2683" spans="1:22" x14ac:dyDescent="0.25">
      <c r="A2683" t="s">
        <v>2773</v>
      </c>
      <c r="B2683">
        <v>2025</v>
      </c>
      <c r="C2683" t="s">
        <v>57</v>
      </c>
      <c r="D2683" s="1">
        <v>45739</v>
      </c>
      <c r="E2683">
        <v>33.299999999999997</v>
      </c>
      <c r="F2683">
        <v>15.7</v>
      </c>
      <c r="G2683">
        <v>0</v>
      </c>
      <c r="H2683" t="s">
        <v>1339</v>
      </c>
      <c r="I2683" s="2">
        <v>0.63194444444444442</v>
      </c>
      <c r="J2683" s="3">
        <v>43882</v>
      </c>
      <c r="K2683" t="s">
        <v>43</v>
      </c>
      <c r="L2683">
        <v>4.3</v>
      </c>
      <c r="M2683">
        <v>5.5</v>
      </c>
      <c r="N2683">
        <v>8.8000000000000007</v>
      </c>
      <c r="O2683">
        <v>9.11</v>
      </c>
      <c r="P2683">
        <v>65</v>
      </c>
      <c r="Q2683" t="s">
        <v>26</v>
      </c>
      <c r="R2683">
        <v>0.5</v>
      </c>
      <c r="S2683">
        <v>3.8</v>
      </c>
      <c r="T2683">
        <v>7.12</v>
      </c>
      <c r="U2683">
        <v>9.14</v>
      </c>
      <c r="V2683">
        <v>68</v>
      </c>
    </row>
    <row r="2684" spans="1:22" x14ac:dyDescent="0.25">
      <c r="A2684" t="s">
        <v>2774</v>
      </c>
      <c r="B2684">
        <v>2025</v>
      </c>
      <c r="C2684" t="s">
        <v>70</v>
      </c>
      <c r="D2684" s="1">
        <v>45743</v>
      </c>
      <c r="E2684">
        <v>22.5</v>
      </c>
      <c r="F2684">
        <v>15.6</v>
      </c>
      <c r="G2684">
        <v>0</v>
      </c>
      <c r="H2684" t="s">
        <v>46</v>
      </c>
      <c r="I2684" s="2">
        <v>0.8125</v>
      </c>
      <c r="J2684" s="3">
        <v>25114</v>
      </c>
      <c r="K2684" t="s">
        <v>48</v>
      </c>
      <c r="L2684">
        <v>2.5</v>
      </c>
      <c r="M2684">
        <v>3.9</v>
      </c>
      <c r="N2684">
        <v>5.14</v>
      </c>
      <c r="O2684">
        <v>9.18</v>
      </c>
      <c r="P2684">
        <v>72</v>
      </c>
      <c r="Q2684" t="s">
        <v>54</v>
      </c>
      <c r="R2684">
        <v>3.5</v>
      </c>
      <c r="S2684">
        <v>4.5999999999999996</v>
      </c>
      <c r="T2684">
        <v>7.8</v>
      </c>
      <c r="U2684">
        <v>8.1199999999999992</v>
      </c>
      <c r="V2684">
        <v>60</v>
      </c>
    </row>
    <row r="2685" spans="1:22" x14ac:dyDescent="0.25">
      <c r="A2685" t="s">
        <v>2775</v>
      </c>
      <c r="B2685">
        <v>2025</v>
      </c>
      <c r="C2685" t="s">
        <v>70</v>
      </c>
      <c r="D2685" s="1">
        <v>45744</v>
      </c>
      <c r="E2685">
        <v>30.4</v>
      </c>
      <c r="F2685">
        <v>13.9</v>
      </c>
      <c r="G2685">
        <v>0</v>
      </c>
      <c r="H2685" t="s">
        <v>46</v>
      </c>
      <c r="I2685" s="2">
        <v>0.81944444444444442</v>
      </c>
      <c r="J2685" s="3">
        <v>44894</v>
      </c>
      <c r="K2685" t="s">
        <v>30</v>
      </c>
      <c r="L2685">
        <v>4.3</v>
      </c>
      <c r="M2685">
        <v>7.5</v>
      </c>
      <c r="N2685">
        <v>9.9</v>
      </c>
      <c r="O2685">
        <v>11.9</v>
      </c>
      <c r="P2685">
        <v>75</v>
      </c>
      <c r="Q2685" t="s">
        <v>50</v>
      </c>
      <c r="R2685">
        <v>0.4</v>
      </c>
      <c r="S2685">
        <v>4.5</v>
      </c>
      <c r="T2685">
        <v>9.6999999999999993</v>
      </c>
      <c r="U2685">
        <v>12.11</v>
      </c>
      <c r="V2685">
        <v>83</v>
      </c>
    </row>
    <row r="2686" spans="1:22" x14ac:dyDescent="0.25">
      <c r="A2686" t="s">
        <v>2776</v>
      </c>
      <c r="B2686">
        <v>2025</v>
      </c>
      <c r="C2686" t="s">
        <v>2542</v>
      </c>
      <c r="D2686" s="1">
        <v>45745</v>
      </c>
      <c r="E2686">
        <v>27.2</v>
      </c>
      <c r="F2686">
        <v>22.4</v>
      </c>
      <c r="G2686">
        <v>41.2</v>
      </c>
      <c r="H2686" t="s">
        <v>58</v>
      </c>
      <c r="I2686" s="2">
        <v>0.77430555555555558</v>
      </c>
      <c r="J2686" s="3">
        <v>27966</v>
      </c>
      <c r="K2686" t="s">
        <v>36</v>
      </c>
      <c r="L2686">
        <v>2.2000000000000002</v>
      </c>
      <c r="M2686">
        <v>3.4</v>
      </c>
      <c r="N2686">
        <v>7.7</v>
      </c>
      <c r="O2686">
        <v>10.1</v>
      </c>
      <c r="P2686">
        <v>70</v>
      </c>
      <c r="Q2686" t="s">
        <v>44</v>
      </c>
      <c r="R2686">
        <v>3.4</v>
      </c>
      <c r="S2686">
        <v>7.6</v>
      </c>
      <c r="T2686">
        <v>7.6</v>
      </c>
      <c r="U2686">
        <v>9.6999999999999993</v>
      </c>
      <c r="V2686">
        <v>61</v>
      </c>
    </row>
    <row r="2687" spans="1:22" x14ac:dyDescent="0.25">
      <c r="A2687" t="s">
        <v>2777</v>
      </c>
      <c r="B2687">
        <v>2025</v>
      </c>
      <c r="C2687" t="s">
        <v>70</v>
      </c>
      <c r="D2687" s="1">
        <v>45745</v>
      </c>
      <c r="E2687">
        <v>21.2</v>
      </c>
      <c r="F2687">
        <v>17</v>
      </c>
      <c r="G2687">
        <v>3.4</v>
      </c>
      <c r="H2687" t="s">
        <v>28</v>
      </c>
      <c r="I2687" s="2">
        <v>0.55555555555555558</v>
      </c>
      <c r="J2687" s="3">
        <v>24506</v>
      </c>
      <c r="K2687" t="s">
        <v>35</v>
      </c>
      <c r="L2687">
        <v>1.4</v>
      </c>
      <c r="M2687">
        <v>2.9</v>
      </c>
      <c r="N2687">
        <v>6.12</v>
      </c>
      <c r="O2687">
        <v>8.14</v>
      </c>
      <c r="P2687">
        <v>62</v>
      </c>
      <c r="Q2687" t="s">
        <v>39</v>
      </c>
      <c r="R2687">
        <v>4.5</v>
      </c>
      <c r="S2687">
        <v>5.8</v>
      </c>
      <c r="T2687">
        <v>12.1</v>
      </c>
      <c r="U2687">
        <v>18.12</v>
      </c>
      <c r="V2687">
        <v>120</v>
      </c>
    </row>
    <row r="2688" spans="1:22" x14ac:dyDescent="0.25">
      <c r="A2688" t="s">
        <v>2778</v>
      </c>
      <c r="B2688">
        <v>2025</v>
      </c>
      <c r="C2688" t="s">
        <v>70</v>
      </c>
      <c r="D2688" s="1">
        <v>45745</v>
      </c>
      <c r="E2688">
        <v>21.2</v>
      </c>
      <c r="F2688">
        <v>17</v>
      </c>
      <c r="G2688">
        <v>3.4</v>
      </c>
      <c r="H2688" t="s">
        <v>46</v>
      </c>
      <c r="I2688" s="2">
        <v>0.67708333333333337</v>
      </c>
      <c r="J2688" s="3">
        <v>41147</v>
      </c>
      <c r="K2688" t="s">
        <v>55</v>
      </c>
      <c r="L2688">
        <v>3.3</v>
      </c>
      <c r="M2688">
        <v>6.6</v>
      </c>
      <c r="N2688">
        <v>12.11</v>
      </c>
      <c r="O2688">
        <v>20.149999999999999</v>
      </c>
      <c r="P2688">
        <v>135</v>
      </c>
      <c r="Q2688" t="s">
        <v>29</v>
      </c>
      <c r="R2688">
        <v>1.3</v>
      </c>
      <c r="S2688">
        <v>5.4</v>
      </c>
      <c r="T2688">
        <v>6.7</v>
      </c>
      <c r="U2688">
        <v>7.11</v>
      </c>
      <c r="V2688">
        <v>53</v>
      </c>
    </row>
    <row r="2689" spans="1:22" x14ac:dyDescent="0.25">
      <c r="A2689" t="s">
        <v>2779</v>
      </c>
      <c r="B2689">
        <v>2025</v>
      </c>
      <c r="C2689" t="s">
        <v>70</v>
      </c>
      <c r="D2689" s="1">
        <v>45745</v>
      </c>
      <c r="E2689">
        <v>26.9</v>
      </c>
      <c r="F2689">
        <v>15</v>
      </c>
      <c r="G2689">
        <v>0</v>
      </c>
      <c r="H2689" t="s">
        <v>100</v>
      </c>
      <c r="I2689" s="2">
        <v>0.81597222222222221</v>
      </c>
      <c r="J2689" s="3">
        <v>14021</v>
      </c>
      <c r="K2689" t="s">
        <v>32</v>
      </c>
      <c r="L2689">
        <v>0.2</v>
      </c>
      <c r="M2689">
        <v>6.1</v>
      </c>
      <c r="N2689">
        <v>10.119999999999999</v>
      </c>
      <c r="O2689">
        <v>10.16</v>
      </c>
      <c r="P2689">
        <v>76</v>
      </c>
      <c r="Q2689" t="s">
        <v>25</v>
      </c>
      <c r="R2689">
        <v>5.7</v>
      </c>
      <c r="S2689">
        <v>5.9</v>
      </c>
      <c r="T2689">
        <v>7.1</v>
      </c>
      <c r="U2689">
        <v>9.1</v>
      </c>
      <c r="V2689">
        <v>64</v>
      </c>
    </row>
    <row r="2690" spans="1:22" x14ac:dyDescent="0.25">
      <c r="A2690" t="s">
        <v>2780</v>
      </c>
      <c r="B2690">
        <v>2025</v>
      </c>
      <c r="C2690" t="s">
        <v>70</v>
      </c>
      <c r="D2690" s="1">
        <v>45746</v>
      </c>
      <c r="E2690">
        <v>23.4</v>
      </c>
      <c r="F2690">
        <v>15.5</v>
      </c>
      <c r="G2690">
        <v>0</v>
      </c>
      <c r="H2690" t="s">
        <v>512</v>
      </c>
      <c r="I2690" s="2">
        <v>0.61805555555555558</v>
      </c>
      <c r="J2690" s="3">
        <v>46511</v>
      </c>
      <c r="K2690" t="s">
        <v>40</v>
      </c>
      <c r="L2690">
        <v>4.0999999999999996</v>
      </c>
      <c r="M2690">
        <v>8.5</v>
      </c>
      <c r="N2690">
        <v>13.8</v>
      </c>
      <c r="O2690">
        <v>17.12</v>
      </c>
      <c r="P2690">
        <v>114</v>
      </c>
      <c r="Q2690" t="s">
        <v>47</v>
      </c>
      <c r="R2690">
        <v>3.3</v>
      </c>
      <c r="S2690">
        <v>5.5</v>
      </c>
      <c r="T2690">
        <v>9.5</v>
      </c>
      <c r="U2690">
        <v>12.6</v>
      </c>
      <c r="V2690">
        <v>78</v>
      </c>
    </row>
    <row r="2691" spans="1:22" x14ac:dyDescent="0.25">
      <c r="A2691" t="s">
        <v>2781</v>
      </c>
      <c r="B2691">
        <v>2025</v>
      </c>
      <c r="C2691" t="s">
        <v>70</v>
      </c>
      <c r="D2691" s="1">
        <v>45746</v>
      </c>
      <c r="E2691">
        <v>29.2</v>
      </c>
      <c r="F2691">
        <v>20.6</v>
      </c>
      <c r="G2691">
        <v>3.4</v>
      </c>
      <c r="H2691" t="s">
        <v>1339</v>
      </c>
      <c r="I2691" s="2">
        <v>0.63194444444444442</v>
      </c>
      <c r="J2691" s="3">
        <v>53289</v>
      </c>
      <c r="K2691" t="s">
        <v>51</v>
      </c>
      <c r="L2691">
        <v>3.1</v>
      </c>
      <c r="M2691">
        <v>4.4000000000000004</v>
      </c>
      <c r="N2691">
        <v>7.5</v>
      </c>
      <c r="O2691">
        <v>10.8</v>
      </c>
      <c r="P2691">
        <v>68</v>
      </c>
      <c r="Q2691" t="s">
        <v>43</v>
      </c>
      <c r="R2691">
        <v>5.4</v>
      </c>
      <c r="S2691">
        <v>8.6</v>
      </c>
      <c r="T2691">
        <v>12.11</v>
      </c>
      <c r="U2691">
        <v>15.16</v>
      </c>
      <c r="V2691">
        <v>106</v>
      </c>
    </row>
    <row r="2692" spans="1:22" x14ac:dyDescent="0.25">
      <c r="A2692" t="s">
        <v>2782</v>
      </c>
      <c r="B2692">
        <v>2025</v>
      </c>
      <c r="C2692" t="s">
        <v>81</v>
      </c>
      <c r="D2692" s="1">
        <v>45750</v>
      </c>
      <c r="E2692">
        <v>23.2</v>
      </c>
      <c r="F2692">
        <v>11.5</v>
      </c>
      <c r="G2692">
        <v>0</v>
      </c>
      <c r="H2692" t="s">
        <v>28</v>
      </c>
      <c r="I2692" s="2">
        <v>0.8125</v>
      </c>
      <c r="J2692" s="3">
        <v>82058</v>
      </c>
      <c r="K2692" t="s">
        <v>33</v>
      </c>
      <c r="L2692">
        <v>3.2</v>
      </c>
      <c r="M2692">
        <v>3.7</v>
      </c>
      <c r="N2692">
        <v>7.13</v>
      </c>
      <c r="O2692">
        <v>8.15</v>
      </c>
      <c r="P2692">
        <v>63</v>
      </c>
      <c r="Q2692" t="s">
        <v>30</v>
      </c>
      <c r="R2692">
        <v>3.5</v>
      </c>
      <c r="S2692">
        <v>4.5</v>
      </c>
      <c r="T2692">
        <v>4.5999999999999996</v>
      </c>
      <c r="U2692">
        <v>6.1</v>
      </c>
      <c r="V2692">
        <v>46</v>
      </c>
    </row>
    <row r="2693" spans="1:22" x14ac:dyDescent="0.25">
      <c r="A2693" t="s">
        <v>2783</v>
      </c>
      <c r="B2693">
        <v>2025</v>
      </c>
      <c r="C2693" t="s">
        <v>81</v>
      </c>
      <c r="D2693" s="1">
        <v>45751</v>
      </c>
      <c r="E2693">
        <v>17.8</v>
      </c>
      <c r="F2693">
        <v>11.3</v>
      </c>
      <c r="G2693">
        <v>0.6</v>
      </c>
      <c r="H2693" t="s">
        <v>88</v>
      </c>
      <c r="I2693" s="2">
        <v>0.81944444444444442</v>
      </c>
      <c r="J2693" s="3">
        <v>30397</v>
      </c>
      <c r="K2693" t="s">
        <v>44</v>
      </c>
      <c r="L2693">
        <v>3.5</v>
      </c>
      <c r="M2693">
        <v>6.8</v>
      </c>
      <c r="N2693">
        <v>8.11</v>
      </c>
      <c r="O2693">
        <v>12.13</v>
      </c>
      <c r="P2693">
        <v>85</v>
      </c>
      <c r="Q2693" t="s">
        <v>35</v>
      </c>
      <c r="R2693">
        <v>1.2</v>
      </c>
      <c r="S2693">
        <v>4.5</v>
      </c>
      <c r="T2693">
        <v>6.7</v>
      </c>
      <c r="U2693">
        <v>6.1</v>
      </c>
      <c r="V2693">
        <v>46</v>
      </c>
    </row>
    <row r="2694" spans="1:22" x14ac:dyDescent="0.25">
      <c r="A2694" t="s">
        <v>2784</v>
      </c>
      <c r="B2694">
        <v>2025</v>
      </c>
      <c r="C2694" t="s">
        <v>81</v>
      </c>
      <c r="D2694" s="1">
        <v>45752</v>
      </c>
      <c r="E2694">
        <v>26.9</v>
      </c>
      <c r="F2694">
        <v>19.399999999999999</v>
      </c>
      <c r="G2694">
        <v>1.2</v>
      </c>
      <c r="H2694" t="s">
        <v>38</v>
      </c>
      <c r="I2694" s="2">
        <v>0.51388888888888884</v>
      </c>
      <c r="J2694" s="3">
        <v>16211</v>
      </c>
      <c r="K2694" t="s">
        <v>39</v>
      </c>
      <c r="L2694">
        <v>3.5</v>
      </c>
      <c r="M2694">
        <v>5.9</v>
      </c>
      <c r="N2694">
        <v>10.11</v>
      </c>
      <c r="O2694">
        <v>13.13</v>
      </c>
      <c r="P2694">
        <v>91</v>
      </c>
      <c r="Q2694" t="s">
        <v>40</v>
      </c>
      <c r="R2694">
        <v>2.4</v>
      </c>
      <c r="S2694">
        <v>6.4</v>
      </c>
      <c r="T2694">
        <v>10.5</v>
      </c>
      <c r="U2694">
        <v>14.6</v>
      </c>
      <c r="V2694">
        <v>90</v>
      </c>
    </row>
    <row r="2695" spans="1:22" x14ac:dyDescent="0.25">
      <c r="A2695" t="s">
        <v>2785</v>
      </c>
      <c r="B2695">
        <v>2025</v>
      </c>
      <c r="C2695" t="s">
        <v>81</v>
      </c>
      <c r="D2695" s="1">
        <v>45752</v>
      </c>
      <c r="E2695">
        <v>18.8</v>
      </c>
      <c r="F2695">
        <v>9.9</v>
      </c>
      <c r="G2695">
        <v>0</v>
      </c>
      <c r="H2695" t="s">
        <v>28</v>
      </c>
      <c r="I2695" s="2">
        <v>0.67708333333333337</v>
      </c>
      <c r="J2695" s="3">
        <v>42578</v>
      </c>
      <c r="K2695" t="s">
        <v>29</v>
      </c>
      <c r="L2695">
        <v>3.1</v>
      </c>
      <c r="M2695">
        <v>6.4</v>
      </c>
      <c r="N2695">
        <v>9.8000000000000007</v>
      </c>
      <c r="O2695">
        <v>13.12</v>
      </c>
      <c r="P2695">
        <v>90</v>
      </c>
      <c r="Q2695" t="s">
        <v>36</v>
      </c>
      <c r="R2695">
        <v>4.5</v>
      </c>
      <c r="S2695">
        <v>10.6</v>
      </c>
      <c r="T2695">
        <v>16.8</v>
      </c>
      <c r="U2695">
        <v>18.100000000000001</v>
      </c>
      <c r="V2695">
        <v>118</v>
      </c>
    </row>
    <row r="2696" spans="1:22" x14ac:dyDescent="0.25">
      <c r="A2696" t="s">
        <v>2786</v>
      </c>
      <c r="B2696">
        <v>2025</v>
      </c>
      <c r="C2696" t="s">
        <v>81</v>
      </c>
      <c r="D2696" s="1">
        <v>45752</v>
      </c>
      <c r="E2696">
        <v>18.8</v>
      </c>
      <c r="F2696">
        <v>9.9</v>
      </c>
      <c r="G2696">
        <v>0</v>
      </c>
      <c r="H2696" t="s">
        <v>46</v>
      </c>
      <c r="I2696" s="2">
        <v>0.81597222222222221</v>
      </c>
      <c r="J2696" s="3">
        <v>31955</v>
      </c>
      <c r="K2696" t="s">
        <v>47</v>
      </c>
      <c r="L2696">
        <v>2</v>
      </c>
      <c r="M2696">
        <v>5.0999999999999996</v>
      </c>
      <c r="N2696">
        <v>6.3</v>
      </c>
      <c r="O2696">
        <v>8.4</v>
      </c>
      <c r="P2696">
        <v>52</v>
      </c>
      <c r="Q2696" t="s">
        <v>26</v>
      </c>
      <c r="R2696">
        <v>5.3</v>
      </c>
      <c r="S2696">
        <v>8.5</v>
      </c>
      <c r="T2696">
        <v>15.8</v>
      </c>
      <c r="U2696">
        <v>18.899999999999999</v>
      </c>
      <c r="V2696">
        <v>117</v>
      </c>
    </row>
    <row r="2697" spans="1:22" x14ac:dyDescent="0.25">
      <c r="A2697" t="s">
        <v>2787</v>
      </c>
      <c r="B2697">
        <v>2025</v>
      </c>
      <c r="C2697" t="s">
        <v>81</v>
      </c>
      <c r="D2697" s="1">
        <v>45753</v>
      </c>
      <c r="E2697">
        <v>27.1</v>
      </c>
      <c r="F2697">
        <v>13.2</v>
      </c>
      <c r="G2697">
        <v>0</v>
      </c>
      <c r="H2697" t="s">
        <v>141</v>
      </c>
      <c r="I2697" s="2">
        <v>0.54861111111111116</v>
      </c>
      <c r="J2697" s="3">
        <v>9231</v>
      </c>
      <c r="K2697" t="s">
        <v>25</v>
      </c>
      <c r="L2697">
        <v>5.6</v>
      </c>
      <c r="M2697">
        <v>11.7</v>
      </c>
      <c r="N2697">
        <v>14.11</v>
      </c>
      <c r="O2697">
        <v>20.12</v>
      </c>
      <c r="P2697">
        <v>132</v>
      </c>
      <c r="Q2697" t="s">
        <v>51</v>
      </c>
      <c r="R2697">
        <v>1.1000000000000001</v>
      </c>
      <c r="S2697">
        <v>3.4</v>
      </c>
      <c r="T2697">
        <v>6.7</v>
      </c>
      <c r="U2697">
        <v>7.9</v>
      </c>
      <c r="V2697">
        <v>51</v>
      </c>
    </row>
    <row r="2698" spans="1:22" x14ac:dyDescent="0.25">
      <c r="A2698" t="s">
        <v>2788</v>
      </c>
      <c r="B2698">
        <v>2025</v>
      </c>
      <c r="C2698" t="s">
        <v>81</v>
      </c>
      <c r="D2698" s="1">
        <v>45753</v>
      </c>
      <c r="E2698">
        <v>22</v>
      </c>
      <c r="F2698">
        <v>11.6</v>
      </c>
      <c r="G2698">
        <v>0</v>
      </c>
      <c r="H2698" t="s">
        <v>512</v>
      </c>
      <c r="I2698" s="2">
        <v>0.61805555555555558</v>
      </c>
      <c r="J2698" s="3">
        <v>34201</v>
      </c>
      <c r="K2698" t="s">
        <v>54</v>
      </c>
      <c r="L2698">
        <v>2.4</v>
      </c>
      <c r="M2698">
        <v>5.7</v>
      </c>
      <c r="N2698">
        <v>8.1</v>
      </c>
      <c r="O2698">
        <v>10.119999999999999</v>
      </c>
      <c r="P2698">
        <v>72</v>
      </c>
      <c r="Q2698" t="s">
        <v>55</v>
      </c>
      <c r="R2698">
        <v>6.4</v>
      </c>
      <c r="S2698">
        <v>9.6</v>
      </c>
      <c r="T2698">
        <v>11.8</v>
      </c>
      <c r="U2698">
        <v>13.11</v>
      </c>
      <c r="V2698">
        <v>89</v>
      </c>
    </row>
    <row r="2699" spans="1:22" x14ac:dyDescent="0.25">
      <c r="A2699" t="s">
        <v>2789</v>
      </c>
      <c r="B2699">
        <v>2025</v>
      </c>
      <c r="C2699" t="s">
        <v>81</v>
      </c>
      <c r="D2699" s="1">
        <v>45753</v>
      </c>
      <c r="E2699">
        <v>30.5</v>
      </c>
      <c r="F2699">
        <v>18.2</v>
      </c>
      <c r="G2699">
        <v>0</v>
      </c>
      <c r="H2699" t="s">
        <v>1339</v>
      </c>
      <c r="I2699" s="2">
        <v>0.63194444444444442</v>
      </c>
      <c r="J2699" s="3">
        <v>41491</v>
      </c>
      <c r="K2699" t="s">
        <v>43</v>
      </c>
      <c r="L2699">
        <v>4.2</v>
      </c>
      <c r="M2699">
        <v>11.5</v>
      </c>
      <c r="N2699">
        <v>14.6</v>
      </c>
      <c r="O2699">
        <v>15.7</v>
      </c>
      <c r="P2699">
        <v>97</v>
      </c>
      <c r="Q2699" t="s">
        <v>50</v>
      </c>
      <c r="R2699">
        <v>4</v>
      </c>
      <c r="S2699">
        <v>6.3</v>
      </c>
      <c r="T2699">
        <v>10.6</v>
      </c>
      <c r="U2699">
        <v>12.9</v>
      </c>
      <c r="V2699">
        <v>81</v>
      </c>
    </row>
    <row r="2700" spans="1:22" x14ac:dyDescent="0.25">
      <c r="A2700" t="s">
        <v>2790</v>
      </c>
      <c r="B2700">
        <v>2025</v>
      </c>
      <c r="C2700" t="s">
        <v>92</v>
      </c>
      <c r="D2700" s="1">
        <v>45757</v>
      </c>
      <c r="E2700">
        <v>30.1</v>
      </c>
      <c r="F2700">
        <v>16.399999999999999</v>
      </c>
      <c r="G2700">
        <v>0.4</v>
      </c>
      <c r="H2700" t="s">
        <v>512</v>
      </c>
      <c r="I2700" s="2">
        <v>0.79861111111111116</v>
      </c>
      <c r="J2700" s="3">
        <v>50073</v>
      </c>
      <c r="K2700" t="s">
        <v>40</v>
      </c>
      <c r="L2700">
        <v>5.3</v>
      </c>
      <c r="M2700">
        <v>11.6</v>
      </c>
      <c r="N2700">
        <v>14.1</v>
      </c>
      <c r="O2700">
        <v>15.1</v>
      </c>
      <c r="P2700">
        <v>100</v>
      </c>
      <c r="Q2700" t="s">
        <v>44</v>
      </c>
      <c r="R2700">
        <v>4.4000000000000004</v>
      </c>
      <c r="S2700">
        <v>9.6</v>
      </c>
      <c r="T2700">
        <v>13.8</v>
      </c>
      <c r="U2700">
        <v>18.11</v>
      </c>
      <c r="V2700">
        <v>119</v>
      </c>
    </row>
    <row r="2701" spans="1:22" x14ac:dyDescent="0.25">
      <c r="A2701" t="s">
        <v>2791</v>
      </c>
      <c r="B2701">
        <v>2025</v>
      </c>
      <c r="C2701" t="s">
        <v>92</v>
      </c>
      <c r="D2701" s="1">
        <v>45758</v>
      </c>
      <c r="E2701">
        <v>28.6</v>
      </c>
      <c r="F2701">
        <v>16.7</v>
      </c>
      <c r="G2701">
        <v>0</v>
      </c>
      <c r="H2701" t="s">
        <v>512</v>
      </c>
      <c r="I2701" s="2">
        <v>0.79861111111111116</v>
      </c>
      <c r="J2701" s="3">
        <v>47649</v>
      </c>
      <c r="K2701" t="s">
        <v>33</v>
      </c>
      <c r="L2701">
        <v>4.3</v>
      </c>
      <c r="M2701">
        <v>10.7</v>
      </c>
      <c r="N2701">
        <v>13.11</v>
      </c>
      <c r="O2701">
        <v>16.13</v>
      </c>
      <c r="P2701">
        <v>109</v>
      </c>
      <c r="Q2701" t="s">
        <v>26</v>
      </c>
      <c r="R2701">
        <v>4.0999999999999996</v>
      </c>
      <c r="S2701">
        <v>8.1999999999999993</v>
      </c>
      <c r="T2701">
        <v>10.4</v>
      </c>
      <c r="U2701">
        <v>12.6</v>
      </c>
      <c r="V2701">
        <v>78</v>
      </c>
    </row>
    <row r="2702" spans="1:22" x14ac:dyDescent="0.25">
      <c r="A2702" t="s">
        <v>2792</v>
      </c>
      <c r="B2702">
        <v>2025</v>
      </c>
      <c r="C2702" t="s">
        <v>92</v>
      </c>
      <c r="D2702" s="1">
        <v>45759</v>
      </c>
      <c r="H2702" t="s">
        <v>2793</v>
      </c>
      <c r="I2702" s="2">
        <v>0.50347222222222221</v>
      </c>
      <c r="J2702" s="3">
        <v>9317</v>
      </c>
      <c r="K2702" t="s">
        <v>47</v>
      </c>
      <c r="L2702">
        <v>3.7</v>
      </c>
      <c r="M2702">
        <v>7.9</v>
      </c>
      <c r="N2702">
        <v>11.9</v>
      </c>
      <c r="O2702">
        <v>13.11</v>
      </c>
      <c r="P2702">
        <v>89</v>
      </c>
      <c r="Q2702" t="s">
        <v>39</v>
      </c>
      <c r="R2702">
        <v>6.1</v>
      </c>
      <c r="S2702">
        <v>9.5</v>
      </c>
      <c r="T2702">
        <v>14.1</v>
      </c>
      <c r="U2702">
        <v>21.15</v>
      </c>
      <c r="V2702">
        <v>141</v>
      </c>
    </row>
    <row r="2703" spans="1:22" x14ac:dyDescent="0.25">
      <c r="A2703" t="s">
        <v>2794</v>
      </c>
      <c r="B2703">
        <v>2025</v>
      </c>
      <c r="C2703" t="s">
        <v>92</v>
      </c>
      <c r="D2703" s="1">
        <v>45759</v>
      </c>
      <c r="E2703">
        <v>32.1</v>
      </c>
      <c r="F2703">
        <v>13.8</v>
      </c>
      <c r="G2703">
        <v>0</v>
      </c>
      <c r="H2703" t="s">
        <v>512</v>
      </c>
      <c r="I2703" s="2">
        <v>0.53472222222222221</v>
      </c>
      <c r="J2703" s="3">
        <v>41252</v>
      </c>
      <c r="K2703" t="s">
        <v>30</v>
      </c>
      <c r="L2703">
        <v>3.6</v>
      </c>
      <c r="M2703">
        <v>7.11</v>
      </c>
      <c r="N2703">
        <v>11.15</v>
      </c>
      <c r="O2703">
        <v>17.190000000000001</v>
      </c>
      <c r="P2703">
        <v>121</v>
      </c>
      <c r="Q2703" t="s">
        <v>51</v>
      </c>
      <c r="R2703">
        <v>1.3</v>
      </c>
      <c r="S2703">
        <v>3.6</v>
      </c>
      <c r="T2703">
        <v>4.12</v>
      </c>
      <c r="U2703">
        <v>6.14</v>
      </c>
      <c r="V2703">
        <v>50</v>
      </c>
    </row>
    <row r="2704" spans="1:22" x14ac:dyDescent="0.25">
      <c r="A2704" t="s">
        <v>2795</v>
      </c>
      <c r="B2704">
        <v>2025</v>
      </c>
      <c r="C2704" t="s">
        <v>92</v>
      </c>
      <c r="D2704" s="1">
        <v>45759</v>
      </c>
      <c r="E2704">
        <v>32.1</v>
      </c>
      <c r="F2704">
        <v>13.8</v>
      </c>
      <c r="G2704">
        <v>0</v>
      </c>
      <c r="H2704" t="s">
        <v>2360</v>
      </c>
      <c r="I2704" s="2">
        <v>0.65625</v>
      </c>
      <c r="J2704" s="3">
        <v>9242</v>
      </c>
      <c r="K2704" t="s">
        <v>50</v>
      </c>
      <c r="L2704">
        <v>2.4</v>
      </c>
      <c r="M2704">
        <v>9.8000000000000007</v>
      </c>
      <c r="N2704">
        <v>11.12</v>
      </c>
      <c r="O2704">
        <v>14.13</v>
      </c>
      <c r="P2704">
        <v>97</v>
      </c>
      <c r="Q2704" t="s">
        <v>36</v>
      </c>
      <c r="R2704">
        <v>3.3</v>
      </c>
      <c r="S2704">
        <v>4.5</v>
      </c>
      <c r="T2704">
        <v>11.6</v>
      </c>
      <c r="U2704">
        <v>18.100000000000001</v>
      </c>
      <c r="V2704">
        <v>118</v>
      </c>
    </row>
    <row r="2705" spans="1:22" x14ac:dyDescent="0.25">
      <c r="A2705" t="s">
        <v>2796</v>
      </c>
      <c r="B2705">
        <v>2025</v>
      </c>
      <c r="C2705" t="s">
        <v>92</v>
      </c>
      <c r="D2705" s="1">
        <v>45759</v>
      </c>
      <c r="E2705">
        <v>32.1</v>
      </c>
      <c r="F2705">
        <v>13.8</v>
      </c>
      <c r="G2705">
        <v>0</v>
      </c>
      <c r="H2705" t="s">
        <v>512</v>
      </c>
      <c r="I2705" s="2">
        <v>0.79513888888888884</v>
      </c>
      <c r="J2705" s="3">
        <v>45039</v>
      </c>
      <c r="K2705" t="s">
        <v>35</v>
      </c>
      <c r="L2705">
        <v>1.4</v>
      </c>
      <c r="M2705">
        <v>2.5</v>
      </c>
      <c r="N2705">
        <v>7.7</v>
      </c>
      <c r="O2705">
        <v>8.9</v>
      </c>
      <c r="P2705">
        <v>57</v>
      </c>
      <c r="Q2705" t="s">
        <v>48</v>
      </c>
      <c r="R2705">
        <v>3.4</v>
      </c>
      <c r="S2705">
        <v>7.4</v>
      </c>
      <c r="T2705">
        <v>10.5</v>
      </c>
      <c r="U2705">
        <v>15.6</v>
      </c>
      <c r="V2705">
        <v>96</v>
      </c>
    </row>
    <row r="2706" spans="1:22" x14ac:dyDescent="0.25">
      <c r="A2706" t="s">
        <v>2797</v>
      </c>
      <c r="B2706">
        <v>2025</v>
      </c>
      <c r="C2706" t="s">
        <v>92</v>
      </c>
      <c r="D2706" s="1">
        <v>45760</v>
      </c>
      <c r="H2706" t="s">
        <v>2793</v>
      </c>
      <c r="I2706" s="2">
        <v>0.50347222222222221</v>
      </c>
      <c r="J2706" s="3">
        <v>10028</v>
      </c>
      <c r="K2706" t="s">
        <v>29</v>
      </c>
      <c r="L2706">
        <v>4.2</v>
      </c>
      <c r="M2706">
        <v>6.3</v>
      </c>
      <c r="N2706">
        <v>7.3</v>
      </c>
      <c r="O2706">
        <v>7.5</v>
      </c>
      <c r="P2706">
        <v>47</v>
      </c>
      <c r="Q2706" t="s">
        <v>43</v>
      </c>
      <c r="R2706">
        <v>4.4000000000000004</v>
      </c>
      <c r="S2706">
        <v>7.7</v>
      </c>
      <c r="T2706">
        <v>13.8</v>
      </c>
      <c r="U2706">
        <v>16.12</v>
      </c>
      <c r="V2706">
        <v>108</v>
      </c>
    </row>
    <row r="2707" spans="1:22" x14ac:dyDescent="0.25">
      <c r="A2707" t="s">
        <v>2798</v>
      </c>
      <c r="B2707">
        <v>2025</v>
      </c>
      <c r="C2707" t="s">
        <v>92</v>
      </c>
      <c r="D2707" s="1">
        <v>45760</v>
      </c>
      <c r="E2707">
        <v>33.200000000000003</v>
      </c>
      <c r="F2707">
        <v>17.8</v>
      </c>
      <c r="G2707">
        <v>0</v>
      </c>
      <c r="H2707" t="s">
        <v>2360</v>
      </c>
      <c r="I2707" s="2">
        <v>0.61805555555555558</v>
      </c>
      <c r="J2707" s="3">
        <v>9235</v>
      </c>
      <c r="K2707" t="s">
        <v>55</v>
      </c>
      <c r="L2707">
        <v>4.0999999999999996</v>
      </c>
      <c r="M2707">
        <v>5.4</v>
      </c>
      <c r="N2707">
        <v>8.6999999999999993</v>
      </c>
      <c r="O2707">
        <v>12.1</v>
      </c>
      <c r="P2707">
        <v>82</v>
      </c>
      <c r="Q2707" t="s">
        <v>25</v>
      </c>
      <c r="R2707">
        <v>4.3</v>
      </c>
      <c r="S2707">
        <v>8.6</v>
      </c>
      <c r="T2707">
        <v>16.899999999999999</v>
      </c>
      <c r="U2707">
        <v>16.14</v>
      </c>
      <c r="V2707">
        <v>110</v>
      </c>
    </row>
    <row r="2708" spans="1:22" x14ac:dyDescent="0.25">
      <c r="A2708" t="s">
        <v>2799</v>
      </c>
      <c r="B2708">
        <v>2025</v>
      </c>
      <c r="C2708" t="s">
        <v>92</v>
      </c>
      <c r="D2708" s="1">
        <v>45760</v>
      </c>
      <c r="E2708">
        <v>33.200000000000003</v>
      </c>
      <c r="F2708">
        <v>17.8</v>
      </c>
      <c r="G2708">
        <v>0</v>
      </c>
      <c r="H2708" t="s">
        <v>512</v>
      </c>
      <c r="I2708" s="2">
        <v>0.78472222222222221</v>
      </c>
      <c r="J2708" s="3">
        <v>47671</v>
      </c>
      <c r="K2708" t="s">
        <v>54</v>
      </c>
      <c r="L2708">
        <v>6.3</v>
      </c>
      <c r="M2708">
        <v>12.7</v>
      </c>
      <c r="N2708">
        <v>14.1</v>
      </c>
      <c r="O2708">
        <v>18.13</v>
      </c>
      <c r="P2708">
        <v>121</v>
      </c>
      <c r="Q2708" t="s">
        <v>32</v>
      </c>
      <c r="R2708">
        <v>1.2</v>
      </c>
      <c r="S2708">
        <v>3.2</v>
      </c>
      <c r="T2708">
        <v>7.5</v>
      </c>
      <c r="U2708">
        <v>14.7</v>
      </c>
      <c r="V2708">
        <v>91</v>
      </c>
    </row>
    <row r="2709" spans="1:22" x14ac:dyDescent="0.25">
      <c r="A2709" t="s">
        <v>2800</v>
      </c>
      <c r="B2709">
        <v>2025</v>
      </c>
      <c r="C2709" t="s">
        <v>104</v>
      </c>
      <c r="D2709" s="1">
        <v>45764</v>
      </c>
      <c r="E2709">
        <v>28.1</v>
      </c>
      <c r="F2709">
        <v>16.3</v>
      </c>
      <c r="G2709">
        <v>0.2</v>
      </c>
      <c r="H2709" t="s">
        <v>58</v>
      </c>
      <c r="I2709" s="2">
        <v>0.8125</v>
      </c>
      <c r="J2709" s="3">
        <v>34802</v>
      </c>
      <c r="K2709" t="s">
        <v>36</v>
      </c>
      <c r="L2709">
        <v>2.4</v>
      </c>
      <c r="M2709">
        <v>4.8</v>
      </c>
      <c r="N2709">
        <v>5.8</v>
      </c>
      <c r="O2709">
        <v>7.11</v>
      </c>
      <c r="P2709">
        <v>53</v>
      </c>
      <c r="Q2709" t="s">
        <v>33</v>
      </c>
      <c r="R2709">
        <v>4.2</v>
      </c>
      <c r="S2709">
        <v>8.3000000000000007</v>
      </c>
      <c r="T2709">
        <v>12.8</v>
      </c>
      <c r="U2709">
        <v>16.899999999999999</v>
      </c>
      <c r="V2709">
        <v>105</v>
      </c>
    </row>
    <row r="2710" spans="1:22" x14ac:dyDescent="0.25">
      <c r="A2710" t="s">
        <v>2801</v>
      </c>
      <c r="B2710">
        <v>2025</v>
      </c>
      <c r="C2710" t="s">
        <v>104</v>
      </c>
      <c r="D2710" s="1">
        <v>45765</v>
      </c>
      <c r="E2710">
        <v>31.1</v>
      </c>
      <c r="F2710">
        <v>18</v>
      </c>
      <c r="G2710">
        <v>0</v>
      </c>
      <c r="H2710" t="s">
        <v>46</v>
      </c>
      <c r="I2710" s="2">
        <v>0.63888888888888884</v>
      </c>
      <c r="J2710" s="3">
        <v>46373</v>
      </c>
      <c r="K2710" t="s">
        <v>47</v>
      </c>
      <c r="L2710">
        <v>2.2000000000000002</v>
      </c>
      <c r="M2710">
        <v>6.3</v>
      </c>
      <c r="N2710">
        <v>7.4</v>
      </c>
      <c r="O2710">
        <v>11.5</v>
      </c>
      <c r="P2710">
        <v>71</v>
      </c>
      <c r="Q2710" t="s">
        <v>30</v>
      </c>
      <c r="R2710">
        <v>7.3</v>
      </c>
      <c r="S2710">
        <v>9.5</v>
      </c>
      <c r="T2710">
        <v>15.6</v>
      </c>
      <c r="U2710">
        <v>24.9</v>
      </c>
      <c r="V2710">
        <v>153</v>
      </c>
    </row>
    <row r="2711" spans="1:22" x14ac:dyDescent="0.25">
      <c r="A2711" t="s">
        <v>2802</v>
      </c>
      <c r="B2711">
        <v>2025</v>
      </c>
      <c r="C2711" t="s">
        <v>104</v>
      </c>
      <c r="D2711" s="1">
        <v>45765</v>
      </c>
      <c r="E2711">
        <v>22</v>
      </c>
      <c r="F2711">
        <v>11.1</v>
      </c>
      <c r="G2711">
        <v>0</v>
      </c>
      <c r="H2711" t="s">
        <v>1339</v>
      </c>
      <c r="I2711" s="2">
        <v>0.67361111111111116</v>
      </c>
      <c r="J2711" s="3">
        <v>46080</v>
      </c>
      <c r="K2711" t="s">
        <v>51</v>
      </c>
      <c r="L2711">
        <v>5</v>
      </c>
      <c r="M2711">
        <v>7.3</v>
      </c>
      <c r="N2711">
        <v>9.6999999999999993</v>
      </c>
      <c r="O2711">
        <v>11.9</v>
      </c>
      <c r="P2711">
        <v>75</v>
      </c>
      <c r="Q2711" t="s">
        <v>48</v>
      </c>
      <c r="R2711">
        <v>1.2</v>
      </c>
      <c r="S2711">
        <v>4.3</v>
      </c>
      <c r="T2711">
        <v>9.6999999999999993</v>
      </c>
      <c r="U2711">
        <v>11.11</v>
      </c>
      <c r="V2711">
        <v>77</v>
      </c>
    </row>
    <row r="2712" spans="1:22" x14ac:dyDescent="0.25">
      <c r="A2712" t="s">
        <v>2803</v>
      </c>
      <c r="B2712">
        <v>2025</v>
      </c>
      <c r="C2712" t="s">
        <v>104</v>
      </c>
      <c r="D2712" s="1">
        <v>45766</v>
      </c>
      <c r="E2712">
        <v>29.5</v>
      </c>
      <c r="F2712">
        <v>16.5</v>
      </c>
      <c r="G2712">
        <v>0</v>
      </c>
      <c r="H2712" t="s">
        <v>28</v>
      </c>
      <c r="I2712" s="2">
        <v>0.55555555555555558</v>
      </c>
      <c r="J2712" s="3">
        <v>25202</v>
      </c>
      <c r="K2712" t="s">
        <v>35</v>
      </c>
      <c r="L2712">
        <v>6.1</v>
      </c>
      <c r="M2712">
        <v>12.2</v>
      </c>
      <c r="N2712">
        <v>15.5</v>
      </c>
      <c r="O2712">
        <v>16.11</v>
      </c>
      <c r="P2712">
        <v>107</v>
      </c>
      <c r="Q2712" t="s">
        <v>43</v>
      </c>
      <c r="R2712">
        <v>4.2</v>
      </c>
      <c r="S2712">
        <v>8.5</v>
      </c>
      <c r="T2712">
        <v>11.1</v>
      </c>
      <c r="U2712">
        <v>14.13</v>
      </c>
      <c r="V2712">
        <v>97</v>
      </c>
    </row>
    <row r="2713" spans="1:22" x14ac:dyDescent="0.25">
      <c r="A2713" t="s">
        <v>2804</v>
      </c>
      <c r="B2713">
        <v>2025</v>
      </c>
      <c r="C2713" t="s">
        <v>104</v>
      </c>
      <c r="D2713" s="1">
        <v>45766</v>
      </c>
      <c r="E2713">
        <v>25.5</v>
      </c>
      <c r="F2713">
        <v>20.5</v>
      </c>
      <c r="G2713">
        <v>0</v>
      </c>
      <c r="H2713" t="s">
        <v>512</v>
      </c>
      <c r="I2713" s="2">
        <v>0.65625</v>
      </c>
      <c r="J2713" s="3">
        <v>40062</v>
      </c>
      <c r="K2713" t="s">
        <v>40</v>
      </c>
      <c r="L2713">
        <v>3.2</v>
      </c>
      <c r="M2713">
        <v>3.5</v>
      </c>
      <c r="N2713">
        <v>6.7</v>
      </c>
      <c r="O2713">
        <v>7.1</v>
      </c>
      <c r="P2713">
        <v>52</v>
      </c>
      <c r="Q2713" t="s">
        <v>25</v>
      </c>
      <c r="R2713">
        <v>0.3</v>
      </c>
      <c r="S2713">
        <v>1.4</v>
      </c>
      <c r="T2713">
        <v>2.8</v>
      </c>
      <c r="U2713">
        <v>4.0999999999999996</v>
      </c>
      <c r="V2713">
        <v>34</v>
      </c>
    </row>
    <row r="2714" spans="1:22" x14ac:dyDescent="0.25">
      <c r="A2714" t="s">
        <v>2805</v>
      </c>
      <c r="B2714">
        <v>2025</v>
      </c>
      <c r="C2714" t="s">
        <v>104</v>
      </c>
      <c r="D2714" s="1">
        <v>45766</v>
      </c>
      <c r="E2714">
        <v>29.5</v>
      </c>
      <c r="F2714">
        <v>16.5</v>
      </c>
      <c r="G2714">
        <v>0</v>
      </c>
      <c r="H2714" t="s">
        <v>46</v>
      </c>
      <c r="I2714" s="2">
        <v>0.81597222222222221</v>
      </c>
      <c r="J2714" s="3">
        <v>18423</v>
      </c>
      <c r="K2714" t="s">
        <v>29</v>
      </c>
      <c r="L2714">
        <v>3.4</v>
      </c>
      <c r="M2714">
        <v>6.5</v>
      </c>
      <c r="N2714">
        <v>12.6</v>
      </c>
      <c r="O2714">
        <v>12.8</v>
      </c>
      <c r="P2714">
        <v>80</v>
      </c>
      <c r="Q2714" t="s">
        <v>39</v>
      </c>
      <c r="R2714">
        <v>2.2999999999999998</v>
      </c>
      <c r="S2714">
        <v>3.9</v>
      </c>
      <c r="T2714">
        <v>4.1100000000000003</v>
      </c>
      <c r="U2714">
        <v>9.15</v>
      </c>
      <c r="V2714">
        <v>69</v>
      </c>
    </row>
    <row r="2715" spans="1:22" x14ac:dyDescent="0.25">
      <c r="A2715" t="s">
        <v>2806</v>
      </c>
      <c r="B2715">
        <v>2025</v>
      </c>
      <c r="C2715" t="s">
        <v>104</v>
      </c>
      <c r="D2715" s="1">
        <v>45767</v>
      </c>
      <c r="E2715">
        <v>30.2</v>
      </c>
      <c r="F2715">
        <v>16</v>
      </c>
      <c r="G2715">
        <v>0</v>
      </c>
      <c r="H2715" t="s">
        <v>61</v>
      </c>
      <c r="I2715" s="2">
        <v>0.63888888888888884</v>
      </c>
      <c r="J2715" s="3">
        <v>36636</v>
      </c>
      <c r="K2715" t="s">
        <v>26</v>
      </c>
      <c r="L2715">
        <v>1.2</v>
      </c>
      <c r="M2715">
        <v>2.7</v>
      </c>
      <c r="N2715">
        <v>5.9</v>
      </c>
      <c r="O2715">
        <v>10.17</v>
      </c>
      <c r="P2715">
        <v>77</v>
      </c>
      <c r="Q2715" t="s">
        <v>54</v>
      </c>
      <c r="R2715">
        <v>4.2</v>
      </c>
      <c r="S2715">
        <v>7.4</v>
      </c>
      <c r="T2715">
        <v>10.7</v>
      </c>
      <c r="U2715">
        <v>13.7</v>
      </c>
      <c r="V2715">
        <v>85</v>
      </c>
    </row>
    <row r="2716" spans="1:22" x14ac:dyDescent="0.25">
      <c r="A2716" t="s">
        <v>2807</v>
      </c>
      <c r="B2716">
        <v>2025</v>
      </c>
      <c r="C2716" t="s">
        <v>104</v>
      </c>
      <c r="D2716" s="1">
        <v>45767</v>
      </c>
      <c r="E2716">
        <v>25.3</v>
      </c>
      <c r="F2716">
        <v>20.2</v>
      </c>
      <c r="G2716">
        <v>0</v>
      </c>
      <c r="H2716" t="s">
        <v>46</v>
      </c>
      <c r="I2716" s="2">
        <v>0.80555555555555558</v>
      </c>
      <c r="J2716" s="3">
        <v>35511</v>
      </c>
      <c r="K2716" t="s">
        <v>50</v>
      </c>
      <c r="L2716">
        <v>3.5</v>
      </c>
      <c r="M2716">
        <v>8.8000000000000007</v>
      </c>
      <c r="N2716">
        <v>13.13</v>
      </c>
      <c r="O2716">
        <v>18.190000000000001</v>
      </c>
      <c r="P2716">
        <v>127</v>
      </c>
      <c r="Q2716" t="s">
        <v>55</v>
      </c>
      <c r="R2716">
        <v>4.0999999999999996</v>
      </c>
      <c r="S2716">
        <v>4.4000000000000004</v>
      </c>
      <c r="T2716">
        <v>6.8</v>
      </c>
      <c r="U2716">
        <v>8.8000000000000007</v>
      </c>
      <c r="V2716">
        <v>56</v>
      </c>
    </row>
    <row r="2717" spans="1:22" x14ac:dyDescent="0.25">
      <c r="A2717" t="s">
        <v>2808</v>
      </c>
      <c r="B2717">
        <v>2025</v>
      </c>
      <c r="C2717" t="s">
        <v>104</v>
      </c>
      <c r="D2717" s="1">
        <v>45768</v>
      </c>
      <c r="E2717">
        <v>22.1</v>
      </c>
      <c r="F2717">
        <v>13.7</v>
      </c>
      <c r="G2717">
        <v>0</v>
      </c>
      <c r="H2717" t="s">
        <v>28</v>
      </c>
      <c r="I2717" s="2">
        <v>0.63888888888888884</v>
      </c>
      <c r="J2717" s="3">
        <v>88746</v>
      </c>
      <c r="K2717" t="s">
        <v>44</v>
      </c>
      <c r="L2717">
        <v>4.5</v>
      </c>
      <c r="M2717">
        <v>7.8</v>
      </c>
      <c r="N2717">
        <v>10.119999999999999</v>
      </c>
      <c r="O2717">
        <v>12.14</v>
      </c>
      <c r="P2717">
        <v>86</v>
      </c>
      <c r="Q2717" t="s">
        <v>32</v>
      </c>
      <c r="R2717">
        <v>2.6</v>
      </c>
      <c r="S2717">
        <v>5.0999999999999996</v>
      </c>
      <c r="T2717">
        <v>9.1199999999999992</v>
      </c>
      <c r="U2717">
        <v>11.13</v>
      </c>
      <c r="V2717">
        <v>79</v>
      </c>
    </row>
    <row r="2718" spans="1:22" x14ac:dyDescent="0.25">
      <c r="A2718" t="s">
        <v>2809</v>
      </c>
      <c r="B2718">
        <v>2025</v>
      </c>
      <c r="C2718" t="s">
        <v>114</v>
      </c>
      <c r="D2718" s="1">
        <v>45771</v>
      </c>
      <c r="E2718">
        <v>26.5</v>
      </c>
      <c r="F2718">
        <v>13</v>
      </c>
      <c r="G2718">
        <v>0.2</v>
      </c>
      <c r="H2718" t="s">
        <v>28</v>
      </c>
      <c r="I2718" s="2">
        <v>0.8125</v>
      </c>
      <c r="J2718" s="3">
        <v>71635</v>
      </c>
      <c r="K2718" t="s">
        <v>35</v>
      </c>
      <c r="L2718">
        <v>3.2</v>
      </c>
      <c r="M2718">
        <v>5.4</v>
      </c>
      <c r="N2718">
        <v>11.7</v>
      </c>
      <c r="O2718">
        <v>12.11</v>
      </c>
      <c r="P2718">
        <v>83</v>
      </c>
      <c r="Q2718" t="s">
        <v>29</v>
      </c>
      <c r="R2718">
        <v>2.2999999999999998</v>
      </c>
      <c r="S2718">
        <v>4.5999999999999996</v>
      </c>
      <c r="T2718">
        <v>5.8</v>
      </c>
      <c r="U2718">
        <v>9.9</v>
      </c>
      <c r="V2718">
        <v>63</v>
      </c>
    </row>
    <row r="2719" spans="1:22" x14ac:dyDescent="0.25">
      <c r="A2719" t="s">
        <v>2810</v>
      </c>
      <c r="B2719">
        <v>2025</v>
      </c>
      <c r="C2719" t="s">
        <v>114</v>
      </c>
      <c r="D2719" s="1">
        <v>45772</v>
      </c>
      <c r="E2719">
        <v>24.7</v>
      </c>
      <c r="F2719">
        <v>15</v>
      </c>
      <c r="G2719">
        <v>0</v>
      </c>
      <c r="H2719" t="s">
        <v>28</v>
      </c>
      <c r="I2719" s="2">
        <v>0.63888888888888884</v>
      </c>
      <c r="J2719" s="3">
        <v>92044</v>
      </c>
      <c r="K2719" t="s">
        <v>33</v>
      </c>
      <c r="L2719">
        <v>3.4</v>
      </c>
      <c r="M2719">
        <v>6.5</v>
      </c>
      <c r="N2719">
        <v>11.9</v>
      </c>
      <c r="O2719">
        <v>16.11</v>
      </c>
      <c r="P2719">
        <v>107</v>
      </c>
      <c r="Q2719" t="s">
        <v>48</v>
      </c>
      <c r="R2719">
        <v>1.1000000000000001</v>
      </c>
      <c r="S2719">
        <v>5.3</v>
      </c>
      <c r="T2719">
        <v>8.3000000000000007</v>
      </c>
      <c r="U2719">
        <v>10.6</v>
      </c>
      <c r="V2719">
        <v>66</v>
      </c>
    </row>
    <row r="2720" spans="1:22" x14ac:dyDescent="0.25">
      <c r="A2720" t="s">
        <v>2811</v>
      </c>
      <c r="B2720">
        <v>2025</v>
      </c>
      <c r="C2720" t="s">
        <v>114</v>
      </c>
      <c r="D2720" s="1">
        <v>45772</v>
      </c>
      <c r="E2720">
        <v>22.6</v>
      </c>
      <c r="F2720">
        <v>7.2</v>
      </c>
      <c r="G2720">
        <v>0</v>
      </c>
      <c r="H2720" t="s">
        <v>1339</v>
      </c>
      <c r="I2720" s="2">
        <v>0.75694444444444442</v>
      </c>
      <c r="J2720" s="3">
        <v>53048</v>
      </c>
      <c r="K2720" t="s">
        <v>43</v>
      </c>
      <c r="L2720">
        <v>6.2</v>
      </c>
      <c r="M2720">
        <v>8.6</v>
      </c>
      <c r="N2720">
        <v>12.8</v>
      </c>
      <c r="O2720">
        <v>12.13</v>
      </c>
      <c r="P2720">
        <v>85</v>
      </c>
      <c r="Q2720" t="s">
        <v>40</v>
      </c>
      <c r="R2720">
        <v>2.1</v>
      </c>
      <c r="S2720">
        <v>5.4</v>
      </c>
      <c r="T2720">
        <v>5.8</v>
      </c>
      <c r="U2720">
        <v>9.1300000000000008</v>
      </c>
      <c r="V2720">
        <v>67</v>
      </c>
    </row>
    <row r="2721" spans="1:22" x14ac:dyDescent="0.25">
      <c r="A2721" t="s">
        <v>2812</v>
      </c>
      <c r="B2721">
        <v>2025</v>
      </c>
      <c r="C2721" t="s">
        <v>114</v>
      </c>
      <c r="D2721" s="1">
        <v>45773</v>
      </c>
      <c r="E2721">
        <v>19.399999999999999</v>
      </c>
      <c r="F2721">
        <v>15.2</v>
      </c>
      <c r="G2721">
        <v>6.2</v>
      </c>
      <c r="H2721" t="s">
        <v>46</v>
      </c>
      <c r="I2721" s="2">
        <v>0.55555555555555558</v>
      </c>
      <c r="J2721" s="3">
        <v>29901</v>
      </c>
      <c r="K2721" t="s">
        <v>55</v>
      </c>
      <c r="L2721">
        <v>2</v>
      </c>
      <c r="M2721">
        <v>3.4</v>
      </c>
      <c r="N2721">
        <v>7.5</v>
      </c>
      <c r="O2721">
        <v>11.7</v>
      </c>
      <c r="P2721">
        <v>73</v>
      </c>
      <c r="Q2721" t="s">
        <v>36</v>
      </c>
      <c r="R2721">
        <v>4.5999999999999996</v>
      </c>
      <c r="S2721">
        <v>8.8000000000000007</v>
      </c>
      <c r="T2721">
        <v>12.13</v>
      </c>
      <c r="U2721">
        <v>17.16</v>
      </c>
      <c r="V2721">
        <v>118</v>
      </c>
    </row>
    <row r="2722" spans="1:22" x14ac:dyDescent="0.25">
      <c r="A2722" t="s">
        <v>2813</v>
      </c>
      <c r="B2722">
        <v>2025</v>
      </c>
      <c r="C2722" t="s">
        <v>114</v>
      </c>
      <c r="D2722" s="1">
        <v>45773</v>
      </c>
      <c r="E2722">
        <v>22.3</v>
      </c>
      <c r="F2722">
        <v>13.7</v>
      </c>
      <c r="G2722">
        <v>0</v>
      </c>
      <c r="H2722" t="s">
        <v>512</v>
      </c>
      <c r="I2722" s="2">
        <v>0.65625</v>
      </c>
      <c r="J2722" s="3">
        <v>35004</v>
      </c>
      <c r="K2722" t="s">
        <v>54</v>
      </c>
      <c r="L2722">
        <v>7.3</v>
      </c>
      <c r="M2722">
        <v>9.5</v>
      </c>
      <c r="N2722">
        <v>12.8</v>
      </c>
      <c r="O2722">
        <v>14.13</v>
      </c>
      <c r="P2722">
        <v>97</v>
      </c>
      <c r="Q2722" t="s">
        <v>47</v>
      </c>
      <c r="R2722">
        <v>2.4</v>
      </c>
      <c r="S2722">
        <v>7.5</v>
      </c>
      <c r="T2722">
        <v>10.7</v>
      </c>
      <c r="U2722">
        <v>13.1</v>
      </c>
      <c r="V2722">
        <v>88</v>
      </c>
    </row>
    <row r="2723" spans="1:22" x14ac:dyDescent="0.25">
      <c r="A2723" t="s">
        <v>2814</v>
      </c>
      <c r="B2723">
        <v>2025</v>
      </c>
      <c r="C2723" t="s">
        <v>114</v>
      </c>
      <c r="D2723" s="1">
        <v>45773</v>
      </c>
      <c r="E2723">
        <v>22.4</v>
      </c>
      <c r="F2723">
        <v>8.9</v>
      </c>
      <c r="G2723">
        <v>0</v>
      </c>
      <c r="H2723" t="s">
        <v>95</v>
      </c>
      <c r="I2723" s="2">
        <v>0.81597222222222221</v>
      </c>
      <c r="J2723" s="3">
        <v>12234</v>
      </c>
      <c r="K2723" t="s">
        <v>25</v>
      </c>
      <c r="L2723">
        <v>3.3</v>
      </c>
      <c r="M2723">
        <v>7.6</v>
      </c>
      <c r="N2723">
        <v>7.7</v>
      </c>
      <c r="O2723">
        <v>12.9</v>
      </c>
      <c r="P2723">
        <v>81</v>
      </c>
      <c r="Q2723" t="s">
        <v>50</v>
      </c>
      <c r="R2723">
        <v>2.2999999999999998</v>
      </c>
      <c r="S2723">
        <v>8.5</v>
      </c>
      <c r="T2723">
        <v>13.8</v>
      </c>
      <c r="U2723">
        <v>17.11</v>
      </c>
      <c r="V2723">
        <v>113</v>
      </c>
    </row>
    <row r="2724" spans="1:22" x14ac:dyDescent="0.25">
      <c r="A2724" t="s">
        <v>2815</v>
      </c>
      <c r="B2724">
        <v>2025</v>
      </c>
      <c r="C2724" t="s">
        <v>114</v>
      </c>
      <c r="D2724" s="1">
        <v>45774</v>
      </c>
      <c r="E2724">
        <v>28.1</v>
      </c>
      <c r="F2724">
        <v>19</v>
      </c>
      <c r="G2724">
        <v>0.2</v>
      </c>
      <c r="H2724" t="s">
        <v>38</v>
      </c>
      <c r="I2724" s="2">
        <v>0.55208333333333337</v>
      </c>
      <c r="J2724" s="3">
        <v>18034</v>
      </c>
      <c r="K2724" t="s">
        <v>39</v>
      </c>
      <c r="L2724">
        <v>2.2000000000000002</v>
      </c>
      <c r="M2724">
        <v>6.6</v>
      </c>
      <c r="N2724">
        <v>12.12</v>
      </c>
      <c r="O2724">
        <v>17.149999999999999</v>
      </c>
      <c r="P2724">
        <v>117</v>
      </c>
      <c r="Q2724" t="s">
        <v>26</v>
      </c>
      <c r="R2724">
        <v>6.3</v>
      </c>
      <c r="S2724">
        <v>9.5</v>
      </c>
      <c r="T2724">
        <v>9.6</v>
      </c>
      <c r="U2724">
        <v>12.7</v>
      </c>
      <c r="V2724">
        <v>79</v>
      </c>
    </row>
    <row r="2725" spans="1:22" x14ac:dyDescent="0.25">
      <c r="A2725" t="s">
        <v>2816</v>
      </c>
      <c r="B2725">
        <v>2025</v>
      </c>
      <c r="C2725" t="s">
        <v>114</v>
      </c>
      <c r="D2725" s="1">
        <v>45774</v>
      </c>
      <c r="E2725">
        <v>17.100000000000001</v>
      </c>
      <c r="F2725">
        <v>15.2</v>
      </c>
      <c r="G2725">
        <v>0</v>
      </c>
      <c r="H2725" t="s">
        <v>28</v>
      </c>
      <c r="I2725" s="2">
        <v>0.63888888888888884</v>
      </c>
      <c r="J2725" s="3">
        <v>67658</v>
      </c>
      <c r="K2725" t="s">
        <v>30</v>
      </c>
      <c r="L2725">
        <v>3.3</v>
      </c>
      <c r="M2725">
        <v>8.5</v>
      </c>
      <c r="N2725">
        <v>12.8</v>
      </c>
      <c r="O2725">
        <v>14.1</v>
      </c>
      <c r="P2725">
        <v>94</v>
      </c>
      <c r="Q2725" t="s">
        <v>44</v>
      </c>
      <c r="R2725">
        <v>3.2</v>
      </c>
      <c r="S2725">
        <v>5.4</v>
      </c>
      <c r="T2725">
        <v>8.4</v>
      </c>
      <c r="U2725">
        <v>12.4</v>
      </c>
      <c r="V2725">
        <v>76</v>
      </c>
    </row>
    <row r="2726" spans="1:22" x14ac:dyDescent="0.25">
      <c r="A2726" t="s">
        <v>2817</v>
      </c>
      <c r="B2726">
        <v>2025</v>
      </c>
      <c r="C2726" t="s">
        <v>114</v>
      </c>
      <c r="D2726" s="1">
        <v>45774</v>
      </c>
      <c r="E2726">
        <v>17.100000000000001</v>
      </c>
      <c r="F2726">
        <v>15.2</v>
      </c>
      <c r="G2726">
        <v>0</v>
      </c>
      <c r="H2726" t="s">
        <v>46</v>
      </c>
      <c r="I2726" s="2">
        <v>0.69791666666666663</v>
      </c>
      <c r="J2726" s="3">
        <v>26425</v>
      </c>
      <c r="K2726" t="s">
        <v>32</v>
      </c>
      <c r="L2726">
        <v>2.8</v>
      </c>
      <c r="M2726">
        <v>9.1</v>
      </c>
      <c r="N2726">
        <v>12.14</v>
      </c>
      <c r="O2726">
        <v>18.16</v>
      </c>
      <c r="P2726">
        <v>124</v>
      </c>
      <c r="Q2726" t="s">
        <v>51</v>
      </c>
      <c r="R2726">
        <v>2.1</v>
      </c>
      <c r="S2726">
        <v>4.5</v>
      </c>
      <c r="T2726">
        <v>7.7</v>
      </c>
      <c r="U2726">
        <v>11.8</v>
      </c>
      <c r="V2726">
        <v>74</v>
      </c>
    </row>
    <row r="2727" spans="1:22" x14ac:dyDescent="0.25">
      <c r="A2727" t="s">
        <v>2818</v>
      </c>
      <c r="B2727">
        <v>2025</v>
      </c>
      <c r="C2727" t="s">
        <v>124</v>
      </c>
      <c r="D2727" s="1">
        <v>45778</v>
      </c>
      <c r="E2727">
        <v>18.600000000000001</v>
      </c>
      <c r="F2727">
        <v>7.1</v>
      </c>
      <c r="G2727">
        <v>0</v>
      </c>
      <c r="H2727" t="s">
        <v>46</v>
      </c>
      <c r="I2727" s="2">
        <v>0.8125</v>
      </c>
      <c r="J2727" s="3">
        <v>35439</v>
      </c>
      <c r="K2727" t="s">
        <v>48</v>
      </c>
      <c r="L2727">
        <v>6.1</v>
      </c>
      <c r="M2727">
        <v>7.5</v>
      </c>
      <c r="N2727">
        <v>8.6999999999999993</v>
      </c>
      <c r="O2727">
        <v>9.11</v>
      </c>
      <c r="P2727">
        <v>65</v>
      </c>
      <c r="Q2727" t="s">
        <v>47</v>
      </c>
      <c r="R2727">
        <v>2.2999999999999998</v>
      </c>
      <c r="S2727">
        <v>3.4</v>
      </c>
      <c r="T2727">
        <v>8.6</v>
      </c>
      <c r="U2727">
        <v>9.8000000000000007</v>
      </c>
      <c r="V2727">
        <v>62</v>
      </c>
    </row>
    <row r="2728" spans="1:22" x14ac:dyDescent="0.25">
      <c r="A2728" t="s">
        <v>2819</v>
      </c>
      <c r="B2728">
        <v>2025</v>
      </c>
      <c r="C2728" t="s">
        <v>124</v>
      </c>
      <c r="D2728" s="1">
        <v>45779</v>
      </c>
      <c r="E2728">
        <v>20.7</v>
      </c>
      <c r="F2728">
        <v>5.7</v>
      </c>
      <c r="G2728">
        <v>0</v>
      </c>
      <c r="H2728" t="s">
        <v>46</v>
      </c>
      <c r="I2728" s="2">
        <v>0.81944444444444442</v>
      </c>
      <c r="J2728" s="3">
        <v>20522</v>
      </c>
      <c r="K2728" t="s">
        <v>55</v>
      </c>
      <c r="L2728">
        <v>2.2000000000000002</v>
      </c>
      <c r="M2728">
        <v>4.3</v>
      </c>
      <c r="N2728">
        <v>8.6</v>
      </c>
      <c r="O2728">
        <v>14.1</v>
      </c>
      <c r="P2728">
        <v>94</v>
      </c>
      <c r="Q2728" t="s">
        <v>43</v>
      </c>
      <c r="R2728">
        <v>1</v>
      </c>
      <c r="S2728">
        <v>1.1000000000000001</v>
      </c>
      <c r="T2728">
        <v>2.2999999999999998</v>
      </c>
      <c r="U2728">
        <v>5.3</v>
      </c>
      <c r="V2728">
        <v>33</v>
      </c>
    </row>
    <row r="2729" spans="1:22" x14ac:dyDescent="0.25">
      <c r="A2729" t="s">
        <v>2820</v>
      </c>
      <c r="B2729">
        <v>2025</v>
      </c>
      <c r="C2729" t="s">
        <v>124</v>
      </c>
      <c r="D2729" s="1">
        <v>45780</v>
      </c>
      <c r="E2729">
        <v>18.8</v>
      </c>
      <c r="F2729">
        <v>2.2000000000000002</v>
      </c>
      <c r="G2729">
        <v>0</v>
      </c>
      <c r="H2729" t="s">
        <v>1304</v>
      </c>
      <c r="I2729" s="2">
        <v>0.55555555555555558</v>
      </c>
      <c r="J2729" s="3">
        <v>4814</v>
      </c>
      <c r="K2729" t="s">
        <v>50</v>
      </c>
      <c r="L2729">
        <v>2.1</v>
      </c>
      <c r="M2729">
        <v>8.3000000000000007</v>
      </c>
      <c r="N2729">
        <v>15.6</v>
      </c>
      <c r="O2729">
        <v>20.11</v>
      </c>
      <c r="P2729">
        <v>131</v>
      </c>
      <c r="Q2729" t="s">
        <v>54</v>
      </c>
      <c r="R2729">
        <v>2.4</v>
      </c>
      <c r="S2729">
        <v>3.7</v>
      </c>
      <c r="T2729">
        <v>5.8</v>
      </c>
      <c r="U2729">
        <v>5.1100000000000003</v>
      </c>
      <c r="V2729">
        <v>41</v>
      </c>
    </row>
    <row r="2730" spans="1:22" x14ac:dyDescent="0.25">
      <c r="A2730" t="s">
        <v>2821</v>
      </c>
      <c r="B2730">
        <v>2025</v>
      </c>
      <c r="C2730" t="s">
        <v>124</v>
      </c>
      <c r="D2730" s="1">
        <v>45780</v>
      </c>
      <c r="E2730">
        <v>23.1</v>
      </c>
      <c r="F2730">
        <v>8.4</v>
      </c>
      <c r="G2730">
        <v>0</v>
      </c>
      <c r="H2730" t="s">
        <v>512</v>
      </c>
      <c r="I2730" s="2">
        <v>0.65625</v>
      </c>
      <c r="J2730" s="3">
        <v>46057</v>
      </c>
      <c r="K2730" t="s">
        <v>40</v>
      </c>
      <c r="L2730">
        <v>5.3</v>
      </c>
      <c r="M2730">
        <v>8.6999999999999993</v>
      </c>
      <c r="N2730">
        <v>13.1</v>
      </c>
      <c r="O2730">
        <v>16.14</v>
      </c>
      <c r="P2730">
        <v>110</v>
      </c>
      <c r="Q2730" t="s">
        <v>30</v>
      </c>
      <c r="R2730">
        <v>2.2000000000000002</v>
      </c>
      <c r="S2730">
        <v>3.4</v>
      </c>
      <c r="T2730">
        <v>5.6</v>
      </c>
      <c r="U2730">
        <v>7.8</v>
      </c>
      <c r="V2730">
        <v>50</v>
      </c>
    </row>
    <row r="2731" spans="1:22" x14ac:dyDescent="0.25">
      <c r="A2731" t="s">
        <v>2822</v>
      </c>
      <c r="B2731">
        <v>2025</v>
      </c>
      <c r="C2731" t="s">
        <v>124</v>
      </c>
      <c r="D2731" s="1">
        <v>45780</v>
      </c>
      <c r="E2731">
        <v>21.8</v>
      </c>
      <c r="F2731">
        <v>19.100000000000001</v>
      </c>
      <c r="G2731">
        <v>6.6</v>
      </c>
      <c r="H2731" t="s">
        <v>1339</v>
      </c>
      <c r="I2731" s="2">
        <v>0.73263888888888884</v>
      </c>
      <c r="J2731" s="3">
        <v>41991</v>
      </c>
      <c r="K2731" t="s">
        <v>51</v>
      </c>
      <c r="L2731">
        <v>0.5</v>
      </c>
      <c r="M2731">
        <v>4.7</v>
      </c>
      <c r="N2731">
        <v>6.7</v>
      </c>
      <c r="O2731">
        <v>11.1</v>
      </c>
      <c r="P2731">
        <v>76</v>
      </c>
      <c r="Q2731" t="s">
        <v>35</v>
      </c>
      <c r="R2731">
        <v>2.2000000000000002</v>
      </c>
      <c r="S2731">
        <v>3.7</v>
      </c>
      <c r="T2731">
        <v>10.119999999999999</v>
      </c>
      <c r="U2731">
        <v>16.12</v>
      </c>
      <c r="V2731">
        <v>108</v>
      </c>
    </row>
    <row r="2732" spans="1:22" x14ac:dyDescent="0.25">
      <c r="A2732" t="s">
        <v>2823</v>
      </c>
      <c r="B2732">
        <v>2025</v>
      </c>
      <c r="C2732" t="s">
        <v>124</v>
      </c>
      <c r="D2732" s="1">
        <v>45780</v>
      </c>
      <c r="E2732">
        <v>21.2</v>
      </c>
      <c r="F2732">
        <v>7.5</v>
      </c>
      <c r="G2732">
        <v>0</v>
      </c>
      <c r="H2732" t="s">
        <v>28</v>
      </c>
      <c r="I2732" s="2">
        <v>0.81597222222222221</v>
      </c>
      <c r="J2732" s="3">
        <v>82514</v>
      </c>
      <c r="K2732" t="s">
        <v>33</v>
      </c>
      <c r="L2732">
        <v>4.5</v>
      </c>
      <c r="M2732">
        <v>7.7</v>
      </c>
      <c r="N2732">
        <v>10.1</v>
      </c>
      <c r="O2732">
        <v>12.15</v>
      </c>
      <c r="P2732">
        <v>87</v>
      </c>
      <c r="Q2732" t="s">
        <v>44</v>
      </c>
      <c r="R2732">
        <v>4.2</v>
      </c>
      <c r="S2732">
        <v>6.6</v>
      </c>
      <c r="T2732">
        <v>9.9</v>
      </c>
      <c r="U2732">
        <v>13.12</v>
      </c>
      <c r="V2732">
        <v>90</v>
      </c>
    </row>
    <row r="2733" spans="1:22" x14ac:dyDescent="0.25">
      <c r="A2733" t="s">
        <v>2824</v>
      </c>
      <c r="B2733">
        <v>2025</v>
      </c>
      <c r="C2733" t="s">
        <v>124</v>
      </c>
      <c r="D2733" s="1">
        <v>45781</v>
      </c>
      <c r="E2733">
        <v>23.1</v>
      </c>
      <c r="F2733">
        <v>12.6</v>
      </c>
      <c r="G2733">
        <v>0</v>
      </c>
      <c r="H2733" t="s">
        <v>61</v>
      </c>
      <c r="I2733" s="2">
        <v>0.54861111111111116</v>
      </c>
      <c r="J2733" s="3">
        <v>39260</v>
      </c>
      <c r="K2733" t="s">
        <v>26</v>
      </c>
      <c r="L2733">
        <v>5.4</v>
      </c>
      <c r="M2733">
        <v>6.5</v>
      </c>
      <c r="N2733">
        <v>8.1</v>
      </c>
      <c r="O2733">
        <v>12.15</v>
      </c>
      <c r="P2733">
        <v>87</v>
      </c>
      <c r="Q2733" t="s">
        <v>25</v>
      </c>
      <c r="R2733">
        <v>2.1</v>
      </c>
      <c r="S2733">
        <v>5.5</v>
      </c>
      <c r="T2733">
        <v>6.8</v>
      </c>
      <c r="U2733">
        <v>10.130000000000001</v>
      </c>
      <c r="V2733">
        <v>73</v>
      </c>
    </row>
    <row r="2734" spans="1:22" x14ac:dyDescent="0.25">
      <c r="A2734" t="s">
        <v>2825</v>
      </c>
      <c r="B2734">
        <v>2025</v>
      </c>
      <c r="C2734" t="s">
        <v>124</v>
      </c>
      <c r="D2734" s="1">
        <v>45781</v>
      </c>
      <c r="E2734">
        <v>22.9</v>
      </c>
      <c r="F2734">
        <v>11.6</v>
      </c>
      <c r="G2734">
        <v>0</v>
      </c>
      <c r="H2734" t="s">
        <v>28</v>
      </c>
      <c r="I2734" s="2">
        <v>0.63888888888888884</v>
      </c>
      <c r="J2734" s="3">
        <v>62321</v>
      </c>
      <c r="K2734" t="s">
        <v>32</v>
      </c>
      <c r="L2734">
        <v>2.5</v>
      </c>
      <c r="M2734">
        <v>7.8</v>
      </c>
      <c r="N2734">
        <v>11.11</v>
      </c>
      <c r="O2734">
        <v>16.13</v>
      </c>
      <c r="P2734">
        <v>109</v>
      </c>
      <c r="Q2734" t="s">
        <v>29</v>
      </c>
      <c r="R2734">
        <v>0.3</v>
      </c>
      <c r="S2734">
        <v>2.4</v>
      </c>
      <c r="T2734">
        <v>4.4000000000000004</v>
      </c>
      <c r="U2734">
        <v>6.8</v>
      </c>
      <c r="V2734">
        <v>44</v>
      </c>
    </row>
    <row r="2735" spans="1:22" x14ac:dyDescent="0.25">
      <c r="A2735" t="s">
        <v>2826</v>
      </c>
      <c r="B2735">
        <v>2025</v>
      </c>
      <c r="C2735" t="s">
        <v>124</v>
      </c>
      <c r="D2735" s="1">
        <v>45781</v>
      </c>
      <c r="E2735">
        <v>25</v>
      </c>
      <c r="F2735">
        <v>15.7</v>
      </c>
      <c r="G2735">
        <v>15.8</v>
      </c>
      <c r="H2735" t="s">
        <v>58</v>
      </c>
      <c r="I2735" s="2">
        <v>0.80555555555555558</v>
      </c>
      <c r="J2735" s="3">
        <v>33612</v>
      </c>
      <c r="K2735" t="s">
        <v>36</v>
      </c>
      <c r="L2735">
        <v>1.4</v>
      </c>
      <c r="M2735">
        <v>4.8</v>
      </c>
      <c r="N2735">
        <v>9.9</v>
      </c>
      <c r="O2735">
        <v>9.1199999999999992</v>
      </c>
      <c r="P2735">
        <v>66</v>
      </c>
      <c r="Q2735" t="s">
        <v>39</v>
      </c>
      <c r="R2735">
        <v>1.1000000000000001</v>
      </c>
      <c r="S2735">
        <v>3.3</v>
      </c>
      <c r="T2735">
        <v>4.5</v>
      </c>
      <c r="U2735">
        <v>7.7</v>
      </c>
      <c r="V2735">
        <v>49</v>
      </c>
    </row>
    <row r="2736" spans="1:22" x14ac:dyDescent="0.25">
      <c r="A2736" t="s">
        <v>2827</v>
      </c>
      <c r="B2736">
        <v>2025</v>
      </c>
      <c r="C2736" t="s">
        <v>135</v>
      </c>
      <c r="D2736" s="1">
        <v>45785</v>
      </c>
      <c r="E2736">
        <v>31.1</v>
      </c>
      <c r="F2736">
        <v>13.7</v>
      </c>
      <c r="G2736">
        <v>0</v>
      </c>
      <c r="H2736" t="s">
        <v>1339</v>
      </c>
      <c r="I2736" s="2">
        <v>0.75694444444444442</v>
      </c>
      <c r="J2736" s="3">
        <v>47780</v>
      </c>
      <c r="K2736" t="s">
        <v>43</v>
      </c>
      <c r="L2736">
        <v>4.3</v>
      </c>
      <c r="M2736">
        <v>7.5</v>
      </c>
      <c r="N2736">
        <v>8.8000000000000007</v>
      </c>
      <c r="O2736">
        <v>12.11</v>
      </c>
      <c r="P2736">
        <v>83</v>
      </c>
      <c r="Q2736" t="s">
        <v>33</v>
      </c>
      <c r="R2736">
        <v>5.2</v>
      </c>
      <c r="S2736">
        <v>9.3000000000000007</v>
      </c>
      <c r="T2736">
        <v>11.5</v>
      </c>
      <c r="U2736">
        <v>15.7</v>
      </c>
      <c r="V2736">
        <v>97</v>
      </c>
    </row>
    <row r="2737" spans="1:22" x14ac:dyDescent="0.25">
      <c r="A2737" t="s">
        <v>2828</v>
      </c>
      <c r="B2737">
        <v>2025</v>
      </c>
      <c r="C2737" t="s">
        <v>135</v>
      </c>
      <c r="D2737" s="1">
        <v>45786</v>
      </c>
      <c r="E2737">
        <v>18.3</v>
      </c>
      <c r="F2737">
        <v>8.6</v>
      </c>
      <c r="G2737">
        <v>0</v>
      </c>
      <c r="H2737" t="s">
        <v>28</v>
      </c>
      <c r="I2737" s="2">
        <v>0.81944444444444442</v>
      </c>
      <c r="J2737" s="3">
        <v>65680</v>
      </c>
      <c r="K2737" t="s">
        <v>55</v>
      </c>
      <c r="L2737">
        <v>4</v>
      </c>
      <c r="M2737">
        <v>6.4</v>
      </c>
      <c r="N2737">
        <v>7.6</v>
      </c>
      <c r="O2737">
        <v>9.8000000000000007</v>
      </c>
      <c r="P2737">
        <v>62</v>
      </c>
      <c r="Q2737" t="s">
        <v>30</v>
      </c>
      <c r="R2737">
        <v>4.3</v>
      </c>
      <c r="S2737">
        <v>8.6</v>
      </c>
      <c r="T2737">
        <v>9.8000000000000007</v>
      </c>
      <c r="U2737">
        <v>11.11</v>
      </c>
      <c r="V2737">
        <v>77</v>
      </c>
    </row>
    <row r="2738" spans="1:22" x14ac:dyDescent="0.25">
      <c r="A2738" t="s">
        <v>2829</v>
      </c>
      <c r="B2738">
        <v>2025</v>
      </c>
      <c r="C2738" t="s">
        <v>135</v>
      </c>
      <c r="D2738" s="1">
        <v>45787</v>
      </c>
      <c r="E2738">
        <v>20.100000000000001</v>
      </c>
      <c r="F2738">
        <v>5.2</v>
      </c>
      <c r="G2738">
        <v>0</v>
      </c>
      <c r="H2738" t="s">
        <v>28</v>
      </c>
      <c r="I2738" s="2">
        <v>0.55555555555555558</v>
      </c>
      <c r="J2738" s="3">
        <v>50351</v>
      </c>
      <c r="K2738" t="s">
        <v>35</v>
      </c>
      <c r="L2738">
        <v>2.2999999999999998</v>
      </c>
      <c r="M2738">
        <v>4.0999999999999996</v>
      </c>
      <c r="N2738">
        <v>6.13</v>
      </c>
      <c r="O2738">
        <v>7.14</v>
      </c>
      <c r="P2738">
        <v>56</v>
      </c>
      <c r="Q2738" t="s">
        <v>32</v>
      </c>
      <c r="R2738">
        <v>3.3</v>
      </c>
      <c r="S2738">
        <v>5.5</v>
      </c>
      <c r="T2738">
        <v>7.8</v>
      </c>
      <c r="U2738">
        <v>13.13</v>
      </c>
      <c r="V2738">
        <v>91</v>
      </c>
    </row>
    <row r="2739" spans="1:22" x14ac:dyDescent="0.25">
      <c r="A2739" t="s">
        <v>2830</v>
      </c>
      <c r="B2739">
        <v>2025</v>
      </c>
      <c r="C2739" t="s">
        <v>135</v>
      </c>
      <c r="D2739" s="1">
        <v>45787</v>
      </c>
      <c r="E2739">
        <v>20.100000000000001</v>
      </c>
      <c r="F2739">
        <v>5.2</v>
      </c>
      <c r="G2739">
        <v>0</v>
      </c>
      <c r="H2739" t="s">
        <v>46</v>
      </c>
      <c r="I2739" s="2">
        <v>0.67708333333333337</v>
      </c>
      <c r="J2739" s="3">
        <v>43799</v>
      </c>
      <c r="K2739" t="s">
        <v>48</v>
      </c>
      <c r="L2739">
        <v>3.1</v>
      </c>
      <c r="M2739">
        <v>9.1</v>
      </c>
      <c r="N2739">
        <v>11.4</v>
      </c>
      <c r="O2739">
        <v>11.5</v>
      </c>
      <c r="P2739">
        <v>71</v>
      </c>
      <c r="Q2739" t="s">
        <v>26</v>
      </c>
      <c r="R2739">
        <v>1.1000000000000001</v>
      </c>
      <c r="S2739">
        <v>2.4</v>
      </c>
      <c r="T2739">
        <v>5.0999999999999996</v>
      </c>
      <c r="U2739">
        <v>8.15</v>
      </c>
      <c r="V2739">
        <v>63</v>
      </c>
    </row>
    <row r="2740" spans="1:22" x14ac:dyDescent="0.25">
      <c r="A2740" t="s">
        <v>2831</v>
      </c>
      <c r="B2740">
        <v>2025</v>
      </c>
      <c r="C2740" t="s">
        <v>135</v>
      </c>
      <c r="D2740" s="1">
        <v>45787</v>
      </c>
      <c r="E2740">
        <v>32.6</v>
      </c>
      <c r="F2740">
        <v>21.9</v>
      </c>
      <c r="G2740">
        <v>0</v>
      </c>
      <c r="H2740" t="s">
        <v>129</v>
      </c>
      <c r="I2740" s="2">
        <v>0.79513888888888884</v>
      </c>
      <c r="J2740" s="3">
        <v>9816</v>
      </c>
      <c r="K2740" t="s">
        <v>39</v>
      </c>
      <c r="L2740">
        <v>4.5</v>
      </c>
      <c r="M2740">
        <v>6.8</v>
      </c>
      <c r="N2740">
        <v>12.13</v>
      </c>
      <c r="O2740">
        <v>15.16</v>
      </c>
      <c r="P2740">
        <v>106</v>
      </c>
      <c r="Q2740" t="s">
        <v>50</v>
      </c>
      <c r="R2740">
        <v>3.3</v>
      </c>
      <c r="S2740">
        <v>5.7</v>
      </c>
      <c r="T2740">
        <v>9.9</v>
      </c>
      <c r="U2740">
        <v>14.12</v>
      </c>
      <c r="V2740">
        <v>96</v>
      </c>
    </row>
    <row r="2741" spans="1:22" x14ac:dyDescent="0.25">
      <c r="A2741" t="s">
        <v>2832</v>
      </c>
      <c r="B2741">
        <v>2025</v>
      </c>
      <c r="C2741" t="s">
        <v>135</v>
      </c>
      <c r="D2741" s="1">
        <v>45787</v>
      </c>
      <c r="E2741">
        <v>21.6</v>
      </c>
      <c r="F2741">
        <v>5.0999999999999996</v>
      </c>
      <c r="G2741">
        <v>0</v>
      </c>
      <c r="H2741" t="s">
        <v>512</v>
      </c>
      <c r="I2741" s="2">
        <v>0.81944444444444442</v>
      </c>
      <c r="J2741" s="3">
        <v>53117</v>
      </c>
      <c r="K2741" t="s">
        <v>54</v>
      </c>
      <c r="L2741">
        <v>3.1</v>
      </c>
      <c r="M2741">
        <v>7.3</v>
      </c>
      <c r="N2741">
        <v>10.6</v>
      </c>
      <c r="O2741">
        <v>12.12</v>
      </c>
      <c r="P2741">
        <v>84</v>
      </c>
      <c r="Q2741" t="s">
        <v>40</v>
      </c>
      <c r="R2741">
        <v>3.4</v>
      </c>
      <c r="S2741">
        <v>7.8</v>
      </c>
      <c r="T2741">
        <v>10.8</v>
      </c>
      <c r="U2741">
        <v>13.11</v>
      </c>
      <c r="V2741">
        <v>89</v>
      </c>
    </row>
    <row r="2742" spans="1:22" x14ac:dyDescent="0.25">
      <c r="A2742" t="s">
        <v>2833</v>
      </c>
      <c r="B2742">
        <v>2025</v>
      </c>
      <c r="C2742" t="s">
        <v>135</v>
      </c>
      <c r="D2742" s="1">
        <v>45788</v>
      </c>
      <c r="E2742">
        <v>23</v>
      </c>
      <c r="F2742">
        <v>6.6</v>
      </c>
      <c r="G2742">
        <v>0</v>
      </c>
      <c r="H2742" t="s">
        <v>28</v>
      </c>
      <c r="I2742" s="2">
        <v>0.54861111111111116</v>
      </c>
      <c r="J2742" s="3">
        <v>29539</v>
      </c>
      <c r="K2742" t="s">
        <v>29</v>
      </c>
      <c r="L2742">
        <v>3.4</v>
      </c>
      <c r="M2742">
        <v>7.7</v>
      </c>
      <c r="N2742">
        <v>10.9</v>
      </c>
      <c r="O2742">
        <v>11.15</v>
      </c>
      <c r="P2742">
        <v>81</v>
      </c>
      <c r="Q2742" t="s">
        <v>51</v>
      </c>
      <c r="R2742">
        <v>2.2999999999999998</v>
      </c>
      <c r="S2742">
        <v>7.6</v>
      </c>
      <c r="T2742">
        <v>9.11</v>
      </c>
      <c r="U2742">
        <v>11.13</v>
      </c>
      <c r="V2742">
        <v>79</v>
      </c>
    </row>
    <row r="2743" spans="1:22" x14ac:dyDescent="0.25">
      <c r="A2743" t="s">
        <v>2834</v>
      </c>
      <c r="B2743">
        <v>2025</v>
      </c>
      <c r="C2743" t="s">
        <v>135</v>
      </c>
      <c r="D2743" s="1">
        <v>45788</v>
      </c>
      <c r="E2743">
        <v>24.2</v>
      </c>
      <c r="F2743">
        <v>5.4</v>
      </c>
      <c r="G2743">
        <v>0</v>
      </c>
      <c r="H2743" t="s">
        <v>88</v>
      </c>
      <c r="I2743" s="2">
        <v>0.63888888888888884</v>
      </c>
      <c r="J2743" s="3">
        <v>28407</v>
      </c>
      <c r="K2743" t="s">
        <v>44</v>
      </c>
      <c r="L2743">
        <v>3.4</v>
      </c>
      <c r="M2743">
        <v>9.8000000000000007</v>
      </c>
      <c r="N2743">
        <v>11.12</v>
      </c>
      <c r="O2743">
        <v>14.17</v>
      </c>
      <c r="P2743">
        <v>101</v>
      </c>
      <c r="Q2743" t="s">
        <v>25</v>
      </c>
      <c r="R2743">
        <v>5.2</v>
      </c>
      <c r="S2743">
        <v>9.6999999999999993</v>
      </c>
      <c r="T2743">
        <v>13.7</v>
      </c>
      <c r="U2743">
        <v>16.899999999999999</v>
      </c>
      <c r="V2743">
        <v>105</v>
      </c>
    </row>
    <row r="2744" spans="1:22" x14ac:dyDescent="0.25">
      <c r="A2744" t="s">
        <v>2835</v>
      </c>
      <c r="B2744">
        <v>2025</v>
      </c>
      <c r="C2744" t="s">
        <v>135</v>
      </c>
      <c r="D2744" s="1">
        <v>45788</v>
      </c>
      <c r="E2744">
        <v>17.3</v>
      </c>
      <c r="F2744">
        <v>7.8</v>
      </c>
      <c r="G2744">
        <v>0</v>
      </c>
      <c r="H2744" t="s">
        <v>66</v>
      </c>
      <c r="I2744" s="2">
        <v>0.69444444444444442</v>
      </c>
      <c r="J2744" s="3">
        <v>7395</v>
      </c>
      <c r="K2744" t="s">
        <v>47</v>
      </c>
      <c r="L2744">
        <v>1</v>
      </c>
      <c r="M2744">
        <v>3.2</v>
      </c>
      <c r="N2744">
        <v>6.6</v>
      </c>
      <c r="O2744">
        <v>10.11</v>
      </c>
      <c r="P2744">
        <v>71</v>
      </c>
      <c r="Q2744" t="s">
        <v>36</v>
      </c>
      <c r="R2744">
        <v>2.2999999999999998</v>
      </c>
      <c r="S2744">
        <v>6.4</v>
      </c>
      <c r="T2744">
        <v>7.9</v>
      </c>
      <c r="U2744">
        <v>10.11</v>
      </c>
      <c r="V2744">
        <v>71</v>
      </c>
    </row>
    <row r="2745" spans="1:22" x14ac:dyDescent="0.25">
      <c r="A2745" t="s">
        <v>2836</v>
      </c>
      <c r="B2745">
        <v>2025</v>
      </c>
      <c r="C2745" t="s">
        <v>146</v>
      </c>
      <c r="D2745" s="1">
        <v>45792</v>
      </c>
      <c r="E2745">
        <v>32.700000000000003</v>
      </c>
      <c r="F2745">
        <v>22.5</v>
      </c>
      <c r="G2745">
        <v>0</v>
      </c>
      <c r="H2745" t="s">
        <v>129</v>
      </c>
      <c r="I2745" s="2">
        <v>0.79166666666666663</v>
      </c>
      <c r="J2745" s="3">
        <v>12314</v>
      </c>
      <c r="K2745" t="s">
        <v>39</v>
      </c>
      <c r="L2745">
        <v>5.2</v>
      </c>
      <c r="M2745">
        <v>9.4</v>
      </c>
      <c r="N2745">
        <v>11.6</v>
      </c>
      <c r="O2745">
        <v>16.8</v>
      </c>
      <c r="P2745">
        <v>104</v>
      </c>
      <c r="Q2745" t="s">
        <v>32</v>
      </c>
      <c r="R2745">
        <v>2</v>
      </c>
      <c r="S2745">
        <v>7.2</v>
      </c>
      <c r="T2745">
        <v>12.3</v>
      </c>
      <c r="U2745">
        <v>15.6</v>
      </c>
      <c r="V2745">
        <v>96</v>
      </c>
    </row>
    <row r="2746" spans="1:22" x14ac:dyDescent="0.25">
      <c r="A2746" t="s">
        <v>2837</v>
      </c>
      <c r="B2746">
        <v>2025</v>
      </c>
      <c r="C2746" t="s">
        <v>146</v>
      </c>
      <c r="D2746" s="1">
        <v>45793</v>
      </c>
      <c r="E2746">
        <v>19.600000000000001</v>
      </c>
      <c r="F2746">
        <v>16.100000000000001</v>
      </c>
      <c r="G2746">
        <v>25.4</v>
      </c>
      <c r="H2746" t="s">
        <v>61</v>
      </c>
      <c r="I2746" s="2">
        <v>0.81944444444444442</v>
      </c>
      <c r="J2746" s="3">
        <v>39082</v>
      </c>
      <c r="K2746" t="s">
        <v>26</v>
      </c>
      <c r="L2746">
        <v>3.2</v>
      </c>
      <c r="M2746">
        <v>5.3</v>
      </c>
      <c r="N2746">
        <v>6.7</v>
      </c>
      <c r="O2746">
        <v>11.12</v>
      </c>
      <c r="P2746">
        <v>78</v>
      </c>
      <c r="Q2746" t="s">
        <v>30</v>
      </c>
      <c r="R2746">
        <v>4.2</v>
      </c>
      <c r="S2746">
        <v>6.4</v>
      </c>
      <c r="T2746">
        <v>7.6</v>
      </c>
      <c r="U2746">
        <v>9.8000000000000007</v>
      </c>
      <c r="V2746">
        <v>62</v>
      </c>
    </row>
    <row r="2747" spans="1:22" x14ac:dyDescent="0.25">
      <c r="A2747" t="s">
        <v>2838</v>
      </c>
      <c r="B2747">
        <v>2025</v>
      </c>
      <c r="C2747" t="s">
        <v>146</v>
      </c>
      <c r="D2747" s="1">
        <v>45794</v>
      </c>
      <c r="E2747">
        <v>13.1</v>
      </c>
      <c r="F2747">
        <v>9.6999999999999993</v>
      </c>
      <c r="G2747">
        <v>4.2</v>
      </c>
      <c r="H2747" t="s">
        <v>28</v>
      </c>
      <c r="I2747" s="2">
        <v>0.55555555555555558</v>
      </c>
      <c r="J2747" s="3">
        <v>67697</v>
      </c>
      <c r="K2747" t="s">
        <v>33</v>
      </c>
      <c r="L2747">
        <v>4.3</v>
      </c>
      <c r="M2747">
        <v>6.7</v>
      </c>
      <c r="N2747">
        <v>9.9</v>
      </c>
      <c r="O2747">
        <v>11.12</v>
      </c>
      <c r="P2747">
        <v>78</v>
      </c>
      <c r="Q2747" t="s">
        <v>40</v>
      </c>
      <c r="R2747">
        <v>3.2</v>
      </c>
      <c r="S2747">
        <v>6.2</v>
      </c>
      <c r="T2747">
        <v>7.5</v>
      </c>
      <c r="U2747">
        <v>10.8</v>
      </c>
      <c r="V2747">
        <v>68</v>
      </c>
    </row>
    <row r="2748" spans="1:22" x14ac:dyDescent="0.25">
      <c r="A2748" t="s">
        <v>2839</v>
      </c>
      <c r="B2748">
        <v>2025</v>
      </c>
      <c r="C2748" t="s">
        <v>146</v>
      </c>
      <c r="D2748" s="1">
        <v>45794</v>
      </c>
      <c r="E2748">
        <v>16.3</v>
      </c>
      <c r="F2748">
        <v>7.8</v>
      </c>
      <c r="G2748">
        <v>2.8</v>
      </c>
      <c r="H2748" t="s">
        <v>512</v>
      </c>
      <c r="I2748" s="2">
        <v>0.65625</v>
      </c>
      <c r="J2748" s="3">
        <v>35508</v>
      </c>
      <c r="K2748" t="s">
        <v>54</v>
      </c>
      <c r="L2748">
        <v>2.4</v>
      </c>
      <c r="M2748">
        <v>3.6</v>
      </c>
      <c r="N2748">
        <v>4.9000000000000004</v>
      </c>
      <c r="O2748">
        <v>5.9</v>
      </c>
      <c r="P2748">
        <v>39</v>
      </c>
      <c r="Q2748" t="s">
        <v>44</v>
      </c>
      <c r="R2748">
        <v>3.1</v>
      </c>
      <c r="S2748">
        <v>5.3</v>
      </c>
      <c r="T2748">
        <v>10.9</v>
      </c>
      <c r="U2748">
        <v>17.13</v>
      </c>
      <c r="V2748">
        <v>115</v>
      </c>
    </row>
    <row r="2749" spans="1:22" x14ac:dyDescent="0.25">
      <c r="A2749" t="s">
        <v>2840</v>
      </c>
      <c r="B2749">
        <v>2025</v>
      </c>
      <c r="C2749" t="s">
        <v>146</v>
      </c>
      <c r="D2749" s="1">
        <v>45794</v>
      </c>
      <c r="E2749">
        <v>22.4</v>
      </c>
      <c r="F2749">
        <v>12.8</v>
      </c>
      <c r="G2749">
        <v>1</v>
      </c>
      <c r="H2749" t="s">
        <v>141</v>
      </c>
      <c r="I2749" s="2">
        <v>0.67708333333333337</v>
      </c>
      <c r="J2749" s="3">
        <v>8092</v>
      </c>
      <c r="K2749" t="s">
        <v>25</v>
      </c>
      <c r="L2749">
        <v>2.4</v>
      </c>
      <c r="M2749">
        <v>4.5</v>
      </c>
      <c r="N2749">
        <v>4.0999999999999996</v>
      </c>
      <c r="O2749">
        <v>8.1300000000000008</v>
      </c>
      <c r="P2749">
        <v>61</v>
      </c>
      <c r="Q2749" t="s">
        <v>43</v>
      </c>
      <c r="R2749">
        <v>3.4</v>
      </c>
      <c r="S2749">
        <v>5.0999999999999996</v>
      </c>
      <c r="T2749">
        <v>8.15</v>
      </c>
      <c r="U2749">
        <v>13.17</v>
      </c>
      <c r="V2749">
        <v>95</v>
      </c>
    </row>
    <row r="2750" spans="1:22" x14ac:dyDescent="0.25">
      <c r="A2750" t="s">
        <v>2841</v>
      </c>
      <c r="B2750">
        <v>2025</v>
      </c>
      <c r="C2750" t="s">
        <v>146</v>
      </c>
      <c r="D2750" s="1">
        <v>45794</v>
      </c>
      <c r="E2750">
        <v>13.1</v>
      </c>
      <c r="F2750">
        <v>9.6999999999999993</v>
      </c>
      <c r="G2750">
        <v>4.2</v>
      </c>
      <c r="H2750" t="s">
        <v>46</v>
      </c>
      <c r="I2750" s="2">
        <v>0.81597222222222221</v>
      </c>
      <c r="J2750" s="3">
        <v>47266</v>
      </c>
      <c r="K2750" t="s">
        <v>50</v>
      </c>
      <c r="L2750">
        <v>7.3</v>
      </c>
      <c r="M2750">
        <v>10.8</v>
      </c>
      <c r="N2750">
        <v>15.13</v>
      </c>
      <c r="O2750">
        <v>18.190000000000001</v>
      </c>
      <c r="P2750">
        <v>127</v>
      </c>
      <c r="Q2750" t="s">
        <v>48</v>
      </c>
      <c r="R2750">
        <v>0.3</v>
      </c>
      <c r="S2750">
        <v>1.3</v>
      </c>
      <c r="T2750">
        <v>4.4000000000000004</v>
      </c>
      <c r="U2750">
        <v>5.6</v>
      </c>
      <c r="V2750">
        <v>36</v>
      </c>
    </row>
    <row r="2751" spans="1:22" x14ac:dyDescent="0.25">
      <c r="A2751" t="s">
        <v>2842</v>
      </c>
      <c r="B2751">
        <v>2025</v>
      </c>
      <c r="C2751" t="s">
        <v>146</v>
      </c>
      <c r="D2751" s="1">
        <v>45795</v>
      </c>
      <c r="E2751">
        <v>13.9</v>
      </c>
      <c r="F2751">
        <v>6.5</v>
      </c>
      <c r="G2751">
        <v>26.6</v>
      </c>
      <c r="H2751" t="s">
        <v>28</v>
      </c>
      <c r="I2751" s="2">
        <v>0.54861111111111116</v>
      </c>
      <c r="J2751" s="3">
        <v>54060</v>
      </c>
      <c r="K2751" t="s">
        <v>29</v>
      </c>
      <c r="L2751">
        <v>2.1</v>
      </c>
      <c r="M2751">
        <v>6.2</v>
      </c>
      <c r="N2751">
        <v>9.6</v>
      </c>
      <c r="O2751">
        <v>11.8</v>
      </c>
      <c r="P2751">
        <v>74</v>
      </c>
      <c r="Q2751" t="s">
        <v>47</v>
      </c>
      <c r="R2751">
        <v>6</v>
      </c>
      <c r="S2751">
        <v>7.1</v>
      </c>
      <c r="T2751">
        <v>10.5</v>
      </c>
      <c r="U2751">
        <v>12.6</v>
      </c>
      <c r="V2751">
        <v>78</v>
      </c>
    </row>
    <row r="2752" spans="1:22" x14ac:dyDescent="0.25">
      <c r="A2752" t="s">
        <v>2843</v>
      </c>
      <c r="B2752">
        <v>2025</v>
      </c>
      <c r="C2752" t="s">
        <v>146</v>
      </c>
      <c r="D2752" s="1">
        <v>45795</v>
      </c>
      <c r="E2752">
        <v>26</v>
      </c>
      <c r="F2752">
        <v>15.6</v>
      </c>
      <c r="G2752">
        <v>0</v>
      </c>
      <c r="H2752" t="s">
        <v>58</v>
      </c>
      <c r="I2752" s="2">
        <v>0.63888888888888884</v>
      </c>
      <c r="J2752" s="3">
        <v>30473</v>
      </c>
      <c r="K2752" t="s">
        <v>36</v>
      </c>
      <c r="L2752">
        <v>6.3</v>
      </c>
      <c r="M2752">
        <v>8.6999999999999993</v>
      </c>
      <c r="N2752">
        <v>12.9</v>
      </c>
      <c r="O2752">
        <v>13.1</v>
      </c>
      <c r="P2752">
        <v>88</v>
      </c>
      <c r="Q2752" t="s">
        <v>35</v>
      </c>
      <c r="R2752">
        <v>3.4</v>
      </c>
      <c r="S2752">
        <v>6.6</v>
      </c>
      <c r="T2752">
        <v>10.7</v>
      </c>
      <c r="U2752">
        <v>14.15</v>
      </c>
      <c r="V2752">
        <v>99</v>
      </c>
    </row>
    <row r="2753" spans="1:22" x14ac:dyDescent="0.25">
      <c r="A2753" t="s">
        <v>2844</v>
      </c>
      <c r="B2753">
        <v>2025</v>
      </c>
      <c r="C2753" t="s">
        <v>146</v>
      </c>
      <c r="D2753" s="1">
        <v>45795</v>
      </c>
      <c r="E2753">
        <v>26.7</v>
      </c>
      <c r="F2753">
        <v>7.3</v>
      </c>
      <c r="G2753">
        <v>0</v>
      </c>
      <c r="H2753" t="s">
        <v>1339</v>
      </c>
      <c r="I2753" s="2">
        <v>0.61111111111111116</v>
      </c>
      <c r="J2753" s="3">
        <v>42860</v>
      </c>
      <c r="K2753" t="s">
        <v>51</v>
      </c>
      <c r="L2753">
        <v>4.2</v>
      </c>
      <c r="M2753">
        <v>7.5</v>
      </c>
      <c r="N2753">
        <v>10.1</v>
      </c>
      <c r="O2753">
        <v>16.12</v>
      </c>
      <c r="P2753">
        <v>108</v>
      </c>
      <c r="Q2753" t="s">
        <v>55</v>
      </c>
      <c r="R2753">
        <v>2.2000000000000002</v>
      </c>
      <c r="S2753">
        <v>4.4000000000000004</v>
      </c>
      <c r="T2753">
        <v>6.6</v>
      </c>
      <c r="U2753">
        <v>12.8</v>
      </c>
      <c r="V2753">
        <v>80</v>
      </c>
    </row>
    <row r="2754" spans="1:22" x14ac:dyDescent="0.25">
      <c r="A2754" t="s">
        <v>2845</v>
      </c>
      <c r="B2754">
        <v>2025</v>
      </c>
      <c r="C2754" t="s">
        <v>156</v>
      </c>
      <c r="D2754" s="1">
        <v>45799</v>
      </c>
      <c r="E2754">
        <v>16.899999999999999</v>
      </c>
      <c r="F2754">
        <v>4</v>
      </c>
      <c r="G2754">
        <v>0</v>
      </c>
      <c r="H2754" t="s">
        <v>88</v>
      </c>
      <c r="I2754" s="2">
        <v>0.8125</v>
      </c>
      <c r="J2754" s="3">
        <v>32641</v>
      </c>
      <c r="K2754" t="s">
        <v>44</v>
      </c>
      <c r="L2754">
        <v>5.0999999999999996</v>
      </c>
      <c r="M2754">
        <v>11.4</v>
      </c>
      <c r="N2754">
        <v>16.5</v>
      </c>
      <c r="O2754">
        <v>20.7</v>
      </c>
      <c r="P2754">
        <v>127</v>
      </c>
      <c r="Q2754" t="s">
        <v>50</v>
      </c>
      <c r="R2754">
        <v>5.4</v>
      </c>
      <c r="S2754">
        <v>6.9</v>
      </c>
      <c r="T2754">
        <v>13.13</v>
      </c>
      <c r="U2754">
        <v>16.170000000000002</v>
      </c>
      <c r="V2754">
        <v>113</v>
      </c>
    </row>
    <row r="2755" spans="1:22" x14ac:dyDescent="0.25">
      <c r="A2755" t="s">
        <v>2846</v>
      </c>
      <c r="B2755">
        <v>2025</v>
      </c>
      <c r="C2755" t="s">
        <v>156</v>
      </c>
      <c r="D2755" s="1">
        <v>45800</v>
      </c>
      <c r="E2755">
        <v>16.8</v>
      </c>
      <c r="F2755">
        <v>8.5</v>
      </c>
      <c r="G2755">
        <v>0</v>
      </c>
      <c r="H2755" t="s">
        <v>28</v>
      </c>
      <c r="I2755" s="2">
        <v>0.81944444444444442</v>
      </c>
      <c r="J2755" s="3">
        <v>76051</v>
      </c>
      <c r="K2755" t="s">
        <v>48</v>
      </c>
      <c r="L2755">
        <v>2.1</v>
      </c>
      <c r="M2755">
        <v>6.4</v>
      </c>
      <c r="N2755">
        <v>9.8000000000000007</v>
      </c>
      <c r="O2755">
        <v>11.15</v>
      </c>
      <c r="P2755">
        <v>81</v>
      </c>
      <c r="Q2755" t="s">
        <v>29</v>
      </c>
      <c r="R2755">
        <v>1.2</v>
      </c>
      <c r="S2755">
        <v>4.7</v>
      </c>
      <c r="T2755">
        <v>7.8</v>
      </c>
      <c r="U2755">
        <v>8.1</v>
      </c>
      <c r="V2755">
        <v>58</v>
      </c>
    </row>
    <row r="2756" spans="1:22" x14ac:dyDescent="0.25">
      <c r="A2756" t="s">
        <v>2847</v>
      </c>
      <c r="B2756">
        <v>2025</v>
      </c>
      <c r="C2756" t="s">
        <v>156</v>
      </c>
      <c r="D2756" s="1">
        <v>45801</v>
      </c>
      <c r="E2756">
        <v>18.2</v>
      </c>
      <c r="F2756">
        <v>12.3</v>
      </c>
      <c r="G2756">
        <v>1.6</v>
      </c>
      <c r="H2756" t="s">
        <v>46</v>
      </c>
      <c r="I2756" s="2">
        <v>0.52430555555555558</v>
      </c>
      <c r="J2756" s="3">
        <v>36468</v>
      </c>
      <c r="K2756" t="s">
        <v>30</v>
      </c>
      <c r="L2756">
        <v>5.0999999999999996</v>
      </c>
      <c r="M2756">
        <v>6.6</v>
      </c>
      <c r="N2756">
        <v>9.9</v>
      </c>
      <c r="O2756">
        <v>12.1</v>
      </c>
      <c r="P2756">
        <v>82</v>
      </c>
      <c r="Q2756" t="s">
        <v>25</v>
      </c>
      <c r="R2756">
        <v>5.2</v>
      </c>
      <c r="S2756">
        <v>8.4</v>
      </c>
      <c r="T2756">
        <v>12.5</v>
      </c>
      <c r="U2756">
        <v>17.8</v>
      </c>
      <c r="V2756">
        <v>110</v>
      </c>
    </row>
    <row r="2757" spans="1:22" x14ac:dyDescent="0.25">
      <c r="A2757" t="s">
        <v>2848</v>
      </c>
      <c r="B2757">
        <v>2025</v>
      </c>
      <c r="C2757" t="s">
        <v>156</v>
      </c>
      <c r="D2757" s="1">
        <v>45801</v>
      </c>
      <c r="E2757">
        <v>18.2</v>
      </c>
      <c r="F2757">
        <v>12.3</v>
      </c>
      <c r="G2757">
        <v>1.6</v>
      </c>
      <c r="H2757" t="s">
        <v>28</v>
      </c>
      <c r="I2757" s="2">
        <v>0.67708333333333337</v>
      </c>
      <c r="J2757" s="3">
        <v>57919</v>
      </c>
      <c r="K2757" t="s">
        <v>32</v>
      </c>
      <c r="L2757">
        <v>3.1</v>
      </c>
      <c r="M2757">
        <v>5.4</v>
      </c>
      <c r="N2757">
        <v>7.8</v>
      </c>
      <c r="O2757">
        <v>8.1199999999999992</v>
      </c>
      <c r="P2757">
        <v>60</v>
      </c>
      <c r="Q2757" t="s">
        <v>36</v>
      </c>
      <c r="R2757">
        <v>2.2999999999999998</v>
      </c>
      <c r="S2757">
        <v>9.3000000000000007</v>
      </c>
      <c r="T2757">
        <v>11.5</v>
      </c>
      <c r="U2757">
        <v>14.9</v>
      </c>
      <c r="V2757">
        <v>93</v>
      </c>
    </row>
    <row r="2758" spans="1:22" x14ac:dyDescent="0.25">
      <c r="A2758" t="s">
        <v>2849</v>
      </c>
      <c r="B2758">
        <v>2025</v>
      </c>
      <c r="C2758" t="s">
        <v>156</v>
      </c>
      <c r="D2758" s="1">
        <v>45801</v>
      </c>
      <c r="E2758">
        <v>18.2</v>
      </c>
      <c r="F2758">
        <v>12.3</v>
      </c>
      <c r="G2758">
        <v>1.6</v>
      </c>
      <c r="H2758" t="s">
        <v>46</v>
      </c>
      <c r="I2758" s="2">
        <v>0.81597222222222221</v>
      </c>
      <c r="J2758" s="3">
        <v>40479</v>
      </c>
      <c r="K2758" t="s">
        <v>47</v>
      </c>
      <c r="L2758">
        <v>1.3</v>
      </c>
      <c r="M2758">
        <v>6.6</v>
      </c>
      <c r="N2758">
        <v>8.8000000000000007</v>
      </c>
      <c r="O2758">
        <v>9.9</v>
      </c>
      <c r="P2758">
        <v>63</v>
      </c>
      <c r="Q2758" t="s">
        <v>33</v>
      </c>
      <c r="R2758">
        <v>2.5</v>
      </c>
      <c r="S2758">
        <v>4.9000000000000004</v>
      </c>
      <c r="T2758">
        <v>7.17</v>
      </c>
      <c r="U2758">
        <v>15.18</v>
      </c>
      <c r="V2758">
        <v>108</v>
      </c>
    </row>
    <row r="2759" spans="1:22" x14ac:dyDescent="0.25">
      <c r="A2759" t="s">
        <v>2850</v>
      </c>
      <c r="B2759">
        <v>2025</v>
      </c>
      <c r="C2759" t="s">
        <v>156</v>
      </c>
      <c r="D2759" s="1">
        <v>45801</v>
      </c>
      <c r="E2759">
        <v>17.2</v>
      </c>
      <c r="F2759">
        <v>4.7</v>
      </c>
      <c r="G2759">
        <v>0.6</v>
      </c>
      <c r="H2759" t="s">
        <v>1339</v>
      </c>
      <c r="I2759" s="2">
        <v>0.75694444444444442</v>
      </c>
      <c r="J2759" s="3">
        <v>40466</v>
      </c>
      <c r="K2759" t="s">
        <v>43</v>
      </c>
      <c r="L2759">
        <v>3.3</v>
      </c>
      <c r="M2759">
        <v>6.6</v>
      </c>
      <c r="N2759">
        <v>10.8</v>
      </c>
      <c r="O2759">
        <v>15.1</v>
      </c>
      <c r="P2759">
        <v>100</v>
      </c>
      <c r="Q2759" t="s">
        <v>54</v>
      </c>
      <c r="R2759">
        <v>3.1</v>
      </c>
      <c r="S2759">
        <v>5.4</v>
      </c>
      <c r="T2759">
        <v>5.6</v>
      </c>
      <c r="U2759">
        <v>7.9</v>
      </c>
      <c r="V2759">
        <v>51</v>
      </c>
    </row>
    <row r="2760" spans="1:22" x14ac:dyDescent="0.25">
      <c r="A2760" t="s">
        <v>2851</v>
      </c>
      <c r="B2760">
        <v>2025</v>
      </c>
      <c r="C2760" t="s">
        <v>156</v>
      </c>
      <c r="D2760" s="1">
        <v>45802</v>
      </c>
      <c r="E2760">
        <v>21.5</v>
      </c>
      <c r="F2760">
        <v>9.6</v>
      </c>
      <c r="G2760">
        <v>0</v>
      </c>
      <c r="H2760" t="s">
        <v>512</v>
      </c>
      <c r="I2760" s="2">
        <v>0.52777777777777779</v>
      </c>
      <c r="J2760" s="3">
        <v>39271</v>
      </c>
      <c r="K2760" t="s">
        <v>40</v>
      </c>
      <c r="L2760">
        <v>4.2</v>
      </c>
      <c r="M2760">
        <v>8.5</v>
      </c>
      <c r="N2760">
        <v>15.12</v>
      </c>
      <c r="O2760">
        <v>19.14</v>
      </c>
      <c r="P2760">
        <v>128</v>
      </c>
      <c r="Q2760" t="s">
        <v>51</v>
      </c>
      <c r="R2760">
        <v>3.2</v>
      </c>
      <c r="S2760">
        <v>5.6</v>
      </c>
      <c r="T2760">
        <v>6.9</v>
      </c>
      <c r="U2760">
        <v>8.14</v>
      </c>
      <c r="V2760">
        <v>62</v>
      </c>
    </row>
    <row r="2761" spans="1:22" x14ac:dyDescent="0.25">
      <c r="A2761" t="s">
        <v>2852</v>
      </c>
      <c r="B2761">
        <v>2025</v>
      </c>
      <c r="C2761" t="s">
        <v>156</v>
      </c>
      <c r="D2761" s="1">
        <v>45802</v>
      </c>
      <c r="E2761">
        <v>18.399999999999999</v>
      </c>
      <c r="F2761">
        <v>9.6999999999999993</v>
      </c>
      <c r="G2761">
        <v>0</v>
      </c>
      <c r="H2761" t="s">
        <v>28</v>
      </c>
      <c r="I2761" s="2">
        <v>0.63888888888888884</v>
      </c>
      <c r="J2761" s="3">
        <v>38520</v>
      </c>
      <c r="K2761" t="s">
        <v>35</v>
      </c>
      <c r="L2761">
        <v>3.3</v>
      </c>
      <c r="M2761">
        <v>6.11</v>
      </c>
      <c r="N2761">
        <v>11.15</v>
      </c>
      <c r="O2761">
        <v>19.170000000000002</v>
      </c>
      <c r="P2761">
        <v>131</v>
      </c>
      <c r="Q2761" t="s">
        <v>26</v>
      </c>
      <c r="R2761">
        <v>2.1</v>
      </c>
      <c r="S2761">
        <v>4.0999999999999996</v>
      </c>
      <c r="T2761">
        <v>7.3</v>
      </c>
      <c r="U2761">
        <v>12.6</v>
      </c>
      <c r="V2761">
        <v>78</v>
      </c>
    </row>
    <row r="2762" spans="1:22" x14ac:dyDescent="0.25">
      <c r="A2762" t="s">
        <v>2853</v>
      </c>
      <c r="B2762">
        <v>2025</v>
      </c>
      <c r="C2762" t="s">
        <v>156</v>
      </c>
      <c r="D2762" s="1">
        <v>45802</v>
      </c>
      <c r="E2762">
        <v>18.399999999999999</v>
      </c>
      <c r="F2762">
        <v>9.6999999999999993</v>
      </c>
      <c r="G2762">
        <v>0</v>
      </c>
      <c r="H2762" t="s">
        <v>46</v>
      </c>
      <c r="I2762" s="2">
        <v>0.69444444444444442</v>
      </c>
      <c r="J2762" s="3">
        <v>13486</v>
      </c>
      <c r="K2762" t="s">
        <v>55</v>
      </c>
      <c r="L2762">
        <v>1.2</v>
      </c>
      <c r="M2762">
        <v>4.4000000000000004</v>
      </c>
      <c r="N2762">
        <v>5.0999999999999996</v>
      </c>
      <c r="O2762">
        <v>8.1300000000000008</v>
      </c>
      <c r="P2762">
        <v>61</v>
      </c>
      <c r="Q2762" t="s">
        <v>39</v>
      </c>
      <c r="R2762">
        <v>4.2</v>
      </c>
      <c r="S2762">
        <v>9.3000000000000007</v>
      </c>
      <c r="T2762">
        <v>9.5</v>
      </c>
      <c r="U2762">
        <v>12.8</v>
      </c>
      <c r="V2762">
        <v>80</v>
      </c>
    </row>
    <row r="2763" spans="1:22" x14ac:dyDescent="0.25">
      <c r="A2763" t="s">
        <v>2854</v>
      </c>
      <c r="B2763">
        <v>2025</v>
      </c>
      <c r="C2763" t="s">
        <v>163</v>
      </c>
      <c r="D2763" s="1">
        <v>45806</v>
      </c>
      <c r="E2763">
        <v>22.4</v>
      </c>
      <c r="F2763">
        <v>15</v>
      </c>
      <c r="G2763">
        <v>0</v>
      </c>
      <c r="H2763" t="s">
        <v>58</v>
      </c>
      <c r="I2763" s="2">
        <v>0.8125</v>
      </c>
      <c r="J2763" s="3">
        <v>26441</v>
      </c>
      <c r="K2763" t="s">
        <v>36</v>
      </c>
      <c r="L2763">
        <v>6.3</v>
      </c>
      <c r="M2763">
        <v>7.9</v>
      </c>
      <c r="N2763">
        <v>10.1</v>
      </c>
      <c r="O2763">
        <v>13.12</v>
      </c>
      <c r="P2763">
        <v>90</v>
      </c>
      <c r="Q2763" t="s">
        <v>48</v>
      </c>
      <c r="R2763">
        <v>1.1000000000000001</v>
      </c>
      <c r="S2763">
        <v>4.0999999999999996</v>
      </c>
      <c r="T2763">
        <v>9.4</v>
      </c>
      <c r="U2763">
        <v>11.6</v>
      </c>
      <c r="V2763">
        <v>72</v>
      </c>
    </row>
    <row r="2764" spans="1:22" x14ac:dyDescent="0.25">
      <c r="A2764" t="s">
        <v>2855</v>
      </c>
      <c r="B2764">
        <v>2025</v>
      </c>
      <c r="C2764" t="s">
        <v>163</v>
      </c>
      <c r="D2764" s="1">
        <v>45807</v>
      </c>
      <c r="E2764">
        <v>15.1</v>
      </c>
      <c r="F2764">
        <v>9.6999999999999993</v>
      </c>
      <c r="G2764">
        <v>0</v>
      </c>
      <c r="H2764" t="s">
        <v>28</v>
      </c>
      <c r="I2764" s="2">
        <v>0.81944444444444442</v>
      </c>
      <c r="J2764" s="3">
        <v>83706</v>
      </c>
      <c r="K2764" t="s">
        <v>33</v>
      </c>
      <c r="L2764">
        <v>4.0999999999999996</v>
      </c>
      <c r="M2764">
        <v>10.3</v>
      </c>
      <c r="N2764">
        <v>14.9</v>
      </c>
      <c r="O2764">
        <v>16.11</v>
      </c>
      <c r="P2764">
        <v>107</v>
      </c>
      <c r="Q2764" t="s">
        <v>32</v>
      </c>
      <c r="R2764">
        <v>3.3</v>
      </c>
      <c r="S2764">
        <v>6.3</v>
      </c>
      <c r="T2764">
        <v>8.5</v>
      </c>
      <c r="U2764">
        <v>8.8000000000000007</v>
      </c>
      <c r="V2764">
        <v>56</v>
      </c>
    </row>
    <row r="2765" spans="1:22" x14ac:dyDescent="0.25">
      <c r="A2765" t="s">
        <v>2856</v>
      </c>
      <c r="B2765">
        <v>2025</v>
      </c>
      <c r="C2765" t="s">
        <v>163</v>
      </c>
      <c r="D2765" s="1">
        <v>45808</v>
      </c>
      <c r="E2765">
        <v>20.8</v>
      </c>
      <c r="F2765">
        <v>16.399999999999999</v>
      </c>
      <c r="G2765">
        <v>31.6</v>
      </c>
      <c r="H2765" t="s">
        <v>38</v>
      </c>
      <c r="I2765" s="2">
        <v>0.55555555555555558</v>
      </c>
      <c r="J2765" s="3">
        <v>11750</v>
      </c>
      <c r="K2765" t="s">
        <v>39</v>
      </c>
      <c r="L2765">
        <v>2.1</v>
      </c>
      <c r="M2765">
        <v>5.5</v>
      </c>
      <c r="N2765">
        <v>7.7</v>
      </c>
      <c r="O2765">
        <v>9.1</v>
      </c>
      <c r="P2765">
        <v>64</v>
      </c>
      <c r="Q2765" t="s">
        <v>43</v>
      </c>
      <c r="R2765">
        <v>5.3</v>
      </c>
      <c r="S2765">
        <v>6.5</v>
      </c>
      <c r="T2765">
        <v>9.8000000000000007</v>
      </c>
      <c r="U2765">
        <v>11.9</v>
      </c>
      <c r="V2765">
        <v>75</v>
      </c>
    </row>
    <row r="2766" spans="1:22" x14ac:dyDescent="0.25">
      <c r="A2766" t="s">
        <v>2857</v>
      </c>
      <c r="B2766">
        <v>2025</v>
      </c>
      <c r="C2766" t="s">
        <v>163</v>
      </c>
      <c r="D2766" s="1">
        <v>45808</v>
      </c>
      <c r="E2766">
        <v>21.2</v>
      </c>
      <c r="F2766">
        <v>10.7</v>
      </c>
      <c r="G2766">
        <v>0</v>
      </c>
      <c r="H2766" t="s">
        <v>141</v>
      </c>
      <c r="I2766" s="2">
        <v>0.67708333333333337</v>
      </c>
      <c r="J2766" s="3">
        <v>9770</v>
      </c>
      <c r="K2766" t="s">
        <v>25</v>
      </c>
      <c r="L2766">
        <v>2.1</v>
      </c>
      <c r="M2766">
        <v>4.3</v>
      </c>
      <c r="N2766">
        <v>7.6</v>
      </c>
      <c r="O2766">
        <v>12.8</v>
      </c>
      <c r="P2766">
        <v>80</v>
      </c>
      <c r="Q2766" t="s">
        <v>29</v>
      </c>
      <c r="R2766">
        <v>6.5</v>
      </c>
      <c r="S2766">
        <v>7.11</v>
      </c>
      <c r="T2766">
        <v>10.16</v>
      </c>
      <c r="U2766">
        <v>10.17</v>
      </c>
      <c r="V2766">
        <v>77</v>
      </c>
    </row>
    <row r="2767" spans="1:22" x14ac:dyDescent="0.25">
      <c r="A2767" t="s">
        <v>2858</v>
      </c>
      <c r="B2767">
        <v>2025</v>
      </c>
      <c r="C2767" t="s">
        <v>163</v>
      </c>
      <c r="D2767" s="1">
        <v>45808</v>
      </c>
      <c r="E2767">
        <v>19.3</v>
      </c>
      <c r="F2767">
        <v>12.8</v>
      </c>
      <c r="G2767">
        <v>0</v>
      </c>
      <c r="H2767" t="s">
        <v>61</v>
      </c>
      <c r="I2767" s="2">
        <v>0.81597222222222221</v>
      </c>
      <c r="J2767" s="3">
        <v>35229</v>
      </c>
      <c r="K2767" t="s">
        <v>26</v>
      </c>
      <c r="L2767">
        <v>1.2</v>
      </c>
      <c r="M2767">
        <v>1.4</v>
      </c>
      <c r="N2767">
        <v>5.7</v>
      </c>
      <c r="O2767">
        <v>5.1100000000000003</v>
      </c>
      <c r="P2767">
        <v>41</v>
      </c>
      <c r="Q2767" t="s">
        <v>40</v>
      </c>
      <c r="R2767">
        <v>5.3</v>
      </c>
      <c r="S2767">
        <v>12.3</v>
      </c>
      <c r="T2767">
        <v>18.399999999999999</v>
      </c>
      <c r="U2767">
        <v>21.5</v>
      </c>
      <c r="V2767">
        <v>131</v>
      </c>
    </row>
    <row r="2768" spans="1:22" x14ac:dyDescent="0.25">
      <c r="A2768" t="s">
        <v>2859</v>
      </c>
      <c r="B2768">
        <v>2025</v>
      </c>
      <c r="C2768" t="s">
        <v>163</v>
      </c>
      <c r="D2768" s="1">
        <v>45809</v>
      </c>
      <c r="E2768">
        <v>20.5</v>
      </c>
      <c r="F2768">
        <v>3.2</v>
      </c>
      <c r="G2768">
        <v>0</v>
      </c>
      <c r="H2768" t="s">
        <v>584</v>
      </c>
      <c r="I2768" s="2">
        <v>0.61805555555555558</v>
      </c>
      <c r="J2768" s="3">
        <v>6721</v>
      </c>
      <c r="K2768" t="s">
        <v>35</v>
      </c>
      <c r="L2768">
        <v>2.2000000000000002</v>
      </c>
      <c r="M2768">
        <v>6.9</v>
      </c>
      <c r="N2768">
        <v>7.13</v>
      </c>
      <c r="O2768">
        <v>7.21</v>
      </c>
      <c r="P2768">
        <v>63</v>
      </c>
      <c r="Q2768" t="s">
        <v>55</v>
      </c>
      <c r="R2768">
        <v>6.2</v>
      </c>
      <c r="S2768">
        <v>9.4</v>
      </c>
      <c r="T2768">
        <v>11.6</v>
      </c>
      <c r="U2768">
        <v>14.7</v>
      </c>
      <c r="V2768">
        <v>91</v>
      </c>
    </row>
    <row r="2769" spans="1:22" x14ac:dyDescent="0.25">
      <c r="A2769" t="s">
        <v>2860</v>
      </c>
      <c r="B2769">
        <v>2025</v>
      </c>
      <c r="C2769" t="s">
        <v>163</v>
      </c>
      <c r="D2769" s="1">
        <v>45809</v>
      </c>
      <c r="E2769">
        <v>23.1</v>
      </c>
      <c r="F2769">
        <v>12.6</v>
      </c>
      <c r="G2769">
        <v>0</v>
      </c>
      <c r="H2769" t="s">
        <v>1339</v>
      </c>
      <c r="I2769" s="2">
        <v>0.72222222222222221</v>
      </c>
      <c r="J2769" s="3">
        <v>42501</v>
      </c>
      <c r="K2769" t="s">
        <v>51</v>
      </c>
      <c r="L2769">
        <v>2</v>
      </c>
      <c r="M2769">
        <v>7.2</v>
      </c>
      <c r="N2769">
        <v>9.4</v>
      </c>
      <c r="O2769">
        <v>11.7</v>
      </c>
      <c r="P2769">
        <v>73</v>
      </c>
      <c r="Q2769" t="s">
        <v>44</v>
      </c>
      <c r="R2769">
        <v>4.5</v>
      </c>
      <c r="S2769">
        <v>8.6999999999999993</v>
      </c>
      <c r="T2769">
        <v>10.9</v>
      </c>
      <c r="U2769">
        <v>17.14</v>
      </c>
      <c r="V2769">
        <v>116</v>
      </c>
    </row>
    <row r="2770" spans="1:22" x14ac:dyDescent="0.25">
      <c r="A2770" t="s">
        <v>2861</v>
      </c>
      <c r="B2770">
        <v>2025</v>
      </c>
      <c r="C2770" t="s">
        <v>170</v>
      </c>
      <c r="D2770" s="1">
        <v>45813</v>
      </c>
      <c r="E2770">
        <v>15.4</v>
      </c>
      <c r="F2770">
        <v>4.0999999999999996</v>
      </c>
      <c r="G2770">
        <v>0</v>
      </c>
      <c r="H2770" t="s">
        <v>46</v>
      </c>
      <c r="I2770" s="2">
        <v>0.8125</v>
      </c>
      <c r="J2770" s="3">
        <v>35725</v>
      </c>
      <c r="K2770" t="s">
        <v>50</v>
      </c>
      <c r="L2770">
        <v>1.2</v>
      </c>
      <c r="M2770">
        <v>4.5</v>
      </c>
      <c r="N2770">
        <v>7.7</v>
      </c>
      <c r="O2770">
        <v>8.11</v>
      </c>
      <c r="P2770">
        <v>59</v>
      </c>
      <c r="Q2770" t="s">
        <v>32</v>
      </c>
      <c r="R2770">
        <v>5.2</v>
      </c>
      <c r="S2770">
        <v>8.4</v>
      </c>
      <c r="T2770">
        <v>10.5</v>
      </c>
      <c r="U2770">
        <v>12.9</v>
      </c>
      <c r="V2770">
        <v>81</v>
      </c>
    </row>
    <row r="2771" spans="1:22" x14ac:dyDescent="0.25">
      <c r="A2771" t="s">
        <v>2862</v>
      </c>
      <c r="B2771">
        <v>2025</v>
      </c>
      <c r="C2771" t="s">
        <v>170</v>
      </c>
      <c r="D2771" s="1">
        <v>45814</v>
      </c>
      <c r="E2771">
        <v>17</v>
      </c>
      <c r="F2771">
        <v>10</v>
      </c>
      <c r="G2771">
        <v>5</v>
      </c>
      <c r="H2771" t="s">
        <v>512</v>
      </c>
      <c r="I2771" s="2">
        <v>0.79861111111111116</v>
      </c>
      <c r="J2771" s="3">
        <v>42921</v>
      </c>
      <c r="K2771" t="s">
        <v>40</v>
      </c>
      <c r="L2771">
        <v>0.6</v>
      </c>
      <c r="M2771">
        <v>3.7</v>
      </c>
      <c r="N2771">
        <v>5.8</v>
      </c>
      <c r="O2771">
        <v>10.8</v>
      </c>
      <c r="P2771">
        <v>68</v>
      </c>
      <c r="Q2771" t="s">
        <v>36</v>
      </c>
      <c r="R2771">
        <v>2.2999999999999998</v>
      </c>
      <c r="S2771">
        <v>5.3</v>
      </c>
      <c r="T2771">
        <v>8.6999999999999993</v>
      </c>
      <c r="U2771">
        <v>8.15</v>
      </c>
      <c r="V2771">
        <v>63</v>
      </c>
    </row>
    <row r="2772" spans="1:22" x14ac:dyDescent="0.25">
      <c r="A2772" t="s">
        <v>2863</v>
      </c>
      <c r="B2772">
        <v>2025</v>
      </c>
      <c r="C2772" t="s">
        <v>170</v>
      </c>
      <c r="D2772" s="1">
        <v>45815</v>
      </c>
      <c r="E2772">
        <v>14.8</v>
      </c>
      <c r="F2772">
        <v>9</v>
      </c>
      <c r="G2772">
        <v>0.8</v>
      </c>
      <c r="H2772" t="s">
        <v>28</v>
      </c>
      <c r="I2772" s="2">
        <v>0.55555555555555558</v>
      </c>
      <c r="J2772" s="3">
        <v>41452</v>
      </c>
      <c r="K2772" t="s">
        <v>29</v>
      </c>
      <c r="L2772">
        <v>3.4</v>
      </c>
      <c r="M2772">
        <v>3.7</v>
      </c>
      <c r="N2772">
        <v>3.8</v>
      </c>
      <c r="O2772">
        <v>4.12</v>
      </c>
      <c r="P2772">
        <v>36</v>
      </c>
      <c r="Q2772" t="s">
        <v>26</v>
      </c>
      <c r="R2772">
        <v>2.4</v>
      </c>
      <c r="S2772">
        <v>5.9</v>
      </c>
      <c r="T2772">
        <v>9.1199999999999992</v>
      </c>
      <c r="U2772">
        <v>11.14</v>
      </c>
      <c r="V2772">
        <v>80</v>
      </c>
    </row>
    <row r="2773" spans="1:22" x14ac:dyDescent="0.25">
      <c r="A2773" t="s">
        <v>2864</v>
      </c>
      <c r="B2773">
        <v>2025</v>
      </c>
      <c r="C2773" t="s">
        <v>170</v>
      </c>
      <c r="D2773" s="1">
        <v>45815</v>
      </c>
      <c r="E2773">
        <v>13.9</v>
      </c>
      <c r="F2773">
        <v>9.3000000000000007</v>
      </c>
      <c r="G2773">
        <v>0.8</v>
      </c>
      <c r="H2773" t="s">
        <v>88</v>
      </c>
      <c r="I2773" s="2">
        <v>0.67708333333333337</v>
      </c>
      <c r="J2773" s="3">
        <v>29502</v>
      </c>
      <c r="K2773" t="s">
        <v>44</v>
      </c>
      <c r="L2773">
        <v>2.2000000000000002</v>
      </c>
      <c r="M2773">
        <v>4.4000000000000004</v>
      </c>
      <c r="N2773">
        <v>6.7</v>
      </c>
      <c r="O2773">
        <v>9.6999999999999993</v>
      </c>
      <c r="P2773">
        <v>61</v>
      </c>
      <c r="Q2773" t="s">
        <v>39</v>
      </c>
      <c r="R2773">
        <v>0.2</v>
      </c>
      <c r="S2773">
        <v>3.3</v>
      </c>
      <c r="T2773">
        <v>4.3</v>
      </c>
      <c r="U2773">
        <v>5.7</v>
      </c>
      <c r="V2773">
        <v>37</v>
      </c>
    </row>
    <row r="2774" spans="1:22" x14ac:dyDescent="0.25">
      <c r="A2774" t="s">
        <v>2865</v>
      </c>
      <c r="B2774">
        <v>2025</v>
      </c>
      <c r="C2774" t="s">
        <v>170</v>
      </c>
      <c r="D2774" s="1">
        <v>45815</v>
      </c>
      <c r="E2774">
        <v>11.3</v>
      </c>
      <c r="F2774">
        <v>-0.4</v>
      </c>
      <c r="G2774">
        <v>0</v>
      </c>
      <c r="H2774" t="s">
        <v>95</v>
      </c>
      <c r="I2774" s="2">
        <v>0.81597222222222221</v>
      </c>
      <c r="J2774" s="3">
        <v>9005</v>
      </c>
      <c r="K2774" t="s">
        <v>25</v>
      </c>
      <c r="L2774">
        <v>3.2</v>
      </c>
      <c r="M2774">
        <v>6.4</v>
      </c>
      <c r="N2774">
        <v>6.4</v>
      </c>
      <c r="O2774">
        <v>7.8</v>
      </c>
      <c r="P2774">
        <v>50</v>
      </c>
      <c r="Q2774" t="s">
        <v>54</v>
      </c>
      <c r="R2774">
        <v>3.4</v>
      </c>
      <c r="S2774">
        <v>5.7</v>
      </c>
      <c r="T2774">
        <v>6.11</v>
      </c>
      <c r="U2774">
        <v>9.1199999999999992</v>
      </c>
      <c r="V2774">
        <v>66</v>
      </c>
    </row>
    <row r="2775" spans="1:22" x14ac:dyDescent="0.25">
      <c r="A2775" t="s">
        <v>2866</v>
      </c>
      <c r="B2775">
        <v>2025</v>
      </c>
      <c r="C2775" t="s">
        <v>170</v>
      </c>
      <c r="D2775" s="1">
        <v>45816</v>
      </c>
      <c r="H2775" t="s">
        <v>2867</v>
      </c>
      <c r="I2775" s="2">
        <v>0.55555555555555558</v>
      </c>
      <c r="J2775" s="3">
        <v>12715</v>
      </c>
      <c r="K2775" t="s">
        <v>47</v>
      </c>
      <c r="L2775">
        <v>3.2</v>
      </c>
      <c r="M2775">
        <v>3.3</v>
      </c>
      <c r="N2775">
        <v>5.3</v>
      </c>
      <c r="O2775">
        <v>9.8000000000000007</v>
      </c>
      <c r="P2775">
        <v>62</v>
      </c>
      <c r="Q2775" t="s">
        <v>51</v>
      </c>
      <c r="R2775">
        <v>0.5</v>
      </c>
      <c r="S2775">
        <v>1.8</v>
      </c>
      <c r="T2775">
        <v>5.14</v>
      </c>
      <c r="U2775">
        <v>6.16</v>
      </c>
      <c r="V2775">
        <v>52</v>
      </c>
    </row>
    <row r="2776" spans="1:22" x14ac:dyDescent="0.25">
      <c r="A2776" t="s">
        <v>2868</v>
      </c>
      <c r="B2776">
        <v>2025</v>
      </c>
      <c r="C2776" t="s">
        <v>170</v>
      </c>
      <c r="D2776" s="1">
        <v>45816</v>
      </c>
      <c r="E2776">
        <v>11.3</v>
      </c>
      <c r="F2776">
        <v>7.4</v>
      </c>
      <c r="G2776">
        <v>9.8000000000000007</v>
      </c>
      <c r="H2776" t="s">
        <v>28</v>
      </c>
      <c r="I2776" s="2">
        <v>0.80555555555555558</v>
      </c>
      <c r="J2776" s="3">
        <v>74280</v>
      </c>
      <c r="K2776" t="s">
        <v>30</v>
      </c>
      <c r="L2776">
        <v>6.4</v>
      </c>
      <c r="M2776">
        <v>8.6</v>
      </c>
      <c r="N2776">
        <v>9.8000000000000007</v>
      </c>
      <c r="O2776">
        <v>11.12</v>
      </c>
      <c r="P2776">
        <v>78</v>
      </c>
      <c r="Q2776" t="s">
        <v>48</v>
      </c>
      <c r="R2776">
        <v>1.1000000000000001</v>
      </c>
      <c r="S2776">
        <v>4.2</v>
      </c>
      <c r="T2776">
        <v>8.3000000000000007</v>
      </c>
      <c r="U2776">
        <v>11.4</v>
      </c>
      <c r="V2776">
        <v>70</v>
      </c>
    </row>
    <row r="2777" spans="1:22" x14ac:dyDescent="0.25">
      <c r="A2777" t="s">
        <v>2869</v>
      </c>
      <c r="B2777">
        <v>2025</v>
      </c>
      <c r="C2777" t="s">
        <v>170</v>
      </c>
      <c r="D2777" s="1">
        <v>45817</v>
      </c>
      <c r="E2777">
        <v>14</v>
      </c>
      <c r="F2777">
        <v>7.9</v>
      </c>
      <c r="G2777">
        <v>5.6</v>
      </c>
      <c r="H2777" t="s">
        <v>28</v>
      </c>
      <c r="I2777" s="2">
        <v>0.63888888888888884</v>
      </c>
      <c r="J2777" s="3">
        <v>77761</v>
      </c>
      <c r="K2777" t="s">
        <v>35</v>
      </c>
      <c r="L2777">
        <v>2.2000000000000002</v>
      </c>
      <c r="M2777">
        <v>4.5999999999999996</v>
      </c>
      <c r="N2777">
        <v>7.8</v>
      </c>
      <c r="O2777">
        <v>10.11</v>
      </c>
      <c r="P2777">
        <v>71</v>
      </c>
      <c r="Q2777" t="s">
        <v>33</v>
      </c>
      <c r="R2777">
        <v>2.2000000000000002</v>
      </c>
      <c r="S2777">
        <v>6.2</v>
      </c>
      <c r="T2777">
        <v>9.3000000000000007</v>
      </c>
      <c r="U2777">
        <v>11.6</v>
      </c>
      <c r="V2777">
        <v>72</v>
      </c>
    </row>
    <row r="2778" spans="1:22" x14ac:dyDescent="0.25">
      <c r="A2778" t="s">
        <v>2870</v>
      </c>
      <c r="B2778">
        <v>2025</v>
      </c>
      <c r="C2778" t="s">
        <v>177</v>
      </c>
      <c r="D2778" s="1">
        <v>45820</v>
      </c>
      <c r="E2778">
        <v>14.9</v>
      </c>
      <c r="F2778">
        <v>5.3</v>
      </c>
      <c r="G2778">
        <v>0</v>
      </c>
      <c r="H2778" t="s">
        <v>46</v>
      </c>
      <c r="I2778" s="2">
        <v>0.8125</v>
      </c>
      <c r="J2778" s="3">
        <v>20508</v>
      </c>
      <c r="K2778" t="s">
        <v>55</v>
      </c>
      <c r="L2778">
        <v>1.4</v>
      </c>
      <c r="M2778">
        <v>5.6</v>
      </c>
      <c r="N2778">
        <v>7.9</v>
      </c>
      <c r="O2778">
        <v>8.1199999999999992</v>
      </c>
      <c r="P2778">
        <v>60</v>
      </c>
      <c r="Q2778" t="s">
        <v>50</v>
      </c>
      <c r="R2778">
        <v>4.2</v>
      </c>
      <c r="S2778">
        <v>10.4</v>
      </c>
      <c r="T2778">
        <v>16.899999999999999</v>
      </c>
      <c r="U2778">
        <v>20.12</v>
      </c>
      <c r="V2778">
        <v>132</v>
      </c>
    </row>
    <row r="2779" spans="1:22" x14ac:dyDescent="0.25">
      <c r="A2779" t="s">
        <v>2871</v>
      </c>
      <c r="B2779">
        <v>2025</v>
      </c>
      <c r="C2779" t="s">
        <v>177</v>
      </c>
      <c r="D2779" s="1">
        <v>45821</v>
      </c>
      <c r="E2779">
        <v>12.2</v>
      </c>
      <c r="F2779">
        <v>-1.4</v>
      </c>
      <c r="G2779">
        <v>0</v>
      </c>
      <c r="H2779" t="s">
        <v>100</v>
      </c>
      <c r="I2779" s="2">
        <v>0.81944444444444442</v>
      </c>
      <c r="J2779" s="3">
        <v>15129</v>
      </c>
      <c r="K2779" t="s">
        <v>32</v>
      </c>
      <c r="L2779">
        <v>0.2</v>
      </c>
      <c r="M2779">
        <v>2.4</v>
      </c>
      <c r="N2779">
        <v>4.7</v>
      </c>
      <c r="O2779">
        <v>6.11</v>
      </c>
      <c r="P2779">
        <v>47</v>
      </c>
      <c r="Q2779" t="s">
        <v>40</v>
      </c>
      <c r="R2779">
        <v>2.2999999999999998</v>
      </c>
      <c r="S2779">
        <v>4.7</v>
      </c>
      <c r="T2779">
        <v>4.1100000000000003</v>
      </c>
      <c r="U2779">
        <v>5.14</v>
      </c>
      <c r="V2779">
        <v>44</v>
      </c>
    </row>
    <row r="2780" spans="1:22" x14ac:dyDescent="0.25">
      <c r="A2780" t="s">
        <v>2872</v>
      </c>
      <c r="B2780">
        <v>2025</v>
      </c>
      <c r="C2780" t="s">
        <v>177</v>
      </c>
      <c r="D2780" s="1">
        <v>45822</v>
      </c>
      <c r="E2780">
        <v>20.7</v>
      </c>
      <c r="F2780">
        <v>7.7</v>
      </c>
      <c r="G2780">
        <v>0</v>
      </c>
      <c r="H2780" t="s">
        <v>58</v>
      </c>
      <c r="I2780" s="2">
        <v>0.55555555555555558</v>
      </c>
      <c r="J2780" s="3">
        <v>30711</v>
      </c>
      <c r="K2780" t="s">
        <v>36</v>
      </c>
      <c r="L2780">
        <v>5.5</v>
      </c>
      <c r="M2780">
        <v>9.1</v>
      </c>
      <c r="N2780">
        <v>10.130000000000001</v>
      </c>
      <c r="O2780">
        <v>13.18</v>
      </c>
      <c r="P2780">
        <v>96</v>
      </c>
      <c r="Q2780" t="s">
        <v>25</v>
      </c>
      <c r="R2780">
        <v>5</v>
      </c>
      <c r="S2780">
        <v>8</v>
      </c>
      <c r="T2780">
        <v>12.3</v>
      </c>
      <c r="U2780">
        <v>17.5</v>
      </c>
      <c r="V2780">
        <v>107</v>
      </c>
    </row>
    <row r="2781" spans="1:22" x14ac:dyDescent="0.25">
      <c r="A2781" t="s">
        <v>2873</v>
      </c>
      <c r="B2781">
        <v>2025</v>
      </c>
      <c r="C2781" t="s">
        <v>177</v>
      </c>
      <c r="D2781" s="1">
        <v>45822</v>
      </c>
      <c r="E2781">
        <v>11</v>
      </c>
      <c r="F2781">
        <v>3.1</v>
      </c>
      <c r="G2781">
        <v>0</v>
      </c>
      <c r="H2781" t="s">
        <v>28</v>
      </c>
      <c r="I2781" s="2">
        <v>0.67708333333333337</v>
      </c>
      <c r="J2781" s="3">
        <v>61643</v>
      </c>
      <c r="K2781" t="s">
        <v>48</v>
      </c>
      <c r="L2781">
        <v>2.4</v>
      </c>
      <c r="M2781">
        <v>3.7</v>
      </c>
      <c r="N2781">
        <v>8.6999999999999993</v>
      </c>
      <c r="O2781">
        <v>8.8000000000000007</v>
      </c>
      <c r="P2781">
        <v>56</v>
      </c>
      <c r="Q2781" t="s">
        <v>44</v>
      </c>
      <c r="R2781">
        <v>6.3</v>
      </c>
      <c r="S2781">
        <v>9.6</v>
      </c>
      <c r="T2781">
        <v>16.8</v>
      </c>
      <c r="U2781">
        <v>23.13</v>
      </c>
      <c r="V2781">
        <v>151</v>
      </c>
    </row>
    <row r="2782" spans="1:22" x14ac:dyDescent="0.25">
      <c r="A2782" t="s">
        <v>2874</v>
      </c>
      <c r="B2782">
        <v>2025</v>
      </c>
      <c r="C2782" t="s">
        <v>177</v>
      </c>
      <c r="D2782" s="1">
        <v>45822</v>
      </c>
      <c r="E2782">
        <v>19.399999999999999</v>
      </c>
      <c r="F2782">
        <v>4.5999999999999996</v>
      </c>
      <c r="G2782">
        <v>0.2</v>
      </c>
      <c r="H2782" t="s">
        <v>1339</v>
      </c>
      <c r="I2782" s="2">
        <v>0.73263888888888884</v>
      </c>
      <c r="J2782" s="3">
        <v>31408</v>
      </c>
      <c r="K2782" t="s">
        <v>47</v>
      </c>
      <c r="L2782">
        <v>3.1</v>
      </c>
      <c r="M2782">
        <v>4.3</v>
      </c>
      <c r="N2782">
        <v>6.5</v>
      </c>
      <c r="O2782">
        <v>10.7</v>
      </c>
      <c r="P2782">
        <v>67</v>
      </c>
      <c r="Q2782" t="s">
        <v>43</v>
      </c>
      <c r="R2782">
        <v>2.5</v>
      </c>
      <c r="S2782">
        <v>7.6</v>
      </c>
      <c r="T2782">
        <v>9.9</v>
      </c>
      <c r="U2782">
        <v>10.130000000000001</v>
      </c>
      <c r="V2782">
        <v>73</v>
      </c>
    </row>
    <row r="2783" spans="1:22" x14ac:dyDescent="0.25">
      <c r="A2783" t="s">
        <v>2875</v>
      </c>
      <c r="B2783">
        <v>2025</v>
      </c>
      <c r="C2783" t="s">
        <v>177</v>
      </c>
      <c r="D2783" s="1">
        <v>45823</v>
      </c>
      <c r="E2783">
        <v>14.8</v>
      </c>
      <c r="F2783">
        <v>6.6</v>
      </c>
      <c r="G2783">
        <v>6.8</v>
      </c>
      <c r="H2783" t="s">
        <v>512</v>
      </c>
      <c r="I2783" s="2">
        <v>0.61805555555555558</v>
      </c>
      <c r="J2783" s="3">
        <v>30144</v>
      </c>
      <c r="K2783" t="s">
        <v>54</v>
      </c>
      <c r="L2783">
        <v>4.4000000000000004</v>
      </c>
      <c r="M2783">
        <v>9.6</v>
      </c>
      <c r="N2783">
        <v>11.8</v>
      </c>
      <c r="O2783">
        <v>14.9</v>
      </c>
      <c r="P2783">
        <v>93</v>
      </c>
      <c r="Q2783" t="s">
        <v>35</v>
      </c>
      <c r="R2783">
        <v>3.4</v>
      </c>
      <c r="S2783">
        <v>5.6</v>
      </c>
      <c r="T2783">
        <v>8.11</v>
      </c>
      <c r="U2783">
        <v>9.14</v>
      </c>
      <c r="V2783">
        <v>68</v>
      </c>
    </row>
    <row r="2784" spans="1:22" x14ac:dyDescent="0.25">
      <c r="A2784" t="s">
        <v>2876</v>
      </c>
      <c r="B2784">
        <v>2025</v>
      </c>
      <c r="C2784" t="s">
        <v>177</v>
      </c>
      <c r="D2784" s="1">
        <v>45823</v>
      </c>
      <c r="E2784">
        <v>22.2</v>
      </c>
      <c r="F2784">
        <v>10.8</v>
      </c>
      <c r="H2784" t="s">
        <v>1339</v>
      </c>
      <c r="I2784" s="2">
        <v>0.67361111111111116</v>
      </c>
      <c r="J2784" s="3">
        <v>43803</v>
      </c>
      <c r="K2784" t="s">
        <v>51</v>
      </c>
      <c r="L2784">
        <v>1.1000000000000001</v>
      </c>
      <c r="M2784">
        <v>3.4</v>
      </c>
      <c r="N2784">
        <v>5.7</v>
      </c>
      <c r="O2784">
        <v>7.1</v>
      </c>
      <c r="P2784">
        <v>52</v>
      </c>
      <c r="Q2784" t="s">
        <v>30</v>
      </c>
      <c r="R2784">
        <v>7.4</v>
      </c>
      <c r="S2784">
        <v>10.8</v>
      </c>
      <c r="T2784">
        <v>11.11</v>
      </c>
      <c r="U2784">
        <v>12.14</v>
      </c>
      <c r="V2784">
        <v>86</v>
      </c>
    </row>
    <row r="2785" spans="1:22" x14ac:dyDescent="0.25">
      <c r="A2785" t="s">
        <v>2877</v>
      </c>
      <c r="B2785">
        <v>2025</v>
      </c>
      <c r="C2785" t="s">
        <v>187</v>
      </c>
      <c r="D2785" s="1">
        <v>45827</v>
      </c>
      <c r="E2785">
        <v>21.6</v>
      </c>
      <c r="F2785">
        <v>14.4</v>
      </c>
      <c r="G2785">
        <v>9.8000000000000007</v>
      </c>
      <c r="H2785" t="s">
        <v>1339</v>
      </c>
      <c r="I2785" s="2">
        <v>0.75694444444444442</v>
      </c>
      <c r="J2785" s="3">
        <v>37570</v>
      </c>
      <c r="K2785" t="s">
        <v>43</v>
      </c>
      <c r="L2785">
        <v>3.2</v>
      </c>
      <c r="M2785">
        <v>9.3000000000000007</v>
      </c>
      <c r="N2785">
        <v>13.3</v>
      </c>
      <c r="O2785">
        <v>16.8</v>
      </c>
      <c r="P2785">
        <v>104</v>
      </c>
      <c r="Q2785" t="s">
        <v>48</v>
      </c>
      <c r="R2785">
        <v>2.2000000000000002</v>
      </c>
      <c r="S2785">
        <v>6.5</v>
      </c>
      <c r="T2785">
        <v>6.8</v>
      </c>
      <c r="U2785">
        <v>9.9</v>
      </c>
      <c r="V2785">
        <v>63</v>
      </c>
    </row>
    <row r="2786" spans="1:22" x14ac:dyDescent="0.25">
      <c r="A2786" t="s">
        <v>2878</v>
      </c>
      <c r="B2786">
        <v>2025</v>
      </c>
      <c r="C2786" t="s">
        <v>187</v>
      </c>
      <c r="D2786" s="1">
        <v>45828</v>
      </c>
      <c r="E2786">
        <v>16</v>
      </c>
      <c r="F2786">
        <v>2.2000000000000002</v>
      </c>
      <c r="G2786">
        <v>0</v>
      </c>
      <c r="H2786" t="s">
        <v>88</v>
      </c>
      <c r="I2786" s="2">
        <v>0.81944444444444442</v>
      </c>
      <c r="J2786" s="3">
        <v>35367</v>
      </c>
      <c r="K2786" t="s">
        <v>44</v>
      </c>
      <c r="L2786">
        <v>1.3</v>
      </c>
      <c r="M2786">
        <v>3.5</v>
      </c>
      <c r="N2786">
        <v>5.0999999999999996</v>
      </c>
      <c r="O2786">
        <v>6.15</v>
      </c>
      <c r="P2786">
        <v>51</v>
      </c>
      <c r="Q2786" t="s">
        <v>36</v>
      </c>
      <c r="R2786">
        <v>4.2</v>
      </c>
      <c r="S2786">
        <v>7.4</v>
      </c>
      <c r="T2786">
        <v>11.6</v>
      </c>
      <c r="U2786">
        <v>14.8</v>
      </c>
      <c r="V2786">
        <v>92</v>
      </c>
    </row>
    <row r="2787" spans="1:22" x14ac:dyDescent="0.25">
      <c r="A2787" t="s">
        <v>2879</v>
      </c>
      <c r="B2787">
        <v>2025</v>
      </c>
      <c r="C2787" t="s">
        <v>187</v>
      </c>
      <c r="D2787" s="1">
        <v>45829</v>
      </c>
      <c r="E2787">
        <v>12.2</v>
      </c>
      <c r="F2787">
        <v>6.2</v>
      </c>
      <c r="G2787">
        <v>0</v>
      </c>
      <c r="H2787" t="s">
        <v>28</v>
      </c>
      <c r="I2787" s="2">
        <v>0.55555555555555558</v>
      </c>
      <c r="J2787" s="3">
        <v>56236</v>
      </c>
      <c r="K2787" t="s">
        <v>30</v>
      </c>
      <c r="L2787">
        <v>2.6</v>
      </c>
      <c r="M2787">
        <v>2.7</v>
      </c>
      <c r="N2787">
        <v>5.8</v>
      </c>
      <c r="O2787">
        <v>10.130000000000001</v>
      </c>
      <c r="P2787">
        <v>73</v>
      </c>
      <c r="Q2787" t="s">
        <v>47</v>
      </c>
      <c r="R2787">
        <v>1.3</v>
      </c>
      <c r="S2787">
        <v>7.5</v>
      </c>
      <c r="T2787">
        <v>13.6</v>
      </c>
      <c r="U2787">
        <v>13.6</v>
      </c>
      <c r="V2787">
        <v>84</v>
      </c>
    </row>
    <row r="2788" spans="1:22" x14ac:dyDescent="0.25">
      <c r="A2788" t="s">
        <v>2880</v>
      </c>
      <c r="B2788">
        <v>2025</v>
      </c>
      <c r="C2788" t="s">
        <v>187</v>
      </c>
      <c r="D2788" s="1">
        <v>45829</v>
      </c>
      <c r="E2788">
        <v>18.600000000000001</v>
      </c>
      <c r="F2788">
        <v>6.8</v>
      </c>
      <c r="G2788">
        <v>0</v>
      </c>
      <c r="H2788" t="s">
        <v>512</v>
      </c>
      <c r="I2788" s="2">
        <v>0.65625</v>
      </c>
      <c r="J2788" s="3">
        <v>33576</v>
      </c>
      <c r="K2788" t="s">
        <v>54</v>
      </c>
      <c r="L2788">
        <v>0.2</v>
      </c>
      <c r="M2788">
        <v>2.4</v>
      </c>
      <c r="N2788">
        <v>4.5999999999999996</v>
      </c>
      <c r="O2788">
        <v>7.1</v>
      </c>
      <c r="P2788">
        <v>52</v>
      </c>
      <c r="Q2788" t="s">
        <v>26</v>
      </c>
      <c r="R2788">
        <v>1.6</v>
      </c>
      <c r="S2788">
        <v>4.0999999999999996</v>
      </c>
      <c r="T2788">
        <v>5.16</v>
      </c>
      <c r="U2788">
        <v>9.17</v>
      </c>
      <c r="V2788">
        <v>71</v>
      </c>
    </row>
    <row r="2789" spans="1:22" x14ac:dyDescent="0.25">
      <c r="A2789" t="s">
        <v>2881</v>
      </c>
      <c r="B2789">
        <v>2025</v>
      </c>
      <c r="C2789" t="s">
        <v>187</v>
      </c>
      <c r="D2789" s="1">
        <v>45829</v>
      </c>
      <c r="E2789">
        <v>12.2</v>
      </c>
      <c r="F2789">
        <v>6.2</v>
      </c>
      <c r="G2789">
        <v>0</v>
      </c>
      <c r="H2789" t="s">
        <v>46</v>
      </c>
      <c r="I2789" s="2">
        <v>0.81597222222222221</v>
      </c>
      <c r="J2789" s="3">
        <v>43039</v>
      </c>
      <c r="K2789" t="s">
        <v>33</v>
      </c>
      <c r="L2789">
        <v>5.0999999999999996</v>
      </c>
      <c r="M2789">
        <v>8.5</v>
      </c>
      <c r="N2789">
        <v>12.9</v>
      </c>
      <c r="O2789">
        <v>16.12</v>
      </c>
      <c r="P2789">
        <v>108</v>
      </c>
      <c r="Q2789" t="s">
        <v>55</v>
      </c>
      <c r="R2789">
        <v>3.1</v>
      </c>
      <c r="S2789">
        <v>6.5</v>
      </c>
      <c r="T2789">
        <v>9.6</v>
      </c>
      <c r="U2789">
        <v>11.8</v>
      </c>
      <c r="V2789">
        <v>74</v>
      </c>
    </row>
    <row r="2790" spans="1:22" x14ac:dyDescent="0.25">
      <c r="A2790" t="s">
        <v>2882</v>
      </c>
      <c r="B2790">
        <v>2025</v>
      </c>
      <c r="C2790" t="s">
        <v>187</v>
      </c>
      <c r="D2790" s="1">
        <v>45830</v>
      </c>
      <c r="E2790">
        <v>20.100000000000001</v>
      </c>
      <c r="F2790">
        <v>3.8</v>
      </c>
      <c r="G2790">
        <v>0</v>
      </c>
      <c r="H2790" t="s">
        <v>141</v>
      </c>
      <c r="I2790" s="2">
        <v>0.54861111111111116</v>
      </c>
      <c r="J2790" s="3">
        <v>10504</v>
      </c>
      <c r="K2790" t="s">
        <v>25</v>
      </c>
      <c r="L2790">
        <v>4.0999999999999996</v>
      </c>
      <c r="M2790">
        <v>6.7</v>
      </c>
      <c r="N2790">
        <v>8.9</v>
      </c>
      <c r="O2790">
        <v>16.100000000000001</v>
      </c>
      <c r="P2790">
        <v>106</v>
      </c>
      <c r="Q2790" t="s">
        <v>39</v>
      </c>
      <c r="R2790">
        <v>7.6</v>
      </c>
      <c r="S2790">
        <v>8.8000000000000007</v>
      </c>
      <c r="T2790">
        <v>11.13</v>
      </c>
      <c r="U2790">
        <v>14.15</v>
      </c>
      <c r="V2790">
        <v>99</v>
      </c>
    </row>
    <row r="2791" spans="1:22" x14ac:dyDescent="0.25">
      <c r="A2791" t="s">
        <v>2883</v>
      </c>
      <c r="B2791">
        <v>2025</v>
      </c>
      <c r="C2791" t="s">
        <v>187</v>
      </c>
      <c r="D2791" s="1">
        <v>45830</v>
      </c>
      <c r="E2791">
        <v>15.4</v>
      </c>
      <c r="F2791">
        <v>5.5</v>
      </c>
      <c r="G2791">
        <v>0</v>
      </c>
      <c r="H2791" t="s">
        <v>46</v>
      </c>
      <c r="I2791" s="2">
        <v>0.63888888888888884</v>
      </c>
      <c r="J2791" s="3">
        <v>38280</v>
      </c>
      <c r="K2791" t="s">
        <v>50</v>
      </c>
      <c r="L2791">
        <v>3.3</v>
      </c>
      <c r="M2791">
        <v>10.6</v>
      </c>
      <c r="N2791">
        <v>15.7</v>
      </c>
      <c r="O2791">
        <v>21.9</v>
      </c>
      <c r="P2791">
        <v>135</v>
      </c>
      <c r="Q2791" t="s">
        <v>29</v>
      </c>
      <c r="R2791">
        <v>1.3</v>
      </c>
      <c r="S2791">
        <v>1.4</v>
      </c>
      <c r="T2791">
        <v>3.8</v>
      </c>
      <c r="U2791">
        <v>8.8000000000000007</v>
      </c>
      <c r="V2791">
        <v>56</v>
      </c>
    </row>
    <row r="2792" spans="1:22" x14ac:dyDescent="0.25">
      <c r="A2792" t="s">
        <v>2884</v>
      </c>
      <c r="B2792">
        <v>2025</v>
      </c>
      <c r="C2792" t="s">
        <v>197</v>
      </c>
      <c r="D2792" s="1">
        <v>45834</v>
      </c>
      <c r="E2792">
        <v>14.6</v>
      </c>
      <c r="F2792">
        <v>7.8</v>
      </c>
      <c r="G2792">
        <v>0</v>
      </c>
      <c r="H2792" t="s">
        <v>512</v>
      </c>
      <c r="I2792" s="2">
        <v>0.79166666666666663</v>
      </c>
      <c r="J2792" s="3">
        <v>30381</v>
      </c>
      <c r="K2792" t="s">
        <v>54</v>
      </c>
      <c r="L2792">
        <v>5.4</v>
      </c>
      <c r="M2792">
        <v>8.1</v>
      </c>
      <c r="N2792">
        <v>13.11</v>
      </c>
      <c r="O2792">
        <v>16.14</v>
      </c>
      <c r="P2792">
        <v>110</v>
      </c>
      <c r="Q2792" t="s">
        <v>30</v>
      </c>
      <c r="R2792">
        <v>0.3</v>
      </c>
      <c r="S2792">
        <v>1.6</v>
      </c>
      <c r="T2792">
        <v>4.9000000000000004</v>
      </c>
      <c r="U2792">
        <v>8.1199999999999992</v>
      </c>
      <c r="V2792">
        <v>60</v>
      </c>
    </row>
    <row r="2793" spans="1:22" x14ac:dyDescent="0.25">
      <c r="A2793" t="s">
        <v>2885</v>
      </c>
      <c r="B2793">
        <v>2025</v>
      </c>
      <c r="C2793" t="s">
        <v>197</v>
      </c>
      <c r="D2793" s="1">
        <v>45835</v>
      </c>
      <c r="E2793">
        <v>15.2</v>
      </c>
      <c r="F2793">
        <v>7.8</v>
      </c>
      <c r="G2793">
        <v>0</v>
      </c>
      <c r="H2793" t="s">
        <v>61</v>
      </c>
      <c r="I2793" s="2">
        <v>0.81944444444444442</v>
      </c>
      <c r="J2793" s="3">
        <v>29246</v>
      </c>
      <c r="K2793" t="s">
        <v>26</v>
      </c>
      <c r="L2793">
        <v>3.5</v>
      </c>
      <c r="M2793">
        <v>6.8</v>
      </c>
      <c r="N2793">
        <v>12.9</v>
      </c>
      <c r="O2793">
        <v>14.12</v>
      </c>
      <c r="P2793">
        <v>96</v>
      </c>
      <c r="Q2793" t="s">
        <v>50</v>
      </c>
      <c r="R2793">
        <v>4.2</v>
      </c>
      <c r="S2793">
        <v>8.5</v>
      </c>
      <c r="T2793">
        <v>14.6</v>
      </c>
      <c r="U2793">
        <v>16.899999999999999</v>
      </c>
      <c r="V2793">
        <v>105</v>
      </c>
    </row>
    <row r="2794" spans="1:22" x14ac:dyDescent="0.25">
      <c r="A2794" t="s">
        <v>2886</v>
      </c>
      <c r="B2794">
        <v>2025</v>
      </c>
      <c r="C2794" t="s">
        <v>197</v>
      </c>
      <c r="D2794" s="1">
        <v>45836</v>
      </c>
      <c r="E2794">
        <v>20.2</v>
      </c>
      <c r="F2794">
        <v>14.4</v>
      </c>
      <c r="G2794">
        <v>0</v>
      </c>
      <c r="H2794" t="s">
        <v>38</v>
      </c>
      <c r="I2794" s="2">
        <v>0.55555555555555558</v>
      </c>
      <c r="J2794" s="3">
        <v>13064</v>
      </c>
      <c r="K2794" t="s">
        <v>39</v>
      </c>
      <c r="L2794">
        <v>5.7</v>
      </c>
      <c r="M2794">
        <v>8.9</v>
      </c>
      <c r="N2794">
        <v>14.11</v>
      </c>
      <c r="O2794">
        <v>15.14</v>
      </c>
      <c r="P2794">
        <v>104</v>
      </c>
      <c r="Q2794" t="s">
        <v>35</v>
      </c>
      <c r="R2794">
        <v>0.1</v>
      </c>
      <c r="S2794">
        <v>5.3</v>
      </c>
      <c r="T2794">
        <v>7.7</v>
      </c>
      <c r="U2794">
        <v>12.13</v>
      </c>
      <c r="V2794">
        <v>85</v>
      </c>
    </row>
    <row r="2795" spans="1:22" x14ac:dyDescent="0.25">
      <c r="A2795" t="s">
        <v>2887</v>
      </c>
      <c r="B2795">
        <v>2025</v>
      </c>
      <c r="C2795" t="s">
        <v>197</v>
      </c>
      <c r="D2795" s="1">
        <v>45836</v>
      </c>
      <c r="E2795">
        <v>11.6</v>
      </c>
      <c r="F2795">
        <v>-0.7</v>
      </c>
      <c r="G2795">
        <v>0</v>
      </c>
      <c r="H2795" t="s">
        <v>100</v>
      </c>
      <c r="I2795" s="2">
        <v>0.67708333333333337</v>
      </c>
      <c r="J2795" s="3">
        <v>13287</v>
      </c>
      <c r="K2795" t="s">
        <v>32</v>
      </c>
      <c r="L2795">
        <v>5.5</v>
      </c>
      <c r="M2795">
        <v>13.8</v>
      </c>
      <c r="N2795">
        <v>17.11</v>
      </c>
      <c r="O2795">
        <v>23.12</v>
      </c>
      <c r="P2795">
        <v>150</v>
      </c>
      <c r="Q2795" t="s">
        <v>47</v>
      </c>
      <c r="R2795">
        <v>2.2999999999999998</v>
      </c>
      <c r="S2795">
        <v>5.5</v>
      </c>
      <c r="T2795">
        <v>6.7</v>
      </c>
      <c r="U2795">
        <v>9.11</v>
      </c>
      <c r="V2795">
        <v>65</v>
      </c>
    </row>
    <row r="2796" spans="1:22" x14ac:dyDescent="0.25">
      <c r="A2796" t="s">
        <v>2888</v>
      </c>
      <c r="B2796">
        <v>2025</v>
      </c>
      <c r="C2796" t="s">
        <v>197</v>
      </c>
      <c r="D2796" s="1">
        <v>45836</v>
      </c>
      <c r="E2796">
        <v>14.2</v>
      </c>
      <c r="F2796">
        <v>6.4</v>
      </c>
      <c r="G2796">
        <v>0</v>
      </c>
      <c r="H2796" t="s">
        <v>46</v>
      </c>
      <c r="I2796" s="2">
        <v>0.81597222222222221</v>
      </c>
      <c r="J2796" s="3">
        <v>38126</v>
      </c>
      <c r="K2796" t="s">
        <v>33</v>
      </c>
      <c r="L2796">
        <v>1.3</v>
      </c>
      <c r="M2796">
        <v>5.5</v>
      </c>
      <c r="N2796">
        <v>10.6</v>
      </c>
      <c r="O2796">
        <v>13.1</v>
      </c>
      <c r="P2796">
        <v>88</v>
      </c>
      <c r="Q2796" t="s">
        <v>51</v>
      </c>
      <c r="R2796">
        <v>2.6</v>
      </c>
      <c r="S2796">
        <v>6.7</v>
      </c>
      <c r="T2796">
        <v>8.8000000000000007</v>
      </c>
      <c r="U2796">
        <v>8.11</v>
      </c>
      <c r="V2796">
        <v>59</v>
      </c>
    </row>
    <row r="2797" spans="1:22" x14ac:dyDescent="0.25">
      <c r="A2797" t="s">
        <v>2889</v>
      </c>
      <c r="B2797">
        <v>2025</v>
      </c>
      <c r="C2797" t="s">
        <v>197</v>
      </c>
      <c r="D2797" s="1">
        <v>45837</v>
      </c>
      <c r="E2797">
        <v>13.5</v>
      </c>
      <c r="F2797">
        <v>8</v>
      </c>
      <c r="G2797">
        <v>0</v>
      </c>
      <c r="H2797" t="s">
        <v>28</v>
      </c>
      <c r="I2797" s="2">
        <v>0.63541666666666663</v>
      </c>
      <c r="J2797" s="3">
        <v>23231</v>
      </c>
      <c r="K2797" t="s">
        <v>29</v>
      </c>
      <c r="L2797">
        <v>0.1</v>
      </c>
      <c r="M2797">
        <v>2.2000000000000002</v>
      </c>
      <c r="N2797">
        <v>5.2</v>
      </c>
      <c r="O2797">
        <v>8.6</v>
      </c>
      <c r="P2797">
        <v>54</v>
      </c>
      <c r="Q2797" t="s">
        <v>40</v>
      </c>
      <c r="R2797">
        <v>2.5</v>
      </c>
      <c r="S2797">
        <v>8.6999999999999993</v>
      </c>
      <c r="T2797">
        <v>12.13</v>
      </c>
      <c r="U2797">
        <v>18.14</v>
      </c>
      <c r="V2797">
        <v>122</v>
      </c>
    </row>
    <row r="2798" spans="1:22" x14ac:dyDescent="0.25">
      <c r="A2798" t="s">
        <v>2890</v>
      </c>
      <c r="B2798">
        <v>2025</v>
      </c>
      <c r="C2798" t="s">
        <v>197</v>
      </c>
      <c r="D2798" s="1">
        <v>45837</v>
      </c>
      <c r="E2798">
        <v>19.600000000000001</v>
      </c>
      <c r="F2798">
        <v>10</v>
      </c>
      <c r="H2798" t="s">
        <v>1339</v>
      </c>
      <c r="I2798" s="2">
        <v>0.63194444444444442</v>
      </c>
      <c r="J2798" s="3">
        <v>41600</v>
      </c>
      <c r="K2798" t="s">
        <v>43</v>
      </c>
      <c r="L2798">
        <v>2.2000000000000002</v>
      </c>
      <c r="M2798">
        <v>5.5</v>
      </c>
      <c r="N2798">
        <v>6.1</v>
      </c>
      <c r="O2798">
        <v>11.15</v>
      </c>
      <c r="P2798">
        <v>81</v>
      </c>
      <c r="Q2798" t="s">
        <v>55</v>
      </c>
      <c r="R2798">
        <v>1.5</v>
      </c>
      <c r="S2798">
        <v>4.8</v>
      </c>
      <c r="T2798">
        <v>7.12</v>
      </c>
      <c r="U2798">
        <v>9.15</v>
      </c>
      <c r="V2798">
        <v>69</v>
      </c>
    </row>
    <row r="2799" spans="1:22" x14ac:dyDescent="0.25">
      <c r="A2799" t="s">
        <v>2891</v>
      </c>
      <c r="B2799">
        <v>2025</v>
      </c>
      <c r="C2799" t="s">
        <v>208</v>
      </c>
      <c r="D2799" s="1">
        <v>45841</v>
      </c>
      <c r="E2799">
        <v>13.9</v>
      </c>
      <c r="F2799">
        <v>8.3000000000000007</v>
      </c>
      <c r="G2799">
        <v>15.2</v>
      </c>
      <c r="H2799" t="s">
        <v>46</v>
      </c>
      <c r="I2799" s="2">
        <v>0.8125</v>
      </c>
      <c r="J2799" s="3">
        <v>25009</v>
      </c>
      <c r="K2799" t="s">
        <v>47</v>
      </c>
      <c r="L2799">
        <v>5.2</v>
      </c>
      <c r="M2799">
        <v>8.3000000000000007</v>
      </c>
      <c r="N2799">
        <v>12.6</v>
      </c>
      <c r="O2799">
        <v>13.7</v>
      </c>
      <c r="P2799">
        <v>85</v>
      </c>
      <c r="Q2799" t="s">
        <v>50</v>
      </c>
      <c r="R2799">
        <v>4.2</v>
      </c>
      <c r="S2799">
        <v>10.4</v>
      </c>
      <c r="T2799">
        <v>15.1</v>
      </c>
      <c r="U2799">
        <v>20.14</v>
      </c>
      <c r="V2799">
        <v>134</v>
      </c>
    </row>
    <row r="2800" spans="1:22" x14ac:dyDescent="0.25">
      <c r="A2800" t="s">
        <v>2892</v>
      </c>
      <c r="B2800">
        <v>2025</v>
      </c>
      <c r="C2800" t="s">
        <v>208</v>
      </c>
      <c r="D2800" s="1">
        <v>45842</v>
      </c>
      <c r="E2800">
        <v>15.1</v>
      </c>
      <c r="F2800">
        <v>3.4</v>
      </c>
      <c r="G2800">
        <v>0</v>
      </c>
      <c r="H2800" t="s">
        <v>28</v>
      </c>
      <c r="I2800" s="2">
        <v>0.80555555555555558</v>
      </c>
      <c r="J2800" s="3">
        <v>75827</v>
      </c>
      <c r="K2800" t="s">
        <v>30</v>
      </c>
      <c r="L2800">
        <v>3.3</v>
      </c>
      <c r="M2800">
        <v>4.5</v>
      </c>
      <c r="N2800">
        <v>6.9</v>
      </c>
      <c r="O2800">
        <v>8.11</v>
      </c>
      <c r="P2800">
        <v>59</v>
      </c>
      <c r="Q2800" t="s">
        <v>33</v>
      </c>
      <c r="R2800">
        <v>4.3</v>
      </c>
      <c r="S2800">
        <v>8.5</v>
      </c>
      <c r="T2800">
        <v>16.899999999999999</v>
      </c>
      <c r="U2800">
        <v>17.13</v>
      </c>
      <c r="V2800">
        <v>115</v>
      </c>
    </row>
    <row r="2801" spans="1:22" x14ac:dyDescent="0.25">
      <c r="A2801" t="s">
        <v>2893</v>
      </c>
      <c r="B2801">
        <v>2025</v>
      </c>
      <c r="C2801" t="s">
        <v>208</v>
      </c>
      <c r="D2801" s="1">
        <v>45842</v>
      </c>
      <c r="E2801">
        <v>18.399999999999999</v>
      </c>
      <c r="F2801">
        <v>7</v>
      </c>
      <c r="G2801">
        <v>0.8</v>
      </c>
      <c r="H2801" t="s">
        <v>1339</v>
      </c>
      <c r="I2801" s="2">
        <v>0.76388888888888884</v>
      </c>
      <c r="J2801" s="3">
        <v>38152</v>
      </c>
      <c r="K2801" t="s">
        <v>51</v>
      </c>
      <c r="L2801">
        <v>1</v>
      </c>
      <c r="M2801">
        <v>3.1</v>
      </c>
      <c r="N2801">
        <v>5.2</v>
      </c>
      <c r="O2801">
        <v>8.4</v>
      </c>
      <c r="P2801">
        <v>52</v>
      </c>
      <c r="Q2801" t="s">
        <v>25</v>
      </c>
      <c r="R2801">
        <v>5.3</v>
      </c>
      <c r="S2801">
        <v>8.6</v>
      </c>
      <c r="T2801">
        <v>13.9</v>
      </c>
      <c r="U2801">
        <v>16.149999999999999</v>
      </c>
      <c r="V2801">
        <v>111</v>
      </c>
    </row>
    <row r="2802" spans="1:22" x14ac:dyDescent="0.25">
      <c r="A2802" t="s">
        <v>2894</v>
      </c>
      <c r="B2802">
        <v>2025</v>
      </c>
      <c r="C2802" t="s">
        <v>208</v>
      </c>
      <c r="D2802" s="1">
        <v>45843</v>
      </c>
      <c r="E2802">
        <v>16.8</v>
      </c>
      <c r="F2802">
        <v>7.4</v>
      </c>
      <c r="G2802">
        <v>0</v>
      </c>
      <c r="H2802" t="s">
        <v>46</v>
      </c>
      <c r="I2802" s="2">
        <v>0.52430555555555558</v>
      </c>
      <c r="J2802" s="3">
        <v>29672</v>
      </c>
      <c r="K2802" t="s">
        <v>48</v>
      </c>
      <c r="L2802">
        <v>3</v>
      </c>
      <c r="M2802">
        <v>6.5</v>
      </c>
      <c r="N2802">
        <v>11.7</v>
      </c>
      <c r="O2802">
        <v>11.8</v>
      </c>
      <c r="P2802">
        <v>74</v>
      </c>
      <c r="Q2802" t="s">
        <v>39</v>
      </c>
      <c r="R2802">
        <v>3.1</v>
      </c>
      <c r="S2802">
        <v>7.3</v>
      </c>
      <c r="T2802">
        <v>12.4</v>
      </c>
      <c r="U2802">
        <v>18.7</v>
      </c>
      <c r="V2802">
        <v>115</v>
      </c>
    </row>
    <row r="2803" spans="1:22" x14ac:dyDescent="0.25">
      <c r="A2803" t="s">
        <v>2895</v>
      </c>
      <c r="B2803">
        <v>2025</v>
      </c>
      <c r="C2803" t="s">
        <v>208</v>
      </c>
      <c r="D2803" s="1">
        <v>45843</v>
      </c>
      <c r="E2803">
        <v>16.8</v>
      </c>
      <c r="F2803">
        <v>5.7</v>
      </c>
      <c r="G2803">
        <v>0</v>
      </c>
      <c r="H2803" t="s">
        <v>88</v>
      </c>
      <c r="I2803" s="2">
        <v>0.67708333333333337</v>
      </c>
      <c r="J2803" s="3">
        <v>31060</v>
      </c>
      <c r="K2803" t="s">
        <v>44</v>
      </c>
      <c r="L2803">
        <v>3.3</v>
      </c>
      <c r="M2803">
        <v>11.9</v>
      </c>
      <c r="N2803">
        <v>15.13</v>
      </c>
      <c r="O2803">
        <v>18.16</v>
      </c>
      <c r="P2803">
        <v>124</v>
      </c>
      <c r="Q2803" t="s">
        <v>29</v>
      </c>
      <c r="R2803">
        <v>1.2</v>
      </c>
      <c r="S2803">
        <v>2.4</v>
      </c>
      <c r="T2803">
        <v>4.5999999999999996</v>
      </c>
      <c r="U2803">
        <v>7.1</v>
      </c>
      <c r="V2803">
        <v>52</v>
      </c>
    </row>
    <row r="2804" spans="1:22" x14ac:dyDescent="0.25">
      <c r="A2804" t="s">
        <v>2896</v>
      </c>
      <c r="B2804">
        <v>2025</v>
      </c>
      <c r="C2804" t="s">
        <v>208</v>
      </c>
      <c r="D2804" s="1">
        <v>45843</v>
      </c>
      <c r="E2804">
        <v>22.8</v>
      </c>
      <c r="F2804">
        <v>8.3000000000000007</v>
      </c>
      <c r="G2804">
        <v>0</v>
      </c>
      <c r="H2804" t="s">
        <v>58</v>
      </c>
      <c r="I2804" s="2">
        <v>0.81597222222222221</v>
      </c>
      <c r="J2804" s="3">
        <v>30017</v>
      </c>
      <c r="K2804" t="s">
        <v>36</v>
      </c>
      <c r="L2804">
        <v>8.4</v>
      </c>
      <c r="M2804">
        <v>9.8000000000000007</v>
      </c>
      <c r="N2804">
        <v>14.1</v>
      </c>
      <c r="O2804">
        <v>18.12</v>
      </c>
      <c r="P2804">
        <v>120</v>
      </c>
      <c r="Q2804" t="s">
        <v>54</v>
      </c>
      <c r="R2804">
        <v>3.2</v>
      </c>
      <c r="S2804">
        <v>6.5</v>
      </c>
      <c r="T2804">
        <v>10.6</v>
      </c>
      <c r="U2804">
        <v>14.8</v>
      </c>
      <c r="V2804">
        <v>92</v>
      </c>
    </row>
    <row r="2805" spans="1:22" x14ac:dyDescent="0.25">
      <c r="A2805" t="s">
        <v>2897</v>
      </c>
      <c r="B2805">
        <v>2025</v>
      </c>
      <c r="C2805" t="s">
        <v>208</v>
      </c>
      <c r="D2805" s="1">
        <v>45843</v>
      </c>
      <c r="E2805">
        <v>16.8</v>
      </c>
      <c r="F2805">
        <v>7.4</v>
      </c>
      <c r="G2805">
        <v>0</v>
      </c>
      <c r="H2805" t="s">
        <v>46</v>
      </c>
      <c r="I2805" s="2">
        <v>0.81944444444444442</v>
      </c>
      <c r="J2805" s="3">
        <v>36035</v>
      </c>
      <c r="K2805" t="s">
        <v>55</v>
      </c>
      <c r="L2805">
        <v>1.2</v>
      </c>
      <c r="M2805">
        <v>3.6</v>
      </c>
      <c r="N2805">
        <v>6.1</v>
      </c>
      <c r="O2805">
        <v>10.14</v>
      </c>
      <c r="P2805">
        <v>74</v>
      </c>
      <c r="Q2805" t="s">
        <v>32</v>
      </c>
      <c r="R2805">
        <v>2.5</v>
      </c>
      <c r="S2805">
        <v>6.6</v>
      </c>
      <c r="T2805">
        <v>11.6</v>
      </c>
      <c r="U2805">
        <v>14.1</v>
      </c>
      <c r="V2805">
        <v>94</v>
      </c>
    </row>
    <row r="2806" spans="1:22" x14ac:dyDescent="0.25">
      <c r="A2806" t="s">
        <v>2898</v>
      </c>
      <c r="B2806">
        <v>2025</v>
      </c>
      <c r="C2806" t="s">
        <v>208</v>
      </c>
      <c r="D2806" s="1">
        <v>45844</v>
      </c>
      <c r="E2806">
        <v>22.3</v>
      </c>
      <c r="F2806">
        <v>10.9</v>
      </c>
      <c r="G2806">
        <v>0</v>
      </c>
      <c r="H2806" t="s">
        <v>61</v>
      </c>
      <c r="I2806" s="2">
        <v>0.54861111111111116</v>
      </c>
      <c r="J2806" s="3">
        <v>32007</v>
      </c>
      <c r="K2806" t="s">
        <v>26</v>
      </c>
      <c r="L2806">
        <v>3.3</v>
      </c>
      <c r="M2806">
        <v>8.5</v>
      </c>
      <c r="N2806">
        <v>11.8</v>
      </c>
      <c r="O2806">
        <v>14.1</v>
      </c>
      <c r="P2806">
        <v>94</v>
      </c>
      <c r="Q2806" t="s">
        <v>43</v>
      </c>
      <c r="R2806">
        <v>2.2999999999999998</v>
      </c>
      <c r="S2806">
        <v>5.6</v>
      </c>
      <c r="T2806">
        <v>10.6</v>
      </c>
      <c r="U2806">
        <v>12.11</v>
      </c>
      <c r="V2806">
        <v>83</v>
      </c>
    </row>
    <row r="2807" spans="1:22" x14ac:dyDescent="0.25">
      <c r="A2807" t="s">
        <v>2899</v>
      </c>
      <c r="B2807">
        <v>2025</v>
      </c>
      <c r="C2807" t="s">
        <v>208</v>
      </c>
      <c r="D2807" s="1">
        <v>45844</v>
      </c>
      <c r="E2807">
        <v>14.7</v>
      </c>
      <c r="F2807">
        <v>9</v>
      </c>
      <c r="G2807">
        <v>0</v>
      </c>
      <c r="H2807" t="s">
        <v>512</v>
      </c>
      <c r="I2807" s="2">
        <v>0.61458333333333337</v>
      </c>
      <c r="J2807" s="3">
        <v>43306</v>
      </c>
      <c r="K2807" t="s">
        <v>40</v>
      </c>
      <c r="L2807">
        <v>2.2999999999999998</v>
      </c>
      <c r="M2807">
        <v>5.8</v>
      </c>
      <c r="N2807">
        <v>10.11</v>
      </c>
      <c r="O2807">
        <v>13.12</v>
      </c>
      <c r="P2807">
        <v>90</v>
      </c>
      <c r="Q2807" t="s">
        <v>35</v>
      </c>
      <c r="R2807">
        <v>1.6</v>
      </c>
      <c r="S2807">
        <v>6.7</v>
      </c>
      <c r="T2807">
        <v>8.8000000000000007</v>
      </c>
      <c r="U2807">
        <v>11.11</v>
      </c>
      <c r="V2807">
        <v>77</v>
      </c>
    </row>
    <row r="2808" spans="1:22" x14ac:dyDescent="0.25">
      <c r="A2808" t="s">
        <v>2900</v>
      </c>
      <c r="B2808">
        <v>2025</v>
      </c>
      <c r="C2808" t="s">
        <v>218</v>
      </c>
      <c r="D2808" s="1">
        <v>45848</v>
      </c>
      <c r="E2808">
        <v>12.4</v>
      </c>
      <c r="F2808">
        <v>7.5</v>
      </c>
      <c r="G2808">
        <v>2.8</v>
      </c>
      <c r="H2808" t="s">
        <v>46</v>
      </c>
      <c r="I2808" s="2">
        <v>0.8125</v>
      </c>
      <c r="J2808" s="3">
        <v>32898</v>
      </c>
      <c r="K2808" t="s">
        <v>30</v>
      </c>
      <c r="L2808">
        <v>3.3</v>
      </c>
      <c r="M2808">
        <v>6.6</v>
      </c>
      <c r="N2808">
        <v>6.1</v>
      </c>
      <c r="O2808">
        <v>9.1199999999999992</v>
      </c>
      <c r="P2808">
        <v>66</v>
      </c>
      <c r="Q2808" t="s">
        <v>36</v>
      </c>
      <c r="R2808">
        <v>5.4</v>
      </c>
      <c r="S2808">
        <v>11.6</v>
      </c>
      <c r="T2808">
        <v>15.8</v>
      </c>
      <c r="U2808">
        <v>15.13</v>
      </c>
      <c r="V2808">
        <v>103</v>
      </c>
    </row>
    <row r="2809" spans="1:22" x14ac:dyDescent="0.25">
      <c r="A2809" t="s">
        <v>2901</v>
      </c>
      <c r="B2809">
        <v>2025</v>
      </c>
      <c r="C2809" t="s">
        <v>218</v>
      </c>
      <c r="D2809" s="1">
        <v>45849</v>
      </c>
      <c r="E2809">
        <v>21.1</v>
      </c>
      <c r="F2809">
        <v>11.1</v>
      </c>
      <c r="G2809">
        <v>0</v>
      </c>
      <c r="H2809" t="s">
        <v>38</v>
      </c>
      <c r="I2809" s="2">
        <v>0.81944444444444442</v>
      </c>
      <c r="J2809" s="3">
        <v>22831</v>
      </c>
      <c r="K2809" t="s">
        <v>39</v>
      </c>
      <c r="L2809">
        <v>2.5</v>
      </c>
      <c r="M2809">
        <v>6.7</v>
      </c>
      <c r="N2809">
        <v>8.9</v>
      </c>
      <c r="O2809">
        <v>10.9</v>
      </c>
      <c r="P2809">
        <v>69</v>
      </c>
      <c r="Q2809" t="s">
        <v>33</v>
      </c>
      <c r="R2809">
        <v>0.4</v>
      </c>
      <c r="S2809">
        <v>0.8</v>
      </c>
      <c r="T2809">
        <v>3.11</v>
      </c>
      <c r="U2809">
        <v>8.15</v>
      </c>
      <c r="V2809">
        <v>63</v>
      </c>
    </row>
    <row r="2810" spans="1:22" x14ac:dyDescent="0.25">
      <c r="A2810" t="s">
        <v>2902</v>
      </c>
      <c r="B2810">
        <v>2025</v>
      </c>
      <c r="C2810" t="s">
        <v>218</v>
      </c>
      <c r="D2810" s="1">
        <v>45850</v>
      </c>
      <c r="E2810">
        <v>16.3</v>
      </c>
      <c r="F2810">
        <v>6.8</v>
      </c>
      <c r="G2810">
        <v>1</v>
      </c>
      <c r="H2810" t="s">
        <v>46</v>
      </c>
      <c r="I2810" s="2">
        <v>0.55555555555555558</v>
      </c>
      <c r="J2810" s="3">
        <v>41198</v>
      </c>
      <c r="K2810" t="s">
        <v>50</v>
      </c>
      <c r="L2810">
        <v>3.1</v>
      </c>
      <c r="M2810">
        <v>7.3</v>
      </c>
      <c r="N2810">
        <v>10.6</v>
      </c>
      <c r="O2810">
        <v>15.8</v>
      </c>
      <c r="P2810">
        <v>98</v>
      </c>
      <c r="Q2810" t="s">
        <v>40</v>
      </c>
      <c r="R2810">
        <v>4.2</v>
      </c>
      <c r="S2810">
        <v>10.4</v>
      </c>
      <c r="T2810">
        <v>14.9</v>
      </c>
      <c r="U2810">
        <v>16.13</v>
      </c>
      <c r="V2810">
        <v>109</v>
      </c>
    </row>
    <row r="2811" spans="1:22" x14ac:dyDescent="0.25">
      <c r="A2811" t="s">
        <v>2903</v>
      </c>
      <c r="B2811">
        <v>2025</v>
      </c>
      <c r="C2811" t="s">
        <v>218</v>
      </c>
      <c r="D2811" s="1">
        <v>45850</v>
      </c>
      <c r="E2811">
        <v>20.399999999999999</v>
      </c>
      <c r="F2811">
        <v>5.7</v>
      </c>
      <c r="G2811">
        <v>0</v>
      </c>
      <c r="H2811" t="s">
        <v>141</v>
      </c>
      <c r="I2811" s="2">
        <v>0.67708333333333337</v>
      </c>
      <c r="J2811" s="3">
        <v>13349</v>
      </c>
      <c r="K2811" t="s">
        <v>25</v>
      </c>
      <c r="L2811">
        <v>2.1</v>
      </c>
      <c r="M2811">
        <v>7.5</v>
      </c>
      <c r="N2811">
        <v>12.8</v>
      </c>
      <c r="O2811">
        <v>17.899999999999999</v>
      </c>
      <c r="P2811">
        <v>111</v>
      </c>
      <c r="Q2811" t="s">
        <v>44</v>
      </c>
      <c r="R2811">
        <v>4.2</v>
      </c>
      <c r="S2811">
        <v>6.5</v>
      </c>
      <c r="T2811">
        <v>8.6999999999999993</v>
      </c>
      <c r="U2811">
        <v>13.7</v>
      </c>
      <c r="V2811">
        <v>85</v>
      </c>
    </row>
    <row r="2812" spans="1:22" x14ac:dyDescent="0.25">
      <c r="A2812" t="s">
        <v>2904</v>
      </c>
      <c r="B2812">
        <v>2025</v>
      </c>
      <c r="C2812" t="s">
        <v>218</v>
      </c>
      <c r="D2812" s="1">
        <v>45850</v>
      </c>
      <c r="E2812">
        <v>16.3</v>
      </c>
      <c r="F2812">
        <v>6.8</v>
      </c>
      <c r="G2812">
        <v>1</v>
      </c>
      <c r="H2812" t="s">
        <v>28</v>
      </c>
      <c r="I2812" s="2">
        <v>0.81597222222222221</v>
      </c>
      <c r="J2812" s="3">
        <v>52125</v>
      </c>
      <c r="K2812" t="s">
        <v>29</v>
      </c>
      <c r="L2812">
        <v>3.4</v>
      </c>
      <c r="M2812">
        <v>3.5</v>
      </c>
      <c r="N2812">
        <v>3.9</v>
      </c>
      <c r="O2812">
        <v>6.1</v>
      </c>
      <c r="P2812">
        <v>46</v>
      </c>
      <c r="Q2812" t="s">
        <v>48</v>
      </c>
      <c r="R2812">
        <v>3</v>
      </c>
      <c r="S2812">
        <v>3.6</v>
      </c>
      <c r="T2812">
        <v>4.0999999999999996</v>
      </c>
      <c r="U2812">
        <v>4.13</v>
      </c>
      <c r="V2812">
        <v>37</v>
      </c>
    </row>
    <row r="2813" spans="1:22" x14ac:dyDescent="0.25">
      <c r="A2813" t="s">
        <v>2905</v>
      </c>
      <c r="B2813">
        <v>2025</v>
      </c>
      <c r="C2813" t="s">
        <v>218</v>
      </c>
      <c r="D2813" s="1">
        <v>45850</v>
      </c>
      <c r="E2813">
        <v>19.5</v>
      </c>
      <c r="F2813">
        <v>10.9</v>
      </c>
      <c r="G2813">
        <v>7.2</v>
      </c>
      <c r="H2813" t="s">
        <v>1339</v>
      </c>
      <c r="I2813" s="2">
        <v>0.75694444444444442</v>
      </c>
      <c r="J2813" s="3">
        <v>49460</v>
      </c>
      <c r="K2813" t="s">
        <v>43</v>
      </c>
      <c r="L2813">
        <v>3.1</v>
      </c>
      <c r="M2813">
        <v>6.1</v>
      </c>
      <c r="N2813">
        <v>8.1</v>
      </c>
      <c r="O2813">
        <v>12.5</v>
      </c>
      <c r="P2813">
        <v>77</v>
      </c>
      <c r="Q2813" t="s">
        <v>32</v>
      </c>
      <c r="R2813">
        <v>2.2000000000000002</v>
      </c>
      <c r="S2813">
        <v>7.4</v>
      </c>
      <c r="T2813">
        <v>9.8000000000000007</v>
      </c>
      <c r="U2813">
        <v>9.1</v>
      </c>
      <c r="V2813">
        <v>64</v>
      </c>
    </row>
    <row r="2814" spans="1:22" x14ac:dyDescent="0.25">
      <c r="A2814" t="s">
        <v>2906</v>
      </c>
      <c r="B2814">
        <v>2025</v>
      </c>
      <c r="C2814" t="s">
        <v>218</v>
      </c>
      <c r="D2814" s="1">
        <v>45851</v>
      </c>
      <c r="E2814">
        <v>15</v>
      </c>
      <c r="F2814">
        <v>9.6999999999999993</v>
      </c>
      <c r="G2814">
        <v>0</v>
      </c>
      <c r="H2814" t="s">
        <v>28</v>
      </c>
      <c r="I2814" s="2">
        <v>0.54861111111111116</v>
      </c>
      <c r="J2814" s="3">
        <v>35844</v>
      </c>
      <c r="K2814" t="s">
        <v>35</v>
      </c>
      <c r="L2814">
        <v>3.3</v>
      </c>
      <c r="M2814">
        <v>6.5</v>
      </c>
      <c r="N2814">
        <v>11.9</v>
      </c>
      <c r="O2814">
        <v>18.11</v>
      </c>
      <c r="P2814">
        <v>119</v>
      </c>
      <c r="Q2814" t="s">
        <v>47</v>
      </c>
      <c r="R2814">
        <v>4.2</v>
      </c>
      <c r="S2814">
        <v>5.6</v>
      </c>
      <c r="T2814">
        <v>8.11</v>
      </c>
      <c r="U2814">
        <v>12.11</v>
      </c>
      <c r="V2814">
        <v>83</v>
      </c>
    </row>
    <row r="2815" spans="1:22" x14ac:dyDescent="0.25">
      <c r="A2815" t="s">
        <v>2907</v>
      </c>
      <c r="B2815">
        <v>2025</v>
      </c>
      <c r="C2815" t="s">
        <v>218</v>
      </c>
      <c r="D2815" s="1">
        <v>45851</v>
      </c>
      <c r="E2815">
        <v>15</v>
      </c>
      <c r="F2815">
        <v>9.6999999999999993</v>
      </c>
      <c r="G2815">
        <v>0</v>
      </c>
      <c r="H2815" t="s">
        <v>46</v>
      </c>
      <c r="I2815" s="2">
        <v>0.63541666666666663</v>
      </c>
      <c r="J2815" s="3">
        <v>29589</v>
      </c>
      <c r="K2815" t="s">
        <v>55</v>
      </c>
      <c r="L2815">
        <v>4</v>
      </c>
      <c r="M2815">
        <v>7.4</v>
      </c>
      <c r="N2815">
        <v>11.8</v>
      </c>
      <c r="O2815">
        <v>13.9</v>
      </c>
      <c r="P2815">
        <v>87</v>
      </c>
      <c r="Q2815" t="s">
        <v>26</v>
      </c>
      <c r="R2815">
        <v>5.3</v>
      </c>
      <c r="S2815">
        <v>5.6</v>
      </c>
      <c r="T2815">
        <v>9.6999999999999993</v>
      </c>
      <c r="U2815">
        <v>14.8</v>
      </c>
      <c r="V2815">
        <v>92</v>
      </c>
    </row>
    <row r="2816" spans="1:22" x14ac:dyDescent="0.25">
      <c r="A2816" t="s">
        <v>2908</v>
      </c>
      <c r="B2816">
        <v>2025</v>
      </c>
      <c r="C2816" t="s">
        <v>218</v>
      </c>
      <c r="D2816" s="1">
        <v>45851</v>
      </c>
      <c r="E2816">
        <v>16.3</v>
      </c>
      <c r="F2816">
        <v>9.6999999999999993</v>
      </c>
      <c r="G2816">
        <v>0.2</v>
      </c>
      <c r="H2816" t="s">
        <v>512</v>
      </c>
      <c r="I2816" s="2">
        <v>0.67361111111111116</v>
      </c>
      <c r="J2816" s="3">
        <v>30553</v>
      </c>
      <c r="K2816" t="s">
        <v>54</v>
      </c>
      <c r="L2816">
        <v>2.2000000000000002</v>
      </c>
      <c r="M2816">
        <v>5.6</v>
      </c>
      <c r="N2816">
        <v>7.12</v>
      </c>
      <c r="O2816">
        <v>12.15</v>
      </c>
      <c r="P2816">
        <v>87</v>
      </c>
      <c r="Q2816" t="s">
        <v>51</v>
      </c>
      <c r="R2816">
        <v>6.3</v>
      </c>
      <c r="S2816">
        <v>7.5</v>
      </c>
      <c r="T2816">
        <v>9.6</v>
      </c>
      <c r="U2816">
        <v>9.6999999999999993</v>
      </c>
      <c r="V2816">
        <v>61</v>
      </c>
    </row>
    <row r="2817" spans="1:22" x14ac:dyDescent="0.25">
      <c r="A2817" t="s">
        <v>2909</v>
      </c>
      <c r="B2817">
        <v>2025</v>
      </c>
      <c r="C2817" t="s">
        <v>228</v>
      </c>
      <c r="D2817" s="1">
        <v>45855</v>
      </c>
      <c r="E2817">
        <v>15.8</v>
      </c>
      <c r="F2817">
        <v>8.6999999999999993</v>
      </c>
      <c r="G2817">
        <v>0</v>
      </c>
      <c r="H2817" t="s">
        <v>46</v>
      </c>
      <c r="I2817" s="2">
        <v>0.8125</v>
      </c>
      <c r="J2817" s="3">
        <v>20347</v>
      </c>
      <c r="K2817" t="s">
        <v>48</v>
      </c>
      <c r="L2817">
        <v>0.5</v>
      </c>
      <c r="M2817">
        <v>1.8</v>
      </c>
      <c r="N2817">
        <v>5.0999999999999996</v>
      </c>
      <c r="O2817">
        <v>7.14</v>
      </c>
      <c r="P2817">
        <v>56</v>
      </c>
      <c r="Q2817" t="s">
        <v>25</v>
      </c>
      <c r="R2817">
        <v>2</v>
      </c>
      <c r="S2817">
        <v>8.3000000000000007</v>
      </c>
      <c r="T2817">
        <v>13.5</v>
      </c>
      <c r="U2817">
        <v>16.8</v>
      </c>
      <c r="V2817">
        <v>104</v>
      </c>
    </row>
    <row r="2818" spans="1:22" x14ac:dyDescent="0.25">
      <c r="A2818" t="s">
        <v>2910</v>
      </c>
      <c r="B2818">
        <v>2025</v>
      </c>
      <c r="C2818" t="s">
        <v>228</v>
      </c>
      <c r="D2818" s="1">
        <v>45856</v>
      </c>
      <c r="E2818">
        <v>22.3</v>
      </c>
      <c r="F2818">
        <v>12.7</v>
      </c>
      <c r="G2818">
        <v>0</v>
      </c>
      <c r="H2818" t="s">
        <v>58</v>
      </c>
      <c r="I2818" s="2">
        <v>0.81944444444444442</v>
      </c>
      <c r="J2818" s="3">
        <v>29039</v>
      </c>
      <c r="K2818" t="s">
        <v>36</v>
      </c>
      <c r="L2818">
        <v>2.2000000000000002</v>
      </c>
      <c r="M2818">
        <v>7.4</v>
      </c>
      <c r="N2818">
        <v>10.11</v>
      </c>
      <c r="O2818">
        <v>12.14</v>
      </c>
      <c r="P2818">
        <v>86</v>
      </c>
      <c r="Q2818" t="s">
        <v>50</v>
      </c>
      <c r="R2818">
        <v>2.1</v>
      </c>
      <c r="S2818">
        <v>5.3</v>
      </c>
      <c r="T2818">
        <v>8.4</v>
      </c>
      <c r="U2818">
        <v>12.4</v>
      </c>
      <c r="V2818">
        <v>76</v>
      </c>
    </row>
    <row r="2819" spans="1:22" x14ac:dyDescent="0.25">
      <c r="A2819" t="s">
        <v>2911</v>
      </c>
      <c r="B2819">
        <v>2025</v>
      </c>
      <c r="C2819" t="s">
        <v>228</v>
      </c>
      <c r="D2819" s="1">
        <v>45857</v>
      </c>
      <c r="E2819">
        <v>12.3</v>
      </c>
      <c r="F2819">
        <v>2.4</v>
      </c>
      <c r="G2819">
        <v>0</v>
      </c>
      <c r="H2819" t="s">
        <v>100</v>
      </c>
      <c r="I2819" s="2">
        <v>0.55555555555555558</v>
      </c>
      <c r="J2819" s="3">
        <v>12772</v>
      </c>
      <c r="K2819" t="s">
        <v>32</v>
      </c>
      <c r="L2819">
        <v>3.2</v>
      </c>
      <c r="M2819">
        <v>6.4</v>
      </c>
      <c r="N2819">
        <v>8.6</v>
      </c>
      <c r="O2819">
        <v>13.9</v>
      </c>
      <c r="P2819">
        <v>87</v>
      </c>
      <c r="Q2819" t="s">
        <v>54</v>
      </c>
      <c r="R2819">
        <v>3.2</v>
      </c>
      <c r="S2819">
        <v>4.3</v>
      </c>
      <c r="T2819">
        <v>6.6</v>
      </c>
      <c r="U2819">
        <v>7.7</v>
      </c>
      <c r="V2819">
        <v>49</v>
      </c>
    </row>
    <row r="2820" spans="1:22" x14ac:dyDescent="0.25">
      <c r="A2820" t="s">
        <v>2912</v>
      </c>
      <c r="B2820">
        <v>2025</v>
      </c>
      <c r="C2820" t="s">
        <v>228</v>
      </c>
      <c r="D2820" s="1">
        <v>45857</v>
      </c>
      <c r="E2820">
        <v>19.100000000000001</v>
      </c>
      <c r="F2820">
        <v>6</v>
      </c>
      <c r="G2820">
        <v>3.8</v>
      </c>
      <c r="H2820" t="s">
        <v>61</v>
      </c>
      <c r="I2820" s="2">
        <v>0.67708333333333337</v>
      </c>
      <c r="J2820" s="3">
        <v>31909</v>
      </c>
      <c r="K2820" t="s">
        <v>26</v>
      </c>
      <c r="L2820">
        <v>3.3</v>
      </c>
      <c r="M2820">
        <v>7.5</v>
      </c>
      <c r="N2820">
        <v>7.9</v>
      </c>
      <c r="O2820">
        <v>12.12</v>
      </c>
      <c r="P2820">
        <v>84</v>
      </c>
      <c r="Q2820" t="s">
        <v>47</v>
      </c>
      <c r="R2820">
        <v>2.2999999999999998</v>
      </c>
      <c r="S2820">
        <v>4.5</v>
      </c>
      <c r="T2820">
        <v>5.9</v>
      </c>
      <c r="U2820">
        <v>7.11</v>
      </c>
      <c r="V2820">
        <v>53</v>
      </c>
    </row>
    <row r="2821" spans="1:22" x14ac:dyDescent="0.25">
      <c r="A2821" t="s">
        <v>2913</v>
      </c>
      <c r="B2821">
        <v>2025</v>
      </c>
      <c r="C2821" t="s">
        <v>228</v>
      </c>
      <c r="D2821" s="1">
        <v>45857</v>
      </c>
      <c r="E2821">
        <v>14.4</v>
      </c>
      <c r="F2821">
        <v>6.1</v>
      </c>
      <c r="G2821">
        <v>0</v>
      </c>
      <c r="H2821" t="s">
        <v>28</v>
      </c>
      <c r="I2821" s="2">
        <v>0.81597222222222221</v>
      </c>
      <c r="J2821" s="3">
        <v>40869</v>
      </c>
      <c r="K2821" t="s">
        <v>30</v>
      </c>
      <c r="L2821">
        <v>4.2</v>
      </c>
      <c r="M2821">
        <v>6.4</v>
      </c>
      <c r="N2821">
        <v>9.5</v>
      </c>
      <c r="O2821">
        <v>12.6</v>
      </c>
      <c r="P2821">
        <v>78</v>
      </c>
      <c r="Q2821" t="s">
        <v>35</v>
      </c>
      <c r="R2821">
        <v>3</v>
      </c>
      <c r="S2821">
        <v>3.3</v>
      </c>
      <c r="T2821">
        <v>7.7</v>
      </c>
      <c r="U2821">
        <v>10.1</v>
      </c>
      <c r="V2821">
        <v>70</v>
      </c>
    </row>
    <row r="2822" spans="1:22" x14ac:dyDescent="0.25">
      <c r="A2822" t="s">
        <v>2914</v>
      </c>
      <c r="B2822">
        <v>2025</v>
      </c>
      <c r="C2822" t="s">
        <v>228</v>
      </c>
      <c r="D2822" s="1">
        <v>45857</v>
      </c>
      <c r="E2822">
        <v>18</v>
      </c>
      <c r="F2822">
        <v>6.6</v>
      </c>
      <c r="G2822">
        <v>5.2</v>
      </c>
      <c r="H2822" t="s">
        <v>1339</v>
      </c>
      <c r="I2822" s="2">
        <v>0.75694444444444442</v>
      </c>
      <c r="J2822" s="3">
        <v>44252</v>
      </c>
      <c r="K2822" t="s">
        <v>51</v>
      </c>
      <c r="L2822">
        <v>2.2999999999999998</v>
      </c>
      <c r="M2822">
        <v>4.5999999999999996</v>
      </c>
      <c r="N2822">
        <v>5.8</v>
      </c>
      <c r="O2822">
        <v>8.8000000000000007</v>
      </c>
      <c r="P2822">
        <v>56</v>
      </c>
      <c r="Q2822" t="s">
        <v>29</v>
      </c>
      <c r="R2822">
        <v>3.2</v>
      </c>
      <c r="S2822">
        <v>6.3</v>
      </c>
      <c r="T2822">
        <v>14.7</v>
      </c>
      <c r="U2822">
        <v>16.899999999999999</v>
      </c>
      <c r="V2822">
        <v>105</v>
      </c>
    </row>
    <row r="2823" spans="1:22" x14ac:dyDescent="0.25">
      <c r="A2823" t="s">
        <v>2915</v>
      </c>
      <c r="B2823">
        <v>2025</v>
      </c>
      <c r="C2823" t="s">
        <v>228</v>
      </c>
      <c r="D2823" s="1">
        <v>45858</v>
      </c>
      <c r="E2823">
        <v>13.8</v>
      </c>
      <c r="F2823">
        <v>4.3</v>
      </c>
      <c r="G2823">
        <v>0.8</v>
      </c>
      <c r="H2823" t="s">
        <v>88</v>
      </c>
      <c r="I2823" s="2">
        <v>0.54861111111111116</v>
      </c>
      <c r="J2823" s="3">
        <v>29985</v>
      </c>
      <c r="K2823" t="s">
        <v>44</v>
      </c>
      <c r="L2823">
        <v>6</v>
      </c>
      <c r="M2823">
        <v>10.199999999999999</v>
      </c>
      <c r="N2823">
        <v>15.8</v>
      </c>
      <c r="O2823">
        <v>17.11</v>
      </c>
      <c r="P2823">
        <v>113</v>
      </c>
      <c r="Q2823" t="s">
        <v>55</v>
      </c>
      <c r="R2823">
        <v>2.2000000000000002</v>
      </c>
      <c r="S2823">
        <v>7.5</v>
      </c>
      <c r="T2823">
        <v>9.6999999999999993</v>
      </c>
      <c r="U2823">
        <v>12.1</v>
      </c>
      <c r="V2823">
        <v>82</v>
      </c>
    </row>
    <row r="2824" spans="1:22" x14ac:dyDescent="0.25">
      <c r="A2824" t="s">
        <v>2916</v>
      </c>
      <c r="B2824">
        <v>2025</v>
      </c>
      <c r="C2824" t="s">
        <v>228</v>
      </c>
      <c r="D2824" s="1">
        <v>45858</v>
      </c>
      <c r="E2824">
        <v>14.9</v>
      </c>
      <c r="F2824">
        <v>4.7</v>
      </c>
      <c r="G2824">
        <v>0.2</v>
      </c>
      <c r="H2824" t="s">
        <v>28</v>
      </c>
      <c r="I2824" s="2">
        <v>0.63541666666666663</v>
      </c>
      <c r="J2824" s="3">
        <v>62198</v>
      </c>
      <c r="K2824" t="s">
        <v>33</v>
      </c>
      <c r="L2824">
        <v>3.2</v>
      </c>
      <c r="M2824">
        <v>8.6</v>
      </c>
      <c r="N2824">
        <v>9.8000000000000007</v>
      </c>
      <c r="O2824">
        <v>11.12</v>
      </c>
      <c r="P2824">
        <v>78</v>
      </c>
      <c r="Q2824" t="s">
        <v>43</v>
      </c>
      <c r="R2824">
        <v>4.2</v>
      </c>
      <c r="S2824">
        <v>7.5</v>
      </c>
      <c r="T2824">
        <v>8.5</v>
      </c>
      <c r="U2824">
        <v>12.7</v>
      </c>
      <c r="V2824">
        <v>79</v>
      </c>
    </row>
    <row r="2825" spans="1:22" x14ac:dyDescent="0.25">
      <c r="A2825" t="s">
        <v>2917</v>
      </c>
      <c r="B2825">
        <v>2025</v>
      </c>
      <c r="C2825" t="s">
        <v>228</v>
      </c>
      <c r="D2825" s="1">
        <v>45858</v>
      </c>
      <c r="E2825">
        <v>17.7</v>
      </c>
      <c r="F2825">
        <v>5.6</v>
      </c>
      <c r="G2825">
        <v>0.4</v>
      </c>
      <c r="H2825" t="s">
        <v>512</v>
      </c>
      <c r="I2825" s="2">
        <v>0.67361111111111116</v>
      </c>
      <c r="J2825" s="3">
        <v>44249</v>
      </c>
      <c r="K2825" t="s">
        <v>40</v>
      </c>
      <c r="L2825">
        <v>3.3</v>
      </c>
      <c r="M2825">
        <v>9.5</v>
      </c>
      <c r="N2825">
        <v>13.9</v>
      </c>
      <c r="O2825">
        <v>16.11</v>
      </c>
      <c r="P2825">
        <v>107</v>
      </c>
      <c r="Q2825" t="s">
        <v>39</v>
      </c>
      <c r="R2825">
        <v>0.2</v>
      </c>
      <c r="S2825">
        <v>0.4</v>
      </c>
      <c r="T2825">
        <v>5.9</v>
      </c>
      <c r="U2825">
        <v>6.1</v>
      </c>
      <c r="V2825">
        <v>46</v>
      </c>
    </row>
    <row r="2826" spans="1:22" x14ac:dyDescent="0.25">
      <c r="A2826" t="s">
        <v>2918</v>
      </c>
      <c r="B2826">
        <v>2025</v>
      </c>
      <c r="C2826" t="s">
        <v>238</v>
      </c>
      <c r="D2826" s="1">
        <v>45862</v>
      </c>
      <c r="E2826">
        <v>16.2</v>
      </c>
      <c r="F2826">
        <v>4.7</v>
      </c>
      <c r="G2826">
        <v>1</v>
      </c>
      <c r="H2826" t="s">
        <v>28</v>
      </c>
      <c r="I2826" s="2">
        <v>0.8125</v>
      </c>
      <c r="J2826" s="3">
        <v>51271</v>
      </c>
      <c r="K2826" t="s">
        <v>32</v>
      </c>
      <c r="L2826">
        <v>6.1</v>
      </c>
      <c r="M2826">
        <v>8.3000000000000007</v>
      </c>
      <c r="N2826">
        <v>12.4</v>
      </c>
      <c r="O2826">
        <v>13.7</v>
      </c>
      <c r="P2826">
        <v>85</v>
      </c>
      <c r="Q2826" t="s">
        <v>30</v>
      </c>
      <c r="R2826">
        <v>1.2</v>
      </c>
      <c r="S2826">
        <v>3.3</v>
      </c>
      <c r="T2826">
        <v>7.4</v>
      </c>
      <c r="U2826">
        <v>9.6999999999999993</v>
      </c>
      <c r="V2826">
        <v>61</v>
      </c>
    </row>
    <row r="2827" spans="1:22" x14ac:dyDescent="0.25">
      <c r="A2827" t="s">
        <v>2919</v>
      </c>
      <c r="B2827">
        <v>2025</v>
      </c>
      <c r="C2827" t="s">
        <v>238</v>
      </c>
      <c r="D2827" s="1">
        <v>45863</v>
      </c>
      <c r="E2827">
        <v>13.1</v>
      </c>
      <c r="F2827">
        <v>6.4</v>
      </c>
      <c r="G2827">
        <v>0</v>
      </c>
      <c r="H2827" t="s">
        <v>46</v>
      </c>
      <c r="I2827" s="2">
        <v>0.80555555555555558</v>
      </c>
      <c r="J2827" s="3">
        <v>29367</v>
      </c>
      <c r="K2827" t="s">
        <v>48</v>
      </c>
      <c r="L2827">
        <v>2.2000000000000002</v>
      </c>
      <c r="M2827">
        <v>2.5</v>
      </c>
      <c r="N2827">
        <v>4.5999999999999996</v>
      </c>
      <c r="O2827">
        <v>7.8</v>
      </c>
      <c r="P2827">
        <v>50</v>
      </c>
      <c r="Q2827" t="s">
        <v>50</v>
      </c>
      <c r="R2827">
        <v>6.5</v>
      </c>
      <c r="S2827">
        <v>10.5</v>
      </c>
      <c r="T2827">
        <v>17.7</v>
      </c>
      <c r="U2827">
        <v>22.11</v>
      </c>
      <c r="V2827">
        <v>143</v>
      </c>
    </row>
    <row r="2828" spans="1:22" x14ac:dyDescent="0.25">
      <c r="A2828" t="s">
        <v>2920</v>
      </c>
      <c r="B2828">
        <v>2025</v>
      </c>
      <c r="C2828" t="s">
        <v>238</v>
      </c>
      <c r="D2828" s="1">
        <v>45863</v>
      </c>
      <c r="E2828">
        <v>18.399999999999999</v>
      </c>
      <c r="F2828">
        <v>2.4</v>
      </c>
      <c r="G2828">
        <v>0</v>
      </c>
      <c r="H2828" t="s">
        <v>141</v>
      </c>
      <c r="I2828" s="2">
        <v>0.82638888888888884</v>
      </c>
      <c r="J2828" s="3">
        <v>18536</v>
      </c>
      <c r="K2828" t="s">
        <v>25</v>
      </c>
      <c r="L2828">
        <v>1.2</v>
      </c>
      <c r="M2828">
        <v>3.4</v>
      </c>
      <c r="N2828">
        <v>12.7</v>
      </c>
      <c r="O2828">
        <v>15.12</v>
      </c>
      <c r="P2828">
        <v>102</v>
      </c>
      <c r="Q2828" t="s">
        <v>26</v>
      </c>
      <c r="R2828">
        <v>3.5</v>
      </c>
      <c r="S2828">
        <v>7.8</v>
      </c>
      <c r="T2828">
        <v>8.8000000000000007</v>
      </c>
      <c r="U2828">
        <v>8.1</v>
      </c>
      <c r="V2828">
        <v>58</v>
      </c>
    </row>
    <row r="2829" spans="1:22" x14ac:dyDescent="0.25">
      <c r="A2829" t="s">
        <v>2921</v>
      </c>
      <c r="B2829">
        <v>2025</v>
      </c>
      <c r="C2829" t="s">
        <v>238</v>
      </c>
      <c r="D2829" s="1">
        <v>45864</v>
      </c>
      <c r="E2829">
        <v>20.9</v>
      </c>
      <c r="F2829">
        <v>13.3</v>
      </c>
      <c r="G2829">
        <v>0</v>
      </c>
      <c r="H2829" t="s">
        <v>38</v>
      </c>
      <c r="I2829" s="2">
        <v>0.55555555555555558</v>
      </c>
      <c r="J2829" s="3">
        <v>20833</v>
      </c>
      <c r="K2829" t="s">
        <v>39</v>
      </c>
      <c r="L2829">
        <v>5.0999999999999996</v>
      </c>
      <c r="M2829">
        <v>10.3</v>
      </c>
      <c r="N2829">
        <v>15.6</v>
      </c>
      <c r="O2829">
        <v>20.100000000000001</v>
      </c>
      <c r="P2829">
        <v>130</v>
      </c>
      <c r="Q2829" t="s">
        <v>36</v>
      </c>
      <c r="R2829">
        <v>2.2999999999999998</v>
      </c>
      <c r="S2829">
        <v>4.5999999999999996</v>
      </c>
      <c r="T2829">
        <v>5.8</v>
      </c>
      <c r="U2829">
        <v>9.1</v>
      </c>
      <c r="V2829">
        <v>64</v>
      </c>
    </row>
    <row r="2830" spans="1:22" x14ac:dyDescent="0.25">
      <c r="A2830" t="s">
        <v>2922</v>
      </c>
      <c r="B2830">
        <v>2025</v>
      </c>
      <c r="C2830" t="s">
        <v>238</v>
      </c>
      <c r="D2830" s="1">
        <v>45864</v>
      </c>
      <c r="E2830">
        <v>16.8</v>
      </c>
      <c r="F2830">
        <v>1.5</v>
      </c>
      <c r="G2830">
        <v>0</v>
      </c>
      <c r="H2830" t="s">
        <v>1339</v>
      </c>
      <c r="I2830" s="2">
        <v>0.59375</v>
      </c>
      <c r="J2830" s="3">
        <v>54384</v>
      </c>
      <c r="K2830" t="s">
        <v>43</v>
      </c>
      <c r="L2830">
        <v>6.4</v>
      </c>
      <c r="M2830">
        <v>7.1</v>
      </c>
      <c r="N2830">
        <v>10.16</v>
      </c>
      <c r="O2830">
        <v>18.18</v>
      </c>
      <c r="P2830">
        <v>126</v>
      </c>
      <c r="Q2830" t="s">
        <v>51</v>
      </c>
      <c r="R2830">
        <v>2</v>
      </c>
      <c r="S2830">
        <v>5</v>
      </c>
      <c r="T2830">
        <v>7.4</v>
      </c>
      <c r="U2830">
        <v>12.5</v>
      </c>
      <c r="V2830">
        <v>77</v>
      </c>
    </row>
    <row r="2831" spans="1:22" x14ac:dyDescent="0.25">
      <c r="A2831" t="s">
        <v>2923</v>
      </c>
      <c r="B2831">
        <v>2025</v>
      </c>
      <c r="C2831" t="s">
        <v>238</v>
      </c>
      <c r="D2831" s="1">
        <v>45864</v>
      </c>
      <c r="E2831">
        <v>12.9</v>
      </c>
      <c r="F2831">
        <v>8.5</v>
      </c>
      <c r="G2831">
        <v>0.4</v>
      </c>
      <c r="H2831" t="s">
        <v>46</v>
      </c>
      <c r="I2831" s="2">
        <v>0.81597222222222221</v>
      </c>
      <c r="J2831" s="3">
        <v>25445</v>
      </c>
      <c r="K2831" t="s">
        <v>47</v>
      </c>
      <c r="L2831">
        <v>2.2000000000000002</v>
      </c>
      <c r="M2831">
        <v>3.4</v>
      </c>
      <c r="N2831">
        <v>3.5</v>
      </c>
      <c r="O2831">
        <v>7.7</v>
      </c>
      <c r="P2831">
        <v>49</v>
      </c>
      <c r="Q2831" t="s">
        <v>44</v>
      </c>
      <c r="R2831">
        <v>4.5999999999999996</v>
      </c>
      <c r="S2831">
        <v>11.1</v>
      </c>
      <c r="T2831">
        <v>19.149999999999999</v>
      </c>
      <c r="U2831">
        <v>22.18</v>
      </c>
      <c r="V2831">
        <v>150</v>
      </c>
    </row>
    <row r="2832" spans="1:22" x14ac:dyDescent="0.25">
      <c r="A2832" t="s">
        <v>2924</v>
      </c>
      <c r="B2832">
        <v>2025</v>
      </c>
      <c r="C2832" t="s">
        <v>238</v>
      </c>
      <c r="D2832" s="1">
        <v>45864</v>
      </c>
      <c r="E2832">
        <v>14.2</v>
      </c>
      <c r="F2832">
        <v>9.1999999999999993</v>
      </c>
      <c r="G2832">
        <v>23.4</v>
      </c>
      <c r="H2832" t="s">
        <v>512</v>
      </c>
      <c r="I2832" s="2">
        <v>0.81944444444444442</v>
      </c>
      <c r="J2832" s="3">
        <v>46018</v>
      </c>
      <c r="K2832" t="s">
        <v>40</v>
      </c>
      <c r="L2832">
        <v>3.6</v>
      </c>
      <c r="M2832">
        <v>7.8</v>
      </c>
      <c r="N2832">
        <v>12.11</v>
      </c>
      <c r="O2832">
        <v>20.13</v>
      </c>
      <c r="P2832">
        <v>133</v>
      </c>
      <c r="Q2832" t="s">
        <v>54</v>
      </c>
      <c r="R2832">
        <v>3.1</v>
      </c>
      <c r="S2832">
        <v>3.3</v>
      </c>
      <c r="T2832">
        <v>5.3</v>
      </c>
      <c r="U2832">
        <v>5.5</v>
      </c>
      <c r="V2832">
        <v>35</v>
      </c>
    </row>
    <row r="2833" spans="1:22" x14ac:dyDescent="0.25">
      <c r="A2833" t="s">
        <v>2925</v>
      </c>
      <c r="B2833">
        <v>2025</v>
      </c>
      <c r="C2833" t="s">
        <v>238</v>
      </c>
      <c r="D2833" s="1">
        <v>45865</v>
      </c>
      <c r="E2833">
        <v>14</v>
      </c>
      <c r="F2833">
        <v>8.6999999999999993</v>
      </c>
      <c r="G2833">
        <v>0.8</v>
      </c>
      <c r="H2833" t="s">
        <v>28</v>
      </c>
      <c r="I2833" s="2">
        <v>0.59027777777777779</v>
      </c>
      <c r="J2833" s="3">
        <v>59454</v>
      </c>
      <c r="K2833" t="s">
        <v>29</v>
      </c>
      <c r="L2833">
        <v>2.1</v>
      </c>
      <c r="M2833">
        <v>4.4000000000000004</v>
      </c>
      <c r="N2833">
        <v>7.5</v>
      </c>
      <c r="O2833">
        <v>8.9</v>
      </c>
      <c r="P2833">
        <v>57</v>
      </c>
      <c r="Q2833" t="s">
        <v>33</v>
      </c>
      <c r="R2833">
        <v>3.3</v>
      </c>
      <c r="S2833">
        <v>7.6</v>
      </c>
      <c r="T2833">
        <v>12.1</v>
      </c>
      <c r="U2833">
        <v>13.15</v>
      </c>
      <c r="V2833">
        <v>93</v>
      </c>
    </row>
    <row r="2834" spans="1:22" x14ac:dyDescent="0.25">
      <c r="A2834" t="s">
        <v>2926</v>
      </c>
      <c r="B2834">
        <v>2025</v>
      </c>
      <c r="C2834" t="s">
        <v>238</v>
      </c>
      <c r="D2834" s="1">
        <v>45865</v>
      </c>
      <c r="E2834">
        <v>14</v>
      </c>
      <c r="F2834">
        <v>8.6999999999999993</v>
      </c>
      <c r="G2834">
        <v>0.8</v>
      </c>
      <c r="H2834" t="s">
        <v>46</v>
      </c>
      <c r="I2834" s="2">
        <v>0.63541666666666663</v>
      </c>
      <c r="J2834" s="3">
        <v>22570</v>
      </c>
      <c r="K2834" t="s">
        <v>55</v>
      </c>
      <c r="L2834">
        <v>2.1</v>
      </c>
      <c r="M2834">
        <v>4.4000000000000004</v>
      </c>
      <c r="N2834">
        <v>6.4</v>
      </c>
      <c r="O2834">
        <v>15.6</v>
      </c>
      <c r="P2834">
        <v>96</v>
      </c>
      <c r="Q2834" t="s">
        <v>35</v>
      </c>
      <c r="R2834">
        <v>6.2</v>
      </c>
      <c r="S2834">
        <v>9.4</v>
      </c>
      <c r="T2834">
        <v>13.8</v>
      </c>
      <c r="U2834">
        <v>13.12</v>
      </c>
      <c r="V2834">
        <v>90</v>
      </c>
    </row>
    <row r="2835" spans="1:22" x14ac:dyDescent="0.25">
      <c r="A2835" t="s">
        <v>2927</v>
      </c>
      <c r="B2835">
        <v>2025</v>
      </c>
      <c r="C2835" t="s">
        <v>248</v>
      </c>
      <c r="D2835" s="1">
        <v>45869</v>
      </c>
      <c r="E2835">
        <v>13.7</v>
      </c>
      <c r="F2835">
        <v>4.7</v>
      </c>
      <c r="G2835">
        <v>0</v>
      </c>
      <c r="H2835" t="s">
        <v>46</v>
      </c>
      <c r="I2835" s="2">
        <v>0.8125</v>
      </c>
      <c r="J2835" s="3">
        <v>23898</v>
      </c>
      <c r="K2835" t="s">
        <v>50</v>
      </c>
      <c r="L2835">
        <v>6.5</v>
      </c>
      <c r="M2835">
        <v>12.9</v>
      </c>
      <c r="N2835">
        <v>16.13</v>
      </c>
      <c r="O2835">
        <v>19.18</v>
      </c>
      <c r="P2835">
        <v>132</v>
      </c>
      <c r="Q2835" t="s">
        <v>25</v>
      </c>
      <c r="R2835">
        <v>1.2</v>
      </c>
      <c r="S2835">
        <v>3.2</v>
      </c>
      <c r="T2835">
        <v>6.6</v>
      </c>
      <c r="U2835">
        <v>6.8</v>
      </c>
      <c r="V2835">
        <v>44</v>
      </c>
    </row>
    <row r="2836" spans="1:22" x14ac:dyDescent="0.25">
      <c r="A2836" t="s">
        <v>2928</v>
      </c>
      <c r="B2836">
        <v>2025</v>
      </c>
      <c r="C2836" t="s">
        <v>248</v>
      </c>
      <c r="D2836" s="1">
        <v>45870</v>
      </c>
      <c r="E2836">
        <v>14</v>
      </c>
      <c r="F2836">
        <v>5.3</v>
      </c>
      <c r="G2836">
        <v>0</v>
      </c>
      <c r="H2836" t="s">
        <v>512</v>
      </c>
      <c r="I2836" s="2">
        <v>0.79861111111111116</v>
      </c>
      <c r="J2836" s="3">
        <v>50654</v>
      </c>
      <c r="K2836" t="s">
        <v>40</v>
      </c>
      <c r="L2836">
        <v>1.1000000000000001</v>
      </c>
      <c r="M2836">
        <v>7.7</v>
      </c>
      <c r="N2836">
        <v>9.9</v>
      </c>
      <c r="O2836">
        <v>15.11</v>
      </c>
      <c r="P2836">
        <v>101</v>
      </c>
      <c r="Q2836" t="s">
        <v>32</v>
      </c>
      <c r="R2836">
        <v>5.3</v>
      </c>
      <c r="S2836">
        <v>5.3</v>
      </c>
      <c r="T2836">
        <v>11.5</v>
      </c>
      <c r="U2836">
        <v>13.9</v>
      </c>
      <c r="V2836">
        <v>87</v>
      </c>
    </row>
    <row r="2837" spans="1:22" x14ac:dyDescent="0.25">
      <c r="A2837" t="s">
        <v>2929</v>
      </c>
      <c r="B2837">
        <v>2025</v>
      </c>
      <c r="C2837" t="s">
        <v>248</v>
      </c>
      <c r="D2837" s="1">
        <v>45871</v>
      </c>
      <c r="E2837">
        <v>13.7</v>
      </c>
      <c r="F2837">
        <v>6.4</v>
      </c>
      <c r="G2837">
        <v>0</v>
      </c>
      <c r="H2837" t="s">
        <v>46</v>
      </c>
      <c r="I2837" s="2">
        <v>0.55555555555555558</v>
      </c>
      <c r="J2837" s="3">
        <v>16394</v>
      </c>
      <c r="K2837" t="s">
        <v>35</v>
      </c>
      <c r="L2837">
        <v>3.5</v>
      </c>
      <c r="M2837">
        <v>6.7</v>
      </c>
      <c r="N2837">
        <v>16.899999999999999</v>
      </c>
      <c r="O2837">
        <v>21.13</v>
      </c>
      <c r="P2837">
        <v>139</v>
      </c>
      <c r="Q2837" t="s">
        <v>51</v>
      </c>
      <c r="R2837">
        <v>1.2</v>
      </c>
      <c r="S2837">
        <v>3.3</v>
      </c>
      <c r="T2837">
        <v>6.6</v>
      </c>
      <c r="U2837">
        <v>8.8000000000000007</v>
      </c>
      <c r="V2837">
        <v>56</v>
      </c>
    </row>
    <row r="2838" spans="1:22" x14ac:dyDescent="0.25">
      <c r="A2838" t="s">
        <v>2930</v>
      </c>
      <c r="B2838">
        <v>2025</v>
      </c>
      <c r="C2838" t="s">
        <v>248</v>
      </c>
      <c r="D2838" s="1">
        <v>45871</v>
      </c>
      <c r="E2838">
        <v>18.899999999999999</v>
      </c>
      <c r="F2838">
        <v>12.9</v>
      </c>
      <c r="G2838">
        <v>3</v>
      </c>
      <c r="H2838" t="s">
        <v>38</v>
      </c>
      <c r="I2838" s="2">
        <v>0.67361111111111116</v>
      </c>
      <c r="J2838" s="3">
        <v>14841</v>
      </c>
      <c r="K2838" t="s">
        <v>39</v>
      </c>
      <c r="L2838">
        <v>4.0999999999999996</v>
      </c>
      <c r="M2838">
        <v>6.5</v>
      </c>
      <c r="N2838">
        <v>11.9</v>
      </c>
      <c r="O2838">
        <v>16.11</v>
      </c>
      <c r="P2838">
        <v>107</v>
      </c>
      <c r="Q2838" t="s">
        <v>29</v>
      </c>
      <c r="R2838">
        <v>0.1</v>
      </c>
      <c r="S2838">
        <v>0.5</v>
      </c>
      <c r="T2838">
        <v>1.8</v>
      </c>
      <c r="U2838">
        <v>2.11</v>
      </c>
      <c r="V2838">
        <v>23</v>
      </c>
    </row>
    <row r="2839" spans="1:22" x14ac:dyDescent="0.25">
      <c r="A2839" t="s">
        <v>2931</v>
      </c>
      <c r="B2839">
        <v>2025</v>
      </c>
      <c r="C2839" t="s">
        <v>248</v>
      </c>
      <c r="D2839" s="1">
        <v>45871</v>
      </c>
      <c r="E2839">
        <v>17.5</v>
      </c>
      <c r="F2839">
        <v>11.2</v>
      </c>
      <c r="G2839">
        <v>22.2</v>
      </c>
      <c r="H2839" t="s">
        <v>61</v>
      </c>
      <c r="I2839" s="2">
        <v>0.67708333333333337</v>
      </c>
      <c r="J2839" s="3">
        <v>20805</v>
      </c>
      <c r="K2839" t="s">
        <v>26</v>
      </c>
      <c r="L2839">
        <v>4.3</v>
      </c>
      <c r="M2839">
        <v>6.9</v>
      </c>
      <c r="N2839">
        <v>8.1199999999999992</v>
      </c>
      <c r="O2839">
        <v>9.14</v>
      </c>
      <c r="P2839">
        <v>68</v>
      </c>
      <c r="Q2839" t="s">
        <v>48</v>
      </c>
      <c r="R2839">
        <v>2.4</v>
      </c>
      <c r="S2839">
        <v>2.6</v>
      </c>
      <c r="T2839">
        <v>4.0999999999999996</v>
      </c>
      <c r="U2839">
        <v>7.12</v>
      </c>
      <c r="V2839">
        <v>54</v>
      </c>
    </row>
    <row r="2840" spans="1:22" x14ac:dyDescent="0.25">
      <c r="A2840" t="s">
        <v>2932</v>
      </c>
      <c r="B2840">
        <v>2025</v>
      </c>
      <c r="C2840" t="s">
        <v>248</v>
      </c>
      <c r="D2840" s="1">
        <v>45871</v>
      </c>
      <c r="E2840">
        <v>13.7</v>
      </c>
      <c r="F2840">
        <v>6.4</v>
      </c>
      <c r="G2840">
        <v>0</v>
      </c>
      <c r="H2840" t="s">
        <v>28</v>
      </c>
      <c r="I2840" s="2">
        <v>0.81597222222222221</v>
      </c>
      <c r="J2840" s="3">
        <v>82326</v>
      </c>
      <c r="K2840" t="s">
        <v>33</v>
      </c>
      <c r="L2840">
        <v>2.2000000000000002</v>
      </c>
      <c r="M2840">
        <v>7.3</v>
      </c>
      <c r="N2840">
        <v>8.5</v>
      </c>
      <c r="O2840">
        <v>10.5</v>
      </c>
      <c r="P2840">
        <v>65</v>
      </c>
      <c r="Q2840" t="s">
        <v>36</v>
      </c>
      <c r="R2840">
        <v>5.4</v>
      </c>
      <c r="S2840">
        <v>7.4</v>
      </c>
      <c r="T2840">
        <v>11.6</v>
      </c>
      <c r="U2840">
        <v>14.8</v>
      </c>
      <c r="V2840">
        <v>92</v>
      </c>
    </row>
    <row r="2841" spans="1:22" x14ac:dyDescent="0.25">
      <c r="A2841" t="s">
        <v>2933</v>
      </c>
      <c r="B2841">
        <v>2025</v>
      </c>
      <c r="C2841" t="s">
        <v>248</v>
      </c>
      <c r="D2841" s="1">
        <v>45872</v>
      </c>
      <c r="E2841">
        <v>19.3</v>
      </c>
      <c r="F2841">
        <v>1.8</v>
      </c>
      <c r="G2841">
        <v>0</v>
      </c>
      <c r="H2841" t="s">
        <v>46</v>
      </c>
      <c r="I2841" s="2">
        <v>0.56944444444444442</v>
      </c>
      <c r="J2841" s="3">
        <v>31978</v>
      </c>
      <c r="K2841" t="s">
        <v>55</v>
      </c>
      <c r="L2841">
        <v>1.2</v>
      </c>
      <c r="M2841">
        <v>4.5999999999999996</v>
      </c>
      <c r="N2841">
        <v>10.11</v>
      </c>
      <c r="O2841">
        <v>11.12</v>
      </c>
      <c r="P2841">
        <v>78</v>
      </c>
      <c r="Q2841" t="s">
        <v>47</v>
      </c>
      <c r="R2841">
        <v>3.4</v>
      </c>
      <c r="S2841">
        <v>4.5</v>
      </c>
      <c r="T2841">
        <v>7.6</v>
      </c>
      <c r="U2841">
        <v>10.9</v>
      </c>
      <c r="V2841">
        <v>69</v>
      </c>
    </row>
    <row r="2842" spans="1:22" x14ac:dyDescent="0.25">
      <c r="A2842" t="s">
        <v>2934</v>
      </c>
      <c r="B2842">
        <v>2025</v>
      </c>
      <c r="C2842" t="s">
        <v>248</v>
      </c>
      <c r="D2842" s="1">
        <v>45872</v>
      </c>
      <c r="G2842">
        <v>0</v>
      </c>
      <c r="H2842" t="s">
        <v>88</v>
      </c>
      <c r="I2842" s="2">
        <v>0.63541666666666663</v>
      </c>
      <c r="J2842" s="3">
        <v>28064</v>
      </c>
      <c r="K2842" t="s">
        <v>44</v>
      </c>
      <c r="L2842">
        <v>3.5</v>
      </c>
      <c r="M2842">
        <v>8.11</v>
      </c>
      <c r="N2842">
        <v>17.14</v>
      </c>
      <c r="O2842">
        <v>23.15</v>
      </c>
      <c r="P2842">
        <v>153</v>
      </c>
      <c r="Q2842" t="s">
        <v>54</v>
      </c>
      <c r="R2842">
        <v>3.5</v>
      </c>
      <c r="S2842">
        <v>4.5</v>
      </c>
      <c r="T2842">
        <v>5.7</v>
      </c>
      <c r="U2842">
        <v>9.11</v>
      </c>
      <c r="V2842">
        <v>65</v>
      </c>
    </row>
    <row r="2843" spans="1:22" x14ac:dyDescent="0.25">
      <c r="A2843" t="s">
        <v>2935</v>
      </c>
      <c r="B2843">
        <v>2025</v>
      </c>
      <c r="C2843" t="s">
        <v>248</v>
      </c>
      <c r="D2843" s="1">
        <v>45872</v>
      </c>
      <c r="E2843">
        <v>14.6</v>
      </c>
      <c r="F2843">
        <v>10.1</v>
      </c>
      <c r="G2843">
        <v>31</v>
      </c>
      <c r="H2843" t="s">
        <v>1339</v>
      </c>
      <c r="I2843" s="2">
        <v>0.63194444444444442</v>
      </c>
      <c r="J2843" s="3">
        <v>39358</v>
      </c>
      <c r="K2843" t="s">
        <v>43</v>
      </c>
      <c r="L2843">
        <v>2</v>
      </c>
      <c r="M2843">
        <v>4.0999999999999996</v>
      </c>
      <c r="N2843">
        <v>8.1999999999999993</v>
      </c>
      <c r="O2843">
        <v>15.4</v>
      </c>
      <c r="P2843">
        <v>94</v>
      </c>
      <c r="Q2843" t="s">
        <v>30</v>
      </c>
      <c r="R2843">
        <v>5</v>
      </c>
      <c r="S2843">
        <v>8.1</v>
      </c>
      <c r="T2843">
        <v>9.4</v>
      </c>
      <c r="U2843">
        <v>10.7</v>
      </c>
      <c r="V2843">
        <v>67</v>
      </c>
    </row>
    <row r="2844" spans="1:22" x14ac:dyDescent="0.25">
      <c r="A2844" t="s">
        <v>2936</v>
      </c>
      <c r="B2844">
        <v>2025</v>
      </c>
      <c r="C2844" t="s">
        <v>258</v>
      </c>
      <c r="D2844" s="1">
        <v>45876</v>
      </c>
      <c r="E2844">
        <v>13.5</v>
      </c>
      <c r="F2844">
        <v>5.2</v>
      </c>
      <c r="G2844">
        <v>0.2</v>
      </c>
      <c r="H2844" t="s">
        <v>28</v>
      </c>
      <c r="I2844" s="2">
        <v>0.8125</v>
      </c>
      <c r="J2844" s="3">
        <v>68515</v>
      </c>
      <c r="K2844" t="s">
        <v>32</v>
      </c>
      <c r="L2844">
        <v>3.3</v>
      </c>
      <c r="M2844">
        <v>10.3</v>
      </c>
      <c r="N2844">
        <v>14.5</v>
      </c>
      <c r="O2844">
        <v>17.8</v>
      </c>
      <c r="P2844">
        <v>110</v>
      </c>
      <c r="Q2844" t="s">
        <v>33</v>
      </c>
      <c r="R2844">
        <v>2.2999999999999998</v>
      </c>
      <c r="S2844">
        <v>3.6</v>
      </c>
      <c r="T2844">
        <v>4.9000000000000004</v>
      </c>
      <c r="U2844">
        <v>6.1</v>
      </c>
      <c r="V2844">
        <v>46</v>
      </c>
    </row>
    <row r="2845" spans="1:22" x14ac:dyDescent="0.25">
      <c r="A2845" t="s">
        <v>2937</v>
      </c>
      <c r="B2845">
        <v>2025</v>
      </c>
      <c r="C2845" t="s">
        <v>258</v>
      </c>
      <c r="D2845" s="1">
        <v>45877</v>
      </c>
      <c r="E2845">
        <v>14.7</v>
      </c>
      <c r="F2845">
        <v>5.2</v>
      </c>
      <c r="G2845">
        <v>0.8</v>
      </c>
      <c r="H2845" t="s">
        <v>88</v>
      </c>
      <c r="I2845" s="2">
        <v>0.81944444444444442</v>
      </c>
      <c r="J2845" s="3">
        <v>30289</v>
      </c>
      <c r="K2845" t="s">
        <v>44</v>
      </c>
      <c r="L2845">
        <v>4.5</v>
      </c>
      <c r="M2845">
        <v>7.1</v>
      </c>
      <c r="N2845">
        <v>11.13</v>
      </c>
      <c r="O2845">
        <v>15.19</v>
      </c>
      <c r="P2845">
        <v>109</v>
      </c>
      <c r="Q2845" t="s">
        <v>48</v>
      </c>
      <c r="R2845">
        <v>1.2</v>
      </c>
      <c r="S2845">
        <v>2.2999999999999998</v>
      </c>
      <c r="T2845">
        <v>7.5</v>
      </c>
      <c r="U2845">
        <v>10.5</v>
      </c>
      <c r="V2845">
        <v>65</v>
      </c>
    </row>
    <row r="2846" spans="1:22" x14ac:dyDescent="0.25">
      <c r="A2846" t="s">
        <v>2938</v>
      </c>
      <c r="B2846">
        <v>2025</v>
      </c>
      <c r="C2846" t="s">
        <v>258</v>
      </c>
      <c r="D2846" s="1">
        <v>45878</v>
      </c>
      <c r="E2846">
        <v>16.399999999999999</v>
      </c>
      <c r="F2846">
        <v>5.2</v>
      </c>
      <c r="G2846">
        <v>0.4</v>
      </c>
      <c r="H2846" t="s">
        <v>28</v>
      </c>
      <c r="I2846" s="2">
        <v>0.55555555555555558</v>
      </c>
      <c r="J2846" s="3">
        <v>41395</v>
      </c>
      <c r="K2846" t="s">
        <v>29</v>
      </c>
      <c r="L2846">
        <v>1</v>
      </c>
      <c r="M2846">
        <v>4.5</v>
      </c>
      <c r="N2846">
        <v>6.8</v>
      </c>
      <c r="O2846">
        <v>7.1</v>
      </c>
      <c r="P2846">
        <v>52</v>
      </c>
      <c r="Q2846" t="s">
        <v>55</v>
      </c>
      <c r="R2846">
        <v>3.2</v>
      </c>
      <c r="S2846">
        <v>5.3</v>
      </c>
      <c r="T2846">
        <v>5.6</v>
      </c>
      <c r="U2846">
        <v>8.8000000000000007</v>
      </c>
      <c r="V2846">
        <v>56</v>
      </c>
    </row>
    <row r="2847" spans="1:22" x14ac:dyDescent="0.25">
      <c r="A2847" t="s">
        <v>2939</v>
      </c>
      <c r="B2847">
        <v>2025</v>
      </c>
      <c r="C2847" t="s">
        <v>258</v>
      </c>
      <c r="D2847" s="1">
        <v>45878</v>
      </c>
      <c r="E2847">
        <v>20.399999999999999</v>
      </c>
      <c r="F2847">
        <v>13.2</v>
      </c>
      <c r="G2847">
        <v>5</v>
      </c>
      <c r="H2847" t="s">
        <v>58</v>
      </c>
      <c r="I2847" s="2">
        <v>0.67708333333333337</v>
      </c>
      <c r="J2847" s="3">
        <v>31424</v>
      </c>
      <c r="K2847" t="s">
        <v>36</v>
      </c>
      <c r="L2847">
        <v>3.3</v>
      </c>
      <c r="M2847">
        <v>7.4</v>
      </c>
      <c r="N2847">
        <v>9.6999999999999993</v>
      </c>
      <c r="O2847">
        <v>13.12</v>
      </c>
      <c r="P2847">
        <v>90</v>
      </c>
      <c r="Q2847" t="s">
        <v>26</v>
      </c>
      <c r="R2847">
        <v>5.3</v>
      </c>
      <c r="S2847">
        <v>8.6999999999999993</v>
      </c>
      <c r="T2847">
        <v>12.9</v>
      </c>
      <c r="U2847">
        <v>13.14</v>
      </c>
      <c r="V2847">
        <v>92</v>
      </c>
    </row>
    <row r="2848" spans="1:22" x14ac:dyDescent="0.25">
      <c r="A2848" t="s">
        <v>2940</v>
      </c>
      <c r="B2848">
        <v>2025</v>
      </c>
      <c r="C2848" t="s">
        <v>258</v>
      </c>
      <c r="D2848" s="1">
        <v>45878</v>
      </c>
      <c r="E2848">
        <v>16.399999999999999</v>
      </c>
      <c r="F2848">
        <v>5.2</v>
      </c>
      <c r="G2848">
        <v>0.4</v>
      </c>
      <c r="H2848" t="s">
        <v>46</v>
      </c>
      <c r="I2848" s="2">
        <v>0.81597222222222221</v>
      </c>
      <c r="J2848" s="3">
        <v>24120</v>
      </c>
      <c r="K2848" t="s">
        <v>30</v>
      </c>
      <c r="L2848">
        <v>3.1</v>
      </c>
      <c r="M2848">
        <v>5.0999999999999996</v>
      </c>
      <c r="N2848">
        <v>6.3</v>
      </c>
      <c r="O2848">
        <v>11.8</v>
      </c>
      <c r="P2848">
        <v>74</v>
      </c>
      <c r="Q2848" t="s">
        <v>39</v>
      </c>
      <c r="R2848">
        <v>5.4</v>
      </c>
      <c r="S2848">
        <v>8.6999999999999993</v>
      </c>
      <c r="T2848">
        <v>12.12</v>
      </c>
      <c r="U2848">
        <v>13.15</v>
      </c>
      <c r="V2848">
        <v>93</v>
      </c>
    </row>
    <row r="2849" spans="1:22" x14ac:dyDescent="0.25">
      <c r="A2849" t="s">
        <v>2941</v>
      </c>
      <c r="B2849">
        <v>2025</v>
      </c>
      <c r="C2849" t="s">
        <v>258</v>
      </c>
      <c r="D2849" s="1">
        <v>45878</v>
      </c>
      <c r="E2849">
        <v>16.5</v>
      </c>
      <c r="F2849">
        <v>4.2</v>
      </c>
      <c r="G2849">
        <v>0</v>
      </c>
      <c r="H2849" t="s">
        <v>512</v>
      </c>
      <c r="I2849" s="2">
        <v>0.81944444444444442</v>
      </c>
      <c r="J2849" s="3">
        <v>30390</v>
      </c>
      <c r="K2849" t="s">
        <v>54</v>
      </c>
      <c r="L2849">
        <v>0.4</v>
      </c>
      <c r="M2849">
        <v>8.5</v>
      </c>
      <c r="N2849">
        <v>11.8</v>
      </c>
      <c r="O2849">
        <v>13.8</v>
      </c>
      <c r="P2849">
        <v>86</v>
      </c>
      <c r="Q2849" t="s">
        <v>43</v>
      </c>
      <c r="R2849">
        <v>4.5</v>
      </c>
      <c r="S2849">
        <v>7.9</v>
      </c>
      <c r="T2849">
        <v>9.1199999999999992</v>
      </c>
      <c r="U2849">
        <v>13.14</v>
      </c>
      <c r="V2849">
        <v>92</v>
      </c>
    </row>
    <row r="2850" spans="1:22" x14ac:dyDescent="0.25">
      <c r="A2850" t="s">
        <v>2942</v>
      </c>
      <c r="B2850">
        <v>2025</v>
      </c>
      <c r="C2850" t="s">
        <v>258</v>
      </c>
      <c r="D2850" s="1">
        <v>45879</v>
      </c>
      <c r="E2850">
        <v>14.9</v>
      </c>
      <c r="F2850">
        <v>3</v>
      </c>
      <c r="G2850">
        <v>0</v>
      </c>
      <c r="H2850" t="s">
        <v>95</v>
      </c>
      <c r="I2850" s="2">
        <v>0.56944444444444442</v>
      </c>
      <c r="J2850" s="3">
        <v>11753</v>
      </c>
      <c r="K2850" t="s">
        <v>25</v>
      </c>
      <c r="L2850">
        <v>5</v>
      </c>
      <c r="M2850">
        <v>10.6</v>
      </c>
      <c r="N2850">
        <v>16.100000000000001</v>
      </c>
      <c r="O2850">
        <v>20.13</v>
      </c>
      <c r="P2850">
        <v>133</v>
      </c>
      <c r="Q2850" t="s">
        <v>47</v>
      </c>
      <c r="R2850">
        <v>2.2999999999999998</v>
      </c>
      <c r="S2850">
        <v>4.4000000000000004</v>
      </c>
      <c r="T2850">
        <v>9.6</v>
      </c>
      <c r="U2850">
        <v>12.7</v>
      </c>
      <c r="V2850">
        <v>79</v>
      </c>
    </row>
    <row r="2851" spans="1:22" x14ac:dyDescent="0.25">
      <c r="A2851" t="s">
        <v>2943</v>
      </c>
      <c r="B2851">
        <v>2025</v>
      </c>
      <c r="C2851" t="s">
        <v>258</v>
      </c>
      <c r="D2851" s="1">
        <v>45879</v>
      </c>
      <c r="E2851">
        <v>18.100000000000001</v>
      </c>
      <c r="F2851">
        <v>2</v>
      </c>
      <c r="G2851">
        <v>0</v>
      </c>
      <c r="H2851" t="s">
        <v>28</v>
      </c>
      <c r="I2851" s="2">
        <v>0.63541666666666663</v>
      </c>
      <c r="J2851" s="3">
        <v>34733</v>
      </c>
      <c r="K2851" t="s">
        <v>35</v>
      </c>
      <c r="L2851">
        <v>3.4</v>
      </c>
      <c r="M2851">
        <v>4.5999999999999996</v>
      </c>
      <c r="N2851">
        <v>11.9</v>
      </c>
      <c r="O2851">
        <v>15.9</v>
      </c>
      <c r="P2851">
        <v>99</v>
      </c>
      <c r="Q2851" t="s">
        <v>50</v>
      </c>
      <c r="R2851">
        <v>3.6</v>
      </c>
      <c r="S2851">
        <v>5.0999999999999996</v>
      </c>
      <c r="T2851">
        <v>9.11</v>
      </c>
      <c r="U2851">
        <v>15.15</v>
      </c>
      <c r="V2851">
        <v>105</v>
      </c>
    </row>
    <row r="2852" spans="1:22" x14ac:dyDescent="0.25">
      <c r="A2852" t="s">
        <v>2944</v>
      </c>
      <c r="B2852">
        <v>2025</v>
      </c>
      <c r="C2852" t="s">
        <v>258</v>
      </c>
      <c r="D2852" s="1">
        <v>45879</v>
      </c>
      <c r="E2852">
        <v>17.8</v>
      </c>
      <c r="F2852">
        <v>11.1</v>
      </c>
      <c r="G2852">
        <v>17.399999999999999</v>
      </c>
      <c r="H2852" t="s">
        <v>1339</v>
      </c>
      <c r="I2852" s="2">
        <v>0.63194444444444442</v>
      </c>
      <c r="J2852" s="3">
        <v>32845</v>
      </c>
      <c r="K2852" t="s">
        <v>51</v>
      </c>
      <c r="L2852">
        <v>3.1</v>
      </c>
      <c r="M2852">
        <v>6.4</v>
      </c>
      <c r="N2852">
        <v>10.4</v>
      </c>
      <c r="O2852">
        <v>12.6</v>
      </c>
      <c r="P2852">
        <v>78</v>
      </c>
      <c r="Q2852" t="s">
        <v>40</v>
      </c>
      <c r="R2852">
        <v>5.2</v>
      </c>
      <c r="S2852">
        <v>5.4</v>
      </c>
      <c r="T2852">
        <v>9.6</v>
      </c>
      <c r="U2852">
        <v>13.9</v>
      </c>
      <c r="V2852">
        <v>87</v>
      </c>
    </row>
    <row r="2853" spans="1:22" x14ac:dyDescent="0.25">
      <c r="A2853" t="s">
        <v>2945</v>
      </c>
      <c r="B2853">
        <v>2025</v>
      </c>
      <c r="C2853" t="s">
        <v>268</v>
      </c>
      <c r="D2853" s="1">
        <v>45884</v>
      </c>
      <c r="E2853">
        <v>14.8</v>
      </c>
      <c r="F2853">
        <v>9.8000000000000007</v>
      </c>
      <c r="G2853">
        <v>0</v>
      </c>
      <c r="H2853" t="s">
        <v>46</v>
      </c>
      <c r="I2853" s="2">
        <v>0.80555555555555558</v>
      </c>
      <c r="J2853" s="3">
        <v>31107</v>
      </c>
      <c r="K2853" t="s">
        <v>48</v>
      </c>
      <c r="L2853">
        <v>3.2</v>
      </c>
      <c r="M2853">
        <v>5.6</v>
      </c>
      <c r="N2853">
        <v>8.6999999999999993</v>
      </c>
      <c r="O2853">
        <v>11.9</v>
      </c>
      <c r="P2853">
        <v>75</v>
      </c>
      <c r="Q2853" t="s">
        <v>55</v>
      </c>
      <c r="R2853">
        <v>1.3</v>
      </c>
      <c r="S2853">
        <v>5.5</v>
      </c>
      <c r="T2853">
        <v>9.6999999999999993</v>
      </c>
      <c r="U2853">
        <v>11.11</v>
      </c>
      <c r="V2853">
        <v>77</v>
      </c>
    </row>
    <row r="2854" spans="1:22" x14ac:dyDescent="0.25">
      <c r="A2854" t="s">
        <v>2946</v>
      </c>
      <c r="B2854">
        <v>2025</v>
      </c>
      <c r="C2854" t="s">
        <v>268</v>
      </c>
      <c r="D2854" s="1">
        <v>45884</v>
      </c>
      <c r="E2854">
        <v>17.600000000000001</v>
      </c>
      <c r="F2854">
        <v>2.6</v>
      </c>
      <c r="G2854">
        <v>0.6</v>
      </c>
      <c r="H2854" t="s">
        <v>1339</v>
      </c>
      <c r="I2854" s="2">
        <v>0.77430555555555558</v>
      </c>
      <c r="J2854" s="3">
        <v>54302</v>
      </c>
      <c r="K2854" t="s">
        <v>43</v>
      </c>
      <c r="L2854">
        <v>0.5</v>
      </c>
      <c r="M2854">
        <v>3.8</v>
      </c>
      <c r="N2854">
        <v>4.13</v>
      </c>
      <c r="O2854">
        <v>5.14</v>
      </c>
      <c r="P2854">
        <v>44</v>
      </c>
      <c r="Q2854" t="s">
        <v>36</v>
      </c>
      <c r="R2854">
        <v>3.2</v>
      </c>
      <c r="S2854">
        <v>5.4</v>
      </c>
      <c r="T2854">
        <v>10.8</v>
      </c>
      <c r="U2854">
        <v>15.11</v>
      </c>
      <c r="V2854">
        <v>101</v>
      </c>
    </row>
    <row r="2855" spans="1:22" x14ac:dyDescent="0.25">
      <c r="A2855" t="s">
        <v>2947</v>
      </c>
      <c r="B2855">
        <v>2025</v>
      </c>
      <c r="C2855" t="s">
        <v>268</v>
      </c>
      <c r="D2855" s="1">
        <v>45885</v>
      </c>
      <c r="E2855">
        <v>23.5</v>
      </c>
      <c r="F2855">
        <v>11.1</v>
      </c>
      <c r="G2855">
        <v>0</v>
      </c>
      <c r="H2855" t="s">
        <v>38</v>
      </c>
      <c r="I2855" s="2">
        <v>0.52430555555555558</v>
      </c>
      <c r="J2855" s="3">
        <v>16007</v>
      </c>
      <c r="K2855" t="s">
        <v>39</v>
      </c>
      <c r="L2855">
        <v>3.2</v>
      </c>
      <c r="M2855">
        <v>6.4</v>
      </c>
      <c r="N2855">
        <v>8.6</v>
      </c>
      <c r="O2855">
        <v>11.1</v>
      </c>
      <c r="P2855">
        <v>76</v>
      </c>
      <c r="Q2855" t="s">
        <v>25</v>
      </c>
      <c r="R2855">
        <v>5.5</v>
      </c>
      <c r="S2855">
        <v>9.8000000000000007</v>
      </c>
      <c r="T2855">
        <v>15.9</v>
      </c>
      <c r="U2855">
        <v>17.899999999999999</v>
      </c>
      <c r="V2855">
        <v>111</v>
      </c>
    </row>
    <row r="2856" spans="1:22" x14ac:dyDescent="0.25">
      <c r="A2856" t="s">
        <v>2948</v>
      </c>
      <c r="B2856">
        <v>2025</v>
      </c>
      <c r="C2856" t="s">
        <v>268</v>
      </c>
      <c r="D2856" s="1">
        <v>45885</v>
      </c>
      <c r="E2856">
        <v>12.4</v>
      </c>
      <c r="F2856">
        <v>5.9</v>
      </c>
      <c r="G2856">
        <v>4.5999999999999996</v>
      </c>
      <c r="H2856" t="s">
        <v>46</v>
      </c>
      <c r="I2856" s="2">
        <v>0.55555555555555558</v>
      </c>
      <c r="J2856" s="3">
        <v>25020</v>
      </c>
      <c r="K2856" t="s">
        <v>30</v>
      </c>
      <c r="L2856">
        <v>7.2</v>
      </c>
      <c r="M2856">
        <v>13.5</v>
      </c>
      <c r="N2856">
        <v>15.9</v>
      </c>
      <c r="O2856">
        <v>18.100000000000001</v>
      </c>
      <c r="P2856">
        <v>118</v>
      </c>
      <c r="Q2856" t="s">
        <v>54</v>
      </c>
      <c r="R2856">
        <v>3.2</v>
      </c>
      <c r="S2856">
        <v>4.4000000000000004</v>
      </c>
      <c r="T2856">
        <v>5.8</v>
      </c>
      <c r="U2856">
        <v>9.1</v>
      </c>
      <c r="V2856">
        <v>64</v>
      </c>
    </row>
    <row r="2857" spans="1:22" x14ac:dyDescent="0.25">
      <c r="A2857" t="s">
        <v>2949</v>
      </c>
      <c r="B2857">
        <v>2025</v>
      </c>
      <c r="C2857" t="s">
        <v>268</v>
      </c>
      <c r="D2857" s="1">
        <v>45885</v>
      </c>
      <c r="E2857">
        <v>12.4</v>
      </c>
      <c r="F2857">
        <v>5.9</v>
      </c>
      <c r="G2857">
        <v>4.5999999999999996</v>
      </c>
      <c r="H2857" t="s">
        <v>28</v>
      </c>
      <c r="I2857" s="2">
        <v>0.67708333333333337</v>
      </c>
      <c r="J2857" s="3">
        <v>53871</v>
      </c>
      <c r="K2857" t="s">
        <v>32</v>
      </c>
      <c r="L2857">
        <v>5.3</v>
      </c>
      <c r="M2857">
        <v>7.7</v>
      </c>
      <c r="N2857">
        <v>10.1</v>
      </c>
      <c r="O2857">
        <v>13.14</v>
      </c>
      <c r="P2857">
        <v>92</v>
      </c>
      <c r="Q2857" t="s">
        <v>35</v>
      </c>
      <c r="R2857">
        <v>1</v>
      </c>
      <c r="S2857">
        <v>2.2999999999999998</v>
      </c>
      <c r="T2857">
        <v>4.3</v>
      </c>
      <c r="U2857">
        <v>8.8000000000000007</v>
      </c>
      <c r="V2857">
        <v>56</v>
      </c>
    </row>
    <row r="2858" spans="1:22" x14ac:dyDescent="0.25">
      <c r="A2858" t="s">
        <v>2950</v>
      </c>
      <c r="B2858">
        <v>2025</v>
      </c>
      <c r="C2858" t="s">
        <v>268</v>
      </c>
      <c r="D2858" s="1">
        <v>45885</v>
      </c>
      <c r="E2858">
        <v>13.2</v>
      </c>
      <c r="F2858">
        <v>9.6999999999999993</v>
      </c>
      <c r="G2858">
        <v>1.6</v>
      </c>
      <c r="H2858" t="s">
        <v>512</v>
      </c>
      <c r="I2858" s="2">
        <v>0.79513888888888884</v>
      </c>
      <c r="J2858" s="3">
        <v>54283</v>
      </c>
      <c r="K2858" t="s">
        <v>40</v>
      </c>
      <c r="L2858">
        <v>1.2</v>
      </c>
      <c r="M2858">
        <v>6.3</v>
      </c>
      <c r="N2858">
        <v>7.4</v>
      </c>
      <c r="O2858">
        <v>9.5</v>
      </c>
      <c r="P2858">
        <v>59</v>
      </c>
      <c r="Q2858" t="s">
        <v>33</v>
      </c>
      <c r="R2858">
        <v>5.3</v>
      </c>
      <c r="S2858">
        <v>5.4</v>
      </c>
      <c r="T2858">
        <v>6.8</v>
      </c>
      <c r="U2858">
        <v>8.8000000000000007</v>
      </c>
      <c r="V2858">
        <v>56</v>
      </c>
    </row>
    <row r="2859" spans="1:22" x14ac:dyDescent="0.25">
      <c r="A2859" t="s">
        <v>2951</v>
      </c>
      <c r="B2859">
        <v>2025</v>
      </c>
      <c r="C2859" t="s">
        <v>268</v>
      </c>
      <c r="D2859" s="1">
        <v>45886</v>
      </c>
      <c r="E2859">
        <v>10.7</v>
      </c>
      <c r="F2859">
        <v>1.3</v>
      </c>
      <c r="G2859">
        <v>0</v>
      </c>
      <c r="H2859" t="s">
        <v>66</v>
      </c>
      <c r="I2859" s="2">
        <v>0.54861111111111116</v>
      </c>
      <c r="J2859" s="3">
        <v>11176</v>
      </c>
      <c r="K2859" t="s">
        <v>47</v>
      </c>
      <c r="L2859">
        <v>2.7</v>
      </c>
      <c r="M2859">
        <v>6.11</v>
      </c>
      <c r="N2859">
        <v>14.13</v>
      </c>
      <c r="O2859">
        <v>20.149999999999999</v>
      </c>
      <c r="P2859">
        <v>135</v>
      </c>
      <c r="Q2859" t="s">
        <v>29</v>
      </c>
      <c r="R2859">
        <v>4.2</v>
      </c>
      <c r="S2859">
        <v>6.3</v>
      </c>
      <c r="T2859">
        <v>7.9</v>
      </c>
      <c r="U2859">
        <v>13.9</v>
      </c>
      <c r="V2859">
        <v>87</v>
      </c>
    </row>
    <row r="2860" spans="1:22" x14ac:dyDescent="0.25">
      <c r="A2860" t="s">
        <v>2952</v>
      </c>
      <c r="B2860">
        <v>2025</v>
      </c>
      <c r="C2860" t="s">
        <v>268</v>
      </c>
      <c r="D2860" s="1">
        <v>45886</v>
      </c>
      <c r="E2860">
        <v>16.5</v>
      </c>
      <c r="F2860">
        <v>6.5</v>
      </c>
      <c r="G2860">
        <v>0</v>
      </c>
      <c r="H2860" t="s">
        <v>61</v>
      </c>
      <c r="I2860" s="2">
        <v>0.63541666666666663</v>
      </c>
      <c r="J2860" s="3">
        <v>37656</v>
      </c>
      <c r="K2860" t="s">
        <v>26</v>
      </c>
      <c r="L2860">
        <v>4.3</v>
      </c>
      <c r="M2860">
        <v>7.4</v>
      </c>
      <c r="N2860">
        <v>8.6</v>
      </c>
      <c r="O2860">
        <v>10.8</v>
      </c>
      <c r="P2860">
        <v>68</v>
      </c>
      <c r="Q2860" t="s">
        <v>44</v>
      </c>
      <c r="R2860">
        <v>4.3</v>
      </c>
      <c r="S2860">
        <v>8.6999999999999993</v>
      </c>
      <c r="T2860">
        <v>12.8</v>
      </c>
      <c r="U2860">
        <v>16.149999999999999</v>
      </c>
      <c r="V2860">
        <v>111</v>
      </c>
    </row>
    <row r="2861" spans="1:22" x14ac:dyDescent="0.25">
      <c r="A2861" t="s">
        <v>2953</v>
      </c>
      <c r="B2861">
        <v>2025</v>
      </c>
      <c r="C2861" t="s">
        <v>268</v>
      </c>
      <c r="D2861" s="1">
        <v>45886</v>
      </c>
      <c r="E2861">
        <v>13</v>
      </c>
      <c r="F2861">
        <v>4.2</v>
      </c>
      <c r="G2861">
        <v>0.6</v>
      </c>
      <c r="H2861" t="s">
        <v>46</v>
      </c>
      <c r="I2861" s="2">
        <v>0.69444444444444442</v>
      </c>
      <c r="J2861" s="3">
        <v>21207</v>
      </c>
      <c r="K2861" t="s">
        <v>50</v>
      </c>
      <c r="L2861">
        <v>4.5</v>
      </c>
      <c r="M2861">
        <v>11.7</v>
      </c>
      <c r="N2861">
        <v>15.7</v>
      </c>
      <c r="O2861">
        <v>19.12</v>
      </c>
      <c r="P2861">
        <v>126</v>
      </c>
      <c r="Q2861" t="s">
        <v>51</v>
      </c>
      <c r="R2861">
        <v>0.1</v>
      </c>
      <c r="S2861">
        <v>2.5</v>
      </c>
      <c r="T2861">
        <v>3.8</v>
      </c>
      <c r="U2861">
        <v>4.8</v>
      </c>
      <c r="V2861">
        <v>32</v>
      </c>
    </row>
    <row r="2862" spans="1:22" x14ac:dyDescent="0.25">
      <c r="A2862" t="s">
        <v>2954</v>
      </c>
      <c r="B2862">
        <v>2025</v>
      </c>
      <c r="C2862" t="s">
        <v>2523</v>
      </c>
      <c r="D2862" s="1">
        <v>45890</v>
      </c>
      <c r="E2862">
        <v>20.7</v>
      </c>
      <c r="F2862">
        <v>2.2999999999999998</v>
      </c>
      <c r="G2862">
        <v>0</v>
      </c>
      <c r="H2862" t="s">
        <v>28</v>
      </c>
      <c r="I2862" s="2">
        <v>0.8125</v>
      </c>
      <c r="J2862" s="3">
        <v>41150</v>
      </c>
      <c r="K2862" t="s">
        <v>48</v>
      </c>
      <c r="L2862">
        <v>1.4</v>
      </c>
      <c r="M2862">
        <v>2.6</v>
      </c>
      <c r="N2862">
        <v>5.6</v>
      </c>
      <c r="O2862">
        <v>8.8000000000000007</v>
      </c>
      <c r="P2862">
        <v>56</v>
      </c>
      <c r="Q2862" t="s">
        <v>30</v>
      </c>
      <c r="R2862">
        <v>3.4</v>
      </c>
      <c r="S2862">
        <v>7.6</v>
      </c>
      <c r="T2862">
        <v>11.8</v>
      </c>
      <c r="U2862">
        <v>13.12</v>
      </c>
      <c r="V2862">
        <v>90</v>
      </c>
    </row>
    <row r="2863" spans="1:22" x14ac:dyDescent="0.25">
      <c r="A2863" t="s">
        <v>2955</v>
      </c>
      <c r="B2863">
        <v>2025</v>
      </c>
      <c r="C2863" t="s">
        <v>2523</v>
      </c>
      <c r="D2863" s="1">
        <v>45891</v>
      </c>
      <c r="E2863">
        <v>19.2</v>
      </c>
      <c r="F2863">
        <v>9.3000000000000007</v>
      </c>
      <c r="G2863">
        <v>0</v>
      </c>
      <c r="H2863" t="s">
        <v>28</v>
      </c>
      <c r="I2863" s="2">
        <v>0.79861111111111116</v>
      </c>
      <c r="J2863" s="3">
        <v>60611</v>
      </c>
      <c r="K2863" t="s">
        <v>33</v>
      </c>
      <c r="L2863">
        <v>2.7</v>
      </c>
      <c r="M2863">
        <v>6.1</v>
      </c>
      <c r="N2863">
        <v>7.13</v>
      </c>
      <c r="O2863">
        <v>11.16</v>
      </c>
      <c r="P2863">
        <v>82</v>
      </c>
      <c r="Q2863" t="s">
        <v>35</v>
      </c>
      <c r="R2863">
        <v>3</v>
      </c>
      <c r="S2863">
        <v>5.3</v>
      </c>
      <c r="T2863">
        <v>10.5</v>
      </c>
      <c r="U2863">
        <v>11.1</v>
      </c>
      <c r="V2863">
        <v>76</v>
      </c>
    </row>
    <row r="2864" spans="1:22" x14ac:dyDescent="0.25">
      <c r="A2864" t="s">
        <v>2956</v>
      </c>
      <c r="B2864">
        <v>2025</v>
      </c>
      <c r="C2864" t="s">
        <v>2523</v>
      </c>
      <c r="D2864" s="1">
        <v>45891</v>
      </c>
      <c r="E2864">
        <v>18</v>
      </c>
      <c r="F2864">
        <v>12.1</v>
      </c>
      <c r="G2864">
        <v>0</v>
      </c>
      <c r="H2864" t="s">
        <v>512</v>
      </c>
      <c r="I2864" s="2">
        <v>0.81944444444444442</v>
      </c>
      <c r="J2864" s="3">
        <v>40897</v>
      </c>
      <c r="K2864" t="s">
        <v>54</v>
      </c>
      <c r="L2864">
        <v>2.2000000000000002</v>
      </c>
      <c r="M2864">
        <v>4.7</v>
      </c>
      <c r="N2864">
        <v>8.1</v>
      </c>
      <c r="O2864">
        <v>10.11</v>
      </c>
      <c r="P2864">
        <v>71</v>
      </c>
      <c r="Q2864" t="s">
        <v>39</v>
      </c>
      <c r="R2864">
        <v>3.6</v>
      </c>
      <c r="S2864">
        <v>6.1</v>
      </c>
      <c r="T2864">
        <v>7.1</v>
      </c>
      <c r="U2864">
        <v>9.1300000000000008</v>
      </c>
      <c r="V2864">
        <v>67</v>
      </c>
    </row>
    <row r="2865" spans="1:22" x14ac:dyDescent="0.25">
      <c r="A2865" t="s">
        <v>2957</v>
      </c>
      <c r="B2865">
        <v>2025</v>
      </c>
      <c r="C2865" t="s">
        <v>2523</v>
      </c>
      <c r="D2865" s="1">
        <v>45892</v>
      </c>
      <c r="E2865">
        <v>14.9</v>
      </c>
      <c r="F2865">
        <v>8.6</v>
      </c>
      <c r="G2865">
        <v>0</v>
      </c>
      <c r="H2865" t="s">
        <v>46</v>
      </c>
      <c r="I2865" s="2">
        <v>0.55555555555555558</v>
      </c>
      <c r="J2865" s="3">
        <v>17494</v>
      </c>
      <c r="K2865" t="s">
        <v>47</v>
      </c>
      <c r="L2865">
        <v>3.3</v>
      </c>
      <c r="M2865">
        <v>7.6</v>
      </c>
      <c r="N2865">
        <v>10.7</v>
      </c>
      <c r="O2865">
        <v>15.1</v>
      </c>
      <c r="P2865">
        <v>100</v>
      </c>
      <c r="Q2865" t="s">
        <v>40</v>
      </c>
      <c r="R2865">
        <v>4.3</v>
      </c>
      <c r="S2865">
        <v>9.5</v>
      </c>
      <c r="T2865">
        <v>14.8</v>
      </c>
      <c r="U2865">
        <v>17.11</v>
      </c>
      <c r="V2865">
        <v>113</v>
      </c>
    </row>
    <row r="2866" spans="1:22" x14ac:dyDescent="0.25">
      <c r="A2866" t="s">
        <v>2958</v>
      </c>
      <c r="B2866">
        <v>2025</v>
      </c>
      <c r="C2866" t="s">
        <v>2523</v>
      </c>
      <c r="D2866" s="1">
        <v>45892</v>
      </c>
      <c r="E2866">
        <v>14.9</v>
      </c>
      <c r="F2866">
        <v>8.6</v>
      </c>
      <c r="G2866">
        <v>0</v>
      </c>
      <c r="H2866" t="s">
        <v>28</v>
      </c>
      <c r="I2866" s="2">
        <v>0.67708333333333337</v>
      </c>
      <c r="J2866" s="3">
        <v>46109</v>
      </c>
      <c r="K2866" t="s">
        <v>29</v>
      </c>
      <c r="L2866">
        <v>2.2000000000000002</v>
      </c>
      <c r="M2866">
        <v>2.2999999999999998</v>
      </c>
      <c r="N2866">
        <v>4.5999999999999996</v>
      </c>
      <c r="O2866">
        <v>9.1</v>
      </c>
      <c r="P2866">
        <v>64</v>
      </c>
      <c r="Q2866" t="s">
        <v>44</v>
      </c>
      <c r="R2866">
        <v>6.7</v>
      </c>
      <c r="S2866">
        <v>11.12</v>
      </c>
      <c r="T2866">
        <v>13.17</v>
      </c>
      <c r="U2866">
        <v>14.19</v>
      </c>
      <c r="V2866">
        <v>103</v>
      </c>
    </row>
    <row r="2867" spans="1:22" x14ac:dyDescent="0.25">
      <c r="A2867" t="s">
        <v>2959</v>
      </c>
      <c r="B2867">
        <v>2025</v>
      </c>
      <c r="C2867" t="s">
        <v>2523</v>
      </c>
      <c r="D2867" s="1">
        <v>45892</v>
      </c>
      <c r="E2867">
        <v>22.9</v>
      </c>
      <c r="F2867">
        <v>6.7</v>
      </c>
      <c r="G2867">
        <v>0</v>
      </c>
      <c r="H2867" t="s">
        <v>1339</v>
      </c>
      <c r="I2867" s="2">
        <v>0.73263888888888884</v>
      </c>
      <c r="J2867" s="3">
        <v>36029</v>
      </c>
      <c r="K2867" t="s">
        <v>51</v>
      </c>
      <c r="L2867">
        <v>3.2</v>
      </c>
      <c r="M2867">
        <v>6.6</v>
      </c>
      <c r="N2867">
        <v>6.7</v>
      </c>
      <c r="O2867">
        <v>7.9</v>
      </c>
      <c r="P2867">
        <v>51</v>
      </c>
      <c r="Q2867" t="s">
        <v>26</v>
      </c>
      <c r="R2867">
        <v>1.1000000000000001</v>
      </c>
      <c r="S2867">
        <v>5.5</v>
      </c>
      <c r="T2867">
        <v>11.7</v>
      </c>
      <c r="U2867">
        <v>18.100000000000001</v>
      </c>
      <c r="V2867">
        <v>118</v>
      </c>
    </row>
    <row r="2868" spans="1:22" x14ac:dyDescent="0.25">
      <c r="A2868" t="s">
        <v>2960</v>
      </c>
      <c r="B2868">
        <v>2025</v>
      </c>
      <c r="C2868" t="s">
        <v>2523</v>
      </c>
      <c r="D2868" s="1">
        <v>45893</v>
      </c>
      <c r="E2868">
        <v>19</v>
      </c>
      <c r="F2868">
        <v>9.1</v>
      </c>
      <c r="G2868">
        <v>0</v>
      </c>
      <c r="H2868" t="s">
        <v>141</v>
      </c>
      <c r="I2868" s="2">
        <v>0.51388888888888884</v>
      </c>
      <c r="J2868" s="3">
        <v>10563</v>
      </c>
      <c r="K2868" t="s">
        <v>25</v>
      </c>
      <c r="L2868">
        <v>4.3</v>
      </c>
      <c r="M2868">
        <v>6.6</v>
      </c>
      <c r="N2868">
        <v>10.7</v>
      </c>
      <c r="O2868">
        <v>15.14</v>
      </c>
      <c r="P2868">
        <v>104</v>
      </c>
      <c r="Q2868" t="s">
        <v>55</v>
      </c>
      <c r="R2868">
        <v>2.5</v>
      </c>
      <c r="S2868">
        <v>6.7</v>
      </c>
      <c r="T2868">
        <v>10.8</v>
      </c>
      <c r="U2868">
        <v>14.9</v>
      </c>
      <c r="V2868">
        <v>93</v>
      </c>
    </row>
    <row r="2869" spans="1:22" x14ac:dyDescent="0.25">
      <c r="A2869" t="s">
        <v>2961</v>
      </c>
      <c r="B2869">
        <v>2025</v>
      </c>
      <c r="C2869" t="s">
        <v>2523</v>
      </c>
      <c r="D2869" s="1">
        <v>45893</v>
      </c>
      <c r="E2869">
        <v>14.8</v>
      </c>
      <c r="F2869">
        <v>4.7</v>
      </c>
      <c r="G2869">
        <v>0</v>
      </c>
      <c r="H2869" t="s">
        <v>46</v>
      </c>
      <c r="I2869" s="2">
        <v>0.63541666666666663</v>
      </c>
      <c r="J2869" s="3">
        <v>44069</v>
      </c>
      <c r="K2869" t="s">
        <v>50</v>
      </c>
      <c r="L2869">
        <v>4.5</v>
      </c>
      <c r="M2869">
        <v>4.8</v>
      </c>
      <c r="N2869">
        <v>7.1</v>
      </c>
      <c r="O2869">
        <v>14.13</v>
      </c>
      <c r="P2869">
        <v>97</v>
      </c>
      <c r="Q2869" t="s">
        <v>43</v>
      </c>
      <c r="R2869">
        <v>2.2000000000000002</v>
      </c>
      <c r="S2869">
        <v>9.4</v>
      </c>
      <c r="T2869">
        <v>13.6</v>
      </c>
      <c r="U2869">
        <v>17.100000000000001</v>
      </c>
      <c r="V2869">
        <v>112</v>
      </c>
    </row>
    <row r="2870" spans="1:22" x14ac:dyDescent="0.25">
      <c r="A2870" t="s">
        <v>2962</v>
      </c>
      <c r="B2870">
        <v>2025</v>
      </c>
      <c r="C2870" t="s">
        <v>2523</v>
      </c>
      <c r="D2870" s="1">
        <v>45893</v>
      </c>
      <c r="E2870">
        <v>25.4</v>
      </c>
      <c r="F2870">
        <v>12.6</v>
      </c>
      <c r="G2870">
        <v>0</v>
      </c>
      <c r="H2870" t="s">
        <v>58</v>
      </c>
      <c r="I2870" s="2">
        <v>0.80555555555555558</v>
      </c>
      <c r="J2870" s="3">
        <v>32086</v>
      </c>
      <c r="K2870" t="s">
        <v>36</v>
      </c>
      <c r="L2870">
        <v>0.8</v>
      </c>
      <c r="M2870">
        <v>6.1</v>
      </c>
      <c r="N2870">
        <v>8.19</v>
      </c>
      <c r="O2870">
        <v>11.23</v>
      </c>
      <c r="P2870">
        <v>89</v>
      </c>
      <c r="Q2870" t="s">
        <v>32</v>
      </c>
      <c r="R2870">
        <v>3.3</v>
      </c>
      <c r="S2870">
        <v>6.5</v>
      </c>
      <c r="T2870">
        <v>8.8000000000000007</v>
      </c>
      <c r="U2870">
        <v>11.13</v>
      </c>
      <c r="V2870">
        <v>79</v>
      </c>
    </row>
    <row r="2871" spans="1:22" x14ac:dyDescent="0.25">
      <c r="A2871" t="s">
        <v>2963</v>
      </c>
      <c r="B2871">
        <v>2025</v>
      </c>
      <c r="C2871" t="s">
        <v>2542</v>
      </c>
      <c r="D2871" s="1">
        <v>45896</v>
      </c>
      <c r="E2871">
        <v>24.8</v>
      </c>
      <c r="F2871">
        <v>13</v>
      </c>
      <c r="G2871">
        <v>0</v>
      </c>
      <c r="H2871" t="s">
        <v>38</v>
      </c>
      <c r="I2871" s="2">
        <v>0.80555555555555558</v>
      </c>
      <c r="J2871" s="3">
        <v>16768</v>
      </c>
      <c r="K2871" t="s">
        <v>39</v>
      </c>
      <c r="L2871">
        <v>7.4</v>
      </c>
      <c r="M2871">
        <v>9.1</v>
      </c>
      <c r="N2871">
        <v>15.15</v>
      </c>
      <c r="O2871">
        <v>23.15</v>
      </c>
      <c r="P2871">
        <v>153</v>
      </c>
      <c r="Q2871" t="s">
        <v>48</v>
      </c>
      <c r="R2871">
        <v>1</v>
      </c>
      <c r="S2871">
        <v>3.4</v>
      </c>
      <c r="T2871">
        <v>5.6</v>
      </c>
      <c r="U2871">
        <v>8.1</v>
      </c>
      <c r="V2871">
        <v>58</v>
      </c>
    </row>
    <row r="2872" spans="1:22" x14ac:dyDescent="0.25">
      <c r="A2872" t="s">
        <v>2964</v>
      </c>
      <c r="B2872">
        <v>2025</v>
      </c>
      <c r="C2872" t="s">
        <v>278</v>
      </c>
      <c r="D2872" s="1">
        <v>45904</v>
      </c>
      <c r="E2872">
        <v>15.2</v>
      </c>
      <c r="F2872">
        <v>8.6</v>
      </c>
      <c r="G2872">
        <v>1.8</v>
      </c>
      <c r="H2872" t="s">
        <v>512</v>
      </c>
      <c r="I2872" s="2">
        <v>0.79861111111111116</v>
      </c>
      <c r="J2872" s="3">
        <v>52187</v>
      </c>
      <c r="K2872" t="s">
        <v>40</v>
      </c>
      <c r="L2872">
        <v>2.1</v>
      </c>
      <c r="M2872">
        <v>5.0999999999999996</v>
      </c>
      <c r="N2872">
        <v>8.4</v>
      </c>
      <c r="O2872">
        <v>8.6999999999999993</v>
      </c>
      <c r="P2872">
        <v>55</v>
      </c>
      <c r="Q2872" t="s">
        <v>33</v>
      </c>
      <c r="R2872">
        <v>2.2999999999999998</v>
      </c>
      <c r="S2872">
        <v>5.7</v>
      </c>
      <c r="T2872">
        <v>10.11</v>
      </c>
      <c r="U2872">
        <v>11.13</v>
      </c>
      <c r="V2872">
        <v>79</v>
      </c>
    </row>
    <row r="2873" spans="1:22" x14ac:dyDescent="0.25">
      <c r="A2873" t="s">
        <v>2965</v>
      </c>
      <c r="B2873">
        <v>2025</v>
      </c>
      <c r="C2873" t="s">
        <v>278</v>
      </c>
      <c r="D2873" s="1">
        <v>45905</v>
      </c>
      <c r="E2873">
        <v>14.7</v>
      </c>
      <c r="F2873">
        <v>2.2999999999999998</v>
      </c>
      <c r="G2873">
        <v>1.4</v>
      </c>
      <c r="H2873" t="s">
        <v>28</v>
      </c>
      <c r="I2873" s="2">
        <v>0.81944444444444442</v>
      </c>
      <c r="J2873" s="3">
        <v>86364</v>
      </c>
      <c r="K2873" t="s">
        <v>44</v>
      </c>
      <c r="L2873">
        <v>4.5999999999999996</v>
      </c>
      <c r="M2873">
        <v>8.11</v>
      </c>
      <c r="N2873">
        <v>13.12</v>
      </c>
      <c r="O2873">
        <v>16.16</v>
      </c>
      <c r="P2873">
        <v>112</v>
      </c>
      <c r="Q2873" t="s">
        <v>36</v>
      </c>
      <c r="R2873">
        <v>3</v>
      </c>
      <c r="S2873">
        <v>7.2</v>
      </c>
      <c r="T2873">
        <v>9.5</v>
      </c>
      <c r="U2873">
        <v>11.8</v>
      </c>
      <c r="V2873">
        <v>74</v>
      </c>
    </row>
    <row r="2874" spans="1:22" x14ac:dyDescent="0.25">
      <c r="A2874" t="s">
        <v>2966</v>
      </c>
      <c r="B2874">
        <v>2025</v>
      </c>
      <c r="C2874" t="s">
        <v>280</v>
      </c>
      <c r="D2874" s="1">
        <v>45906</v>
      </c>
      <c r="E2874">
        <v>21.2</v>
      </c>
      <c r="F2874">
        <v>8.1</v>
      </c>
      <c r="G2874">
        <v>0</v>
      </c>
      <c r="H2874" t="s">
        <v>141</v>
      </c>
      <c r="I2874" s="2">
        <v>0.63541666666666663</v>
      </c>
      <c r="J2874" s="3">
        <v>20634</v>
      </c>
      <c r="K2874" t="s">
        <v>25</v>
      </c>
      <c r="L2874">
        <v>3.2</v>
      </c>
      <c r="M2874">
        <v>6.5</v>
      </c>
      <c r="N2874">
        <v>12.7</v>
      </c>
      <c r="O2874">
        <v>13.1</v>
      </c>
      <c r="P2874">
        <v>88</v>
      </c>
      <c r="Q2874" t="s">
        <v>32</v>
      </c>
      <c r="R2874">
        <v>7.2</v>
      </c>
      <c r="S2874">
        <v>11.3</v>
      </c>
      <c r="T2874">
        <v>13.7</v>
      </c>
      <c r="U2874">
        <v>16.11</v>
      </c>
      <c r="V2874">
        <v>107</v>
      </c>
    </row>
    <row r="2875" spans="1:22" x14ac:dyDescent="0.25">
      <c r="A2875" t="s">
        <v>2967</v>
      </c>
      <c r="B2875">
        <v>2025</v>
      </c>
      <c r="C2875" t="s">
        <v>280</v>
      </c>
      <c r="D2875" s="1">
        <v>45906</v>
      </c>
      <c r="E2875">
        <v>16.5</v>
      </c>
      <c r="F2875">
        <v>10.199999999999999</v>
      </c>
      <c r="G2875">
        <v>32.799999999999997</v>
      </c>
      <c r="H2875" t="s">
        <v>1339</v>
      </c>
      <c r="I2875" s="2">
        <v>0.73263888888888884</v>
      </c>
      <c r="J2875" s="3">
        <v>57507</v>
      </c>
      <c r="K2875" t="s">
        <v>43</v>
      </c>
      <c r="L2875">
        <v>1.2</v>
      </c>
      <c r="M2875">
        <v>5.2</v>
      </c>
      <c r="N2875">
        <v>8.4</v>
      </c>
      <c r="O2875">
        <v>12.7</v>
      </c>
      <c r="P2875">
        <v>79</v>
      </c>
      <c r="Q2875" t="s">
        <v>39</v>
      </c>
      <c r="R2875">
        <v>1.6</v>
      </c>
      <c r="S2875">
        <v>8.9</v>
      </c>
      <c r="T2875">
        <v>9.1300000000000008</v>
      </c>
      <c r="U2875">
        <v>11.14</v>
      </c>
      <c r="V2875">
        <v>80</v>
      </c>
    </row>
    <row r="2876" spans="1:22" x14ac:dyDescent="0.25">
      <c r="A2876" t="s">
        <v>2968</v>
      </c>
      <c r="B2876">
        <v>2025</v>
      </c>
      <c r="C2876" t="s">
        <v>284</v>
      </c>
      <c r="D2876" s="1">
        <v>45912</v>
      </c>
      <c r="E2876">
        <v>15.6</v>
      </c>
      <c r="F2876">
        <v>6.3</v>
      </c>
      <c r="G2876">
        <v>0.6</v>
      </c>
      <c r="H2876" t="s">
        <v>512</v>
      </c>
      <c r="I2876" s="2">
        <v>0.79861111111111116</v>
      </c>
      <c r="J2876" s="3">
        <v>52005</v>
      </c>
      <c r="K2876" t="s">
        <v>40</v>
      </c>
      <c r="L2876">
        <v>3.2</v>
      </c>
      <c r="M2876">
        <v>3.6</v>
      </c>
      <c r="N2876">
        <v>7.7</v>
      </c>
      <c r="O2876">
        <v>10.7</v>
      </c>
      <c r="P2876">
        <v>67</v>
      </c>
      <c r="Q2876" t="s">
        <v>32</v>
      </c>
      <c r="R2876">
        <v>4.4000000000000004</v>
      </c>
      <c r="S2876">
        <v>6.7</v>
      </c>
      <c r="T2876">
        <v>11.13</v>
      </c>
      <c r="U2876">
        <v>14.17</v>
      </c>
      <c r="V2876">
        <v>101</v>
      </c>
    </row>
    <row r="2877" spans="1:22" x14ac:dyDescent="0.25">
      <c r="A2877" t="s">
        <v>2969</v>
      </c>
      <c r="B2877">
        <v>2025</v>
      </c>
      <c r="C2877" t="s">
        <v>284</v>
      </c>
      <c r="D2877" s="1">
        <v>45913</v>
      </c>
      <c r="E2877">
        <v>21.9</v>
      </c>
      <c r="F2877">
        <v>13.2</v>
      </c>
      <c r="G2877">
        <v>0</v>
      </c>
      <c r="H2877" t="s">
        <v>58</v>
      </c>
      <c r="I2877" s="2">
        <v>0.81597222222222221</v>
      </c>
      <c r="J2877" s="3">
        <v>36628</v>
      </c>
      <c r="K2877" t="s">
        <v>36</v>
      </c>
      <c r="L2877">
        <v>3.5</v>
      </c>
      <c r="M2877">
        <v>9.6</v>
      </c>
      <c r="N2877">
        <v>12.1</v>
      </c>
      <c r="O2877">
        <v>14.16</v>
      </c>
      <c r="P2877">
        <v>100</v>
      </c>
      <c r="Q2877" t="s">
        <v>39</v>
      </c>
      <c r="R2877">
        <v>3.4</v>
      </c>
      <c r="S2877">
        <v>5.5</v>
      </c>
      <c r="T2877">
        <v>5.9</v>
      </c>
      <c r="U2877">
        <v>6.11</v>
      </c>
      <c r="V2877">
        <v>47</v>
      </c>
    </row>
    <row r="2878" spans="1:22" x14ac:dyDescent="0.25">
      <c r="A2878" t="s">
        <v>2970</v>
      </c>
      <c r="B2878">
        <v>2025</v>
      </c>
      <c r="C2878" t="s">
        <v>287</v>
      </c>
      <c r="D2878" s="1">
        <v>45919</v>
      </c>
      <c r="E2878">
        <v>22.7</v>
      </c>
      <c r="F2878">
        <v>12.1</v>
      </c>
      <c r="G2878">
        <v>0</v>
      </c>
      <c r="H2878" t="s">
        <v>28</v>
      </c>
      <c r="I2878" s="2">
        <v>0.81944444444444442</v>
      </c>
      <c r="J2878" s="3">
        <v>99567</v>
      </c>
      <c r="K2878" t="s">
        <v>44</v>
      </c>
      <c r="L2878">
        <v>1.3</v>
      </c>
      <c r="M2878">
        <v>6.7</v>
      </c>
      <c r="N2878">
        <v>13.11</v>
      </c>
      <c r="O2878">
        <v>17.13</v>
      </c>
      <c r="P2878">
        <v>115</v>
      </c>
      <c r="Q2878" t="s">
        <v>32</v>
      </c>
      <c r="R2878">
        <v>3.4</v>
      </c>
      <c r="S2878">
        <v>6.6</v>
      </c>
      <c r="T2878">
        <v>9.6999999999999993</v>
      </c>
      <c r="U2878">
        <v>13.7</v>
      </c>
      <c r="V2878">
        <v>85</v>
      </c>
    </row>
    <row r="2879" spans="1:22" x14ac:dyDescent="0.25">
      <c r="A2879" t="s">
        <v>2971</v>
      </c>
      <c r="B2879">
        <v>2025</v>
      </c>
      <c r="C2879" t="s">
        <v>287</v>
      </c>
      <c r="D2879" s="1">
        <v>45920</v>
      </c>
      <c r="E2879">
        <v>15.6</v>
      </c>
      <c r="F2879">
        <v>7.3</v>
      </c>
      <c r="G2879">
        <v>0</v>
      </c>
      <c r="H2879" t="s">
        <v>28</v>
      </c>
      <c r="I2879" s="2">
        <v>0.71875</v>
      </c>
      <c r="J2879" s="3">
        <v>96023</v>
      </c>
      <c r="K2879" t="s">
        <v>33</v>
      </c>
      <c r="L2879">
        <v>1.1000000000000001</v>
      </c>
      <c r="M2879">
        <v>7.1</v>
      </c>
      <c r="N2879">
        <v>9.4</v>
      </c>
      <c r="O2879">
        <v>11.5</v>
      </c>
      <c r="P2879">
        <v>71</v>
      </c>
      <c r="Q2879" t="s">
        <v>36</v>
      </c>
      <c r="R2879">
        <v>4.3</v>
      </c>
      <c r="S2879">
        <v>4.5999999999999996</v>
      </c>
      <c r="T2879">
        <v>11.9</v>
      </c>
      <c r="U2879">
        <v>15.1</v>
      </c>
      <c r="V2879">
        <v>100</v>
      </c>
    </row>
    <row r="2880" spans="1:22" x14ac:dyDescent="0.25">
      <c r="A2880" t="s">
        <v>2972</v>
      </c>
      <c r="B2880">
        <v>2025</v>
      </c>
      <c r="C2880" t="s">
        <v>290</v>
      </c>
      <c r="D2880" s="1">
        <v>45927</v>
      </c>
      <c r="E2880">
        <v>19.3</v>
      </c>
      <c r="F2880">
        <v>8.1999999999999993</v>
      </c>
      <c r="G2880">
        <v>0.4</v>
      </c>
      <c r="H2880" t="s">
        <v>28</v>
      </c>
      <c r="I2880" s="2">
        <v>0.60416666666666663</v>
      </c>
      <c r="J2880" s="3">
        <v>100022</v>
      </c>
      <c r="K2880" t="s">
        <v>44</v>
      </c>
      <c r="L2880">
        <v>2.2999999999999998</v>
      </c>
      <c r="M2880">
        <v>5.6</v>
      </c>
      <c r="N2880">
        <v>6.8</v>
      </c>
      <c r="O2880">
        <v>11.9</v>
      </c>
      <c r="P2880">
        <v>75</v>
      </c>
      <c r="Q2880" t="s">
        <v>36</v>
      </c>
      <c r="R2880">
        <v>1.6</v>
      </c>
      <c r="S2880">
        <v>5.6</v>
      </c>
      <c r="T2880">
        <v>9.9</v>
      </c>
      <c r="U2880">
        <v>18.14</v>
      </c>
      <c r="V2880">
        <v>122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C2EDF-F4AA-4026-A61F-F0EFEACD77C0}">
  <dimension ref="A1:Y2880"/>
  <sheetViews>
    <sheetView workbookViewId="0">
      <selection activeCell="E38" sqref="E38"/>
    </sheetView>
  </sheetViews>
  <sheetFormatPr defaultRowHeight="15" x14ac:dyDescent="0.25"/>
  <cols>
    <col min="1" max="1" width="19.7109375" customWidth="1"/>
    <col min="2" max="2" width="18.85546875" customWidth="1"/>
    <col min="3" max="3" width="22.28515625" customWidth="1"/>
    <col min="4" max="4" width="12.7109375" customWidth="1"/>
    <col min="5" max="5" width="19.42578125" customWidth="1"/>
    <col min="6" max="6" width="18.42578125" customWidth="1"/>
    <col min="7" max="7" width="15.7109375" customWidth="1"/>
    <col min="9" max="9" width="17.42578125" customWidth="1"/>
    <col min="10" max="10" width="18.5703125" customWidth="1"/>
    <col min="11" max="11" width="21.7109375" customWidth="1"/>
    <col min="12" max="12" width="21.5703125" customWidth="1"/>
    <col min="13" max="13" width="28.140625" customWidth="1"/>
    <col min="14" max="14" width="24.5703125" customWidth="1"/>
    <col min="15" max="15" width="21.28515625" customWidth="1"/>
    <col min="16" max="16" width="21" customWidth="1"/>
    <col min="17" max="17" width="29.5703125" customWidth="1"/>
    <col min="18" max="18" width="26.42578125" customWidth="1"/>
    <col min="19" max="19" width="29" customWidth="1"/>
    <col min="20" max="20" width="26.42578125" customWidth="1"/>
    <col min="21" max="21" width="20.42578125" customWidth="1"/>
    <col min="22" max="22" width="25.28515625" customWidth="1"/>
    <col min="24" max="24" width="18.28515625"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2976</v>
      </c>
      <c r="X1" t="s">
        <v>2983</v>
      </c>
      <c r="Y1" t="s">
        <v>2984</v>
      </c>
    </row>
    <row r="2" spans="1:25" x14ac:dyDescent="0.25">
      <c r="A2" t="s">
        <v>22</v>
      </c>
      <c r="B2">
        <v>2012</v>
      </c>
      <c r="C2" t="s">
        <v>23</v>
      </c>
      <c r="D2" s="1">
        <v>40992</v>
      </c>
      <c r="E2">
        <v>24</v>
      </c>
      <c r="F2">
        <v>12.2</v>
      </c>
      <c r="G2">
        <v>0</v>
      </c>
      <c r="H2" t="s">
        <v>24</v>
      </c>
      <c r="I2" s="2">
        <v>0.80555555555555558</v>
      </c>
      <c r="J2" s="3">
        <v>38203</v>
      </c>
      <c r="K2" t="s">
        <v>25</v>
      </c>
      <c r="L2">
        <v>1.2</v>
      </c>
      <c r="M2">
        <v>3.3</v>
      </c>
      <c r="N2">
        <v>3.4</v>
      </c>
      <c r="O2">
        <v>5.7</v>
      </c>
      <c r="P2">
        <v>37</v>
      </c>
      <c r="Q2" t="s">
        <v>26</v>
      </c>
      <c r="R2">
        <v>4.0999999999999996</v>
      </c>
      <c r="S2">
        <v>8.4</v>
      </c>
      <c r="T2">
        <v>13.8</v>
      </c>
      <c r="U2">
        <v>14.16</v>
      </c>
      <c r="V2">
        <v>100</v>
      </c>
      <c r="W2" t="str">
        <f>IF(P2&gt;V2,K2, IF(P2&lt;V2,Q2, "Draw"))</f>
        <v>Sydney</v>
      </c>
      <c r="X2" t="str">
        <f>IF(J2&lt;30000,"Low", IF(J2&lt;50000,"Medium","High"))</f>
        <v>Medium</v>
      </c>
      <c r="Y2" t="str">
        <f>IF(P2&gt;V2,"Home Team", IF(P2&lt;V2,"Away Team","Draw"))</f>
        <v>Away Team</v>
      </c>
    </row>
    <row r="3" spans="1:25" x14ac:dyDescent="0.25">
      <c r="A3" t="s">
        <v>27</v>
      </c>
      <c r="B3">
        <v>2012</v>
      </c>
      <c r="C3" t="s">
        <v>23</v>
      </c>
      <c r="D3" s="1">
        <v>40997</v>
      </c>
      <c r="E3">
        <v>25.7</v>
      </c>
      <c r="F3">
        <v>9.6999999999999993</v>
      </c>
      <c r="G3">
        <v>0</v>
      </c>
      <c r="H3" t="s">
        <v>28</v>
      </c>
      <c r="I3" s="2">
        <v>0.82291666666666663</v>
      </c>
      <c r="J3" s="3">
        <v>78285</v>
      </c>
      <c r="K3" t="s">
        <v>29</v>
      </c>
      <c r="L3">
        <v>3.4</v>
      </c>
      <c r="M3">
        <v>5.6</v>
      </c>
      <c r="N3">
        <v>10.7</v>
      </c>
      <c r="O3">
        <v>12.9</v>
      </c>
      <c r="P3">
        <v>81</v>
      </c>
      <c r="Q3" t="s">
        <v>30</v>
      </c>
      <c r="R3">
        <v>3.2</v>
      </c>
      <c r="S3">
        <v>8.6999999999999993</v>
      </c>
      <c r="T3">
        <v>11.13</v>
      </c>
      <c r="U3">
        <v>18.170000000000002</v>
      </c>
      <c r="V3">
        <v>125</v>
      </c>
      <c r="W3" t="str">
        <f t="shared" ref="W3:W66" si="0">IF(P3&gt;V3,K3, IF(P3&lt;V3,Q3, "Draw"))</f>
        <v>Carlton</v>
      </c>
      <c r="X3" t="str">
        <f t="shared" ref="X3:X66" si="1">IF(J3&lt;30000,"Low", IF(J3&lt;50000,"Medium","High"))</f>
        <v>High</v>
      </c>
      <c r="Y3" t="str">
        <f t="shared" ref="Y3:Y66" si="2">IF(P3&gt;V3,"Home Team", IF(P3&lt;V3,"Away Team","Draw"))</f>
        <v>Away Team</v>
      </c>
    </row>
    <row r="4" spans="1:25" x14ac:dyDescent="0.25">
      <c r="A4" t="s">
        <v>31</v>
      </c>
      <c r="B4">
        <v>2012</v>
      </c>
      <c r="C4" t="s">
        <v>23</v>
      </c>
      <c r="D4" s="1">
        <v>40998</v>
      </c>
      <c r="E4">
        <v>27.4</v>
      </c>
      <c r="F4">
        <v>9.6999999999999993</v>
      </c>
      <c r="G4">
        <v>0.6</v>
      </c>
      <c r="H4" t="s">
        <v>28</v>
      </c>
      <c r="I4" s="2">
        <v>0.82638888888888884</v>
      </c>
      <c r="J4" s="3">
        <v>78466</v>
      </c>
      <c r="K4" t="s">
        <v>32</v>
      </c>
      <c r="L4">
        <v>2.1</v>
      </c>
      <c r="M4">
        <v>10.6</v>
      </c>
      <c r="N4">
        <v>14.1</v>
      </c>
      <c r="O4">
        <v>20.170000000000002</v>
      </c>
      <c r="P4">
        <v>137</v>
      </c>
      <c r="Q4" t="s">
        <v>33</v>
      </c>
      <c r="R4">
        <v>2.7</v>
      </c>
      <c r="S4">
        <v>7.9</v>
      </c>
      <c r="T4">
        <v>12.16</v>
      </c>
      <c r="U4">
        <v>16.190000000000001</v>
      </c>
      <c r="V4">
        <v>115</v>
      </c>
      <c r="W4" t="str">
        <f t="shared" si="0"/>
        <v>Hawthorn</v>
      </c>
      <c r="X4" t="str">
        <f t="shared" si="1"/>
        <v>High</v>
      </c>
      <c r="Y4" t="str">
        <f t="shared" si="2"/>
        <v>Home Team</v>
      </c>
    </row>
    <row r="5" spans="1:25" x14ac:dyDescent="0.25">
      <c r="A5" t="s">
        <v>34</v>
      </c>
      <c r="B5">
        <v>2012</v>
      </c>
      <c r="C5" t="s">
        <v>23</v>
      </c>
      <c r="D5" s="1">
        <v>40999</v>
      </c>
      <c r="E5">
        <v>29.1</v>
      </c>
      <c r="F5">
        <v>15.1</v>
      </c>
      <c r="G5">
        <v>0</v>
      </c>
      <c r="H5" t="s">
        <v>28</v>
      </c>
      <c r="I5" s="2">
        <v>0.57291666666666663</v>
      </c>
      <c r="J5" s="3">
        <v>33473</v>
      </c>
      <c r="K5" t="s">
        <v>35</v>
      </c>
      <c r="L5">
        <v>3.3</v>
      </c>
      <c r="M5">
        <v>7.4</v>
      </c>
      <c r="N5">
        <v>8.8000000000000007</v>
      </c>
      <c r="O5">
        <v>11.12</v>
      </c>
      <c r="P5">
        <v>78</v>
      </c>
      <c r="Q5" t="s">
        <v>36</v>
      </c>
      <c r="R5">
        <v>1.4</v>
      </c>
      <c r="S5">
        <v>7.8</v>
      </c>
      <c r="T5">
        <v>13.13</v>
      </c>
      <c r="U5">
        <v>17.170000000000002</v>
      </c>
      <c r="V5">
        <v>119</v>
      </c>
      <c r="W5" t="str">
        <f t="shared" si="0"/>
        <v>Brisbane</v>
      </c>
      <c r="X5" t="str">
        <f t="shared" si="1"/>
        <v>Medium</v>
      </c>
      <c r="Y5" t="str">
        <f t="shared" si="2"/>
        <v>Away Team</v>
      </c>
    </row>
    <row r="6" spans="1:25" x14ac:dyDescent="0.25">
      <c r="A6" t="s">
        <v>37</v>
      </c>
      <c r="B6">
        <v>2012</v>
      </c>
      <c r="C6" t="s">
        <v>23</v>
      </c>
      <c r="D6" s="1">
        <v>40999</v>
      </c>
      <c r="E6">
        <v>28.2</v>
      </c>
      <c r="F6">
        <v>19.7</v>
      </c>
      <c r="G6">
        <v>0</v>
      </c>
      <c r="H6" t="s">
        <v>38</v>
      </c>
      <c r="I6" s="2">
        <v>0.65625</v>
      </c>
      <c r="J6" s="3">
        <v>12790</v>
      </c>
      <c r="K6" t="s">
        <v>39</v>
      </c>
      <c r="L6">
        <v>3.1</v>
      </c>
      <c r="M6">
        <v>5.3</v>
      </c>
      <c r="N6">
        <v>8.6</v>
      </c>
      <c r="O6">
        <v>10.8</v>
      </c>
      <c r="P6">
        <v>68</v>
      </c>
      <c r="Q6" t="s">
        <v>40</v>
      </c>
      <c r="R6">
        <v>7.8</v>
      </c>
      <c r="S6">
        <v>11.1</v>
      </c>
      <c r="T6">
        <v>15.16</v>
      </c>
      <c r="U6">
        <v>19.23</v>
      </c>
      <c r="V6">
        <v>137</v>
      </c>
      <c r="W6" t="str">
        <f t="shared" si="0"/>
        <v>Adelaide</v>
      </c>
      <c r="X6" t="str">
        <f t="shared" si="1"/>
        <v>Low</v>
      </c>
      <c r="Y6" t="str">
        <f t="shared" si="2"/>
        <v>Away Team</v>
      </c>
    </row>
    <row r="7" spans="1:25" x14ac:dyDescent="0.25">
      <c r="A7" t="s">
        <v>41</v>
      </c>
      <c r="B7">
        <v>2012</v>
      </c>
      <c r="C7" t="s">
        <v>23</v>
      </c>
      <c r="D7" s="1">
        <v>40999</v>
      </c>
      <c r="E7">
        <v>24</v>
      </c>
      <c r="F7">
        <v>9</v>
      </c>
      <c r="G7">
        <v>0</v>
      </c>
      <c r="H7" t="s">
        <v>42</v>
      </c>
      <c r="I7" s="2">
        <v>0.69791666666666663</v>
      </c>
      <c r="J7" s="3">
        <v>34601</v>
      </c>
      <c r="K7" t="s">
        <v>43</v>
      </c>
      <c r="L7">
        <v>6</v>
      </c>
      <c r="M7">
        <v>8.3000000000000007</v>
      </c>
      <c r="N7">
        <v>12.8</v>
      </c>
      <c r="O7">
        <v>16.899999999999999</v>
      </c>
      <c r="P7">
        <v>105</v>
      </c>
      <c r="Q7" t="s">
        <v>44</v>
      </c>
      <c r="R7">
        <v>4</v>
      </c>
      <c r="S7">
        <v>9.1999999999999993</v>
      </c>
      <c r="T7">
        <v>12.7</v>
      </c>
      <c r="U7">
        <v>15.11</v>
      </c>
      <c r="V7">
        <v>101</v>
      </c>
      <c r="W7" t="str">
        <f t="shared" si="0"/>
        <v>Fremantle</v>
      </c>
      <c r="X7" t="str">
        <f t="shared" si="1"/>
        <v>Medium</v>
      </c>
      <c r="Y7" t="str">
        <f t="shared" si="2"/>
        <v>Home Team</v>
      </c>
    </row>
    <row r="8" spans="1:25" x14ac:dyDescent="0.25">
      <c r="A8" t="s">
        <v>45</v>
      </c>
      <c r="B8">
        <v>2012</v>
      </c>
      <c r="C8" t="s">
        <v>23</v>
      </c>
      <c r="D8" s="1">
        <v>40999</v>
      </c>
      <c r="E8">
        <v>29.1</v>
      </c>
      <c r="F8">
        <v>15.1</v>
      </c>
      <c r="G8">
        <v>0</v>
      </c>
      <c r="H8" t="s">
        <v>46</v>
      </c>
      <c r="I8" s="2">
        <v>0.82291666666666663</v>
      </c>
      <c r="J8" s="3">
        <v>45818</v>
      </c>
      <c r="K8" t="s">
        <v>47</v>
      </c>
      <c r="L8">
        <v>4.3</v>
      </c>
      <c r="M8">
        <v>8.5</v>
      </c>
      <c r="N8">
        <v>10.1</v>
      </c>
      <c r="O8">
        <v>15.12</v>
      </c>
      <c r="P8">
        <v>102</v>
      </c>
      <c r="Q8" t="s">
        <v>48</v>
      </c>
      <c r="R8">
        <v>3.2</v>
      </c>
      <c r="S8">
        <v>9.8000000000000007</v>
      </c>
      <c r="T8">
        <v>13.14</v>
      </c>
      <c r="U8">
        <v>14.2</v>
      </c>
      <c r="V8">
        <v>104</v>
      </c>
      <c r="W8" t="str">
        <f t="shared" si="0"/>
        <v>Essendon</v>
      </c>
      <c r="X8" t="str">
        <f t="shared" si="1"/>
        <v>Medium</v>
      </c>
      <c r="Y8" t="str">
        <f t="shared" si="2"/>
        <v>Away Team</v>
      </c>
    </row>
    <row r="9" spans="1:25" x14ac:dyDescent="0.25">
      <c r="A9" t="s">
        <v>49</v>
      </c>
      <c r="B9">
        <v>2012</v>
      </c>
      <c r="C9" t="s">
        <v>23</v>
      </c>
      <c r="D9" s="1">
        <v>41000</v>
      </c>
      <c r="E9">
        <v>20.399999999999999</v>
      </c>
      <c r="F9">
        <v>14.3</v>
      </c>
      <c r="G9">
        <v>0</v>
      </c>
      <c r="H9" t="s">
        <v>46</v>
      </c>
      <c r="I9" s="2">
        <v>0.54861111111111116</v>
      </c>
      <c r="J9" s="3">
        <v>24977</v>
      </c>
      <c r="K9" t="s">
        <v>50</v>
      </c>
      <c r="L9">
        <v>4.3</v>
      </c>
      <c r="M9">
        <v>8.5</v>
      </c>
      <c r="N9">
        <v>10.11</v>
      </c>
      <c r="O9">
        <v>12.15</v>
      </c>
      <c r="P9">
        <v>87</v>
      </c>
      <c r="Q9" t="s">
        <v>51</v>
      </c>
      <c r="R9">
        <v>6.2</v>
      </c>
      <c r="S9">
        <v>10.6</v>
      </c>
      <c r="T9">
        <v>16.899999999999999</v>
      </c>
      <c r="U9">
        <v>21.1</v>
      </c>
      <c r="V9">
        <v>136</v>
      </c>
      <c r="W9" t="str">
        <f t="shared" si="0"/>
        <v>West Coast</v>
      </c>
      <c r="X9" t="str">
        <f t="shared" si="1"/>
        <v>Low</v>
      </c>
      <c r="Y9" t="str">
        <f t="shared" si="2"/>
        <v>Away Team</v>
      </c>
    </row>
    <row r="10" spans="1:25" x14ac:dyDescent="0.25">
      <c r="A10" t="s">
        <v>52</v>
      </c>
      <c r="B10">
        <v>2012</v>
      </c>
      <c r="C10" t="s">
        <v>23</v>
      </c>
      <c r="D10" s="1">
        <v>41000</v>
      </c>
      <c r="E10">
        <v>24.3</v>
      </c>
      <c r="F10">
        <v>11.8</v>
      </c>
      <c r="G10">
        <v>0</v>
      </c>
      <c r="H10" t="s">
        <v>53</v>
      </c>
      <c r="I10" s="2">
        <v>0.67361111111111116</v>
      </c>
      <c r="J10" s="3">
        <v>21179</v>
      </c>
      <c r="K10" t="s">
        <v>54</v>
      </c>
      <c r="L10">
        <v>5.2</v>
      </c>
      <c r="M10">
        <v>8.6</v>
      </c>
      <c r="N10">
        <v>11.9</v>
      </c>
      <c r="O10">
        <v>13.11</v>
      </c>
      <c r="P10">
        <v>89</v>
      </c>
      <c r="Q10" t="s">
        <v>55</v>
      </c>
      <c r="R10">
        <v>2.1</v>
      </c>
      <c r="S10">
        <v>9.3000000000000007</v>
      </c>
      <c r="T10">
        <v>11.4</v>
      </c>
      <c r="U10">
        <v>13.7</v>
      </c>
      <c r="V10">
        <v>85</v>
      </c>
      <c r="W10" t="str">
        <f t="shared" si="0"/>
        <v>Port Adelaide</v>
      </c>
      <c r="X10" t="str">
        <f t="shared" si="1"/>
        <v>Low</v>
      </c>
      <c r="Y10" t="str">
        <f t="shared" si="2"/>
        <v>Home Team</v>
      </c>
    </row>
    <row r="11" spans="1:25" x14ac:dyDescent="0.25">
      <c r="A11" t="s">
        <v>56</v>
      </c>
      <c r="B11">
        <v>2012</v>
      </c>
      <c r="C11" t="s">
        <v>57</v>
      </c>
      <c r="D11" s="1">
        <v>41004</v>
      </c>
      <c r="E11">
        <v>28.4</v>
      </c>
      <c r="F11">
        <v>17.899999999999999</v>
      </c>
      <c r="G11">
        <v>0</v>
      </c>
      <c r="H11" t="s">
        <v>58</v>
      </c>
      <c r="I11" s="2">
        <v>0.81944444444444442</v>
      </c>
      <c r="J11" s="3">
        <v>25913</v>
      </c>
      <c r="K11" t="s">
        <v>36</v>
      </c>
      <c r="L11">
        <v>6.1</v>
      </c>
      <c r="M11">
        <v>7.6</v>
      </c>
      <c r="N11">
        <v>7.7</v>
      </c>
      <c r="O11">
        <v>9.9</v>
      </c>
      <c r="P11">
        <v>63</v>
      </c>
      <c r="Q11" t="s">
        <v>30</v>
      </c>
      <c r="R11">
        <v>5.5</v>
      </c>
      <c r="S11">
        <v>10.9</v>
      </c>
      <c r="T11">
        <v>16.100000000000001</v>
      </c>
      <c r="U11">
        <v>23.16</v>
      </c>
      <c r="V11">
        <v>154</v>
      </c>
      <c r="W11" t="str">
        <f t="shared" si="0"/>
        <v>Carlton</v>
      </c>
      <c r="X11" t="str">
        <f t="shared" si="1"/>
        <v>Low</v>
      </c>
      <c r="Y11" t="str">
        <f t="shared" si="2"/>
        <v>Away Team</v>
      </c>
    </row>
    <row r="12" spans="1:25" x14ac:dyDescent="0.25">
      <c r="A12" t="s">
        <v>59</v>
      </c>
      <c r="B12">
        <v>2012</v>
      </c>
      <c r="C12" t="s">
        <v>57</v>
      </c>
      <c r="D12" s="1">
        <v>41006</v>
      </c>
      <c r="E12">
        <v>19.8</v>
      </c>
      <c r="F12">
        <v>9</v>
      </c>
      <c r="G12">
        <v>2</v>
      </c>
      <c r="H12" t="s">
        <v>46</v>
      </c>
      <c r="I12" s="2">
        <v>0.57291666666666663</v>
      </c>
      <c r="J12" s="3">
        <v>34118</v>
      </c>
      <c r="K12" t="s">
        <v>48</v>
      </c>
      <c r="L12">
        <v>5.2</v>
      </c>
      <c r="M12">
        <v>10.6</v>
      </c>
      <c r="N12">
        <v>11.13</v>
      </c>
      <c r="O12">
        <v>16.149999999999999</v>
      </c>
      <c r="P12">
        <v>111</v>
      </c>
      <c r="Q12" t="s">
        <v>54</v>
      </c>
      <c r="R12">
        <v>5.2</v>
      </c>
      <c r="S12">
        <v>7.3</v>
      </c>
      <c r="T12">
        <v>12.5</v>
      </c>
      <c r="U12">
        <v>13.8</v>
      </c>
      <c r="V12">
        <v>86</v>
      </c>
      <c r="W12" t="str">
        <f t="shared" si="0"/>
        <v>Essendon</v>
      </c>
      <c r="X12" t="str">
        <f t="shared" si="1"/>
        <v>Medium</v>
      </c>
      <c r="Y12" t="str">
        <f t="shared" si="2"/>
        <v>Home Team</v>
      </c>
    </row>
    <row r="13" spans="1:25" x14ac:dyDescent="0.25">
      <c r="A13" t="s">
        <v>60</v>
      </c>
      <c r="B13">
        <v>2012</v>
      </c>
      <c r="C13" t="s">
        <v>57</v>
      </c>
      <c r="D13" s="1">
        <v>41006</v>
      </c>
      <c r="E13">
        <v>27.4</v>
      </c>
      <c r="F13">
        <v>18.2</v>
      </c>
      <c r="G13">
        <v>0</v>
      </c>
      <c r="H13" t="s">
        <v>61</v>
      </c>
      <c r="I13" s="2">
        <v>0.59027777777777779</v>
      </c>
      <c r="J13" s="3">
        <v>22242</v>
      </c>
      <c r="K13" t="s">
        <v>26</v>
      </c>
      <c r="L13">
        <v>4.4000000000000004</v>
      </c>
      <c r="M13">
        <v>9.6999999999999993</v>
      </c>
      <c r="N13">
        <v>11.9</v>
      </c>
      <c r="O13">
        <v>14.1</v>
      </c>
      <c r="P13">
        <v>94</v>
      </c>
      <c r="Q13" t="s">
        <v>43</v>
      </c>
      <c r="R13">
        <v>2.2000000000000002</v>
      </c>
      <c r="S13">
        <v>3.3</v>
      </c>
      <c r="T13">
        <v>9.4</v>
      </c>
      <c r="U13">
        <v>12.9</v>
      </c>
      <c r="V13">
        <v>81</v>
      </c>
      <c r="W13" t="str">
        <f t="shared" si="0"/>
        <v>Sydney</v>
      </c>
      <c r="X13" t="str">
        <f t="shared" si="1"/>
        <v>Low</v>
      </c>
      <c r="Y13" t="str">
        <f t="shared" si="2"/>
        <v>Home Team</v>
      </c>
    </row>
    <row r="14" spans="1:25" x14ac:dyDescent="0.25">
      <c r="A14" t="s">
        <v>62</v>
      </c>
      <c r="B14">
        <v>2012</v>
      </c>
      <c r="C14" t="s">
        <v>57</v>
      </c>
      <c r="D14" s="1">
        <v>41006</v>
      </c>
      <c r="E14">
        <v>29.9</v>
      </c>
      <c r="F14">
        <v>11.5</v>
      </c>
      <c r="G14">
        <v>0</v>
      </c>
      <c r="H14" t="s">
        <v>42</v>
      </c>
      <c r="I14" s="2">
        <v>0.61111111111111116</v>
      </c>
      <c r="J14" s="3">
        <v>35674</v>
      </c>
      <c r="K14" t="s">
        <v>51</v>
      </c>
      <c r="L14">
        <v>4.3</v>
      </c>
      <c r="M14">
        <v>11.8</v>
      </c>
      <c r="N14">
        <v>19.14</v>
      </c>
      <c r="O14">
        <v>25.16</v>
      </c>
      <c r="P14">
        <v>166</v>
      </c>
      <c r="Q14" t="s">
        <v>35</v>
      </c>
      <c r="R14">
        <v>1.1000000000000001</v>
      </c>
      <c r="S14">
        <v>4.2</v>
      </c>
      <c r="T14">
        <v>6.2</v>
      </c>
      <c r="U14">
        <v>9.4</v>
      </c>
      <c r="V14">
        <v>58</v>
      </c>
      <c r="W14" t="str">
        <f t="shared" si="0"/>
        <v>West Coast</v>
      </c>
      <c r="X14" t="str">
        <f t="shared" si="1"/>
        <v>Medium</v>
      </c>
      <c r="Y14" t="str">
        <f t="shared" si="2"/>
        <v>Home Team</v>
      </c>
    </row>
    <row r="15" spans="1:25" x14ac:dyDescent="0.25">
      <c r="A15" t="s">
        <v>63</v>
      </c>
      <c r="B15">
        <v>2012</v>
      </c>
      <c r="C15" t="s">
        <v>57</v>
      </c>
      <c r="D15" s="1">
        <v>41006</v>
      </c>
      <c r="E15">
        <v>19.8</v>
      </c>
      <c r="F15">
        <v>13.9</v>
      </c>
      <c r="G15">
        <v>0</v>
      </c>
      <c r="H15" t="s">
        <v>53</v>
      </c>
      <c r="I15" s="2">
        <v>0.79861111111111116</v>
      </c>
      <c r="J15" s="3">
        <v>34021</v>
      </c>
      <c r="K15" t="s">
        <v>40</v>
      </c>
      <c r="L15">
        <v>4.4000000000000004</v>
      </c>
      <c r="M15">
        <v>7.8</v>
      </c>
      <c r="N15">
        <v>7.11</v>
      </c>
      <c r="O15">
        <v>11.16</v>
      </c>
      <c r="P15">
        <v>82</v>
      </c>
      <c r="Q15" t="s">
        <v>50</v>
      </c>
      <c r="R15">
        <v>1.4</v>
      </c>
      <c r="S15">
        <v>3.7</v>
      </c>
      <c r="T15">
        <v>7.9</v>
      </c>
      <c r="U15">
        <v>9.1</v>
      </c>
      <c r="V15">
        <v>64</v>
      </c>
      <c r="W15" t="str">
        <f t="shared" si="0"/>
        <v>Adelaide</v>
      </c>
      <c r="X15" t="str">
        <f t="shared" si="1"/>
        <v>Medium</v>
      </c>
      <c r="Y15" t="str">
        <f t="shared" si="2"/>
        <v>Home Team</v>
      </c>
    </row>
    <row r="16" spans="1:25" x14ac:dyDescent="0.25">
      <c r="A16" t="s">
        <v>64</v>
      </c>
      <c r="B16">
        <v>2012</v>
      </c>
      <c r="C16" t="s">
        <v>57</v>
      </c>
      <c r="D16" s="1">
        <v>41006</v>
      </c>
      <c r="E16">
        <v>19.8</v>
      </c>
      <c r="F16">
        <v>9</v>
      </c>
      <c r="G16">
        <v>2</v>
      </c>
      <c r="H16" t="s">
        <v>28</v>
      </c>
      <c r="I16" s="2">
        <v>0.81944444444444442</v>
      </c>
      <c r="J16" s="3">
        <v>57268</v>
      </c>
      <c r="K16" t="s">
        <v>33</v>
      </c>
      <c r="L16">
        <v>2.8</v>
      </c>
      <c r="M16">
        <v>5.0999999999999996</v>
      </c>
      <c r="N16">
        <v>11.12</v>
      </c>
      <c r="O16">
        <v>12.13</v>
      </c>
      <c r="P16">
        <v>85</v>
      </c>
      <c r="Q16" t="s">
        <v>29</v>
      </c>
      <c r="R16">
        <v>1.6</v>
      </c>
      <c r="S16">
        <v>2.1</v>
      </c>
      <c r="T16">
        <v>4.13</v>
      </c>
      <c r="U16">
        <v>8.16</v>
      </c>
      <c r="V16">
        <v>64</v>
      </c>
      <c r="W16" t="str">
        <f t="shared" si="0"/>
        <v>Collingwood</v>
      </c>
      <c r="X16" t="str">
        <f t="shared" si="1"/>
        <v>High</v>
      </c>
      <c r="Y16" t="str">
        <f t="shared" si="2"/>
        <v>Home Team</v>
      </c>
    </row>
    <row r="17" spans="1:25" x14ac:dyDescent="0.25">
      <c r="A17" t="s">
        <v>65</v>
      </c>
      <c r="B17">
        <v>2012</v>
      </c>
      <c r="C17" t="s">
        <v>57</v>
      </c>
      <c r="D17" s="1">
        <v>41007</v>
      </c>
      <c r="E17">
        <v>18.399999999999999</v>
      </c>
      <c r="F17">
        <v>8.9</v>
      </c>
      <c r="G17">
        <v>0.4</v>
      </c>
      <c r="H17" t="s">
        <v>66</v>
      </c>
      <c r="I17" s="2">
        <v>0.54861111111111116</v>
      </c>
      <c r="J17" s="3">
        <v>11127</v>
      </c>
      <c r="K17" t="s">
        <v>47</v>
      </c>
      <c r="L17">
        <v>7.4</v>
      </c>
      <c r="M17">
        <v>12.8</v>
      </c>
      <c r="N17">
        <v>20.9</v>
      </c>
      <c r="O17">
        <v>28.15</v>
      </c>
      <c r="P17">
        <v>183</v>
      </c>
      <c r="Q17" t="s">
        <v>25</v>
      </c>
      <c r="R17">
        <v>0.3</v>
      </c>
      <c r="S17">
        <v>0.4</v>
      </c>
      <c r="T17">
        <v>6.6</v>
      </c>
      <c r="U17">
        <v>8.6</v>
      </c>
      <c r="V17">
        <v>54</v>
      </c>
      <c r="W17" t="str">
        <f t="shared" si="0"/>
        <v>North Melbourne</v>
      </c>
      <c r="X17" t="str">
        <f t="shared" si="1"/>
        <v>Low</v>
      </c>
      <c r="Y17" t="str">
        <f t="shared" si="2"/>
        <v>Home Team</v>
      </c>
    </row>
    <row r="18" spans="1:25" x14ac:dyDescent="0.25">
      <c r="A18" t="s">
        <v>67</v>
      </c>
      <c r="B18">
        <v>2012</v>
      </c>
      <c r="C18" t="s">
        <v>57</v>
      </c>
      <c r="D18" s="1">
        <v>41007</v>
      </c>
      <c r="E18">
        <v>20</v>
      </c>
      <c r="F18">
        <v>6.9</v>
      </c>
      <c r="G18">
        <v>0</v>
      </c>
      <c r="H18" t="s">
        <v>46</v>
      </c>
      <c r="I18" s="2">
        <v>0.69444444444444442</v>
      </c>
      <c r="J18" s="3">
        <v>21078</v>
      </c>
      <c r="K18" t="s">
        <v>55</v>
      </c>
      <c r="L18">
        <v>5.2</v>
      </c>
      <c r="M18">
        <v>8.6999999999999993</v>
      </c>
      <c r="N18">
        <v>15.1</v>
      </c>
      <c r="O18">
        <v>21.13</v>
      </c>
      <c r="P18">
        <v>139</v>
      </c>
      <c r="Q18" t="s">
        <v>39</v>
      </c>
      <c r="R18">
        <v>0.2</v>
      </c>
      <c r="S18">
        <v>2.2000000000000002</v>
      </c>
      <c r="T18">
        <v>6.4</v>
      </c>
      <c r="U18">
        <v>7.5</v>
      </c>
      <c r="V18">
        <v>47</v>
      </c>
      <c r="W18" t="str">
        <f t="shared" si="0"/>
        <v>St Kilda</v>
      </c>
      <c r="X18" t="str">
        <f t="shared" si="1"/>
        <v>Low</v>
      </c>
      <c r="Y18" t="str">
        <f t="shared" si="2"/>
        <v>Home Team</v>
      </c>
    </row>
    <row r="19" spans="1:25" x14ac:dyDescent="0.25">
      <c r="A19" t="s">
        <v>68</v>
      </c>
      <c r="B19">
        <v>2012</v>
      </c>
      <c r="C19" t="s">
        <v>57</v>
      </c>
      <c r="D19" s="1">
        <v>41008</v>
      </c>
      <c r="E19">
        <v>15.2</v>
      </c>
      <c r="F19">
        <v>10.1</v>
      </c>
      <c r="G19">
        <v>1.2</v>
      </c>
      <c r="H19" t="s">
        <v>28</v>
      </c>
      <c r="I19" s="2">
        <v>0.63194444444444442</v>
      </c>
      <c r="J19" s="3">
        <v>69231</v>
      </c>
      <c r="K19" t="s">
        <v>44</v>
      </c>
      <c r="L19">
        <v>4.0999999999999996</v>
      </c>
      <c r="M19">
        <v>7.3</v>
      </c>
      <c r="N19">
        <v>10.7</v>
      </c>
      <c r="O19">
        <v>14.8</v>
      </c>
      <c r="P19">
        <v>92</v>
      </c>
      <c r="Q19" t="s">
        <v>32</v>
      </c>
      <c r="R19">
        <v>3.4</v>
      </c>
      <c r="S19">
        <v>8.6</v>
      </c>
      <c r="T19">
        <v>13.7</v>
      </c>
      <c r="U19">
        <v>13.12</v>
      </c>
      <c r="V19">
        <v>90</v>
      </c>
      <c r="W19" t="str">
        <f t="shared" si="0"/>
        <v>Geelong</v>
      </c>
      <c r="X19" t="str">
        <f t="shared" si="1"/>
        <v>High</v>
      </c>
      <c r="Y19" t="str">
        <f t="shared" si="2"/>
        <v>Home Team</v>
      </c>
    </row>
    <row r="20" spans="1:25" x14ac:dyDescent="0.25">
      <c r="A20" t="s">
        <v>69</v>
      </c>
      <c r="B20">
        <v>2012</v>
      </c>
      <c r="C20" t="s">
        <v>70</v>
      </c>
      <c r="D20" s="1">
        <v>41012</v>
      </c>
      <c r="E20">
        <v>24.8</v>
      </c>
      <c r="F20">
        <v>8</v>
      </c>
      <c r="G20">
        <v>0</v>
      </c>
      <c r="H20" t="s">
        <v>28</v>
      </c>
      <c r="I20" s="2">
        <v>0.82638888888888884</v>
      </c>
      <c r="J20" s="3">
        <v>84259</v>
      </c>
      <c r="K20" t="s">
        <v>30</v>
      </c>
      <c r="L20">
        <v>7.1</v>
      </c>
      <c r="M20">
        <v>9.6999999999999993</v>
      </c>
      <c r="N20">
        <v>15.11</v>
      </c>
      <c r="O20">
        <v>18.14</v>
      </c>
      <c r="P20">
        <v>122</v>
      </c>
      <c r="Q20" t="s">
        <v>33</v>
      </c>
      <c r="R20">
        <v>3.2</v>
      </c>
      <c r="S20">
        <v>6.3</v>
      </c>
      <c r="T20">
        <v>8.6</v>
      </c>
      <c r="U20">
        <v>9.8000000000000007</v>
      </c>
      <c r="V20">
        <v>62</v>
      </c>
      <c r="W20" t="str">
        <f t="shared" si="0"/>
        <v>Carlton</v>
      </c>
      <c r="X20" t="str">
        <f t="shared" si="1"/>
        <v>High</v>
      </c>
      <c r="Y20" t="str">
        <f t="shared" si="2"/>
        <v>Home Team</v>
      </c>
    </row>
    <row r="21" spans="1:25" x14ac:dyDescent="0.25">
      <c r="A21" t="s">
        <v>71</v>
      </c>
      <c r="B21">
        <v>2012</v>
      </c>
      <c r="C21" t="s">
        <v>70</v>
      </c>
      <c r="D21" s="1">
        <v>41013</v>
      </c>
      <c r="E21">
        <v>24.8</v>
      </c>
      <c r="F21">
        <v>13.1</v>
      </c>
      <c r="G21">
        <v>0</v>
      </c>
      <c r="H21" t="s">
        <v>28</v>
      </c>
      <c r="I21" s="2">
        <v>0.57291666666666663</v>
      </c>
      <c r="J21" s="3">
        <v>49826</v>
      </c>
      <c r="K21" t="s">
        <v>29</v>
      </c>
      <c r="L21">
        <v>4.4000000000000004</v>
      </c>
      <c r="M21">
        <v>6.8</v>
      </c>
      <c r="N21">
        <v>15.11</v>
      </c>
      <c r="O21">
        <v>20.13</v>
      </c>
      <c r="P21">
        <v>133</v>
      </c>
      <c r="Q21" t="s">
        <v>35</v>
      </c>
      <c r="R21">
        <v>2.2999999999999998</v>
      </c>
      <c r="S21">
        <v>5.6</v>
      </c>
      <c r="T21">
        <v>6.6</v>
      </c>
      <c r="U21">
        <v>11.8</v>
      </c>
      <c r="V21">
        <v>74</v>
      </c>
      <c r="W21" t="str">
        <f t="shared" si="0"/>
        <v>Richmond</v>
      </c>
      <c r="X21" t="str">
        <f t="shared" si="1"/>
        <v>Medium</v>
      </c>
      <c r="Y21" t="str">
        <f t="shared" si="2"/>
        <v>Home Team</v>
      </c>
    </row>
    <row r="22" spans="1:25" x14ac:dyDescent="0.25">
      <c r="A22" t="s">
        <v>72</v>
      </c>
      <c r="B22">
        <v>2012</v>
      </c>
      <c r="C22" t="s">
        <v>70</v>
      </c>
      <c r="D22" s="1">
        <v>41013</v>
      </c>
      <c r="E22">
        <v>27.9</v>
      </c>
      <c r="F22">
        <v>10.8</v>
      </c>
      <c r="G22">
        <v>0</v>
      </c>
      <c r="H22" t="s">
        <v>53</v>
      </c>
      <c r="I22" s="2">
        <v>0.56944444444444442</v>
      </c>
      <c r="J22" s="3">
        <v>19032</v>
      </c>
      <c r="K22" t="s">
        <v>54</v>
      </c>
      <c r="L22">
        <v>3.3</v>
      </c>
      <c r="M22">
        <v>5.6</v>
      </c>
      <c r="N22">
        <v>9.9</v>
      </c>
      <c r="O22">
        <v>12.11</v>
      </c>
      <c r="P22">
        <v>83</v>
      </c>
      <c r="Q22" t="s">
        <v>26</v>
      </c>
      <c r="R22">
        <v>5.2</v>
      </c>
      <c r="S22">
        <v>8.4</v>
      </c>
      <c r="T22">
        <v>10.6</v>
      </c>
      <c r="U22">
        <v>16.899999999999999</v>
      </c>
      <c r="V22">
        <v>105</v>
      </c>
      <c r="W22" t="str">
        <f t="shared" si="0"/>
        <v>Sydney</v>
      </c>
      <c r="X22" t="str">
        <f t="shared" si="1"/>
        <v>Low</v>
      </c>
      <c r="Y22" t="str">
        <f t="shared" si="2"/>
        <v>Away Team</v>
      </c>
    </row>
    <row r="23" spans="1:25" x14ac:dyDescent="0.25">
      <c r="A23" t="s">
        <v>73</v>
      </c>
      <c r="B23">
        <v>2012</v>
      </c>
      <c r="C23" t="s">
        <v>70</v>
      </c>
      <c r="D23" s="1">
        <v>41013</v>
      </c>
      <c r="E23">
        <v>26</v>
      </c>
      <c r="F23">
        <v>11.8</v>
      </c>
      <c r="G23">
        <v>0</v>
      </c>
      <c r="H23" t="s">
        <v>42</v>
      </c>
      <c r="I23" s="2">
        <v>0.61111111111111116</v>
      </c>
      <c r="J23" s="3">
        <v>33473</v>
      </c>
      <c r="K23" t="s">
        <v>43</v>
      </c>
      <c r="L23">
        <v>1.4</v>
      </c>
      <c r="M23">
        <v>4.7</v>
      </c>
      <c r="N23">
        <v>6.13</v>
      </c>
      <c r="O23">
        <v>8.16</v>
      </c>
      <c r="P23">
        <v>64</v>
      </c>
      <c r="Q23" t="s">
        <v>36</v>
      </c>
      <c r="R23">
        <v>2.1</v>
      </c>
      <c r="S23">
        <v>3.2</v>
      </c>
      <c r="T23">
        <v>5.3</v>
      </c>
      <c r="U23">
        <v>5.5</v>
      </c>
      <c r="V23">
        <v>35</v>
      </c>
      <c r="W23" t="str">
        <f t="shared" si="0"/>
        <v>Fremantle</v>
      </c>
      <c r="X23" t="str">
        <f t="shared" si="1"/>
        <v>Medium</v>
      </c>
      <c r="Y23" t="str">
        <f t="shared" si="2"/>
        <v>Home Team</v>
      </c>
    </row>
    <row r="24" spans="1:25" x14ac:dyDescent="0.25">
      <c r="A24" t="s">
        <v>74</v>
      </c>
      <c r="B24">
        <v>2012</v>
      </c>
      <c r="C24" t="s">
        <v>70</v>
      </c>
      <c r="D24" s="1">
        <v>41013</v>
      </c>
      <c r="E24">
        <v>25.2</v>
      </c>
      <c r="F24">
        <v>18.3</v>
      </c>
      <c r="G24">
        <v>9.1999999999999993</v>
      </c>
      <c r="H24" t="s">
        <v>38</v>
      </c>
      <c r="I24" s="2">
        <v>0.81944444444444442</v>
      </c>
      <c r="J24" s="3">
        <v>17069</v>
      </c>
      <c r="K24" t="s">
        <v>39</v>
      </c>
      <c r="L24">
        <v>2.2999999999999998</v>
      </c>
      <c r="M24">
        <v>7.5</v>
      </c>
      <c r="N24">
        <v>12.7</v>
      </c>
      <c r="O24">
        <v>13.1</v>
      </c>
      <c r="P24">
        <v>88</v>
      </c>
      <c r="Q24" t="s">
        <v>48</v>
      </c>
      <c r="R24">
        <v>5.6</v>
      </c>
      <c r="S24">
        <v>7.1</v>
      </c>
      <c r="T24">
        <v>10.119999999999999</v>
      </c>
      <c r="U24">
        <v>15.15</v>
      </c>
      <c r="V24">
        <v>105</v>
      </c>
      <c r="W24" t="str">
        <f t="shared" si="0"/>
        <v>Essendon</v>
      </c>
      <c r="X24" t="str">
        <f t="shared" si="1"/>
        <v>Low</v>
      </c>
      <c r="Y24" t="str">
        <f t="shared" si="2"/>
        <v>Away Team</v>
      </c>
    </row>
    <row r="25" spans="1:25" x14ac:dyDescent="0.25">
      <c r="A25" t="s">
        <v>75</v>
      </c>
      <c r="B25">
        <v>2012</v>
      </c>
      <c r="C25" t="s">
        <v>70</v>
      </c>
      <c r="D25" s="1">
        <v>41013</v>
      </c>
      <c r="E25">
        <v>24.8</v>
      </c>
      <c r="F25">
        <v>13.1</v>
      </c>
      <c r="G25">
        <v>0</v>
      </c>
      <c r="H25" t="s">
        <v>46</v>
      </c>
      <c r="I25" s="2">
        <v>0.81944444444444442</v>
      </c>
      <c r="J25" s="3">
        <v>28971</v>
      </c>
      <c r="K25" t="s">
        <v>50</v>
      </c>
      <c r="L25">
        <v>1.2</v>
      </c>
      <c r="M25">
        <v>1.5</v>
      </c>
      <c r="N25">
        <v>2.6</v>
      </c>
      <c r="O25">
        <v>5.0999999999999996</v>
      </c>
      <c r="P25">
        <v>40</v>
      </c>
      <c r="Q25" t="s">
        <v>55</v>
      </c>
      <c r="R25">
        <v>4.5</v>
      </c>
      <c r="S25">
        <v>6.6</v>
      </c>
      <c r="T25">
        <v>13.9</v>
      </c>
      <c r="U25">
        <v>15.13</v>
      </c>
      <c r="V25">
        <v>103</v>
      </c>
      <c r="W25" t="str">
        <f t="shared" si="0"/>
        <v>St Kilda</v>
      </c>
      <c r="X25" t="str">
        <f t="shared" si="1"/>
        <v>Low</v>
      </c>
      <c r="Y25" t="str">
        <f t="shared" si="2"/>
        <v>Away Team</v>
      </c>
    </row>
    <row r="26" spans="1:25" x14ac:dyDescent="0.25">
      <c r="A26" t="s">
        <v>76</v>
      </c>
      <c r="B26">
        <v>2012</v>
      </c>
      <c r="C26" t="s">
        <v>70</v>
      </c>
      <c r="D26" s="1">
        <v>41014</v>
      </c>
      <c r="E26">
        <v>26.9</v>
      </c>
      <c r="F26">
        <v>16</v>
      </c>
      <c r="G26">
        <v>0</v>
      </c>
      <c r="H26" t="s">
        <v>77</v>
      </c>
      <c r="I26" s="2">
        <v>0.54861111111111116</v>
      </c>
      <c r="J26" s="3">
        <v>6875</v>
      </c>
      <c r="K26" t="s">
        <v>25</v>
      </c>
      <c r="L26">
        <v>2</v>
      </c>
      <c r="M26">
        <v>4.0999999999999996</v>
      </c>
      <c r="N26">
        <v>6.5</v>
      </c>
      <c r="O26">
        <v>10.9</v>
      </c>
      <c r="P26">
        <v>69</v>
      </c>
      <c r="Q26" t="s">
        <v>51</v>
      </c>
      <c r="R26">
        <v>11.4</v>
      </c>
      <c r="S26">
        <v>15.8</v>
      </c>
      <c r="T26">
        <v>21.9</v>
      </c>
      <c r="U26">
        <v>23.12</v>
      </c>
      <c r="V26">
        <v>150</v>
      </c>
      <c r="W26" t="str">
        <f t="shared" si="0"/>
        <v>West Coast</v>
      </c>
      <c r="X26" t="str">
        <f t="shared" si="1"/>
        <v>Low</v>
      </c>
      <c r="Y26" t="str">
        <f t="shared" si="2"/>
        <v>Away Team</v>
      </c>
    </row>
    <row r="27" spans="1:25" x14ac:dyDescent="0.25">
      <c r="A27" t="s">
        <v>78</v>
      </c>
      <c r="B27">
        <v>2012</v>
      </c>
      <c r="C27" t="s">
        <v>70</v>
      </c>
      <c r="D27" s="1">
        <v>41014</v>
      </c>
      <c r="E27">
        <v>26.7</v>
      </c>
      <c r="F27">
        <v>15.6</v>
      </c>
      <c r="G27">
        <v>0</v>
      </c>
      <c r="H27" t="s">
        <v>28</v>
      </c>
      <c r="I27" s="2">
        <v>0.63541666666666663</v>
      </c>
      <c r="J27" s="3">
        <v>33524</v>
      </c>
      <c r="K27" t="s">
        <v>32</v>
      </c>
      <c r="L27">
        <v>5.3</v>
      </c>
      <c r="M27">
        <v>10.7</v>
      </c>
      <c r="N27">
        <v>15.9</v>
      </c>
      <c r="O27">
        <v>21.14</v>
      </c>
      <c r="P27">
        <v>140</v>
      </c>
      <c r="Q27" t="s">
        <v>40</v>
      </c>
      <c r="R27">
        <v>4.3</v>
      </c>
      <c r="S27">
        <v>6.8</v>
      </c>
      <c r="T27">
        <v>9.1</v>
      </c>
      <c r="U27">
        <v>12.12</v>
      </c>
      <c r="V27">
        <v>84</v>
      </c>
      <c r="W27" t="str">
        <f t="shared" si="0"/>
        <v>Hawthorn</v>
      </c>
      <c r="X27" t="str">
        <f t="shared" si="1"/>
        <v>Medium</v>
      </c>
      <c r="Y27" t="str">
        <f t="shared" si="2"/>
        <v>Home Team</v>
      </c>
    </row>
    <row r="28" spans="1:25" x14ac:dyDescent="0.25">
      <c r="A28" t="s">
        <v>79</v>
      </c>
      <c r="B28">
        <v>2012</v>
      </c>
      <c r="C28" t="s">
        <v>70</v>
      </c>
      <c r="D28" s="1">
        <v>41014</v>
      </c>
      <c r="E28">
        <v>26.7</v>
      </c>
      <c r="F28">
        <v>15.6</v>
      </c>
      <c r="G28">
        <v>0</v>
      </c>
      <c r="H28" t="s">
        <v>46</v>
      </c>
      <c r="I28" s="2">
        <v>0.69444444444444442</v>
      </c>
      <c r="J28" s="3">
        <v>29630</v>
      </c>
      <c r="K28" t="s">
        <v>47</v>
      </c>
      <c r="L28">
        <v>4.5</v>
      </c>
      <c r="M28">
        <v>9.5</v>
      </c>
      <c r="N28">
        <v>16.8</v>
      </c>
      <c r="O28">
        <v>20.11</v>
      </c>
      <c r="P28">
        <v>131</v>
      </c>
      <c r="Q28" t="s">
        <v>44</v>
      </c>
      <c r="R28">
        <v>1.3</v>
      </c>
      <c r="S28">
        <v>5.8</v>
      </c>
      <c r="T28">
        <v>9.14</v>
      </c>
      <c r="U28">
        <v>16.18</v>
      </c>
      <c r="V28">
        <v>114</v>
      </c>
      <c r="W28" t="str">
        <f t="shared" si="0"/>
        <v>North Melbourne</v>
      </c>
      <c r="X28" t="str">
        <f t="shared" si="1"/>
        <v>Low</v>
      </c>
      <c r="Y28" t="str">
        <f t="shared" si="2"/>
        <v>Home Team</v>
      </c>
    </row>
    <row r="29" spans="1:25" x14ac:dyDescent="0.25">
      <c r="A29" t="s">
        <v>80</v>
      </c>
      <c r="B29">
        <v>2012</v>
      </c>
      <c r="C29" t="s">
        <v>81</v>
      </c>
      <c r="D29" s="1">
        <v>41019</v>
      </c>
      <c r="E29">
        <v>22.1</v>
      </c>
      <c r="F29">
        <v>11.8</v>
      </c>
      <c r="G29">
        <v>2</v>
      </c>
      <c r="H29" t="s">
        <v>46</v>
      </c>
      <c r="I29" s="2">
        <v>0.82638888888888884</v>
      </c>
      <c r="J29" s="3">
        <v>30172</v>
      </c>
      <c r="K29" t="s">
        <v>55</v>
      </c>
      <c r="L29">
        <v>4.3</v>
      </c>
      <c r="M29">
        <v>6.9</v>
      </c>
      <c r="N29">
        <v>8.1</v>
      </c>
      <c r="O29">
        <v>11.13</v>
      </c>
      <c r="P29">
        <v>79</v>
      </c>
      <c r="Q29" t="s">
        <v>43</v>
      </c>
      <c r="R29">
        <v>3.2</v>
      </c>
      <c r="S29">
        <v>6.3</v>
      </c>
      <c r="T29">
        <v>11.6</v>
      </c>
      <c r="U29">
        <v>14.8</v>
      </c>
      <c r="V29">
        <v>92</v>
      </c>
      <c r="W29" t="str">
        <f t="shared" si="0"/>
        <v>Fremantle</v>
      </c>
      <c r="X29" t="str">
        <f t="shared" si="1"/>
        <v>Medium</v>
      </c>
      <c r="Y29" t="str">
        <f t="shared" si="2"/>
        <v>Away Team</v>
      </c>
    </row>
    <row r="30" spans="1:25" x14ac:dyDescent="0.25">
      <c r="A30" t="s">
        <v>82</v>
      </c>
      <c r="B30">
        <v>2012</v>
      </c>
      <c r="C30" t="s">
        <v>81</v>
      </c>
      <c r="D30" s="1">
        <v>41020</v>
      </c>
      <c r="E30">
        <v>24</v>
      </c>
      <c r="F30">
        <v>13.3</v>
      </c>
      <c r="G30">
        <v>0.2</v>
      </c>
      <c r="H30" t="s">
        <v>28</v>
      </c>
      <c r="I30" s="2">
        <v>0.57291666666666663</v>
      </c>
      <c r="J30" s="3">
        <v>73172</v>
      </c>
      <c r="K30" t="s">
        <v>30</v>
      </c>
      <c r="L30">
        <v>4.4000000000000004</v>
      </c>
      <c r="M30">
        <v>4.7</v>
      </c>
      <c r="N30">
        <v>5.12</v>
      </c>
      <c r="O30">
        <v>11.13</v>
      </c>
      <c r="P30">
        <v>79</v>
      </c>
      <c r="Q30" t="s">
        <v>48</v>
      </c>
      <c r="R30">
        <v>3.6</v>
      </c>
      <c r="S30">
        <v>8.11</v>
      </c>
      <c r="T30">
        <v>12.17</v>
      </c>
      <c r="U30">
        <v>15.19</v>
      </c>
      <c r="V30">
        <v>109</v>
      </c>
      <c r="W30" t="str">
        <f t="shared" si="0"/>
        <v>Essendon</v>
      </c>
      <c r="X30" t="str">
        <f t="shared" si="1"/>
        <v>High</v>
      </c>
      <c r="Y30" t="str">
        <f t="shared" si="2"/>
        <v>Away Team</v>
      </c>
    </row>
    <row r="31" spans="1:25" x14ac:dyDescent="0.25">
      <c r="A31" t="s">
        <v>83</v>
      </c>
      <c r="B31">
        <v>2012</v>
      </c>
      <c r="C31" t="s">
        <v>81</v>
      </c>
      <c r="D31" s="1">
        <v>41020</v>
      </c>
      <c r="E31">
        <v>24</v>
      </c>
      <c r="F31">
        <v>13.3</v>
      </c>
      <c r="G31">
        <v>0.2</v>
      </c>
      <c r="H31" t="s">
        <v>46</v>
      </c>
      <c r="I31" s="2">
        <v>0.59027777777777779</v>
      </c>
      <c r="J31" s="3">
        <v>30741</v>
      </c>
      <c r="K31" t="s">
        <v>33</v>
      </c>
      <c r="L31">
        <v>7.5</v>
      </c>
      <c r="M31">
        <v>8.8000000000000007</v>
      </c>
      <c r="N31">
        <v>13.11</v>
      </c>
      <c r="O31">
        <v>14.13</v>
      </c>
      <c r="P31">
        <v>97</v>
      </c>
      <c r="Q31" t="s">
        <v>54</v>
      </c>
      <c r="R31">
        <v>2.2000000000000002</v>
      </c>
      <c r="S31">
        <v>5.7</v>
      </c>
      <c r="T31">
        <v>8.8000000000000007</v>
      </c>
      <c r="U31">
        <v>10.130000000000001</v>
      </c>
      <c r="V31">
        <v>73</v>
      </c>
      <c r="W31" t="str">
        <f t="shared" si="0"/>
        <v>Collingwood</v>
      </c>
      <c r="X31" t="str">
        <f t="shared" si="1"/>
        <v>Medium</v>
      </c>
      <c r="Y31" t="str">
        <f t="shared" si="2"/>
        <v>Home Team</v>
      </c>
    </row>
    <row r="32" spans="1:25" x14ac:dyDescent="0.25">
      <c r="A32" t="s">
        <v>84</v>
      </c>
      <c r="B32">
        <v>2012</v>
      </c>
      <c r="C32" t="s">
        <v>81</v>
      </c>
      <c r="D32" s="1">
        <v>41020</v>
      </c>
      <c r="E32">
        <v>21.5</v>
      </c>
      <c r="F32">
        <v>18.8</v>
      </c>
      <c r="G32">
        <v>0</v>
      </c>
      <c r="H32" t="s">
        <v>53</v>
      </c>
      <c r="I32" s="2">
        <v>0.67361111111111116</v>
      </c>
      <c r="J32" s="3">
        <v>28261</v>
      </c>
      <c r="K32" t="s">
        <v>40</v>
      </c>
      <c r="L32">
        <v>5.4</v>
      </c>
      <c r="M32">
        <v>7.8</v>
      </c>
      <c r="N32">
        <v>10.130000000000001</v>
      </c>
      <c r="O32">
        <v>13.18</v>
      </c>
      <c r="P32">
        <v>96</v>
      </c>
      <c r="Q32" t="s">
        <v>25</v>
      </c>
      <c r="R32">
        <v>1.1000000000000001</v>
      </c>
      <c r="S32">
        <v>5.3</v>
      </c>
      <c r="T32">
        <v>6.6</v>
      </c>
      <c r="U32">
        <v>7.8</v>
      </c>
      <c r="V32">
        <v>50</v>
      </c>
      <c r="W32" t="str">
        <f t="shared" si="0"/>
        <v>Adelaide</v>
      </c>
      <c r="X32" t="str">
        <f t="shared" si="1"/>
        <v>Low</v>
      </c>
      <c r="Y32" t="str">
        <f t="shared" si="2"/>
        <v>Home Team</v>
      </c>
    </row>
    <row r="33" spans="1:25" x14ac:dyDescent="0.25">
      <c r="A33" t="s">
        <v>85</v>
      </c>
      <c r="B33">
        <v>2012</v>
      </c>
      <c r="C33" t="s">
        <v>81</v>
      </c>
      <c r="D33" s="1">
        <v>41020</v>
      </c>
      <c r="E33">
        <v>21.9</v>
      </c>
      <c r="F33">
        <v>9.1999999999999993</v>
      </c>
      <c r="G33">
        <v>0</v>
      </c>
      <c r="H33" t="s">
        <v>42</v>
      </c>
      <c r="I33" s="2">
        <v>0.73611111111111116</v>
      </c>
      <c r="J33" s="3">
        <v>40080</v>
      </c>
      <c r="K33" t="s">
        <v>51</v>
      </c>
      <c r="L33">
        <v>0.8</v>
      </c>
      <c r="M33">
        <v>0.12</v>
      </c>
      <c r="N33">
        <v>2.16</v>
      </c>
      <c r="O33">
        <v>5.21</v>
      </c>
      <c r="P33">
        <v>51</v>
      </c>
      <c r="Q33" t="s">
        <v>32</v>
      </c>
      <c r="R33">
        <v>0.4</v>
      </c>
      <c r="S33">
        <v>2.7</v>
      </c>
      <c r="T33">
        <v>3.13</v>
      </c>
      <c r="U33">
        <v>5.16</v>
      </c>
      <c r="V33">
        <v>46</v>
      </c>
      <c r="W33" t="str">
        <f t="shared" si="0"/>
        <v>West Coast</v>
      </c>
      <c r="X33" t="str">
        <f t="shared" si="1"/>
        <v>Medium</v>
      </c>
      <c r="Y33" t="str">
        <f t="shared" si="2"/>
        <v>Home Team</v>
      </c>
    </row>
    <row r="34" spans="1:25" x14ac:dyDescent="0.25">
      <c r="A34" t="s">
        <v>86</v>
      </c>
      <c r="B34">
        <v>2012</v>
      </c>
      <c r="C34" t="s">
        <v>81</v>
      </c>
      <c r="D34" s="1">
        <v>41020</v>
      </c>
      <c r="E34">
        <v>29.9</v>
      </c>
      <c r="F34">
        <v>18.100000000000001</v>
      </c>
      <c r="G34">
        <v>0</v>
      </c>
      <c r="H34" t="s">
        <v>58</v>
      </c>
      <c r="I34" s="2">
        <v>0.81944444444444442</v>
      </c>
      <c r="J34" s="3">
        <v>21980</v>
      </c>
      <c r="K34" t="s">
        <v>36</v>
      </c>
      <c r="L34">
        <v>3.3</v>
      </c>
      <c r="M34">
        <v>7.4</v>
      </c>
      <c r="N34">
        <v>12.5</v>
      </c>
      <c r="O34">
        <v>17.899999999999999</v>
      </c>
      <c r="P34">
        <v>111</v>
      </c>
      <c r="Q34" t="s">
        <v>39</v>
      </c>
      <c r="R34">
        <v>2.4</v>
      </c>
      <c r="S34">
        <v>5.8</v>
      </c>
      <c r="T34">
        <v>5.9</v>
      </c>
      <c r="U34">
        <v>6.1</v>
      </c>
      <c r="V34">
        <v>46</v>
      </c>
      <c r="W34" t="str">
        <f t="shared" si="0"/>
        <v>Brisbane</v>
      </c>
      <c r="X34" t="str">
        <f t="shared" si="1"/>
        <v>Low</v>
      </c>
      <c r="Y34" t="str">
        <f t="shared" si="2"/>
        <v>Home Team</v>
      </c>
    </row>
    <row r="35" spans="1:25" x14ac:dyDescent="0.25">
      <c r="A35" t="s">
        <v>87</v>
      </c>
      <c r="B35">
        <v>2012</v>
      </c>
      <c r="C35" t="s">
        <v>81</v>
      </c>
      <c r="D35" s="1">
        <v>41021</v>
      </c>
      <c r="E35">
        <v>23.2</v>
      </c>
      <c r="F35">
        <v>14.5</v>
      </c>
      <c r="G35">
        <v>7.2</v>
      </c>
      <c r="H35" t="s">
        <v>88</v>
      </c>
      <c r="I35" s="2">
        <v>0.54861111111111116</v>
      </c>
      <c r="J35" s="3">
        <v>21952</v>
      </c>
      <c r="K35" t="s">
        <v>44</v>
      </c>
      <c r="L35">
        <v>4.0999999999999996</v>
      </c>
      <c r="M35">
        <v>7.3</v>
      </c>
      <c r="N35">
        <v>10.4</v>
      </c>
      <c r="O35">
        <v>11.9</v>
      </c>
      <c r="P35">
        <v>75</v>
      </c>
      <c r="Q35" t="s">
        <v>29</v>
      </c>
      <c r="R35">
        <v>3.1</v>
      </c>
      <c r="S35">
        <v>3.6</v>
      </c>
      <c r="T35">
        <v>7.1</v>
      </c>
      <c r="U35">
        <v>9.11</v>
      </c>
      <c r="V35">
        <v>65</v>
      </c>
      <c r="W35" t="str">
        <f t="shared" si="0"/>
        <v>Geelong</v>
      </c>
      <c r="X35" t="str">
        <f t="shared" si="1"/>
        <v>Low</v>
      </c>
      <c r="Y35" t="str">
        <f t="shared" si="2"/>
        <v>Home Team</v>
      </c>
    </row>
    <row r="36" spans="1:25" x14ac:dyDescent="0.25">
      <c r="A36" t="s">
        <v>89</v>
      </c>
      <c r="B36">
        <v>2012</v>
      </c>
      <c r="C36" t="s">
        <v>81</v>
      </c>
      <c r="D36" s="1">
        <v>41021</v>
      </c>
      <c r="E36">
        <v>25.2</v>
      </c>
      <c r="F36">
        <v>16.3</v>
      </c>
      <c r="G36">
        <v>0</v>
      </c>
      <c r="H36" t="s">
        <v>61</v>
      </c>
      <c r="I36" s="2">
        <v>0.63541666666666663</v>
      </c>
      <c r="J36" s="3">
        <v>21049</v>
      </c>
      <c r="K36" t="s">
        <v>26</v>
      </c>
      <c r="L36">
        <v>5.5</v>
      </c>
      <c r="M36">
        <v>9.6999999999999993</v>
      </c>
      <c r="N36">
        <v>14.9</v>
      </c>
      <c r="O36">
        <v>17.11</v>
      </c>
      <c r="P36">
        <v>113</v>
      </c>
      <c r="Q36" t="s">
        <v>47</v>
      </c>
      <c r="R36">
        <v>1.3</v>
      </c>
      <c r="S36">
        <v>6.7</v>
      </c>
      <c r="T36">
        <v>7.11</v>
      </c>
      <c r="U36">
        <v>10.17</v>
      </c>
      <c r="V36">
        <v>77</v>
      </c>
      <c r="W36" t="str">
        <f t="shared" si="0"/>
        <v>Sydney</v>
      </c>
      <c r="X36" t="str">
        <f t="shared" si="1"/>
        <v>Low</v>
      </c>
      <c r="Y36" t="str">
        <f t="shared" si="2"/>
        <v>Home Team</v>
      </c>
    </row>
    <row r="37" spans="1:25" x14ac:dyDescent="0.25">
      <c r="A37" t="s">
        <v>90</v>
      </c>
      <c r="B37">
        <v>2012</v>
      </c>
      <c r="C37" t="s">
        <v>81</v>
      </c>
      <c r="D37" s="1">
        <v>41021</v>
      </c>
      <c r="E37">
        <v>23.7</v>
      </c>
      <c r="F37">
        <v>13.5</v>
      </c>
      <c r="G37">
        <v>1.6</v>
      </c>
      <c r="H37" t="s">
        <v>28</v>
      </c>
      <c r="I37" s="2">
        <v>0.69444444444444442</v>
      </c>
      <c r="J37" s="3">
        <v>33565</v>
      </c>
      <c r="K37" t="s">
        <v>35</v>
      </c>
      <c r="L37">
        <v>1.5</v>
      </c>
      <c r="M37">
        <v>3.8</v>
      </c>
      <c r="N37">
        <v>7.1</v>
      </c>
      <c r="O37">
        <v>9.1300000000000008</v>
      </c>
      <c r="P37">
        <v>67</v>
      </c>
      <c r="Q37" t="s">
        <v>50</v>
      </c>
      <c r="R37">
        <v>3.2</v>
      </c>
      <c r="S37">
        <v>6.5</v>
      </c>
      <c r="T37">
        <v>10.7</v>
      </c>
      <c r="U37">
        <v>13.1</v>
      </c>
      <c r="V37">
        <v>88</v>
      </c>
      <c r="W37" t="str">
        <f t="shared" si="0"/>
        <v>Western Bulldogs</v>
      </c>
      <c r="X37" t="str">
        <f t="shared" si="1"/>
        <v>Medium</v>
      </c>
      <c r="Y37" t="str">
        <f t="shared" si="2"/>
        <v>Away Team</v>
      </c>
    </row>
    <row r="38" spans="1:25" x14ac:dyDescent="0.25">
      <c r="A38" t="s">
        <v>91</v>
      </c>
      <c r="B38">
        <v>2012</v>
      </c>
      <c r="C38" t="s">
        <v>92</v>
      </c>
      <c r="D38" s="1">
        <v>41024</v>
      </c>
      <c r="E38">
        <v>15.2</v>
      </c>
      <c r="F38">
        <v>8.6999999999999993</v>
      </c>
      <c r="G38">
        <v>7.8</v>
      </c>
      <c r="H38" t="s">
        <v>28</v>
      </c>
      <c r="I38" s="2">
        <v>0.61111111111111116</v>
      </c>
      <c r="J38" s="3">
        <v>86932</v>
      </c>
      <c r="K38" t="s">
        <v>33</v>
      </c>
      <c r="L38">
        <v>2.4</v>
      </c>
      <c r="M38">
        <v>5.6</v>
      </c>
      <c r="N38">
        <v>9.8000000000000007</v>
      </c>
      <c r="O38">
        <v>11.14</v>
      </c>
      <c r="P38">
        <v>80</v>
      </c>
      <c r="Q38" t="s">
        <v>48</v>
      </c>
      <c r="R38">
        <v>1.3</v>
      </c>
      <c r="S38">
        <v>3.6</v>
      </c>
      <c r="T38">
        <v>7.8</v>
      </c>
      <c r="U38">
        <v>11.13</v>
      </c>
      <c r="V38">
        <v>79</v>
      </c>
      <c r="W38" t="str">
        <f t="shared" si="0"/>
        <v>Collingwood</v>
      </c>
      <c r="X38" t="str">
        <f t="shared" si="1"/>
        <v>High</v>
      </c>
      <c r="Y38" t="str">
        <f t="shared" si="2"/>
        <v>Home Team</v>
      </c>
    </row>
    <row r="39" spans="1:25" x14ac:dyDescent="0.25">
      <c r="A39" t="s">
        <v>93</v>
      </c>
      <c r="B39">
        <v>2012</v>
      </c>
      <c r="C39" t="s">
        <v>92</v>
      </c>
      <c r="D39" s="1">
        <v>41026</v>
      </c>
      <c r="E39">
        <v>29.5</v>
      </c>
      <c r="F39">
        <v>17.600000000000001</v>
      </c>
      <c r="G39">
        <v>0</v>
      </c>
      <c r="H39" t="s">
        <v>42</v>
      </c>
      <c r="I39" s="2">
        <v>0.78125</v>
      </c>
      <c r="J39" s="3">
        <v>38847</v>
      </c>
      <c r="K39" t="s">
        <v>43</v>
      </c>
      <c r="L39">
        <v>1.2</v>
      </c>
      <c r="M39">
        <v>3.9</v>
      </c>
      <c r="N39">
        <v>4.0999999999999996</v>
      </c>
      <c r="O39">
        <v>7.15</v>
      </c>
      <c r="P39">
        <v>57</v>
      </c>
      <c r="Q39" t="s">
        <v>30</v>
      </c>
      <c r="R39">
        <v>2.1</v>
      </c>
      <c r="S39">
        <v>6.2</v>
      </c>
      <c r="T39">
        <v>9.4</v>
      </c>
      <c r="U39">
        <v>10.5</v>
      </c>
      <c r="V39">
        <v>65</v>
      </c>
      <c r="W39" t="str">
        <f t="shared" si="0"/>
        <v>Carlton</v>
      </c>
      <c r="X39" t="str">
        <f t="shared" si="1"/>
        <v>Medium</v>
      </c>
      <c r="Y39" t="str">
        <f t="shared" si="2"/>
        <v>Away Team</v>
      </c>
    </row>
    <row r="40" spans="1:25" x14ac:dyDescent="0.25">
      <c r="A40" t="s">
        <v>94</v>
      </c>
      <c r="B40">
        <v>2012</v>
      </c>
      <c r="C40" t="s">
        <v>92</v>
      </c>
      <c r="D40" s="1">
        <v>41027</v>
      </c>
      <c r="E40">
        <v>19.399999999999999</v>
      </c>
      <c r="F40">
        <v>3.9</v>
      </c>
      <c r="G40">
        <v>0</v>
      </c>
      <c r="H40" t="s">
        <v>95</v>
      </c>
      <c r="I40" s="2">
        <v>0.57291666666666663</v>
      </c>
      <c r="J40" s="3">
        <v>9128</v>
      </c>
      <c r="K40" t="s">
        <v>25</v>
      </c>
      <c r="L40">
        <v>2.4</v>
      </c>
      <c r="M40">
        <v>5.5</v>
      </c>
      <c r="N40">
        <v>8.6</v>
      </c>
      <c r="O40">
        <v>9.8000000000000007</v>
      </c>
      <c r="P40">
        <v>62</v>
      </c>
      <c r="Q40" t="s">
        <v>50</v>
      </c>
      <c r="R40">
        <v>0.5</v>
      </c>
      <c r="S40">
        <v>8.9</v>
      </c>
      <c r="T40">
        <v>12.12</v>
      </c>
      <c r="U40">
        <v>15.14</v>
      </c>
      <c r="V40">
        <v>104</v>
      </c>
      <c r="W40" t="str">
        <f t="shared" si="0"/>
        <v>Western Bulldogs</v>
      </c>
      <c r="X40" t="str">
        <f t="shared" si="1"/>
        <v>Low</v>
      </c>
      <c r="Y40" t="str">
        <f t="shared" si="2"/>
        <v>Away Team</v>
      </c>
    </row>
    <row r="41" spans="1:25" x14ac:dyDescent="0.25">
      <c r="A41" t="s">
        <v>96</v>
      </c>
      <c r="B41">
        <v>2012</v>
      </c>
      <c r="C41" t="s">
        <v>92</v>
      </c>
      <c r="D41" s="1">
        <v>41027</v>
      </c>
      <c r="E41">
        <v>21.5</v>
      </c>
      <c r="F41">
        <v>8.1999999999999993</v>
      </c>
      <c r="G41">
        <v>0</v>
      </c>
      <c r="H41" t="s">
        <v>46</v>
      </c>
      <c r="I41" s="2">
        <v>0.69444444444444442</v>
      </c>
      <c r="J41" s="3">
        <v>17680</v>
      </c>
      <c r="K41" t="s">
        <v>47</v>
      </c>
      <c r="L41">
        <v>4.9000000000000004</v>
      </c>
      <c r="M41">
        <v>8.1300000000000008</v>
      </c>
      <c r="N41">
        <v>14.22</v>
      </c>
      <c r="O41">
        <v>17.25</v>
      </c>
      <c r="P41">
        <v>127</v>
      </c>
      <c r="Q41" t="s">
        <v>39</v>
      </c>
      <c r="R41">
        <v>2.5</v>
      </c>
      <c r="S41">
        <v>9.8000000000000007</v>
      </c>
      <c r="T41">
        <v>10.119999999999999</v>
      </c>
      <c r="U41">
        <v>13.15</v>
      </c>
      <c r="V41">
        <v>93</v>
      </c>
      <c r="W41" t="str">
        <f t="shared" si="0"/>
        <v>North Melbourne</v>
      </c>
      <c r="X41" t="str">
        <f t="shared" si="1"/>
        <v>Low</v>
      </c>
      <c r="Y41" t="str">
        <f t="shared" si="2"/>
        <v>Home Team</v>
      </c>
    </row>
    <row r="42" spans="1:25" x14ac:dyDescent="0.25">
      <c r="A42" t="s">
        <v>97</v>
      </c>
      <c r="B42">
        <v>2012</v>
      </c>
      <c r="C42" t="s">
        <v>92</v>
      </c>
      <c r="D42" s="1">
        <v>41027</v>
      </c>
      <c r="E42">
        <v>21.5</v>
      </c>
      <c r="F42">
        <v>8.1999999999999993</v>
      </c>
      <c r="G42">
        <v>0</v>
      </c>
      <c r="H42" t="s">
        <v>28</v>
      </c>
      <c r="I42" s="2">
        <v>0.81944444444444442</v>
      </c>
      <c r="J42" s="3">
        <v>24877</v>
      </c>
      <c r="K42" t="s">
        <v>35</v>
      </c>
      <c r="L42">
        <v>4.0999999999999996</v>
      </c>
      <c r="M42">
        <v>8.3000000000000007</v>
      </c>
      <c r="N42">
        <v>10.6</v>
      </c>
      <c r="O42">
        <v>10.6</v>
      </c>
      <c r="P42">
        <v>66</v>
      </c>
      <c r="Q42" t="s">
        <v>55</v>
      </c>
      <c r="R42">
        <v>5.4</v>
      </c>
      <c r="S42">
        <v>8.5</v>
      </c>
      <c r="T42">
        <v>10.9</v>
      </c>
      <c r="U42">
        <v>12.12</v>
      </c>
      <c r="V42">
        <v>84</v>
      </c>
      <c r="W42" t="str">
        <f t="shared" si="0"/>
        <v>St Kilda</v>
      </c>
      <c r="X42" t="str">
        <f t="shared" si="1"/>
        <v>Low</v>
      </c>
      <c r="Y42" t="str">
        <f t="shared" si="2"/>
        <v>Away Team</v>
      </c>
    </row>
    <row r="43" spans="1:25" x14ac:dyDescent="0.25">
      <c r="A43" t="s">
        <v>98</v>
      </c>
      <c r="B43">
        <v>2012</v>
      </c>
      <c r="C43" t="s">
        <v>92</v>
      </c>
      <c r="D43" s="1">
        <v>41027</v>
      </c>
      <c r="E43">
        <v>21.2</v>
      </c>
      <c r="F43">
        <v>16.100000000000001</v>
      </c>
      <c r="G43">
        <v>38.4</v>
      </c>
      <c r="H43" t="s">
        <v>58</v>
      </c>
      <c r="I43" s="2">
        <v>0.82291666666666663</v>
      </c>
      <c r="J43" s="3">
        <v>15534</v>
      </c>
      <c r="K43" t="s">
        <v>36</v>
      </c>
      <c r="L43">
        <v>0.5</v>
      </c>
      <c r="M43">
        <v>0.7</v>
      </c>
      <c r="N43">
        <v>1.9</v>
      </c>
      <c r="O43">
        <v>4.17</v>
      </c>
      <c r="P43">
        <v>41</v>
      </c>
      <c r="Q43" t="s">
        <v>44</v>
      </c>
      <c r="R43">
        <v>4.0999999999999996</v>
      </c>
      <c r="S43">
        <v>7.5</v>
      </c>
      <c r="T43">
        <v>10.6</v>
      </c>
      <c r="U43">
        <v>12.7</v>
      </c>
      <c r="V43">
        <v>79</v>
      </c>
      <c r="W43" t="str">
        <f t="shared" si="0"/>
        <v>Geelong</v>
      </c>
      <c r="X43" t="str">
        <f t="shared" si="1"/>
        <v>Low</v>
      </c>
      <c r="Y43" t="str">
        <f t="shared" si="2"/>
        <v>Away Team</v>
      </c>
    </row>
    <row r="44" spans="1:25" x14ac:dyDescent="0.25">
      <c r="A44" t="s">
        <v>99</v>
      </c>
      <c r="B44">
        <v>2012</v>
      </c>
      <c r="C44" t="s">
        <v>92</v>
      </c>
      <c r="D44" s="1">
        <v>41028</v>
      </c>
      <c r="E44">
        <v>15.6</v>
      </c>
      <c r="F44">
        <v>2.1</v>
      </c>
      <c r="G44">
        <v>0</v>
      </c>
      <c r="H44" t="s">
        <v>100</v>
      </c>
      <c r="I44" s="2">
        <v>0.54861111111111116</v>
      </c>
      <c r="J44" s="3">
        <v>19217</v>
      </c>
      <c r="K44" t="s">
        <v>32</v>
      </c>
      <c r="L44">
        <v>5.3</v>
      </c>
      <c r="M44">
        <v>8.6</v>
      </c>
      <c r="N44">
        <v>8.6</v>
      </c>
      <c r="O44">
        <v>10.9</v>
      </c>
      <c r="P44">
        <v>69</v>
      </c>
      <c r="Q44" t="s">
        <v>26</v>
      </c>
      <c r="R44">
        <v>2.2000000000000002</v>
      </c>
      <c r="S44">
        <v>5.4</v>
      </c>
      <c r="T44">
        <v>9.6999999999999993</v>
      </c>
      <c r="U44">
        <v>16.100000000000001</v>
      </c>
      <c r="V44">
        <v>106</v>
      </c>
      <c r="W44" t="str">
        <f t="shared" si="0"/>
        <v>Sydney</v>
      </c>
      <c r="X44" t="str">
        <f t="shared" si="1"/>
        <v>Low</v>
      </c>
      <c r="Y44" t="str">
        <f t="shared" si="2"/>
        <v>Away Team</v>
      </c>
    </row>
    <row r="45" spans="1:25" x14ac:dyDescent="0.25">
      <c r="A45" t="s">
        <v>101</v>
      </c>
      <c r="B45">
        <v>2012</v>
      </c>
      <c r="C45" t="s">
        <v>92</v>
      </c>
      <c r="D45" s="1">
        <v>41028</v>
      </c>
      <c r="E45">
        <v>16</v>
      </c>
      <c r="F45">
        <v>8.6</v>
      </c>
      <c r="G45">
        <v>0</v>
      </c>
      <c r="H45" t="s">
        <v>46</v>
      </c>
      <c r="I45" s="2">
        <v>0.63541666666666663</v>
      </c>
      <c r="J45" s="3">
        <v>28464</v>
      </c>
      <c r="K45" t="s">
        <v>29</v>
      </c>
      <c r="L45">
        <v>4.2</v>
      </c>
      <c r="M45">
        <v>9.4</v>
      </c>
      <c r="N45">
        <v>12.9</v>
      </c>
      <c r="O45">
        <v>14.13</v>
      </c>
      <c r="P45">
        <v>97</v>
      </c>
      <c r="Q45" t="s">
        <v>51</v>
      </c>
      <c r="R45">
        <v>5.3</v>
      </c>
      <c r="S45">
        <v>11.6</v>
      </c>
      <c r="T45">
        <v>12.11</v>
      </c>
      <c r="U45">
        <v>16.11</v>
      </c>
      <c r="V45">
        <v>107</v>
      </c>
      <c r="W45" t="str">
        <f t="shared" si="0"/>
        <v>West Coast</v>
      </c>
      <c r="X45" t="str">
        <f t="shared" si="1"/>
        <v>Low</v>
      </c>
      <c r="Y45" t="str">
        <f t="shared" si="2"/>
        <v>Away Team</v>
      </c>
    </row>
    <row r="46" spans="1:25" x14ac:dyDescent="0.25">
      <c r="A46" t="s">
        <v>102</v>
      </c>
      <c r="B46">
        <v>2012</v>
      </c>
      <c r="C46" t="s">
        <v>92</v>
      </c>
      <c r="D46" s="1">
        <v>41028</v>
      </c>
      <c r="E46">
        <v>19</v>
      </c>
      <c r="F46">
        <v>7.8</v>
      </c>
      <c r="G46">
        <v>0</v>
      </c>
      <c r="H46" t="s">
        <v>53</v>
      </c>
      <c r="I46" s="2">
        <v>0.67361111111111116</v>
      </c>
      <c r="J46" s="3">
        <v>41649</v>
      </c>
      <c r="K46" t="s">
        <v>40</v>
      </c>
      <c r="L46">
        <v>4.3</v>
      </c>
      <c r="M46">
        <v>10.4</v>
      </c>
      <c r="N46">
        <v>12.7</v>
      </c>
      <c r="O46">
        <v>16.14</v>
      </c>
      <c r="P46">
        <v>110</v>
      </c>
      <c r="Q46" t="s">
        <v>54</v>
      </c>
      <c r="R46">
        <v>4.2</v>
      </c>
      <c r="S46">
        <v>7.3</v>
      </c>
      <c r="T46">
        <v>13.4</v>
      </c>
      <c r="U46">
        <v>14.7</v>
      </c>
      <c r="V46">
        <v>91</v>
      </c>
      <c r="W46" t="str">
        <f t="shared" si="0"/>
        <v>Adelaide</v>
      </c>
      <c r="X46" t="str">
        <f t="shared" si="1"/>
        <v>Medium</v>
      </c>
      <c r="Y46" t="str">
        <f t="shared" si="2"/>
        <v>Home Team</v>
      </c>
    </row>
    <row r="47" spans="1:25" x14ac:dyDescent="0.25">
      <c r="A47" t="s">
        <v>103</v>
      </c>
      <c r="B47">
        <v>2012</v>
      </c>
      <c r="C47" t="s">
        <v>104</v>
      </c>
      <c r="D47" s="1">
        <v>41033</v>
      </c>
      <c r="E47">
        <v>16.7</v>
      </c>
      <c r="F47">
        <v>9.8000000000000007</v>
      </c>
      <c r="G47">
        <v>2.6</v>
      </c>
      <c r="H47" t="s">
        <v>46</v>
      </c>
      <c r="I47" s="2">
        <v>0.82638888888888884</v>
      </c>
      <c r="J47" s="3">
        <v>38155</v>
      </c>
      <c r="K47" t="s">
        <v>50</v>
      </c>
      <c r="L47">
        <v>3.5</v>
      </c>
      <c r="M47">
        <v>5.7</v>
      </c>
      <c r="N47">
        <v>10.1</v>
      </c>
      <c r="O47">
        <v>11.11</v>
      </c>
      <c r="P47">
        <v>77</v>
      </c>
      <c r="Q47" t="s">
        <v>33</v>
      </c>
      <c r="R47">
        <v>2</v>
      </c>
      <c r="S47">
        <v>6.4</v>
      </c>
      <c r="T47">
        <v>11.5</v>
      </c>
      <c r="U47">
        <v>15.8</v>
      </c>
      <c r="V47">
        <v>98</v>
      </c>
      <c r="W47" t="str">
        <f t="shared" si="0"/>
        <v>Collingwood</v>
      </c>
      <c r="X47" t="str">
        <f t="shared" si="1"/>
        <v>Medium</v>
      </c>
      <c r="Y47" t="str">
        <f t="shared" si="2"/>
        <v>Away Team</v>
      </c>
    </row>
    <row r="48" spans="1:25" x14ac:dyDescent="0.25">
      <c r="A48" t="s">
        <v>105</v>
      </c>
      <c r="B48">
        <v>2012</v>
      </c>
      <c r="C48" t="s">
        <v>104</v>
      </c>
      <c r="D48" s="1">
        <v>41034</v>
      </c>
      <c r="E48">
        <v>13.3</v>
      </c>
      <c r="F48">
        <v>7.4</v>
      </c>
      <c r="G48">
        <v>0</v>
      </c>
      <c r="H48" t="s">
        <v>46</v>
      </c>
      <c r="I48" s="2">
        <v>0.56944444444444442</v>
      </c>
      <c r="J48" s="3">
        <v>36361</v>
      </c>
      <c r="K48" t="s">
        <v>48</v>
      </c>
      <c r="L48">
        <v>8.3000000000000007</v>
      </c>
      <c r="M48">
        <v>12.9</v>
      </c>
      <c r="N48">
        <v>16.12</v>
      </c>
      <c r="O48">
        <v>19.149999999999999</v>
      </c>
      <c r="P48">
        <v>129</v>
      </c>
      <c r="Q48" t="s">
        <v>36</v>
      </c>
      <c r="R48">
        <v>4.0999999999999996</v>
      </c>
      <c r="S48">
        <v>7.4</v>
      </c>
      <c r="T48">
        <v>8.4</v>
      </c>
      <c r="U48">
        <v>9.8000000000000007</v>
      </c>
      <c r="V48">
        <v>62</v>
      </c>
      <c r="W48" t="str">
        <f t="shared" si="0"/>
        <v>Essendon</v>
      </c>
      <c r="X48" t="str">
        <f t="shared" si="1"/>
        <v>Medium</v>
      </c>
      <c r="Y48" t="str">
        <f t="shared" si="2"/>
        <v>Home Team</v>
      </c>
    </row>
    <row r="49" spans="1:25" x14ac:dyDescent="0.25">
      <c r="A49" t="s">
        <v>106</v>
      </c>
      <c r="B49">
        <v>2012</v>
      </c>
      <c r="C49" t="s">
        <v>104</v>
      </c>
      <c r="D49" s="1">
        <v>41034</v>
      </c>
      <c r="E49">
        <v>15.5</v>
      </c>
      <c r="F49">
        <v>8.6</v>
      </c>
      <c r="G49">
        <v>0</v>
      </c>
      <c r="H49" t="s">
        <v>88</v>
      </c>
      <c r="I49" s="2">
        <v>0.57291666666666663</v>
      </c>
      <c r="J49" s="3">
        <v>18010</v>
      </c>
      <c r="K49" t="s">
        <v>44</v>
      </c>
      <c r="L49">
        <v>3.5</v>
      </c>
      <c r="M49">
        <v>9.11</v>
      </c>
      <c r="N49">
        <v>15.14</v>
      </c>
      <c r="O49">
        <v>17.170000000000002</v>
      </c>
      <c r="P49">
        <v>119</v>
      </c>
      <c r="Q49" t="s">
        <v>35</v>
      </c>
      <c r="R49">
        <v>3</v>
      </c>
      <c r="S49">
        <v>6.1</v>
      </c>
      <c r="T49">
        <v>10.5</v>
      </c>
      <c r="U49">
        <v>11.1</v>
      </c>
      <c r="V49">
        <v>76</v>
      </c>
      <c r="W49" t="str">
        <f t="shared" si="0"/>
        <v>Geelong</v>
      </c>
      <c r="X49" t="str">
        <f t="shared" si="1"/>
        <v>Low</v>
      </c>
      <c r="Y49" t="str">
        <f t="shared" si="2"/>
        <v>Home Team</v>
      </c>
    </row>
    <row r="50" spans="1:25" x14ac:dyDescent="0.25">
      <c r="A50" t="s">
        <v>107</v>
      </c>
      <c r="B50">
        <v>2012</v>
      </c>
      <c r="C50" t="s">
        <v>104</v>
      </c>
      <c r="D50" s="1">
        <v>41034</v>
      </c>
      <c r="E50">
        <v>23.3</v>
      </c>
      <c r="F50">
        <v>14.9</v>
      </c>
      <c r="G50">
        <v>0</v>
      </c>
      <c r="H50" t="s">
        <v>38</v>
      </c>
      <c r="I50" s="2">
        <v>0.69444444444444442</v>
      </c>
      <c r="J50" s="3">
        <v>11670</v>
      </c>
      <c r="K50" t="s">
        <v>39</v>
      </c>
      <c r="L50">
        <v>3.1</v>
      </c>
      <c r="M50">
        <v>8.1999999999999993</v>
      </c>
      <c r="N50">
        <v>10.199999999999999</v>
      </c>
      <c r="O50">
        <v>14.3</v>
      </c>
      <c r="P50">
        <v>87</v>
      </c>
      <c r="Q50" t="s">
        <v>43</v>
      </c>
      <c r="R50">
        <v>3</v>
      </c>
      <c r="S50">
        <v>5.3</v>
      </c>
      <c r="T50">
        <v>10.7</v>
      </c>
      <c r="U50">
        <v>14.1</v>
      </c>
      <c r="V50">
        <v>94</v>
      </c>
      <c r="W50" t="str">
        <f t="shared" si="0"/>
        <v>Fremantle</v>
      </c>
      <c r="X50" t="str">
        <f t="shared" si="1"/>
        <v>Low</v>
      </c>
      <c r="Y50" t="str">
        <f t="shared" si="2"/>
        <v>Away Team</v>
      </c>
    </row>
    <row r="51" spans="1:25" x14ac:dyDescent="0.25">
      <c r="A51" t="s">
        <v>108</v>
      </c>
      <c r="B51">
        <v>2012</v>
      </c>
      <c r="C51" t="s">
        <v>104</v>
      </c>
      <c r="D51" s="1">
        <v>41034</v>
      </c>
      <c r="E51">
        <v>18.899999999999999</v>
      </c>
      <c r="F51">
        <v>11.4</v>
      </c>
      <c r="G51">
        <v>0</v>
      </c>
      <c r="H51" t="s">
        <v>61</v>
      </c>
      <c r="I51" s="2">
        <v>0.81944444444444442</v>
      </c>
      <c r="J51" s="3">
        <v>23969</v>
      </c>
      <c r="K51" t="s">
        <v>26</v>
      </c>
      <c r="L51">
        <v>1.2</v>
      </c>
      <c r="M51">
        <v>7.6</v>
      </c>
      <c r="N51">
        <v>12.7</v>
      </c>
      <c r="O51">
        <v>14.1</v>
      </c>
      <c r="P51">
        <v>94</v>
      </c>
      <c r="Q51" t="s">
        <v>40</v>
      </c>
      <c r="R51">
        <v>5.2</v>
      </c>
      <c r="S51">
        <v>8.3000000000000007</v>
      </c>
      <c r="T51">
        <v>11.6</v>
      </c>
      <c r="U51">
        <v>15.9</v>
      </c>
      <c r="V51">
        <v>99</v>
      </c>
      <c r="W51" t="str">
        <f t="shared" si="0"/>
        <v>Adelaide</v>
      </c>
      <c r="X51" t="str">
        <f t="shared" si="1"/>
        <v>Low</v>
      </c>
      <c r="Y51" t="str">
        <f t="shared" si="2"/>
        <v>Away Team</v>
      </c>
    </row>
    <row r="52" spans="1:25" x14ac:dyDescent="0.25">
      <c r="A52" t="s">
        <v>109</v>
      </c>
      <c r="B52">
        <v>2012</v>
      </c>
      <c r="C52" t="s">
        <v>104</v>
      </c>
      <c r="D52" s="1">
        <v>41034</v>
      </c>
      <c r="E52">
        <v>13.3</v>
      </c>
      <c r="F52">
        <v>7.4</v>
      </c>
      <c r="G52">
        <v>0</v>
      </c>
      <c r="H52" t="s">
        <v>28</v>
      </c>
      <c r="I52" s="2">
        <v>0.81944444444444442</v>
      </c>
      <c r="J52" s="3">
        <v>42290</v>
      </c>
      <c r="K52" t="s">
        <v>55</v>
      </c>
      <c r="L52">
        <v>3.2</v>
      </c>
      <c r="M52">
        <v>7.3</v>
      </c>
      <c r="N52">
        <v>12.7</v>
      </c>
      <c r="O52">
        <v>13.1</v>
      </c>
      <c r="P52">
        <v>88</v>
      </c>
      <c r="Q52" t="s">
        <v>32</v>
      </c>
      <c r="R52">
        <v>3.6</v>
      </c>
      <c r="S52">
        <v>8.9</v>
      </c>
      <c r="T52">
        <v>13.11</v>
      </c>
      <c r="U52">
        <v>18.149999999999999</v>
      </c>
      <c r="V52">
        <v>123</v>
      </c>
      <c r="W52" t="str">
        <f t="shared" si="0"/>
        <v>Hawthorn</v>
      </c>
      <c r="X52" t="str">
        <f t="shared" si="1"/>
        <v>Medium</v>
      </c>
      <c r="Y52" t="str">
        <f t="shared" si="2"/>
        <v>Away Team</v>
      </c>
    </row>
    <row r="53" spans="1:25" x14ac:dyDescent="0.25">
      <c r="A53" t="s">
        <v>110</v>
      </c>
      <c r="B53">
        <v>2012</v>
      </c>
      <c r="C53" t="s">
        <v>104</v>
      </c>
      <c r="D53" s="1">
        <v>41035</v>
      </c>
      <c r="E53">
        <v>15.6</v>
      </c>
      <c r="F53">
        <v>8.9</v>
      </c>
      <c r="G53">
        <v>1.6</v>
      </c>
      <c r="H53" t="s">
        <v>46</v>
      </c>
      <c r="I53" s="2">
        <v>0.54861111111111116</v>
      </c>
      <c r="J53" s="3">
        <v>28213</v>
      </c>
      <c r="K53" t="s">
        <v>30</v>
      </c>
      <c r="L53">
        <v>3.5</v>
      </c>
      <c r="M53">
        <v>6.8</v>
      </c>
      <c r="N53">
        <v>9.14</v>
      </c>
      <c r="O53">
        <v>15.2</v>
      </c>
      <c r="P53">
        <v>110</v>
      </c>
      <c r="Q53" t="s">
        <v>25</v>
      </c>
      <c r="R53">
        <v>2.1</v>
      </c>
      <c r="S53">
        <v>5.4</v>
      </c>
      <c r="T53">
        <v>6.7</v>
      </c>
      <c r="U53">
        <v>6.7</v>
      </c>
      <c r="V53">
        <v>43</v>
      </c>
      <c r="W53" t="str">
        <f t="shared" si="0"/>
        <v>Carlton</v>
      </c>
      <c r="X53" t="str">
        <f t="shared" si="1"/>
        <v>Low</v>
      </c>
      <c r="Y53" t="str">
        <f t="shared" si="2"/>
        <v>Home Team</v>
      </c>
    </row>
    <row r="54" spans="1:25" x14ac:dyDescent="0.25">
      <c r="A54" t="s">
        <v>111</v>
      </c>
      <c r="B54">
        <v>2012</v>
      </c>
      <c r="C54" t="s">
        <v>104</v>
      </c>
      <c r="D54" s="1">
        <v>41035</v>
      </c>
      <c r="E54">
        <v>18.5</v>
      </c>
      <c r="F54">
        <v>11.4</v>
      </c>
      <c r="G54">
        <v>0</v>
      </c>
      <c r="H54" t="s">
        <v>53</v>
      </c>
      <c r="I54" s="2">
        <v>0.61458333333333337</v>
      </c>
      <c r="J54" s="3">
        <v>18522</v>
      </c>
      <c r="K54" t="s">
        <v>54</v>
      </c>
      <c r="L54">
        <v>1.2</v>
      </c>
      <c r="M54">
        <v>2.2000000000000002</v>
      </c>
      <c r="N54">
        <v>6.4</v>
      </c>
      <c r="O54">
        <v>8.6</v>
      </c>
      <c r="P54">
        <v>54</v>
      </c>
      <c r="Q54" t="s">
        <v>29</v>
      </c>
      <c r="R54">
        <v>3.2</v>
      </c>
      <c r="S54">
        <v>8.6999999999999993</v>
      </c>
      <c r="T54">
        <v>9.1</v>
      </c>
      <c r="U54">
        <v>13.13</v>
      </c>
      <c r="V54">
        <v>91</v>
      </c>
      <c r="W54" t="str">
        <f t="shared" si="0"/>
        <v>Richmond</v>
      </c>
      <c r="X54" t="str">
        <f t="shared" si="1"/>
        <v>Low</v>
      </c>
      <c r="Y54" t="str">
        <f t="shared" si="2"/>
        <v>Away Team</v>
      </c>
    </row>
    <row r="55" spans="1:25" x14ac:dyDescent="0.25">
      <c r="A55" t="s">
        <v>112</v>
      </c>
      <c r="B55">
        <v>2012</v>
      </c>
      <c r="C55" t="s">
        <v>104</v>
      </c>
      <c r="D55" s="1">
        <v>41035</v>
      </c>
      <c r="E55">
        <v>20.5</v>
      </c>
      <c r="F55">
        <v>14.8</v>
      </c>
      <c r="G55">
        <v>10.4</v>
      </c>
      <c r="H55" t="s">
        <v>42</v>
      </c>
      <c r="I55" s="2">
        <v>0.61111111111111116</v>
      </c>
      <c r="J55" s="3">
        <v>37202</v>
      </c>
      <c r="K55" t="s">
        <v>51</v>
      </c>
      <c r="L55">
        <v>4.4000000000000004</v>
      </c>
      <c r="M55">
        <v>7.1</v>
      </c>
      <c r="N55">
        <v>12.15</v>
      </c>
      <c r="O55">
        <v>17.18</v>
      </c>
      <c r="P55">
        <v>120</v>
      </c>
      <c r="Q55" t="s">
        <v>47</v>
      </c>
      <c r="R55">
        <v>4</v>
      </c>
      <c r="S55">
        <v>7.2</v>
      </c>
      <c r="T55">
        <v>12.2</v>
      </c>
      <c r="U55">
        <v>15.5</v>
      </c>
      <c r="V55">
        <v>95</v>
      </c>
      <c r="W55" t="str">
        <f t="shared" si="0"/>
        <v>West Coast</v>
      </c>
      <c r="X55" t="str">
        <f t="shared" si="1"/>
        <v>Medium</v>
      </c>
      <c r="Y55" t="str">
        <f t="shared" si="2"/>
        <v>Home Team</v>
      </c>
    </row>
    <row r="56" spans="1:25" x14ac:dyDescent="0.25">
      <c r="A56" t="s">
        <v>113</v>
      </c>
      <c r="B56">
        <v>2012</v>
      </c>
      <c r="C56" t="s">
        <v>114</v>
      </c>
      <c r="D56" s="1">
        <v>41040</v>
      </c>
      <c r="E56">
        <v>17</v>
      </c>
      <c r="F56">
        <v>9.4</v>
      </c>
      <c r="G56">
        <v>1</v>
      </c>
      <c r="H56" t="s">
        <v>28</v>
      </c>
      <c r="I56" s="2">
        <v>0.82638888888888884</v>
      </c>
      <c r="J56" s="3">
        <v>36430</v>
      </c>
      <c r="K56" t="s">
        <v>35</v>
      </c>
      <c r="L56">
        <v>3.3</v>
      </c>
      <c r="M56">
        <v>3.5</v>
      </c>
      <c r="N56">
        <v>5.1100000000000003</v>
      </c>
      <c r="O56">
        <v>6.13</v>
      </c>
      <c r="P56">
        <v>49</v>
      </c>
      <c r="Q56" t="s">
        <v>32</v>
      </c>
      <c r="R56">
        <v>2.6</v>
      </c>
      <c r="S56">
        <v>8.1199999999999992</v>
      </c>
      <c r="T56">
        <v>10.18</v>
      </c>
      <c r="U56">
        <v>15.25</v>
      </c>
      <c r="V56">
        <v>115</v>
      </c>
      <c r="W56" t="str">
        <f t="shared" si="0"/>
        <v>Hawthorn</v>
      </c>
      <c r="X56" t="str">
        <f t="shared" si="1"/>
        <v>Medium</v>
      </c>
      <c r="Y56" t="str">
        <f t="shared" si="2"/>
        <v>Away Team</v>
      </c>
    </row>
    <row r="57" spans="1:25" x14ac:dyDescent="0.25">
      <c r="A57" t="s">
        <v>115</v>
      </c>
      <c r="B57">
        <v>2012</v>
      </c>
      <c r="C57" t="s">
        <v>114</v>
      </c>
      <c r="D57" s="1">
        <v>41041</v>
      </c>
      <c r="E57">
        <v>17</v>
      </c>
      <c r="F57">
        <v>6.8</v>
      </c>
      <c r="G57">
        <v>0</v>
      </c>
      <c r="H57" t="s">
        <v>53</v>
      </c>
      <c r="I57" s="2">
        <v>0.53125</v>
      </c>
      <c r="J57" s="3">
        <v>35535</v>
      </c>
      <c r="K57" t="s">
        <v>40</v>
      </c>
      <c r="L57">
        <v>6.3</v>
      </c>
      <c r="M57">
        <v>14.5</v>
      </c>
      <c r="N57">
        <v>17.7</v>
      </c>
      <c r="O57">
        <v>19.8</v>
      </c>
      <c r="P57">
        <v>122</v>
      </c>
      <c r="Q57" t="s">
        <v>44</v>
      </c>
      <c r="R57">
        <v>3.2</v>
      </c>
      <c r="S57">
        <v>4.2</v>
      </c>
      <c r="T57">
        <v>6.8</v>
      </c>
      <c r="U57">
        <v>10.119999999999999</v>
      </c>
      <c r="V57">
        <v>72</v>
      </c>
      <c r="W57" t="str">
        <f t="shared" si="0"/>
        <v>Adelaide</v>
      </c>
      <c r="X57" t="str">
        <f t="shared" si="1"/>
        <v>Medium</v>
      </c>
      <c r="Y57" t="str">
        <f t="shared" si="2"/>
        <v>Home Team</v>
      </c>
    </row>
    <row r="58" spans="1:25" x14ac:dyDescent="0.25">
      <c r="A58" t="s">
        <v>116</v>
      </c>
      <c r="B58">
        <v>2012</v>
      </c>
      <c r="C58" t="s">
        <v>114</v>
      </c>
      <c r="D58" s="1">
        <v>41041</v>
      </c>
      <c r="E58">
        <v>14.4</v>
      </c>
      <c r="F58">
        <v>0.1</v>
      </c>
      <c r="G58">
        <v>0</v>
      </c>
      <c r="H58" t="s">
        <v>95</v>
      </c>
      <c r="I58" s="2">
        <v>0.56944444444444442</v>
      </c>
      <c r="J58" s="3">
        <v>8603</v>
      </c>
      <c r="K58" t="s">
        <v>25</v>
      </c>
      <c r="L58">
        <v>4.2</v>
      </c>
      <c r="M58">
        <v>5.8</v>
      </c>
      <c r="N58">
        <v>8.1300000000000008</v>
      </c>
      <c r="O58">
        <v>13.16</v>
      </c>
      <c r="P58">
        <v>94</v>
      </c>
      <c r="Q58" t="s">
        <v>39</v>
      </c>
      <c r="R58">
        <v>1.3</v>
      </c>
      <c r="S58">
        <v>7.9</v>
      </c>
      <c r="T58">
        <v>9.11</v>
      </c>
      <c r="U58">
        <v>9.1300000000000008</v>
      </c>
      <c r="V58">
        <v>67</v>
      </c>
      <c r="W58" t="str">
        <f t="shared" si="0"/>
        <v>Greater Western Sydney</v>
      </c>
      <c r="X58" t="str">
        <f t="shared" si="1"/>
        <v>Low</v>
      </c>
      <c r="Y58" t="str">
        <f t="shared" si="2"/>
        <v>Home Team</v>
      </c>
    </row>
    <row r="59" spans="1:25" x14ac:dyDescent="0.25">
      <c r="A59" t="s">
        <v>117</v>
      </c>
      <c r="B59">
        <v>2012</v>
      </c>
      <c r="C59" t="s">
        <v>114</v>
      </c>
      <c r="D59" s="1">
        <v>41041</v>
      </c>
      <c r="E59">
        <v>15.5</v>
      </c>
      <c r="F59">
        <v>7.1</v>
      </c>
      <c r="G59">
        <v>0</v>
      </c>
      <c r="H59" t="s">
        <v>28</v>
      </c>
      <c r="I59" s="2">
        <v>0.69444444444444442</v>
      </c>
      <c r="J59" s="3">
        <v>40352</v>
      </c>
      <c r="K59" t="s">
        <v>29</v>
      </c>
      <c r="L59">
        <v>5.6</v>
      </c>
      <c r="M59">
        <v>7.9</v>
      </c>
      <c r="N59">
        <v>8.11</v>
      </c>
      <c r="O59">
        <v>13.13</v>
      </c>
      <c r="P59">
        <v>91</v>
      </c>
      <c r="Q59" t="s">
        <v>26</v>
      </c>
      <c r="R59">
        <v>0.2</v>
      </c>
      <c r="S59">
        <v>2.7</v>
      </c>
      <c r="T59">
        <v>6.9</v>
      </c>
      <c r="U59">
        <v>8.14</v>
      </c>
      <c r="V59">
        <v>62</v>
      </c>
      <c r="W59" t="str">
        <f t="shared" si="0"/>
        <v>Richmond</v>
      </c>
      <c r="X59" t="str">
        <f t="shared" si="1"/>
        <v>Medium</v>
      </c>
      <c r="Y59" t="str">
        <f t="shared" si="2"/>
        <v>Home Team</v>
      </c>
    </row>
    <row r="60" spans="1:25" x14ac:dyDescent="0.25">
      <c r="A60" t="s">
        <v>118</v>
      </c>
      <c r="B60">
        <v>2012</v>
      </c>
      <c r="C60" t="s">
        <v>114</v>
      </c>
      <c r="D60" s="1">
        <v>41041</v>
      </c>
      <c r="E60">
        <v>27.2</v>
      </c>
      <c r="F60">
        <v>13.4</v>
      </c>
      <c r="G60">
        <v>0</v>
      </c>
      <c r="H60" t="s">
        <v>58</v>
      </c>
      <c r="I60" s="2">
        <v>0.81944444444444442</v>
      </c>
      <c r="J60" s="3">
        <v>27926</v>
      </c>
      <c r="K60" t="s">
        <v>36</v>
      </c>
      <c r="L60">
        <v>2.1</v>
      </c>
      <c r="M60">
        <v>3.7</v>
      </c>
      <c r="N60">
        <v>7.9</v>
      </c>
      <c r="O60">
        <v>8.1</v>
      </c>
      <c r="P60">
        <v>58</v>
      </c>
      <c r="Q60" t="s">
        <v>33</v>
      </c>
      <c r="R60">
        <v>6.4</v>
      </c>
      <c r="S60">
        <v>9.6999999999999993</v>
      </c>
      <c r="T60">
        <v>12.12</v>
      </c>
      <c r="U60">
        <v>17.14</v>
      </c>
      <c r="V60">
        <v>116</v>
      </c>
      <c r="W60" t="str">
        <f t="shared" si="0"/>
        <v>Collingwood</v>
      </c>
      <c r="X60" t="str">
        <f t="shared" si="1"/>
        <v>Low</v>
      </c>
      <c r="Y60" t="str">
        <f t="shared" si="2"/>
        <v>Away Team</v>
      </c>
    </row>
    <row r="61" spans="1:25" x14ac:dyDescent="0.25">
      <c r="A61" t="s">
        <v>119</v>
      </c>
      <c r="B61">
        <v>2012</v>
      </c>
      <c r="C61" t="s">
        <v>114</v>
      </c>
      <c r="D61" s="1">
        <v>41041</v>
      </c>
      <c r="E61">
        <v>15.5</v>
      </c>
      <c r="F61">
        <v>7.1</v>
      </c>
      <c r="G61">
        <v>0</v>
      </c>
      <c r="H61" t="s">
        <v>46</v>
      </c>
      <c r="I61" s="2">
        <v>0.81944444444444442</v>
      </c>
      <c r="J61" s="3">
        <v>43260</v>
      </c>
      <c r="K61" t="s">
        <v>48</v>
      </c>
      <c r="L61">
        <v>1.6</v>
      </c>
      <c r="M61">
        <v>5.0999999999999996</v>
      </c>
      <c r="N61">
        <v>12.14</v>
      </c>
      <c r="O61">
        <v>16.170000000000002</v>
      </c>
      <c r="P61">
        <v>113</v>
      </c>
      <c r="Q61" t="s">
        <v>51</v>
      </c>
      <c r="R61">
        <v>1.3</v>
      </c>
      <c r="S61">
        <v>3.5</v>
      </c>
      <c r="T61">
        <v>3.7</v>
      </c>
      <c r="U61">
        <v>7.1</v>
      </c>
      <c r="V61">
        <v>52</v>
      </c>
      <c r="W61" t="str">
        <f t="shared" si="0"/>
        <v>Essendon</v>
      </c>
      <c r="X61" t="str">
        <f t="shared" si="1"/>
        <v>Medium</v>
      </c>
      <c r="Y61" t="str">
        <f t="shared" si="2"/>
        <v>Home Team</v>
      </c>
    </row>
    <row r="62" spans="1:25" x14ac:dyDescent="0.25">
      <c r="A62" t="s">
        <v>120</v>
      </c>
      <c r="B62">
        <v>2012</v>
      </c>
      <c r="C62" t="s">
        <v>114</v>
      </c>
      <c r="D62" s="1">
        <v>41042</v>
      </c>
      <c r="E62">
        <v>13.2</v>
      </c>
      <c r="F62">
        <v>9.1</v>
      </c>
      <c r="G62">
        <v>0.2</v>
      </c>
      <c r="H62" t="s">
        <v>46</v>
      </c>
      <c r="I62" s="2">
        <v>0.54861111111111116</v>
      </c>
      <c r="J62" s="3">
        <v>20885</v>
      </c>
      <c r="K62" t="s">
        <v>47</v>
      </c>
      <c r="L62">
        <v>3.1</v>
      </c>
      <c r="M62">
        <v>6.5</v>
      </c>
      <c r="N62">
        <v>11.8</v>
      </c>
      <c r="O62">
        <v>12.11</v>
      </c>
      <c r="P62">
        <v>83</v>
      </c>
      <c r="Q62" t="s">
        <v>50</v>
      </c>
      <c r="R62">
        <v>3.3</v>
      </c>
      <c r="S62">
        <v>9.6</v>
      </c>
      <c r="T62">
        <v>14.8</v>
      </c>
      <c r="U62">
        <v>15.11</v>
      </c>
      <c r="V62">
        <v>101</v>
      </c>
      <c r="W62" t="str">
        <f t="shared" si="0"/>
        <v>Western Bulldogs</v>
      </c>
      <c r="X62" t="str">
        <f t="shared" si="1"/>
        <v>Low</v>
      </c>
      <c r="Y62" t="str">
        <f t="shared" si="2"/>
        <v>Away Team</v>
      </c>
    </row>
    <row r="63" spans="1:25" x14ac:dyDescent="0.25">
      <c r="A63" t="s">
        <v>121</v>
      </c>
      <c r="B63">
        <v>2012</v>
      </c>
      <c r="C63" t="s">
        <v>114</v>
      </c>
      <c r="D63" s="1">
        <v>41042</v>
      </c>
      <c r="E63">
        <v>22.9</v>
      </c>
      <c r="F63">
        <v>11.4</v>
      </c>
      <c r="G63">
        <v>0</v>
      </c>
      <c r="H63" t="s">
        <v>42</v>
      </c>
      <c r="I63" s="2">
        <v>0.61111111111111116</v>
      </c>
      <c r="J63" s="3">
        <v>30079</v>
      </c>
      <c r="K63" t="s">
        <v>43</v>
      </c>
      <c r="L63">
        <v>2.8</v>
      </c>
      <c r="M63">
        <v>6.9</v>
      </c>
      <c r="N63">
        <v>8.14</v>
      </c>
      <c r="O63">
        <v>12.15</v>
      </c>
      <c r="P63">
        <v>87</v>
      </c>
      <c r="Q63" t="s">
        <v>54</v>
      </c>
      <c r="R63">
        <v>3.2</v>
      </c>
      <c r="S63">
        <v>3.4</v>
      </c>
      <c r="T63">
        <v>6.4</v>
      </c>
      <c r="U63">
        <v>7.5</v>
      </c>
      <c r="V63">
        <v>47</v>
      </c>
      <c r="W63" t="str">
        <f t="shared" si="0"/>
        <v>Fremantle</v>
      </c>
      <c r="X63" t="str">
        <f t="shared" si="1"/>
        <v>Medium</v>
      </c>
      <c r="Y63" t="str">
        <f t="shared" si="2"/>
        <v>Home Team</v>
      </c>
    </row>
    <row r="64" spans="1:25" x14ac:dyDescent="0.25">
      <c r="A64" t="s">
        <v>122</v>
      </c>
      <c r="B64">
        <v>2012</v>
      </c>
      <c r="C64" t="s">
        <v>114</v>
      </c>
      <c r="D64" s="1">
        <v>41043</v>
      </c>
      <c r="E64">
        <v>15.8</v>
      </c>
      <c r="F64">
        <v>6.8</v>
      </c>
      <c r="G64">
        <v>6</v>
      </c>
      <c r="H64" t="s">
        <v>46</v>
      </c>
      <c r="I64" s="2">
        <v>0.81944444444444442</v>
      </c>
      <c r="J64" s="3">
        <v>38823</v>
      </c>
      <c r="K64" t="s">
        <v>55</v>
      </c>
      <c r="L64">
        <v>5.3</v>
      </c>
      <c r="M64">
        <v>11.5</v>
      </c>
      <c r="N64">
        <v>16.600000000000001</v>
      </c>
      <c r="O64">
        <v>19.8</v>
      </c>
      <c r="P64">
        <v>122</v>
      </c>
      <c r="Q64" t="s">
        <v>30</v>
      </c>
      <c r="R64">
        <v>5.0999999999999996</v>
      </c>
      <c r="S64">
        <v>8.6</v>
      </c>
      <c r="T64">
        <v>12.1</v>
      </c>
      <c r="U64">
        <v>14.14</v>
      </c>
      <c r="V64">
        <v>98</v>
      </c>
      <c r="W64" t="str">
        <f t="shared" si="0"/>
        <v>St Kilda</v>
      </c>
      <c r="X64" t="str">
        <f t="shared" si="1"/>
        <v>Medium</v>
      </c>
      <c r="Y64" t="str">
        <f t="shared" si="2"/>
        <v>Home Team</v>
      </c>
    </row>
    <row r="65" spans="1:25" x14ac:dyDescent="0.25">
      <c r="A65" t="s">
        <v>123</v>
      </c>
      <c r="B65">
        <v>2012</v>
      </c>
      <c r="C65" t="s">
        <v>124</v>
      </c>
      <c r="D65" s="1">
        <v>41047</v>
      </c>
      <c r="E65">
        <v>17.2</v>
      </c>
      <c r="F65">
        <v>8.8000000000000007</v>
      </c>
      <c r="G65">
        <v>0</v>
      </c>
      <c r="H65" t="s">
        <v>28</v>
      </c>
      <c r="I65" s="2">
        <v>0.82638888888888884</v>
      </c>
      <c r="J65" s="3">
        <v>75650</v>
      </c>
      <c r="K65" t="s">
        <v>33</v>
      </c>
      <c r="L65">
        <v>3.6</v>
      </c>
      <c r="M65">
        <v>7.9</v>
      </c>
      <c r="N65">
        <v>10.11</v>
      </c>
      <c r="O65">
        <v>14.12</v>
      </c>
      <c r="P65">
        <v>96</v>
      </c>
      <c r="Q65" t="s">
        <v>44</v>
      </c>
      <c r="R65">
        <v>2.4</v>
      </c>
      <c r="S65">
        <v>6.6</v>
      </c>
      <c r="T65">
        <v>7.12</v>
      </c>
      <c r="U65">
        <v>11.18</v>
      </c>
      <c r="V65">
        <v>84</v>
      </c>
      <c r="W65" t="str">
        <f t="shared" si="0"/>
        <v>Collingwood</v>
      </c>
      <c r="X65" t="str">
        <f t="shared" si="1"/>
        <v>High</v>
      </c>
      <c r="Y65" t="str">
        <f t="shared" si="2"/>
        <v>Home Team</v>
      </c>
    </row>
    <row r="66" spans="1:25" x14ac:dyDescent="0.25">
      <c r="A66" t="s">
        <v>125</v>
      </c>
      <c r="B66">
        <v>2012</v>
      </c>
      <c r="C66" t="s">
        <v>124</v>
      </c>
      <c r="D66" s="1">
        <v>41048</v>
      </c>
      <c r="E66">
        <v>17</v>
      </c>
      <c r="F66">
        <v>8.3000000000000007</v>
      </c>
      <c r="G66">
        <v>7.8</v>
      </c>
      <c r="H66" t="s">
        <v>53</v>
      </c>
      <c r="I66" s="2">
        <v>0.55208333333333337</v>
      </c>
      <c r="J66" s="3">
        <v>14508</v>
      </c>
      <c r="K66" t="s">
        <v>54</v>
      </c>
      <c r="L66">
        <v>5.0999999999999996</v>
      </c>
      <c r="M66">
        <v>6.2</v>
      </c>
      <c r="N66">
        <v>8.6</v>
      </c>
      <c r="O66">
        <v>14.11</v>
      </c>
      <c r="P66">
        <v>95</v>
      </c>
      <c r="Q66" t="s">
        <v>47</v>
      </c>
      <c r="R66">
        <v>4.0999999999999996</v>
      </c>
      <c r="S66">
        <v>7.5</v>
      </c>
      <c r="T66">
        <v>11.9</v>
      </c>
      <c r="U66">
        <v>14.9</v>
      </c>
      <c r="V66">
        <v>93</v>
      </c>
      <c r="W66" t="str">
        <f t="shared" si="0"/>
        <v>Port Adelaide</v>
      </c>
      <c r="X66" t="str">
        <f t="shared" si="1"/>
        <v>Low</v>
      </c>
      <c r="Y66" t="str">
        <f t="shared" si="2"/>
        <v>Home Team</v>
      </c>
    </row>
    <row r="67" spans="1:25" x14ac:dyDescent="0.25">
      <c r="A67" t="s">
        <v>126</v>
      </c>
      <c r="B67">
        <v>2012</v>
      </c>
      <c r="C67" t="s">
        <v>124</v>
      </c>
      <c r="D67" s="1">
        <v>41048</v>
      </c>
      <c r="E67">
        <v>16.100000000000001</v>
      </c>
      <c r="F67">
        <v>6.2</v>
      </c>
      <c r="G67">
        <v>3.2</v>
      </c>
      <c r="H67" t="s">
        <v>100</v>
      </c>
      <c r="I67" s="2">
        <v>0.59027777777777779</v>
      </c>
      <c r="J67" s="3">
        <v>12959</v>
      </c>
      <c r="K67" t="s">
        <v>32</v>
      </c>
      <c r="L67">
        <v>2.4</v>
      </c>
      <c r="M67">
        <v>10.9</v>
      </c>
      <c r="N67">
        <v>13.12</v>
      </c>
      <c r="O67">
        <v>17.170000000000002</v>
      </c>
      <c r="P67">
        <v>119</v>
      </c>
      <c r="Q67" t="s">
        <v>43</v>
      </c>
      <c r="R67">
        <v>0.3</v>
      </c>
      <c r="S67">
        <v>2.6</v>
      </c>
      <c r="T67">
        <v>7.8</v>
      </c>
      <c r="U67">
        <v>9.9</v>
      </c>
      <c r="V67">
        <v>63</v>
      </c>
      <c r="W67" t="str">
        <f t="shared" ref="W67:W130" si="3">IF(P67&gt;V67,K67, IF(P67&lt;V67,Q67, "Draw"))</f>
        <v>Hawthorn</v>
      </c>
      <c r="X67" t="str">
        <f t="shared" ref="X67:X130" si="4">IF(J67&lt;30000,"Low", IF(J67&lt;50000,"Medium","High"))</f>
        <v>Low</v>
      </c>
      <c r="Y67" t="str">
        <f t="shared" ref="Y67:Y130" si="5">IF(P67&gt;V67,"Home Team", IF(P67&lt;V67,"Away Team","Draw"))</f>
        <v>Home Team</v>
      </c>
    </row>
    <row r="68" spans="1:25" x14ac:dyDescent="0.25">
      <c r="A68" t="s">
        <v>127</v>
      </c>
      <c r="B68">
        <v>2012</v>
      </c>
      <c r="C68" t="s">
        <v>124</v>
      </c>
      <c r="D68" s="1">
        <v>41048</v>
      </c>
      <c r="E68">
        <v>22.2</v>
      </c>
      <c r="F68">
        <v>10.199999999999999</v>
      </c>
      <c r="G68">
        <v>0</v>
      </c>
      <c r="H68" t="s">
        <v>61</v>
      </c>
      <c r="I68" s="2">
        <v>0.69444444444444442</v>
      </c>
      <c r="J68" s="3">
        <v>20818</v>
      </c>
      <c r="K68" t="s">
        <v>26</v>
      </c>
      <c r="L68">
        <v>7.1</v>
      </c>
      <c r="M68">
        <v>11.4</v>
      </c>
      <c r="N68">
        <v>16.899999999999999</v>
      </c>
      <c r="O68">
        <v>21.12</v>
      </c>
      <c r="P68">
        <v>138</v>
      </c>
      <c r="Q68" t="s">
        <v>35</v>
      </c>
      <c r="R68">
        <v>0.3</v>
      </c>
      <c r="S68">
        <v>1.5</v>
      </c>
      <c r="T68">
        <v>2.7</v>
      </c>
      <c r="U68">
        <v>5.7</v>
      </c>
      <c r="V68">
        <v>37</v>
      </c>
      <c r="W68" t="str">
        <f t="shared" si="3"/>
        <v>Sydney</v>
      </c>
      <c r="X68" t="str">
        <f t="shared" si="4"/>
        <v>Low</v>
      </c>
      <c r="Y68" t="str">
        <f t="shared" si="5"/>
        <v>Home Team</v>
      </c>
    </row>
    <row r="69" spans="1:25" x14ac:dyDescent="0.25">
      <c r="A69" t="s">
        <v>128</v>
      </c>
      <c r="B69">
        <v>2012</v>
      </c>
      <c r="C69" t="s">
        <v>124</v>
      </c>
      <c r="D69" s="1">
        <v>41048</v>
      </c>
      <c r="E69">
        <v>32.1</v>
      </c>
      <c r="F69">
        <v>19.8</v>
      </c>
      <c r="G69">
        <v>0</v>
      </c>
      <c r="H69" t="s">
        <v>129</v>
      </c>
      <c r="I69" s="2">
        <v>0.79861111111111116</v>
      </c>
      <c r="J69" s="3">
        <v>8724</v>
      </c>
      <c r="K69" t="s">
        <v>50</v>
      </c>
      <c r="L69">
        <v>1.3</v>
      </c>
      <c r="M69">
        <v>2.6</v>
      </c>
      <c r="N69">
        <v>6.12</v>
      </c>
      <c r="O69">
        <v>9.18</v>
      </c>
      <c r="P69">
        <v>72</v>
      </c>
      <c r="Q69" t="s">
        <v>39</v>
      </c>
      <c r="R69">
        <v>1.5</v>
      </c>
      <c r="S69">
        <v>2.9</v>
      </c>
      <c r="T69">
        <v>3.1</v>
      </c>
      <c r="U69">
        <v>4.0999999999999996</v>
      </c>
      <c r="V69">
        <v>34</v>
      </c>
      <c r="W69" t="str">
        <f t="shared" si="3"/>
        <v>Western Bulldogs</v>
      </c>
      <c r="X69" t="str">
        <f t="shared" si="4"/>
        <v>Low</v>
      </c>
      <c r="Y69" t="str">
        <f t="shared" si="5"/>
        <v>Home Team</v>
      </c>
    </row>
    <row r="70" spans="1:25" x14ac:dyDescent="0.25">
      <c r="A70" t="s">
        <v>130</v>
      </c>
      <c r="B70">
        <v>2012</v>
      </c>
      <c r="C70" t="s">
        <v>124</v>
      </c>
      <c r="D70" s="1">
        <v>41048</v>
      </c>
      <c r="E70">
        <v>14.4</v>
      </c>
      <c r="F70">
        <v>10.5</v>
      </c>
      <c r="G70">
        <v>0.4</v>
      </c>
      <c r="H70" t="s">
        <v>28</v>
      </c>
      <c r="I70" s="2">
        <v>0.82638888888888884</v>
      </c>
      <c r="J70" s="3">
        <v>80900</v>
      </c>
      <c r="K70" t="s">
        <v>48</v>
      </c>
      <c r="L70">
        <v>6.2</v>
      </c>
      <c r="M70">
        <v>12.7</v>
      </c>
      <c r="N70">
        <v>16.899999999999999</v>
      </c>
      <c r="O70">
        <v>19.14</v>
      </c>
      <c r="P70">
        <v>128</v>
      </c>
      <c r="Q70" t="s">
        <v>29</v>
      </c>
      <c r="R70">
        <v>4.2</v>
      </c>
      <c r="S70">
        <v>6.8</v>
      </c>
      <c r="T70">
        <v>11.16</v>
      </c>
      <c r="U70">
        <v>15.19</v>
      </c>
      <c r="V70">
        <v>109</v>
      </c>
      <c r="W70" t="str">
        <f t="shared" si="3"/>
        <v>Essendon</v>
      </c>
      <c r="X70" t="str">
        <f t="shared" si="4"/>
        <v>High</v>
      </c>
      <c r="Y70" t="str">
        <f t="shared" si="5"/>
        <v>Home Team</v>
      </c>
    </row>
    <row r="71" spans="1:25" x14ac:dyDescent="0.25">
      <c r="A71" t="s">
        <v>131</v>
      </c>
      <c r="B71">
        <v>2012</v>
      </c>
      <c r="C71" t="s">
        <v>124</v>
      </c>
      <c r="D71" s="1">
        <v>41049</v>
      </c>
      <c r="E71">
        <v>24</v>
      </c>
      <c r="F71">
        <v>11.3</v>
      </c>
      <c r="G71">
        <v>0</v>
      </c>
      <c r="H71" t="s">
        <v>58</v>
      </c>
      <c r="I71" s="2">
        <v>0.54861111111111116</v>
      </c>
      <c r="J71" s="3">
        <v>16049</v>
      </c>
      <c r="K71" t="s">
        <v>36</v>
      </c>
      <c r="L71">
        <v>7.3</v>
      </c>
      <c r="M71">
        <v>10.9</v>
      </c>
      <c r="N71">
        <v>13.14</v>
      </c>
      <c r="O71">
        <v>19.18</v>
      </c>
      <c r="P71">
        <v>132</v>
      </c>
      <c r="Q71" t="s">
        <v>25</v>
      </c>
      <c r="R71">
        <v>1.2</v>
      </c>
      <c r="S71">
        <v>3.5</v>
      </c>
      <c r="T71">
        <v>4.5</v>
      </c>
      <c r="U71">
        <v>5.0999999999999996</v>
      </c>
      <c r="V71">
        <v>40</v>
      </c>
      <c r="W71" t="str">
        <f t="shared" si="3"/>
        <v>Brisbane</v>
      </c>
      <c r="X71" t="str">
        <f t="shared" si="4"/>
        <v>Low</v>
      </c>
      <c r="Y71" t="str">
        <f t="shared" si="5"/>
        <v>Home Team</v>
      </c>
    </row>
    <row r="72" spans="1:25" x14ac:dyDescent="0.25">
      <c r="A72" t="s">
        <v>132</v>
      </c>
      <c r="B72">
        <v>2012</v>
      </c>
      <c r="C72" t="s">
        <v>124</v>
      </c>
      <c r="D72" s="1">
        <v>41049</v>
      </c>
      <c r="E72">
        <v>15.2</v>
      </c>
      <c r="F72">
        <v>4.8</v>
      </c>
      <c r="G72">
        <v>1</v>
      </c>
      <c r="H72" t="s">
        <v>46</v>
      </c>
      <c r="I72" s="2">
        <v>0.63541666666666663</v>
      </c>
      <c r="J72" s="3">
        <v>35917</v>
      </c>
      <c r="K72" t="s">
        <v>30</v>
      </c>
      <c r="L72">
        <v>5.2</v>
      </c>
      <c r="M72">
        <v>5.4</v>
      </c>
      <c r="N72">
        <v>7.6</v>
      </c>
      <c r="O72">
        <v>8.6999999999999993</v>
      </c>
      <c r="P72">
        <v>55</v>
      </c>
      <c r="Q72" t="s">
        <v>40</v>
      </c>
      <c r="R72">
        <v>4.5</v>
      </c>
      <c r="S72">
        <v>9.6</v>
      </c>
      <c r="T72">
        <v>13.9</v>
      </c>
      <c r="U72">
        <v>19.100000000000001</v>
      </c>
      <c r="V72">
        <v>124</v>
      </c>
      <c r="W72" t="str">
        <f t="shared" si="3"/>
        <v>Adelaide</v>
      </c>
      <c r="X72" t="str">
        <f t="shared" si="4"/>
        <v>Medium</v>
      </c>
      <c r="Y72" t="str">
        <f t="shared" si="5"/>
        <v>Away Team</v>
      </c>
    </row>
    <row r="73" spans="1:25" x14ac:dyDescent="0.25">
      <c r="A73" t="s">
        <v>133</v>
      </c>
      <c r="B73">
        <v>2012</v>
      </c>
      <c r="C73" t="s">
        <v>124</v>
      </c>
      <c r="D73" s="1">
        <v>41049</v>
      </c>
      <c r="E73">
        <v>26.5</v>
      </c>
      <c r="F73">
        <v>9.1999999999999993</v>
      </c>
      <c r="G73">
        <v>0</v>
      </c>
      <c r="H73" t="s">
        <v>42</v>
      </c>
      <c r="I73" s="2">
        <v>0.61111111111111116</v>
      </c>
      <c r="J73" s="3">
        <v>38174</v>
      </c>
      <c r="K73" t="s">
        <v>51</v>
      </c>
      <c r="L73">
        <v>6.2</v>
      </c>
      <c r="M73">
        <v>13.6</v>
      </c>
      <c r="N73">
        <v>15.7</v>
      </c>
      <c r="O73">
        <v>18.13</v>
      </c>
      <c r="P73">
        <v>121</v>
      </c>
      <c r="Q73" t="s">
        <v>55</v>
      </c>
      <c r="R73">
        <v>1.4</v>
      </c>
      <c r="S73">
        <v>5.5</v>
      </c>
      <c r="T73">
        <v>11.1</v>
      </c>
      <c r="U73">
        <v>13.13</v>
      </c>
      <c r="V73">
        <v>91</v>
      </c>
      <c r="W73" t="str">
        <f t="shared" si="3"/>
        <v>West Coast</v>
      </c>
      <c r="X73" t="str">
        <f t="shared" si="4"/>
        <v>Medium</v>
      </c>
      <c r="Y73" t="str">
        <f t="shared" si="5"/>
        <v>Home Team</v>
      </c>
    </row>
    <row r="74" spans="1:25" x14ac:dyDescent="0.25">
      <c r="A74" t="s">
        <v>134</v>
      </c>
      <c r="B74">
        <v>2012</v>
      </c>
      <c r="C74" t="s">
        <v>135</v>
      </c>
      <c r="D74" s="1">
        <v>41054</v>
      </c>
      <c r="E74">
        <v>10.8</v>
      </c>
      <c r="F74">
        <v>8.4</v>
      </c>
      <c r="G74">
        <v>2.8</v>
      </c>
      <c r="H74" t="s">
        <v>46</v>
      </c>
      <c r="I74" s="2">
        <v>0.82638888888888884</v>
      </c>
      <c r="J74" s="3">
        <v>29118</v>
      </c>
      <c r="K74" t="s">
        <v>50</v>
      </c>
      <c r="L74">
        <v>1.1000000000000001</v>
      </c>
      <c r="M74">
        <v>6.2</v>
      </c>
      <c r="N74">
        <v>8.5</v>
      </c>
      <c r="O74">
        <v>11.9</v>
      </c>
      <c r="P74">
        <v>75</v>
      </c>
      <c r="Q74" t="s">
        <v>44</v>
      </c>
      <c r="R74">
        <v>3.5</v>
      </c>
      <c r="S74">
        <v>6.9</v>
      </c>
      <c r="T74">
        <v>9.9</v>
      </c>
      <c r="U74">
        <v>14.11</v>
      </c>
      <c r="V74">
        <v>95</v>
      </c>
      <c r="W74" t="str">
        <f t="shared" si="3"/>
        <v>Geelong</v>
      </c>
      <c r="X74" t="str">
        <f t="shared" si="4"/>
        <v>Low</v>
      </c>
      <c r="Y74" t="str">
        <f t="shared" si="5"/>
        <v>Away Team</v>
      </c>
    </row>
    <row r="75" spans="1:25" x14ac:dyDescent="0.25">
      <c r="A75" t="s">
        <v>136</v>
      </c>
      <c r="B75">
        <v>2012</v>
      </c>
      <c r="C75" t="s">
        <v>135</v>
      </c>
      <c r="D75" s="1">
        <v>41055</v>
      </c>
      <c r="E75">
        <v>16</v>
      </c>
      <c r="F75">
        <v>7.6</v>
      </c>
      <c r="G75">
        <v>32.6</v>
      </c>
      <c r="H75" t="s">
        <v>28</v>
      </c>
      <c r="I75" s="2">
        <v>0.57291666666666663</v>
      </c>
      <c r="J75" s="3">
        <v>51617</v>
      </c>
      <c r="K75" t="s">
        <v>29</v>
      </c>
      <c r="L75">
        <v>4.4000000000000004</v>
      </c>
      <c r="M75">
        <v>8.8000000000000007</v>
      </c>
      <c r="N75">
        <v>13.9</v>
      </c>
      <c r="O75">
        <v>21.11</v>
      </c>
      <c r="P75">
        <v>137</v>
      </c>
      <c r="Q75" t="s">
        <v>32</v>
      </c>
      <c r="R75">
        <v>1.3</v>
      </c>
      <c r="S75">
        <v>4.9000000000000004</v>
      </c>
      <c r="T75">
        <v>8.1</v>
      </c>
      <c r="U75">
        <v>10.15</v>
      </c>
      <c r="V75">
        <v>75</v>
      </c>
      <c r="W75" t="str">
        <f t="shared" si="3"/>
        <v>Richmond</v>
      </c>
      <c r="X75" t="str">
        <f t="shared" si="4"/>
        <v>High</v>
      </c>
      <c r="Y75" t="str">
        <f t="shared" si="5"/>
        <v>Home Team</v>
      </c>
    </row>
    <row r="76" spans="1:25" x14ac:dyDescent="0.25">
      <c r="A76" t="s">
        <v>137</v>
      </c>
      <c r="B76">
        <v>2012</v>
      </c>
      <c r="C76" t="s">
        <v>135</v>
      </c>
      <c r="D76" s="1">
        <v>41055</v>
      </c>
      <c r="E76">
        <v>21</v>
      </c>
      <c r="F76">
        <v>11.4</v>
      </c>
      <c r="G76">
        <v>8.1999999999999993</v>
      </c>
      <c r="H76" t="s">
        <v>38</v>
      </c>
      <c r="I76" s="2">
        <v>0.59027777777777779</v>
      </c>
      <c r="J76" s="3">
        <v>12416</v>
      </c>
      <c r="K76" t="s">
        <v>39</v>
      </c>
      <c r="L76">
        <v>2.5</v>
      </c>
      <c r="M76">
        <v>7.6</v>
      </c>
      <c r="N76">
        <v>7.8</v>
      </c>
      <c r="O76">
        <v>10.1</v>
      </c>
      <c r="P76">
        <v>70</v>
      </c>
      <c r="Q76" t="s">
        <v>54</v>
      </c>
      <c r="R76">
        <v>4.4000000000000004</v>
      </c>
      <c r="S76">
        <v>7.7</v>
      </c>
      <c r="T76">
        <v>14.14</v>
      </c>
      <c r="U76">
        <v>17.16</v>
      </c>
      <c r="V76">
        <v>118</v>
      </c>
      <c r="W76" t="str">
        <f t="shared" si="3"/>
        <v>Port Adelaide</v>
      </c>
      <c r="X76" t="str">
        <f t="shared" si="4"/>
        <v>Low</v>
      </c>
      <c r="Y76" t="str">
        <f t="shared" si="5"/>
        <v>Away Team</v>
      </c>
    </row>
    <row r="77" spans="1:25" x14ac:dyDescent="0.25">
      <c r="A77" t="s">
        <v>138</v>
      </c>
      <c r="B77">
        <v>2012</v>
      </c>
      <c r="C77" t="s">
        <v>135</v>
      </c>
      <c r="D77" s="1">
        <v>41055</v>
      </c>
      <c r="E77">
        <v>16</v>
      </c>
      <c r="F77">
        <v>7.6</v>
      </c>
      <c r="G77">
        <v>32.6</v>
      </c>
      <c r="H77" t="s">
        <v>46</v>
      </c>
      <c r="I77" s="2">
        <v>0.69444444444444442</v>
      </c>
      <c r="J77" s="3">
        <v>34737</v>
      </c>
      <c r="K77" t="s">
        <v>55</v>
      </c>
      <c r="L77">
        <v>3.1</v>
      </c>
      <c r="M77">
        <v>8.6999999999999993</v>
      </c>
      <c r="N77">
        <v>14.14</v>
      </c>
      <c r="O77">
        <v>16.149999999999999</v>
      </c>
      <c r="P77">
        <v>111</v>
      </c>
      <c r="Q77" t="s">
        <v>26</v>
      </c>
      <c r="R77">
        <v>4.4000000000000004</v>
      </c>
      <c r="S77">
        <v>5.4</v>
      </c>
      <c r="T77">
        <v>8.6</v>
      </c>
      <c r="U77">
        <v>12.11</v>
      </c>
      <c r="V77">
        <v>83</v>
      </c>
      <c r="W77" t="str">
        <f t="shared" si="3"/>
        <v>St Kilda</v>
      </c>
      <c r="X77" t="str">
        <f t="shared" si="4"/>
        <v>Medium</v>
      </c>
      <c r="Y77" t="str">
        <f t="shared" si="5"/>
        <v>Home Team</v>
      </c>
    </row>
    <row r="78" spans="1:25" x14ac:dyDescent="0.25">
      <c r="A78" t="s">
        <v>139</v>
      </c>
      <c r="B78">
        <v>2012</v>
      </c>
      <c r="C78" t="s">
        <v>135</v>
      </c>
      <c r="D78" s="1">
        <v>41055</v>
      </c>
      <c r="E78">
        <v>16.899999999999999</v>
      </c>
      <c r="F78">
        <v>11.1</v>
      </c>
      <c r="G78">
        <v>3.2</v>
      </c>
      <c r="H78" t="s">
        <v>53</v>
      </c>
      <c r="I78" s="2">
        <v>0.79861111111111116</v>
      </c>
      <c r="J78" s="3">
        <v>44238</v>
      </c>
      <c r="K78" t="s">
        <v>40</v>
      </c>
      <c r="L78">
        <v>3.1</v>
      </c>
      <c r="M78">
        <v>4.5</v>
      </c>
      <c r="N78">
        <v>6.1</v>
      </c>
      <c r="O78">
        <v>6.13</v>
      </c>
      <c r="P78">
        <v>49</v>
      </c>
      <c r="Q78" t="s">
        <v>33</v>
      </c>
      <c r="R78">
        <v>3.2</v>
      </c>
      <c r="S78">
        <v>5.6</v>
      </c>
      <c r="T78">
        <v>5.0999999999999996</v>
      </c>
      <c r="U78">
        <v>10.15</v>
      </c>
      <c r="V78">
        <v>75</v>
      </c>
      <c r="W78" t="str">
        <f t="shared" si="3"/>
        <v>Collingwood</v>
      </c>
      <c r="X78" t="str">
        <f t="shared" si="4"/>
        <v>Medium</v>
      </c>
      <c r="Y78" t="str">
        <f t="shared" si="5"/>
        <v>Away Team</v>
      </c>
    </row>
    <row r="79" spans="1:25" x14ac:dyDescent="0.25">
      <c r="A79" t="s">
        <v>140</v>
      </c>
      <c r="B79">
        <v>2012</v>
      </c>
      <c r="C79" t="s">
        <v>135</v>
      </c>
      <c r="D79" s="1">
        <v>41055</v>
      </c>
      <c r="E79">
        <v>17.399999999999999</v>
      </c>
      <c r="F79">
        <v>7.7</v>
      </c>
      <c r="G79">
        <v>0.2</v>
      </c>
      <c r="H79" t="s">
        <v>141</v>
      </c>
      <c r="I79" s="2">
        <v>0.81944444444444442</v>
      </c>
      <c r="J79" s="3">
        <v>11887</v>
      </c>
      <c r="K79" t="s">
        <v>25</v>
      </c>
      <c r="L79">
        <v>0.5</v>
      </c>
      <c r="M79">
        <v>2.9</v>
      </c>
      <c r="N79">
        <v>4.1100000000000003</v>
      </c>
      <c r="O79">
        <v>7.11</v>
      </c>
      <c r="P79">
        <v>53</v>
      </c>
      <c r="Q79" t="s">
        <v>48</v>
      </c>
      <c r="R79">
        <v>3.1</v>
      </c>
      <c r="S79">
        <v>8.1</v>
      </c>
      <c r="T79">
        <v>13.8</v>
      </c>
      <c r="U79">
        <v>18.11</v>
      </c>
      <c r="V79">
        <v>119</v>
      </c>
      <c r="W79" t="str">
        <f t="shared" si="3"/>
        <v>Essendon</v>
      </c>
      <c r="X79" t="str">
        <f t="shared" si="4"/>
        <v>Low</v>
      </c>
      <c r="Y79" t="str">
        <f t="shared" si="5"/>
        <v>Away Team</v>
      </c>
    </row>
    <row r="80" spans="1:25" x14ac:dyDescent="0.25">
      <c r="A80" t="s">
        <v>142</v>
      </c>
      <c r="B80">
        <v>2012</v>
      </c>
      <c r="C80" t="s">
        <v>135</v>
      </c>
      <c r="D80" s="1">
        <v>41056</v>
      </c>
      <c r="E80">
        <v>14.5</v>
      </c>
      <c r="F80">
        <v>8.8000000000000007</v>
      </c>
      <c r="G80">
        <v>4</v>
      </c>
      <c r="H80" t="s">
        <v>46</v>
      </c>
      <c r="I80" s="2">
        <v>0.54861111111111116</v>
      </c>
      <c r="J80" s="3">
        <v>19988</v>
      </c>
      <c r="K80" t="s">
        <v>47</v>
      </c>
      <c r="L80">
        <v>6.4</v>
      </c>
      <c r="M80">
        <v>13.8</v>
      </c>
      <c r="N80">
        <v>15.8</v>
      </c>
      <c r="O80">
        <v>17.100000000000001</v>
      </c>
      <c r="P80">
        <v>112</v>
      </c>
      <c r="Q80" t="s">
        <v>36</v>
      </c>
      <c r="R80">
        <v>3.2</v>
      </c>
      <c r="S80">
        <v>5.4</v>
      </c>
      <c r="T80">
        <v>11.6</v>
      </c>
      <c r="U80">
        <v>15.6</v>
      </c>
      <c r="V80">
        <v>96</v>
      </c>
      <c r="W80" t="str">
        <f t="shared" si="3"/>
        <v>North Melbourne</v>
      </c>
      <c r="X80" t="str">
        <f t="shared" si="4"/>
        <v>Low</v>
      </c>
      <c r="Y80" t="str">
        <f t="shared" si="5"/>
        <v>Home Team</v>
      </c>
    </row>
    <row r="81" spans="1:25" x14ac:dyDescent="0.25">
      <c r="A81" t="s">
        <v>143</v>
      </c>
      <c r="B81">
        <v>2012</v>
      </c>
      <c r="C81" t="s">
        <v>135</v>
      </c>
      <c r="D81" s="1">
        <v>41056</v>
      </c>
      <c r="E81">
        <v>14.5</v>
      </c>
      <c r="F81">
        <v>8.8000000000000007</v>
      </c>
      <c r="G81">
        <v>4</v>
      </c>
      <c r="H81" t="s">
        <v>28</v>
      </c>
      <c r="I81" s="2">
        <v>0.63541666666666663</v>
      </c>
      <c r="J81" s="3">
        <v>28371</v>
      </c>
      <c r="K81" t="s">
        <v>30</v>
      </c>
      <c r="L81">
        <v>3.3</v>
      </c>
      <c r="M81">
        <v>7.8</v>
      </c>
      <c r="N81">
        <v>8.14</v>
      </c>
      <c r="O81">
        <v>15.17</v>
      </c>
      <c r="P81">
        <v>107</v>
      </c>
      <c r="Q81" t="s">
        <v>35</v>
      </c>
      <c r="R81">
        <v>3.4</v>
      </c>
      <c r="S81">
        <v>5.7</v>
      </c>
      <c r="T81">
        <v>6.1</v>
      </c>
      <c r="U81">
        <v>6.13</v>
      </c>
      <c r="V81">
        <v>49</v>
      </c>
      <c r="W81" t="str">
        <f t="shared" si="3"/>
        <v>Carlton</v>
      </c>
      <c r="X81" t="str">
        <f t="shared" si="4"/>
        <v>Low</v>
      </c>
      <c r="Y81" t="str">
        <f t="shared" si="5"/>
        <v>Home Team</v>
      </c>
    </row>
    <row r="82" spans="1:25" x14ac:dyDescent="0.25">
      <c r="A82" t="s">
        <v>144</v>
      </c>
      <c r="B82">
        <v>2012</v>
      </c>
      <c r="C82" t="s">
        <v>135</v>
      </c>
      <c r="D82" s="1">
        <v>41056</v>
      </c>
      <c r="E82">
        <v>24.5</v>
      </c>
      <c r="F82">
        <v>6.2</v>
      </c>
      <c r="G82">
        <v>0</v>
      </c>
      <c r="H82" t="s">
        <v>42</v>
      </c>
      <c r="I82" s="2">
        <v>0.61111111111111116</v>
      </c>
      <c r="J82" s="3">
        <v>40905</v>
      </c>
      <c r="K82" t="s">
        <v>51</v>
      </c>
      <c r="L82">
        <v>0.4</v>
      </c>
      <c r="M82">
        <v>2.8</v>
      </c>
      <c r="N82">
        <v>7.14</v>
      </c>
      <c r="O82">
        <v>11.18</v>
      </c>
      <c r="P82">
        <v>84</v>
      </c>
      <c r="Q82" t="s">
        <v>43</v>
      </c>
      <c r="R82">
        <v>1.1000000000000001</v>
      </c>
      <c r="S82">
        <v>3.2</v>
      </c>
      <c r="T82">
        <v>3.3</v>
      </c>
      <c r="U82">
        <v>5.6</v>
      </c>
      <c r="V82">
        <v>36</v>
      </c>
      <c r="W82" t="str">
        <f t="shared" si="3"/>
        <v>West Coast</v>
      </c>
      <c r="X82" t="str">
        <f t="shared" si="4"/>
        <v>Medium</v>
      </c>
      <c r="Y82" t="str">
        <f t="shared" si="5"/>
        <v>Home Team</v>
      </c>
    </row>
    <row r="83" spans="1:25" x14ac:dyDescent="0.25">
      <c r="A83" t="s">
        <v>145</v>
      </c>
      <c r="B83">
        <v>2012</v>
      </c>
      <c r="C83" t="s">
        <v>146</v>
      </c>
      <c r="D83" s="1">
        <v>41061</v>
      </c>
      <c r="E83">
        <v>16.100000000000001</v>
      </c>
      <c r="F83">
        <v>3.1</v>
      </c>
      <c r="G83">
        <v>0.2</v>
      </c>
      <c r="H83" t="s">
        <v>46</v>
      </c>
      <c r="I83" s="2">
        <v>0.82638888888888884</v>
      </c>
      <c r="J83" s="3">
        <v>49337</v>
      </c>
      <c r="K83" t="s">
        <v>55</v>
      </c>
      <c r="L83">
        <v>3.4</v>
      </c>
      <c r="M83">
        <v>9.6</v>
      </c>
      <c r="N83">
        <v>10.14</v>
      </c>
      <c r="O83">
        <v>16.170000000000002</v>
      </c>
      <c r="P83">
        <v>113</v>
      </c>
      <c r="Q83" t="s">
        <v>29</v>
      </c>
      <c r="R83">
        <v>3.7</v>
      </c>
      <c r="S83">
        <v>9.8000000000000007</v>
      </c>
      <c r="T83">
        <v>12.11</v>
      </c>
      <c r="U83">
        <v>18.13</v>
      </c>
      <c r="V83">
        <v>121</v>
      </c>
      <c r="W83" t="str">
        <f t="shared" si="3"/>
        <v>Richmond</v>
      </c>
      <c r="X83" t="str">
        <f t="shared" si="4"/>
        <v>Medium</v>
      </c>
      <c r="Y83" t="str">
        <f t="shared" si="5"/>
        <v>Away Team</v>
      </c>
    </row>
    <row r="84" spans="1:25" x14ac:dyDescent="0.25">
      <c r="A84" t="s">
        <v>147</v>
      </c>
      <c r="B84">
        <v>2012</v>
      </c>
      <c r="C84" t="s">
        <v>146</v>
      </c>
      <c r="D84" s="1">
        <v>41062</v>
      </c>
      <c r="E84">
        <v>16.2</v>
      </c>
      <c r="F84">
        <v>3.8</v>
      </c>
      <c r="G84">
        <v>0</v>
      </c>
      <c r="H84" t="s">
        <v>88</v>
      </c>
      <c r="I84" s="2">
        <v>0.57291666666666663</v>
      </c>
      <c r="J84" s="3">
        <v>17243</v>
      </c>
      <c r="K84" t="s">
        <v>44</v>
      </c>
      <c r="L84">
        <v>4.2</v>
      </c>
      <c r="M84">
        <v>7.3</v>
      </c>
      <c r="N84">
        <v>13.8</v>
      </c>
      <c r="O84">
        <v>19.12</v>
      </c>
      <c r="P84">
        <v>126</v>
      </c>
      <c r="Q84" t="s">
        <v>25</v>
      </c>
      <c r="R84">
        <v>4.2</v>
      </c>
      <c r="S84">
        <v>7.3</v>
      </c>
      <c r="T84">
        <v>8.5</v>
      </c>
      <c r="U84">
        <v>9.6999999999999993</v>
      </c>
      <c r="V84">
        <v>61</v>
      </c>
      <c r="W84" t="str">
        <f t="shared" si="3"/>
        <v>Geelong</v>
      </c>
      <c r="X84" t="str">
        <f t="shared" si="4"/>
        <v>Low</v>
      </c>
      <c r="Y84" t="str">
        <f t="shared" si="5"/>
        <v>Home Team</v>
      </c>
    </row>
    <row r="85" spans="1:25" x14ac:dyDescent="0.25">
      <c r="A85" t="s">
        <v>148</v>
      </c>
      <c r="B85">
        <v>2012</v>
      </c>
      <c r="C85" t="s">
        <v>146</v>
      </c>
      <c r="D85" s="1">
        <v>41062</v>
      </c>
      <c r="E85">
        <v>12.7</v>
      </c>
      <c r="F85">
        <v>4.5</v>
      </c>
      <c r="G85">
        <v>0</v>
      </c>
      <c r="H85" t="s">
        <v>100</v>
      </c>
      <c r="I85" s="2">
        <v>0.59027777777777779</v>
      </c>
      <c r="J85" s="3">
        <v>16143</v>
      </c>
      <c r="K85" t="s">
        <v>32</v>
      </c>
      <c r="L85">
        <v>5.2</v>
      </c>
      <c r="M85">
        <v>12.5</v>
      </c>
      <c r="N85">
        <v>20.100000000000001</v>
      </c>
      <c r="O85">
        <v>27.12</v>
      </c>
      <c r="P85">
        <v>174</v>
      </c>
      <c r="Q85" t="s">
        <v>47</v>
      </c>
      <c r="R85">
        <v>4.0999999999999996</v>
      </c>
      <c r="S85">
        <v>6.4</v>
      </c>
      <c r="T85">
        <v>7.4</v>
      </c>
      <c r="U85">
        <v>9.5</v>
      </c>
      <c r="V85">
        <v>59</v>
      </c>
      <c r="W85" t="str">
        <f t="shared" si="3"/>
        <v>Hawthorn</v>
      </c>
      <c r="X85" t="str">
        <f t="shared" si="4"/>
        <v>Low</v>
      </c>
      <c r="Y85" t="str">
        <f t="shared" si="5"/>
        <v>Home Team</v>
      </c>
    </row>
    <row r="86" spans="1:25" x14ac:dyDescent="0.25">
      <c r="A86" t="s">
        <v>149</v>
      </c>
      <c r="B86">
        <v>2012</v>
      </c>
      <c r="C86" t="s">
        <v>146</v>
      </c>
      <c r="D86" s="1">
        <v>41062</v>
      </c>
      <c r="E86">
        <v>20.6</v>
      </c>
      <c r="F86">
        <v>7.4</v>
      </c>
      <c r="G86">
        <v>0</v>
      </c>
      <c r="H86" t="s">
        <v>42</v>
      </c>
      <c r="I86" s="2">
        <v>0.61111111111111116</v>
      </c>
      <c r="J86" s="3">
        <v>31392</v>
      </c>
      <c r="K86" t="s">
        <v>43</v>
      </c>
      <c r="L86">
        <v>3.3</v>
      </c>
      <c r="M86">
        <v>6.6</v>
      </c>
      <c r="N86">
        <v>10.9</v>
      </c>
      <c r="O86">
        <v>12.1</v>
      </c>
      <c r="P86">
        <v>82</v>
      </c>
      <c r="Q86" t="s">
        <v>40</v>
      </c>
      <c r="R86">
        <v>5.2</v>
      </c>
      <c r="S86">
        <v>10.5</v>
      </c>
      <c r="T86">
        <v>12.6</v>
      </c>
      <c r="U86">
        <v>17.899999999999999</v>
      </c>
      <c r="V86">
        <v>111</v>
      </c>
      <c r="W86" t="str">
        <f t="shared" si="3"/>
        <v>Adelaide</v>
      </c>
      <c r="X86" t="str">
        <f t="shared" si="4"/>
        <v>Medium</v>
      </c>
      <c r="Y86" t="str">
        <f t="shared" si="5"/>
        <v>Away Team</v>
      </c>
    </row>
    <row r="87" spans="1:25" x14ac:dyDescent="0.25">
      <c r="A87" t="s">
        <v>150</v>
      </c>
      <c r="B87">
        <v>2012</v>
      </c>
      <c r="C87" t="s">
        <v>146</v>
      </c>
      <c r="D87" s="1">
        <v>41062</v>
      </c>
      <c r="E87">
        <v>19.100000000000001</v>
      </c>
      <c r="F87">
        <v>9.8000000000000007</v>
      </c>
      <c r="G87">
        <v>0</v>
      </c>
      <c r="H87" t="s">
        <v>53</v>
      </c>
      <c r="I87" s="2">
        <v>0.79861111111111116</v>
      </c>
      <c r="J87" s="3">
        <v>24746</v>
      </c>
      <c r="K87" t="s">
        <v>54</v>
      </c>
      <c r="L87">
        <v>5.2</v>
      </c>
      <c r="M87">
        <v>9.4</v>
      </c>
      <c r="N87">
        <v>10.9</v>
      </c>
      <c r="O87">
        <v>14.15</v>
      </c>
      <c r="P87">
        <v>99</v>
      </c>
      <c r="Q87" t="s">
        <v>30</v>
      </c>
      <c r="R87">
        <v>3.1</v>
      </c>
      <c r="S87">
        <v>4.2</v>
      </c>
      <c r="T87">
        <v>5.6</v>
      </c>
      <c r="U87">
        <v>6.9</v>
      </c>
      <c r="V87">
        <v>45</v>
      </c>
      <c r="W87" t="str">
        <f t="shared" si="3"/>
        <v>Port Adelaide</v>
      </c>
      <c r="X87" t="str">
        <f t="shared" si="4"/>
        <v>Low</v>
      </c>
      <c r="Y87" t="str">
        <f t="shared" si="5"/>
        <v>Home Team</v>
      </c>
    </row>
    <row r="88" spans="1:25" x14ac:dyDescent="0.25">
      <c r="A88" t="s">
        <v>151</v>
      </c>
      <c r="B88">
        <v>2012</v>
      </c>
      <c r="C88" t="s">
        <v>146</v>
      </c>
      <c r="D88" s="1">
        <v>41062</v>
      </c>
      <c r="E88">
        <v>15.4</v>
      </c>
      <c r="F88">
        <v>2.1</v>
      </c>
      <c r="G88">
        <v>0</v>
      </c>
      <c r="H88" t="s">
        <v>28</v>
      </c>
      <c r="I88" s="2">
        <v>0.81944444444444442</v>
      </c>
      <c r="J88" s="3">
        <v>42987</v>
      </c>
      <c r="K88" t="s">
        <v>48</v>
      </c>
      <c r="L88">
        <v>1.5</v>
      </c>
      <c r="M88">
        <v>2.9</v>
      </c>
      <c r="N88">
        <v>5.13</v>
      </c>
      <c r="O88">
        <v>6.16</v>
      </c>
      <c r="P88">
        <v>52</v>
      </c>
      <c r="Q88" t="s">
        <v>35</v>
      </c>
      <c r="R88">
        <v>1.2</v>
      </c>
      <c r="S88">
        <v>4.3</v>
      </c>
      <c r="T88">
        <v>5.5</v>
      </c>
      <c r="U88">
        <v>8.1</v>
      </c>
      <c r="V88">
        <v>58</v>
      </c>
      <c r="W88" t="str">
        <f t="shared" si="3"/>
        <v>Melbourne</v>
      </c>
      <c r="X88" t="str">
        <f t="shared" si="4"/>
        <v>Medium</v>
      </c>
      <c r="Y88" t="str">
        <f t="shared" si="5"/>
        <v>Away Team</v>
      </c>
    </row>
    <row r="89" spans="1:25" x14ac:dyDescent="0.25">
      <c r="A89" t="s">
        <v>152</v>
      </c>
      <c r="B89">
        <v>2012</v>
      </c>
      <c r="C89" t="s">
        <v>146</v>
      </c>
      <c r="D89" s="1">
        <v>41063</v>
      </c>
      <c r="E89">
        <v>22.9</v>
      </c>
      <c r="F89">
        <v>16.399999999999999</v>
      </c>
      <c r="G89">
        <v>26.4</v>
      </c>
      <c r="H89" t="s">
        <v>58</v>
      </c>
      <c r="I89" s="2">
        <v>0.54861111111111116</v>
      </c>
      <c r="J89" s="3">
        <v>15546</v>
      </c>
      <c r="K89" t="s">
        <v>36</v>
      </c>
      <c r="L89">
        <v>3.3</v>
      </c>
      <c r="M89">
        <v>7.4</v>
      </c>
      <c r="N89">
        <v>8.5</v>
      </c>
      <c r="O89">
        <v>16.600000000000001</v>
      </c>
      <c r="P89">
        <v>102</v>
      </c>
      <c r="Q89" t="s">
        <v>51</v>
      </c>
      <c r="R89">
        <v>2.1</v>
      </c>
      <c r="S89">
        <v>5.5</v>
      </c>
      <c r="T89">
        <v>10.7</v>
      </c>
      <c r="U89">
        <v>15.1</v>
      </c>
      <c r="V89">
        <v>100</v>
      </c>
      <c r="W89" t="str">
        <f t="shared" si="3"/>
        <v>Brisbane</v>
      </c>
      <c r="X89" t="str">
        <f t="shared" si="4"/>
        <v>Low</v>
      </c>
      <c r="Y89" t="str">
        <f t="shared" si="5"/>
        <v>Home Team</v>
      </c>
    </row>
    <row r="90" spans="1:25" x14ac:dyDescent="0.25">
      <c r="A90" t="s">
        <v>153</v>
      </c>
      <c r="B90">
        <v>2012</v>
      </c>
      <c r="C90" t="s">
        <v>146</v>
      </c>
      <c r="D90" s="1">
        <v>41063</v>
      </c>
      <c r="E90">
        <v>15.7</v>
      </c>
      <c r="F90">
        <v>14</v>
      </c>
      <c r="G90">
        <v>32.200000000000003</v>
      </c>
      <c r="H90" t="s">
        <v>61</v>
      </c>
      <c r="I90" s="2">
        <v>0.63541666666666663</v>
      </c>
      <c r="J90" s="3">
        <v>13505</v>
      </c>
      <c r="K90" t="s">
        <v>26</v>
      </c>
      <c r="L90">
        <v>9</v>
      </c>
      <c r="M90">
        <v>10.5</v>
      </c>
      <c r="N90">
        <v>16.899999999999999</v>
      </c>
      <c r="O90">
        <v>20.12</v>
      </c>
      <c r="P90">
        <v>132</v>
      </c>
      <c r="Q90" t="s">
        <v>50</v>
      </c>
      <c r="R90">
        <v>1.1000000000000001</v>
      </c>
      <c r="S90">
        <v>3.1</v>
      </c>
      <c r="T90">
        <v>4.5</v>
      </c>
      <c r="U90">
        <v>5.0999999999999996</v>
      </c>
      <c r="V90">
        <v>40</v>
      </c>
      <c r="W90" t="str">
        <f t="shared" si="3"/>
        <v>Sydney</v>
      </c>
      <c r="X90" t="str">
        <f t="shared" si="4"/>
        <v>Low</v>
      </c>
      <c r="Y90" t="str">
        <f t="shared" si="5"/>
        <v>Home Team</v>
      </c>
    </row>
    <row r="91" spans="1:25" x14ac:dyDescent="0.25">
      <c r="A91" t="s">
        <v>154</v>
      </c>
      <c r="B91">
        <v>2012</v>
      </c>
      <c r="C91" t="s">
        <v>146</v>
      </c>
      <c r="D91" s="1">
        <v>41063</v>
      </c>
      <c r="E91">
        <v>13.3</v>
      </c>
      <c r="F91">
        <v>5.6</v>
      </c>
      <c r="G91">
        <v>0.4</v>
      </c>
      <c r="H91" t="s">
        <v>28</v>
      </c>
      <c r="I91" s="2">
        <v>0.69444444444444442</v>
      </c>
      <c r="J91" s="3">
        <v>36913</v>
      </c>
      <c r="K91" t="s">
        <v>33</v>
      </c>
      <c r="L91">
        <v>5.4</v>
      </c>
      <c r="M91">
        <v>12.6</v>
      </c>
      <c r="N91">
        <v>18.899999999999999</v>
      </c>
      <c r="O91">
        <v>23.11</v>
      </c>
      <c r="P91">
        <v>149</v>
      </c>
      <c r="Q91" t="s">
        <v>39</v>
      </c>
      <c r="R91">
        <v>3.1</v>
      </c>
      <c r="S91">
        <v>5.3</v>
      </c>
      <c r="T91">
        <v>5.7</v>
      </c>
      <c r="U91">
        <v>7.1</v>
      </c>
      <c r="V91">
        <v>52</v>
      </c>
      <c r="W91" t="str">
        <f t="shared" si="3"/>
        <v>Collingwood</v>
      </c>
      <c r="X91" t="str">
        <f t="shared" si="4"/>
        <v>Medium</v>
      </c>
      <c r="Y91" t="str">
        <f t="shared" si="5"/>
        <v>Home Team</v>
      </c>
    </row>
    <row r="92" spans="1:25" x14ac:dyDescent="0.25">
      <c r="A92" t="s">
        <v>155</v>
      </c>
      <c r="B92">
        <v>2012</v>
      </c>
      <c r="C92" t="s">
        <v>156</v>
      </c>
      <c r="D92" s="1">
        <v>41068</v>
      </c>
      <c r="E92">
        <v>13.1</v>
      </c>
      <c r="F92">
        <v>8.1</v>
      </c>
      <c r="G92">
        <v>0</v>
      </c>
      <c r="H92" t="s">
        <v>46</v>
      </c>
      <c r="I92" s="2">
        <v>0.82638888888888884</v>
      </c>
      <c r="J92" s="3">
        <v>47632</v>
      </c>
      <c r="K92" t="s">
        <v>30</v>
      </c>
      <c r="L92">
        <v>4.4000000000000004</v>
      </c>
      <c r="M92">
        <v>6.6</v>
      </c>
      <c r="N92">
        <v>9.1</v>
      </c>
      <c r="O92">
        <v>11.19</v>
      </c>
      <c r="P92">
        <v>85</v>
      </c>
      <c r="Q92" t="s">
        <v>44</v>
      </c>
      <c r="R92">
        <v>2.2000000000000002</v>
      </c>
      <c r="S92">
        <v>5.7</v>
      </c>
      <c r="T92">
        <v>10.1</v>
      </c>
      <c r="U92">
        <v>14.13</v>
      </c>
      <c r="V92">
        <v>97</v>
      </c>
      <c r="W92" t="str">
        <f t="shared" si="3"/>
        <v>Geelong</v>
      </c>
      <c r="X92" t="str">
        <f t="shared" si="4"/>
        <v>Medium</v>
      </c>
      <c r="Y92" t="str">
        <f t="shared" si="5"/>
        <v>Away Team</v>
      </c>
    </row>
    <row r="93" spans="1:25" x14ac:dyDescent="0.25">
      <c r="A93" t="s">
        <v>157</v>
      </c>
      <c r="B93">
        <v>2012</v>
      </c>
      <c r="C93" t="s">
        <v>156</v>
      </c>
      <c r="D93" s="1">
        <v>41069</v>
      </c>
      <c r="E93">
        <v>11.9</v>
      </c>
      <c r="F93">
        <v>9</v>
      </c>
      <c r="G93">
        <v>2.6</v>
      </c>
      <c r="H93" t="s">
        <v>28</v>
      </c>
      <c r="I93" s="2">
        <v>0.56944444444444442</v>
      </c>
      <c r="J93" s="3">
        <v>43801</v>
      </c>
      <c r="K93" t="s">
        <v>29</v>
      </c>
      <c r="L93">
        <v>5.2</v>
      </c>
      <c r="M93">
        <v>6.3</v>
      </c>
      <c r="N93">
        <v>8.8000000000000007</v>
      </c>
      <c r="O93">
        <v>9.1199999999999992</v>
      </c>
      <c r="P93">
        <v>66</v>
      </c>
      <c r="Q93" t="s">
        <v>43</v>
      </c>
      <c r="R93">
        <v>4.0999999999999996</v>
      </c>
      <c r="S93">
        <v>7.3</v>
      </c>
      <c r="T93">
        <v>9.6</v>
      </c>
      <c r="U93">
        <v>12.6</v>
      </c>
      <c r="V93">
        <v>78</v>
      </c>
      <c r="W93" t="str">
        <f t="shared" si="3"/>
        <v>Fremantle</v>
      </c>
      <c r="X93" t="str">
        <f t="shared" si="4"/>
        <v>Medium</v>
      </c>
      <c r="Y93" t="str">
        <f t="shared" si="5"/>
        <v>Away Team</v>
      </c>
    </row>
    <row r="94" spans="1:25" x14ac:dyDescent="0.25">
      <c r="A94" t="s">
        <v>158</v>
      </c>
      <c r="B94">
        <v>2012</v>
      </c>
      <c r="C94" t="s">
        <v>156</v>
      </c>
      <c r="D94" s="1">
        <v>41069</v>
      </c>
      <c r="E94">
        <v>20.7</v>
      </c>
      <c r="F94">
        <v>14.7</v>
      </c>
      <c r="G94">
        <v>0.4</v>
      </c>
      <c r="H94" t="s">
        <v>38</v>
      </c>
      <c r="I94" s="2">
        <v>0.69444444444444442</v>
      </c>
      <c r="J94" s="3">
        <v>12534</v>
      </c>
      <c r="K94" t="s">
        <v>39</v>
      </c>
      <c r="L94">
        <v>1.3</v>
      </c>
      <c r="M94">
        <v>3.4</v>
      </c>
      <c r="N94">
        <v>6.6</v>
      </c>
      <c r="O94">
        <v>7.7</v>
      </c>
      <c r="P94">
        <v>49</v>
      </c>
      <c r="Q94" t="s">
        <v>55</v>
      </c>
      <c r="R94">
        <v>4.3</v>
      </c>
      <c r="S94">
        <v>10.6</v>
      </c>
      <c r="T94">
        <v>15.12</v>
      </c>
      <c r="U94">
        <v>21.18</v>
      </c>
      <c r="V94">
        <v>144</v>
      </c>
      <c r="W94" t="str">
        <f t="shared" si="3"/>
        <v>St Kilda</v>
      </c>
      <c r="X94" t="str">
        <f t="shared" si="4"/>
        <v>Low</v>
      </c>
      <c r="Y94" t="str">
        <f t="shared" si="5"/>
        <v>Away Team</v>
      </c>
    </row>
    <row r="95" spans="1:25" x14ac:dyDescent="0.25">
      <c r="A95" t="s">
        <v>159</v>
      </c>
      <c r="B95">
        <v>2012</v>
      </c>
      <c r="C95" t="s">
        <v>156</v>
      </c>
      <c r="D95" s="1">
        <v>41069</v>
      </c>
      <c r="E95">
        <v>11.9</v>
      </c>
      <c r="F95">
        <v>9</v>
      </c>
      <c r="G95">
        <v>2.6</v>
      </c>
      <c r="H95" t="s">
        <v>46</v>
      </c>
      <c r="I95" s="2">
        <v>0.81944444444444442</v>
      </c>
      <c r="J95" s="3">
        <v>42785</v>
      </c>
      <c r="K95" t="s">
        <v>48</v>
      </c>
      <c r="L95">
        <v>1.5</v>
      </c>
      <c r="M95">
        <v>1.1100000000000001</v>
      </c>
      <c r="N95">
        <v>2.15</v>
      </c>
      <c r="O95">
        <v>11.16</v>
      </c>
      <c r="P95">
        <v>82</v>
      </c>
      <c r="Q95" t="s">
        <v>26</v>
      </c>
      <c r="R95">
        <v>5.3</v>
      </c>
      <c r="S95">
        <v>8.6</v>
      </c>
      <c r="T95">
        <v>11.8</v>
      </c>
      <c r="U95">
        <v>13.8</v>
      </c>
      <c r="V95">
        <v>86</v>
      </c>
      <c r="W95" t="str">
        <f t="shared" si="3"/>
        <v>Sydney</v>
      </c>
      <c r="X95" t="str">
        <f t="shared" si="4"/>
        <v>Medium</v>
      </c>
      <c r="Y95" t="str">
        <f t="shared" si="5"/>
        <v>Away Team</v>
      </c>
    </row>
    <row r="96" spans="1:25" x14ac:dyDescent="0.25">
      <c r="A96" t="s">
        <v>160</v>
      </c>
      <c r="B96">
        <v>2012</v>
      </c>
      <c r="C96" t="s">
        <v>156</v>
      </c>
      <c r="D96" s="1">
        <v>41070</v>
      </c>
      <c r="E96">
        <v>14.6</v>
      </c>
      <c r="F96">
        <v>2.2000000000000002</v>
      </c>
      <c r="G96">
        <v>0</v>
      </c>
      <c r="H96" t="s">
        <v>53</v>
      </c>
      <c r="I96" s="2">
        <v>0.67361111111111116</v>
      </c>
      <c r="J96" s="3">
        <v>26638</v>
      </c>
      <c r="K96" t="s">
        <v>54</v>
      </c>
      <c r="L96">
        <v>3.3</v>
      </c>
      <c r="M96">
        <v>4.7</v>
      </c>
      <c r="N96">
        <v>5.7</v>
      </c>
      <c r="O96">
        <v>9.8000000000000007</v>
      </c>
      <c r="P96">
        <v>62</v>
      </c>
      <c r="Q96" t="s">
        <v>32</v>
      </c>
      <c r="R96">
        <v>7.4</v>
      </c>
      <c r="S96">
        <v>9.8000000000000007</v>
      </c>
      <c r="T96">
        <v>12.11</v>
      </c>
      <c r="U96">
        <v>16.12</v>
      </c>
      <c r="V96">
        <v>108</v>
      </c>
      <c r="W96" t="str">
        <f t="shared" si="3"/>
        <v>Hawthorn</v>
      </c>
      <c r="X96" t="str">
        <f t="shared" si="4"/>
        <v>Low</v>
      </c>
      <c r="Y96" t="str">
        <f t="shared" si="5"/>
        <v>Away Team</v>
      </c>
    </row>
    <row r="97" spans="1:25" x14ac:dyDescent="0.25">
      <c r="A97" t="s">
        <v>161</v>
      </c>
      <c r="B97">
        <v>2012</v>
      </c>
      <c r="C97" t="s">
        <v>156</v>
      </c>
      <c r="D97" s="1">
        <v>41071</v>
      </c>
      <c r="E97">
        <v>12.7</v>
      </c>
      <c r="F97">
        <v>1.3</v>
      </c>
      <c r="G97">
        <v>0.2</v>
      </c>
      <c r="H97" t="s">
        <v>28</v>
      </c>
      <c r="I97" s="2">
        <v>0.63541666666666663</v>
      </c>
      <c r="J97" s="3">
        <v>64250</v>
      </c>
      <c r="K97" t="s">
        <v>35</v>
      </c>
      <c r="L97">
        <v>0.4</v>
      </c>
      <c r="M97">
        <v>3.4</v>
      </c>
      <c r="N97">
        <v>7.7</v>
      </c>
      <c r="O97">
        <v>13.9</v>
      </c>
      <c r="P97">
        <v>87</v>
      </c>
      <c r="Q97" t="s">
        <v>33</v>
      </c>
      <c r="R97">
        <v>6.3</v>
      </c>
      <c r="S97">
        <v>8.9</v>
      </c>
      <c r="T97">
        <v>10.15</v>
      </c>
      <c r="U97">
        <v>19.149999999999999</v>
      </c>
      <c r="V97">
        <v>129</v>
      </c>
      <c r="W97" t="str">
        <f t="shared" si="3"/>
        <v>Collingwood</v>
      </c>
      <c r="X97" t="str">
        <f t="shared" si="4"/>
        <v>High</v>
      </c>
      <c r="Y97" t="str">
        <f t="shared" si="5"/>
        <v>Away Team</v>
      </c>
    </row>
    <row r="98" spans="1:25" x14ac:dyDescent="0.25">
      <c r="A98" t="s">
        <v>162</v>
      </c>
      <c r="B98">
        <v>2012</v>
      </c>
      <c r="C98" t="s">
        <v>163</v>
      </c>
      <c r="D98" s="1">
        <v>41074</v>
      </c>
      <c r="E98">
        <v>18.2</v>
      </c>
      <c r="F98">
        <v>9.5</v>
      </c>
      <c r="G98">
        <v>0.4</v>
      </c>
      <c r="H98" t="s">
        <v>42</v>
      </c>
      <c r="I98" s="2">
        <v>0.73611111111111116</v>
      </c>
      <c r="J98" s="3">
        <v>34224</v>
      </c>
      <c r="K98" t="s">
        <v>51</v>
      </c>
      <c r="L98">
        <v>3.3</v>
      </c>
      <c r="M98">
        <v>5.12</v>
      </c>
      <c r="N98">
        <v>6.17</v>
      </c>
      <c r="O98">
        <v>10.19</v>
      </c>
      <c r="P98">
        <v>79</v>
      </c>
      <c r="Q98" t="s">
        <v>30</v>
      </c>
      <c r="R98">
        <v>2.2999999999999998</v>
      </c>
      <c r="S98">
        <v>4.4000000000000004</v>
      </c>
      <c r="T98">
        <v>8.8000000000000007</v>
      </c>
      <c r="U98">
        <v>10.9</v>
      </c>
      <c r="V98">
        <v>69</v>
      </c>
      <c r="W98" t="str">
        <f t="shared" si="3"/>
        <v>West Coast</v>
      </c>
      <c r="X98" t="str">
        <f t="shared" si="4"/>
        <v>Medium</v>
      </c>
      <c r="Y98" t="str">
        <f t="shared" si="5"/>
        <v>Home Team</v>
      </c>
    </row>
    <row r="99" spans="1:25" x14ac:dyDescent="0.25">
      <c r="A99" t="s">
        <v>164</v>
      </c>
      <c r="B99">
        <v>2012</v>
      </c>
      <c r="C99" t="s">
        <v>163</v>
      </c>
      <c r="D99" s="1">
        <v>41075</v>
      </c>
      <c r="E99">
        <v>15.4</v>
      </c>
      <c r="F99">
        <v>9</v>
      </c>
      <c r="G99">
        <v>0</v>
      </c>
      <c r="H99" t="s">
        <v>53</v>
      </c>
      <c r="I99" s="2">
        <v>0.84027777777777779</v>
      </c>
      <c r="J99" s="3">
        <v>36394</v>
      </c>
      <c r="K99" t="s">
        <v>40</v>
      </c>
      <c r="L99">
        <v>5.3</v>
      </c>
      <c r="M99">
        <v>11.6</v>
      </c>
      <c r="N99">
        <v>16.7</v>
      </c>
      <c r="O99">
        <v>17.13</v>
      </c>
      <c r="P99">
        <v>115</v>
      </c>
      <c r="Q99" t="s">
        <v>55</v>
      </c>
      <c r="R99">
        <v>3.1</v>
      </c>
      <c r="S99">
        <v>8.8000000000000007</v>
      </c>
      <c r="T99">
        <v>10.119999999999999</v>
      </c>
      <c r="U99">
        <v>16.149999999999999</v>
      </c>
      <c r="V99">
        <v>111</v>
      </c>
      <c r="W99" t="str">
        <f t="shared" si="3"/>
        <v>Adelaide</v>
      </c>
      <c r="X99" t="str">
        <f t="shared" si="4"/>
        <v>Medium</v>
      </c>
      <c r="Y99" t="str">
        <f t="shared" si="5"/>
        <v>Home Team</v>
      </c>
    </row>
    <row r="100" spans="1:25" x14ac:dyDescent="0.25">
      <c r="A100" t="s">
        <v>165</v>
      </c>
      <c r="B100">
        <v>2012</v>
      </c>
      <c r="C100" t="s">
        <v>163</v>
      </c>
      <c r="D100" s="1">
        <v>41076</v>
      </c>
      <c r="E100">
        <v>13.3</v>
      </c>
      <c r="F100">
        <v>8.8000000000000007</v>
      </c>
      <c r="G100">
        <v>0</v>
      </c>
      <c r="H100" t="s">
        <v>141</v>
      </c>
      <c r="I100" s="2">
        <v>0.59027777777777779</v>
      </c>
      <c r="J100" s="3">
        <v>7538</v>
      </c>
      <c r="K100" t="s">
        <v>25</v>
      </c>
      <c r="L100">
        <v>2</v>
      </c>
      <c r="M100">
        <v>5.0999999999999996</v>
      </c>
      <c r="N100">
        <v>8.1</v>
      </c>
      <c r="O100">
        <v>12.2</v>
      </c>
      <c r="P100">
        <v>74</v>
      </c>
      <c r="Q100" t="s">
        <v>29</v>
      </c>
      <c r="R100">
        <v>4.2</v>
      </c>
      <c r="S100">
        <v>6.7</v>
      </c>
      <c r="T100">
        <v>9.14</v>
      </c>
      <c r="U100">
        <v>11.2</v>
      </c>
      <c r="V100">
        <v>86</v>
      </c>
      <c r="W100" t="str">
        <f t="shared" si="3"/>
        <v>Richmond</v>
      </c>
      <c r="X100" t="str">
        <f t="shared" si="4"/>
        <v>Low</v>
      </c>
      <c r="Y100" t="str">
        <f t="shared" si="5"/>
        <v>Away Team</v>
      </c>
    </row>
    <row r="101" spans="1:25" x14ac:dyDescent="0.25">
      <c r="A101" t="s">
        <v>166</v>
      </c>
      <c r="B101">
        <v>2012</v>
      </c>
      <c r="C101" t="s">
        <v>163</v>
      </c>
      <c r="D101" s="1">
        <v>41076</v>
      </c>
      <c r="E101">
        <v>22.9</v>
      </c>
      <c r="F101">
        <v>11.7</v>
      </c>
      <c r="G101">
        <v>0</v>
      </c>
      <c r="H101" t="s">
        <v>38</v>
      </c>
      <c r="I101" s="2">
        <v>0.81944444444444442</v>
      </c>
      <c r="J101" s="3">
        <v>10170</v>
      </c>
      <c r="K101" t="s">
        <v>39</v>
      </c>
      <c r="L101">
        <v>1.3</v>
      </c>
      <c r="M101">
        <v>4.3</v>
      </c>
      <c r="N101">
        <v>7.5</v>
      </c>
      <c r="O101">
        <v>12.8</v>
      </c>
      <c r="P101">
        <v>80</v>
      </c>
      <c r="Q101" t="s">
        <v>47</v>
      </c>
      <c r="R101">
        <v>1.5</v>
      </c>
      <c r="S101">
        <v>3.12</v>
      </c>
      <c r="T101">
        <v>7.17</v>
      </c>
      <c r="U101">
        <v>11.21</v>
      </c>
      <c r="V101">
        <v>87</v>
      </c>
      <c r="W101" t="str">
        <f t="shared" si="3"/>
        <v>North Melbourne</v>
      </c>
      <c r="X101" t="str">
        <f t="shared" si="4"/>
        <v>Low</v>
      </c>
      <c r="Y101" t="str">
        <f t="shared" si="5"/>
        <v>Away Team</v>
      </c>
    </row>
    <row r="102" spans="1:25" x14ac:dyDescent="0.25">
      <c r="A102" t="s">
        <v>167</v>
      </c>
      <c r="B102">
        <v>2012</v>
      </c>
      <c r="C102" t="s">
        <v>163</v>
      </c>
      <c r="D102" s="1">
        <v>41077</v>
      </c>
      <c r="E102">
        <v>15.3</v>
      </c>
      <c r="F102">
        <v>9.6999999999999993</v>
      </c>
      <c r="G102">
        <v>0</v>
      </c>
      <c r="H102" t="s">
        <v>28</v>
      </c>
      <c r="I102" s="2">
        <v>0.54861111111111116</v>
      </c>
      <c r="J102" s="3">
        <v>35492</v>
      </c>
      <c r="K102" t="s">
        <v>32</v>
      </c>
      <c r="L102">
        <v>4.5999999999999996</v>
      </c>
      <c r="M102">
        <v>8.1199999999999992</v>
      </c>
      <c r="N102">
        <v>12.19</v>
      </c>
      <c r="O102">
        <v>19.21</v>
      </c>
      <c r="P102">
        <v>135</v>
      </c>
      <c r="Q102" t="s">
        <v>36</v>
      </c>
      <c r="R102">
        <v>6.1</v>
      </c>
      <c r="S102">
        <v>7.2</v>
      </c>
      <c r="T102">
        <v>8.1999999999999993</v>
      </c>
      <c r="U102">
        <v>11.4</v>
      </c>
      <c r="V102">
        <v>70</v>
      </c>
      <c r="W102" t="str">
        <f t="shared" si="3"/>
        <v>Hawthorn</v>
      </c>
      <c r="X102" t="str">
        <f t="shared" si="4"/>
        <v>Medium</v>
      </c>
      <c r="Y102" t="str">
        <f t="shared" si="5"/>
        <v>Home Team</v>
      </c>
    </row>
    <row r="103" spans="1:25" x14ac:dyDescent="0.25">
      <c r="A103" t="s">
        <v>168</v>
      </c>
      <c r="B103">
        <v>2012</v>
      </c>
      <c r="C103" t="s">
        <v>163</v>
      </c>
      <c r="D103" s="1">
        <v>41077</v>
      </c>
      <c r="E103">
        <v>15.3</v>
      </c>
      <c r="F103">
        <v>9.6999999999999993</v>
      </c>
      <c r="G103">
        <v>0</v>
      </c>
      <c r="H103" t="s">
        <v>46</v>
      </c>
      <c r="I103" s="2">
        <v>0.69444444444444442</v>
      </c>
      <c r="J103" s="3">
        <v>16036</v>
      </c>
      <c r="K103" t="s">
        <v>50</v>
      </c>
      <c r="L103">
        <v>3.6</v>
      </c>
      <c r="M103">
        <v>5.0999999999999996</v>
      </c>
      <c r="N103">
        <v>9.16</v>
      </c>
      <c r="O103">
        <v>13.17</v>
      </c>
      <c r="P103">
        <v>95</v>
      </c>
      <c r="Q103" t="s">
        <v>54</v>
      </c>
      <c r="R103">
        <v>1</v>
      </c>
      <c r="S103">
        <v>4.4000000000000004</v>
      </c>
      <c r="T103">
        <v>7.6</v>
      </c>
      <c r="U103">
        <v>8.9</v>
      </c>
      <c r="V103">
        <v>57</v>
      </c>
      <c r="W103" t="str">
        <f t="shared" si="3"/>
        <v>Western Bulldogs</v>
      </c>
      <c r="X103" t="str">
        <f t="shared" si="4"/>
        <v>Low</v>
      </c>
      <c r="Y103" t="str">
        <f t="shared" si="5"/>
        <v>Home Team</v>
      </c>
    </row>
    <row r="104" spans="1:25" x14ac:dyDescent="0.25">
      <c r="A104" t="s">
        <v>169</v>
      </c>
      <c r="B104">
        <v>2012</v>
      </c>
      <c r="C104" t="s">
        <v>170</v>
      </c>
      <c r="D104" s="1">
        <v>41082</v>
      </c>
      <c r="E104">
        <v>18.7</v>
      </c>
      <c r="F104">
        <v>10</v>
      </c>
      <c r="G104">
        <v>0</v>
      </c>
      <c r="H104" t="s">
        <v>61</v>
      </c>
      <c r="I104" s="2">
        <v>0.82638888888888884</v>
      </c>
      <c r="J104" s="3">
        <v>27400</v>
      </c>
      <c r="K104" t="s">
        <v>26</v>
      </c>
      <c r="L104">
        <v>7</v>
      </c>
      <c r="M104">
        <v>8.1999999999999993</v>
      </c>
      <c r="N104">
        <v>10.6</v>
      </c>
      <c r="O104">
        <v>12.8</v>
      </c>
      <c r="P104">
        <v>80</v>
      </c>
      <c r="Q104" t="s">
        <v>44</v>
      </c>
      <c r="R104">
        <v>1.1000000000000001</v>
      </c>
      <c r="S104">
        <v>3.3</v>
      </c>
      <c r="T104">
        <v>6.6</v>
      </c>
      <c r="U104">
        <v>11.8</v>
      </c>
      <c r="V104">
        <v>74</v>
      </c>
      <c r="W104" t="str">
        <f t="shared" si="3"/>
        <v>Sydney</v>
      </c>
      <c r="X104" t="str">
        <f t="shared" si="4"/>
        <v>Low</v>
      </c>
      <c r="Y104" t="str">
        <f t="shared" si="5"/>
        <v>Home Team</v>
      </c>
    </row>
    <row r="105" spans="1:25" x14ac:dyDescent="0.25">
      <c r="A105" t="s">
        <v>171</v>
      </c>
      <c r="B105">
        <v>2012</v>
      </c>
      <c r="C105" t="s">
        <v>170</v>
      </c>
      <c r="D105" s="1">
        <v>41083</v>
      </c>
      <c r="E105">
        <v>13.7</v>
      </c>
      <c r="F105">
        <v>4</v>
      </c>
      <c r="G105">
        <v>3</v>
      </c>
      <c r="H105" t="s">
        <v>46</v>
      </c>
      <c r="I105" s="2">
        <v>0.56944444444444442</v>
      </c>
      <c r="J105" s="3">
        <v>20146</v>
      </c>
      <c r="K105" t="s">
        <v>50</v>
      </c>
      <c r="L105">
        <v>2.2999999999999998</v>
      </c>
      <c r="M105">
        <v>5.6</v>
      </c>
      <c r="N105">
        <v>5.0999999999999996</v>
      </c>
      <c r="O105">
        <v>7.14</v>
      </c>
      <c r="P105">
        <v>56</v>
      </c>
      <c r="Q105" t="s">
        <v>36</v>
      </c>
      <c r="R105">
        <v>6.1</v>
      </c>
      <c r="S105">
        <v>8.5</v>
      </c>
      <c r="T105">
        <v>12.5</v>
      </c>
      <c r="U105">
        <v>18.600000000000001</v>
      </c>
      <c r="V105">
        <v>114</v>
      </c>
      <c r="W105" t="str">
        <f t="shared" si="3"/>
        <v>Brisbane</v>
      </c>
      <c r="X105" t="str">
        <f t="shared" si="4"/>
        <v>Low</v>
      </c>
      <c r="Y105" t="str">
        <f t="shared" si="5"/>
        <v>Away Team</v>
      </c>
    </row>
    <row r="106" spans="1:25" x14ac:dyDescent="0.25">
      <c r="A106" t="s">
        <v>172</v>
      </c>
      <c r="B106">
        <v>2012</v>
      </c>
      <c r="C106" t="s">
        <v>170</v>
      </c>
      <c r="D106" s="1">
        <v>41083</v>
      </c>
      <c r="E106">
        <v>13.7</v>
      </c>
      <c r="F106">
        <v>4</v>
      </c>
      <c r="G106">
        <v>3</v>
      </c>
      <c r="H106" t="s">
        <v>28</v>
      </c>
      <c r="I106" s="2">
        <v>0.69444444444444442</v>
      </c>
      <c r="J106" s="3">
        <v>62957</v>
      </c>
      <c r="K106" t="s">
        <v>33</v>
      </c>
      <c r="L106">
        <v>3.5</v>
      </c>
      <c r="M106">
        <v>6.6</v>
      </c>
      <c r="N106">
        <v>11.1</v>
      </c>
      <c r="O106">
        <v>12.13</v>
      </c>
      <c r="P106">
        <v>85</v>
      </c>
      <c r="Q106" t="s">
        <v>51</v>
      </c>
      <c r="R106">
        <v>2.2999999999999998</v>
      </c>
      <c r="S106">
        <v>7.6</v>
      </c>
      <c r="T106">
        <v>9.6999999999999993</v>
      </c>
      <c r="U106">
        <v>12.1</v>
      </c>
      <c r="V106">
        <v>82</v>
      </c>
      <c r="W106" t="str">
        <f t="shared" si="3"/>
        <v>Collingwood</v>
      </c>
      <c r="X106" t="str">
        <f t="shared" si="4"/>
        <v>High</v>
      </c>
      <c r="Y106" t="str">
        <f t="shared" si="5"/>
        <v>Home Team</v>
      </c>
    </row>
    <row r="107" spans="1:25" x14ac:dyDescent="0.25">
      <c r="A107" t="s">
        <v>173</v>
      </c>
      <c r="B107">
        <v>2012</v>
      </c>
      <c r="C107" t="s">
        <v>170</v>
      </c>
      <c r="D107" s="1">
        <v>41083</v>
      </c>
      <c r="E107">
        <v>17.600000000000001</v>
      </c>
      <c r="F107">
        <v>2.2000000000000002</v>
      </c>
      <c r="G107">
        <v>0</v>
      </c>
      <c r="H107" t="s">
        <v>42</v>
      </c>
      <c r="I107" s="2">
        <v>0.73611111111111116</v>
      </c>
      <c r="J107" s="3">
        <v>34567</v>
      </c>
      <c r="K107" t="s">
        <v>43</v>
      </c>
      <c r="L107">
        <v>6.1</v>
      </c>
      <c r="M107">
        <v>8.1999999999999993</v>
      </c>
      <c r="N107">
        <v>14.4</v>
      </c>
      <c r="O107">
        <v>14.5</v>
      </c>
      <c r="P107">
        <v>89</v>
      </c>
      <c r="Q107" t="s">
        <v>48</v>
      </c>
      <c r="R107">
        <v>5.2</v>
      </c>
      <c r="S107">
        <v>10.4</v>
      </c>
      <c r="T107">
        <v>13.5</v>
      </c>
      <c r="U107">
        <v>17.11</v>
      </c>
      <c r="V107">
        <v>113</v>
      </c>
      <c r="W107" t="str">
        <f t="shared" si="3"/>
        <v>Essendon</v>
      </c>
      <c r="X107" t="str">
        <f t="shared" si="4"/>
        <v>Medium</v>
      </c>
      <c r="Y107" t="str">
        <f t="shared" si="5"/>
        <v>Away Team</v>
      </c>
    </row>
    <row r="108" spans="1:25" x14ac:dyDescent="0.25">
      <c r="A108" t="s">
        <v>174</v>
      </c>
      <c r="B108">
        <v>2012</v>
      </c>
      <c r="C108" t="s">
        <v>170</v>
      </c>
      <c r="D108" s="1">
        <v>41084</v>
      </c>
      <c r="E108">
        <v>15.7</v>
      </c>
      <c r="F108">
        <v>7.1</v>
      </c>
      <c r="G108">
        <v>0</v>
      </c>
      <c r="H108" t="s">
        <v>28</v>
      </c>
      <c r="I108" s="2">
        <v>0.63541666666666663</v>
      </c>
      <c r="J108" s="3">
        <v>20070</v>
      </c>
      <c r="K108" t="s">
        <v>35</v>
      </c>
      <c r="L108">
        <v>6.1</v>
      </c>
      <c r="M108">
        <v>11.4</v>
      </c>
      <c r="N108">
        <v>18.8</v>
      </c>
      <c r="O108">
        <v>20.149999999999999</v>
      </c>
      <c r="P108">
        <v>135</v>
      </c>
      <c r="Q108" t="s">
        <v>25</v>
      </c>
      <c r="R108">
        <v>5.0999999999999996</v>
      </c>
      <c r="S108">
        <v>6.2</v>
      </c>
      <c r="T108">
        <v>6.2</v>
      </c>
      <c r="U108">
        <v>9.3000000000000007</v>
      </c>
      <c r="V108">
        <v>57</v>
      </c>
      <c r="W108" t="str">
        <f t="shared" si="3"/>
        <v>Melbourne</v>
      </c>
      <c r="X108" t="str">
        <f t="shared" si="4"/>
        <v>Low</v>
      </c>
      <c r="Y108" t="str">
        <f t="shared" si="5"/>
        <v>Home Team</v>
      </c>
    </row>
    <row r="109" spans="1:25" x14ac:dyDescent="0.25">
      <c r="A109" t="s">
        <v>175</v>
      </c>
      <c r="B109">
        <v>2012</v>
      </c>
      <c r="C109" t="s">
        <v>170</v>
      </c>
      <c r="D109" s="1">
        <v>41084</v>
      </c>
      <c r="E109">
        <v>15.7</v>
      </c>
      <c r="F109">
        <v>7.1</v>
      </c>
      <c r="G109">
        <v>0</v>
      </c>
      <c r="H109" t="s">
        <v>46</v>
      </c>
      <c r="I109" s="2">
        <v>0.69444444444444442</v>
      </c>
      <c r="J109" s="3">
        <v>18866</v>
      </c>
      <c r="K109" t="s">
        <v>47</v>
      </c>
      <c r="L109">
        <v>6.6</v>
      </c>
      <c r="M109">
        <v>10.1</v>
      </c>
      <c r="N109">
        <v>13.14</v>
      </c>
      <c r="O109">
        <v>17.190000000000001</v>
      </c>
      <c r="P109">
        <v>121</v>
      </c>
      <c r="Q109" t="s">
        <v>40</v>
      </c>
      <c r="R109">
        <v>3.2</v>
      </c>
      <c r="S109">
        <v>4.5</v>
      </c>
      <c r="T109">
        <v>9.8000000000000007</v>
      </c>
      <c r="U109">
        <v>13.11</v>
      </c>
      <c r="V109">
        <v>89</v>
      </c>
      <c r="W109" t="str">
        <f t="shared" si="3"/>
        <v>North Melbourne</v>
      </c>
      <c r="X109" t="str">
        <f t="shared" si="4"/>
        <v>Low</v>
      </c>
      <c r="Y109" t="str">
        <f t="shared" si="5"/>
        <v>Home Team</v>
      </c>
    </row>
    <row r="110" spans="1:25" x14ac:dyDescent="0.25">
      <c r="A110" t="s">
        <v>176</v>
      </c>
      <c r="B110">
        <v>2012</v>
      </c>
      <c r="C110" t="s">
        <v>177</v>
      </c>
      <c r="D110" s="1">
        <v>41089</v>
      </c>
      <c r="E110">
        <v>14.4</v>
      </c>
      <c r="F110">
        <v>9.9</v>
      </c>
      <c r="G110">
        <v>0</v>
      </c>
      <c r="H110" t="s">
        <v>28</v>
      </c>
      <c r="I110" s="2">
        <v>0.82638888888888884</v>
      </c>
      <c r="J110" s="3">
        <v>65047</v>
      </c>
      <c r="K110" t="s">
        <v>30</v>
      </c>
      <c r="L110">
        <v>3.2</v>
      </c>
      <c r="M110">
        <v>6.2</v>
      </c>
      <c r="N110">
        <v>7.6</v>
      </c>
      <c r="O110">
        <v>10.1</v>
      </c>
      <c r="P110">
        <v>70</v>
      </c>
      <c r="Q110" t="s">
        <v>32</v>
      </c>
      <c r="R110">
        <v>7.4</v>
      </c>
      <c r="S110">
        <v>10.7</v>
      </c>
      <c r="T110">
        <v>16.100000000000001</v>
      </c>
      <c r="U110">
        <v>18.12</v>
      </c>
      <c r="V110">
        <v>120</v>
      </c>
      <c r="W110" t="str">
        <f t="shared" si="3"/>
        <v>Hawthorn</v>
      </c>
      <c r="X110" t="str">
        <f t="shared" si="4"/>
        <v>High</v>
      </c>
      <c r="Y110" t="str">
        <f t="shared" si="5"/>
        <v>Away Team</v>
      </c>
    </row>
    <row r="111" spans="1:25" x14ac:dyDescent="0.25">
      <c r="A111" t="s">
        <v>178</v>
      </c>
      <c r="B111">
        <v>2012</v>
      </c>
      <c r="C111" t="s">
        <v>177</v>
      </c>
      <c r="D111" s="1">
        <v>41090</v>
      </c>
      <c r="E111">
        <v>12.2</v>
      </c>
      <c r="F111">
        <v>6.6</v>
      </c>
      <c r="G111">
        <v>3.2</v>
      </c>
      <c r="H111" t="s">
        <v>28</v>
      </c>
      <c r="I111" s="2">
        <v>0.57291666666666663</v>
      </c>
      <c r="J111" s="3">
        <v>44891</v>
      </c>
      <c r="K111" t="s">
        <v>33</v>
      </c>
      <c r="L111">
        <v>3.2</v>
      </c>
      <c r="M111">
        <v>6.7</v>
      </c>
      <c r="N111">
        <v>10.130000000000001</v>
      </c>
      <c r="O111">
        <v>15.17</v>
      </c>
      <c r="P111">
        <v>107</v>
      </c>
      <c r="Q111" t="s">
        <v>43</v>
      </c>
      <c r="R111">
        <v>0.2</v>
      </c>
      <c r="S111">
        <v>2.6</v>
      </c>
      <c r="T111">
        <v>6.6</v>
      </c>
      <c r="U111">
        <v>12.6</v>
      </c>
      <c r="V111">
        <v>78</v>
      </c>
      <c r="W111" t="str">
        <f t="shared" si="3"/>
        <v>Collingwood</v>
      </c>
      <c r="X111" t="str">
        <f t="shared" si="4"/>
        <v>Medium</v>
      </c>
      <c r="Y111" t="str">
        <f t="shared" si="5"/>
        <v>Home Team</v>
      </c>
    </row>
    <row r="112" spans="1:25" x14ac:dyDescent="0.25">
      <c r="A112" t="s">
        <v>179</v>
      </c>
      <c r="B112">
        <v>2012</v>
      </c>
      <c r="C112" t="s">
        <v>177</v>
      </c>
      <c r="D112" s="1">
        <v>41090</v>
      </c>
      <c r="E112">
        <v>13.5</v>
      </c>
      <c r="F112">
        <v>8.6</v>
      </c>
      <c r="G112">
        <v>4.4000000000000004</v>
      </c>
      <c r="H112" t="s">
        <v>53</v>
      </c>
      <c r="I112" s="2">
        <v>0.56944444444444442</v>
      </c>
      <c r="J112" s="3">
        <v>33780</v>
      </c>
      <c r="K112" t="s">
        <v>40</v>
      </c>
      <c r="L112">
        <v>3</v>
      </c>
      <c r="M112">
        <v>8.1</v>
      </c>
      <c r="N112">
        <v>11.2</v>
      </c>
      <c r="O112">
        <v>17.399999999999999</v>
      </c>
      <c r="P112">
        <v>106</v>
      </c>
      <c r="Q112" t="s">
        <v>29</v>
      </c>
      <c r="R112">
        <v>8.3000000000000007</v>
      </c>
      <c r="S112">
        <v>10.4</v>
      </c>
      <c r="T112">
        <v>11.7</v>
      </c>
      <c r="U112">
        <v>13.9</v>
      </c>
      <c r="V112">
        <v>87</v>
      </c>
      <c r="W112" t="str">
        <f t="shared" si="3"/>
        <v>Adelaide</v>
      </c>
      <c r="X112" t="str">
        <f t="shared" si="4"/>
        <v>Medium</v>
      </c>
      <c r="Y112" t="str">
        <f t="shared" si="5"/>
        <v>Home Team</v>
      </c>
    </row>
    <row r="113" spans="1:25" x14ac:dyDescent="0.25">
      <c r="A113" t="s">
        <v>180</v>
      </c>
      <c r="B113">
        <v>2012</v>
      </c>
      <c r="C113" t="s">
        <v>177</v>
      </c>
      <c r="D113" s="1">
        <v>41090</v>
      </c>
      <c r="E113">
        <v>20.2</v>
      </c>
      <c r="F113">
        <v>5.4</v>
      </c>
      <c r="G113">
        <v>0</v>
      </c>
      <c r="H113" t="s">
        <v>42</v>
      </c>
      <c r="I113" s="2">
        <v>0.61111111111111116</v>
      </c>
      <c r="J113" s="3">
        <v>34592</v>
      </c>
      <c r="K113" t="s">
        <v>51</v>
      </c>
      <c r="L113">
        <v>8.3000000000000007</v>
      </c>
      <c r="M113">
        <v>11.5</v>
      </c>
      <c r="N113">
        <v>17.11</v>
      </c>
      <c r="O113">
        <v>25.16</v>
      </c>
      <c r="P113">
        <v>166</v>
      </c>
      <c r="Q113" t="s">
        <v>39</v>
      </c>
      <c r="R113">
        <v>2.2999999999999998</v>
      </c>
      <c r="S113">
        <v>4.8</v>
      </c>
      <c r="T113">
        <v>5.9</v>
      </c>
      <c r="U113">
        <v>5.0999999999999996</v>
      </c>
      <c r="V113">
        <v>40</v>
      </c>
      <c r="W113" t="str">
        <f t="shared" si="3"/>
        <v>West Coast</v>
      </c>
      <c r="X113" t="str">
        <f t="shared" si="4"/>
        <v>Medium</v>
      </c>
      <c r="Y113" t="str">
        <f t="shared" si="5"/>
        <v>Home Team</v>
      </c>
    </row>
    <row r="114" spans="1:25" x14ac:dyDescent="0.25">
      <c r="A114" t="s">
        <v>181</v>
      </c>
      <c r="B114">
        <v>2012</v>
      </c>
      <c r="C114" t="s">
        <v>177</v>
      </c>
      <c r="D114" s="1">
        <v>41090</v>
      </c>
      <c r="E114">
        <v>12.2</v>
      </c>
      <c r="F114">
        <v>6.6</v>
      </c>
      <c r="G114">
        <v>3.2</v>
      </c>
      <c r="H114" t="s">
        <v>46</v>
      </c>
      <c r="I114" s="2">
        <v>0.81944444444444442</v>
      </c>
      <c r="J114" s="3">
        <v>40824</v>
      </c>
      <c r="K114" t="s">
        <v>48</v>
      </c>
      <c r="L114">
        <v>7.5</v>
      </c>
      <c r="M114">
        <v>12.7</v>
      </c>
      <c r="N114">
        <v>15.1</v>
      </c>
      <c r="O114">
        <v>21.14</v>
      </c>
      <c r="P114">
        <v>140</v>
      </c>
      <c r="Q114" t="s">
        <v>50</v>
      </c>
      <c r="R114">
        <v>1.2</v>
      </c>
      <c r="S114">
        <v>3.5</v>
      </c>
      <c r="T114">
        <v>6.7</v>
      </c>
      <c r="U114">
        <v>8.8000000000000007</v>
      </c>
      <c r="V114">
        <v>56</v>
      </c>
      <c r="W114" t="str">
        <f t="shared" si="3"/>
        <v>Essendon</v>
      </c>
      <c r="X114" t="str">
        <f t="shared" si="4"/>
        <v>Medium</v>
      </c>
      <c r="Y114" t="str">
        <f t="shared" si="5"/>
        <v>Home Team</v>
      </c>
    </row>
    <row r="115" spans="1:25" x14ac:dyDescent="0.25">
      <c r="A115" t="s">
        <v>182</v>
      </c>
      <c r="B115">
        <v>2012</v>
      </c>
      <c r="C115" t="s">
        <v>177</v>
      </c>
      <c r="D115" s="1">
        <v>41090</v>
      </c>
      <c r="E115">
        <v>19.7</v>
      </c>
      <c r="F115">
        <v>6.2</v>
      </c>
      <c r="G115">
        <v>0</v>
      </c>
      <c r="H115" t="s">
        <v>24</v>
      </c>
      <c r="I115" s="2">
        <v>0.81944444444444442</v>
      </c>
      <c r="J115" s="3">
        <v>22565</v>
      </c>
      <c r="K115" t="s">
        <v>26</v>
      </c>
      <c r="L115">
        <v>3.4</v>
      </c>
      <c r="M115">
        <v>8.6</v>
      </c>
      <c r="N115">
        <v>14.1</v>
      </c>
      <c r="O115">
        <v>19.18</v>
      </c>
      <c r="P115">
        <v>132</v>
      </c>
      <c r="Q115" t="s">
        <v>25</v>
      </c>
      <c r="R115">
        <v>1.2</v>
      </c>
      <c r="S115">
        <v>2.5</v>
      </c>
      <c r="T115">
        <v>4.7</v>
      </c>
      <c r="U115">
        <v>5.8</v>
      </c>
      <c r="V115">
        <v>38</v>
      </c>
      <c r="W115" t="str">
        <f t="shared" si="3"/>
        <v>Sydney</v>
      </c>
      <c r="X115" t="str">
        <f t="shared" si="4"/>
        <v>Low</v>
      </c>
      <c r="Y115" t="str">
        <f t="shared" si="5"/>
        <v>Home Team</v>
      </c>
    </row>
    <row r="116" spans="1:25" x14ac:dyDescent="0.25">
      <c r="A116" t="s">
        <v>183</v>
      </c>
      <c r="B116">
        <v>2012</v>
      </c>
      <c r="C116" t="s">
        <v>177</v>
      </c>
      <c r="D116" s="1">
        <v>41091</v>
      </c>
      <c r="E116">
        <v>11.7</v>
      </c>
      <c r="F116">
        <v>5.7</v>
      </c>
      <c r="G116">
        <v>1.2</v>
      </c>
      <c r="H116" t="s">
        <v>88</v>
      </c>
      <c r="I116" s="2">
        <v>0.54861111111111116</v>
      </c>
      <c r="J116" s="3">
        <v>13736</v>
      </c>
      <c r="K116" t="s">
        <v>44</v>
      </c>
      <c r="L116">
        <v>3.4</v>
      </c>
      <c r="M116">
        <v>6.8</v>
      </c>
      <c r="N116">
        <v>9.1</v>
      </c>
      <c r="O116">
        <v>14.15</v>
      </c>
      <c r="P116">
        <v>99</v>
      </c>
      <c r="Q116" t="s">
        <v>54</v>
      </c>
      <c r="R116">
        <v>2.2999999999999998</v>
      </c>
      <c r="S116">
        <v>2.7</v>
      </c>
      <c r="T116">
        <v>6.9</v>
      </c>
      <c r="U116">
        <v>8.1300000000000008</v>
      </c>
      <c r="V116">
        <v>61</v>
      </c>
      <c r="W116" t="str">
        <f t="shared" si="3"/>
        <v>Geelong</v>
      </c>
      <c r="X116" t="str">
        <f t="shared" si="4"/>
        <v>Low</v>
      </c>
      <c r="Y116" t="str">
        <f t="shared" si="5"/>
        <v>Home Team</v>
      </c>
    </row>
    <row r="117" spans="1:25" x14ac:dyDescent="0.25">
      <c r="A117" t="s">
        <v>184</v>
      </c>
      <c r="B117">
        <v>2012</v>
      </c>
      <c r="C117" t="s">
        <v>177</v>
      </c>
      <c r="D117" s="1">
        <v>41091</v>
      </c>
      <c r="E117">
        <v>23.4</v>
      </c>
      <c r="F117">
        <v>9.8000000000000007</v>
      </c>
      <c r="G117">
        <v>0</v>
      </c>
      <c r="H117" t="s">
        <v>58</v>
      </c>
      <c r="I117" s="2">
        <v>0.63541666666666663</v>
      </c>
      <c r="J117" s="3">
        <v>22144</v>
      </c>
      <c r="K117" t="s">
        <v>36</v>
      </c>
      <c r="L117">
        <v>6.1</v>
      </c>
      <c r="M117">
        <v>9.6</v>
      </c>
      <c r="N117">
        <v>13.11</v>
      </c>
      <c r="O117">
        <v>18.14</v>
      </c>
      <c r="P117">
        <v>122</v>
      </c>
      <c r="Q117" t="s">
        <v>35</v>
      </c>
      <c r="R117">
        <v>3.6</v>
      </c>
      <c r="S117">
        <v>3.8</v>
      </c>
      <c r="T117">
        <v>4.1100000000000003</v>
      </c>
      <c r="U117">
        <v>8.1300000000000008</v>
      </c>
      <c r="V117">
        <v>61</v>
      </c>
      <c r="W117" t="str">
        <f t="shared" si="3"/>
        <v>Brisbane</v>
      </c>
      <c r="X117" t="str">
        <f t="shared" si="4"/>
        <v>Low</v>
      </c>
      <c r="Y117" t="str">
        <f t="shared" si="5"/>
        <v>Home Team</v>
      </c>
    </row>
    <row r="118" spans="1:25" x14ac:dyDescent="0.25">
      <c r="A118" t="s">
        <v>185</v>
      </c>
      <c r="B118">
        <v>2012</v>
      </c>
      <c r="C118" t="s">
        <v>177</v>
      </c>
      <c r="D118" s="1">
        <v>41091</v>
      </c>
      <c r="E118">
        <v>10</v>
      </c>
      <c r="F118">
        <v>5</v>
      </c>
      <c r="G118">
        <v>0.2</v>
      </c>
      <c r="H118" t="s">
        <v>46</v>
      </c>
      <c r="I118" s="2">
        <v>0.69444444444444442</v>
      </c>
      <c r="J118" s="3">
        <v>33106</v>
      </c>
      <c r="K118" t="s">
        <v>55</v>
      </c>
      <c r="L118">
        <v>6.2</v>
      </c>
      <c r="M118">
        <v>9.5</v>
      </c>
      <c r="N118">
        <v>10.11</v>
      </c>
      <c r="O118">
        <v>15.13</v>
      </c>
      <c r="P118">
        <v>103</v>
      </c>
      <c r="Q118" t="s">
        <v>47</v>
      </c>
      <c r="R118">
        <v>3.1</v>
      </c>
      <c r="S118">
        <v>9.3000000000000007</v>
      </c>
      <c r="T118">
        <v>13.5</v>
      </c>
      <c r="U118">
        <v>21.1</v>
      </c>
      <c r="V118">
        <v>136</v>
      </c>
      <c r="W118" t="str">
        <f t="shared" si="3"/>
        <v>North Melbourne</v>
      </c>
      <c r="X118" t="str">
        <f t="shared" si="4"/>
        <v>Medium</v>
      </c>
      <c r="Y118" t="str">
        <f t="shared" si="5"/>
        <v>Away Team</v>
      </c>
    </row>
    <row r="119" spans="1:25" x14ac:dyDescent="0.25">
      <c r="A119" t="s">
        <v>186</v>
      </c>
      <c r="B119">
        <v>2012</v>
      </c>
      <c r="C119" t="s">
        <v>187</v>
      </c>
      <c r="D119" s="1">
        <v>41096</v>
      </c>
      <c r="E119">
        <v>11.4</v>
      </c>
      <c r="F119">
        <v>4</v>
      </c>
      <c r="G119">
        <v>0</v>
      </c>
      <c r="H119" t="s">
        <v>28</v>
      </c>
      <c r="I119" s="2">
        <v>0.82638888888888884</v>
      </c>
      <c r="J119" s="3">
        <v>75890</v>
      </c>
      <c r="K119" t="s">
        <v>33</v>
      </c>
      <c r="L119">
        <v>1.5</v>
      </c>
      <c r="M119">
        <v>4.9000000000000004</v>
      </c>
      <c r="N119">
        <v>6.12</v>
      </c>
      <c r="O119">
        <v>8.14</v>
      </c>
      <c r="P119">
        <v>62</v>
      </c>
      <c r="Q119" t="s">
        <v>30</v>
      </c>
      <c r="R119">
        <v>3.1</v>
      </c>
      <c r="S119">
        <v>7.4</v>
      </c>
      <c r="T119">
        <v>8.11</v>
      </c>
      <c r="U119">
        <v>12.13</v>
      </c>
      <c r="V119">
        <v>85</v>
      </c>
      <c r="W119" t="str">
        <f t="shared" si="3"/>
        <v>Carlton</v>
      </c>
      <c r="X119" t="str">
        <f t="shared" si="4"/>
        <v>High</v>
      </c>
      <c r="Y119" t="str">
        <f t="shared" si="5"/>
        <v>Away Team</v>
      </c>
    </row>
    <row r="120" spans="1:25" x14ac:dyDescent="0.25">
      <c r="A120" t="s">
        <v>188</v>
      </c>
      <c r="B120">
        <v>2012</v>
      </c>
      <c r="C120" t="s">
        <v>187</v>
      </c>
      <c r="D120" s="1">
        <v>41097</v>
      </c>
      <c r="E120">
        <v>13</v>
      </c>
      <c r="F120">
        <v>3.9</v>
      </c>
      <c r="G120">
        <v>0</v>
      </c>
      <c r="H120" t="s">
        <v>66</v>
      </c>
      <c r="I120" s="2">
        <v>0.57291666666666663</v>
      </c>
      <c r="J120" s="3">
        <v>14113</v>
      </c>
      <c r="K120" t="s">
        <v>47</v>
      </c>
      <c r="L120">
        <v>5.0999999999999996</v>
      </c>
      <c r="M120">
        <v>9.3000000000000007</v>
      </c>
      <c r="N120">
        <v>11.5</v>
      </c>
      <c r="O120">
        <v>13.6</v>
      </c>
      <c r="P120">
        <v>84</v>
      </c>
      <c r="Q120" t="s">
        <v>51</v>
      </c>
      <c r="R120">
        <v>3.2</v>
      </c>
      <c r="S120">
        <v>4.5999999999999996</v>
      </c>
      <c r="T120">
        <v>8.8000000000000007</v>
      </c>
      <c r="U120">
        <v>12.14</v>
      </c>
      <c r="V120">
        <v>86</v>
      </c>
      <c r="W120" t="str">
        <f t="shared" si="3"/>
        <v>West Coast</v>
      </c>
      <c r="X120" t="str">
        <f t="shared" si="4"/>
        <v>Low</v>
      </c>
      <c r="Y120" t="str">
        <f t="shared" si="5"/>
        <v>Away Team</v>
      </c>
    </row>
    <row r="121" spans="1:25" x14ac:dyDescent="0.25">
      <c r="A121" t="s">
        <v>189</v>
      </c>
      <c r="B121">
        <v>2012</v>
      </c>
      <c r="C121" t="s">
        <v>187</v>
      </c>
      <c r="D121" s="1">
        <v>41097</v>
      </c>
      <c r="E121">
        <v>13.3</v>
      </c>
      <c r="F121">
        <v>0</v>
      </c>
      <c r="G121">
        <v>0.2</v>
      </c>
      <c r="H121" t="s">
        <v>28</v>
      </c>
      <c r="I121" s="2">
        <v>0.59027777777777779</v>
      </c>
      <c r="J121" s="3">
        <v>46773</v>
      </c>
      <c r="K121" t="s">
        <v>35</v>
      </c>
      <c r="L121">
        <v>1</v>
      </c>
      <c r="M121">
        <v>4.4000000000000004</v>
      </c>
      <c r="N121">
        <v>5.6</v>
      </c>
      <c r="O121">
        <v>11.12</v>
      </c>
      <c r="P121">
        <v>78</v>
      </c>
      <c r="Q121" t="s">
        <v>29</v>
      </c>
      <c r="R121">
        <v>4.5999999999999996</v>
      </c>
      <c r="S121">
        <v>6.12</v>
      </c>
      <c r="T121">
        <v>9.1999999999999993</v>
      </c>
      <c r="U121">
        <v>13.23</v>
      </c>
      <c r="V121">
        <v>101</v>
      </c>
      <c r="W121" t="str">
        <f t="shared" si="3"/>
        <v>Richmond</v>
      </c>
      <c r="X121" t="str">
        <f t="shared" si="4"/>
        <v>Medium</v>
      </c>
      <c r="Y121" t="str">
        <f t="shared" si="5"/>
        <v>Away Team</v>
      </c>
    </row>
    <row r="122" spans="1:25" x14ac:dyDescent="0.25">
      <c r="A122" t="s">
        <v>190</v>
      </c>
      <c r="B122">
        <v>2012</v>
      </c>
      <c r="C122" t="s">
        <v>187</v>
      </c>
      <c r="D122" s="1">
        <v>41097</v>
      </c>
      <c r="E122">
        <v>14.5</v>
      </c>
      <c r="F122">
        <v>9</v>
      </c>
      <c r="G122">
        <v>1.2</v>
      </c>
      <c r="H122" t="s">
        <v>61</v>
      </c>
      <c r="I122" s="2">
        <v>0.69444444444444442</v>
      </c>
      <c r="J122" s="3">
        <v>19419</v>
      </c>
      <c r="K122" t="s">
        <v>26</v>
      </c>
      <c r="L122">
        <v>4.2</v>
      </c>
      <c r="M122">
        <v>10.7</v>
      </c>
      <c r="N122">
        <v>15.12</v>
      </c>
      <c r="O122">
        <v>16.14</v>
      </c>
      <c r="P122">
        <v>110</v>
      </c>
      <c r="Q122" t="s">
        <v>36</v>
      </c>
      <c r="R122">
        <v>3.4</v>
      </c>
      <c r="S122">
        <v>7.4</v>
      </c>
      <c r="T122">
        <v>8.6999999999999993</v>
      </c>
      <c r="U122">
        <v>9.9</v>
      </c>
      <c r="V122">
        <v>63</v>
      </c>
      <c r="W122" t="str">
        <f t="shared" si="3"/>
        <v>Sydney</v>
      </c>
      <c r="X122" t="str">
        <f t="shared" si="4"/>
        <v>Low</v>
      </c>
      <c r="Y122" t="str">
        <f t="shared" si="5"/>
        <v>Home Team</v>
      </c>
    </row>
    <row r="123" spans="1:25" x14ac:dyDescent="0.25">
      <c r="A123" t="s">
        <v>191</v>
      </c>
      <c r="B123">
        <v>2012</v>
      </c>
      <c r="C123" t="s">
        <v>187</v>
      </c>
      <c r="D123" s="1">
        <v>41097</v>
      </c>
      <c r="E123">
        <v>15.1</v>
      </c>
      <c r="F123">
        <v>2.9</v>
      </c>
      <c r="G123">
        <v>0</v>
      </c>
      <c r="H123" t="s">
        <v>53</v>
      </c>
      <c r="I123" s="2">
        <v>0.79861111111111116</v>
      </c>
      <c r="J123" s="3">
        <v>34829</v>
      </c>
      <c r="K123" t="s">
        <v>54</v>
      </c>
      <c r="L123">
        <v>2.1</v>
      </c>
      <c r="M123">
        <v>4.5999999999999996</v>
      </c>
      <c r="N123">
        <v>7.8</v>
      </c>
      <c r="O123">
        <v>8.1</v>
      </c>
      <c r="P123">
        <v>58</v>
      </c>
      <c r="Q123" t="s">
        <v>40</v>
      </c>
      <c r="R123">
        <v>5.2</v>
      </c>
      <c r="S123">
        <v>9.6</v>
      </c>
      <c r="T123">
        <v>13.8</v>
      </c>
      <c r="U123">
        <v>17.14</v>
      </c>
      <c r="V123">
        <v>116</v>
      </c>
      <c r="W123" t="str">
        <f t="shared" si="3"/>
        <v>Adelaide</v>
      </c>
      <c r="X123" t="str">
        <f t="shared" si="4"/>
        <v>Medium</v>
      </c>
      <c r="Y123" t="str">
        <f t="shared" si="5"/>
        <v>Away Team</v>
      </c>
    </row>
    <row r="124" spans="1:25" x14ac:dyDescent="0.25">
      <c r="A124" t="s">
        <v>192</v>
      </c>
      <c r="B124">
        <v>2012</v>
      </c>
      <c r="C124" t="s">
        <v>187</v>
      </c>
      <c r="D124" s="1">
        <v>41097</v>
      </c>
      <c r="E124">
        <v>13.3</v>
      </c>
      <c r="F124">
        <v>0</v>
      </c>
      <c r="G124">
        <v>0.2</v>
      </c>
      <c r="H124" t="s">
        <v>46</v>
      </c>
      <c r="I124" s="2">
        <v>0.81944444444444442</v>
      </c>
      <c r="J124" s="3">
        <v>45838</v>
      </c>
      <c r="K124" t="s">
        <v>55</v>
      </c>
      <c r="L124">
        <v>4.3</v>
      </c>
      <c r="M124">
        <v>9.5</v>
      </c>
      <c r="N124">
        <v>15.6</v>
      </c>
      <c r="O124">
        <v>21.7</v>
      </c>
      <c r="P124">
        <v>133</v>
      </c>
      <c r="Q124" t="s">
        <v>48</v>
      </c>
      <c r="R124">
        <v>3.5</v>
      </c>
      <c r="S124">
        <v>5.6</v>
      </c>
      <c r="T124">
        <v>7.8</v>
      </c>
      <c r="U124">
        <v>8.14</v>
      </c>
      <c r="V124">
        <v>62</v>
      </c>
      <c r="W124" t="str">
        <f t="shared" si="3"/>
        <v>St Kilda</v>
      </c>
      <c r="X124" t="str">
        <f t="shared" si="4"/>
        <v>Medium</v>
      </c>
      <c r="Y124" t="str">
        <f t="shared" si="5"/>
        <v>Home Team</v>
      </c>
    </row>
    <row r="125" spans="1:25" x14ac:dyDescent="0.25">
      <c r="A125" t="s">
        <v>193</v>
      </c>
      <c r="B125">
        <v>2012</v>
      </c>
      <c r="C125" t="s">
        <v>187</v>
      </c>
      <c r="D125" s="1">
        <v>41098</v>
      </c>
      <c r="E125">
        <v>14.6</v>
      </c>
      <c r="F125">
        <v>0.2</v>
      </c>
      <c r="G125">
        <v>0.2</v>
      </c>
      <c r="H125" t="s">
        <v>28</v>
      </c>
      <c r="I125" s="2">
        <v>0.54861111111111116</v>
      </c>
      <c r="J125" s="3">
        <v>26518</v>
      </c>
      <c r="K125" t="s">
        <v>32</v>
      </c>
      <c r="L125">
        <v>5.6</v>
      </c>
      <c r="M125">
        <v>11.11</v>
      </c>
      <c r="N125">
        <v>20.2</v>
      </c>
      <c r="O125">
        <v>28.25</v>
      </c>
      <c r="P125">
        <v>193</v>
      </c>
      <c r="Q125" t="s">
        <v>25</v>
      </c>
      <c r="R125">
        <v>1.2</v>
      </c>
      <c r="S125">
        <v>2.4</v>
      </c>
      <c r="T125">
        <v>3.5</v>
      </c>
      <c r="U125">
        <v>4.7</v>
      </c>
      <c r="V125">
        <v>31</v>
      </c>
      <c r="W125" t="str">
        <f t="shared" si="3"/>
        <v>Hawthorn</v>
      </c>
      <c r="X125" t="str">
        <f t="shared" si="4"/>
        <v>Low</v>
      </c>
      <c r="Y125" t="str">
        <f t="shared" si="5"/>
        <v>Home Team</v>
      </c>
    </row>
    <row r="126" spans="1:25" x14ac:dyDescent="0.25">
      <c r="A126" t="s">
        <v>194</v>
      </c>
      <c r="B126">
        <v>2012</v>
      </c>
      <c r="C126" t="s">
        <v>187</v>
      </c>
      <c r="D126" s="1">
        <v>41098</v>
      </c>
      <c r="E126">
        <v>21.5</v>
      </c>
      <c r="F126">
        <v>12.4</v>
      </c>
      <c r="G126">
        <v>0</v>
      </c>
      <c r="H126" t="s">
        <v>38</v>
      </c>
      <c r="I126" s="2">
        <v>0.63541666666666663</v>
      </c>
      <c r="J126" s="3">
        <v>15824</v>
      </c>
      <c r="K126" t="s">
        <v>39</v>
      </c>
      <c r="L126">
        <v>4.5999999999999996</v>
      </c>
      <c r="M126">
        <v>6.9</v>
      </c>
      <c r="N126">
        <v>9.14</v>
      </c>
      <c r="O126">
        <v>13.18</v>
      </c>
      <c r="P126">
        <v>96</v>
      </c>
      <c r="Q126" t="s">
        <v>44</v>
      </c>
      <c r="R126">
        <v>2.6</v>
      </c>
      <c r="S126">
        <v>5.12</v>
      </c>
      <c r="T126">
        <v>12.15</v>
      </c>
      <c r="U126">
        <v>15.2</v>
      </c>
      <c r="V126">
        <v>110</v>
      </c>
      <c r="W126" t="str">
        <f t="shared" si="3"/>
        <v>Geelong</v>
      </c>
      <c r="X126" t="str">
        <f t="shared" si="4"/>
        <v>Low</v>
      </c>
      <c r="Y126" t="str">
        <f t="shared" si="5"/>
        <v>Away Team</v>
      </c>
    </row>
    <row r="127" spans="1:25" x14ac:dyDescent="0.25">
      <c r="A127" t="s">
        <v>195</v>
      </c>
      <c r="B127">
        <v>2012</v>
      </c>
      <c r="C127" t="s">
        <v>187</v>
      </c>
      <c r="D127" s="1">
        <v>41098</v>
      </c>
      <c r="E127">
        <v>16</v>
      </c>
      <c r="F127">
        <v>7.8</v>
      </c>
      <c r="G127">
        <v>0.2</v>
      </c>
      <c r="H127" t="s">
        <v>42</v>
      </c>
      <c r="I127" s="2">
        <v>0.61111111111111116</v>
      </c>
      <c r="J127" s="3">
        <v>30420</v>
      </c>
      <c r="K127" t="s">
        <v>43</v>
      </c>
      <c r="L127">
        <v>2.2999999999999998</v>
      </c>
      <c r="M127">
        <v>4.7</v>
      </c>
      <c r="N127">
        <v>10.1</v>
      </c>
      <c r="O127">
        <v>14.11</v>
      </c>
      <c r="P127">
        <v>95</v>
      </c>
      <c r="Q127" t="s">
        <v>50</v>
      </c>
      <c r="R127">
        <v>1.2</v>
      </c>
      <c r="S127">
        <v>4.4000000000000004</v>
      </c>
      <c r="T127">
        <v>7.6</v>
      </c>
      <c r="U127">
        <v>8.9</v>
      </c>
      <c r="V127">
        <v>57</v>
      </c>
      <c r="W127" t="str">
        <f t="shared" si="3"/>
        <v>Fremantle</v>
      </c>
      <c r="X127" t="str">
        <f t="shared" si="4"/>
        <v>Medium</v>
      </c>
      <c r="Y127" t="str">
        <f t="shared" si="5"/>
        <v>Home Team</v>
      </c>
    </row>
    <row r="128" spans="1:25" x14ac:dyDescent="0.25">
      <c r="A128" t="s">
        <v>196</v>
      </c>
      <c r="B128">
        <v>2012</v>
      </c>
      <c r="C128" t="s">
        <v>197</v>
      </c>
      <c r="D128" s="1">
        <v>41103</v>
      </c>
      <c r="E128">
        <v>14</v>
      </c>
      <c r="F128">
        <v>8.6999999999999993</v>
      </c>
      <c r="G128">
        <v>3.6</v>
      </c>
      <c r="H128" t="s">
        <v>46</v>
      </c>
      <c r="I128" s="2">
        <v>0.82638888888888884</v>
      </c>
      <c r="J128" s="3">
        <v>46423</v>
      </c>
      <c r="K128" t="s">
        <v>47</v>
      </c>
      <c r="L128">
        <v>6.1</v>
      </c>
      <c r="M128">
        <v>12.2</v>
      </c>
      <c r="N128">
        <v>19.399999999999999</v>
      </c>
      <c r="O128">
        <v>24.5</v>
      </c>
      <c r="P128">
        <v>149</v>
      </c>
      <c r="Q128" t="s">
        <v>30</v>
      </c>
      <c r="R128">
        <v>3.4</v>
      </c>
      <c r="S128">
        <v>6.9</v>
      </c>
      <c r="T128">
        <v>9.9</v>
      </c>
      <c r="U128">
        <v>14.12</v>
      </c>
      <c r="V128">
        <v>96</v>
      </c>
      <c r="W128" t="str">
        <f t="shared" si="3"/>
        <v>North Melbourne</v>
      </c>
      <c r="X128" t="str">
        <f t="shared" si="4"/>
        <v>Medium</v>
      </c>
      <c r="Y128" t="str">
        <f t="shared" si="5"/>
        <v>Home Team</v>
      </c>
    </row>
    <row r="129" spans="1:25" x14ac:dyDescent="0.25">
      <c r="A129" t="s">
        <v>198</v>
      </c>
      <c r="B129">
        <v>2012</v>
      </c>
      <c r="C129" t="s">
        <v>197</v>
      </c>
      <c r="D129" s="1">
        <v>41104</v>
      </c>
      <c r="E129">
        <v>13.7</v>
      </c>
      <c r="F129">
        <v>7.9</v>
      </c>
      <c r="G129">
        <v>0.2</v>
      </c>
      <c r="H129" t="s">
        <v>46</v>
      </c>
      <c r="I129" s="2">
        <v>0.57291666666666663</v>
      </c>
      <c r="J129" s="3">
        <v>13284</v>
      </c>
      <c r="K129" t="s">
        <v>35</v>
      </c>
      <c r="L129">
        <v>6.4</v>
      </c>
      <c r="M129">
        <v>8.6</v>
      </c>
      <c r="N129">
        <v>12.7</v>
      </c>
      <c r="O129">
        <v>12.11</v>
      </c>
      <c r="P129">
        <v>83</v>
      </c>
      <c r="Q129" t="s">
        <v>43</v>
      </c>
      <c r="R129">
        <v>3.2</v>
      </c>
      <c r="S129">
        <v>6.5</v>
      </c>
      <c r="T129">
        <v>11.6</v>
      </c>
      <c r="U129">
        <v>18.899999999999999</v>
      </c>
      <c r="V129">
        <v>117</v>
      </c>
      <c r="W129" t="str">
        <f t="shared" si="3"/>
        <v>Fremantle</v>
      </c>
      <c r="X129" t="str">
        <f t="shared" si="4"/>
        <v>Low</v>
      </c>
      <c r="Y129" t="str">
        <f t="shared" si="5"/>
        <v>Away Team</v>
      </c>
    </row>
    <row r="130" spans="1:25" x14ac:dyDescent="0.25">
      <c r="A130" t="s">
        <v>199</v>
      </c>
      <c r="B130">
        <v>2012</v>
      </c>
      <c r="C130" t="s">
        <v>197</v>
      </c>
      <c r="D130" s="1">
        <v>41104</v>
      </c>
      <c r="E130">
        <v>13.9</v>
      </c>
      <c r="F130">
        <v>7.9</v>
      </c>
      <c r="G130">
        <v>4.4000000000000004</v>
      </c>
      <c r="H130" t="s">
        <v>53</v>
      </c>
      <c r="I130" s="2">
        <v>0.56944444444444442</v>
      </c>
      <c r="J130" s="3">
        <v>17344</v>
      </c>
      <c r="K130" t="s">
        <v>54</v>
      </c>
      <c r="L130">
        <v>4.3</v>
      </c>
      <c r="M130">
        <v>8.6</v>
      </c>
      <c r="N130">
        <v>11.9</v>
      </c>
      <c r="O130">
        <v>11.11</v>
      </c>
      <c r="P130">
        <v>77</v>
      </c>
      <c r="Q130" t="s">
        <v>48</v>
      </c>
      <c r="R130">
        <v>4.2</v>
      </c>
      <c r="S130">
        <v>8.4</v>
      </c>
      <c r="T130">
        <v>13.8</v>
      </c>
      <c r="U130">
        <v>19.13</v>
      </c>
      <c r="V130">
        <v>127</v>
      </c>
      <c r="W130" t="str">
        <f t="shared" si="3"/>
        <v>Essendon</v>
      </c>
      <c r="X130" t="str">
        <f t="shared" si="4"/>
        <v>Low</v>
      </c>
      <c r="Y130" t="str">
        <f t="shared" si="5"/>
        <v>Away Team</v>
      </c>
    </row>
    <row r="131" spans="1:25" x14ac:dyDescent="0.25">
      <c r="A131" t="s">
        <v>200</v>
      </c>
      <c r="B131">
        <v>2012</v>
      </c>
      <c r="C131" t="s">
        <v>197</v>
      </c>
      <c r="D131" s="1">
        <v>41104</v>
      </c>
      <c r="E131">
        <v>28.5</v>
      </c>
      <c r="F131">
        <v>22.6</v>
      </c>
      <c r="H131" t="s">
        <v>201</v>
      </c>
      <c r="I131" s="2">
        <v>0.69444444444444442</v>
      </c>
      <c r="J131" s="3">
        <v>10961</v>
      </c>
      <c r="K131" t="s">
        <v>29</v>
      </c>
      <c r="L131">
        <v>2.2000000000000002</v>
      </c>
      <c r="M131">
        <v>4.3</v>
      </c>
      <c r="N131">
        <v>10.7</v>
      </c>
      <c r="O131">
        <v>13.1</v>
      </c>
      <c r="P131">
        <v>88</v>
      </c>
      <c r="Q131" t="s">
        <v>39</v>
      </c>
      <c r="R131">
        <v>4.2</v>
      </c>
      <c r="S131">
        <v>7.9</v>
      </c>
      <c r="T131">
        <v>9.9</v>
      </c>
      <c r="U131">
        <v>13.12</v>
      </c>
      <c r="V131">
        <v>90</v>
      </c>
      <c r="W131" t="str">
        <f t="shared" ref="W131:W194" si="6">IF(P131&gt;V131,K131, IF(P131&lt;V131,Q131, "Draw"))</f>
        <v>Gold Coast</v>
      </c>
      <c r="X131" t="str">
        <f t="shared" ref="X131:X194" si="7">IF(J131&lt;30000,"Low", IF(J131&lt;50000,"Medium","High"))</f>
        <v>Low</v>
      </c>
      <c r="Y131" t="str">
        <f t="shared" ref="Y131:Y194" si="8">IF(P131&gt;V131,"Home Team", IF(P131&lt;V131,"Away Team","Draw"))</f>
        <v>Away Team</v>
      </c>
    </row>
    <row r="132" spans="1:25" x14ac:dyDescent="0.25">
      <c r="A132" t="s">
        <v>202</v>
      </c>
      <c r="B132">
        <v>2012</v>
      </c>
      <c r="C132" t="s">
        <v>197</v>
      </c>
      <c r="D132" s="1">
        <v>41104</v>
      </c>
      <c r="E132">
        <v>13.7</v>
      </c>
      <c r="F132">
        <v>7.9</v>
      </c>
      <c r="G132">
        <v>0.2</v>
      </c>
      <c r="H132" t="s">
        <v>28</v>
      </c>
      <c r="I132" s="2">
        <v>0.81944444444444442</v>
      </c>
      <c r="J132" s="3">
        <v>61717</v>
      </c>
      <c r="K132" t="s">
        <v>44</v>
      </c>
      <c r="L132">
        <v>2.4</v>
      </c>
      <c r="M132">
        <v>3.8</v>
      </c>
      <c r="N132">
        <v>6.13</v>
      </c>
      <c r="O132">
        <v>10.19</v>
      </c>
      <c r="P132">
        <v>79</v>
      </c>
      <c r="Q132" t="s">
        <v>33</v>
      </c>
      <c r="R132">
        <v>8.1999999999999993</v>
      </c>
      <c r="S132">
        <v>11.6</v>
      </c>
      <c r="T132">
        <v>15.7</v>
      </c>
      <c r="U132">
        <v>17.8</v>
      </c>
      <c r="V132">
        <v>110</v>
      </c>
      <c r="W132" t="str">
        <f t="shared" si="6"/>
        <v>Collingwood</v>
      </c>
      <c r="X132" t="str">
        <f t="shared" si="7"/>
        <v>High</v>
      </c>
      <c r="Y132" t="str">
        <f t="shared" si="8"/>
        <v>Away Team</v>
      </c>
    </row>
    <row r="133" spans="1:25" x14ac:dyDescent="0.25">
      <c r="A133" t="s">
        <v>203</v>
      </c>
      <c r="B133">
        <v>2012</v>
      </c>
      <c r="C133" t="s">
        <v>197</v>
      </c>
      <c r="D133" s="1">
        <v>41104</v>
      </c>
      <c r="E133">
        <v>24.5</v>
      </c>
      <c r="F133">
        <v>17.8</v>
      </c>
      <c r="G133">
        <v>12</v>
      </c>
      <c r="H133" t="s">
        <v>58</v>
      </c>
      <c r="I133" s="2">
        <v>0.81944444444444442</v>
      </c>
      <c r="J133" s="3">
        <v>19228</v>
      </c>
      <c r="K133" t="s">
        <v>36</v>
      </c>
      <c r="L133">
        <v>3.3</v>
      </c>
      <c r="M133">
        <v>7.5</v>
      </c>
      <c r="N133">
        <v>10.6</v>
      </c>
      <c r="O133">
        <v>14.8</v>
      </c>
      <c r="P133">
        <v>92</v>
      </c>
      <c r="Q133" t="s">
        <v>55</v>
      </c>
      <c r="R133">
        <v>4</v>
      </c>
      <c r="S133">
        <v>6.1</v>
      </c>
      <c r="T133">
        <v>10.7</v>
      </c>
      <c r="U133">
        <v>16.899999999999999</v>
      </c>
      <c r="V133">
        <v>105</v>
      </c>
      <c r="W133" t="str">
        <f t="shared" si="6"/>
        <v>St Kilda</v>
      </c>
      <c r="X133" t="str">
        <f t="shared" si="7"/>
        <v>Low</v>
      </c>
      <c r="Y133" t="str">
        <f t="shared" si="8"/>
        <v>Away Team</v>
      </c>
    </row>
    <row r="134" spans="1:25" x14ac:dyDescent="0.25">
      <c r="A134" t="s">
        <v>204</v>
      </c>
      <c r="B134">
        <v>2012</v>
      </c>
      <c r="C134" t="s">
        <v>197</v>
      </c>
      <c r="D134" s="1">
        <v>41105</v>
      </c>
      <c r="E134">
        <v>18.3</v>
      </c>
      <c r="F134">
        <v>5.5</v>
      </c>
      <c r="G134">
        <v>0</v>
      </c>
      <c r="H134" t="s">
        <v>141</v>
      </c>
      <c r="I134" s="2">
        <v>0.54861111111111116</v>
      </c>
      <c r="J134" s="3">
        <v>7669</v>
      </c>
      <c r="K134" t="s">
        <v>25</v>
      </c>
      <c r="L134">
        <v>2.4</v>
      </c>
      <c r="M134">
        <v>4.7</v>
      </c>
      <c r="N134">
        <v>5.8</v>
      </c>
      <c r="O134">
        <v>8.11</v>
      </c>
      <c r="P134">
        <v>59</v>
      </c>
      <c r="Q134" t="s">
        <v>40</v>
      </c>
      <c r="R134">
        <v>5.2</v>
      </c>
      <c r="S134">
        <v>9.9</v>
      </c>
      <c r="T134">
        <v>17.12</v>
      </c>
      <c r="U134">
        <v>27.16</v>
      </c>
      <c r="V134">
        <v>178</v>
      </c>
      <c r="W134" t="str">
        <f t="shared" si="6"/>
        <v>Adelaide</v>
      </c>
      <c r="X134" t="str">
        <f t="shared" si="7"/>
        <v>Low</v>
      </c>
      <c r="Y134" t="str">
        <f t="shared" si="8"/>
        <v>Away Team</v>
      </c>
    </row>
    <row r="135" spans="1:25" x14ac:dyDescent="0.25">
      <c r="A135" t="s">
        <v>205</v>
      </c>
      <c r="B135">
        <v>2012</v>
      </c>
      <c r="C135" t="s">
        <v>197</v>
      </c>
      <c r="D135" s="1">
        <v>41105</v>
      </c>
      <c r="E135">
        <v>14.4</v>
      </c>
      <c r="F135">
        <v>5</v>
      </c>
      <c r="G135">
        <v>1.2</v>
      </c>
      <c r="H135" t="s">
        <v>46</v>
      </c>
      <c r="I135" s="2">
        <v>0.63541666666666663</v>
      </c>
      <c r="J135" s="3">
        <v>24754</v>
      </c>
      <c r="K135" t="s">
        <v>50</v>
      </c>
      <c r="L135">
        <v>3.2</v>
      </c>
      <c r="M135">
        <v>5.4</v>
      </c>
      <c r="N135">
        <v>5.5</v>
      </c>
      <c r="O135">
        <v>6.8</v>
      </c>
      <c r="P135">
        <v>44</v>
      </c>
      <c r="Q135" t="s">
        <v>32</v>
      </c>
      <c r="R135">
        <v>4.3</v>
      </c>
      <c r="S135">
        <v>8.5</v>
      </c>
      <c r="T135">
        <v>14.1</v>
      </c>
      <c r="U135">
        <v>17.14</v>
      </c>
      <c r="V135">
        <v>116</v>
      </c>
      <c r="W135" t="str">
        <f t="shared" si="6"/>
        <v>Hawthorn</v>
      </c>
      <c r="X135" t="str">
        <f t="shared" si="7"/>
        <v>Low</v>
      </c>
      <c r="Y135" t="str">
        <f t="shared" si="8"/>
        <v>Away Team</v>
      </c>
    </row>
    <row r="136" spans="1:25" x14ac:dyDescent="0.25">
      <c r="A136" t="s">
        <v>206</v>
      </c>
      <c r="B136">
        <v>2012</v>
      </c>
      <c r="C136" t="s">
        <v>197</v>
      </c>
      <c r="D136" s="1">
        <v>41105</v>
      </c>
      <c r="E136">
        <v>20.2</v>
      </c>
      <c r="F136">
        <v>8.8000000000000007</v>
      </c>
      <c r="G136">
        <v>0</v>
      </c>
      <c r="H136" t="s">
        <v>42</v>
      </c>
      <c r="I136" s="2">
        <v>0.61111111111111116</v>
      </c>
      <c r="J136" s="3">
        <v>39152</v>
      </c>
      <c r="K136" t="s">
        <v>51</v>
      </c>
      <c r="L136">
        <v>4.3</v>
      </c>
      <c r="M136">
        <v>7.7</v>
      </c>
      <c r="N136">
        <v>8.8000000000000007</v>
      </c>
      <c r="O136">
        <v>10.9</v>
      </c>
      <c r="P136">
        <v>69</v>
      </c>
      <c r="Q136" t="s">
        <v>26</v>
      </c>
      <c r="R136">
        <v>5.0999999999999996</v>
      </c>
      <c r="S136">
        <v>10.4</v>
      </c>
      <c r="T136">
        <v>13.8</v>
      </c>
      <c r="U136">
        <v>18.13</v>
      </c>
      <c r="V136">
        <v>121</v>
      </c>
      <c r="W136" t="str">
        <f t="shared" si="6"/>
        <v>Sydney</v>
      </c>
      <c r="X136" t="str">
        <f t="shared" si="7"/>
        <v>Medium</v>
      </c>
      <c r="Y136" t="str">
        <f t="shared" si="8"/>
        <v>Away Team</v>
      </c>
    </row>
    <row r="137" spans="1:25" x14ac:dyDescent="0.25">
      <c r="A137" t="s">
        <v>207</v>
      </c>
      <c r="B137">
        <v>2012</v>
      </c>
      <c r="C137" t="s">
        <v>208</v>
      </c>
      <c r="D137" s="1">
        <v>41110</v>
      </c>
      <c r="E137">
        <v>15.1</v>
      </c>
      <c r="F137">
        <v>7.3</v>
      </c>
      <c r="G137">
        <v>0</v>
      </c>
      <c r="H137" t="s">
        <v>46</v>
      </c>
      <c r="I137" s="2">
        <v>0.82638888888888884</v>
      </c>
      <c r="J137" s="3">
        <v>50066</v>
      </c>
      <c r="K137" t="s">
        <v>44</v>
      </c>
      <c r="L137">
        <v>4.5</v>
      </c>
      <c r="M137">
        <v>9.6999999999999993</v>
      </c>
      <c r="N137">
        <v>15.11</v>
      </c>
      <c r="O137">
        <v>20.14</v>
      </c>
      <c r="P137">
        <v>134</v>
      </c>
      <c r="Q137" t="s">
        <v>48</v>
      </c>
      <c r="R137">
        <v>2.1</v>
      </c>
      <c r="S137">
        <v>5.4</v>
      </c>
      <c r="T137">
        <v>8.5</v>
      </c>
      <c r="U137">
        <v>10.7</v>
      </c>
      <c r="V137">
        <v>67</v>
      </c>
      <c r="W137" t="str">
        <f t="shared" si="6"/>
        <v>Geelong</v>
      </c>
      <c r="X137" t="str">
        <f t="shared" si="7"/>
        <v>High</v>
      </c>
      <c r="Y137" t="str">
        <f t="shared" si="8"/>
        <v>Home Team</v>
      </c>
    </row>
    <row r="138" spans="1:25" x14ac:dyDescent="0.25">
      <c r="A138" t="s">
        <v>209</v>
      </c>
      <c r="B138">
        <v>2012</v>
      </c>
      <c r="C138" t="s">
        <v>208</v>
      </c>
      <c r="D138" s="1">
        <v>41111</v>
      </c>
      <c r="E138">
        <v>15.7</v>
      </c>
      <c r="F138">
        <v>4.0999999999999996</v>
      </c>
      <c r="G138">
        <v>0.6</v>
      </c>
      <c r="H138" t="s">
        <v>28</v>
      </c>
      <c r="I138" s="2">
        <v>0.57291666666666663</v>
      </c>
      <c r="J138" s="3">
        <v>83714</v>
      </c>
      <c r="K138" t="s">
        <v>33</v>
      </c>
      <c r="L138">
        <v>3.2</v>
      </c>
      <c r="M138">
        <v>6.7</v>
      </c>
      <c r="N138">
        <v>8.8000000000000007</v>
      </c>
      <c r="O138">
        <v>13.13</v>
      </c>
      <c r="P138">
        <v>91</v>
      </c>
      <c r="Q138" t="s">
        <v>32</v>
      </c>
      <c r="R138">
        <v>5.6</v>
      </c>
      <c r="S138">
        <v>9.8000000000000007</v>
      </c>
      <c r="T138">
        <v>17.899999999999999</v>
      </c>
      <c r="U138">
        <v>21.12</v>
      </c>
      <c r="V138">
        <v>138</v>
      </c>
      <c r="W138" t="str">
        <f t="shared" si="6"/>
        <v>Hawthorn</v>
      </c>
      <c r="X138" t="str">
        <f t="shared" si="7"/>
        <v>High</v>
      </c>
      <c r="Y138" t="str">
        <f t="shared" si="8"/>
        <v>Away Team</v>
      </c>
    </row>
    <row r="139" spans="1:25" x14ac:dyDescent="0.25">
      <c r="A139" t="s">
        <v>210</v>
      </c>
      <c r="B139">
        <v>2012</v>
      </c>
      <c r="C139" t="s">
        <v>208</v>
      </c>
      <c r="D139" s="1">
        <v>41111</v>
      </c>
      <c r="E139">
        <v>15.6</v>
      </c>
      <c r="F139">
        <v>8.9</v>
      </c>
      <c r="G139">
        <v>0</v>
      </c>
      <c r="H139" t="s">
        <v>53</v>
      </c>
      <c r="I139" s="2">
        <v>0.56944444444444442</v>
      </c>
      <c r="J139" s="3">
        <v>40724</v>
      </c>
      <c r="K139" t="s">
        <v>40</v>
      </c>
      <c r="L139">
        <v>6.5</v>
      </c>
      <c r="M139">
        <v>10.6</v>
      </c>
      <c r="N139">
        <v>14.7</v>
      </c>
      <c r="O139">
        <v>19.100000000000001</v>
      </c>
      <c r="P139">
        <v>124</v>
      </c>
      <c r="Q139" t="s">
        <v>51</v>
      </c>
      <c r="R139">
        <v>1.2</v>
      </c>
      <c r="S139">
        <v>5.5</v>
      </c>
      <c r="T139">
        <v>8.6999999999999993</v>
      </c>
      <c r="U139">
        <v>11.9</v>
      </c>
      <c r="V139">
        <v>75</v>
      </c>
      <c r="W139" t="str">
        <f t="shared" si="6"/>
        <v>Adelaide</v>
      </c>
      <c r="X139" t="str">
        <f t="shared" si="7"/>
        <v>Medium</v>
      </c>
      <c r="Y139" t="str">
        <f t="shared" si="8"/>
        <v>Home Team</v>
      </c>
    </row>
    <row r="140" spans="1:25" x14ac:dyDescent="0.25">
      <c r="A140" t="s">
        <v>211</v>
      </c>
      <c r="B140">
        <v>2012</v>
      </c>
      <c r="C140" t="s">
        <v>208</v>
      </c>
      <c r="D140" s="1">
        <v>41111</v>
      </c>
      <c r="E140">
        <v>20.8</v>
      </c>
      <c r="F140">
        <v>13.8</v>
      </c>
      <c r="G140">
        <v>0</v>
      </c>
      <c r="H140" t="s">
        <v>38</v>
      </c>
      <c r="I140" s="2">
        <v>0.69444444444444442</v>
      </c>
      <c r="J140" s="3">
        <v>16550</v>
      </c>
      <c r="K140" t="s">
        <v>39</v>
      </c>
      <c r="L140">
        <v>0.5</v>
      </c>
      <c r="M140">
        <v>3.7</v>
      </c>
      <c r="N140">
        <v>4.0999999999999996</v>
      </c>
      <c r="O140">
        <v>5.18</v>
      </c>
      <c r="P140">
        <v>48</v>
      </c>
      <c r="Q140" t="s">
        <v>36</v>
      </c>
      <c r="R140">
        <v>3.2</v>
      </c>
      <c r="S140">
        <v>5.6</v>
      </c>
      <c r="T140">
        <v>6.1</v>
      </c>
      <c r="U140">
        <v>8.11</v>
      </c>
      <c r="V140">
        <v>59</v>
      </c>
      <c r="W140" t="str">
        <f t="shared" si="6"/>
        <v>Brisbane</v>
      </c>
      <c r="X140" t="str">
        <f t="shared" si="7"/>
        <v>Low</v>
      </c>
      <c r="Y140" t="str">
        <f t="shared" si="8"/>
        <v>Away Team</v>
      </c>
    </row>
    <row r="141" spans="1:25" x14ac:dyDescent="0.25">
      <c r="A141" t="s">
        <v>212</v>
      </c>
      <c r="B141">
        <v>2012</v>
      </c>
      <c r="C141" t="s">
        <v>208</v>
      </c>
      <c r="D141" s="1">
        <v>41111</v>
      </c>
      <c r="E141">
        <v>29.7</v>
      </c>
      <c r="F141">
        <v>17.8</v>
      </c>
      <c r="G141">
        <v>0</v>
      </c>
      <c r="H141" t="s">
        <v>129</v>
      </c>
      <c r="I141" s="2">
        <v>0.79861111111111116</v>
      </c>
      <c r="J141" s="3">
        <v>6714</v>
      </c>
      <c r="K141" t="s">
        <v>35</v>
      </c>
      <c r="L141">
        <v>5</v>
      </c>
      <c r="M141">
        <v>5.0999999999999996</v>
      </c>
      <c r="N141">
        <v>7.5</v>
      </c>
      <c r="O141">
        <v>8.8000000000000007</v>
      </c>
      <c r="P141">
        <v>56</v>
      </c>
      <c r="Q141" t="s">
        <v>54</v>
      </c>
      <c r="R141">
        <v>2.5</v>
      </c>
      <c r="S141">
        <v>5.0999999999999996</v>
      </c>
      <c r="T141">
        <v>8.1</v>
      </c>
      <c r="U141">
        <v>12.12</v>
      </c>
      <c r="V141">
        <v>84</v>
      </c>
      <c r="W141" t="str">
        <f t="shared" si="6"/>
        <v>Port Adelaide</v>
      </c>
      <c r="X141" t="str">
        <f t="shared" si="7"/>
        <v>Low</v>
      </c>
      <c r="Y141" t="str">
        <f t="shared" si="8"/>
        <v>Away Team</v>
      </c>
    </row>
    <row r="142" spans="1:25" x14ac:dyDescent="0.25">
      <c r="A142" t="s">
        <v>213</v>
      </c>
      <c r="B142">
        <v>2012</v>
      </c>
      <c r="C142" t="s">
        <v>208</v>
      </c>
      <c r="D142" s="1">
        <v>41111</v>
      </c>
      <c r="E142">
        <v>15.7</v>
      </c>
      <c r="F142">
        <v>4.0999999999999996</v>
      </c>
      <c r="G142">
        <v>0.6</v>
      </c>
      <c r="H142" t="s">
        <v>46</v>
      </c>
      <c r="I142" s="2">
        <v>0.81944444444444442</v>
      </c>
      <c r="J142" s="3">
        <v>24615</v>
      </c>
      <c r="K142" t="s">
        <v>50</v>
      </c>
      <c r="L142">
        <v>3.3</v>
      </c>
      <c r="M142">
        <v>8.4</v>
      </c>
      <c r="N142">
        <v>10.9</v>
      </c>
      <c r="O142">
        <v>12.12</v>
      </c>
      <c r="P142">
        <v>84</v>
      </c>
      <c r="Q142" t="s">
        <v>30</v>
      </c>
      <c r="R142">
        <v>2.1</v>
      </c>
      <c r="S142">
        <v>5.3</v>
      </c>
      <c r="T142">
        <v>10.4</v>
      </c>
      <c r="U142">
        <v>16.600000000000001</v>
      </c>
      <c r="V142">
        <v>102</v>
      </c>
      <c r="W142" t="str">
        <f t="shared" si="6"/>
        <v>Carlton</v>
      </c>
      <c r="X142" t="str">
        <f t="shared" si="7"/>
        <v>Low</v>
      </c>
      <c r="Y142" t="str">
        <f t="shared" si="8"/>
        <v>Away Team</v>
      </c>
    </row>
    <row r="143" spans="1:25" x14ac:dyDescent="0.25">
      <c r="A143" t="s">
        <v>214</v>
      </c>
      <c r="B143">
        <v>2012</v>
      </c>
      <c r="C143" t="s">
        <v>208</v>
      </c>
      <c r="D143" s="1">
        <v>41112</v>
      </c>
      <c r="E143">
        <v>16.399999999999999</v>
      </c>
      <c r="F143">
        <v>10.199999999999999</v>
      </c>
      <c r="G143">
        <v>6</v>
      </c>
      <c r="H143" t="s">
        <v>61</v>
      </c>
      <c r="I143" s="2">
        <v>0.54861111111111116</v>
      </c>
      <c r="J143" s="3">
        <v>26834</v>
      </c>
      <c r="K143" t="s">
        <v>26</v>
      </c>
      <c r="L143">
        <v>1.6</v>
      </c>
      <c r="M143">
        <v>5.13</v>
      </c>
      <c r="N143">
        <v>9.1300000000000008</v>
      </c>
      <c r="O143">
        <v>15.15</v>
      </c>
      <c r="P143">
        <v>105</v>
      </c>
      <c r="Q143" t="s">
        <v>55</v>
      </c>
      <c r="R143">
        <v>5.0999999999999996</v>
      </c>
      <c r="S143">
        <v>5.4</v>
      </c>
      <c r="T143">
        <v>7.9</v>
      </c>
      <c r="U143">
        <v>10.16</v>
      </c>
      <c r="V143">
        <v>76</v>
      </c>
      <c r="W143" t="str">
        <f t="shared" si="6"/>
        <v>Sydney</v>
      </c>
      <c r="X143" t="str">
        <f t="shared" si="7"/>
        <v>Low</v>
      </c>
      <c r="Y143" t="str">
        <f t="shared" si="8"/>
        <v>Home Team</v>
      </c>
    </row>
    <row r="144" spans="1:25" x14ac:dyDescent="0.25">
      <c r="A144" t="s">
        <v>215</v>
      </c>
      <c r="B144">
        <v>2012</v>
      </c>
      <c r="C144" t="s">
        <v>208</v>
      </c>
      <c r="D144" s="1">
        <v>41112</v>
      </c>
      <c r="E144">
        <v>14.6</v>
      </c>
      <c r="F144">
        <v>8.6999999999999993</v>
      </c>
      <c r="G144">
        <v>0</v>
      </c>
      <c r="H144" t="s">
        <v>28</v>
      </c>
      <c r="I144" s="2">
        <v>0.63541666666666663</v>
      </c>
      <c r="J144" s="3">
        <v>47432</v>
      </c>
      <c r="K144" t="s">
        <v>29</v>
      </c>
      <c r="L144">
        <v>2.2999999999999998</v>
      </c>
      <c r="M144">
        <v>5.9</v>
      </c>
      <c r="N144">
        <v>10.119999999999999</v>
      </c>
      <c r="O144">
        <v>14.15</v>
      </c>
      <c r="P144">
        <v>99</v>
      </c>
      <c r="Q144" t="s">
        <v>47</v>
      </c>
      <c r="R144">
        <v>3.5</v>
      </c>
      <c r="S144">
        <v>7.9</v>
      </c>
      <c r="T144">
        <v>9.11</v>
      </c>
      <c r="U144">
        <v>15.13</v>
      </c>
      <c r="V144">
        <v>103</v>
      </c>
      <c r="W144" t="str">
        <f t="shared" si="6"/>
        <v>North Melbourne</v>
      </c>
      <c r="X144" t="str">
        <f t="shared" si="7"/>
        <v>Medium</v>
      </c>
      <c r="Y144" t="str">
        <f t="shared" si="8"/>
        <v>Away Team</v>
      </c>
    </row>
    <row r="145" spans="1:25" x14ac:dyDescent="0.25">
      <c r="A145" t="s">
        <v>216</v>
      </c>
      <c r="B145">
        <v>2012</v>
      </c>
      <c r="C145" t="s">
        <v>208</v>
      </c>
      <c r="D145" s="1">
        <v>41112</v>
      </c>
      <c r="E145">
        <v>23.4</v>
      </c>
      <c r="F145">
        <v>12.4</v>
      </c>
      <c r="G145">
        <v>0</v>
      </c>
      <c r="H145" t="s">
        <v>42</v>
      </c>
      <c r="I145" s="2">
        <v>0.61111111111111116</v>
      </c>
      <c r="J145" s="3">
        <v>28767</v>
      </c>
      <c r="K145" t="s">
        <v>43</v>
      </c>
      <c r="L145">
        <v>6.1</v>
      </c>
      <c r="M145">
        <v>8.14</v>
      </c>
      <c r="N145">
        <v>14.18</v>
      </c>
      <c r="O145">
        <v>18.239999999999998</v>
      </c>
      <c r="P145">
        <v>132</v>
      </c>
      <c r="Q145" t="s">
        <v>25</v>
      </c>
      <c r="R145">
        <v>0.2</v>
      </c>
      <c r="S145">
        <v>0.3</v>
      </c>
      <c r="T145">
        <v>4.5</v>
      </c>
      <c r="U145">
        <v>5.7</v>
      </c>
      <c r="V145">
        <v>37</v>
      </c>
      <c r="W145" t="str">
        <f t="shared" si="6"/>
        <v>Fremantle</v>
      </c>
      <c r="X145" t="str">
        <f t="shared" si="7"/>
        <v>Low</v>
      </c>
      <c r="Y145" t="str">
        <f t="shared" si="8"/>
        <v>Home Team</v>
      </c>
    </row>
    <row r="146" spans="1:25" x14ac:dyDescent="0.25">
      <c r="A146" t="s">
        <v>217</v>
      </c>
      <c r="B146">
        <v>2012</v>
      </c>
      <c r="C146" t="s">
        <v>218</v>
      </c>
      <c r="D146" s="1">
        <v>41117</v>
      </c>
      <c r="E146">
        <v>13.1</v>
      </c>
      <c r="F146">
        <v>9.1</v>
      </c>
      <c r="G146">
        <v>4</v>
      </c>
      <c r="H146" t="s">
        <v>46</v>
      </c>
      <c r="I146" s="2">
        <v>0.82638888888888884</v>
      </c>
      <c r="J146" s="3">
        <v>44899</v>
      </c>
      <c r="K146" t="s">
        <v>48</v>
      </c>
      <c r="L146">
        <v>1.4</v>
      </c>
      <c r="M146">
        <v>3.7</v>
      </c>
      <c r="N146">
        <v>9.11</v>
      </c>
      <c r="O146">
        <v>12.14</v>
      </c>
      <c r="P146">
        <v>86</v>
      </c>
      <c r="Q146" t="s">
        <v>32</v>
      </c>
      <c r="R146">
        <v>8.5</v>
      </c>
      <c r="S146">
        <v>14.9</v>
      </c>
      <c r="T146">
        <v>20.149999999999999</v>
      </c>
      <c r="U146">
        <v>27.18</v>
      </c>
      <c r="V146">
        <v>180</v>
      </c>
      <c r="W146" t="str">
        <f t="shared" si="6"/>
        <v>Hawthorn</v>
      </c>
      <c r="X146" t="str">
        <f t="shared" si="7"/>
        <v>Medium</v>
      </c>
      <c r="Y146" t="str">
        <f t="shared" si="8"/>
        <v>Away Team</v>
      </c>
    </row>
    <row r="147" spans="1:25" x14ac:dyDescent="0.25">
      <c r="A147" t="s">
        <v>219</v>
      </c>
      <c r="B147">
        <v>2012</v>
      </c>
      <c r="C147" t="s">
        <v>218</v>
      </c>
      <c r="D147" s="1">
        <v>41118</v>
      </c>
      <c r="E147">
        <v>15.1</v>
      </c>
      <c r="F147">
        <v>7.2</v>
      </c>
      <c r="G147">
        <v>2.6</v>
      </c>
      <c r="H147" t="s">
        <v>88</v>
      </c>
      <c r="I147" s="2">
        <v>0.57291666666666663</v>
      </c>
      <c r="J147" s="3">
        <v>18377</v>
      </c>
      <c r="K147" t="s">
        <v>44</v>
      </c>
      <c r="L147">
        <v>4.3</v>
      </c>
      <c r="M147">
        <v>9.6999999999999993</v>
      </c>
      <c r="N147">
        <v>10.1</v>
      </c>
      <c r="O147">
        <v>15.12</v>
      </c>
      <c r="P147">
        <v>102</v>
      </c>
      <c r="Q147" t="s">
        <v>40</v>
      </c>
      <c r="R147">
        <v>3.2</v>
      </c>
      <c r="S147">
        <v>4.4000000000000004</v>
      </c>
      <c r="T147">
        <v>9.8000000000000007</v>
      </c>
      <c r="U147">
        <v>11.9</v>
      </c>
      <c r="V147">
        <v>75</v>
      </c>
      <c r="W147" t="str">
        <f t="shared" si="6"/>
        <v>Geelong</v>
      </c>
      <c r="X147" t="str">
        <f t="shared" si="7"/>
        <v>Low</v>
      </c>
      <c r="Y147" t="str">
        <f t="shared" si="8"/>
        <v>Home Team</v>
      </c>
    </row>
    <row r="148" spans="1:25" x14ac:dyDescent="0.25">
      <c r="A148" t="s">
        <v>220</v>
      </c>
      <c r="B148">
        <v>2012</v>
      </c>
      <c r="C148" t="s">
        <v>218</v>
      </c>
      <c r="D148" s="1">
        <v>41118</v>
      </c>
      <c r="E148">
        <v>14.5</v>
      </c>
      <c r="F148">
        <v>6.4</v>
      </c>
      <c r="G148">
        <v>3</v>
      </c>
      <c r="H148" t="s">
        <v>46</v>
      </c>
      <c r="I148" s="2">
        <v>0.59027777777777779</v>
      </c>
      <c r="J148" s="3">
        <v>20816</v>
      </c>
      <c r="K148" t="s">
        <v>47</v>
      </c>
      <c r="L148">
        <v>5.4</v>
      </c>
      <c r="M148">
        <v>9.6</v>
      </c>
      <c r="N148">
        <v>15.1</v>
      </c>
      <c r="O148">
        <v>19.13</v>
      </c>
      <c r="P148">
        <v>127</v>
      </c>
      <c r="Q148" t="s">
        <v>35</v>
      </c>
      <c r="R148">
        <v>1.2</v>
      </c>
      <c r="S148">
        <v>5.5</v>
      </c>
      <c r="T148">
        <v>7.5</v>
      </c>
      <c r="U148">
        <v>11.7</v>
      </c>
      <c r="V148">
        <v>73</v>
      </c>
      <c r="W148" t="str">
        <f t="shared" si="6"/>
        <v>North Melbourne</v>
      </c>
      <c r="X148" t="str">
        <f t="shared" si="7"/>
        <v>Low</v>
      </c>
      <c r="Y148" t="str">
        <f t="shared" si="8"/>
        <v>Home Team</v>
      </c>
    </row>
    <row r="149" spans="1:25" x14ac:dyDescent="0.25">
      <c r="A149" t="s">
        <v>221</v>
      </c>
      <c r="B149">
        <v>2012</v>
      </c>
      <c r="C149" t="s">
        <v>218</v>
      </c>
      <c r="D149" s="1">
        <v>41118</v>
      </c>
      <c r="E149">
        <v>17.899999999999999</v>
      </c>
      <c r="F149">
        <v>4.8</v>
      </c>
      <c r="G149">
        <v>0</v>
      </c>
      <c r="H149" t="s">
        <v>141</v>
      </c>
      <c r="I149" s="2">
        <v>0.69444444444444442</v>
      </c>
      <c r="J149" s="3">
        <v>8102</v>
      </c>
      <c r="K149" t="s">
        <v>25</v>
      </c>
      <c r="L149">
        <v>3.4</v>
      </c>
      <c r="M149">
        <v>5.4</v>
      </c>
      <c r="N149">
        <v>6.11</v>
      </c>
      <c r="O149">
        <v>7.12</v>
      </c>
      <c r="P149">
        <v>54</v>
      </c>
      <c r="Q149" t="s">
        <v>33</v>
      </c>
      <c r="R149">
        <v>7.5</v>
      </c>
      <c r="S149">
        <v>13.11</v>
      </c>
      <c r="T149">
        <v>17.14</v>
      </c>
      <c r="U149">
        <v>26.18</v>
      </c>
      <c r="V149">
        <v>174</v>
      </c>
      <c r="W149" t="str">
        <f t="shared" si="6"/>
        <v>Collingwood</v>
      </c>
      <c r="X149" t="str">
        <f t="shared" si="7"/>
        <v>Low</v>
      </c>
      <c r="Y149" t="str">
        <f t="shared" si="8"/>
        <v>Away Team</v>
      </c>
    </row>
    <row r="150" spans="1:25" x14ac:dyDescent="0.25">
      <c r="A150" t="s">
        <v>222</v>
      </c>
      <c r="B150">
        <v>2012</v>
      </c>
      <c r="C150" t="s">
        <v>218</v>
      </c>
      <c r="D150" s="1">
        <v>41118</v>
      </c>
      <c r="E150">
        <v>14.5</v>
      </c>
      <c r="F150">
        <v>6.4</v>
      </c>
      <c r="G150">
        <v>3</v>
      </c>
      <c r="H150" t="s">
        <v>28</v>
      </c>
      <c r="I150" s="2">
        <v>0.81944444444444442</v>
      </c>
      <c r="J150" s="3">
        <v>46013</v>
      </c>
      <c r="K150" t="s">
        <v>30</v>
      </c>
      <c r="L150">
        <v>4.2</v>
      </c>
      <c r="M150">
        <v>7.5</v>
      </c>
      <c r="N150">
        <v>10.11</v>
      </c>
      <c r="O150">
        <v>14.11</v>
      </c>
      <c r="P150">
        <v>95</v>
      </c>
      <c r="Q150" t="s">
        <v>29</v>
      </c>
      <c r="R150">
        <v>5.2</v>
      </c>
      <c r="S150">
        <v>5.7</v>
      </c>
      <c r="T150">
        <v>8.11</v>
      </c>
      <c r="U150">
        <v>13.13</v>
      </c>
      <c r="V150">
        <v>91</v>
      </c>
      <c r="W150" t="str">
        <f t="shared" si="6"/>
        <v>Carlton</v>
      </c>
      <c r="X150" t="str">
        <f t="shared" si="7"/>
        <v>Medium</v>
      </c>
      <c r="Y150" t="str">
        <f t="shared" si="8"/>
        <v>Home Team</v>
      </c>
    </row>
    <row r="151" spans="1:25" x14ac:dyDescent="0.25">
      <c r="A151" t="s">
        <v>223</v>
      </c>
      <c r="B151">
        <v>2012</v>
      </c>
      <c r="C151" t="s">
        <v>218</v>
      </c>
      <c r="D151" s="1">
        <v>41118</v>
      </c>
      <c r="E151">
        <v>20.5</v>
      </c>
      <c r="F151">
        <v>12</v>
      </c>
      <c r="G151">
        <v>0</v>
      </c>
      <c r="H151" t="s">
        <v>38</v>
      </c>
      <c r="I151" s="2">
        <v>0.81944444444444442</v>
      </c>
      <c r="J151" s="3">
        <v>11169</v>
      </c>
      <c r="K151" t="s">
        <v>39</v>
      </c>
      <c r="L151">
        <v>2.1</v>
      </c>
      <c r="M151">
        <v>5.2</v>
      </c>
      <c r="N151">
        <v>7.4</v>
      </c>
      <c r="O151">
        <v>8.6</v>
      </c>
      <c r="P151">
        <v>54</v>
      </c>
      <c r="Q151" t="s">
        <v>26</v>
      </c>
      <c r="R151">
        <v>6.3</v>
      </c>
      <c r="S151">
        <v>8.6999999999999993</v>
      </c>
      <c r="T151">
        <v>16.899999999999999</v>
      </c>
      <c r="U151">
        <v>19.12</v>
      </c>
      <c r="V151">
        <v>126</v>
      </c>
      <c r="W151" t="str">
        <f t="shared" si="6"/>
        <v>Sydney</v>
      </c>
      <c r="X151" t="str">
        <f t="shared" si="7"/>
        <v>Low</v>
      </c>
      <c r="Y151" t="str">
        <f t="shared" si="8"/>
        <v>Away Team</v>
      </c>
    </row>
    <row r="152" spans="1:25" x14ac:dyDescent="0.25">
      <c r="A152" t="s">
        <v>224</v>
      </c>
      <c r="B152">
        <v>2012</v>
      </c>
      <c r="C152" t="s">
        <v>218</v>
      </c>
      <c r="D152" s="1">
        <v>41119</v>
      </c>
      <c r="E152">
        <v>13.7</v>
      </c>
      <c r="F152">
        <v>8.6999999999999993</v>
      </c>
      <c r="G152">
        <v>0</v>
      </c>
      <c r="H152" t="s">
        <v>53</v>
      </c>
      <c r="I152" s="2">
        <v>0.52777777777777779</v>
      </c>
      <c r="J152" s="3">
        <v>14583</v>
      </c>
      <c r="K152" t="s">
        <v>54</v>
      </c>
      <c r="L152">
        <v>1.2</v>
      </c>
      <c r="M152">
        <v>1.3</v>
      </c>
      <c r="N152">
        <v>2.7</v>
      </c>
      <c r="O152">
        <v>6.12</v>
      </c>
      <c r="P152">
        <v>48</v>
      </c>
      <c r="Q152" t="s">
        <v>43</v>
      </c>
      <c r="R152">
        <v>5.2</v>
      </c>
      <c r="S152">
        <v>6.7</v>
      </c>
      <c r="T152">
        <v>9.9</v>
      </c>
      <c r="U152">
        <v>11.9</v>
      </c>
      <c r="V152">
        <v>75</v>
      </c>
      <c r="W152" t="str">
        <f t="shared" si="6"/>
        <v>Fremantle</v>
      </c>
      <c r="X152" t="str">
        <f t="shared" si="7"/>
        <v>Low</v>
      </c>
      <c r="Y152" t="str">
        <f t="shared" si="8"/>
        <v>Away Team</v>
      </c>
    </row>
    <row r="153" spans="1:25" x14ac:dyDescent="0.25">
      <c r="A153" t="s">
        <v>225</v>
      </c>
      <c r="B153">
        <v>2012</v>
      </c>
      <c r="C153" t="s">
        <v>218</v>
      </c>
      <c r="D153" s="1">
        <v>41119</v>
      </c>
      <c r="E153">
        <v>12.6</v>
      </c>
      <c r="F153">
        <v>4.7</v>
      </c>
      <c r="G153">
        <v>3.8</v>
      </c>
      <c r="H153" t="s">
        <v>46</v>
      </c>
      <c r="I153" s="2">
        <v>0.63541666666666663</v>
      </c>
      <c r="J153" s="3">
        <v>23498</v>
      </c>
      <c r="K153" t="s">
        <v>55</v>
      </c>
      <c r="L153">
        <v>4.5</v>
      </c>
      <c r="M153">
        <v>7.1</v>
      </c>
      <c r="N153">
        <v>12.17</v>
      </c>
      <c r="O153">
        <v>16.22</v>
      </c>
      <c r="P153">
        <v>118</v>
      </c>
      <c r="Q153" t="s">
        <v>50</v>
      </c>
      <c r="R153">
        <v>3.3</v>
      </c>
      <c r="S153">
        <v>4.4000000000000004</v>
      </c>
      <c r="T153">
        <v>4.5</v>
      </c>
      <c r="U153">
        <v>6.6</v>
      </c>
      <c r="V153">
        <v>42</v>
      </c>
      <c r="W153" t="str">
        <f t="shared" si="6"/>
        <v>St Kilda</v>
      </c>
      <c r="X153" t="str">
        <f t="shared" si="7"/>
        <v>Low</v>
      </c>
      <c r="Y153" t="str">
        <f t="shared" si="8"/>
        <v>Home Team</v>
      </c>
    </row>
    <row r="154" spans="1:25" x14ac:dyDescent="0.25">
      <c r="A154" t="s">
        <v>226</v>
      </c>
      <c r="B154">
        <v>2012</v>
      </c>
      <c r="C154" t="s">
        <v>218</v>
      </c>
      <c r="D154" s="1">
        <v>41119</v>
      </c>
      <c r="E154">
        <v>20.8</v>
      </c>
      <c r="F154">
        <v>3.7</v>
      </c>
      <c r="G154">
        <v>0</v>
      </c>
      <c r="H154" t="s">
        <v>42</v>
      </c>
      <c r="I154" s="2">
        <v>0.61111111111111116</v>
      </c>
      <c r="J154" s="3">
        <v>35767</v>
      </c>
      <c r="K154" t="s">
        <v>51</v>
      </c>
      <c r="L154">
        <v>7.4</v>
      </c>
      <c r="M154">
        <v>11.5</v>
      </c>
      <c r="N154">
        <v>17.600000000000001</v>
      </c>
      <c r="O154">
        <v>28.7</v>
      </c>
      <c r="P154">
        <v>175</v>
      </c>
      <c r="Q154" t="s">
        <v>36</v>
      </c>
      <c r="R154">
        <v>2</v>
      </c>
      <c r="S154">
        <v>5.2</v>
      </c>
      <c r="T154">
        <v>7.3</v>
      </c>
      <c r="U154">
        <v>12.5</v>
      </c>
      <c r="V154">
        <v>77</v>
      </c>
      <c r="W154" t="str">
        <f t="shared" si="6"/>
        <v>West Coast</v>
      </c>
      <c r="X154" t="str">
        <f t="shared" si="7"/>
        <v>Medium</v>
      </c>
      <c r="Y154" t="str">
        <f t="shared" si="8"/>
        <v>Home Team</v>
      </c>
    </row>
    <row r="155" spans="1:25" x14ac:dyDescent="0.25">
      <c r="A155" t="s">
        <v>227</v>
      </c>
      <c r="B155">
        <v>2012</v>
      </c>
      <c r="C155" t="s">
        <v>228</v>
      </c>
      <c r="D155" s="1">
        <v>41124</v>
      </c>
      <c r="E155">
        <v>16</v>
      </c>
      <c r="F155">
        <v>7.1</v>
      </c>
      <c r="G155">
        <v>0.2</v>
      </c>
      <c r="H155" t="s">
        <v>28</v>
      </c>
      <c r="I155" s="2">
        <v>0.82638888888888884</v>
      </c>
      <c r="J155" s="3">
        <v>65287</v>
      </c>
      <c r="K155" t="s">
        <v>32</v>
      </c>
      <c r="L155">
        <v>2</v>
      </c>
      <c r="M155">
        <v>7.6</v>
      </c>
      <c r="N155">
        <v>11.8</v>
      </c>
      <c r="O155">
        <v>17.14</v>
      </c>
      <c r="P155">
        <v>116</v>
      </c>
      <c r="Q155" t="s">
        <v>44</v>
      </c>
      <c r="R155">
        <v>9.3000000000000007</v>
      </c>
      <c r="S155">
        <v>10.5</v>
      </c>
      <c r="T155">
        <v>14.9</v>
      </c>
      <c r="U155">
        <v>18.100000000000001</v>
      </c>
      <c r="V155">
        <v>118</v>
      </c>
      <c r="W155" t="str">
        <f t="shared" si="6"/>
        <v>Geelong</v>
      </c>
      <c r="X155" t="str">
        <f t="shared" si="7"/>
        <v>High</v>
      </c>
      <c r="Y155" t="str">
        <f t="shared" si="8"/>
        <v>Away Team</v>
      </c>
    </row>
    <row r="156" spans="1:25" x14ac:dyDescent="0.25">
      <c r="A156" t="s">
        <v>229</v>
      </c>
      <c r="B156">
        <v>2012</v>
      </c>
      <c r="C156" t="s">
        <v>228</v>
      </c>
      <c r="D156" s="1">
        <v>41125</v>
      </c>
      <c r="E156">
        <v>15.6</v>
      </c>
      <c r="F156">
        <v>8.6</v>
      </c>
      <c r="G156">
        <v>0.2</v>
      </c>
      <c r="H156" t="s">
        <v>46</v>
      </c>
      <c r="I156" s="2">
        <v>0.57291666666666663</v>
      </c>
      <c r="J156" s="3">
        <v>21599</v>
      </c>
      <c r="K156" t="s">
        <v>50</v>
      </c>
      <c r="L156">
        <v>3.1</v>
      </c>
      <c r="M156">
        <v>6.5</v>
      </c>
      <c r="N156">
        <v>7.7</v>
      </c>
      <c r="O156">
        <v>8.1300000000000008</v>
      </c>
      <c r="P156">
        <v>61</v>
      </c>
      <c r="Q156" t="s">
        <v>47</v>
      </c>
      <c r="R156">
        <v>3.3</v>
      </c>
      <c r="S156">
        <v>7.3</v>
      </c>
      <c r="T156">
        <v>11.7</v>
      </c>
      <c r="U156">
        <v>18.7</v>
      </c>
      <c r="V156">
        <v>115</v>
      </c>
      <c r="W156" t="str">
        <f t="shared" si="6"/>
        <v>North Melbourne</v>
      </c>
      <c r="X156" t="str">
        <f t="shared" si="7"/>
        <v>Low</v>
      </c>
      <c r="Y156" t="str">
        <f t="shared" si="8"/>
        <v>Away Team</v>
      </c>
    </row>
    <row r="157" spans="1:25" x14ac:dyDescent="0.25">
      <c r="A157" t="s">
        <v>230</v>
      </c>
      <c r="B157">
        <v>2012</v>
      </c>
      <c r="C157" t="s">
        <v>228</v>
      </c>
      <c r="D157" s="1">
        <v>41125</v>
      </c>
      <c r="E157">
        <v>20.7</v>
      </c>
      <c r="F157">
        <v>2.7</v>
      </c>
      <c r="G157">
        <v>0</v>
      </c>
      <c r="H157" t="s">
        <v>141</v>
      </c>
      <c r="I157" s="2">
        <v>0.59027777777777779</v>
      </c>
      <c r="J157" s="3">
        <v>6811</v>
      </c>
      <c r="K157" t="s">
        <v>25</v>
      </c>
      <c r="L157">
        <v>5.4</v>
      </c>
      <c r="M157">
        <v>8.6</v>
      </c>
      <c r="N157">
        <v>10.9</v>
      </c>
      <c r="O157">
        <v>16.11</v>
      </c>
      <c r="P157">
        <v>107</v>
      </c>
      <c r="Q157" t="s">
        <v>54</v>
      </c>
      <c r="R157">
        <v>1.2</v>
      </c>
      <c r="S157">
        <v>4.5</v>
      </c>
      <c r="T157">
        <v>8.9</v>
      </c>
      <c r="U157">
        <v>10.130000000000001</v>
      </c>
      <c r="V157">
        <v>73</v>
      </c>
      <c r="W157" t="str">
        <f t="shared" si="6"/>
        <v>Greater Western Sydney</v>
      </c>
      <c r="X157" t="str">
        <f t="shared" si="7"/>
        <v>Low</v>
      </c>
      <c r="Y157" t="str">
        <f t="shared" si="8"/>
        <v>Home Team</v>
      </c>
    </row>
    <row r="158" spans="1:25" x14ac:dyDescent="0.25">
      <c r="A158" t="s">
        <v>231</v>
      </c>
      <c r="B158">
        <v>2012</v>
      </c>
      <c r="C158" t="s">
        <v>228</v>
      </c>
      <c r="D158" s="1">
        <v>41125</v>
      </c>
      <c r="E158">
        <v>19.7</v>
      </c>
      <c r="F158">
        <v>11</v>
      </c>
      <c r="G158">
        <v>1.8</v>
      </c>
      <c r="H158" t="s">
        <v>42</v>
      </c>
      <c r="I158" s="2">
        <v>0.61111111111111116</v>
      </c>
      <c r="J158" s="3">
        <v>39694</v>
      </c>
      <c r="K158" t="s">
        <v>43</v>
      </c>
      <c r="L158">
        <v>4.2</v>
      </c>
      <c r="M158">
        <v>7.6</v>
      </c>
      <c r="N158">
        <v>15.9</v>
      </c>
      <c r="O158">
        <v>17.11</v>
      </c>
      <c r="P158">
        <v>113</v>
      </c>
      <c r="Q158" t="s">
        <v>51</v>
      </c>
      <c r="R158">
        <v>1.5</v>
      </c>
      <c r="S158">
        <v>1.1000000000000001</v>
      </c>
      <c r="T158">
        <v>5.1100000000000003</v>
      </c>
      <c r="U158">
        <v>6.12</v>
      </c>
      <c r="V158">
        <v>48</v>
      </c>
      <c r="W158" t="str">
        <f t="shared" si="6"/>
        <v>Fremantle</v>
      </c>
      <c r="X158" t="str">
        <f t="shared" si="7"/>
        <v>Medium</v>
      </c>
      <c r="Y158" t="str">
        <f t="shared" si="8"/>
        <v>Home Team</v>
      </c>
    </row>
    <row r="159" spans="1:25" x14ac:dyDescent="0.25">
      <c r="A159" t="s">
        <v>232</v>
      </c>
      <c r="B159">
        <v>2012</v>
      </c>
      <c r="C159" t="s">
        <v>228</v>
      </c>
      <c r="D159" s="1">
        <v>41125</v>
      </c>
      <c r="E159">
        <v>15.6</v>
      </c>
      <c r="F159">
        <v>8.6</v>
      </c>
      <c r="G159">
        <v>0.2</v>
      </c>
      <c r="H159" t="s">
        <v>28</v>
      </c>
      <c r="I159" s="2">
        <v>0.81944444444444442</v>
      </c>
      <c r="J159" s="3">
        <v>57873</v>
      </c>
      <c r="K159" t="s">
        <v>33</v>
      </c>
      <c r="L159">
        <v>3.3</v>
      </c>
      <c r="M159">
        <v>8.11</v>
      </c>
      <c r="N159">
        <v>9.14</v>
      </c>
      <c r="O159">
        <v>12.19</v>
      </c>
      <c r="P159">
        <v>91</v>
      </c>
      <c r="Q159" t="s">
        <v>55</v>
      </c>
      <c r="R159">
        <v>4.0999999999999996</v>
      </c>
      <c r="S159">
        <v>5.2</v>
      </c>
      <c r="T159">
        <v>11.6</v>
      </c>
      <c r="U159">
        <v>13.7</v>
      </c>
      <c r="V159">
        <v>85</v>
      </c>
      <c r="W159" t="str">
        <f t="shared" si="6"/>
        <v>Collingwood</v>
      </c>
      <c r="X159" t="str">
        <f t="shared" si="7"/>
        <v>High</v>
      </c>
      <c r="Y159" t="str">
        <f t="shared" si="8"/>
        <v>Home Team</v>
      </c>
    </row>
    <row r="160" spans="1:25" x14ac:dyDescent="0.25">
      <c r="A160" t="s">
        <v>233</v>
      </c>
      <c r="B160">
        <v>2012</v>
      </c>
      <c r="C160" t="s">
        <v>228</v>
      </c>
      <c r="D160" s="1">
        <v>41125</v>
      </c>
      <c r="E160">
        <v>22.5</v>
      </c>
      <c r="F160">
        <v>5.4</v>
      </c>
      <c r="G160">
        <v>0</v>
      </c>
      <c r="H160" t="s">
        <v>58</v>
      </c>
      <c r="I160" s="2">
        <v>0.81944444444444442</v>
      </c>
      <c r="J160" s="3">
        <v>22193</v>
      </c>
      <c r="K160" t="s">
        <v>36</v>
      </c>
      <c r="L160">
        <v>3.2</v>
      </c>
      <c r="M160">
        <v>4.9000000000000004</v>
      </c>
      <c r="N160">
        <v>7.12</v>
      </c>
      <c r="O160">
        <v>12.12</v>
      </c>
      <c r="P160">
        <v>84</v>
      </c>
      <c r="Q160" t="s">
        <v>29</v>
      </c>
      <c r="R160">
        <v>3.3</v>
      </c>
      <c r="S160">
        <v>8.5</v>
      </c>
      <c r="T160">
        <v>14.8</v>
      </c>
      <c r="U160">
        <v>20.12</v>
      </c>
      <c r="V160">
        <v>132</v>
      </c>
      <c r="W160" t="str">
        <f t="shared" si="6"/>
        <v>Richmond</v>
      </c>
      <c r="X160" t="str">
        <f t="shared" si="7"/>
        <v>Low</v>
      </c>
      <c r="Y160" t="str">
        <f t="shared" si="8"/>
        <v>Away Team</v>
      </c>
    </row>
    <row r="161" spans="1:25" x14ac:dyDescent="0.25">
      <c r="A161" t="s">
        <v>234</v>
      </c>
      <c r="B161">
        <v>2012</v>
      </c>
      <c r="C161" t="s">
        <v>228</v>
      </c>
      <c r="D161" s="1">
        <v>41126</v>
      </c>
      <c r="E161">
        <v>16.7</v>
      </c>
      <c r="F161">
        <v>8.1999999999999993</v>
      </c>
      <c r="G161">
        <v>0</v>
      </c>
      <c r="H161" t="s">
        <v>28</v>
      </c>
      <c r="I161" s="2">
        <v>0.54861111111111116</v>
      </c>
      <c r="J161" s="3">
        <v>18097</v>
      </c>
      <c r="K161" t="s">
        <v>35</v>
      </c>
      <c r="L161">
        <v>6.6</v>
      </c>
      <c r="M161">
        <v>10.7</v>
      </c>
      <c r="N161">
        <v>13.8</v>
      </c>
      <c r="O161">
        <v>16.12</v>
      </c>
      <c r="P161">
        <v>108</v>
      </c>
      <c r="Q161" t="s">
        <v>39</v>
      </c>
      <c r="R161">
        <v>0.2</v>
      </c>
      <c r="S161">
        <v>4.5</v>
      </c>
      <c r="T161">
        <v>5.9</v>
      </c>
      <c r="U161">
        <v>9.1199999999999992</v>
      </c>
      <c r="V161">
        <v>66</v>
      </c>
      <c r="W161" t="str">
        <f t="shared" si="6"/>
        <v>Melbourne</v>
      </c>
      <c r="X161" t="str">
        <f t="shared" si="7"/>
        <v>Low</v>
      </c>
      <c r="Y161" t="str">
        <f t="shared" si="8"/>
        <v>Home Team</v>
      </c>
    </row>
    <row r="162" spans="1:25" x14ac:dyDescent="0.25">
      <c r="A162" t="s">
        <v>235</v>
      </c>
      <c r="B162">
        <v>2012</v>
      </c>
      <c r="C162" t="s">
        <v>228</v>
      </c>
      <c r="D162" s="1">
        <v>41126</v>
      </c>
      <c r="E162">
        <v>16.7</v>
      </c>
      <c r="F162">
        <v>8.1999999999999993</v>
      </c>
      <c r="G162">
        <v>0</v>
      </c>
      <c r="H162" t="s">
        <v>46</v>
      </c>
      <c r="I162" s="2">
        <v>0.63541666666666663</v>
      </c>
      <c r="J162" s="3">
        <v>36942</v>
      </c>
      <c r="K162" t="s">
        <v>30</v>
      </c>
      <c r="L162">
        <v>3.1</v>
      </c>
      <c r="M162">
        <v>5.3</v>
      </c>
      <c r="N162">
        <v>6.6</v>
      </c>
      <c r="O162">
        <v>10.11</v>
      </c>
      <c r="P162">
        <v>71</v>
      </c>
      <c r="Q162" t="s">
        <v>26</v>
      </c>
      <c r="R162">
        <v>4.4000000000000004</v>
      </c>
      <c r="S162">
        <v>8.6</v>
      </c>
      <c r="T162">
        <v>11.8</v>
      </c>
      <c r="U162">
        <v>14.9</v>
      </c>
      <c r="V162">
        <v>93</v>
      </c>
      <c r="W162" t="str">
        <f t="shared" si="6"/>
        <v>Sydney</v>
      </c>
      <c r="X162" t="str">
        <f t="shared" si="7"/>
        <v>Medium</v>
      </c>
      <c r="Y162" t="str">
        <f t="shared" si="8"/>
        <v>Away Team</v>
      </c>
    </row>
    <row r="163" spans="1:25" x14ac:dyDescent="0.25">
      <c r="A163" t="s">
        <v>236</v>
      </c>
      <c r="B163">
        <v>2012</v>
      </c>
      <c r="C163" t="s">
        <v>228</v>
      </c>
      <c r="D163" s="1">
        <v>41126</v>
      </c>
      <c r="E163">
        <v>15.7</v>
      </c>
      <c r="F163">
        <v>10.1</v>
      </c>
      <c r="G163">
        <v>0.6</v>
      </c>
      <c r="H163" t="s">
        <v>53</v>
      </c>
      <c r="I163" s="2">
        <v>0.67361111111111116</v>
      </c>
      <c r="J163" s="3">
        <v>40030</v>
      </c>
      <c r="K163" t="s">
        <v>40</v>
      </c>
      <c r="L163">
        <v>4.2</v>
      </c>
      <c r="M163">
        <v>6.3</v>
      </c>
      <c r="N163">
        <v>13.7</v>
      </c>
      <c r="O163">
        <v>16.8</v>
      </c>
      <c r="P163">
        <v>104</v>
      </c>
      <c r="Q163" t="s">
        <v>48</v>
      </c>
      <c r="R163">
        <v>5.4</v>
      </c>
      <c r="S163">
        <v>9.6999999999999993</v>
      </c>
      <c r="T163">
        <v>12.7</v>
      </c>
      <c r="U163">
        <v>15.1</v>
      </c>
      <c r="V163">
        <v>100</v>
      </c>
      <c r="W163" t="str">
        <f t="shared" si="6"/>
        <v>Adelaide</v>
      </c>
      <c r="X163" t="str">
        <f t="shared" si="7"/>
        <v>Medium</v>
      </c>
      <c r="Y163" t="str">
        <f t="shared" si="8"/>
        <v>Home Team</v>
      </c>
    </row>
    <row r="164" spans="1:25" x14ac:dyDescent="0.25">
      <c r="A164" t="s">
        <v>237</v>
      </c>
      <c r="B164">
        <v>2012</v>
      </c>
      <c r="C164" t="s">
        <v>238</v>
      </c>
      <c r="D164" s="1">
        <v>41131</v>
      </c>
      <c r="E164">
        <v>23.4</v>
      </c>
      <c r="F164">
        <v>4.7</v>
      </c>
      <c r="G164">
        <v>0</v>
      </c>
      <c r="H164" t="s">
        <v>42</v>
      </c>
      <c r="I164" s="2">
        <v>0.77777777777777779</v>
      </c>
      <c r="J164" s="3">
        <v>37812</v>
      </c>
      <c r="K164" t="s">
        <v>51</v>
      </c>
      <c r="L164">
        <v>3.1</v>
      </c>
      <c r="M164">
        <v>7.3</v>
      </c>
      <c r="N164">
        <v>11.5</v>
      </c>
      <c r="O164">
        <v>16.600000000000001</v>
      </c>
      <c r="P164">
        <v>102</v>
      </c>
      <c r="Q164" t="s">
        <v>44</v>
      </c>
      <c r="R164">
        <v>5.5</v>
      </c>
      <c r="S164">
        <v>9.5</v>
      </c>
      <c r="T164">
        <v>11.6</v>
      </c>
      <c r="U164">
        <v>15.7</v>
      </c>
      <c r="V164">
        <v>97</v>
      </c>
      <c r="W164" t="str">
        <f t="shared" si="6"/>
        <v>West Coast</v>
      </c>
      <c r="X164" t="str">
        <f t="shared" si="7"/>
        <v>Medium</v>
      </c>
      <c r="Y164" t="str">
        <f t="shared" si="8"/>
        <v>Home Team</v>
      </c>
    </row>
    <row r="165" spans="1:25" x14ac:dyDescent="0.25">
      <c r="A165" t="s">
        <v>239</v>
      </c>
      <c r="B165">
        <v>2012</v>
      </c>
      <c r="C165" t="s">
        <v>238</v>
      </c>
      <c r="D165" s="1">
        <v>41132</v>
      </c>
      <c r="E165">
        <v>13.4</v>
      </c>
      <c r="F165">
        <v>7.6</v>
      </c>
      <c r="G165">
        <v>1.6</v>
      </c>
      <c r="H165" t="s">
        <v>28</v>
      </c>
      <c r="I165" s="2">
        <v>0.57291666666666663</v>
      </c>
      <c r="J165" s="3">
        <v>23464</v>
      </c>
      <c r="K165" t="s">
        <v>55</v>
      </c>
      <c r="L165">
        <v>4.2</v>
      </c>
      <c r="M165">
        <v>5.5</v>
      </c>
      <c r="N165">
        <v>12.11</v>
      </c>
      <c r="O165">
        <v>16.11</v>
      </c>
      <c r="P165">
        <v>107</v>
      </c>
      <c r="Q165" t="s">
        <v>35</v>
      </c>
      <c r="R165">
        <v>0.3</v>
      </c>
      <c r="S165">
        <v>2.7</v>
      </c>
      <c r="T165">
        <v>4.9000000000000004</v>
      </c>
      <c r="U165">
        <v>12.1</v>
      </c>
      <c r="V165">
        <v>82</v>
      </c>
      <c r="W165" t="str">
        <f t="shared" si="6"/>
        <v>St Kilda</v>
      </c>
      <c r="X165" t="str">
        <f t="shared" si="7"/>
        <v>Low</v>
      </c>
      <c r="Y165" t="str">
        <f t="shared" si="8"/>
        <v>Home Team</v>
      </c>
    </row>
    <row r="166" spans="1:25" x14ac:dyDescent="0.25">
      <c r="A166" t="s">
        <v>240</v>
      </c>
      <c r="B166">
        <v>2012</v>
      </c>
      <c r="C166" t="s">
        <v>238</v>
      </c>
      <c r="D166" s="1">
        <v>41132</v>
      </c>
      <c r="E166">
        <v>14.4</v>
      </c>
      <c r="F166">
        <v>4.3</v>
      </c>
      <c r="G166">
        <v>0</v>
      </c>
      <c r="H166" t="s">
        <v>53</v>
      </c>
      <c r="I166" s="2">
        <v>0.56944444444444442</v>
      </c>
      <c r="J166" s="3">
        <v>35027</v>
      </c>
      <c r="K166" t="s">
        <v>40</v>
      </c>
      <c r="L166">
        <v>4.5</v>
      </c>
      <c r="M166">
        <v>7.8</v>
      </c>
      <c r="N166">
        <v>12.15</v>
      </c>
      <c r="O166">
        <v>17.170000000000002</v>
      </c>
      <c r="P166">
        <v>119</v>
      </c>
      <c r="Q166" t="s">
        <v>43</v>
      </c>
      <c r="R166">
        <v>3.3</v>
      </c>
      <c r="S166">
        <v>7.4</v>
      </c>
      <c r="T166">
        <v>10.5</v>
      </c>
      <c r="U166">
        <v>14.7</v>
      </c>
      <c r="V166">
        <v>91</v>
      </c>
      <c r="W166" t="str">
        <f t="shared" si="6"/>
        <v>Adelaide</v>
      </c>
      <c r="X166" t="str">
        <f t="shared" si="7"/>
        <v>Medium</v>
      </c>
      <c r="Y166" t="str">
        <f t="shared" si="8"/>
        <v>Home Team</v>
      </c>
    </row>
    <row r="167" spans="1:25" x14ac:dyDescent="0.25">
      <c r="A167" t="s">
        <v>241</v>
      </c>
      <c r="B167">
        <v>2012</v>
      </c>
      <c r="C167" t="s">
        <v>238</v>
      </c>
      <c r="D167" s="1">
        <v>41132</v>
      </c>
      <c r="E167">
        <v>21.3</v>
      </c>
      <c r="F167">
        <v>9.8000000000000007</v>
      </c>
      <c r="G167">
        <v>0</v>
      </c>
      <c r="H167" t="s">
        <v>38</v>
      </c>
      <c r="I167" s="2">
        <v>0.69444444444444442</v>
      </c>
      <c r="J167" s="3">
        <v>14657</v>
      </c>
      <c r="K167" t="s">
        <v>39</v>
      </c>
      <c r="L167">
        <v>3.1</v>
      </c>
      <c r="M167">
        <v>6.9</v>
      </c>
      <c r="N167">
        <v>12.11</v>
      </c>
      <c r="O167">
        <v>16.13</v>
      </c>
      <c r="P167">
        <v>109</v>
      </c>
      <c r="Q167" t="s">
        <v>25</v>
      </c>
      <c r="R167">
        <v>3.1</v>
      </c>
      <c r="S167">
        <v>5.2</v>
      </c>
      <c r="T167">
        <v>8.6</v>
      </c>
      <c r="U167">
        <v>12.7</v>
      </c>
      <c r="V167">
        <v>79</v>
      </c>
      <c r="W167" t="str">
        <f t="shared" si="6"/>
        <v>Gold Coast</v>
      </c>
      <c r="X167" t="str">
        <f t="shared" si="7"/>
        <v>Low</v>
      </c>
      <c r="Y167" t="str">
        <f t="shared" si="8"/>
        <v>Home Team</v>
      </c>
    </row>
    <row r="168" spans="1:25" x14ac:dyDescent="0.25">
      <c r="A168" t="s">
        <v>242</v>
      </c>
      <c r="B168">
        <v>2012</v>
      </c>
      <c r="C168" t="s">
        <v>238</v>
      </c>
      <c r="D168" s="1">
        <v>41132</v>
      </c>
      <c r="E168">
        <v>13.4</v>
      </c>
      <c r="F168">
        <v>7.6</v>
      </c>
      <c r="G168">
        <v>1.6</v>
      </c>
      <c r="H168" t="s">
        <v>46</v>
      </c>
      <c r="I168" s="2">
        <v>0.81944444444444442</v>
      </c>
      <c r="J168" s="3">
        <v>25977</v>
      </c>
      <c r="K168" t="s">
        <v>30</v>
      </c>
      <c r="L168">
        <v>2.2000000000000002</v>
      </c>
      <c r="M168">
        <v>6.6</v>
      </c>
      <c r="N168">
        <v>13.11</v>
      </c>
      <c r="O168">
        <v>17.11</v>
      </c>
      <c r="P168">
        <v>113</v>
      </c>
      <c r="Q168" t="s">
        <v>36</v>
      </c>
      <c r="R168">
        <v>2.6</v>
      </c>
      <c r="S168">
        <v>4.1100000000000003</v>
      </c>
      <c r="T168">
        <v>5.13</v>
      </c>
      <c r="U168">
        <v>10.17</v>
      </c>
      <c r="V168">
        <v>77</v>
      </c>
      <c r="W168" t="str">
        <f t="shared" si="6"/>
        <v>Carlton</v>
      </c>
      <c r="X168" t="str">
        <f t="shared" si="7"/>
        <v>Low</v>
      </c>
      <c r="Y168" t="str">
        <f t="shared" si="8"/>
        <v>Home Team</v>
      </c>
    </row>
    <row r="169" spans="1:25" x14ac:dyDescent="0.25">
      <c r="A169" t="s">
        <v>243</v>
      </c>
      <c r="B169">
        <v>2012</v>
      </c>
      <c r="C169" t="s">
        <v>238</v>
      </c>
      <c r="D169" s="1">
        <v>41132</v>
      </c>
      <c r="E169">
        <v>16.2</v>
      </c>
      <c r="F169">
        <v>8.8000000000000007</v>
      </c>
      <c r="G169">
        <v>0.2</v>
      </c>
      <c r="H169" t="s">
        <v>24</v>
      </c>
      <c r="I169" s="2">
        <v>0.81944444444444442</v>
      </c>
      <c r="J169" s="3">
        <v>45827</v>
      </c>
      <c r="K169" t="s">
        <v>26</v>
      </c>
      <c r="L169">
        <v>1.3</v>
      </c>
      <c r="M169">
        <v>4.7</v>
      </c>
      <c r="N169">
        <v>8.11</v>
      </c>
      <c r="O169">
        <v>9.16</v>
      </c>
      <c r="P169">
        <v>70</v>
      </c>
      <c r="Q169" t="s">
        <v>33</v>
      </c>
      <c r="R169">
        <v>3.2</v>
      </c>
      <c r="S169">
        <v>5.4</v>
      </c>
      <c r="T169">
        <v>9.4</v>
      </c>
      <c r="U169">
        <v>12.6</v>
      </c>
      <c r="V169">
        <v>78</v>
      </c>
      <c r="W169" t="str">
        <f t="shared" si="6"/>
        <v>Collingwood</v>
      </c>
      <c r="X169" t="str">
        <f t="shared" si="7"/>
        <v>Medium</v>
      </c>
      <c r="Y169" t="str">
        <f t="shared" si="8"/>
        <v>Away Team</v>
      </c>
    </row>
    <row r="170" spans="1:25" x14ac:dyDescent="0.25">
      <c r="A170" t="s">
        <v>244</v>
      </c>
      <c r="B170">
        <v>2012</v>
      </c>
      <c r="C170" t="s">
        <v>238</v>
      </c>
      <c r="D170" s="1">
        <v>41133</v>
      </c>
      <c r="E170">
        <v>15.7</v>
      </c>
      <c r="F170">
        <v>0.8</v>
      </c>
      <c r="G170">
        <v>0.2</v>
      </c>
      <c r="H170" t="s">
        <v>100</v>
      </c>
      <c r="I170" s="2">
        <v>0.54861111111111116</v>
      </c>
      <c r="J170" s="3">
        <v>14431</v>
      </c>
      <c r="K170" t="s">
        <v>32</v>
      </c>
      <c r="L170">
        <v>1.3</v>
      </c>
      <c r="M170">
        <v>9.9</v>
      </c>
      <c r="N170">
        <v>13.12</v>
      </c>
      <c r="O170">
        <v>24.15</v>
      </c>
      <c r="P170">
        <v>159</v>
      </c>
      <c r="Q170" t="s">
        <v>54</v>
      </c>
      <c r="R170">
        <v>3.4</v>
      </c>
      <c r="S170">
        <v>5.7</v>
      </c>
      <c r="T170">
        <v>10.9</v>
      </c>
      <c r="U170">
        <v>13.9</v>
      </c>
      <c r="V170">
        <v>87</v>
      </c>
      <c r="W170" t="str">
        <f t="shared" si="6"/>
        <v>Hawthorn</v>
      </c>
      <c r="X170" t="str">
        <f t="shared" si="7"/>
        <v>Low</v>
      </c>
      <c r="Y170" t="str">
        <f t="shared" si="8"/>
        <v>Home Team</v>
      </c>
    </row>
    <row r="171" spans="1:25" x14ac:dyDescent="0.25">
      <c r="A171" t="s">
        <v>245</v>
      </c>
      <c r="B171">
        <v>2012</v>
      </c>
      <c r="C171" t="s">
        <v>238</v>
      </c>
      <c r="D171" s="1">
        <v>41133</v>
      </c>
      <c r="E171">
        <v>13.9</v>
      </c>
      <c r="F171">
        <v>8.8000000000000007</v>
      </c>
      <c r="G171">
        <v>0</v>
      </c>
      <c r="H171" t="s">
        <v>28</v>
      </c>
      <c r="I171" s="2">
        <v>0.63541666666666663</v>
      </c>
      <c r="J171" s="3">
        <v>28286</v>
      </c>
      <c r="K171" t="s">
        <v>29</v>
      </c>
      <c r="L171">
        <v>6.4</v>
      </c>
      <c r="M171">
        <v>10.1</v>
      </c>
      <c r="N171">
        <v>17.16</v>
      </c>
      <c r="O171">
        <v>22.18</v>
      </c>
      <c r="P171">
        <v>150</v>
      </c>
      <c r="Q171" t="s">
        <v>50</v>
      </c>
      <c r="R171">
        <v>2.2999999999999998</v>
      </c>
      <c r="S171">
        <v>6.4</v>
      </c>
      <c r="T171">
        <v>12.5</v>
      </c>
      <c r="U171">
        <v>12.8</v>
      </c>
      <c r="V171">
        <v>80</v>
      </c>
      <c r="W171" t="str">
        <f t="shared" si="6"/>
        <v>Richmond</v>
      </c>
      <c r="X171" t="str">
        <f t="shared" si="7"/>
        <v>Low</v>
      </c>
      <c r="Y171" t="str">
        <f t="shared" si="8"/>
        <v>Home Team</v>
      </c>
    </row>
    <row r="172" spans="1:25" x14ac:dyDescent="0.25">
      <c r="A172" t="s">
        <v>246</v>
      </c>
      <c r="B172">
        <v>2012</v>
      </c>
      <c r="C172" t="s">
        <v>238</v>
      </c>
      <c r="D172" s="1">
        <v>41133</v>
      </c>
      <c r="E172">
        <v>13.9</v>
      </c>
      <c r="F172">
        <v>8.8000000000000007</v>
      </c>
      <c r="G172">
        <v>0</v>
      </c>
      <c r="H172" t="s">
        <v>46</v>
      </c>
      <c r="I172" s="2">
        <v>0.69444444444444442</v>
      </c>
      <c r="J172" s="3">
        <v>42674</v>
      </c>
      <c r="K172" t="s">
        <v>48</v>
      </c>
      <c r="L172">
        <v>5.2</v>
      </c>
      <c r="M172">
        <v>8.6</v>
      </c>
      <c r="N172">
        <v>9.1</v>
      </c>
      <c r="O172">
        <v>11.1</v>
      </c>
      <c r="P172">
        <v>76</v>
      </c>
      <c r="Q172" t="s">
        <v>47</v>
      </c>
      <c r="R172">
        <v>6.2</v>
      </c>
      <c r="S172">
        <v>8.4</v>
      </c>
      <c r="T172">
        <v>11.7</v>
      </c>
      <c r="U172">
        <v>15.1</v>
      </c>
      <c r="V172">
        <v>100</v>
      </c>
      <c r="W172" t="str">
        <f t="shared" si="6"/>
        <v>North Melbourne</v>
      </c>
      <c r="X172" t="str">
        <f t="shared" si="7"/>
        <v>Medium</v>
      </c>
      <c r="Y172" t="str">
        <f t="shared" si="8"/>
        <v>Away Team</v>
      </c>
    </row>
    <row r="173" spans="1:25" x14ac:dyDescent="0.25">
      <c r="A173" t="s">
        <v>247</v>
      </c>
      <c r="B173">
        <v>2012</v>
      </c>
      <c r="C173" t="s">
        <v>248</v>
      </c>
      <c r="D173" s="1">
        <v>41138</v>
      </c>
      <c r="E173">
        <v>10.5</v>
      </c>
      <c r="F173">
        <v>7.2</v>
      </c>
      <c r="G173">
        <v>2.6</v>
      </c>
      <c r="H173" t="s">
        <v>46</v>
      </c>
      <c r="I173" s="2">
        <v>0.82638888888888884</v>
      </c>
      <c r="J173" s="3">
        <v>38169</v>
      </c>
      <c r="K173" t="s">
        <v>44</v>
      </c>
      <c r="L173">
        <v>5.3</v>
      </c>
      <c r="M173">
        <v>11.9</v>
      </c>
      <c r="N173">
        <v>11.13</v>
      </c>
      <c r="O173">
        <v>18.149999999999999</v>
      </c>
      <c r="P173">
        <v>123</v>
      </c>
      <c r="Q173" t="s">
        <v>55</v>
      </c>
      <c r="R173">
        <v>3.2</v>
      </c>
      <c r="S173">
        <v>6.5</v>
      </c>
      <c r="T173">
        <v>9.1199999999999992</v>
      </c>
      <c r="U173">
        <v>11.15</v>
      </c>
      <c r="V173">
        <v>81</v>
      </c>
      <c r="W173" t="str">
        <f t="shared" si="6"/>
        <v>Geelong</v>
      </c>
      <c r="X173" t="str">
        <f t="shared" si="7"/>
        <v>Medium</v>
      </c>
      <c r="Y173" t="str">
        <f t="shared" si="8"/>
        <v>Home Team</v>
      </c>
    </row>
    <row r="174" spans="1:25" x14ac:dyDescent="0.25">
      <c r="A174" t="s">
        <v>249</v>
      </c>
      <c r="B174">
        <v>2012</v>
      </c>
      <c r="C174" t="s">
        <v>248</v>
      </c>
      <c r="D174" s="1">
        <v>41139</v>
      </c>
      <c r="E174">
        <v>12.8</v>
      </c>
      <c r="F174">
        <v>6.2</v>
      </c>
      <c r="G174">
        <v>7.6</v>
      </c>
      <c r="H174" t="s">
        <v>28</v>
      </c>
      <c r="I174" s="2">
        <v>0.57291666666666663</v>
      </c>
      <c r="J174" s="3">
        <v>59381</v>
      </c>
      <c r="K174" t="s">
        <v>48</v>
      </c>
      <c r="L174">
        <v>2.5</v>
      </c>
      <c r="M174">
        <v>6.6</v>
      </c>
      <c r="N174">
        <v>7.8</v>
      </c>
      <c r="O174">
        <v>8.1199999999999992</v>
      </c>
      <c r="P174">
        <v>60</v>
      </c>
      <c r="Q174" t="s">
        <v>30</v>
      </c>
      <c r="R174">
        <v>5.3</v>
      </c>
      <c r="S174">
        <v>15.4</v>
      </c>
      <c r="T174">
        <v>20.9</v>
      </c>
      <c r="U174">
        <v>24.12</v>
      </c>
      <c r="V174">
        <v>156</v>
      </c>
      <c r="W174" t="str">
        <f t="shared" si="6"/>
        <v>Carlton</v>
      </c>
      <c r="X174" t="str">
        <f t="shared" si="7"/>
        <v>High</v>
      </c>
      <c r="Y174" t="str">
        <f t="shared" si="8"/>
        <v>Away Team</v>
      </c>
    </row>
    <row r="175" spans="1:25" x14ac:dyDescent="0.25">
      <c r="A175" t="s">
        <v>250</v>
      </c>
      <c r="B175">
        <v>2012</v>
      </c>
      <c r="C175" t="s">
        <v>248</v>
      </c>
      <c r="D175" s="1">
        <v>41139</v>
      </c>
      <c r="E175">
        <v>12.2</v>
      </c>
      <c r="F175">
        <v>2.1</v>
      </c>
      <c r="G175">
        <v>11.6</v>
      </c>
      <c r="H175" t="s">
        <v>95</v>
      </c>
      <c r="I175" s="2">
        <v>0.59027777777777779</v>
      </c>
      <c r="J175" s="3">
        <v>7561</v>
      </c>
      <c r="K175" t="s">
        <v>25</v>
      </c>
      <c r="L175">
        <v>2.2000000000000002</v>
      </c>
      <c r="M175">
        <v>4.4000000000000004</v>
      </c>
      <c r="N175">
        <v>4.5</v>
      </c>
      <c r="O175">
        <v>9.5</v>
      </c>
      <c r="P175">
        <v>59</v>
      </c>
      <c r="Q175" t="s">
        <v>35</v>
      </c>
      <c r="R175">
        <v>3.4</v>
      </c>
      <c r="S175">
        <v>6.1</v>
      </c>
      <c r="T175">
        <v>9.1300000000000008</v>
      </c>
      <c r="U175">
        <v>11.18</v>
      </c>
      <c r="V175">
        <v>84</v>
      </c>
      <c r="W175" t="str">
        <f t="shared" si="6"/>
        <v>Melbourne</v>
      </c>
      <c r="X175" t="str">
        <f t="shared" si="7"/>
        <v>Low</v>
      </c>
      <c r="Y175" t="str">
        <f t="shared" si="8"/>
        <v>Away Team</v>
      </c>
    </row>
    <row r="176" spans="1:25" x14ac:dyDescent="0.25">
      <c r="A176" t="s">
        <v>251</v>
      </c>
      <c r="B176">
        <v>2012</v>
      </c>
      <c r="C176" t="s">
        <v>248</v>
      </c>
      <c r="D176" s="1">
        <v>41139</v>
      </c>
      <c r="E176">
        <v>24.1</v>
      </c>
      <c r="F176">
        <v>6.4</v>
      </c>
      <c r="G176">
        <v>0</v>
      </c>
      <c r="H176" t="s">
        <v>42</v>
      </c>
      <c r="I176" s="2">
        <v>0.61111111111111116</v>
      </c>
      <c r="J176" s="3">
        <v>32721</v>
      </c>
      <c r="K176" t="s">
        <v>43</v>
      </c>
      <c r="L176">
        <v>3.4</v>
      </c>
      <c r="M176">
        <v>7.8</v>
      </c>
      <c r="N176">
        <v>10.119999999999999</v>
      </c>
      <c r="O176">
        <v>13.16</v>
      </c>
      <c r="P176">
        <v>94</v>
      </c>
      <c r="Q176" t="s">
        <v>29</v>
      </c>
      <c r="R176">
        <v>2.2999999999999998</v>
      </c>
      <c r="S176">
        <v>5.4</v>
      </c>
      <c r="T176">
        <v>8.4</v>
      </c>
      <c r="U176">
        <v>11.6</v>
      </c>
      <c r="V176">
        <v>72</v>
      </c>
      <c r="W176" t="str">
        <f t="shared" si="6"/>
        <v>Fremantle</v>
      </c>
      <c r="X176" t="str">
        <f t="shared" si="7"/>
        <v>Medium</v>
      </c>
      <c r="Y176" t="str">
        <f t="shared" si="8"/>
        <v>Home Team</v>
      </c>
    </row>
    <row r="177" spans="1:25" x14ac:dyDescent="0.25">
      <c r="A177" t="s">
        <v>252</v>
      </c>
      <c r="B177">
        <v>2012</v>
      </c>
      <c r="C177" t="s">
        <v>248</v>
      </c>
      <c r="D177" s="1">
        <v>41139</v>
      </c>
      <c r="E177">
        <v>21.6</v>
      </c>
      <c r="F177">
        <v>12.5</v>
      </c>
      <c r="G177">
        <v>0</v>
      </c>
      <c r="H177" t="s">
        <v>58</v>
      </c>
      <c r="I177" s="2">
        <v>0.81944444444444442</v>
      </c>
      <c r="J177" s="3">
        <v>18979</v>
      </c>
      <c r="K177" t="s">
        <v>36</v>
      </c>
      <c r="L177">
        <v>0.3</v>
      </c>
      <c r="M177">
        <v>5.9</v>
      </c>
      <c r="N177">
        <v>10.15</v>
      </c>
      <c r="O177">
        <v>13.17</v>
      </c>
      <c r="P177">
        <v>95</v>
      </c>
      <c r="Q177" t="s">
        <v>40</v>
      </c>
      <c r="R177">
        <v>6.5</v>
      </c>
      <c r="S177">
        <v>7.8</v>
      </c>
      <c r="T177">
        <v>10.9</v>
      </c>
      <c r="U177">
        <v>12.13</v>
      </c>
      <c r="V177">
        <v>85</v>
      </c>
      <c r="W177" t="str">
        <f t="shared" si="6"/>
        <v>Brisbane</v>
      </c>
      <c r="X177" t="str">
        <f t="shared" si="7"/>
        <v>Low</v>
      </c>
      <c r="Y177" t="str">
        <f t="shared" si="8"/>
        <v>Home Team</v>
      </c>
    </row>
    <row r="178" spans="1:25" x14ac:dyDescent="0.25">
      <c r="A178" t="s">
        <v>253</v>
      </c>
      <c r="B178">
        <v>2012</v>
      </c>
      <c r="C178" t="s">
        <v>248</v>
      </c>
      <c r="D178" s="1">
        <v>41139</v>
      </c>
      <c r="E178">
        <v>12.8</v>
      </c>
      <c r="F178">
        <v>6.2</v>
      </c>
      <c r="G178">
        <v>7.6</v>
      </c>
      <c r="H178" t="s">
        <v>46</v>
      </c>
      <c r="I178" s="2">
        <v>0.81944444444444442</v>
      </c>
      <c r="J178" s="3">
        <v>44956</v>
      </c>
      <c r="K178" t="s">
        <v>33</v>
      </c>
      <c r="L178">
        <v>4.2</v>
      </c>
      <c r="M178">
        <v>5.8</v>
      </c>
      <c r="N178">
        <v>7.12</v>
      </c>
      <c r="O178">
        <v>8.1300000000000008</v>
      </c>
      <c r="P178">
        <v>61</v>
      </c>
      <c r="Q178" t="s">
        <v>47</v>
      </c>
      <c r="R178">
        <v>4.3</v>
      </c>
      <c r="S178">
        <v>9.6</v>
      </c>
      <c r="T178">
        <v>12.9</v>
      </c>
      <c r="U178">
        <v>13.13</v>
      </c>
      <c r="V178">
        <v>91</v>
      </c>
      <c r="W178" t="str">
        <f t="shared" si="6"/>
        <v>North Melbourne</v>
      </c>
      <c r="X178" t="str">
        <f t="shared" si="7"/>
        <v>Medium</v>
      </c>
      <c r="Y178" t="str">
        <f t="shared" si="8"/>
        <v>Away Team</v>
      </c>
    </row>
    <row r="179" spans="1:25" x14ac:dyDescent="0.25">
      <c r="A179" t="s">
        <v>254</v>
      </c>
      <c r="B179">
        <v>2012</v>
      </c>
      <c r="C179" t="s">
        <v>248</v>
      </c>
      <c r="D179" s="1">
        <v>41140</v>
      </c>
      <c r="E179">
        <v>15.1</v>
      </c>
      <c r="F179">
        <v>7.2</v>
      </c>
      <c r="G179">
        <v>0.2</v>
      </c>
      <c r="H179" t="s">
        <v>53</v>
      </c>
      <c r="I179" s="2">
        <v>0.52777777777777779</v>
      </c>
      <c r="J179" s="3">
        <v>13683</v>
      </c>
      <c r="K179" t="s">
        <v>54</v>
      </c>
      <c r="L179">
        <v>0.5</v>
      </c>
      <c r="M179">
        <v>1.7</v>
      </c>
      <c r="N179">
        <v>4.0999999999999996</v>
      </c>
      <c r="O179">
        <v>6.14</v>
      </c>
      <c r="P179">
        <v>50</v>
      </c>
      <c r="Q179" t="s">
        <v>51</v>
      </c>
      <c r="R179">
        <v>3.4</v>
      </c>
      <c r="S179">
        <v>8.8000000000000007</v>
      </c>
      <c r="T179">
        <v>9.1</v>
      </c>
      <c r="U179">
        <v>14.14</v>
      </c>
      <c r="V179">
        <v>98</v>
      </c>
      <c r="W179" t="str">
        <f t="shared" si="6"/>
        <v>West Coast</v>
      </c>
      <c r="X179" t="str">
        <f t="shared" si="7"/>
        <v>Low</v>
      </c>
      <c r="Y179" t="str">
        <f t="shared" si="8"/>
        <v>Away Team</v>
      </c>
    </row>
    <row r="180" spans="1:25" x14ac:dyDescent="0.25">
      <c r="A180" t="s">
        <v>255</v>
      </c>
      <c r="B180">
        <v>2012</v>
      </c>
      <c r="C180" t="s">
        <v>248</v>
      </c>
      <c r="D180" s="1">
        <v>41140</v>
      </c>
      <c r="E180">
        <v>12.7</v>
      </c>
      <c r="F180">
        <v>7.6</v>
      </c>
      <c r="G180">
        <v>2.4</v>
      </c>
      <c r="H180" t="s">
        <v>46</v>
      </c>
      <c r="I180" s="2">
        <v>0.63541666666666663</v>
      </c>
      <c r="J180" s="3">
        <v>19396</v>
      </c>
      <c r="K180" t="s">
        <v>50</v>
      </c>
      <c r="L180">
        <v>6.2</v>
      </c>
      <c r="M180">
        <v>8.3000000000000007</v>
      </c>
      <c r="N180">
        <v>11.5</v>
      </c>
      <c r="O180">
        <v>13.7</v>
      </c>
      <c r="P180">
        <v>85</v>
      </c>
      <c r="Q180" t="s">
        <v>26</v>
      </c>
      <c r="R180">
        <v>3.2</v>
      </c>
      <c r="S180">
        <v>10.5</v>
      </c>
      <c r="T180">
        <v>16.899999999999999</v>
      </c>
      <c r="U180">
        <v>26.11</v>
      </c>
      <c r="V180">
        <v>167</v>
      </c>
      <c r="W180" t="str">
        <f t="shared" si="6"/>
        <v>Sydney</v>
      </c>
      <c r="X180" t="str">
        <f t="shared" si="7"/>
        <v>Low</v>
      </c>
      <c r="Y180" t="str">
        <f t="shared" si="8"/>
        <v>Away Team</v>
      </c>
    </row>
    <row r="181" spans="1:25" x14ac:dyDescent="0.25">
      <c r="A181" t="s">
        <v>256</v>
      </c>
      <c r="B181">
        <v>2012</v>
      </c>
      <c r="C181" t="s">
        <v>248</v>
      </c>
      <c r="D181" s="1">
        <v>41140</v>
      </c>
      <c r="E181">
        <v>12.7</v>
      </c>
      <c r="F181">
        <v>7.6</v>
      </c>
      <c r="G181">
        <v>2.4</v>
      </c>
      <c r="H181" t="s">
        <v>28</v>
      </c>
      <c r="I181" s="2">
        <v>0.69444444444444442</v>
      </c>
      <c r="J181" s="3">
        <v>23098</v>
      </c>
      <c r="K181" t="s">
        <v>32</v>
      </c>
      <c r="L181">
        <v>6.3</v>
      </c>
      <c r="M181">
        <v>9.6999999999999993</v>
      </c>
      <c r="N181">
        <v>12.11</v>
      </c>
      <c r="O181">
        <v>19.149999999999999</v>
      </c>
      <c r="P181">
        <v>129</v>
      </c>
      <c r="Q181" t="s">
        <v>39</v>
      </c>
      <c r="R181">
        <v>3.3</v>
      </c>
      <c r="S181">
        <v>4.5</v>
      </c>
      <c r="T181">
        <v>8.5</v>
      </c>
      <c r="U181">
        <v>10.5</v>
      </c>
      <c r="V181">
        <v>65</v>
      </c>
      <c r="W181" t="str">
        <f t="shared" si="6"/>
        <v>Hawthorn</v>
      </c>
      <c r="X181" t="str">
        <f t="shared" si="7"/>
        <v>Low</v>
      </c>
      <c r="Y181" t="str">
        <f t="shared" si="8"/>
        <v>Home Team</v>
      </c>
    </row>
    <row r="182" spans="1:25" x14ac:dyDescent="0.25">
      <c r="A182" t="s">
        <v>257</v>
      </c>
      <c r="B182">
        <v>2012</v>
      </c>
      <c r="C182" t="s">
        <v>258</v>
      </c>
      <c r="D182" s="1">
        <v>41145</v>
      </c>
      <c r="E182">
        <v>14</v>
      </c>
      <c r="F182">
        <v>6.8</v>
      </c>
      <c r="G182">
        <v>0.6</v>
      </c>
      <c r="H182" t="s">
        <v>28</v>
      </c>
      <c r="I182" s="2">
        <v>0.82638888888888884</v>
      </c>
      <c r="J182" s="3">
        <v>47590</v>
      </c>
      <c r="K182" t="s">
        <v>29</v>
      </c>
      <c r="L182">
        <v>5.5</v>
      </c>
      <c r="M182">
        <v>8.11</v>
      </c>
      <c r="N182">
        <v>12.16</v>
      </c>
      <c r="O182">
        <v>13.24</v>
      </c>
      <c r="P182">
        <v>102</v>
      </c>
      <c r="Q182" t="s">
        <v>48</v>
      </c>
      <c r="R182">
        <v>3.2</v>
      </c>
      <c r="S182">
        <v>4.5999999999999996</v>
      </c>
      <c r="T182">
        <v>7.9</v>
      </c>
      <c r="U182">
        <v>8.9</v>
      </c>
      <c r="V182">
        <v>57</v>
      </c>
      <c r="W182" t="str">
        <f t="shared" si="6"/>
        <v>Richmond</v>
      </c>
      <c r="X182" t="str">
        <f t="shared" si="7"/>
        <v>Medium</v>
      </c>
      <c r="Y182" t="str">
        <f t="shared" si="8"/>
        <v>Home Team</v>
      </c>
    </row>
    <row r="183" spans="1:25" x14ac:dyDescent="0.25">
      <c r="A183" t="s">
        <v>259</v>
      </c>
      <c r="B183">
        <v>2012</v>
      </c>
      <c r="C183" t="s">
        <v>258</v>
      </c>
      <c r="D183" s="1">
        <v>41146</v>
      </c>
      <c r="E183">
        <v>13.9</v>
      </c>
      <c r="F183">
        <v>4.9000000000000004</v>
      </c>
      <c r="G183">
        <v>0.4</v>
      </c>
      <c r="H183" t="s">
        <v>46</v>
      </c>
      <c r="I183" s="2">
        <v>0.57291666666666663</v>
      </c>
      <c r="J183" s="3">
        <v>17327</v>
      </c>
      <c r="K183" t="s">
        <v>55</v>
      </c>
      <c r="L183">
        <v>7.2</v>
      </c>
      <c r="M183">
        <v>17.600000000000001</v>
      </c>
      <c r="N183">
        <v>19.7</v>
      </c>
      <c r="O183">
        <v>25.13</v>
      </c>
      <c r="P183">
        <v>163</v>
      </c>
      <c r="Q183" t="s">
        <v>25</v>
      </c>
      <c r="R183">
        <v>2.1</v>
      </c>
      <c r="S183">
        <v>2.2999999999999998</v>
      </c>
      <c r="T183">
        <v>3.5</v>
      </c>
      <c r="U183">
        <v>5.5</v>
      </c>
      <c r="V183">
        <v>35</v>
      </c>
      <c r="W183" t="str">
        <f t="shared" si="6"/>
        <v>St Kilda</v>
      </c>
      <c r="X183" t="str">
        <f t="shared" si="7"/>
        <v>Low</v>
      </c>
      <c r="Y183" t="str">
        <f t="shared" si="8"/>
        <v>Home Team</v>
      </c>
    </row>
    <row r="184" spans="1:25" x14ac:dyDescent="0.25">
      <c r="A184" t="s">
        <v>260</v>
      </c>
      <c r="B184">
        <v>2012</v>
      </c>
      <c r="C184" t="s">
        <v>258</v>
      </c>
      <c r="D184" s="1">
        <v>41146</v>
      </c>
      <c r="E184">
        <v>14.6</v>
      </c>
      <c r="F184">
        <v>7.6</v>
      </c>
      <c r="G184">
        <v>1.2</v>
      </c>
      <c r="H184" t="s">
        <v>53</v>
      </c>
      <c r="I184" s="2">
        <v>0.56944444444444442</v>
      </c>
      <c r="J184" s="3">
        <v>13953</v>
      </c>
      <c r="K184" t="s">
        <v>54</v>
      </c>
      <c r="L184">
        <v>5.2</v>
      </c>
      <c r="M184">
        <v>8.3000000000000007</v>
      </c>
      <c r="N184">
        <v>14.8</v>
      </c>
      <c r="O184">
        <v>14.9</v>
      </c>
      <c r="P184">
        <v>93</v>
      </c>
      <c r="Q184" t="s">
        <v>36</v>
      </c>
      <c r="R184">
        <v>5.3</v>
      </c>
      <c r="S184">
        <v>10.6</v>
      </c>
      <c r="T184">
        <v>12.7</v>
      </c>
      <c r="U184">
        <v>16.8</v>
      </c>
      <c r="V184">
        <v>104</v>
      </c>
      <c r="W184" t="str">
        <f t="shared" si="6"/>
        <v>Brisbane</v>
      </c>
      <c r="X184" t="str">
        <f t="shared" si="7"/>
        <v>Low</v>
      </c>
      <c r="Y184" t="str">
        <f t="shared" si="8"/>
        <v>Away Team</v>
      </c>
    </row>
    <row r="185" spans="1:25" x14ac:dyDescent="0.25">
      <c r="A185" t="s">
        <v>261</v>
      </c>
      <c r="B185">
        <v>2012</v>
      </c>
      <c r="C185" t="s">
        <v>258</v>
      </c>
      <c r="D185" s="1">
        <v>41146</v>
      </c>
      <c r="E185">
        <v>20.2</v>
      </c>
      <c r="F185">
        <v>9.1999999999999993</v>
      </c>
      <c r="G185">
        <v>0</v>
      </c>
      <c r="H185" t="s">
        <v>61</v>
      </c>
      <c r="I185" s="2">
        <v>0.69444444444444442</v>
      </c>
      <c r="J185" s="3">
        <v>31167</v>
      </c>
      <c r="K185" t="s">
        <v>26</v>
      </c>
      <c r="L185">
        <v>4.3</v>
      </c>
      <c r="M185">
        <v>8.5</v>
      </c>
      <c r="N185">
        <v>10.7</v>
      </c>
      <c r="O185">
        <v>14.11</v>
      </c>
      <c r="P185">
        <v>95</v>
      </c>
      <c r="Q185" t="s">
        <v>32</v>
      </c>
      <c r="R185">
        <v>0.1</v>
      </c>
      <c r="S185">
        <v>7.6</v>
      </c>
      <c r="T185">
        <v>10.11</v>
      </c>
      <c r="U185">
        <v>15.12</v>
      </c>
      <c r="V185">
        <v>102</v>
      </c>
      <c r="W185" t="str">
        <f t="shared" si="6"/>
        <v>Hawthorn</v>
      </c>
      <c r="X185" t="str">
        <f t="shared" si="7"/>
        <v>Medium</v>
      </c>
      <c r="Y185" t="str">
        <f t="shared" si="8"/>
        <v>Away Team</v>
      </c>
    </row>
    <row r="186" spans="1:25" x14ac:dyDescent="0.25">
      <c r="A186" t="s">
        <v>262</v>
      </c>
      <c r="B186">
        <v>2012</v>
      </c>
      <c r="C186" t="s">
        <v>258</v>
      </c>
      <c r="D186" s="1">
        <v>41146</v>
      </c>
      <c r="E186">
        <v>23.4</v>
      </c>
      <c r="F186">
        <v>6.8</v>
      </c>
      <c r="G186">
        <v>0</v>
      </c>
      <c r="H186" t="s">
        <v>42</v>
      </c>
      <c r="I186" s="2">
        <v>0.73611111111111116</v>
      </c>
      <c r="J186" s="3">
        <v>40527</v>
      </c>
      <c r="K186" t="s">
        <v>51</v>
      </c>
      <c r="L186">
        <v>2.4</v>
      </c>
      <c r="M186">
        <v>6.8</v>
      </c>
      <c r="N186">
        <v>11.12</v>
      </c>
      <c r="O186">
        <v>15.17</v>
      </c>
      <c r="P186">
        <v>107</v>
      </c>
      <c r="Q186" t="s">
        <v>33</v>
      </c>
      <c r="R186">
        <v>4.4000000000000004</v>
      </c>
      <c r="S186">
        <v>4.9000000000000004</v>
      </c>
      <c r="T186">
        <v>6.9</v>
      </c>
      <c r="U186">
        <v>8.1</v>
      </c>
      <c r="V186">
        <v>58</v>
      </c>
      <c r="W186" t="str">
        <f t="shared" si="6"/>
        <v>West Coast</v>
      </c>
      <c r="X186" t="str">
        <f t="shared" si="7"/>
        <v>Medium</v>
      </c>
      <c r="Y186" t="str">
        <f t="shared" si="8"/>
        <v>Home Team</v>
      </c>
    </row>
    <row r="187" spans="1:25" x14ac:dyDescent="0.25">
      <c r="A187" t="s">
        <v>263</v>
      </c>
      <c r="B187">
        <v>2012</v>
      </c>
      <c r="C187" t="s">
        <v>258</v>
      </c>
      <c r="D187" s="1">
        <v>41146</v>
      </c>
      <c r="E187">
        <v>23.3</v>
      </c>
      <c r="F187">
        <v>11.5</v>
      </c>
      <c r="G187">
        <v>0</v>
      </c>
      <c r="H187" t="s">
        <v>38</v>
      </c>
      <c r="I187" s="2">
        <v>0.81944444444444442</v>
      </c>
      <c r="J187" s="3">
        <v>15251</v>
      </c>
      <c r="K187" t="s">
        <v>39</v>
      </c>
      <c r="L187">
        <v>6.1</v>
      </c>
      <c r="M187">
        <v>11.3</v>
      </c>
      <c r="N187">
        <v>12.7</v>
      </c>
      <c r="O187">
        <v>15.8</v>
      </c>
      <c r="P187">
        <v>98</v>
      </c>
      <c r="Q187" t="s">
        <v>30</v>
      </c>
      <c r="R187">
        <v>2.2999999999999998</v>
      </c>
      <c r="S187">
        <v>4.7</v>
      </c>
      <c r="T187">
        <v>9.1300000000000008</v>
      </c>
      <c r="U187">
        <v>11.2</v>
      </c>
      <c r="V187">
        <v>86</v>
      </c>
      <c r="W187" t="str">
        <f t="shared" si="6"/>
        <v>Gold Coast</v>
      </c>
      <c r="X187" t="str">
        <f t="shared" si="7"/>
        <v>Low</v>
      </c>
      <c r="Y187" t="str">
        <f t="shared" si="8"/>
        <v>Home Team</v>
      </c>
    </row>
    <row r="188" spans="1:25" x14ac:dyDescent="0.25">
      <c r="A188" t="s">
        <v>264</v>
      </c>
      <c r="B188">
        <v>2012</v>
      </c>
      <c r="C188" t="s">
        <v>258</v>
      </c>
      <c r="D188" s="1">
        <v>41147</v>
      </c>
      <c r="E188">
        <v>14.2</v>
      </c>
      <c r="F188">
        <v>7.5</v>
      </c>
      <c r="G188">
        <v>1.6</v>
      </c>
      <c r="H188" t="s">
        <v>88</v>
      </c>
      <c r="I188" s="2">
        <v>0.54861111111111116</v>
      </c>
      <c r="J188" s="3">
        <v>18047</v>
      </c>
      <c r="K188" t="s">
        <v>44</v>
      </c>
      <c r="L188">
        <v>3.2</v>
      </c>
      <c r="M188">
        <v>8.4</v>
      </c>
      <c r="N188">
        <v>10.8</v>
      </c>
      <c r="O188">
        <v>16.11</v>
      </c>
      <c r="P188">
        <v>107</v>
      </c>
      <c r="Q188" t="s">
        <v>50</v>
      </c>
      <c r="R188">
        <v>1</v>
      </c>
      <c r="S188">
        <v>3.3</v>
      </c>
      <c r="T188">
        <v>7.5</v>
      </c>
      <c r="U188">
        <v>11.7</v>
      </c>
      <c r="V188">
        <v>73</v>
      </c>
      <c r="W188" t="str">
        <f t="shared" si="6"/>
        <v>Geelong</v>
      </c>
      <c r="X188" t="str">
        <f t="shared" si="7"/>
        <v>Low</v>
      </c>
      <c r="Y188" t="str">
        <f t="shared" si="8"/>
        <v>Home Team</v>
      </c>
    </row>
    <row r="189" spans="1:25" x14ac:dyDescent="0.25">
      <c r="A189" t="s">
        <v>265</v>
      </c>
      <c r="B189">
        <v>2012</v>
      </c>
      <c r="C189" t="s">
        <v>258</v>
      </c>
      <c r="D189" s="1">
        <v>41147</v>
      </c>
      <c r="E189">
        <v>14.3</v>
      </c>
      <c r="F189">
        <v>6.8</v>
      </c>
      <c r="G189">
        <v>0.6</v>
      </c>
      <c r="H189" t="s">
        <v>46</v>
      </c>
      <c r="I189" s="2">
        <v>0.63541666666666663</v>
      </c>
      <c r="J189" s="3">
        <v>26482</v>
      </c>
      <c r="K189" t="s">
        <v>47</v>
      </c>
      <c r="L189">
        <v>1.2</v>
      </c>
      <c r="M189">
        <v>5.4</v>
      </c>
      <c r="N189">
        <v>8.6999999999999993</v>
      </c>
      <c r="O189">
        <v>12.7</v>
      </c>
      <c r="P189">
        <v>79</v>
      </c>
      <c r="Q189" t="s">
        <v>43</v>
      </c>
      <c r="R189">
        <v>3.5</v>
      </c>
      <c r="S189">
        <v>6.7</v>
      </c>
      <c r="T189">
        <v>11.1</v>
      </c>
      <c r="U189">
        <v>20.12</v>
      </c>
      <c r="V189">
        <v>132</v>
      </c>
      <c r="W189" t="str">
        <f t="shared" si="6"/>
        <v>Fremantle</v>
      </c>
      <c r="X189" t="str">
        <f t="shared" si="7"/>
        <v>Low</v>
      </c>
      <c r="Y189" t="str">
        <f t="shared" si="8"/>
        <v>Away Team</v>
      </c>
    </row>
    <row r="190" spans="1:25" x14ac:dyDescent="0.25">
      <c r="A190" t="s">
        <v>266</v>
      </c>
      <c r="B190">
        <v>2012</v>
      </c>
      <c r="C190" t="s">
        <v>258</v>
      </c>
      <c r="D190" s="1">
        <v>41147</v>
      </c>
      <c r="E190">
        <v>14.3</v>
      </c>
      <c r="F190">
        <v>6.8</v>
      </c>
      <c r="G190">
        <v>0.6</v>
      </c>
      <c r="H190" t="s">
        <v>28</v>
      </c>
      <c r="I190" s="2">
        <v>0.69444444444444442</v>
      </c>
      <c r="J190" s="3">
        <v>18450</v>
      </c>
      <c r="K190" t="s">
        <v>35</v>
      </c>
      <c r="L190">
        <v>3.4</v>
      </c>
      <c r="M190">
        <v>5.7</v>
      </c>
      <c r="N190">
        <v>8.1</v>
      </c>
      <c r="O190">
        <v>11.15</v>
      </c>
      <c r="P190">
        <v>81</v>
      </c>
      <c r="Q190" t="s">
        <v>40</v>
      </c>
      <c r="R190">
        <v>5.3</v>
      </c>
      <c r="S190">
        <v>10.8</v>
      </c>
      <c r="T190">
        <v>20.12</v>
      </c>
      <c r="U190">
        <v>22.18</v>
      </c>
      <c r="V190">
        <v>150</v>
      </c>
      <c r="W190" t="str">
        <f t="shared" si="6"/>
        <v>Adelaide</v>
      </c>
      <c r="X190" t="str">
        <f t="shared" si="7"/>
        <v>Low</v>
      </c>
      <c r="Y190" t="str">
        <f t="shared" si="8"/>
        <v>Away Team</v>
      </c>
    </row>
    <row r="191" spans="1:25" x14ac:dyDescent="0.25">
      <c r="A191" t="s">
        <v>267</v>
      </c>
      <c r="B191">
        <v>2012</v>
      </c>
      <c r="C191" t="s">
        <v>268</v>
      </c>
      <c r="D191" s="1">
        <v>41152</v>
      </c>
      <c r="E191">
        <v>12.9</v>
      </c>
      <c r="F191">
        <v>6.3</v>
      </c>
      <c r="G191">
        <v>6.2</v>
      </c>
      <c r="H191" t="s">
        <v>28</v>
      </c>
      <c r="I191" s="2">
        <v>0.82638888888888884</v>
      </c>
      <c r="J191" s="3">
        <v>50023</v>
      </c>
      <c r="K191" t="s">
        <v>32</v>
      </c>
      <c r="L191">
        <v>7.1</v>
      </c>
      <c r="M191">
        <v>10.6</v>
      </c>
      <c r="N191">
        <v>11.1</v>
      </c>
      <c r="O191">
        <v>14.11</v>
      </c>
      <c r="P191">
        <v>95</v>
      </c>
      <c r="Q191" t="s">
        <v>51</v>
      </c>
      <c r="R191">
        <v>1.3</v>
      </c>
      <c r="S191">
        <v>4.4000000000000004</v>
      </c>
      <c r="T191">
        <v>5.7</v>
      </c>
      <c r="U191">
        <v>10.1</v>
      </c>
      <c r="V191">
        <v>70</v>
      </c>
      <c r="W191" t="str">
        <f t="shared" si="6"/>
        <v>Hawthorn</v>
      </c>
      <c r="X191" t="str">
        <f t="shared" si="7"/>
        <v>High</v>
      </c>
      <c r="Y191" t="str">
        <f t="shared" si="8"/>
        <v>Home Team</v>
      </c>
    </row>
    <row r="192" spans="1:25" x14ac:dyDescent="0.25">
      <c r="A192" t="s">
        <v>269</v>
      </c>
      <c r="B192">
        <v>2012</v>
      </c>
      <c r="C192" t="s">
        <v>268</v>
      </c>
      <c r="D192" s="1">
        <v>41153</v>
      </c>
      <c r="E192">
        <v>14.2</v>
      </c>
      <c r="F192">
        <v>7.2</v>
      </c>
      <c r="G192">
        <v>0.2</v>
      </c>
      <c r="H192" t="s">
        <v>88</v>
      </c>
      <c r="I192" s="2">
        <v>0.57291666666666663</v>
      </c>
      <c r="J192" s="3">
        <v>20045</v>
      </c>
      <c r="K192" t="s">
        <v>44</v>
      </c>
      <c r="L192">
        <v>4.3</v>
      </c>
      <c r="M192">
        <v>7.5</v>
      </c>
      <c r="N192">
        <v>12.7</v>
      </c>
      <c r="O192">
        <v>17.100000000000001</v>
      </c>
      <c r="P192">
        <v>112</v>
      </c>
      <c r="Q192" t="s">
        <v>26</v>
      </c>
      <c r="R192">
        <v>4.5</v>
      </c>
      <c r="S192">
        <v>5.8</v>
      </c>
      <c r="T192">
        <v>7.12</v>
      </c>
      <c r="U192">
        <v>11.12</v>
      </c>
      <c r="V192">
        <v>78</v>
      </c>
      <c r="W192" t="str">
        <f t="shared" si="6"/>
        <v>Geelong</v>
      </c>
      <c r="X192" t="str">
        <f t="shared" si="7"/>
        <v>Low</v>
      </c>
      <c r="Y192" t="str">
        <f t="shared" si="8"/>
        <v>Home Team</v>
      </c>
    </row>
    <row r="193" spans="1:25" x14ac:dyDescent="0.25">
      <c r="A193" t="s">
        <v>270</v>
      </c>
      <c r="B193">
        <v>2012</v>
      </c>
      <c r="C193" t="s">
        <v>268</v>
      </c>
      <c r="D193" s="1">
        <v>41153</v>
      </c>
      <c r="E193">
        <v>18.7</v>
      </c>
      <c r="F193">
        <v>4.9000000000000004</v>
      </c>
      <c r="G193">
        <v>0</v>
      </c>
      <c r="H193" t="s">
        <v>53</v>
      </c>
      <c r="I193" s="2">
        <v>0.56944444444444442</v>
      </c>
      <c r="J193" s="3">
        <v>35463</v>
      </c>
      <c r="K193" t="s">
        <v>40</v>
      </c>
      <c r="L193">
        <v>3.6</v>
      </c>
      <c r="M193">
        <v>9.1300000000000008</v>
      </c>
      <c r="N193">
        <v>15.18</v>
      </c>
      <c r="O193">
        <v>22.21</v>
      </c>
      <c r="P193">
        <v>153</v>
      </c>
      <c r="Q193" t="s">
        <v>39</v>
      </c>
      <c r="R193">
        <v>1.3</v>
      </c>
      <c r="S193">
        <v>5.6</v>
      </c>
      <c r="T193">
        <v>7.6</v>
      </c>
      <c r="U193">
        <v>9.8000000000000007</v>
      </c>
      <c r="V193">
        <v>62</v>
      </c>
      <c r="W193" t="str">
        <f t="shared" si="6"/>
        <v>Adelaide</v>
      </c>
      <c r="X193" t="str">
        <f t="shared" si="7"/>
        <v>Medium</v>
      </c>
      <c r="Y193" t="str">
        <f t="shared" si="8"/>
        <v>Home Team</v>
      </c>
    </row>
    <row r="194" spans="1:25" x14ac:dyDescent="0.25">
      <c r="A194" t="s">
        <v>271</v>
      </c>
      <c r="B194">
        <v>2012</v>
      </c>
      <c r="C194" t="s">
        <v>268</v>
      </c>
      <c r="D194" s="1">
        <v>41153</v>
      </c>
      <c r="E194">
        <v>17.3</v>
      </c>
      <c r="F194">
        <v>2.2999999999999998</v>
      </c>
      <c r="G194">
        <v>0.2</v>
      </c>
      <c r="H194" t="s">
        <v>141</v>
      </c>
      <c r="I194" s="2">
        <v>0.69444444444444442</v>
      </c>
      <c r="J194" s="3">
        <v>6696</v>
      </c>
      <c r="K194" t="s">
        <v>25</v>
      </c>
      <c r="L194">
        <v>3.3</v>
      </c>
      <c r="M194">
        <v>4.5</v>
      </c>
      <c r="N194">
        <v>7.8</v>
      </c>
      <c r="O194">
        <v>11.11</v>
      </c>
      <c r="P194">
        <v>77</v>
      </c>
      <c r="Q194" t="s">
        <v>47</v>
      </c>
      <c r="R194">
        <v>3.2</v>
      </c>
      <c r="S194">
        <v>7.4</v>
      </c>
      <c r="T194">
        <v>12.5</v>
      </c>
      <c r="U194">
        <v>16.899999999999999</v>
      </c>
      <c r="V194">
        <v>105</v>
      </c>
      <c r="W194" t="str">
        <f t="shared" si="6"/>
        <v>North Melbourne</v>
      </c>
      <c r="X194" t="str">
        <f t="shared" si="7"/>
        <v>Low</v>
      </c>
      <c r="Y194" t="str">
        <f t="shared" si="8"/>
        <v>Away Team</v>
      </c>
    </row>
    <row r="195" spans="1:25" x14ac:dyDescent="0.25">
      <c r="A195" t="s">
        <v>272</v>
      </c>
      <c r="B195">
        <v>2012</v>
      </c>
      <c r="C195" t="s">
        <v>268</v>
      </c>
      <c r="D195" s="1">
        <v>41153</v>
      </c>
      <c r="E195">
        <v>20.5</v>
      </c>
      <c r="F195">
        <v>12</v>
      </c>
      <c r="G195">
        <v>1.2</v>
      </c>
      <c r="H195" t="s">
        <v>42</v>
      </c>
      <c r="I195" s="2">
        <v>0.73611111111111116</v>
      </c>
      <c r="J195" s="3">
        <v>32687</v>
      </c>
      <c r="K195" t="s">
        <v>43</v>
      </c>
      <c r="L195">
        <v>3.5</v>
      </c>
      <c r="M195">
        <v>7.7</v>
      </c>
      <c r="N195">
        <v>11.14</v>
      </c>
      <c r="O195">
        <v>14.17</v>
      </c>
      <c r="P195">
        <v>101</v>
      </c>
      <c r="Q195" t="s">
        <v>35</v>
      </c>
      <c r="R195">
        <v>1.3</v>
      </c>
      <c r="S195">
        <v>2.5</v>
      </c>
      <c r="T195">
        <v>4.8</v>
      </c>
      <c r="U195">
        <v>5.0999999999999996</v>
      </c>
      <c r="V195">
        <v>40</v>
      </c>
      <c r="W195" t="str">
        <f t="shared" ref="W195:W258" si="9">IF(P195&gt;V195,K195, IF(P195&lt;V195,Q195, "Draw"))</f>
        <v>Fremantle</v>
      </c>
      <c r="X195" t="str">
        <f t="shared" ref="X195:X258" si="10">IF(J195&lt;30000,"Low", IF(J195&lt;50000,"Medium","High"))</f>
        <v>Medium</v>
      </c>
      <c r="Y195" t="str">
        <f t="shared" ref="Y195:Y258" si="11">IF(P195&gt;V195,"Home Team", IF(P195&lt;V195,"Away Team","Draw"))</f>
        <v>Home Team</v>
      </c>
    </row>
    <row r="196" spans="1:25" x14ac:dyDescent="0.25">
      <c r="A196" t="s">
        <v>273</v>
      </c>
      <c r="B196">
        <v>2012</v>
      </c>
      <c r="C196" t="s">
        <v>268</v>
      </c>
      <c r="D196" s="1">
        <v>41153</v>
      </c>
      <c r="E196">
        <v>14.1</v>
      </c>
      <c r="F196">
        <v>6.8</v>
      </c>
      <c r="G196">
        <v>0</v>
      </c>
      <c r="H196" t="s">
        <v>28</v>
      </c>
      <c r="I196" s="2">
        <v>0.81944444444444442</v>
      </c>
      <c r="J196" s="3">
        <v>56491</v>
      </c>
      <c r="K196" t="s">
        <v>48</v>
      </c>
      <c r="L196">
        <v>4.3</v>
      </c>
      <c r="M196">
        <v>7.3</v>
      </c>
      <c r="N196">
        <v>9.6999999999999993</v>
      </c>
      <c r="O196">
        <v>10.119999999999999</v>
      </c>
      <c r="P196">
        <v>72</v>
      </c>
      <c r="Q196" t="s">
        <v>33</v>
      </c>
      <c r="R196">
        <v>5.5</v>
      </c>
      <c r="S196">
        <v>7.11</v>
      </c>
      <c r="T196">
        <v>10.17</v>
      </c>
      <c r="U196">
        <v>14.2</v>
      </c>
      <c r="V196">
        <v>104</v>
      </c>
      <c r="W196" t="str">
        <f t="shared" si="9"/>
        <v>Collingwood</v>
      </c>
      <c r="X196" t="str">
        <f t="shared" si="10"/>
        <v>High</v>
      </c>
      <c r="Y196" t="str">
        <f t="shared" si="11"/>
        <v>Away Team</v>
      </c>
    </row>
    <row r="197" spans="1:25" x14ac:dyDescent="0.25">
      <c r="A197" t="s">
        <v>274</v>
      </c>
      <c r="B197">
        <v>2012</v>
      </c>
      <c r="C197" t="s">
        <v>268</v>
      </c>
      <c r="D197" s="1">
        <v>41154</v>
      </c>
      <c r="E197">
        <v>18.3</v>
      </c>
      <c r="F197">
        <v>2.7</v>
      </c>
      <c r="G197">
        <v>0</v>
      </c>
      <c r="H197" t="s">
        <v>46</v>
      </c>
      <c r="I197" s="2">
        <v>0.54861111111111116</v>
      </c>
      <c r="J197" s="3">
        <v>31393</v>
      </c>
      <c r="K197" t="s">
        <v>30</v>
      </c>
      <c r="L197">
        <v>4.5</v>
      </c>
      <c r="M197">
        <v>7.7</v>
      </c>
      <c r="N197">
        <v>10.15</v>
      </c>
      <c r="O197">
        <v>12.19</v>
      </c>
      <c r="P197">
        <v>91</v>
      </c>
      <c r="Q197" t="s">
        <v>55</v>
      </c>
      <c r="R197">
        <v>4.0999999999999996</v>
      </c>
      <c r="S197">
        <v>8.4</v>
      </c>
      <c r="T197">
        <v>10.6</v>
      </c>
      <c r="U197">
        <v>16.100000000000001</v>
      </c>
      <c r="V197">
        <v>106</v>
      </c>
      <c r="W197" t="str">
        <f t="shared" si="9"/>
        <v>St Kilda</v>
      </c>
      <c r="X197" t="str">
        <f t="shared" si="10"/>
        <v>Medium</v>
      </c>
      <c r="Y197" t="str">
        <f t="shared" si="11"/>
        <v>Away Team</v>
      </c>
    </row>
    <row r="198" spans="1:25" x14ac:dyDescent="0.25">
      <c r="A198" t="s">
        <v>275</v>
      </c>
      <c r="B198">
        <v>2012</v>
      </c>
      <c r="C198" t="s">
        <v>268</v>
      </c>
      <c r="D198" s="1">
        <v>41154</v>
      </c>
      <c r="E198">
        <v>18.3</v>
      </c>
      <c r="F198">
        <v>2.7</v>
      </c>
      <c r="G198">
        <v>0</v>
      </c>
      <c r="H198" t="s">
        <v>28</v>
      </c>
      <c r="I198" s="2">
        <v>0.63541666666666663</v>
      </c>
      <c r="J198" s="3">
        <v>27893</v>
      </c>
      <c r="K198" t="s">
        <v>29</v>
      </c>
      <c r="L198">
        <v>5.0999999999999996</v>
      </c>
      <c r="M198">
        <v>6.6</v>
      </c>
      <c r="N198">
        <v>11.8</v>
      </c>
      <c r="O198">
        <v>16.100000000000001</v>
      </c>
      <c r="P198">
        <v>106</v>
      </c>
      <c r="Q198" t="s">
        <v>54</v>
      </c>
      <c r="R198">
        <v>2.5</v>
      </c>
      <c r="S198">
        <v>6.7</v>
      </c>
      <c r="T198">
        <v>12.8</v>
      </c>
      <c r="U198">
        <v>16.100000000000001</v>
      </c>
      <c r="V198">
        <v>106</v>
      </c>
      <c r="W198" t="str">
        <f t="shared" si="9"/>
        <v>Draw</v>
      </c>
      <c r="X198" t="str">
        <f t="shared" si="10"/>
        <v>Low</v>
      </c>
      <c r="Y198" t="str">
        <f t="shared" si="11"/>
        <v>Draw</v>
      </c>
    </row>
    <row r="199" spans="1:25" x14ac:dyDescent="0.25">
      <c r="A199" t="s">
        <v>276</v>
      </c>
      <c r="B199">
        <v>2012</v>
      </c>
      <c r="C199" t="s">
        <v>268</v>
      </c>
      <c r="D199" s="1">
        <v>41154</v>
      </c>
      <c r="E199">
        <v>22.4</v>
      </c>
      <c r="F199">
        <v>7.3</v>
      </c>
      <c r="G199">
        <v>0</v>
      </c>
      <c r="H199" t="s">
        <v>58</v>
      </c>
      <c r="I199" s="2">
        <v>0.69444444444444442</v>
      </c>
      <c r="J199" s="3">
        <v>18289</v>
      </c>
      <c r="K199" t="s">
        <v>36</v>
      </c>
      <c r="L199">
        <v>1.4</v>
      </c>
      <c r="M199">
        <v>9.6999999999999993</v>
      </c>
      <c r="N199">
        <v>14.12</v>
      </c>
      <c r="O199">
        <v>19.14</v>
      </c>
      <c r="P199">
        <v>128</v>
      </c>
      <c r="Q199" t="s">
        <v>50</v>
      </c>
      <c r="R199">
        <v>0.3</v>
      </c>
      <c r="S199">
        <v>2.5</v>
      </c>
      <c r="T199">
        <v>4.5999999999999996</v>
      </c>
      <c r="U199">
        <v>9.6999999999999993</v>
      </c>
      <c r="V199">
        <v>61</v>
      </c>
      <c r="W199" t="str">
        <f t="shared" si="9"/>
        <v>Brisbane</v>
      </c>
      <c r="X199" t="str">
        <f t="shared" si="10"/>
        <v>Low</v>
      </c>
      <c r="Y199" t="str">
        <f t="shared" si="11"/>
        <v>Home Team</v>
      </c>
    </row>
    <row r="200" spans="1:25" x14ac:dyDescent="0.25">
      <c r="A200" t="s">
        <v>277</v>
      </c>
      <c r="B200">
        <v>2012</v>
      </c>
      <c r="C200" t="s">
        <v>278</v>
      </c>
      <c r="D200" s="1">
        <v>41159</v>
      </c>
      <c r="E200">
        <v>14.2</v>
      </c>
      <c r="F200">
        <v>7.8</v>
      </c>
      <c r="G200">
        <v>8.4</v>
      </c>
      <c r="H200" t="s">
        <v>28</v>
      </c>
      <c r="I200" s="2">
        <v>0.82638888888888884</v>
      </c>
      <c r="J200" s="3">
        <v>85639</v>
      </c>
      <c r="K200" t="s">
        <v>32</v>
      </c>
      <c r="L200">
        <v>4.5999999999999996</v>
      </c>
      <c r="M200">
        <v>9.1</v>
      </c>
      <c r="N200">
        <v>15.13</v>
      </c>
      <c r="O200">
        <v>20.149999999999999</v>
      </c>
      <c r="P200">
        <v>135</v>
      </c>
      <c r="Q200" t="s">
        <v>33</v>
      </c>
      <c r="R200">
        <v>2.2999999999999998</v>
      </c>
      <c r="S200">
        <v>7.4</v>
      </c>
      <c r="T200">
        <v>12.7</v>
      </c>
      <c r="U200">
        <v>15.7</v>
      </c>
      <c r="V200">
        <v>97</v>
      </c>
      <c r="W200" t="str">
        <f t="shared" si="9"/>
        <v>Hawthorn</v>
      </c>
      <c r="X200" t="str">
        <f t="shared" si="10"/>
        <v>High</v>
      </c>
      <c r="Y200" t="str">
        <f t="shared" si="11"/>
        <v>Home Team</v>
      </c>
    </row>
    <row r="201" spans="1:25" x14ac:dyDescent="0.25">
      <c r="A201" t="s">
        <v>279</v>
      </c>
      <c r="B201">
        <v>2012</v>
      </c>
      <c r="C201" t="s">
        <v>280</v>
      </c>
      <c r="D201" s="1">
        <v>41160</v>
      </c>
      <c r="E201">
        <v>15.7</v>
      </c>
      <c r="F201">
        <v>9</v>
      </c>
      <c r="G201">
        <v>0.6</v>
      </c>
      <c r="H201" t="s">
        <v>28</v>
      </c>
      <c r="I201" s="2">
        <v>0.82291666666666663</v>
      </c>
      <c r="J201" s="3">
        <v>44460</v>
      </c>
      <c r="K201" t="s">
        <v>44</v>
      </c>
      <c r="L201">
        <v>0.1</v>
      </c>
      <c r="M201">
        <v>3.5</v>
      </c>
      <c r="N201">
        <v>6.9</v>
      </c>
      <c r="O201">
        <v>11.14</v>
      </c>
      <c r="P201">
        <v>80</v>
      </c>
      <c r="Q201" t="s">
        <v>43</v>
      </c>
      <c r="R201">
        <v>5.7</v>
      </c>
      <c r="S201">
        <v>8.9</v>
      </c>
      <c r="T201">
        <v>12.11</v>
      </c>
      <c r="U201">
        <v>14.12</v>
      </c>
      <c r="V201">
        <v>96</v>
      </c>
      <c r="W201" t="str">
        <f t="shared" si="9"/>
        <v>Fremantle</v>
      </c>
      <c r="X201" t="str">
        <f t="shared" si="10"/>
        <v>Medium</v>
      </c>
      <c r="Y201" t="str">
        <f t="shared" si="11"/>
        <v>Away Team</v>
      </c>
    </row>
    <row r="202" spans="1:25" x14ac:dyDescent="0.25">
      <c r="A202" t="s">
        <v>281</v>
      </c>
      <c r="B202">
        <v>2012</v>
      </c>
      <c r="C202" t="s">
        <v>278</v>
      </c>
      <c r="D202" s="1">
        <v>41160</v>
      </c>
      <c r="E202">
        <v>15.2</v>
      </c>
      <c r="F202">
        <v>11</v>
      </c>
      <c r="G202">
        <v>0.2</v>
      </c>
      <c r="H202" t="s">
        <v>53</v>
      </c>
      <c r="I202" s="2">
        <v>0.61458333333333337</v>
      </c>
      <c r="J202" s="3">
        <v>44849</v>
      </c>
      <c r="K202" t="s">
        <v>40</v>
      </c>
      <c r="L202">
        <v>1.3</v>
      </c>
      <c r="M202">
        <v>2.7</v>
      </c>
      <c r="N202">
        <v>3.1</v>
      </c>
      <c r="O202">
        <v>5.12</v>
      </c>
      <c r="P202">
        <v>42</v>
      </c>
      <c r="Q202" t="s">
        <v>26</v>
      </c>
      <c r="R202">
        <v>2.2000000000000002</v>
      </c>
      <c r="S202">
        <v>7.2</v>
      </c>
      <c r="T202">
        <v>8.4</v>
      </c>
      <c r="U202">
        <v>11.5</v>
      </c>
      <c r="V202">
        <v>71</v>
      </c>
      <c r="W202" t="str">
        <f t="shared" si="9"/>
        <v>Sydney</v>
      </c>
      <c r="X202" t="str">
        <f t="shared" si="10"/>
        <v>Medium</v>
      </c>
      <c r="Y202" t="str">
        <f t="shared" si="11"/>
        <v>Away Team</v>
      </c>
    </row>
    <row r="203" spans="1:25" x14ac:dyDescent="0.25">
      <c r="A203" t="s">
        <v>282</v>
      </c>
      <c r="B203">
        <v>2012</v>
      </c>
      <c r="C203" t="s">
        <v>280</v>
      </c>
      <c r="D203" s="1">
        <v>41161</v>
      </c>
      <c r="E203">
        <v>29.3</v>
      </c>
      <c r="F203">
        <v>8.8000000000000007</v>
      </c>
      <c r="G203">
        <v>0</v>
      </c>
      <c r="H203" t="s">
        <v>42</v>
      </c>
      <c r="I203" s="2">
        <v>0.55208333333333337</v>
      </c>
      <c r="J203" s="3">
        <v>41790</v>
      </c>
      <c r="K203" t="s">
        <v>51</v>
      </c>
      <c r="L203">
        <v>7.4</v>
      </c>
      <c r="M203">
        <v>11.8</v>
      </c>
      <c r="N203">
        <v>15.11</v>
      </c>
      <c r="O203">
        <v>24.18</v>
      </c>
      <c r="P203">
        <v>162</v>
      </c>
      <c r="Q203" t="s">
        <v>47</v>
      </c>
      <c r="R203">
        <v>0.3</v>
      </c>
      <c r="S203">
        <v>2.8</v>
      </c>
      <c r="T203">
        <v>8.1</v>
      </c>
      <c r="U203">
        <v>9.1199999999999992</v>
      </c>
      <c r="V203">
        <v>66</v>
      </c>
      <c r="W203" t="str">
        <f t="shared" si="9"/>
        <v>West Coast</v>
      </c>
      <c r="X203" t="str">
        <f t="shared" si="10"/>
        <v>Medium</v>
      </c>
      <c r="Y203" t="str">
        <f t="shared" si="11"/>
        <v>Home Team</v>
      </c>
    </row>
    <row r="204" spans="1:25" x14ac:dyDescent="0.25">
      <c r="A204" t="s">
        <v>283</v>
      </c>
      <c r="B204">
        <v>2012</v>
      </c>
      <c r="C204" t="s">
        <v>284</v>
      </c>
      <c r="D204" s="1">
        <v>41166</v>
      </c>
      <c r="E204">
        <v>14.5</v>
      </c>
      <c r="F204">
        <v>11.6</v>
      </c>
      <c r="G204">
        <v>0</v>
      </c>
      <c r="H204" t="s">
        <v>53</v>
      </c>
      <c r="I204" s="2">
        <v>0.84375</v>
      </c>
      <c r="J204" s="3">
        <v>31742</v>
      </c>
      <c r="K204" t="s">
        <v>40</v>
      </c>
      <c r="L204">
        <v>1.3</v>
      </c>
      <c r="M204">
        <v>4.7</v>
      </c>
      <c r="N204">
        <v>8.9</v>
      </c>
      <c r="O204">
        <v>12.9</v>
      </c>
      <c r="P204">
        <v>81</v>
      </c>
      <c r="Q204" t="s">
        <v>43</v>
      </c>
      <c r="R204">
        <v>4.0999999999999996</v>
      </c>
      <c r="S204">
        <v>7.2</v>
      </c>
      <c r="T204">
        <v>8.4</v>
      </c>
      <c r="U204">
        <v>11.5</v>
      </c>
      <c r="V204">
        <v>71</v>
      </c>
      <c r="W204" t="str">
        <f t="shared" si="9"/>
        <v>Adelaide</v>
      </c>
      <c r="X204" t="str">
        <f t="shared" si="10"/>
        <v>Medium</v>
      </c>
      <c r="Y204" t="str">
        <f t="shared" si="11"/>
        <v>Home Team</v>
      </c>
    </row>
    <row r="205" spans="1:25" x14ac:dyDescent="0.25">
      <c r="A205" t="s">
        <v>285</v>
      </c>
      <c r="B205">
        <v>2012</v>
      </c>
      <c r="C205" t="s">
        <v>284</v>
      </c>
      <c r="D205" s="1">
        <v>41167</v>
      </c>
      <c r="E205">
        <v>15.6</v>
      </c>
      <c r="F205">
        <v>7.2</v>
      </c>
      <c r="G205">
        <v>0.2</v>
      </c>
      <c r="H205" t="s">
        <v>28</v>
      </c>
      <c r="I205" s="2">
        <v>0.82291666666666663</v>
      </c>
      <c r="J205" s="3">
        <v>65483</v>
      </c>
      <c r="K205" t="s">
        <v>33</v>
      </c>
      <c r="L205">
        <v>3.4</v>
      </c>
      <c r="M205">
        <v>4.5</v>
      </c>
      <c r="N205">
        <v>8.1</v>
      </c>
      <c r="O205">
        <v>10.130000000000001</v>
      </c>
      <c r="P205">
        <v>73</v>
      </c>
      <c r="Q205" t="s">
        <v>51</v>
      </c>
      <c r="R205">
        <v>5.0999999999999996</v>
      </c>
      <c r="S205">
        <v>6.4</v>
      </c>
      <c r="T205">
        <v>7.6</v>
      </c>
      <c r="U205">
        <v>9.6</v>
      </c>
      <c r="V205">
        <v>60</v>
      </c>
      <c r="W205" t="str">
        <f t="shared" si="9"/>
        <v>Collingwood</v>
      </c>
      <c r="X205" t="str">
        <f t="shared" si="10"/>
        <v>High</v>
      </c>
      <c r="Y205" t="str">
        <f t="shared" si="11"/>
        <v>Home Team</v>
      </c>
    </row>
    <row r="206" spans="1:25" x14ac:dyDescent="0.25">
      <c r="A206" t="s">
        <v>286</v>
      </c>
      <c r="B206">
        <v>2012</v>
      </c>
      <c r="C206" t="s">
        <v>287</v>
      </c>
      <c r="D206" s="1">
        <v>41173</v>
      </c>
      <c r="E206">
        <v>24</v>
      </c>
      <c r="F206">
        <v>11.6</v>
      </c>
      <c r="G206">
        <v>0</v>
      </c>
      <c r="H206" t="s">
        <v>24</v>
      </c>
      <c r="I206" s="2">
        <v>0.82638888888888884</v>
      </c>
      <c r="J206" s="3">
        <v>57156</v>
      </c>
      <c r="K206" t="s">
        <v>26</v>
      </c>
      <c r="L206">
        <v>5.5</v>
      </c>
      <c r="M206">
        <v>7.9</v>
      </c>
      <c r="N206">
        <v>9.14</v>
      </c>
      <c r="O206">
        <v>13.18</v>
      </c>
      <c r="P206">
        <v>96</v>
      </c>
      <c r="Q206" t="s">
        <v>33</v>
      </c>
      <c r="R206">
        <v>2.2999999999999998</v>
      </c>
      <c r="S206">
        <v>3.6</v>
      </c>
      <c r="T206">
        <v>5.8</v>
      </c>
      <c r="U206">
        <v>10.1</v>
      </c>
      <c r="V206">
        <v>70</v>
      </c>
      <c r="W206" t="str">
        <f t="shared" si="9"/>
        <v>Sydney</v>
      </c>
      <c r="X206" t="str">
        <f t="shared" si="10"/>
        <v>High</v>
      </c>
      <c r="Y206" t="str">
        <f t="shared" si="11"/>
        <v>Home Team</v>
      </c>
    </row>
    <row r="207" spans="1:25" x14ac:dyDescent="0.25">
      <c r="A207" t="s">
        <v>288</v>
      </c>
      <c r="B207">
        <v>2012</v>
      </c>
      <c r="C207" t="s">
        <v>287</v>
      </c>
      <c r="D207" s="1">
        <v>41174</v>
      </c>
      <c r="E207">
        <v>20</v>
      </c>
      <c r="F207">
        <v>9.1999999999999993</v>
      </c>
      <c r="G207">
        <v>0</v>
      </c>
      <c r="H207" t="s">
        <v>28</v>
      </c>
      <c r="I207" s="2">
        <v>0.71875</v>
      </c>
      <c r="J207" s="3">
        <v>69146</v>
      </c>
      <c r="K207" t="s">
        <v>32</v>
      </c>
      <c r="L207">
        <v>2.6</v>
      </c>
      <c r="M207">
        <v>5.0999999999999996</v>
      </c>
      <c r="N207">
        <v>11.14</v>
      </c>
      <c r="O207">
        <v>13.19</v>
      </c>
      <c r="P207">
        <v>97</v>
      </c>
      <c r="Q207" t="s">
        <v>40</v>
      </c>
      <c r="R207">
        <v>4.0999999999999996</v>
      </c>
      <c r="S207">
        <v>7.3</v>
      </c>
      <c r="T207">
        <v>10.4</v>
      </c>
      <c r="U207">
        <v>14.8</v>
      </c>
      <c r="V207">
        <v>92</v>
      </c>
      <c r="W207" t="str">
        <f t="shared" si="9"/>
        <v>Hawthorn</v>
      </c>
      <c r="X207" t="str">
        <f t="shared" si="10"/>
        <v>High</v>
      </c>
      <c r="Y207" t="str">
        <f t="shared" si="11"/>
        <v>Home Team</v>
      </c>
    </row>
    <row r="208" spans="1:25" x14ac:dyDescent="0.25">
      <c r="A208" t="s">
        <v>289</v>
      </c>
      <c r="B208">
        <v>2012</v>
      </c>
      <c r="C208" t="s">
        <v>290</v>
      </c>
      <c r="D208" s="1">
        <v>41181</v>
      </c>
      <c r="E208">
        <v>13.1</v>
      </c>
      <c r="F208">
        <v>4.4000000000000004</v>
      </c>
      <c r="G208">
        <v>5.8</v>
      </c>
      <c r="H208" t="s">
        <v>28</v>
      </c>
      <c r="I208" s="2">
        <v>0.60416666666666663</v>
      </c>
      <c r="J208" s="3">
        <v>99683</v>
      </c>
      <c r="K208" t="s">
        <v>32</v>
      </c>
      <c r="L208">
        <v>4.5</v>
      </c>
      <c r="M208">
        <v>4.5999999999999996</v>
      </c>
      <c r="N208">
        <v>9.1</v>
      </c>
      <c r="O208">
        <v>11.15</v>
      </c>
      <c r="P208">
        <v>81</v>
      </c>
      <c r="Q208" t="s">
        <v>26</v>
      </c>
      <c r="R208">
        <v>1.4</v>
      </c>
      <c r="S208">
        <v>7.4</v>
      </c>
      <c r="T208">
        <v>10.5</v>
      </c>
      <c r="U208">
        <v>14.7</v>
      </c>
      <c r="V208">
        <v>91</v>
      </c>
      <c r="W208" t="str">
        <f t="shared" si="9"/>
        <v>Sydney</v>
      </c>
      <c r="X208" t="str">
        <f t="shared" si="10"/>
        <v>High</v>
      </c>
      <c r="Y208" t="str">
        <f t="shared" si="11"/>
        <v>Away Team</v>
      </c>
    </row>
    <row r="209" spans="1:25" x14ac:dyDescent="0.25">
      <c r="A209" t="s">
        <v>291</v>
      </c>
      <c r="B209">
        <v>2013</v>
      </c>
      <c r="C209" t="s">
        <v>23</v>
      </c>
      <c r="D209" s="1">
        <v>41355</v>
      </c>
      <c r="E209">
        <v>19.899999999999999</v>
      </c>
      <c r="F209">
        <v>16.2</v>
      </c>
      <c r="G209">
        <v>0</v>
      </c>
      <c r="H209" t="s">
        <v>53</v>
      </c>
      <c r="I209" s="2">
        <v>0.84027777777777779</v>
      </c>
      <c r="J209" s="3">
        <v>42218</v>
      </c>
      <c r="K209" t="s">
        <v>40</v>
      </c>
      <c r="L209">
        <v>3.4</v>
      </c>
      <c r="M209">
        <v>4.9000000000000004</v>
      </c>
      <c r="N209">
        <v>8.14</v>
      </c>
      <c r="O209">
        <v>11.16</v>
      </c>
      <c r="P209">
        <v>82</v>
      </c>
      <c r="Q209" t="s">
        <v>48</v>
      </c>
      <c r="R209">
        <v>1.3</v>
      </c>
      <c r="S209">
        <v>7.5</v>
      </c>
      <c r="T209">
        <v>13.7</v>
      </c>
      <c r="U209">
        <v>18.899999999999999</v>
      </c>
      <c r="V209">
        <v>117</v>
      </c>
      <c r="W209" t="str">
        <f t="shared" si="9"/>
        <v>Essendon</v>
      </c>
      <c r="X209" t="str">
        <f t="shared" si="10"/>
        <v>Medium</v>
      </c>
      <c r="Y209" t="str">
        <f t="shared" si="11"/>
        <v>Away Team</v>
      </c>
    </row>
    <row r="210" spans="1:25" x14ac:dyDescent="0.25">
      <c r="A210" t="s">
        <v>292</v>
      </c>
      <c r="B210">
        <v>2013</v>
      </c>
      <c r="C210" t="s">
        <v>23</v>
      </c>
      <c r="D210" s="1">
        <v>41356</v>
      </c>
      <c r="E210">
        <v>25.4</v>
      </c>
      <c r="F210">
        <v>12.8</v>
      </c>
      <c r="G210">
        <v>0</v>
      </c>
      <c r="H210" t="s">
        <v>42</v>
      </c>
      <c r="I210" s="2">
        <v>0.69444444444444442</v>
      </c>
      <c r="J210" s="3">
        <v>39629</v>
      </c>
      <c r="K210" t="s">
        <v>43</v>
      </c>
      <c r="L210">
        <v>2</v>
      </c>
      <c r="M210">
        <v>5.4</v>
      </c>
      <c r="N210">
        <v>11.1</v>
      </c>
      <c r="O210">
        <v>16.12</v>
      </c>
      <c r="P210">
        <v>108</v>
      </c>
      <c r="Q210" t="s">
        <v>51</v>
      </c>
      <c r="R210">
        <v>3.5</v>
      </c>
      <c r="S210">
        <v>6.7</v>
      </c>
      <c r="T210">
        <v>7.1</v>
      </c>
      <c r="U210">
        <v>11.14</v>
      </c>
      <c r="V210">
        <v>80</v>
      </c>
      <c r="W210" t="str">
        <f t="shared" si="9"/>
        <v>Fremantle</v>
      </c>
      <c r="X210" t="str">
        <f t="shared" si="10"/>
        <v>Medium</v>
      </c>
      <c r="Y210" t="str">
        <f t="shared" si="11"/>
        <v>Home Team</v>
      </c>
    </row>
    <row r="211" spans="1:25" x14ac:dyDescent="0.25">
      <c r="A211" t="s">
        <v>293</v>
      </c>
      <c r="B211">
        <v>2013</v>
      </c>
      <c r="C211" t="s">
        <v>23</v>
      </c>
      <c r="D211" s="1">
        <v>41361</v>
      </c>
      <c r="E211">
        <v>21.4</v>
      </c>
      <c r="F211">
        <v>14.8</v>
      </c>
      <c r="G211">
        <v>17.600000000000001</v>
      </c>
      <c r="H211" t="s">
        <v>28</v>
      </c>
      <c r="I211" s="2">
        <v>0.82291666666666663</v>
      </c>
      <c r="J211" s="3">
        <v>80971</v>
      </c>
      <c r="K211" t="s">
        <v>30</v>
      </c>
      <c r="L211">
        <v>3.3</v>
      </c>
      <c r="M211">
        <v>4.5999999999999996</v>
      </c>
      <c r="N211">
        <v>9.1199999999999992</v>
      </c>
      <c r="O211">
        <v>14.17</v>
      </c>
      <c r="P211">
        <v>101</v>
      </c>
      <c r="Q211" t="s">
        <v>29</v>
      </c>
      <c r="R211">
        <v>2.9</v>
      </c>
      <c r="S211">
        <v>9.14</v>
      </c>
      <c r="T211">
        <v>14.18</v>
      </c>
      <c r="U211">
        <v>14.22</v>
      </c>
      <c r="V211">
        <v>106</v>
      </c>
      <c r="W211" t="str">
        <f t="shared" si="9"/>
        <v>Richmond</v>
      </c>
      <c r="X211" t="str">
        <f t="shared" si="10"/>
        <v>High</v>
      </c>
      <c r="Y211" t="str">
        <f t="shared" si="11"/>
        <v>Away Team</v>
      </c>
    </row>
    <row r="212" spans="1:25" x14ac:dyDescent="0.25">
      <c r="A212" t="s">
        <v>294</v>
      </c>
      <c r="B212">
        <v>2013</v>
      </c>
      <c r="C212" t="s">
        <v>23</v>
      </c>
      <c r="D212" s="1">
        <v>41363</v>
      </c>
      <c r="E212">
        <v>22.1</v>
      </c>
      <c r="F212">
        <v>11.7</v>
      </c>
      <c r="G212">
        <v>0</v>
      </c>
      <c r="H212" t="s">
        <v>46</v>
      </c>
      <c r="I212" s="2">
        <v>0.56944444444444442</v>
      </c>
      <c r="J212" s="3">
        <v>25263</v>
      </c>
      <c r="K212" t="s">
        <v>50</v>
      </c>
      <c r="L212">
        <v>6.1</v>
      </c>
      <c r="M212">
        <v>10.5</v>
      </c>
      <c r="N212">
        <v>16.899999999999999</v>
      </c>
      <c r="O212">
        <v>19.13</v>
      </c>
      <c r="P212">
        <v>127</v>
      </c>
      <c r="Q212" t="s">
        <v>36</v>
      </c>
      <c r="R212">
        <v>0.6</v>
      </c>
      <c r="S212">
        <v>3.1</v>
      </c>
      <c r="T212">
        <v>5.14</v>
      </c>
      <c r="U212">
        <v>7.17</v>
      </c>
      <c r="V212">
        <v>59</v>
      </c>
      <c r="W212" t="str">
        <f t="shared" si="9"/>
        <v>Western Bulldogs</v>
      </c>
      <c r="X212" t="str">
        <f t="shared" si="10"/>
        <v>Low</v>
      </c>
      <c r="Y212" t="str">
        <f t="shared" si="11"/>
        <v>Home Team</v>
      </c>
    </row>
    <row r="213" spans="1:25" x14ac:dyDescent="0.25">
      <c r="A213" t="s">
        <v>295</v>
      </c>
      <c r="B213">
        <v>2013</v>
      </c>
      <c r="C213" t="s">
        <v>23</v>
      </c>
      <c r="D213" s="1">
        <v>41363</v>
      </c>
      <c r="E213">
        <v>25.8</v>
      </c>
      <c r="F213">
        <v>12.3</v>
      </c>
      <c r="G213">
        <v>0</v>
      </c>
      <c r="H213" t="s">
        <v>24</v>
      </c>
      <c r="I213" s="2">
        <v>0.69444444444444442</v>
      </c>
      <c r="J213" s="3">
        <v>23690</v>
      </c>
      <c r="K213" t="s">
        <v>25</v>
      </c>
      <c r="L213">
        <v>0.4</v>
      </c>
      <c r="M213">
        <v>5.4</v>
      </c>
      <c r="N213">
        <v>7.8</v>
      </c>
      <c r="O213">
        <v>11.1</v>
      </c>
      <c r="P213">
        <v>76</v>
      </c>
      <c r="Q213" t="s">
        <v>26</v>
      </c>
      <c r="R213">
        <v>4.5</v>
      </c>
      <c r="S213">
        <v>9.6999999999999993</v>
      </c>
      <c r="T213">
        <v>12.9</v>
      </c>
      <c r="U213">
        <v>16.100000000000001</v>
      </c>
      <c r="V213">
        <v>106</v>
      </c>
      <c r="W213" t="str">
        <f t="shared" si="9"/>
        <v>Sydney</v>
      </c>
      <c r="X213" t="str">
        <f t="shared" si="10"/>
        <v>Low</v>
      </c>
      <c r="Y213" t="str">
        <f t="shared" si="11"/>
        <v>Away Team</v>
      </c>
    </row>
    <row r="214" spans="1:25" x14ac:dyDescent="0.25">
      <c r="A214" t="s">
        <v>296</v>
      </c>
      <c r="B214">
        <v>2013</v>
      </c>
      <c r="C214" t="s">
        <v>23</v>
      </c>
      <c r="D214" s="1">
        <v>41363</v>
      </c>
      <c r="E214">
        <v>27.8</v>
      </c>
      <c r="F214">
        <v>20.8</v>
      </c>
      <c r="G214">
        <v>0</v>
      </c>
      <c r="H214" t="s">
        <v>38</v>
      </c>
      <c r="I214" s="2">
        <v>0.78125</v>
      </c>
      <c r="J214" s="3">
        <v>13832</v>
      </c>
      <c r="K214" t="s">
        <v>39</v>
      </c>
      <c r="L214">
        <v>3.6</v>
      </c>
      <c r="M214">
        <v>3.8</v>
      </c>
      <c r="N214">
        <v>6.11</v>
      </c>
      <c r="O214">
        <v>13.12</v>
      </c>
      <c r="P214">
        <v>90</v>
      </c>
      <c r="Q214" t="s">
        <v>55</v>
      </c>
      <c r="R214">
        <v>1.7</v>
      </c>
      <c r="S214">
        <v>6.9</v>
      </c>
      <c r="T214">
        <v>7.14</v>
      </c>
      <c r="U214">
        <v>10.17</v>
      </c>
      <c r="V214">
        <v>77</v>
      </c>
      <c r="W214" t="str">
        <f t="shared" si="9"/>
        <v>Gold Coast</v>
      </c>
      <c r="X214" t="str">
        <f t="shared" si="10"/>
        <v>Low</v>
      </c>
      <c r="Y214" t="str">
        <f t="shared" si="11"/>
        <v>Home Team</v>
      </c>
    </row>
    <row r="215" spans="1:25" x14ac:dyDescent="0.25">
      <c r="A215" t="s">
        <v>297</v>
      </c>
      <c r="B215">
        <v>2013</v>
      </c>
      <c r="C215" t="s">
        <v>23</v>
      </c>
      <c r="D215" s="1">
        <v>41364</v>
      </c>
      <c r="E215">
        <v>17.8</v>
      </c>
      <c r="F215">
        <v>12.2</v>
      </c>
      <c r="G215">
        <v>1.6</v>
      </c>
      <c r="H215" t="s">
        <v>28</v>
      </c>
      <c r="I215" s="2">
        <v>0.54861111111111116</v>
      </c>
      <c r="J215" s="3">
        <v>22924</v>
      </c>
      <c r="K215" t="s">
        <v>35</v>
      </c>
      <c r="L215">
        <v>3.1</v>
      </c>
      <c r="M215">
        <v>7.2</v>
      </c>
      <c r="N215">
        <v>7.3</v>
      </c>
      <c r="O215">
        <v>8.6</v>
      </c>
      <c r="P215">
        <v>54</v>
      </c>
      <c r="Q215" t="s">
        <v>54</v>
      </c>
      <c r="R215">
        <v>5.3</v>
      </c>
      <c r="S215">
        <v>11.7</v>
      </c>
      <c r="T215">
        <v>16.13</v>
      </c>
      <c r="U215">
        <v>19.190000000000001</v>
      </c>
      <c r="V215">
        <v>133</v>
      </c>
      <c r="W215" t="str">
        <f t="shared" si="9"/>
        <v>Port Adelaide</v>
      </c>
      <c r="X215" t="str">
        <f t="shared" si="10"/>
        <v>Low</v>
      </c>
      <c r="Y215" t="str">
        <f t="shared" si="11"/>
        <v>Away Team</v>
      </c>
    </row>
    <row r="216" spans="1:25" x14ac:dyDescent="0.25">
      <c r="A216" t="s">
        <v>298</v>
      </c>
      <c r="B216">
        <v>2013</v>
      </c>
      <c r="C216" t="s">
        <v>23</v>
      </c>
      <c r="D216" s="1">
        <v>41364</v>
      </c>
      <c r="E216">
        <v>17.8</v>
      </c>
      <c r="F216">
        <v>12.2</v>
      </c>
      <c r="G216">
        <v>1.6</v>
      </c>
      <c r="H216" t="s">
        <v>46</v>
      </c>
      <c r="I216" s="2">
        <v>0.69444444444444442</v>
      </c>
      <c r="J216" s="3">
        <v>41040</v>
      </c>
      <c r="K216" t="s">
        <v>47</v>
      </c>
      <c r="L216">
        <v>5.2</v>
      </c>
      <c r="M216">
        <v>8.4</v>
      </c>
      <c r="N216">
        <v>9.6999999999999993</v>
      </c>
      <c r="O216">
        <v>13.9</v>
      </c>
      <c r="P216">
        <v>87</v>
      </c>
      <c r="Q216" t="s">
        <v>33</v>
      </c>
      <c r="R216">
        <v>3.5</v>
      </c>
      <c r="S216">
        <v>8.6</v>
      </c>
      <c r="T216">
        <v>12.1</v>
      </c>
      <c r="U216">
        <v>15.13</v>
      </c>
      <c r="V216">
        <v>103</v>
      </c>
      <c r="W216" t="str">
        <f t="shared" si="9"/>
        <v>Collingwood</v>
      </c>
      <c r="X216" t="str">
        <f t="shared" si="10"/>
        <v>Medium</v>
      </c>
      <c r="Y216" t="str">
        <f t="shared" si="11"/>
        <v>Away Team</v>
      </c>
    </row>
    <row r="217" spans="1:25" x14ac:dyDescent="0.25">
      <c r="A217" t="s">
        <v>299</v>
      </c>
      <c r="B217">
        <v>2013</v>
      </c>
      <c r="C217" t="s">
        <v>23</v>
      </c>
      <c r="D217" s="1">
        <v>41365</v>
      </c>
      <c r="E217">
        <v>20.2</v>
      </c>
      <c r="F217">
        <v>8.4</v>
      </c>
      <c r="G217">
        <v>1.2</v>
      </c>
      <c r="H217" t="s">
        <v>28</v>
      </c>
      <c r="I217" s="2">
        <v>0.63888888888888884</v>
      </c>
      <c r="J217" s="3">
        <v>76300</v>
      </c>
      <c r="K217" t="s">
        <v>32</v>
      </c>
      <c r="L217">
        <v>4.3</v>
      </c>
      <c r="M217">
        <v>8.9</v>
      </c>
      <c r="N217">
        <v>10.1</v>
      </c>
      <c r="O217">
        <v>12.14</v>
      </c>
      <c r="P217">
        <v>86</v>
      </c>
      <c r="Q217" t="s">
        <v>44</v>
      </c>
      <c r="R217">
        <v>1.5</v>
      </c>
      <c r="S217">
        <v>5.7</v>
      </c>
      <c r="T217">
        <v>10.119999999999999</v>
      </c>
      <c r="U217">
        <v>13.15</v>
      </c>
      <c r="V217">
        <v>93</v>
      </c>
      <c r="W217" t="str">
        <f t="shared" si="9"/>
        <v>Geelong</v>
      </c>
      <c r="X217" t="str">
        <f t="shared" si="10"/>
        <v>High</v>
      </c>
      <c r="Y217" t="str">
        <f t="shared" si="11"/>
        <v>Away Team</v>
      </c>
    </row>
    <row r="218" spans="1:25" x14ac:dyDescent="0.25">
      <c r="A218" t="s">
        <v>300</v>
      </c>
      <c r="B218">
        <v>2013</v>
      </c>
      <c r="C218" t="s">
        <v>57</v>
      </c>
      <c r="D218" s="1">
        <v>41369</v>
      </c>
      <c r="E218">
        <v>24.2</v>
      </c>
      <c r="F218">
        <v>7.8</v>
      </c>
      <c r="G218">
        <v>0</v>
      </c>
      <c r="H218" t="s">
        <v>28</v>
      </c>
      <c r="I218" s="2">
        <v>0.82638888888888884</v>
      </c>
      <c r="J218" s="3">
        <v>56783</v>
      </c>
      <c r="K218" t="s">
        <v>55</v>
      </c>
      <c r="L218">
        <v>3.1</v>
      </c>
      <c r="M218">
        <v>6.6</v>
      </c>
      <c r="N218">
        <v>11.7</v>
      </c>
      <c r="O218">
        <v>12.1</v>
      </c>
      <c r="P218">
        <v>82</v>
      </c>
      <c r="Q218" t="s">
        <v>29</v>
      </c>
      <c r="R218">
        <v>4.5</v>
      </c>
      <c r="S218">
        <v>8.1</v>
      </c>
      <c r="T218">
        <v>12.12</v>
      </c>
      <c r="U218">
        <v>14.15</v>
      </c>
      <c r="V218">
        <v>99</v>
      </c>
      <c r="W218" t="str">
        <f t="shared" si="9"/>
        <v>Richmond</v>
      </c>
      <c r="X218" t="str">
        <f t="shared" si="10"/>
        <v>High</v>
      </c>
      <c r="Y218" t="str">
        <f t="shared" si="11"/>
        <v>Away Team</v>
      </c>
    </row>
    <row r="219" spans="1:25" x14ac:dyDescent="0.25">
      <c r="A219" t="s">
        <v>301</v>
      </c>
      <c r="B219">
        <v>2013</v>
      </c>
      <c r="C219" t="s">
        <v>57</v>
      </c>
      <c r="D219" s="1">
        <v>41370</v>
      </c>
      <c r="E219">
        <v>22</v>
      </c>
      <c r="F219">
        <v>16.3</v>
      </c>
      <c r="G219">
        <v>8.6</v>
      </c>
      <c r="H219" t="s">
        <v>61</v>
      </c>
      <c r="I219" s="2">
        <v>0.57291666666666663</v>
      </c>
      <c r="J219" s="3">
        <v>20372</v>
      </c>
      <c r="K219" t="s">
        <v>26</v>
      </c>
      <c r="L219">
        <v>2.1</v>
      </c>
      <c r="M219">
        <v>6.4</v>
      </c>
      <c r="N219">
        <v>11.1</v>
      </c>
      <c r="O219">
        <v>17.12</v>
      </c>
      <c r="P219">
        <v>114</v>
      </c>
      <c r="Q219" t="s">
        <v>39</v>
      </c>
      <c r="R219">
        <v>2.2000000000000002</v>
      </c>
      <c r="S219">
        <v>3.4</v>
      </c>
      <c r="T219">
        <v>8.6</v>
      </c>
      <c r="U219">
        <v>11.7</v>
      </c>
      <c r="V219">
        <v>73</v>
      </c>
      <c r="W219" t="str">
        <f t="shared" si="9"/>
        <v>Sydney</v>
      </c>
      <c r="X219" t="str">
        <f t="shared" si="10"/>
        <v>Low</v>
      </c>
      <c r="Y219" t="str">
        <f t="shared" si="11"/>
        <v>Home Team</v>
      </c>
    </row>
    <row r="220" spans="1:25" x14ac:dyDescent="0.25">
      <c r="A220" t="s">
        <v>302</v>
      </c>
      <c r="B220">
        <v>2013</v>
      </c>
      <c r="C220" t="s">
        <v>57</v>
      </c>
      <c r="D220" s="1">
        <v>41370</v>
      </c>
      <c r="E220">
        <v>27.6</v>
      </c>
      <c r="F220">
        <v>9.5</v>
      </c>
      <c r="G220">
        <v>0</v>
      </c>
      <c r="H220" t="s">
        <v>46</v>
      </c>
      <c r="I220" s="2">
        <v>0.59027777777777779</v>
      </c>
      <c r="J220" s="3">
        <v>19210</v>
      </c>
      <c r="K220" t="s">
        <v>50</v>
      </c>
      <c r="L220">
        <v>1.1000000000000001</v>
      </c>
      <c r="M220">
        <v>5.5</v>
      </c>
      <c r="N220">
        <v>7.7</v>
      </c>
      <c r="O220">
        <v>11.12</v>
      </c>
      <c r="P220">
        <v>78</v>
      </c>
      <c r="Q220" t="s">
        <v>43</v>
      </c>
      <c r="R220">
        <v>6.2</v>
      </c>
      <c r="S220">
        <v>9.6</v>
      </c>
      <c r="T220">
        <v>13.9</v>
      </c>
      <c r="U220">
        <v>16.100000000000001</v>
      </c>
      <c r="V220">
        <v>106</v>
      </c>
      <c r="W220" t="str">
        <f t="shared" si="9"/>
        <v>Fremantle</v>
      </c>
      <c r="X220" t="str">
        <f t="shared" si="10"/>
        <v>Low</v>
      </c>
      <c r="Y220" t="str">
        <f t="shared" si="11"/>
        <v>Away Team</v>
      </c>
    </row>
    <row r="221" spans="1:25" x14ac:dyDescent="0.25">
      <c r="A221" t="s">
        <v>303</v>
      </c>
      <c r="B221">
        <v>2013</v>
      </c>
      <c r="C221" t="s">
        <v>57</v>
      </c>
      <c r="D221" s="1">
        <v>41370</v>
      </c>
      <c r="E221">
        <v>24.6</v>
      </c>
      <c r="F221">
        <v>16.899999999999999</v>
      </c>
      <c r="G221">
        <v>2</v>
      </c>
      <c r="H221" t="s">
        <v>58</v>
      </c>
      <c r="I221" s="2">
        <v>0.65277777777777779</v>
      </c>
      <c r="J221" s="3">
        <v>21308</v>
      </c>
      <c r="K221" t="s">
        <v>36</v>
      </c>
      <c r="L221">
        <v>2.2999999999999998</v>
      </c>
      <c r="M221">
        <v>6.5</v>
      </c>
      <c r="N221">
        <v>10.130000000000001</v>
      </c>
      <c r="O221">
        <v>10.17</v>
      </c>
      <c r="P221">
        <v>77</v>
      </c>
      <c r="Q221" t="s">
        <v>40</v>
      </c>
      <c r="R221">
        <v>2.2999999999999998</v>
      </c>
      <c r="S221">
        <v>7.6</v>
      </c>
      <c r="T221">
        <v>9.11</v>
      </c>
      <c r="U221">
        <v>14.12</v>
      </c>
      <c r="V221">
        <v>96</v>
      </c>
      <c r="W221" t="str">
        <f t="shared" si="9"/>
        <v>Adelaide</v>
      </c>
      <c r="X221" t="str">
        <f t="shared" si="10"/>
        <v>Low</v>
      </c>
      <c r="Y221" t="str">
        <f t="shared" si="11"/>
        <v>Away Team</v>
      </c>
    </row>
    <row r="222" spans="1:25" x14ac:dyDescent="0.25">
      <c r="A222" t="s">
        <v>304</v>
      </c>
      <c r="B222">
        <v>2013</v>
      </c>
      <c r="C222" t="s">
        <v>57</v>
      </c>
      <c r="D222" s="1">
        <v>41370</v>
      </c>
      <c r="E222">
        <v>26.6</v>
      </c>
      <c r="F222">
        <v>10.1</v>
      </c>
      <c r="G222">
        <v>0</v>
      </c>
      <c r="H222" t="s">
        <v>53</v>
      </c>
      <c r="I222" s="2">
        <v>0.79861111111111116</v>
      </c>
      <c r="J222" s="3">
        <v>25122</v>
      </c>
      <c r="K222" t="s">
        <v>54</v>
      </c>
      <c r="L222">
        <v>2.5</v>
      </c>
      <c r="M222">
        <v>8.9</v>
      </c>
      <c r="N222">
        <v>12.17</v>
      </c>
      <c r="O222">
        <v>19.2</v>
      </c>
      <c r="P222">
        <v>134</v>
      </c>
      <c r="Q222" t="s">
        <v>25</v>
      </c>
      <c r="R222">
        <v>4.4000000000000004</v>
      </c>
      <c r="S222">
        <v>6.5</v>
      </c>
      <c r="T222">
        <v>8.9</v>
      </c>
      <c r="U222">
        <v>11.12</v>
      </c>
      <c r="V222">
        <v>78</v>
      </c>
      <c r="W222" t="str">
        <f t="shared" si="9"/>
        <v>Port Adelaide</v>
      </c>
      <c r="X222" t="str">
        <f t="shared" si="10"/>
        <v>Low</v>
      </c>
      <c r="Y222" t="str">
        <f t="shared" si="11"/>
        <v>Home Team</v>
      </c>
    </row>
    <row r="223" spans="1:25" x14ac:dyDescent="0.25">
      <c r="A223" t="s">
        <v>305</v>
      </c>
      <c r="B223">
        <v>2013</v>
      </c>
      <c r="C223" t="s">
        <v>57</v>
      </c>
      <c r="D223" s="1">
        <v>41370</v>
      </c>
      <c r="E223">
        <v>27.6</v>
      </c>
      <c r="F223">
        <v>9.5</v>
      </c>
      <c r="G223">
        <v>0</v>
      </c>
      <c r="H223" t="s">
        <v>28</v>
      </c>
      <c r="I223" s="2">
        <v>0.81944444444444442</v>
      </c>
      <c r="J223" s="3">
        <v>51153</v>
      </c>
      <c r="K223" t="s">
        <v>48</v>
      </c>
      <c r="L223">
        <v>6.2</v>
      </c>
      <c r="M223">
        <v>13.6</v>
      </c>
      <c r="N223">
        <v>21.11</v>
      </c>
      <c r="O223">
        <v>28.16</v>
      </c>
      <c r="P223">
        <v>184</v>
      </c>
      <c r="Q223" t="s">
        <v>35</v>
      </c>
      <c r="R223">
        <v>2.1</v>
      </c>
      <c r="S223">
        <v>4.5</v>
      </c>
      <c r="T223">
        <v>5.5</v>
      </c>
      <c r="U223">
        <v>5.6</v>
      </c>
      <c r="V223">
        <v>36</v>
      </c>
      <c r="W223" t="str">
        <f t="shared" si="9"/>
        <v>Essendon</v>
      </c>
      <c r="X223" t="str">
        <f t="shared" si="10"/>
        <v>High</v>
      </c>
      <c r="Y223" t="str">
        <f t="shared" si="11"/>
        <v>Home Team</v>
      </c>
    </row>
    <row r="224" spans="1:25" x14ac:dyDescent="0.25">
      <c r="A224" t="s">
        <v>306</v>
      </c>
      <c r="B224">
        <v>2013</v>
      </c>
      <c r="C224" t="s">
        <v>57</v>
      </c>
      <c r="D224" s="1">
        <v>41371</v>
      </c>
      <c r="E224">
        <v>28.1</v>
      </c>
      <c r="F224">
        <v>13.7</v>
      </c>
      <c r="G224">
        <v>0</v>
      </c>
      <c r="H224" t="s">
        <v>46</v>
      </c>
      <c r="I224" s="2">
        <v>0.54861111111111116</v>
      </c>
      <c r="J224" s="3">
        <v>34152</v>
      </c>
      <c r="K224" t="s">
        <v>44</v>
      </c>
      <c r="L224">
        <v>4</v>
      </c>
      <c r="M224">
        <v>6.4</v>
      </c>
      <c r="N224">
        <v>13.8</v>
      </c>
      <c r="O224">
        <v>16.16</v>
      </c>
      <c r="P224">
        <v>112</v>
      </c>
      <c r="Q224" t="s">
        <v>47</v>
      </c>
      <c r="R224">
        <v>7.1</v>
      </c>
      <c r="S224">
        <v>12.3</v>
      </c>
      <c r="T224">
        <v>15.5</v>
      </c>
      <c r="U224">
        <v>17.600000000000001</v>
      </c>
      <c r="V224">
        <v>108</v>
      </c>
      <c r="W224" t="str">
        <f t="shared" si="9"/>
        <v>Geelong</v>
      </c>
      <c r="X224" t="str">
        <f t="shared" si="10"/>
        <v>Medium</v>
      </c>
      <c r="Y224" t="str">
        <f t="shared" si="11"/>
        <v>Home Team</v>
      </c>
    </row>
    <row r="225" spans="1:25" x14ac:dyDescent="0.25">
      <c r="A225" t="s">
        <v>307</v>
      </c>
      <c r="B225">
        <v>2013</v>
      </c>
      <c r="C225" t="s">
        <v>57</v>
      </c>
      <c r="D225" s="1">
        <v>41371</v>
      </c>
      <c r="E225">
        <v>28.1</v>
      </c>
      <c r="F225">
        <v>13.7</v>
      </c>
      <c r="G225">
        <v>0</v>
      </c>
      <c r="H225" t="s">
        <v>28</v>
      </c>
      <c r="I225" s="2">
        <v>0.63888888888888884</v>
      </c>
      <c r="J225" s="3">
        <v>84247</v>
      </c>
      <c r="K225" t="s">
        <v>33</v>
      </c>
      <c r="L225">
        <v>3.3</v>
      </c>
      <c r="M225">
        <v>5.5</v>
      </c>
      <c r="N225">
        <v>10.1</v>
      </c>
      <c r="O225">
        <v>17.149999999999999</v>
      </c>
      <c r="P225">
        <v>117</v>
      </c>
      <c r="Q225" t="s">
        <v>30</v>
      </c>
      <c r="R225">
        <v>3</v>
      </c>
      <c r="S225">
        <v>7.3</v>
      </c>
      <c r="T225">
        <v>12.8</v>
      </c>
      <c r="U225">
        <v>15.1</v>
      </c>
      <c r="V225">
        <v>100</v>
      </c>
      <c r="W225" t="str">
        <f t="shared" si="9"/>
        <v>Collingwood</v>
      </c>
      <c r="X225" t="str">
        <f t="shared" si="10"/>
        <v>High</v>
      </c>
      <c r="Y225" t="str">
        <f t="shared" si="11"/>
        <v>Home Team</v>
      </c>
    </row>
    <row r="226" spans="1:25" x14ac:dyDescent="0.25">
      <c r="A226" t="s">
        <v>308</v>
      </c>
      <c r="B226">
        <v>2013</v>
      </c>
      <c r="C226" t="s">
        <v>57</v>
      </c>
      <c r="D226" s="1">
        <v>41371</v>
      </c>
      <c r="E226">
        <v>31.7</v>
      </c>
      <c r="F226">
        <v>17.7</v>
      </c>
      <c r="G226">
        <v>0</v>
      </c>
      <c r="H226" t="s">
        <v>42</v>
      </c>
      <c r="I226" s="2">
        <v>0.61111111111111116</v>
      </c>
      <c r="J226" s="3">
        <v>38389</v>
      </c>
      <c r="K226" t="s">
        <v>51</v>
      </c>
      <c r="L226">
        <v>1.3</v>
      </c>
      <c r="M226">
        <v>6.6</v>
      </c>
      <c r="N226">
        <v>12.6</v>
      </c>
      <c r="O226">
        <v>15.8</v>
      </c>
      <c r="P226">
        <v>98</v>
      </c>
      <c r="Q226" t="s">
        <v>32</v>
      </c>
      <c r="R226">
        <v>6.1</v>
      </c>
      <c r="S226">
        <v>11.2</v>
      </c>
      <c r="T226">
        <v>15.7</v>
      </c>
      <c r="U226">
        <v>23.1</v>
      </c>
      <c r="V226">
        <v>148</v>
      </c>
      <c r="W226" t="str">
        <f t="shared" si="9"/>
        <v>Hawthorn</v>
      </c>
      <c r="X226" t="str">
        <f t="shared" si="10"/>
        <v>Medium</v>
      </c>
      <c r="Y226" t="str">
        <f t="shared" si="11"/>
        <v>Away Team</v>
      </c>
    </row>
    <row r="227" spans="1:25" x14ac:dyDescent="0.25">
      <c r="A227" t="s">
        <v>309</v>
      </c>
      <c r="B227">
        <v>2013</v>
      </c>
      <c r="C227" t="s">
        <v>70</v>
      </c>
      <c r="D227" s="1">
        <v>41376</v>
      </c>
      <c r="E227">
        <v>24</v>
      </c>
      <c r="F227">
        <v>21</v>
      </c>
      <c r="G227">
        <v>0.4</v>
      </c>
      <c r="H227" t="s">
        <v>42</v>
      </c>
      <c r="I227" s="2">
        <v>0.77777777777777779</v>
      </c>
      <c r="J227" s="3">
        <v>35963</v>
      </c>
      <c r="K227" t="s">
        <v>43</v>
      </c>
      <c r="L227">
        <v>5.3</v>
      </c>
      <c r="M227">
        <v>7.5</v>
      </c>
      <c r="N227">
        <v>7.7</v>
      </c>
      <c r="O227">
        <v>9.14</v>
      </c>
      <c r="P227">
        <v>68</v>
      </c>
      <c r="Q227" t="s">
        <v>48</v>
      </c>
      <c r="R227">
        <v>0.3</v>
      </c>
      <c r="S227">
        <v>1.5</v>
      </c>
      <c r="T227">
        <v>6.1</v>
      </c>
      <c r="U227">
        <v>10.119999999999999</v>
      </c>
      <c r="V227">
        <v>72</v>
      </c>
      <c r="W227" t="str">
        <f t="shared" si="9"/>
        <v>Essendon</v>
      </c>
      <c r="X227" t="str">
        <f t="shared" si="10"/>
        <v>Medium</v>
      </c>
      <c r="Y227" t="str">
        <f t="shared" si="11"/>
        <v>Away Team</v>
      </c>
    </row>
    <row r="228" spans="1:25" x14ac:dyDescent="0.25">
      <c r="A228" t="s">
        <v>310</v>
      </c>
      <c r="B228">
        <v>2013</v>
      </c>
      <c r="C228" t="s">
        <v>70</v>
      </c>
      <c r="D228" s="1">
        <v>41377</v>
      </c>
      <c r="E228">
        <v>21.2</v>
      </c>
      <c r="F228">
        <v>10.4</v>
      </c>
      <c r="G228">
        <v>0.2</v>
      </c>
      <c r="H228" t="s">
        <v>66</v>
      </c>
      <c r="I228" s="2">
        <v>0.57291666666666663</v>
      </c>
      <c r="J228" s="3">
        <v>13223</v>
      </c>
      <c r="K228" t="s">
        <v>47</v>
      </c>
      <c r="L228">
        <v>4.2</v>
      </c>
      <c r="M228">
        <v>7.8</v>
      </c>
      <c r="N228">
        <v>8.11</v>
      </c>
      <c r="O228">
        <v>13.14</v>
      </c>
      <c r="P228">
        <v>92</v>
      </c>
      <c r="Q228" t="s">
        <v>26</v>
      </c>
      <c r="R228">
        <v>3.4</v>
      </c>
      <c r="S228">
        <v>5.6</v>
      </c>
      <c r="T228">
        <v>16.100000000000001</v>
      </c>
      <c r="U228">
        <v>20.11</v>
      </c>
      <c r="V228">
        <v>131</v>
      </c>
      <c r="W228" t="str">
        <f t="shared" si="9"/>
        <v>Sydney</v>
      </c>
      <c r="X228" t="str">
        <f t="shared" si="10"/>
        <v>Low</v>
      </c>
      <c r="Y228" t="str">
        <f t="shared" si="11"/>
        <v>Away Team</v>
      </c>
    </row>
    <row r="229" spans="1:25" x14ac:dyDescent="0.25">
      <c r="A229" t="s">
        <v>311</v>
      </c>
      <c r="B229">
        <v>2013</v>
      </c>
      <c r="C229" t="s">
        <v>70</v>
      </c>
      <c r="D229" s="1">
        <v>41377</v>
      </c>
      <c r="E229">
        <v>24</v>
      </c>
      <c r="F229">
        <v>15.2</v>
      </c>
      <c r="G229">
        <v>0</v>
      </c>
      <c r="H229" t="s">
        <v>28</v>
      </c>
      <c r="I229" s="2">
        <v>0.59027777777777779</v>
      </c>
      <c r="J229" s="3">
        <v>18571</v>
      </c>
      <c r="K229" t="s">
        <v>35</v>
      </c>
      <c r="L229">
        <v>4.0999999999999996</v>
      </c>
      <c r="M229">
        <v>9.1999999999999993</v>
      </c>
      <c r="N229">
        <v>10.3</v>
      </c>
      <c r="O229">
        <v>13.5</v>
      </c>
      <c r="P229">
        <v>83</v>
      </c>
      <c r="Q229" t="s">
        <v>51</v>
      </c>
      <c r="R229">
        <v>5.3</v>
      </c>
      <c r="S229">
        <v>10.6</v>
      </c>
      <c r="T229">
        <v>21.9</v>
      </c>
      <c r="U229">
        <v>27.15</v>
      </c>
      <c r="V229">
        <v>177</v>
      </c>
      <c r="W229" t="str">
        <f t="shared" si="9"/>
        <v>West Coast</v>
      </c>
      <c r="X229" t="str">
        <f t="shared" si="10"/>
        <v>Low</v>
      </c>
      <c r="Y229" t="str">
        <f t="shared" si="11"/>
        <v>Away Team</v>
      </c>
    </row>
    <row r="230" spans="1:25" x14ac:dyDescent="0.25">
      <c r="A230" t="s">
        <v>312</v>
      </c>
      <c r="B230">
        <v>2013</v>
      </c>
      <c r="C230" t="s">
        <v>70</v>
      </c>
      <c r="D230" s="1">
        <v>41377</v>
      </c>
      <c r="E230">
        <v>24.9</v>
      </c>
      <c r="F230">
        <v>5.2</v>
      </c>
      <c r="G230">
        <v>0</v>
      </c>
      <c r="H230" t="s">
        <v>95</v>
      </c>
      <c r="I230" s="2">
        <v>0.69444444444444442</v>
      </c>
      <c r="J230" s="3">
        <v>11092</v>
      </c>
      <c r="K230" t="s">
        <v>25</v>
      </c>
      <c r="L230">
        <v>0</v>
      </c>
      <c r="M230">
        <v>5.0999999999999996</v>
      </c>
      <c r="N230">
        <v>8.3000000000000007</v>
      </c>
      <c r="O230">
        <v>10.8</v>
      </c>
      <c r="P230">
        <v>68</v>
      </c>
      <c r="Q230" t="s">
        <v>55</v>
      </c>
      <c r="R230">
        <v>5.4</v>
      </c>
      <c r="S230">
        <v>10.8</v>
      </c>
      <c r="T230">
        <v>15.12</v>
      </c>
      <c r="U230">
        <v>21.14</v>
      </c>
      <c r="V230">
        <v>140</v>
      </c>
      <c r="W230" t="str">
        <f t="shared" si="9"/>
        <v>St Kilda</v>
      </c>
      <c r="X230" t="str">
        <f t="shared" si="10"/>
        <v>Low</v>
      </c>
      <c r="Y230" t="str">
        <f t="shared" si="11"/>
        <v>Away Team</v>
      </c>
    </row>
    <row r="231" spans="1:25" x14ac:dyDescent="0.25">
      <c r="A231" t="s">
        <v>313</v>
      </c>
      <c r="B231">
        <v>2013</v>
      </c>
      <c r="C231" t="s">
        <v>70</v>
      </c>
      <c r="D231" s="1">
        <v>41377</v>
      </c>
      <c r="E231">
        <v>24</v>
      </c>
      <c r="F231">
        <v>15.2</v>
      </c>
      <c r="G231">
        <v>0</v>
      </c>
      <c r="H231" t="s">
        <v>46</v>
      </c>
      <c r="I231" s="2">
        <v>0.81944444444444442</v>
      </c>
      <c r="J231" s="3">
        <v>43241</v>
      </c>
      <c r="K231" t="s">
        <v>44</v>
      </c>
      <c r="L231">
        <v>5.5</v>
      </c>
      <c r="M231">
        <v>12.6</v>
      </c>
      <c r="N231">
        <v>17.7</v>
      </c>
      <c r="O231">
        <v>18.11</v>
      </c>
      <c r="P231">
        <v>119</v>
      </c>
      <c r="Q231" t="s">
        <v>30</v>
      </c>
      <c r="R231">
        <v>4.3</v>
      </c>
      <c r="S231">
        <v>9.5</v>
      </c>
      <c r="T231">
        <v>11.1</v>
      </c>
      <c r="U231">
        <v>15.13</v>
      </c>
      <c r="V231">
        <v>103</v>
      </c>
      <c r="W231" t="str">
        <f t="shared" si="9"/>
        <v>Geelong</v>
      </c>
      <c r="X231" t="str">
        <f t="shared" si="10"/>
        <v>Medium</v>
      </c>
      <c r="Y231" t="str">
        <f t="shared" si="11"/>
        <v>Home Team</v>
      </c>
    </row>
    <row r="232" spans="1:25" x14ac:dyDescent="0.25">
      <c r="A232" t="s">
        <v>314</v>
      </c>
      <c r="B232">
        <v>2013</v>
      </c>
      <c r="C232" t="s">
        <v>70</v>
      </c>
      <c r="D232" s="1">
        <v>41377</v>
      </c>
      <c r="E232">
        <v>23.6</v>
      </c>
      <c r="F232">
        <v>20.100000000000001</v>
      </c>
      <c r="G232">
        <v>30</v>
      </c>
      <c r="H232" t="s">
        <v>38</v>
      </c>
      <c r="I232" s="2">
        <v>0.81944444444444442</v>
      </c>
      <c r="J232" s="3">
        <v>12961</v>
      </c>
      <c r="K232" t="s">
        <v>39</v>
      </c>
      <c r="L232">
        <v>3.5</v>
      </c>
      <c r="M232">
        <v>4.7</v>
      </c>
      <c r="N232">
        <v>8.11</v>
      </c>
      <c r="O232">
        <v>13.14</v>
      </c>
      <c r="P232">
        <v>92</v>
      </c>
      <c r="Q232" t="s">
        <v>36</v>
      </c>
      <c r="R232">
        <v>4.5</v>
      </c>
      <c r="S232">
        <v>6.13</v>
      </c>
      <c r="T232">
        <v>10.14</v>
      </c>
      <c r="U232">
        <v>13.16</v>
      </c>
      <c r="V232">
        <v>94</v>
      </c>
      <c r="W232" t="str">
        <f t="shared" si="9"/>
        <v>Brisbane</v>
      </c>
      <c r="X232" t="str">
        <f t="shared" si="10"/>
        <v>Low</v>
      </c>
      <c r="Y232" t="str">
        <f t="shared" si="11"/>
        <v>Away Team</v>
      </c>
    </row>
    <row r="233" spans="1:25" x14ac:dyDescent="0.25">
      <c r="A233" t="s">
        <v>315</v>
      </c>
      <c r="B233">
        <v>2013</v>
      </c>
      <c r="C233" t="s">
        <v>70</v>
      </c>
      <c r="D233" s="1">
        <v>41378</v>
      </c>
      <c r="E233">
        <v>22.2</v>
      </c>
      <c r="F233">
        <v>14.6</v>
      </c>
      <c r="G233">
        <v>0</v>
      </c>
      <c r="H233" t="s">
        <v>46</v>
      </c>
      <c r="I233" s="2">
        <v>0.54861111111111116</v>
      </c>
      <c r="J233" s="3">
        <v>44045</v>
      </c>
      <c r="K233" t="s">
        <v>29</v>
      </c>
      <c r="L233">
        <v>4.9000000000000004</v>
      </c>
      <c r="M233">
        <v>7.11</v>
      </c>
      <c r="N233">
        <v>13.14</v>
      </c>
      <c r="O233">
        <v>20.149999999999999</v>
      </c>
      <c r="P233">
        <v>135</v>
      </c>
      <c r="Q233" t="s">
        <v>50</v>
      </c>
      <c r="R233">
        <v>2.1</v>
      </c>
      <c r="S233">
        <v>3.3</v>
      </c>
      <c r="T233">
        <v>6.5</v>
      </c>
      <c r="U233">
        <v>10.8</v>
      </c>
      <c r="V233">
        <v>68</v>
      </c>
      <c r="W233" t="str">
        <f t="shared" si="9"/>
        <v>Richmond</v>
      </c>
      <c r="X233" t="str">
        <f t="shared" si="10"/>
        <v>Medium</v>
      </c>
      <c r="Y233" t="str">
        <f t="shared" si="11"/>
        <v>Home Team</v>
      </c>
    </row>
    <row r="234" spans="1:25" x14ac:dyDescent="0.25">
      <c r="A234" t="s">
        <v>316</v>
      </c>
      <c r="B234">
        <v>2013</v>
      </c>
      <c r="C234" t="s">
        <v>70</v>
      </c>
      <c r="D234" s="1">
        <v>41378</v>
      </c>
      <c r="E234">
        <v>22.2</v>
      </c>
      <c r="F234">
        <v>14.6</v>
      </c>
      <c r="G234">
        <v>0</v>
      </c>
      <c r="H234" t="s">
        <v>28</v>
      </c>
      <c r="I234" s="2">
        <v>0.63888888888888884</v>
      </c>
      <c r="J234" s="3">
        <v>72254</v>
      </c>
      <c r="K234" t="s">
        <v>33</v>
      </c>
      <c r="L234">
        <v>3.6</v>
      </c>
      <c r="M234">
        <v>7.6</v>
      </c>
      <c r="N234">
        <v>11.9</v>
      </c>
      <c r="O234">
        <v>13.12</v>
      </c>
      <c r="P234">
        <v>90</v>
      </c>
      <c r="Q234" t="s">
        <v>32</v>
      </c>
      <c r="R234">
        <v>2.1</v>
      </c>
      <c r="S234">
        <v>7.5</v>
      </c>
      <c r="T234">
        <v>15.9</v>
      </c>
      <c r="U234">
        <v>22.13</v>
      </c>
      <c r="V234">
        <v>145</v>
      </c>
      <c r="W234" t="str">
        <f t="shared" si="9"/>
        <v>Hawthorn</v>
      </c>
      <c r="X234" t="str">
        <f t="shared" si="10"/>
        <v>High</v>
      </c>
      <c r="Y234" t="str">
        <f t="shared" si="11"/>
        <v>Away Team</v>
      </c>
    </row>
    <row r="235" spans="1:25" x14ac:dyDescent="0.25">
      <c r="A235" t="s">
        <v>317</v>
      </c>
      <c r="B235">
        <v>2013</v>
      </c>
      <c r="C235" t="s">
        <v>70</v>
      </c>
      <c r="D235" s="1">
        <v>41378</v>
      </c>
      <c r="E235">
        <v>22.2</v>
      </c>
      <c r="F235">
        <v>13.8</v>
      </c>
      <c r="G235">
        <v>0</v>
      </c>
      <c r="H235" t="s">
        <v>53</v>
      </c>
      <c r="I235" s="2">
        <v>0.67361111111111116</v>
      </c>
      <c r="J235" s="3">
        <v>40707</v>
      </c>
      <c r="K235" t="s">
        <v>54</v>
      </c>
      <c r="L235">
        <v>5.2</v>
      </c>
      <c r="M235">
        <v>6.9</v>
      </c>
      <c r="N235">
        <v>12.13</v>
      </c>
      <c r="O235">
        <v>17.16</v>
      </c>
      <c r="P235">
        <v>118</v>
      </c>
      <c r="Q235" t="s">
        <v>40</v>
      </c>
      <c r="R235">
        <v>4.4000000000000004</v>
      </c>
      <c r="S235">
        <v>9.6</v>
      </c>
      <c r="T235">
        <v>13.7</v>
      </c>
      <c r="U235">
        <v>16.13</v>
      </c>
      <c r="V235">
        <v>109</v>
      </c>
      <c r="W235" t="str">
        <f t="shared" si="9"/>
        <v>Port Adelaide</v>
      </c>
      <c r="X235" t="str">
        <f t="shared" si="10"/>
        <v>Medium</v>
      </c>
      <c r="Y235" t="str">
        <f t="shared" si="11"/>
        <v>Home Team</v>
      </c>
    </row>
    <row r="236" spans="1:25" x14ac:dyDescent="0.25">
      <c r="A236" t="s">
        <v>318</v>
      </c>
      <c r="B236">
        <v>2013</v>
      </c>
      <c r="C236" t="s">
        <v>81</v>
      </c>
      <c r="D236" s="1">
        <v>41383</v>
      </c>
      <c r="E236">
        <v>19</v>
      </c>
      <c r="F236">
        <v>13.4</v>
      </c>
      <c r="G236">
        <v>0.4</v>
      </c>
      <c r="H236" t="s">
        <v>61</v>
      </c>
      <c r="I236" s="2">
        <v>0.82638888888888884</v>
      </c>
      <c r="J236" s="3">
        <v>31060</v>
      </c>
      <c r="K236" t="s">
        <v>26</v>
      </c>
      <c r="L236">
        <v>8.1</v>
      </c>
      <c r="M236">
        <v>10.3</v>
      </c>
      <c r="N236">
        <v>11.6</v>
      </c>
      <c r="O236">
        <v>16.7</v>
      </c>
      <c r="P236">
        <v>103</v>
      </c>
      <c r="Q236" t="s">
        <v>44</v>
      </c>
      <c r="R236">
        <v>7.2</v>
      </c>
      <c r="S236">
        <v>9.4</v>
      </c>
      <c r="T236">
        <v>16.7</v>
      </c>
      <c r="U236">
        <v>19.100000000000001</v>
      </c>
      <c r="V236">
        <v>124</v>
      </c>
      <c r="W236" t="str">
        <f t="shared" si="9"/>
        <v>Geelong</v>
      </c>
      <c r="X236" t="str">
        <f t="shared" si="10"/>
        <v>Medium</v>
      </c>
      <c r="Y236" t="str">
        <f t="shared" si="11"/>
        <v>Away Team</v>
      </c>
    </row>
    <row r="237" spans="1:25" x14ac:dyDescent="0.25">
      <c r="A237" t="s">
        <v>319</v>
      </c>
      <c r="B237">
        <v>2013</v>
      </c>
      <c r="C237" t="s">
        <v>81</v>
      </c>
      <c r="D237" s="1">
        <v>41384</v>
      </c>
      <c r="E237">
        <v>15.2</v>
      </c>
      <c r="F237">
        <v>4.9000000000000004</v>
      </c>
      <c r="G237">
        <v>0.6</v>
      </c>
      <c r="H237" t="s">
        <v>100</v>
      </c>
      <c r="I237" s="2">
        <v>0.57291666666666663</v>
      </c>
      <c r="J237" s="3">
        <v>12619</v>
      </c>
      <c r="K237" t="s">
        <v>32</v>
      </c>
      <c r="L237">
        <v>5.2</v>
      </c>
      <c r="M237">
        <v>10.4</v>
      </c>
      <c r="N237">
        <v>13.6</v>
      </c>
      <c r="O237">
        <v>18.100000000000001</v>
      </c>
      <c r="P237">
        <v>118</v>
      </c>
      <c r="Q237" t="s">
        <v>43</v>
      </c>
      <c r="R237">
        <v>0.2</v>
      </c>
      <c r="S237">
        <v>5.4</v>
      </c>
      <c r="T237">
        <v>8.8000000000000007</v>
      </c>
      <c r="U237">
        <v>11.1</v>
      </c>
      <c r="V237">
        <v>76</v>
      </c>
      <c r="W237" t="str">
        <f t="shared" si="9"/>
        <v>Hawthorn</v>
      </c>
      <c r="X237" t="str">
        <f t="shared" si="10"/>
        <v>Low</v>
      </c>
      <c r="Y237" t="str">
        <f t="shared" si="11"/>
        <v>Home Team</v>
      </c>
    </row>
    <row r="238" spans="1:25" x14ac:dyDescent="0.25">
      <c r="A238" t="s">
        <v>320</v>
      </c>
      <c r="B238">
        <v>2013</v>
      </c>
      <c r="C238" t="s">
        <v>81</v>
      </c>
      <c r="D238" s="1">
        <v>41384</v>
      </c>
      <c r="E238">
        <v>18.3</v>
      </c>
      <c r="F238">
        <v>8.4</v>
      </c>
      <c r="G238">
        <v>0</v>
      </c>
      <c r="H238" t="s">
        <v>28</v>
      </c>
      <c r="I238" s="2">
        <v>0.59027777777777779</v>
      </c>
      <c r="J238" s="3">
        <v>81950</v>
      </c>
      <c r="K238" t="s">
        <v>29</v>
      </c>
      <c r="L238">
        <v>3.3</v>
      </c>
      <c r="M238">
        <v>6.5</v>
      </c>
      <c r="N238">
        <v>8.6</v>
      </c>
      <c r="O238">
        <v>11.13</v>
      </c>
      <c r="P238">
        <v>79</v>
      </c>
      <c r="Q238" t="s">
        <v>33</v>
      </c>
      <c r="R238">
        <v>1.4</v>
      </c>
      <c r="S238">
        <v>5.8</v>
      </c>
      <c r="T238">
        <v>13.12</v>
      </c>
      <c r="U238">
        <v>16.170000000000002</v>
      </c>
      <c r="V238">
        <v>113</v>
      </c>
      <c r="W238" t="str">
        <f t="shared" si="9"/>
        <v>Collingwood</v>
      </c>
      <c r="X238" t="str">
        <f t="shared" si="10"/>
        <v>High</v>
      </c>
      <c r="Y238" t="str">
        <f t="shared" si="11"/>
        <v>Away Team</v>
      </c>
    </row>
    <row r="239" spans="1:25" x14ac:dyDescent="0.25">
      <c r="A239" t="s">
        <v>321</v>
      </c>
      <c r="B239">
        <v>2013</v>
      </c>
      <c r="C239" t="s">
        <v>81</v>
      </c>
      <c r="D239" s="1">
        <v>41384</v>
      </c>
      <c r="E239">
        <v>18.3</v>
      </c>
      <c r="F239">
        <v>8.4</v>
      </c>
      <c r="G239">
        <v>0</v>
      </c>
      <c r="H239" t="s">
        <v>46</v>
      </c>
      <c r="I239" s="2">
        <v>0.69444444444444442</v>
      </c>
      <c r="J239" s="3">
        <v>46965</v>
      </c>
      <c r="K239" t="s">
        <v>55</v>
      </c>
      <c r="L239">
        <v>3.2</v>
      </c>
      <c r="M239">
        <v>5.6</v>
      </c>
      <c r="N239">
        <v>9.9</v>
      </c>
      <c r="O239">
        <v>13.13</v>
      </c>
      <c r="P239">
        <v>91</v>
      </c>
      <c r="Q239" t="s">
        <v>48</v>
      </c>
      <c r="R239">
        <v>6.2</v>
      </c>
      <c r="S239">
        <v>10.7</v>
      </c>
      <c r="T239">
        <v>15.8</v>
      </c>
      <c r="U239">
        <v>19.14</v>
      </c>
      <c r="V239">
        <v>128</v>
      </c>
      <c r="W239" t="str">
        <f t="shared" si="9"/>
        <v>Essendon</v>
      </c>
      <c r="X239" t="str">
        <f t="shared" si="10"/>
        <v>Medium</v>
      </c>
      <c r="Y239" t="str">
        <f t="shared" si="11"/>
        <v>Away Team</v>
      </c>
    </row>
    <row r="240" spans="1:25" x14ac:dyDescent="0.25">
      <c r="A240" t="s">
        <v>322</v>
      </c>
      <c r="B240">
        <v>2013</v>
      </c>
      <c r="C240" t="s">
        <v>81</v>
      </c>
      <c r="D240" s="1">
        <v>41384</v>
      </c>
      <c r="E240">
        <v>21.9</v>
      </c>
      <c r="F240">
        <v>16</v>
      </c>
      <c r="G240">
        <v>0.4</v>
      </c>
      <c r="H240" t="s">
        <v>42</v>
      </c>
      <c r="I240" s="2">
        <v>0.73611111111111116</v>
      </c>
      <c r="J240" s="3">
        <v>38674</v>
      </c>
      <c r="K240" t="s">
        <v>51</v>
      </c>
      <c r="L240">
        <v>2.8</v>
      </c>
      <c r="M240">
        <v>3.14</v>
      </c>
      <c r="N240">
        <v>7.18</v>
      </c>
      <c r="O240">
        <v>7.23</v>
      </c>
      <c r="P240">
        <v>65</v>
      </c>
      <c r="Q240" t="s">
        <v>30</v>
      </c>
      <c r="R240">
        <v>2.5</v>
      </c>
      <c r="S240">
        <v>7.1</v>
      </c>
      <c r="T240">
        <v>10.15</v>
      </c>
      <c r="U240">
        <v>12.17</v>
      </c>
      <c r="V240">
        <v>89</v>
      </c>
      <c r="W240" t="str">
        <f t="shared" si="9"/>
        <v>Carlton</v>
      </c>
      <c r="X240" t="str">
        <f t="shared" si="10"/>
        <v>Medium</v>
      </c>
      <c r="Y240" t="str">
        <f t="shared" si="11"/>
        <v>Away Team</v>
      </c>
    </row>
    <row r="241" spans="1:25" x14ac:dyDescent="0.25">
      <c r="A241" t="s">
        <v>323</v>
      </c>
      <c r="B241">
        <v>2013</v>
      </c>
      <c r="C241" t="s">
        <v>81</v>
      </c>
      <c r="D241" s="1">
        <v>41384</v>
      </c>
      <c r="E241">
        <v>25.6</v>
      </c>
      <c r="F241">
        <v>16.600000000000001</v>
      </c>
      <c r="G241">
        <v>0</v>
      </c>
      <c r="H241" t="s">
        <v>38</v>
      </c>
      <c r="I241" s="2">
        <v>0.81944444444444442</v>
      </c>
      <c r="J241" s="3">
        <v>11332</v>
      </c>
      <c r="K241" t="s">
        <v>39</v>
      </c>
      <c r="L241">
        <v>4.3</v>
      </c>
      <c r="M241">
        <v>5.4</v>
      </c>
      <c r="N241">
        <v>6.8</v>
      </c>
      <c r="O241">
        <v>9.1199999999999992</v>
      </c>
      <c r="P241">
        <v>66</v>
      </c>
      <c r="Q241" t="s">
        <v>54</v>
      </c>
      <c r="R241">
        <v>3.2</v>
      </c>
      <c r="S241">
        <v>12.5</v>
      </c>
      <c r="T241">
        <v>15.8</v>
      </c>
      <c r="U241">
        <v>16.8</v>
      </c>
      <c r="V241">
        <v>104</v>
      </c>
      <c r="W241" t="str">
        <f t="shared" si="9"/>
        <v>Port Adelaide</v>
      </c>
      <c r="X241" t="str">
        <f t="shared" si="10"/>
        <v>Low</v>
      </c>
      <c r="Y241" t="str">
        <f t="shared" si="11"/>
        <v>Away Team</v>
      </c>
    </row>
    <row r="242" spans="1:25" x14ac:dyDescent="0.25">
      <c r="A242" t="s">
        <v>324</v>
      </c>
      <c r="B242">
        <v>2013</v>
      </c>
      <c r="C242" t="s">
        <v>81</v>
      </c>
      <c r="D242" s="1">
        <v>41385</v>
      </c>
      <c r="E242">
        <v>20.8</v>
      </c>
      <c r="F242">
        <v>4.0999999999999996</v>
      </c>
      <c r="G242">
        <v>0</v>
      </c>
      <c r="H242" t="s">
        <v>28</v>
      </c>
      <c r="I242" s="2">
        <v>0.54861111111111116</v>
      </c>
      <c r="J242" s="3">
        <v>20018</v>
      </c>
      <c r="K242" t="s">
        <v>35</v>
      </c>
      <c r="L242">
        <v>4.5</v>
      </c>
      <c r="M242">
        <v>7.7</v>
      </c>
      <c r="N242">
        <v>10.1</v>
      </c>
      <c r="O242">
        <v>22.12</v>
      </c>
      <c r="P242">
        <v>144</v>
      </c>
      <c r="Q242" t="s">
        <v>25</v>
      </c>
      <c r="R242">
        <v>3.3</v>
      </c>
      <c r="S242">
        <v>8.8000000000000007</v>
      </c>
      <c r="T242">
        <v>13.11</v>
      </c>
      <c r="U242">
        <v>15.13</v>
      </c>
      <c r="V242">
        <v>103</v>
      </c>
      <c r="W242" t="str">
        <f t="shared" si="9"/>
        <v>Melbourne</v>
      </c>
      <c r="X242" t="str">
        <f t="shared" si="10"/>
        <v>Low</v>
      </c>
      <c r="Y242" t="str">
        <f t="shared" si="11"/>
        <v>Home Team</v>
      </c>
    </row>
    <row r="243" spans="1:25" x14ac:dyDescent="0.25">
      <c r="A243" t="s">
        <v>325</v>
      </c>
      <c r="B243">
        <v>2013</v>
      </c>
      <c r="C243" t="s">
        <v>81</v>
      </c>
      <c r="D243" s="1">
        <v>41385</v>
      </c>
      <c r="E243">
        <v>18.600000000000001</v>
      </c>
      <c r="F243">
        <v>11.1</v>
      </c>
      <c r="G243">
        <v>8.6</v>
      </c>
      <c r="H243" t="s">
        <v>53</v>
      </c>
      <c r="I243" s="2">
        <v>0.61805555555555558</v>
      </c>
      <c r="J243" s="3">
        <v>24684</v>
      </c>
      <c r="K243" t="s">
        <v>40</v>
      </c>
      <c r="L243">
        <v>2.2999999999999998</v>
      </c>
      <c r="M243">
        <v>4.5</v>
      </c>
      <c r="N243">
        <v>9.6999999999999993</v>
      </c>
      <c r="O243">
        <v>12.8</v>
      </c>
      <c r="P243">
        <v>80</v>
      </c>
      <c r="Q243" t="s">
        <v>50</v>
      </c>
      <c r="R243">
        <v>2.2000000000000002</v>
      </c>
      <c r="S243">
        <v>2.2000000000000002</v>
      </c>
      <c r="T243">
        <v>2.2999999999999998</v>
      </c>
      <c r="U243">
        <v>4.4000000000000004</v>
      </c>
      <c r="V243">
        <v>28</v>
      </c>
      <c r="W243" t="str">
        <f t="shared" si="9"/>
        <v>Adelaide</v>
      </c>
      <c r="X243" t="str">
        <f t="shared" si="10"/>
        <v>Low</v>
      </c>
      <c r="Y243" t="str">
        <f t="shared" si="11"/>
        <v>Home Team</v>
      </c>
    </row>
    <row r="244" spans="1:25" x14ac:dyDescent="0.25">
      <c r="A244" t="s">
        <v>326</v>
      </c>
      <c r="B244">
        <v>2013</v>
      </c>
      <c r="C244" t="s">
        <v>81</v>
      </c>
      <c r="D244" s="1">
        <v>41385</v>
      </c>
      <c r="E244">
        <v>20.8</v>
      </c>
      <c r="F244">
        <v>4.0999999999999996</v>
      </c>
      <c r="G244">
        <v>0</v>
      </c>
      <c r="H244" t="s">
        <v>46</v>
      </c>
      <c r="I244" s="2">
        <v>0.69444444444444442</v>
      </c>
      <c r="J244" s="3">
        <v>22776</v>
      </c>
      <c r="K244" t="s">
        <v>47</v>
      </c>
      <c r="L244">
        <v>5.0999999999999996</v>
      </c>
      <c r="M244">
        <v>8.1300000000000008</v>
      </c>
      <c r="N244">
        <v>15.16</v>
      </c>
      <c r="O244">
        <v>18.170000000000002</v>
      </c>
      <c r="P244">
        <v>125</v>
      </c>
      <c r="Q244" t="s">
        <v>36</v>
      </c>
      <c r="R244">
        <v>1.2</v>
      </c>
      <c r="S244">
        <v>4.5</v>
      </c>
      <c r="T244">
        <v>6.5</v>
      </c>
      <c r="U244">
        <v>9.8000000000000007</v>
      </c>
      <c r="V244">
        <v>62</v>
      </c>
      <c r="W244" t="str">
        <f t="shared" si="9"/>
        <v>North Melbourne</v>
      </c>
      <c r="X244" t="str">
        <f t="shared" si="10"/>
        <v>Low</v>
      </c>
      <c r="Y244" t="str">
        <f t="shared" si="11"/>
        <v>Home Team</v>
      </c>
    </row>
    <row r="245" spans="1:25" x14ac:dyDescent="0.25">
      <c r="A245" t="s">
        <v>327</v>
      </c>
      <c r="B245">
        <v>2013</v>
      </c>
      <c r="C245" t="s">
        <v>92</v>
      </c>
      <c r="D245" s="1">
        <v>41389</v>
      </c>
      <c r="E245">
        <v>21.2</v>
      </c>
      <c r="F245">
        <v>10</v>
      </c>
      <c r="G245">
        <v>3.4</v>
      </c>
      <c r="H245" t="s">
        <v>28</v>
      </c>
      <c r="I245" s="2">
        <v>0.61111111111111116</v>
      </c>
      <c r="J245" s="3">
        <v>93373</v>
      </c>
      <c r="K245" t="s">
        <v>48</v>
      </c>
      <c r="L245">
        <v>2.2999999999999998</v>
      </c>
      <c r="M245">
        <v>6.4</v>
      </c>
      <c r="N245">
        <v>12.8</v>
      </c>
      <c r="O245">
        <v>18.13</v>
      </c>
      <c r="P245">
        <v>121</v>
      </c>
      <c r="Q245" t="s">
        <v>33</v>
      </c>
      <c r="R245">
        <v>1.5</v>
      </c>
      <c r="S245">
        <v>4.12</v>
      </c>
      <c r="T245">
        <v>7.14</v>
      </c>
      <c r="U245">
        <v>10.15</v>
      </c>
      <c r="V245">
        <v>75</v>
      </c>
      <c r="W245" t="str">
        <f t="shared" si="9"/>
        <v>Essendon</v>
      </c>
      <c r="X245" t="str">
        <f t="shared" si="10"/>
        <v>High</v>
      </c>
      <c r="Y245" t="str">
        <f t="shared" si="11"/>
        <v>Home Team</v>
      </c>
    </row>
    <row r="246" spans="1:25" x14ac:dyDescent="0.25">
      <c r="A246" t="s">
        <v>328</v>
      </c>
      <c r="B246">
        <v>2013</v>
      </c>
      <c r="C246" t="s">
        <v>92</v>
      </c>
      <c r="D246" s="1">
        <v>41389</v>
      </c>
      <c r="H246" t="s">
        <v>329</v>
      </c>
      <c r="I246" s="2">
        <v>0.82638888888888884</v>
      </c>
      <c r="J246" s="3">
        <v>22546</v>
      </c>
      <c r="K246" t="s">
        <v>55</v>
      </c>
      <c r="L246">
        <v>3.1</v>
      </c>
      <c r="M246">
        <v>5.3</v>
      </c>
      <c r="N246">
        <v>6.6</v>
      </c>
      <c r="O246">
        <v>9.9</v>
      </c>
      <c r="P246">
        <v>63</v>
      </c>
      <c r="Q246" t="s">
        <v>26</v>
      </c>
      <c r="R246">
        <v>3.3</v>
      </c>
      <c r="S246">
        <v>6.7</v>
      </c>
      <c r="T246">
        <v>9.1300000000000008</v>
      </c>
      <c r="U246">
        <v>11.13</v>
      </c>
      <c r="V246">
        <v>79</v>
      </c>
      <c r="W246" t="str">
        <f t="shared" si="9"/>
        <v>Sydney</v>
      </c>
      <c r="X246" t="str">
        <f t="shared" si="10"/>
        <v>Low</v>
      </c>
      <c r="Y246" t="str">
        <f t="shared" si="11"/>
        <v>Away Team</v>
      </c>
    </row>
    <row r="247" spans="1:25" x14ac:dyDescent="0.25">
      <c r="A247" t="s">
        <v>330</v>
      </c>
      <c r="B247">
        <v>2013</v>
      </c>
      <c r="C247" t="s">
        <v>92</v>
      </c>
      <c r="D247" s="1">
        <v>41390</v>
      </c>
      <c r="E247">
        <v>25.1</v>
      </c>
      <c r="F247">
        <v>16.3</v>
      </c>
      <c r="G247">
        <v>0</v>
      </c>
      <c r="H247" t="s">
        <v>42</v>
      </c>
      <c r="I247" s="2">
        <v>0.78125</v>
      </c>
      <c r="J247" s="3">
        <v>36365</v>
      </c>
      <c r="K247" t="s">
        <v>43</v>
      </c>
      <c r="L247">
        <v>2</v>
      </c>
      <c r="M247">
        <v>7.5</v>
      </c>
      <c r="N247">
        <v>10.8</v>
      </c>
      <c r="O247">
        <v>12.9</v>
      </c>
      <c r="P247">
        <v>81</v>
      </c>
      <c r="Q247" t="s">
        <v>29</v>
      </c>
      <c r="R247">
        <v>5.2</v>
      </c>
      <c r="S247">
        <v>7.3</v>
      </c>
      <c r="T247">
        <v>9.5</v>
      </c>
      <c r="U247">
        <v>12.8</v>
      </c>
      <c r="V247">
        <v>80</v>
      </c>
      <c r="W247" t="str">
        <f t="shared" si="9"/>
        <v>Fremantle</v>
      </c>
      <c r="X247" t="str">
        <f t="shared" si="10"/>
        <v>Medium</v>
      </c>
      <c r="Y247" t="str">
        <f t="shared" si="11"/>
        <v>Home Team</v>
      </c>
    </row>
    <row r="248" spans="1:25" x14ac:dyDescent="0.25">
      <c r="A248" t="s">
        <v>331</v>
      </c>
      <c r="B248">
        <v>2013</v>
      </c>
      <c r="C248" t="s">
        <v>92</v>
      </c>
      <c r="D248" s="1">
        <v>41391</v>
      </c>
      <c r="E248">
        <v>23.1</v>
      </c>
      <c r="F248">
        <v>0.6</v>
      </c>
      <c r="G248">
        <v>0</v>
      </c>
      <c r="H248" t="s">
        <v>95</v>
      </c>
      <c r="I248" s="2">
        <v>0.57291666666666663</v>
      </c>
      <c r="J248" s="3">
        <v>6832</v>
      </c>
      <c r="K248" t="s">
        <v>25</v>
      </c>
      <c r="L248">
        <v>3.3</v>
      </c>
      <c r="M248">
        <v>7.4</v>
      </c>
      <c r="N248">
        <v>12.6</v>
      </c>
      <c r="O248">
        <v>16.8</v>
      </c>
      <c r="P248">
        <v>104</v>
      </c>
      <c r="Q248" t="s">
        <v>39</v>
      </c>
      <c r="R248">
        <v>3.3</v>
      </c>
      <c r="S248">
        <v>10.11</v>
      </c>
      <c r="T248">
        <v>13.18</v>
      </c>
      <c r="U248">
        <v>21.22</v>
      </c>
      <c r="V248">
        <v>148</v>
      </c>
      <c r="W248" t="str">
        <f t="shared" si="9"/>
        <v>Gold Coast</v>
      </c>
      <c r="X248" t="str">
        <f t="shared" si="10"/>
        <v>Low</v>
      </c>
      <c r="Y248" t="str">
        <f t="shared" si="11"/>
        <v>Away Team</v>
      </c>
    </row>
    <row r="249" spans="1:25" x14ac:dyDescent="0.25">
      <c r="A249" t="s">
        <v>332</v>
      </c>
      <c r="B249">
        <v>2013</v>
      </c>
      <c r="C249" t="s">
        <v>92</v>
      </c>
      <c r="D249" s="1">
        <v>41391</v>
      </c>
      <c r="E249">
        <v>24.6</v>
      </c>
      <c r="F249">
        <v>14</v>
      </c>
      <c r="G249">
        <v>0</v>
      </c>
      <c r="H249" t="s">
        <v>28</v>
      </c>
      <c r="I249" s="2">
        <v>0.69444444444444442</v>
      </c>
      <c r="J249" s="3">
        <v>44711</v>
      </c>
      <c r="K249" t="s">
        <v>30</v>
      </c>
      <c r="L249">
        <v>6.3</v>
      </c>
      <c r="M249">
        <v>9.5</v>
      </c>
      <c r="N249">
        <v>13.8</v>
      </c>
      <c r="O249">
        <v>17.13</v>
      </c>
      <c r="P249">
        <v>115</v>
      </c>
      <c r="Q249" t="s">
        <v>40</v>
      </c>
      <c r="R249">
        <v>1.5</v>
      </c>
      <c r="S249">
        <v>3.6</v>
      </c>
      <c r="T249">
        <v>6.9</v>
      </c>
      <c r="U249">
        <v>12.11</v>
      </c>
      <c r="V249">
        <v>83</v>
      </c>
      <c r="W249" t="str">
        <f t="shared" si="9"/>
        <v>Carlton</v>
      </c>
      <c r="X249" t="str">
        <f t="shared" si="10"/>
        <v>Medium</v>
      </c>
      <c r="Y249" t="str">
        <f t="shared" si="11"/>
        <v>Home Team</v>
      </c>
    </row>
    <row r="250" spans="1:25" x14ac:dyDescent="0.25">
      <c r="A250" t="s">
        <v>333</v>
      </c>
      <c r="B250">
        <v>2013</v>
      </c>
      <c r="C250" t="s">
        <v>92</v>
      </c>
      <c r="D250" s="1">
        <v>41391</v>
      </c>
      <c r="E250">
        <v>24.6</v>
      </c>
      <c r="F250">
        <v>14</v>
      </c>
      <c r="G250">
        <v>0</v>
      </c>
      <c r="H250" t="s">
        <v>46</v>
      </c>
      <c r="I250" s="2">
        <v>0.81944444444444442</v>
      </c>
      <c r="J250" s="3">
        <v>26153</v>
      </c>
      <c r="K250" t="s">
        <v>50</v>
      </c>
      <c r="L250">
        <v>3.1</v>
      </c>
      <c r="M250">
        <v>6.3</v>
      </c>
      <c r="N250">
        <v>10.6</v>
      </c>
      <c r="O250">
        <v>13.8</v>
      </c>
      <c r="P250">
        <v>86</v>
      </c>
      <c r="Q250" t="s">
        <v>44</v>
      </c>
      <c r="R250">
        <v>5.5</v>
      </c>
      <c r="S250">
        <v>10.9</v>
      </c>
      <c r="T250">
        <v>15.12</v>
      </c>
      <c r="U250">
        <v>15.17</v>
      </c>
      <c r="V250">
        <v>107</v>
      </c>
      <c r="W250" t="str">
        <f t="shared" si="9"/>
        <v>Geelong</v>
      </c>
      <c r="X250" t="str">
        <f t="shared" si="10"/>
        <v>Low</v>
      </c>
      <c r="Y250" t="str">
        <f t="shared" si="11"/>
        <v>Away Team</v>
      </c>
    </row>
    <row r="251" spans="1:25" x14ac:dyDescent="0.25">
      <c r="A251" t="s">
        <v>334</v>
      </c>
      <c r="B251">
        <v>2013</v>
      </c>
      <c r="C251" t="s">
        <v>92</v>
      </c>
      <c r="D251" s="1">
        <v>41391</v>
      </c>
      <c r="E251">
        <v>26.2</v>
      </c>
      <c r="F251">
        <v>13.7</v>
      </c>
      <c r="G251">
        <v>0</v>
      </c>
      <c r="H251" t="s">
        <v>53</v>
      </c>
      <c r="I251" s="2">
        <v>0.80208333333333337</v>
      </c>
      <c r="J251" s="3">
        <v>26132</v>
      </c>
      <c r="K251" t="s">
        <v>54</v>
      </c>
      <c r="L251">
        <v>1</v>
      </c>
      <c r="M251">
        <v>2.5</v>
      </c>
      <c r="N251">
        <v>7.7</v>
      </c>
      <c r="O251">
        <v>12.12</v>
      </c>
      <c r="P251">
        <v>84</v>
      </c>
      <c r="Q251" t="s">
        <v>51</v>
      </c>
      <c r="R251">
        <v>4.4000000000000004</v>
      </c>
      <c r="S251">
        <v>7.13</v>
      </c>
      <c r="T251">
        <v>9.16</v>
      </c>
      <c r="U251">
        <v>10.19</v>
      </c>
      <c r="V251">
        <v>79</v>
      </c>
      <c r="W251" t="str">
        <f t="shared" si="9"/>
        <v>Port Adelaide</v>
      </c>
      <c r="X251" t="str">
        <f t="shared" si="10"/>
        <v>Low</v>
      </c>
      <c r="Y251" t="str">
        <f t="shared" si="11"/>
        <v>Home Team</v>
      </c>
    </row>
    <row r="252" spans="1:25" x14ac:dyDescent="0.25">
      <c r="A252" t="s">
        <v>335</v>
      </c>
      <c r="B252">
        <v>2013</v>
      </c>
      <c r="C252" t="s">
        <v>92</v>
      </c>
      <c r="D252" s="1">
        <v>41392</v>
      </c>
      <c r="E252">
        <v>27.6</v>
      </c>
      <c r="F252">
        <v>14.1</v>
      </c>
      <c r="G252">
        <v>0</v>
      </c>
      <c r="H252" t="s">
        <v>58</v>
      </c>
      <c r="I252" s="2">
        <v>0.63888888888888884</v>
      </c>
      <c r="J252" s="3">
        <v>19018</v>
      </c>
      <c r="K252" t="s">
        <v>36</v>
      </c>
      <c r="L252">
        <v>5.3</v>
      </c>
      <c r="M252">
        <v>7.11</v>
      </c>
      <c r="N252">
        <v>13.14</v>
      </c>
      <c r="O252">
        <v>17.2</v>
      </c>
      <c r="P252">
        <v>122</v>
      </c>
      <c r="Q252" t="s">
        <v>35</v>
      </c>
      <c r="R252">
        <v>5.3</v>
      </c>
      <c r="S252">
        <v>7.5</v>
      </c>
      <c r="T252">
        <v>10.7</v>
      </c>
      <c r="U252">
        <v>14.1</v>
      </c>
      <c r="V252">
        <v>94</v>
      </c>
      <c r="W252" t="str">
        <f t="shared" si="9"/>
        <v>Brisbane</v>
      </c>
      <c r="X252" t="str">
        <f t="shared" si="10"/>
        <v>Low</v>
      </c>
      <c r="Y252" t="str">
        <f t="shared" si="11"/>
        <v>Home Team</v>
      </c>
    </row>
    <row r="253" spans="1:25" x14ac:dyDescent="0.25">
      <c r="A253" t="s">
        <v>336</v>
      </c>
      <c r="B253">
        <v>2013</v>
      </c>
      <c r="C253" t="s">
        <v>92</v>
      </c>
      <c r="D253" s="1">
        <v>41392</v>
      </c>
      <c r="E253">
        <v>19.7</v>
      </c>
      <c r="F253">
        <v>16.600000000000001</v>
      </c>
      <c r="G253">
        <v>0</v>
      </c>
      <c r="H253" t="s">
        <v>28</v>
      </c>
      <c r="I253" s="2">
        <v>0.69444444444444442</v>
      </c>
      <c r="J253" s="3">
        <v>42103</v>
      </c>
      <c r="K253" t="s">
        <v>32</v>
      </c>
      <c r="L253">
        <v>5.4</v>
      </c>
      <c r="M253">
        <v>8.8000000000000007</v>
      </c>
      <c r="N253">
        <v>11.11</v>
      </c>
      <c r="O253">
        <v>14.15</v>
      </c>
      <c r="P253">
        <v>99</v>
      </c>
      <c r="Q253" t="s">
        <v>47</v>
      </c>
      <c r="R253">
        <v>3.5</v>
      </c>
      <c r="S253">
        <v>7.9</v>
      </c>
      <c r="T253">
        <v>9.15</v>
      </c>
      <c r="U253">
        <v>13.18</v>
      </c>
      <c r="V253">
        <v>96</v>
      </c>
      <c r="W253" t="str">
        <f t="shared" si="9"/>
        <v>Hawthorn</v>
      </c>
      <c r="X253" t="str">
        <f t="shared" si="10"/>
        <v>Medium</v>
      </c>
      <c r="Y253" t="str">
        <f t="shared" si="11"/>
        <v>Home Team</v>
      </c>
    </row>
    <row r="254" spans="1:25" x14ac:dyDescent="0.25">
      <c r="A254" t="s">
        <v>337</v>
      </c>
      <c r="B254">
        <v>2013</v>
      </c>
      <c r="C254" t="s">
        <v>104</v>
      </c>
      <c r="D254" s="1">
        <v>41397</v>
      </c>
      <c r="E254">
        <v>19.8</v>
      </c>
      <c r="F254">
        <v>6.6</v>
      </c>
      <c r="G254">
        <v>0</v>
      </c>
      <c r="H254" t="s">
        <v>46</v>
      </c>
      <c r="I254" s="2">
        <v>0.82638888888888884</v>
      </c>
      <c r="J254" s="3">
        <v>40071</v>
      </c>
      <c r="K254" t="s">
        <v>33</v>
      </c>
      <c r="L254">
        <v>3.4</v>
      </c>
      <c r="M254">
        <v>5.7</v>
      </c>
      <c r="N254">
        <v>10.1</v>
      </c>
      <c r="O254">
        <v>15.13</v>
      </c>
      <c r="P254">
        <v>103</v>
      </c>
      <c r="Q254" t="s">
        <v>55</v>
      </c>
      <c r="R254">
        <v>3.2</v>
      </c>
      <c r="S254">
        <v>5.5</v>
      </c>
      <c r="T254">
        <v>8.9</v>
      </c>
      <c r="U254">
        <v>11.11</v>
      </c>
      <c r="V254">
        <v>77</v>
      </c>
      <c r="W254" t="str">
        <f t="shared" si="9"/>
        <v>Collingwood</v>
      </c>
      <c r="X254" t="str">
        <f t="shared" si="10"/>
        <v>Medium</v>
      </c>
      <c r="Y254" t="str">
        <f t="shared" si="11"/>
        <v>Home Team</v>
      </c>
    </row>
    <row r="255" spans="1:25" x14ac:dyDescent="0.25">
      <c r="A255" t="s">
        <v>338</v>
      </c>
      <c r="B255">
        <v>2013</v>
      </c>
      <c r="C255" t="s">
        <v>104</v>
      </c>
      <c r="D255" s="1">
        <v>41398</v>
      </c>
      <c r="E255">
        <v>15.2</v>
      </c>
      <c r="F255">
        <v>9</v>
      </c>
      <c r="G255">
        <v>0.6</v>
      </c>
      <c r="H255" t="s">
        <v>46</v>
      </c>
      <c r="I255" s="2">
        <v>0.57291666666666663</v>
      </c>
      <c r="J255" s="3">
        <v>30143</v>
      </c>
      <c r="K255" t="s">
        <v>48</v>
      </c>
      <c r="L255">
        <v>1.5</v>
      </c>
      <c r="M255">
        <v>3.8</v>
      </c>
      <c r="N255">
        <v>10.15</v>
      </c>
      <c r="O255">
        <v>17.18</v>
      </c>
      <c r="P255">
        <v>120</v>
      </c>
      <c r="Q255" t="s">
        <v>25</v>
      </c>
      <c r="R255">
        <v>5.2</v>
      </c>
      <c r="S255">
        <v>7.5</v>
      </c>
      <c r="T255">
        <v>8.9</v>
      </c>
      <c r="U255">
        <v>12.9</v>
      </c>
      <c r="V255">
        <v>81</v>
      </c>
      <c r="W255" t="str">
        <f t="shared" si="9"/>
        <v>Essendon</v>
      </c>
      <c r="X255" t="str">
        <f t="shared" si="10"/>
        <v>Medium</v>
      </c>
      <c r="Y255" t="str">
        <f t="shared" si="11"/>
        <v>Home Team</v>
      </c>
    </row>
    <row r="256" spans="1:25" x14ac:dyDescent="0.25">
      <c r="A256" t="s">
        <v>339</v>
      </c>
      <c r="B256">
        <v>2013</v>
      </c>
      <c r="C256" t="s">
        <v>104</v>
      </c>
      <c r="D256" s="1">
        <v>41398</v>
      </c>
      <c r="E256">
        <v>11.8</v>
      </c>
      <c r="F256">
        <v>6.3</v>
      </c>
      <c r="G256">
        <v>6.2</v>
      </c>
      <c r="H256" t="s">
        <v>66</v>
      </c>
      <c r="I256" s="2">
        <v>0.59027777777777779</v>
      </c>
      <c r="J256" s="3">
        <v>10265</v>
      </c>
      <c r="K256" t="s">
        <v>47</v>
      </c>
      <c r="L256">
        <v>7.2</v>
      </c>
      <c r="M256">
        <v>9.4</v>
      </c>
      <c r="N256">
        <v>12.7</v>
      </c>
      <c r="O256">
        <v>14.9</v>
      </c>
      <c r="P256">
        <v>93</v>
      </c>
      <c r="Q256" t="s">
        <v>54</v>
      </c>
      <c r="R256">
        <v>1.5</v>
      </c>
      <c r="S256">
        <v>6.7</v>
      </c>
      <c r="T256">
        <v>7.9</v>
      </c>
      <c r="U256">
        <v>12.11</v>
      </c>
      <c r="V256">
        <v>83</v>
      </c>
      <c r="W256" t="str">
        <f t="shared" si="9"/>
        <v>North Melbourne</v>
      </c>
      <c r="X256" t="str">
        <f t="shared" si="10"/>
        <v>Low</v>
      </c>
      <c r="Y256" t="str">
        <f t="shared" si="11"/>
        <v>Home Team</v>
      </c>
    </row>
    <row r="257" spans="1:25" x14ac:dyDescent="0.25">
      <c r="A257" t="s">
        <v>340</v>
      </c>
      <c r="B257">
        <v>2013</v>
      </c>
      <c r="C257" t="s">
        <v>104</v>
      </c>
      <c r="D257" s="1">
        <v>41398</v>
      </c>
      <c r="E257">
        <v>19.8</v>
      </c>
      <c r="F257">
        <v>15.2</v>
      </c>
      <c r="G257">
        <v>0</v>
      </c>
      <c r="H257" t="s">
        <v>53</v>
      </c>
      <c r="I257" s="2">
        <v>0.67361111111111116</v>
      </c>
      <c r="J257" s="3">
        <v>37324</v>
      </c>
      <c r="K257" t="s">
        <v>40</v>
      </c>
      <c r="L257">
        <v>1.4</v>
      </c>
      <c r="M257">
        <v>5.9</v>
      </c>
      <c r="N257">
        <v>8.9</v>
      </c>
      <c r="O257">
        <v>11.12</v>
      </c>
      <c r="P257">
        <v>78</v>
      </c>
      <c r="Q257" t="s">
        <v>32</v>
      </c>
      <c r="R257">
        <v>5.2</v>
      </c>
      <c r="S257">
        <v>6.5</v>
      </c>
      <c r="T257">
        <v>9.8000000000000007</v>
      </c>
      <c r="U257">
        <v>13.11</v>
      </c>
      <c r="V257">
        <v>89</v>
      </c>
      <c r="W257" t="str">
        <f t="shared" si="9"/>
        <v>Hawthorn</v>
      </c>
      <c r="X257" t="str">
        <f t="shared" si="10"/>
        <v>Medium</v>
      </c>
      <c r="Y257" t="str">
        <f t="shared" si="11"/>
        <v>Away Team</v>
      </c>
    </row>
    <row r="258" spans="1:25" x14ac:dyDescent="0.25">
      <c r="A258" t="s">
        <v>341</v>
      </c>
      <c r="B258">
        <v>2013</v>
      </c>
      <c r="C258" t="s">
        <v>104</v>
      </c>
      <c r="D258" s="1">
        <v>41398</v>
      </c>
      <c r="E258">
        <v>27.9</v>
      </c>
      <c r="F258">
        <v>14.3</v>
      </c>
      <c r="G258">
        <v>0</v>
      </c>
      <c r="H258" t="s">
        <v>38</v>
      </c>
      <c r="I258" s="2">
        <v>0.81944444444444442</v>
      </c>
      <c r="J258" s="3">
        <v>10552</v>
      </c>
      <c r="K258" t="s">
        <v>39</v>
      </c>
      <c r="L258">
        <v>0.2</v>
      </c>
      <c r="M258">
        <v>2.5</v>
      </c>
      <c r="N258">
        <v>5.8</v>
      </c>
      <c r="O258">
        <v>7.12</v>
      </c>
      <c r="P258">
        <v>54</v>
      </c>
      <c r="Q258" t="s">
        <v>43</v>
      </c>
      <c r="R258">
        <v>3.3</v>
      </c>
      <c r="S258">
        <v>6.5</v>
      </c>
      <c r="T258">
        <v>10.6</v>
      </c>
      <c r="U258">
        <v>15.9</v>
      </c>
      <c r="V258">
        <v>99</v>
      </c>
      <c r="W258" t="str">
        <f t="shared" si="9"/>
        <v>Fremantle</v>
      </c>
      <c r="X258" t="str">
        <f t="shared" si="10"/>
        <v>Low</v>
      </c>
      <c r="Y258" t="str">
        <f t="shared" si="11"/>
        <v>Away Team</v>
      </c>
    </row>
    <row r="259" spans="1:25" x14ac:dyDescent="0.25">
      <c r="A259" t="s">
        <v>342</v>
      </c>
      <c r="B259">
        <v>2013</v>
      </c>
      <c r="C259" t="s">
        <v>104</v>
      </c>
      <c r="D259" s="1">
        <v>41398</v>
      </c>
      <c r="E259">
        <v>15.2</v>
      </c>
      <c r="F259">
        <v>9</v>
      </c>
      <c r="G259">
        <v>0.6</v>
      </c>
      <c r="H259" t="s">
        <v>28</v>
      </c>
      <c r="I259" s="2">
        <v>0.81944444444444442</v>
      </c>
      <c r="J259" s="3">
        <v>55625</v>
      </c>
      <c r="K259" t="s">
        <v>29</v>
      </c>
      <c r="L259">
        <v>4.0999999999999996</v>
      </c>
      <c r="M259">
        <v>8.4</v>
      </c>
      <c r="N259">
        <v>11.7</v>
      </c>
      <c r="O259">
        <v>13.9</v>
      </c>
      <c r="P259">
        <v>87</v>
      </c>
      <c r="Q259" t="s">
        <v>44</v>
      </c>
      <c r="R259">
        <v>3.3</v>
      </c>
      <c r="S259">
        <v>9.3000000000000007</v>
      </c>
      <c r="T259">
        <v>15.7</v>
      </c>
      <c r="U259">
        <v>20.11</v>
      </c>
      <c r="V259">
        <v>131</v>
      </c>
      <c r="W259" t="str">
        <f t="shared" ref="W259:W322" si="12">IF(P259&gt;V259,K259, IF(P259&lt;V259,Q259, "Draw"))</f>
        <v>Geelong</v>
      </c>
      <c r="X259" t="str">
        <f t="shared" ref="X259:X322" si="13">IF(J259&lt;30000,"Low", IF(J259&lt;50000,"Medium","High"))</f>
        <v>High</v>
      </c>
      <c r="Y259" t="str">
        <f t="shared" ref="Y259:Y322" si="14">IF(P259&gt;V259,"Home Team", IF(P259&lt;V259,"Away Team","Draw"))</f>
        <v>Away Team</v>
      </c>
    </row>
    <row r="260" spans="1:25" x14ac:dyDescent="0.25">
      <c r="A260" t="s">
        <v>343</v>
      </c>
      <c r="B260">
        <v>2013</v>
      </c>
      <c r="C260" t="s">
        <v>104</v>
      </c>
      <c r="D260" s="1">
        <v>41399</v>
      </c>
      <c r="E260">
        <v>18.100000000000001</v>
      </c>
      <c r="F260">
        <v>12.6</v>
      </c>
      <c r="G260">
        <v>0</v>
      </c>
      <c r="H260" t="s">
        <v>61</v>
      </c>
      <c r="I260" s="2">
        <v>0.54861111111111116</v>
      </c>
      <c r="J260" s="3">
        <v>23315</v>
      </c>
      <c r="K260" t="s">
        <v>26</v>
      </c>
      <c r="L260">
        <v>7.4</v>
      </c>
      <c r="M260">
        <v>10.8</v>
      </c>
      <c r="N260">
        <v>13.11</v>
      </c>
      <c r="O260">
        <v>17.13</v>
      </c>
      <c r="P260">
        <v>115</v>
      </c>
      <c r="Q260" t="s">
        <v>36</v>
      </c>
      <c r="R260">
        <v>1</v>
      </c>
      <c r="S260">
        <v>4.2</v>
      </c>
      <c r="T260">
        <v>5.5</v>
      </c>
      <c r="U260">
        <v>8.6999999999999993</v>
      </c>
      <c r="V260">
        <v>55</v>
      </c>
      <c r="W260" t="str">
        <f t="shared" si="12"/>
        <v>Sydney</v>
      </c>
      <c r="X260" t="str">
        <f t="shared" si="13"/>
        <v>Low</v>
      </c>
      <c r="Y260" t="str">
        <f t="shared" si="14"/>
        <v>Home Team</v>
      </c>
    </row>
    <row r="261" spans="1:25" x14ac:dyDescent="0.25">
      <c r="A261" t="s">
        <v>344</v>
      </c>
      <c r="B261">
        <v>2013</v>
      </c>
      <c r="C261" t="s">
        <v>104</v>
      </c>
      <c r="D261" s="1">
        <v>41399</v>
      </c>
      <c r="E261">
        <v>14.2</v>
      </c>
      <c r="F261">
        <v>9.6999999999999993</v>
      </c>
      <c r="G261">
        <v>0</v>
      </c>
      <c r="H261" t="s">
        <v>28</v>
      </c>
      <c r="I261" s="2">
        <v>0.63888888888888884</v>
      </c>
      <c r="J261" s="3">
        <v>35286</v>
      </c>
      <c r="K261" t="s">
        <v>30</v>
      </c>
      <c r="L261">
        <v>5.0999999999999996</v>
      </c>
      <c r="M261">
        <v>8.4</v>
      </c>
      <c r="N261">
        <v>12.1</v>
      </c>
      <c r="O261">
        <v>18.13</v>
      </c>
      <c r="P261">
        <v>121</v>
      </c>
      <c r="Q261" t="s">
        <v>35</v>
      </c>
      <c r="R261">
        <v>0.3</v>
      </c>
      <c r="S261">
        <v>3.7</v>
      </c>
      <c r="T261">
        <v>5.9</v>
      </c>
      <c r="U261">
        <v>8.1199999999999992</v>
      </c>
      <c r="V261">
        <v>60</v>
      </c>
      <c r="W261" t="str">
        <f t="shared" si="12"/>
        <v>Carlton</v>
      </c>
      <c r="X261" t="str">
        <f t="shared" si="13"/>
        <v>Medium</v>
      </c>
      <c r="Y261" t="str">
        <f t="shared" si="14"/>
        <v>Home Team</v>
      </c>
    </row>
    <row r="262" spans="1:25" x14ac:dyDescent="0.25">
      <c r="A262" t="s">
        <v>345</v>
      </c>
      <c r="B262">
        <v>2013</v>
      </c>
      <c r="C262" t="s">
        <v>104</v>
      </c>
      <c r="D262" s="1">
        <v>41399</v>
      </c>
      <c r="E262">
        <v>25.4</v>
      </c>
      <c r="F262">
        <v>12.8</v>
      </c>
      <c r="G262">
        <v>0</v>
      </c>
      <c r="H262" t="s">
        <v>42</v>
      </c>
      <c r="I262" s="2">
        <v>0.61111111111111116</v>
      </c>
      <c r="J262" s="3">
        <v>36163</v>
      </c>
      <c r="K262" t="s">
        <v>51</v>
      </c>
      <c r="L262">
        <v>6.3</v>
      </c>
      <c r="M262">
        <v>10.4</v>
      </c>
      <c r="N262">
        <v>16.7</v>
      </c>
      <c r="O262">
        <v>21.11</v>
      </c>
      <c r="P262">
        <v>137</v>
      </c>
      <c r="Q262" t="s">
        <v>50</v>
      </c>
      <c r="R262">
        <v>3</v>
      </c>
      <c r="S262">
        <v>5.2</v>
      </c>
      <c r="T262">
        <v>8.3000000000000007</v>
      </c>
      <c r="U262">
        <v>10.7</v>
      </c>
      <c r="V262">
        <v>67</v>
      </c>
      <c r="W262" t="str">
        <f t="shared" si="12"/>
        <v>West Coast</v>
      </c>
      <c r="X262" t="str">
        <f t="shared" si="13"/>
        <v>Medium</v>
      </c>
      <c r="Y262" t="str">
        <f t="shared" si="14"/>
        <v>Home Team</v>
      </c>
    </row>
    <row r="263" spans="1:25" x14ac:dyDescent="0.25">
      <c r="A263" t="s">
        <v>346</v>
      </c>
      <c r="B263">
        <v>2013</v>
      </c>
      <c r="C263" t="s">
        <v>114</v>
      </c>
      <c r="D263" s="1">
        <v>41404</v>
      </c>
      <c r="E263">
        <v>24.8</v>
      </c>
      <c r="F263">
        <v>10.6</v>
      </c>
      <c r="G263">
        <v>0</v>
      </c>
      <c r="H263" t="s">
        <v>46</v>
      </c>
      <c r="I263" s="2">
        <v>0.82638888888888884</v>
      </c>
      <c r="J263" s="3">
        <v>53014</v>
      </c>
      <c r="K263" t="s">
        <v>44</v>
      </c>
      <c r="L263">
        <v>2.2000000000000002</v>
      </c>
      <c r="M263">
        <v>7.7</v>
      </c>
      <c r="N263">
        <v>13.9</v>
      </c>
      <c r="O263">
        <v>17.11</v>
      </c>
      <c r="P263">
        <v>113</v>
      </c>
      <c r="Q263" t="s">
        <v>48</v>
      </c>
      <c r="R263">
        <v>2.5</v>
      </c>
      <c r="S263">
        <v>6.9</v>
      </c>
      <c r="T263">
        <v>7.18</v>
      </c>
      <c r="U263">
        <v>11.19</v>
      </c>
      <c r="V263">
        <v>85</v>
      </c>
      <c r="W263" t="str">
        <f t="shared" si="12"/>
        <v>Geelong</v>
      </c>
      <c r="X263" t="str">
        <f t="shared" si="13"/>
        <v>High</v>
      </c>
      <c r="Y263" t="str">
        <f t="shared" si="14"/>
        <v>Home Team</v>
      </c>
    </row>
    <row r="264" spans="1:25" x14ac:dyDescent="0.25">
      <c r="A264" t="s">
        <v>347</v>
      </c>
      <c r="B264">
        <v>2013</v>
      </c>
      <c r="C264" t="s">
        <v>114</v>
      </c>
      <c r="D264" s="1">
        <v>41405</v>
      </c>
      <c r="E264">
        <v>25.3</v>
      </c>
      <c r="F264">
        <v>18.3</v>
      </c>
      <c r="G264">
        <v>0</v>
      </c>
      <c r="H264" t="s">
        <v>53</v>
      </c>
      <c r="I264" s="2">
        <v>0.55208333333333337</v>
      </c>
      <c r="J264" s="3">
        <v>25372</v>
      </c>
      <c r="K264" t="s">
        <v>54</v>
      </c>
      <c r="L264">
        <v>2.1</v>
      </c>
      <c r="M264">
        <v>4.5</v>
      </c>
      <c r="N264">
        <v>6.1</v>
      </c>
      <c r="O264">
        <v>10.130000000000001</v>
      </c>
      <c r="P264">
        <v>73</v>
      </c>
      <c r="Q264" t="s">
        <v>29</v>
      </c>
      <c r="R264">
        <v>8.1999999999999993</v>
      </c>
      <c r="S264">
        <v>11.5</v>
      </c>
      <c r="T264">
        <v>15.6</v>
      </c>
      <c r="U264">
        <v>18.600000000000001</v>
      </c>
      <c r="V264">
        <v>114</v>
      </c>
      <c r="W264" t="str">
        <f t="shared" si="12"/>
        <v>Richmond</v>
      </c>
      <c r="X264" t="str">
        <f t="shared" si="13"/>
        <v>Low</v>
      </c>
      <c r="Y264" t="str">
        <f t="shared" si="14"/>
        <v>Away Team</v>
      </c>
    </row>
    <row r="265" spans="1:25" x14ac:dyDescent="0.25">
      <c r="A265" t="s">
        <v>348</v>
      </c>
      <c r="B265">
        <v>2013</v>
      </c>
      <c r="C265" t="s">
        <v>114</v>
      </c>
      <c r="D265" s="1">
        <v>41405</v>
      </c>
      <c r="E265">
        <v>22.6</v>
      </c>
      <c r="F265">
        <v>13.9</v>
      </c>
      <c r="G265">
        <v>0.8</v>
      </c>
      <c r="H265" t="s">
        <v>58</v>
      </c>
      <c r="I265" s="2">
        <v>0.59027777777777779</v>
      </c>
      <c r="J265" s="3">
        <v>17614</v>
      </c>
      <c r="K265" t="s">
        <v>36</v>
      </c>
      <c r="L265">
        <v>3</v>
      </c>
      <c r="M265">
        <v>6.6</v>
      </c>
      <c r="N265">
        <v>9.9</v>
      </c>
      <c r="O265">
        <v>12.1</v>
      </c>
      <c r="P265">
        <v>82</v>
      </c>
      <c r="Q265" t="s">
        <v>51</v>
      </c>
      <c r="R265">
        <v>4.2</v>
      </c>
      <c r="S265">
        <v>7.2</v>
      </c>
      <c r="T265">
        <v>10.3</v>
      </c>
      <c r="U265">
        <v>17.600000000000001</v>
      </c>
      <c r="V265">
        <v>108</v>
      </c>
      <c r="W265" t="str">
        <f t="shared" si="12"/>
        <v>West Coast</v>
      </c>
      <c r="X265" t="str">
        <f t="shared" si="13"/>
        <v>Low</v>
      </c>
      <c r="Y265" t="str">
        <f t="shared" si="14"/>
        <v>Away Team</v>
      </c>
    </row>
    <row r="266" spans="1:25" x14ac:dyDescent="0.25">
      <c r="A266" t="s">
        <v>349</v>
      </c>
      <c r="B266">
        <v>2013</v>
      </c>
      <c r="C266" t="s">
        <v>114</v>
      </c>
      <c r="D266" s="1">
        <v>41405</v>
      </c>
      <c r="E266">
        <v>24.3</v>
      </c>
      <c r="F266">
        <v>10.8</v>
      </c>
      <c r="G266">
        <v>0</v>
      </c>
      <c r="H266" t="s">
        <v>46</v>
      </c>
      <c r="I266" s="2">
        <v>0.69444444444444442</v>
      </c>
      <c r="J266" s="3">
        <v>23690</v>
      </c>
      <c r="K266" t="s">
        <v>50</v>
      </c>
      <c r="L266">
        <v>4.0999999999999996</v>
      </c>
      <c r="M266">
        <v>7.3</v>
      </c>
      <c r="N266">
        <v>11.7</v>
      </c>
      <c r="O266">
        <v>15.7</v>
      </c>
      <c r="P266">
        <v>97</v>
      </c>
      <c r="Q266" t="s">
        <v>47</v>
      </c>
      <c r="R266">
        <v>5.5</v>
      </c>
      <c r="S266">
        <v>8.11</v>
      </c>
      <c r="T266">
        <v>13.14</v>
      </c>
      <c r="U266">
        <v>22.19</v>
      </c>
      <c r="V266">
        <v>151</v>
      </c>
      <c r="W266" t="str">
        <f t="shared" si="12"/>
        <v>North Melbourne</v>
      </c>
      <c r="X266" t="str">
        <f t="shared" si="13"/>
        <v>Low</v>
      </c>
      <c r="Y266" t="str">
        <f t="shared" si="14"/>
        <v>Away Team</v>
      </c>
    </row>
    <row r="267" spans="1:25" x14ac:dyDescent="0.25">
      <c r="A267" t="s">
        <v>350</v>
      </c>
      <c r="B267">
        <v>2013</v>
      </c>
      <c r="C267" t="s">
        <v>114</v>
      </c>
      <c r="D267" s="1">
        <v>41405</v>
      </c>
      <c r="E267">
        <v>19.7</v>
      </c>
      <c r="F267">
        <v>11.9</v>
      </c>
      <c r="G267">
        <v>7.2</v>
      </c>
      <c r="H267" t="s">
        <v>42</v>
      </c>
      <c r="I267" s="2">
        <v>0.73611111111111116</v>
      </c>
      <c r="J267" s="3">
        <v>37214</v>
      </c>
      <c r="K267" t="s">
        <v>43</v>
      </c>
      <c r="L267">
        <v>6.4</v>
      </c>
      <c r="M267">
        <v>9.6</v>
      </c>
      <c r="N267">
        <v>10.7</v>
      </c>
      <c r="O267">
        <v>15.1</v>
      </c>
      <c r="P267">
        <v>100</v>
      </c>
      <c r="Q267" t="s">
        <v>33</v>
      </c>
      <c r="R267">
        <v>1.2</v>
      </c>
      <c r="S267">
        <v>3.6</v>
      </c>
      <c r="T267">
        <v>9.8000000000000007</v>
      </c>
      <c r="U267">
        <v>10.130000000000001</v>
      </c>
      <c r="V267">
        <v>73</v>
      </c>
      <c r="W267" t="str">
        <f t="shared" si="12"/>
        <v>Fremantle</v>
      </c>
      <c r="X267" t="str">
        <f t="shared" si="13"/>
        <v>Medium</v>
      </c>
      <c r="Y267" t="str">
        <f t="shared" si="14"/>
        <v>Home Team</v>
      </c>
    </row>
    <row r="268" spans="1:25" x14ac:dyDescent="0.25">
      <c r="A268" t="s">
        <v>351</v>
      </c>
      <c r="B268">
        <v>2013</v>
      </c>
      <c r="C268" t="s">
        <v>114</v>
      </c>
      <c r="D268" s="1">
        <v>41405</v>
      </c>
      <c r="E268">
        <v>24.3</v>
      </c>
      <c r="F268">
        <v>10.8</v>
      </c>
      <c r="G268">
        <v>0</v>
      </c>
      <c r="H268" t="s">
        <v>28</v>
      </c>
      <c r="I268" s="2">
        <v>0.81944444444444442</v>
      </c>
      <c r="J268" s="3">
        <v>54725</v>
      </c>
      <c r="K268" t="s">
        <v>32</v>
      </c>
      <c r="L268">
        <v>5.3</v>
      </c>
      <c r="M268">
        <v>11.3</v>
      </c>
      <c r="N268">
        <v>14.6</v>
      </c>
      <c r="O268">
        <v>18.11</v>
      </c>
      <c r="P268">
        <v>119</v>
      </c>
      <c r="Q268" t="s">
        <v>26</v>
      </c>
      <c r="R268">
        <v>1.4</v>
      </c>
      <c r="S268">
        <v>4.5</v>
      </c>
      <c r="T268">
        <v>7.7</v>
      </c>
      <c r="U268">
        <v>12.1</v>
      </c>
      <c r="V268">
        <v>82</v>
      </c>
      <c r="W268" t="str">
        <f t="shared" si="12"/>
        <v>Hawthorn</v>
      </c>
      <c r="X268" t="str">
        <f t="shared" si="13"/>
        <v>High</v>
      </c>
      <c r="Y268" t="str">
        <f t="shared" si="14"/>
        <v>Home Team</v>
      </c>
    </row>
    <row r="269" spans="1:25" x14ac:dyDescent="0.25">
      <c r="A269" t="s">
        <v>352</v>
      </c>
      <c r="B269">
        <v>2013</v>
      </c>
      <c r="C269" t="s">
        <v>114</v>
      </c>
      <c r="D269" s="1">
        <v>41406</v>
      </c>
      <c r="E269">
        <v>22.9</v>
      </c>
      <c r="F269">
        <v>11.7</v>
      </c>
      <c r="G269">
        <v>0</v>
      </c>
      <c r="H269" t="s">
        <v>141</v>
      </c>
      <c r="I269" s="2">
        <v>0.54861111111111116</v>
      </c>
      <c r="J269" s="3">
        <v>5830</v>
      </c>
      <c r="K269" t="s">
        <v>25</v>
      </c>
      <c r="L269">
        <v>0.4</v>
      </c>
      <c r="M269">
        <v>2.7</v>
      </c>
      <c r="N269">
        <v>6.8</v>
      </c>
      <c r="O269">
        <v>7.1</v>
      </c>
      <c r="P269">
        <v>52</v>
      </c>
      <c r="Q269" t="s">
        <v>40</v>
      </c>
      <c r="R269">
        <v>4.5</v>
      </c>
      <c r="S269">
        <v>11.8</v>
      </c>
      <c r="T269">
        <v>22.1</v>
      </c>
      <c r="U269">
        <v>29.13</v>
      </c>
      <c r="V269">
        <v>187</v>
      </c>
      <c r="W269" t="str">
        <f t="shared" si="12"/>
        <v>Adelaide</v>
      </c>
      <c r="X269" t="str">
        <f t="shared" si="13"/>
        <v>Low</v>
      </c>
      <c r="Y269" t="str">
        <f t="shared" si="14"/>
        <v>Away Team</v>
      </c>
    </row>
    <row r="270" spans="1:25" x14ac:dyDescent="0.25">
      <c r="A270" t="s">
        <v>353</v>
      </c>
      <c r="B270">
        <v>2013</v>
      </c>
      <c r="C270" t="s">
        <v>114</v>
      </c>
      <c r="D270" s="1">
        <v>41406</v>
      </c>
      <c r="E270">
        <v>22.9</v>
      </c>
      <c r="F270">
        <v>14.5</v>
      </c>
      <c r="G270">
        <v>0</v>
      </c>
      <c r="H270" t="s">
        <v>28</v>
      </c>
      <c r="I270" s="2">
        <v>0.69444444444444442</v>
      </c>
      <c r="J270" s="3">
        <v>13304</v>
      </c>
      <c r="K270" t="s">
        <v>35</v>
      </c>
      <c r="L270">
        <v>0.2</v>
      </c>
      <c r="M270">
        <v>3.7</v>
      </c>
      <c r="N270">
        <v>4.0999999999999996</v>
      </c>
      <c r="O270">
        <v>7.12</v>
      </c>
      <c r="P270">
        <v>54</v>
      </c>
      <c r="Q270" t="s">
        <v>39</v>
      </c>
      <c r="R270">
        <v>5.5</v>
      </c>
      <c r="S270">
        <v>9.8000000000000007</v>
      </c>
      <c r="T270">
        <v>14.12</v>
      </c>
      <c r="U270">
        <v>16.18</v>
      </c>
      <c r="V270">
        <v>114</v>
      </c>
      <c r="W270" t="str">
        <f t="shared" si="12"/>
        <v>Gold Coast</v>
      </c>
      <c r="X270" t="str">
        <f t="shared" si="13"/>
        <v>Low</v>
      </c>
      <c r="Y270" t="str">
        <f t="shared" si="14"/>
        <v>Away Team</v>
      </c>
    </row>
    <row r="271" spans="1:25" x14ac:dyDescent="0.25">
      <c r="A271" t="s">
        <v>354</v>
      </c>
      <c r="B271">
        <v>2013</v>
      </c>
      <c r="C271" t="s">
        <v>114</v>
      </c>
      <c r="D271" s="1">
        <v>41407</v>
      </c>
      <c r="E271">
        <v>17.7</v>
      </c>
      <c r="F271">
        <v>12.7</v>
      </c>
      <c r="G271">
        <v>0</v>
      </c>
      <c r="H271" t="s">
        <v>46</v>
      </c>
      <c r="I271" s="2">
        <v>0.81944444444444442</v>
      </c>
      <c r="J271" s="3">
        <v>34054</v>
      </c>
      <c r="K271" t="s">
        <v>55</v>
      </c>
      <c r="L271">
        <v>3.5</v>
      </c>
      <c r="M271">
        <v>7.7</v>
      </c>
      <c r="N271">
        <v>10.8</v>
      </c>
      <c r="O271">
        <v>11.11</v>
      </c>
      <c r="P271">
        <v>77</v>
      </c>
      <c r="Q271" t="s">
        <v>30</v>
      </c>
      <c r="R271">
        <v>2.4</v>
      </c>
      <c r="S271">
        <v>3.6</v>
      </c>
      <c r="T271">
        <v>4.1100000000000003</v>
      </c>
      <c r="U271">
        <v>9.14</v>
      </c>
      <c r="V271">
        <v>68</v>
      </c>
      <c r="W271" t="str">
        <f t="shared" si="12"/>
        <v>St Kilda</v>
      </c>
      <c r="X271" t="str">
        <f t="shared" si="13"/>
        <v>Medium</v>
      </c>
      <c r="Y271" t="str">
        <f t="shared" si="14"/>
        <v>Home Team</v>
      </c>
    </row>
    <row r="272" spans="1:25" x14ac:dyDescent="0.25">
      <c r="A272" t="s">
        <v>355</v>
      </c>
      <c r="B272">
        <v>2013</v>
      </c>
      <c r="C272" t="s">
        <v>124</v>
      </c>
      <c r="D272" s="1">
        <v>41411</v>
      </c>
      <c r="E272">
        <v>20.3</v>
      </c>
      <c r="F272">
        <v>12.2</v>
      </c>
      <c r="G272">
        <v>9.4</v>
      </c>
      <c r="H272" t="s">
        <v>42</v>
      </c>
      <c r="I272" s="2">
        <v>0.77777777777777779</v>
      </c>
      <c r="J272" s="3">
        <v>38146</v>
      </c>
      <c r="K272" t="s">
        <v>51</v>
      </c>
      <c r="L272">
        <v>3.2</v>
      </c>
      <c r="M272">
        <v>4.9000000000000004</v>
      </c>
      <c r="N272">
        <v>8.14</v>
      </c>
      <c r="O272">
        <v>12.18</v>
      </c>
      <c r="P272">
        <v>90</v>
      </c>
      <c r="Q272" t="s">
        <v>47</v>
      </c>
      <c r="R272">
        <v>6.1</v>
      </c>
      <c r="S272">
        <v>7.4</v>
      </c>
      <c r="T272">
        <v>10.6</v>
      </c>
      <c r="U272">
        <v>13.1</v>
      </c>
      <c r="V272">
        <v>88</v>
      </c>
      <c r="W272" t="str">
        <f t="shared" si="12"/>
        <v>West Coast</v>
      </c>
      <c r="X272" t="str">
        <f t="shared" si="13"/>
        <v>Medium</v>
      </c>
      <c r="Y272" t="str">
        <f t="shared" si="14"/>
        <v>Home Team</v>
      </c>
    </row>
    <row r="273" spans="1:25" x14ac:dyDescent="0.25">
      <c r="A273" t="s">
        <v>356</v>
      </c>
      <c r="B273">
        <v>2013</v>
      </c>
      <c r="C273" t="s">
        <v>124</v>
      </c>
      <c r="D273" s="1">
        <v>41412</v>
      </c>
      <c r="E273">
        <v>14.2</v>
      </c>
      <c r="F273">
        <v>9</v>
      </c>
      <c r="G273">
        <v>0.4</v>
      </c>
      <c r="H273" t="s">
        <v>46</v>
      </c>
      <c r="I273" s="2">
        <v>0.57291666666666663</v>
      </c>
      <c r="J273" s="3">
        <v>33915</v>
      </c>
      <c r="K273" t="s">
        <v>48</v>
      </c>
      <c r="L273">
        <v>3.1</v>
      </c>
      <c r="M273">
        <v>7.6</v>
      </c>
      <c r="N273">
        <v>10.9</v>
      </c>
      <c r="O273">
        <v>12.14</v>
      </c>
      <c r="P273">
        <v>86</v>
      </c>
      <c r="Q273" t="s">
        <v>36</v>
      </c>
      <c r="R273">
        <v>3.4</v>
      </c>
      <c r="S273">
        <v>6.5</v>
      </c>
      <c r="T273">
        <v>11.7</v>
      </c>
      <c r="U273">
        <v>14.12</v>
      </c>
      <c r="V273">
        <v>96</v>
      </c>
      <c r="W273" t="str">
        <f t="shared" si="12"/>
        <v>Brisbane</v>
      </c>
      <c r="X273" t="str">
        <f t="shared" si="13"/>
        <v>Medium</v>
      </c>
      <c r="Y273" t="str">
        <f t="shared" si="14"/>
        <v>Away Team</v>
      </c>
    </row>
    <row r="274" spans="1:25" x14ac:dyDescent="0.25">
      <c r="A274" t="s">
        <v>357</v>
      </c>
      <c r="B274">
        <v>2013</v>
      </c>
      <c r="C274" t="s">
        <v>124</v>
      </c>
      <c r="D274" s="1">
        <v>41412</v>
      </c>
      <c r="E274">
        <v>15.4</v>
      </c>
      <c r="F274">
        <v>0.9</v>
      </c>
      <c r="G274">
        <v>0.2</v>
      </c>
      <c r="H274" t="s">
        <v>100</v>
      </c>
      <c r="I274" s="2">
        <v>0.59027777777777779</v>
      </c>
      <c r="J274" s="3">
        <v>10513</v>
      </c>
      <c r="K274" t="s">
        <v>32</v>
      </c>
      <c r="L274">
        <v>6.1</v>
      </c>
      <c r="M274">
        <v>12.7</v>
      </c>
      <c r="N274">
        <v>15.1</v>
      </c>
      <c r="O274">
        <v>21.14</v>
      </c>
      <c r="P274">
        <v>140</v>
      </c>
      <c r="Q274" t="s">
        <v>25</v>
      </c>
      <c r="R274">
        <v>2.1</v>
      </c>
      <c r="S274">
        <v>5.2</v>
      </c>
      <c r="T274">
        <v>8.1999999999999993</v>
      </c>
      <c r="U274">
        <v>9.3000000000000007</v>
      </c>
      <c r="V274">
        <v>57</v>
      </c>
      <c r="W274" t="str">
        <f t="shared" si="12"/>
        <v>Hawthorn</v>
      </c>
      <c r="X274" t="str">
        <f t="shared" si="13"/>
        <v>Low</v>
      </c>
      <c r="Y274" t="str">
        <f t="shared" si="14"/>
        <v>Home Team</v>
      </c>
    </row>
    <row r="275" spans="1:25" x14ac:dyDescent="0.25">
      <c r="A275" t="s">
        <v>358</v>
      </c>
      <c r="B275">
        <v>2013</v>
      </c>
      <c r="C275" t="s">
        <v>124</v>
      </c>
      <c r="D275" s="1">
        <v>41412</v>
      </c>
      <c r="E275">
        <v>22.9</v>
      </c>
      <c r="F275">
        <v>14.1</v>
      </c>
      <c r="G275">
        <v>0</v>
      </c>
      <c r="H275" t="s">
        <v>38</v>
      </c>
      <c r="I275" s="2">
        <v>0.69444444444444442</v>
      </c>
      <c r="J275" s="3">
        <v>13520</v>
      </c>
      <c r="K275" t="s">
        <v>39</v>
      </c>
      <c r="L275">
        <v>1.3</v>
      </c>
      <c r="M275">
        <v>4.7</v>
      </c>
      <c r="N275">
        <v>11.11</v>
      </c>
      <c r="O275">
        <v>13.15</v>
      </c>
      <c r="P275">
        <v>93</v>
      </c>
      <c r="Q275" t="s">
        <v>50</v>
      </c>
      <c r="R275">
        <v>3.3</v>
      </c>
      <c r="S275">
        <v>5.6</v>
      </c>
      <c r="T275">
        <v>6.1</v>
      </c>
      <c r="U275">
        <v>8.1300000000000008</v>
      </c>
      <c r="V275">
        <v>61</v>
      </c>
      <c r="W275" t="str">
        <f t="shared" si="12"/>
        <v>Gold Coast</v>
      </c>
      <c r="X275" t="str">
        <f t="shared" si="13"/>
        <v>Low</v>
      </c>
      <c r="Y275" t="str">
        <f t="shared" si="14"/>
        <v>Home Team</v>
      </c>
    </row>
    <row r="276" spans="1:25" x14ac:dyDescent="0.25">
      <c r="A276" t="s">
        <v>359</v>
      </c>
      <c r="B276">
        <v>2013</v>
      </c>
      <c r="C276" t="s">
        <v>124</v>
      </c>
      <c r="D276" s="1">
        <v>41412</v>
      </c>
      <c r="E276">
        <v>14.2</v>
      </c>
      <c r="F276">
        <v>9</v>
      </c>
      <c r="G276">
        <v>0.4</v>
      </c>
      <c r="H276" t="s">
        <v>28</v>
      </c>
      <c r="I276" s="2">
        <v>0.81944444444444442</v>
      </c>
      <c r="J276" s="3">
        <v>66768</v>
      </c>
      <c r="K276" t="s">
        <v>33</v>
      </c>
      <c r="L276">
        <v>5.7</v>
      </c>
      <c r="M276">
        <v>9.9</v>
      </c>
      <c r="N276">
        <v>11.1</v>
      </c>
      <c r="O276">
        <v>15.12</v>
      </c>
      <c r="P276">
        <v>102</v>
      </c>
      <c r="Q276" t="s">
        <v>44</v>
      </c>
      <c r="R276">
        <v>3.1</v>
      </c>
      <c r="S276">
        <v>5.7</v>
      </c>
      <c r="T276">
        <v>13.11</v>
      </c>
      <c r="U276">
        <v>14.12</v>
      </c>
      <c r="V276">
        <v>96</v>
      </c>
      <c r="W276" t="str">
        <f t="shared" si="12"/>
        <v>Collingwood</v>
      </c>
      <c r="X276" t="str">
        <f t="shared" si="13"/>
        <v>High</v>
      </c>
      <c r="Y276" t="str">
        <f t="shared" si="14"/>
        <v>Home Team</v>
      </c>
    </row>
    <row r="277" spans="1:25" x14ac:dyDescent="0.25">
      <c r="A277" t="s">
        <v>360</v>
      </c>
      <c r="B277">
        <v>2013</v>
      </c>
      <c r="C277" t="s">
        <v>124</v>
      </c>
      <c r="D277" s="1">
        <v>41412</v>
      </c>
      <c r="E277">
        <v>20.100000000000001</v>
      </c>
      <c r="F277">
        <v>9.1999999999999993</v>
      </c>
      <c r="G277">
        <v>0</v>
      </c>
      <c r="H277" t="s">
        <v>61</v>
      </c>
      <c r="I277" s="2">
        <v>0.81944444444444442</v>
      </c>
      <c r="J277" s="3">
        <v>22546</v>
      </c>
      <c r="K277" t="s">
        <v>26</v>
      </c>
      <c r="L277">
        <v>3</v>
      </c>
      <c r="M277">
        <v>7.2</v>
      </c>
      <c r="N277">
        <v>8.3000000000000007</v>
      </c>
      <c r="O277">
        <v>11.4</v>
      </c>
      <c r="P277">
        <v>70</v>
      </c>
      <c r="Q277" t="s">
        <v>43</v>
      </c>
      <c r="R277">
        <v>3.6</v>
      </c>
      <c r="S277">
        <v>3.8</v>
      </c>
      <c r="T277">
        <v>5.12</v>
      </c>
      <c r="U277">
        <v>9.16</v>
      </c>
      <c r="V277">
        <v>70</v>
      </c>
      <c r="W277" t="str">
        <f t="shared" si="12"/>
        <v>Draw</v>
      </c>
      <c r="X277" t="str">
        <f t="shared" si="13"/>
        <v>Low</v>
      </c>
      <c r="Y277" t="str">
        <f t="shared" si="14"/>
        <v>Draw</v>
      </c>
    </row>
    <row r="278" spans="1:25" x14ac:dyDescent="0.25">
      <c r="A278" t="s">
        <v>361</v>
      </c>
      <c r="B278">
        <v>2013</v>
      </c>
      <c r="C278" t="s">
        <v>124</v>
      </c>
      <c r="D278" s="1">
        <v>41413</v>
      </c>
      <c r="E278">
        <v>16.2</v>
      </c>
      <c r="F278">
        <v>7.7</v>
      </c>
      <c r="G278">
        <v>0</v>
      </c>
      <c r="H278" t="s">
        <v>46</v>
      </c>
      <c r="I278" s="2">
        <v>0.54861111111111116</v>
      </c>
      <c r="J278" s="3">
        <v>29936</v>
      </c>
      <c r="K278" t="s">
        <v>30</v>
      </c>
      <c r="L278">
        <v>5.4</v>
      </c>
      <c r="M278">
        <v>8.1</v>
      </c>
      <c r="N278">
        <v>13.12</v>
      </c>
      <c r="O278">
        <v>16.13</v>
      </c>
      <c r="P278">
        <v>109</v>
      </c>
      <c r="Q278" t="s">
        <v>54</v>
      </c>
      <c r="R278">
        <v>3.1</v>
      </c>
      <c r="S278">
        <v>7.2</v>
      </c>
      <c r="T278">
        <v>9.3000000000000007</v>
      </c>
      <c r="U278">
        <v>14.7</v>
      </c>
      <c r="V278">
        <v>91</v>
      </c>
      <c r="W278" t="str">
        <f t="shared" si="12"/>
        <v>Carlton</v>
      </c>
      <c r="X278" t="str">
        <f t="shared" si="13"/>
        <v>Low</v>
      </c>
      <c r="Y278" t="str">
        <f t="shared" si="14"/>
        <v>Home Team</v>
      </c>
    </row>
    <row r="279" spans="1:25" x14ac:dyDescent="0.25">
      <c r="A279" t="s">
        <v>362</v>
      </c>
      <c r="B279">
        <v>2013</v>
      </c>
      <c r="C279" t="s">
        <v>124</v>
      </c>
      <c r="D279" s="1">
        <v>41413</v>
      </c>
      <c r="E279">
        <v>16.2</v>
      </c>
      <c r="F279">
        <v>7.7</v>
      </c>
      <c r="G279">
        <v>0</v>
      </c>
      <c r="H279" t="s">
        <v>28</v>
      </c>
      <c r="I279" s="2">
        <v>0.63888888888888884</v>
      </c>
      <c r="J279" s="3">
        <v>39148</v>
      </c>
      <c r="K279" t="s">
        <v>29</v>
      </c>
      <c r="L279">
        <v>2.4</v>
      </c>
      <c r="M279">
        <v>7.9</v>
      </c>
      <c r="N279">
        <v>12.14</v>
      </c>
      <c r="O279">
        <v>15.16</v>
      </c>
      <c r="P279">
        <v>106</v>
      </c>
      <c r="Q279" t="s">
        <v>35</v>
      </c>
      <c r="R279">
        <v>3</v>
      </c>
      <c r="S279">
        <v>7.2</v>
      </c>
      <c r="T279">
        <v>10.4</v>
      </c>
      <c r="U279">
        <v>11.6</v>
      </c>
      <c r="V279">
        <v>72</v>
      </c>
      <c r="W279" t="str">
        <f t="shared" si="12"/>
        <v>Richmond</v>
      </c>
      <c r="X279" t="str">
        <f t="shared" si="13"/>
        <v>Medium</v>
      </c>
      <c r="Y279" t="str">
        <f t="shared" si="14"/>
        <v>Home Team</v>
      </c>
    </row>
    <row r="280" spans="1:25" x14ac:dyDescent="0.25">
      <c r="A280" t="s">
        <v>363</v>
      </c>
      <c r="B280">
        <v>2013</v>
      </c>
      <c r="C280" t="s">
        <v>124</v>
      </c>
      <c r="D280" s="1">
        <v>41413</v>
      </c>
      <c r="E280">
        <v>19.7</v>
      </c>
      <c r="F280">
        <v>8.1999999999999993</v>
      </c>
      <c r="G280">
        <v>0</v>
      </c>
      <c r="H280" t="s">
        <v>53</v>
      </c>
      <c r="I280" s="2">
        <v>0.67361111111111116</v>
      </c>
      <c r="J280" s="3">
        <v>34605</v>
      </c>
      <c r="K280" t="s">
        <v>40</v>
      </c>
      <c r="L280">
        <v>2.4</v>
      </c>
      <c r="M280">
        <v>4.8</v>
      </c>
      <c r="N280">
        <v>9.1199999999999992</v>
      </c>
      <c r="O280">
        <v>12.15</v>
      </c>
      <c r="P280">
        <v>87</v>
      </c>
      <c r="Q280" t="s">
        <v>55</v>
      </c>
      <c r="R280">
        <v>2.4</v>
      </c>
      <c r="S280">
        <v>3.5</v>
      </c>
      <c r="T280">
        <v>5.7</v>
      </c>
      <c r="U280">
        <v>6.11</v>
      </c>
      <c r="V280">
        <v>47</v>
      </c>
      <c r="W280" t="str">
        <f t="shared" si="12"/>
        <v>Adelaide</v>
      </c>
      <c r="X280" t="str">
        <f t="shared" si="13"/>
        <v>Medium</v>
      </c>
      <c r="Y280" t="str">
        <f t="shared" si="14"/>
        <v>Home Team</v>
      </c>
    </row>
    <row r="281" spans="1:25" x14ac:dyDescent="0.25">
      <c r="A281" t="s">
        <v>364</v>
      </c>
      <c r="B281">
        <v>2013</v>
      </c>
      <c r="C281" t="s">
        <v>135</v>
      </c>
      <c r="D281" s="1">
        <v>41418</v>
      </c>
      <c r="E281">
        <v>15.6</v>
      </c>
      <c r="F281">
        <v>4.4000000000000004</v>
      </c>
      <c r="G281">
        <v>0.2</v>
      </c>
      <c r="H281" t="s">
        <v>28</v>
      </c>
      <c r="I281" s="2">
        <v>0.82638888888888884</v>
      </c>
      <c r="J281" s="3">
        <v>65306</v>
      </c>
      <c r="K281" t="s">
        <v>33</v>
      </c>
      <c r="L281">
        <v>3.2</v>
      </c>
      <c r="M281">
        <v>3.4</v>
      </c>
      <c r="N281">
        <v>4.5</v>
      </c>
      <c r="O281">
        <v>8.6999999999999993</v>
      </c>
      <c r="P281">
        <v>55</v>
      </c>
      <c r="Q281" t="s">
        <v>26</v>
      </c>
      <c r="R281">
        <v>4.5</v>
      </c>
      <c r="S281">
        <v>7.9</v>
      </c>
      <c r="T281">
        <v>11.11</v>
      </c>
      <c r="U281">
        <v>15.12</v>
      </c>
      <c r="V281">
        <v>102</v>
      </c>
      <c r="W281" t="str">
        <f t="shared" si="12"/>
        <v>Sydney</v>
      </c>
      <c r="X281" t="str">
        <f t="shared" si="13"/>
        <v>High</v>
      </c>
      <c r="Y281" t="str">
        <f t="shared" si="14"/>
        <v>Away Team</v>
      </c>
    </row>
    <row r="282" spans="1:25" x14ac:dyDescent="0.25">
      <c r="A282" t="s">
        <v>365</v>
      </c>
      <c r="B282">
        <v>2013</v>
      </c>
      <c r="C282" t="s">
        <v>135</v>
      </c>
      <c r="D282" s="1">
        <v>41419</v>
      </c>
      <c r="E282">
        <v>17.600000000000001</v>
      </c>
      <c r="F282">
        <v>12.2</v>
      </c>
      <c r="G282">
        <v>0</v>
      </c>
      <c r="H282" t="s">
        <v>53</v>
      </c>
      <c r="I282" s="2">
        <v>0.55208333333333337</v>
      </c>
      <c r="J282" s="3">
        <v>21309</v>
      </c>
      <c r="K282" t="s">
        <v>54</v>
      </c>
      <c r="L282">
        <v>0.4</v>
      </c>
      <c r="M282">
        <v>3.6</v>
      </c>
      <c r="N282">
        <v>4.0999999999999996</v>
      </c>
      <c r="O282">
        <v>9.14</v>
      </c>
      <c r="P282">
        <v>68</v>
      </c>
      <c r="Q282" t="s">
        <v>44</v>
      </c>
      <c r="R282">
        <v>7.1</v>
      </c>
      <c r="S282">
        <v>10.4</v>
      </c>
      <c r="T282">
        <v>15.6</v>
      </c>
      <c r="U282">
        <v>18.8</v>
      </c>
      <c r="V282">
        <v>116</v>
      </c>
      <c r="W282" t="str">
        <f t="shared" si="12"/>
        <v>Geelong</v>
      </c>
      <c r="X282" t="str">
        <f t="shared" si="13"/>
        <v>Low</v>
      </c>
      <c r="Y282" t="str">
        <f t="shared" si="14"/>
        <v>Away Team</v>
      </c>
    </row>
    <row r="283" spans="1:25" x14ac:dyDescent="0.25">
      <c r="A283" t="s">
        <v>366</v>
      </c>
      <c r="B283">
        <v>2013</v>
      </c>
      <c r="C283" t="s">
        <v>135</v>
      </c>
      <c r="D283" s="1">
        <v>41419</v>
      </c>
      <c r="E283">
        <v>20.399999999999999</v>
      </c>
      <c r="F283">
        <v>9.1</v>
      </c>
      <c r="G283">
        <v>5.2</v>
      </c>
      <c r="H283" t="s">
        <v>141</v>
      </c>
      <c r="I283" s="2">
        <v>0.59027777777777779</v>
      </c>
      <c r="J283" s="3">
        <v>6324</v>
      </c>
      <c r="K283" t="s">
        <v>25</v>
      </c>
      <c r="L283">
        <v>2.1</v>
      </c>
      <c r="M283">
        <v>4.3</v>
      </c>
      <c r="N283">
        <v>8.4</v>
      </c>
      <c r="O283">
        <v>8.6999999999999993</v>
      </c>
      <c r="P283">
        <v>55</v>
      </c>
      <c r="Q283" t="s">
        <v>51</v>
      </c>
      <c r="R283">
        <v>7.4</v>
      </c>
      <c r="S283">
        <v>14.9</v>
      </c>
      <c r="T283">
        <v>18.12</v>
      </c>
      <c r="U283">
        <v>23.17</v>
      </c>
      <c r="V283">
        <v>155</v>
      </c>
      <c r="W283" t="str">
        <f t="shared" si="12"/>
        <v>West Coast</v>
      </c>
      <c r="X283" t="str">
        <f t="shared" si="13"/>
        <v>Low</v>
      </c>
      <c r="Y283" t="str">
        <f t="shared" si="14"/>
        <v>Away Team</v>
      </c>
    </row>
    <row r="284" spans="1:25" x14ac:dyDescent="0.25">
      <c r="A284" t="s">
        <v>367</v>
      </c>
      <c r="B284">
        <v>2013</v>
      </c>
      <c r="C284" t="s">
        <v>135</v>
      </c>
      <c r="D284" s="1">
        <v>41419</v>
      </c>
      <c r="E284">
        <v>18.7</v>
      </c>
      <c r="F284">
        <v>7.4</v>
      </c>
      <c r="G284">
        <v>0</v>
      </c>
      <c r="H284" t="s">
        <v>46</v>
      </c>
      <c r="I284" s="2">
        <v>0.69444444444444442</v>
      </c>
      <c r="J284" s="3">
        <v>25982</v>
      </c>
      <c r="K284" t="s">
        <v>55</v>
      </c>
      <c r="L284">
        <v>3.2</v>
      </c>
      <c r="M284">
        <v>8.4</v>
      </c>
      <c r="N284">
        <v>11.9</v>
      </c>
      <c r="O284">
        <v>15.11</v>
      </c>
      <c r="P284">
        <v>101</v>
      </c>
      <c r="Q284" t="s">
        <v>50</v>
      </c>
      <c r="R284">
        <v>5.4</v>
      </c>
      <c r="S284">
        <v>6.6</v>
      </c>
      <c r="T284">
        <v>11.7</v>
      </c>
      <c r="U284">
        <v>17.8</v>
      </c>
      <c r="V284">
        <v>110</v>
      </c>
      <c r="W284" t="str">
        <f t="shared" si="12"/>
        <v>Western Bulldogs</v>
      </c>
      <c r="X284" t="str">
        <f t="shared" si="13"/>
        <v>Low</v>
      </c>
      <c r="Y284" t="str">
        <f t="shared" si="14"/>
        <v>Away Team</v>
      </c>
    </row>
    <row r="285" spans="1:25" x14ac:dyDescent="0.25">
      <c r="A285" t="s">
        <v>368</v>
      </c>
      <c r="B285">
        <v>2013</v>
      </c>
      <c r="C285" t="s">
        <v>135</v>
      </c>
      <c r="D285" s="1">
        <v>41419</v>
      </c>
      <c r="E285">
        <v>24.4</v>
      </c>
      <c r="F285">
        <v>14.2</v>
      </c>
      <c r="G285">
        <v>1</v>
      </c>
      <c r="H285" t="s">
        <v>58</v>
      </c>
      <c r="I285" s="2">
        <v>0.81944444444444442</v>
      </c>
      <c r="J285" s="3">
        <v>24037</v>
      </c>
      <c r="K285" t="s">
        <v>36</v>
      </c>
      <c r="L285">
        <v>3.1</v>
      </c>
      <c r="M285">
        <v>9.4</v>
      </c>
      <c r="N285">
        <v>10.1</v>
      </c>
      <c r="O285">
        <v>12.13</v>
      </c>
      <c r="P285">
        <v>85</v>
      </c>
      <c r="Q285" t="s">
        <v>30</v>
      </c>
      <c r="R285">
        <v>6.5</v>
      </c>
      <c r="S285">
        <v>8.6999999999999993</v>
      </c>
      <c r="T285">
        <v>12.13</v>
      </c>
      <c r="U285">
        <v>13.2</v>
      </c>
      <c r="V285">
        <v>98</v>
      </c>
      <c r="W285" t="str">
        <f t="shared" si="12"/>
        <v>Carlton</v>
      </c>
      <c r="X285" t="str">
        <f t="shared" si="13"/>
        <v>Low</v>
      </c>
      <c r="Y285" t="str">
        <f t="shared" si="14"/>
        <v>Away Team</v>
      </c>
    </row>
    <row r="286" spans="1:25" x14ac:dyDescent="0.25">
      <c r="A286" t="s">
        <v>369</v>
      </c>
      <c r="B286">
        <v>2013</v>
      </c>
      <c r="C286" t="s">
        <v>135</v>
      </c>
      <c r="D286" s="1">
        <v>41419</v>
      </c>
      <c r="E286">
        <v>18.7</v>
      </c>
      <c r="F286">
        <v>7.4</v>
      </c>
      <c r="G286">
        <v>0</v>
      </c>
      <c r="H286" t="s">
        <v>28</v>
      </c>
      <c r="I286" s="2">
        <v>0.82291666666666663</v>
      </c>
      <c r="J286" s="3">
        <v>84234</v>
      </c>
      <c r="K286" t="s">
        <v>29</v>
      </c>
      <c r="L286">
        <v>2.2000000000000002</v>
      </c>
      <c r="M286">
        <v>4.5</v>
      </c>
      <c r="N286">
        <v>6.5</v>
      </c>
      <c r="O286">
        <v>9.8000000000000007</v>
      </c>
      <c r="P286">
        <v>62</v>
      </c>
      <c r="Q286" t="s">
        <v>48</v>
      </c>
      <c r="R286">
        <v>2.2999999999999998</v>
      </c>
      <c r="S286">
        <v>7.7</v>
      </c>
      <c r="T286">
        <v>11.9</v>
      </c>
      <c r="U286">
        <v>13.13</v>
      </c>
      <c r="V286">
        <v>91</v>
      </c>
      <c r="W286" t="str">
        <f t="shared" si="12"/>
        <v>Essendon</v>
      </c>
      <c r="X286" t="str">
        <f t="shared" si="13"/>
        <v>High</v>
      </c>
      <c r="Y286" t="str">
        <f t="shared" si="14"/>
        <v>Away Team</v>
      </c>
    </row>
    <row r="287" spans="1:25" x14ac:dyDescent="0.25">
      <c r="A287" t="s">
        <v>370</v>
      </c>
      <c r="B287">
        <v>2013</v>
      </c>
      <c r="C287" t="s">
        <v>135</v>
      </c>
      <c r="D287" s="1">
        <v>41420</v>
      </c>
      <c r="E287">
        <v>15.6</v>
      </c>
      <c r="F287">
        <v>8.6</v>
      </c>
      <c r="G287">
        <v>0</v>
      </c>
      <c r="H287" t="s">
        <v>28</v>
      </c>
      <c r="I287" s="2">
        <v>0.54861111111111116</v>
      </c>
      <c r="J287" s="3">
        <v>28112</v>
      </c>
      <c r="K287" t="s">
        <v>32</v>
      </c>
      <c r="L287">
        <v>4.5</v>
      </c>
      <c r="M287">
        <v>7.6</v>
      </c>
      <c r="N287">
        <v>13.8</v>
      </c>
      <c r="O287">
        <v>18.100000000000001</v>
      </c>
      <c r="P287">
        <v>118</v>
      </c>
      <c r="Q287" t="s">
        <v>39</v>
      </c>
      <c r="R287">
        <v>3.3</v>
      </c>
      <c r="S287">
        <v>9.5</v>
      </c>
      <c r="T287">
        <v>10.6</v>
      </c>
      <c r="U287">
        <v>14.8</v>
      </c>
      <c r="V287">
        <v>92</v>
      </c>
      <c r="W287" t="str">
        <f t="shared" si="12"/>
        <v>Hawthorn</v>
      </c>
      <c r="X287" t="str">
        <f t="shared" si="13"/>
        <v>Low</v>
      </c>
      <c r="Y287" t="str">
        <f t="shared" si="14"/>
        <v>Home Team</v>
      </c>
    </row>
    <row r="288" spans="1:25" x14ac:dyDescent="0.25">
      <c r="A288" t="s">
        <v>371</v>
      </c>
      <c r="B288">
        <v>2013</v>
      </c>
      <c r="C288" t="s">
        <v>135</v>
      </c>
      <c r="D288" s="1">
        <v>41420</v>
      </c>
      <c r="E288">
        <v>15.6</v>
      </c>
      <c r="F288">
        <v>8.6</v>
      </c>
      <c r="G288">
        <v>0</v>
      </c>
      <c r="H288" t="s">
        <v>46</v>
      </c>
      <c r="I288" s="2">
        <v>0.63888888888888884</v>
      </c>
      <c r="J288" s="3">
        <v>23033</v>
      </c>
      <c r="K288" t="s">
        <v>47</v>
      </c>
      <c r="L288">
        <v>4.4000000000000004</v>
      </c>
      <c r="M288">
        <v>10.6</v>
      </c>
      <c r="N288">
        <v>16.600000000000001</v>
      </c>
      <c r="O288">
        <v>19.100000000000001</v>
      </c>
      <c r="P288">
        <v>124</v>
      </c>
      <c r="Q288" t="s">
        <v>40</v>
      </c>
      <c r="R288">
        <v>1.2</v>
      </c>
      <c r="S288">
        <v>8.8000000000000007</v>
      </c>
      <c r="T288">
        <v>12.12</v>
      </c>
      <c r="U288">
        <v>18.170000000000002</v>
      </c>
      <c r="V288">
        <v>125</v>
      </c>
      <c r="W288" t="str">
        <f t="shared" si="12"/>
        <v>Adelaide</v>
      </c>
      <c r="X288" t="str">
        <f t="shared" si="13"/>
        <v>Low</v>
      </c>
      <c r="Y288" t="str">
        <f t="shared" si="14"/>
        <v>Away Team</v>
      </c>
    </row>
    <row r="289" spans="1:25" x14ac:dyDescent="0.25">
      <c r="A289" t="s">
        <v>372</v>
      </c>
      <c r="B289">
        <v>2013</v>
      </c>
      <c r="C289" t="s">
        <v>135</v>
      </c>
      <c r="D289" s="1">
        <v>41420</v>
      </c>
      <c r="E289">
        <v>24.9</v>
      </c>
      <c r="F289">
        <v>11.5</v>
      </c>
      <c r="G289">
        <v>0</v>
      </c>
      <c r="H289" t="s">
        <v>42</v>
      </c>
      <c r="I289" s="2">
        <v>0.61111111111111116</v>
      </c>
      <c r="J289" s="3">
        <v>32950</v>
      </c>
      <c r="K289" t="s">
        <v>43</v>
      </c>
      <c r="L289">
        <v>7.5</v>
      </c>
      <c r="M289">
        <v>13.7</v>
      </c>
      <c r="N289">
        <v>15.11</v>
      </c>
      <c r="O289">
        <v>19.16</v>
      </c>
      <c r="P289">
        <v>130</v>
      </c>
      <c r="Q289" t="s">
        <v>35</v>
      </c>
      <c r="R289">
        <v>1.1000000000000001</v>
      </c>
      <c r="S289">
        <v>2.2000000000000002</v>
      </c>
      <c r="T289">
        <v>5.3</v>
      </c>
      <c r="U289">
        <v>6.4</v>
      </c>
      <c r="V289">
        <v>40</v>
      </c>
      <c r="W289" t="str">
        <f t="shared" si="12"/>
        <v>Fremantle</v>
      </c>
      <c r="X289" t="str">
        <f t="shared" si="13"/>
        <v>Medium</v>
      </c>
      <c r="Y289" t="str">
        <f t="shared" si="14"/>
        <v>Home Team</v>
      </c>
    </row>
    <row r="290" spans="1:25" x14ac:dyDescent="0.25">
      <c r="A290" t="s">
        <v>373</v>
      </c>
      <c r="B290">
        <v>2013</v>
      </c>
      <c r="C290" t="s">
        <v>146</v>
      </c>
      <c r="D290" s="1">
        <v>41425</v>
      </c>
      <c r="E290">
        <v>23.1</v>
      </c>
      <c r="F290">
        <v>14.3</v>
      </c>
      <c r="G290">
        <v>17.399999999999999</v>
      </c>
      <c r="H290" t="s">
        <v>58</v>
      </c>
      <c r="I290" s="2">
        <v>0.82638888888888884</v>
      </c>
      <c r="J290" s="3">
        <v>26626</v>
      </c>
      <c r="K290" t="s">
        <v>36</v>
      </c>
      <c r="L290">
        <v>1.1000000000000001</v>
      </c>
      <c r="M290">
        <v>2.4</v>
      </c>
      <c r="N290">
        <v>5.6</v>
      </c>
      <c r="O290">
        <v>7.9</v>
      </c>
      <c r="P290">
        <v>51</v>
      </c>
      <c r="Q290" t="s">
        <v>33</v>
      </c>
      <c r="R290">
        <v>5.3</v>
      </c>
      <c r="S290">
        <v>9.6999999999999993</v>
      </c>
      <c r="T290">
        <v>12.14</v>
      </c>
      <c r="U290">
        <v>14.16</v>
      </c>
      <c r="V290">
        <v>100</v>
      </c>
      <c r="W290" t="str">
        <f t="shared" si="12"/>
        <v>Collingwood</v>
      </c>
      <c r="X290" t="str">
        <f t="shared" si="13"/>
        <v>Low</v>
      </c>
      <c r="Y290" t="str">
        <f t="shared" si="14"/>
        <v>Away Team</v>
      </c>
    </row>
    <row r="291" spans="1:25" x14ac:dyDescent="0.25">
      <c r="A291" t="s">
        <v>374</v>
      </c>
      <c r="B291">
        <v>2013</v>
      </c>
      <c r="C291" t="s">
        <v>146</v>
      </c>
      <c r="D291" s="1">
        <v>41426</v>
      </c>
      <c r="E291">
        <v>15.4</v>
      </c>
      <c r="F291">
        <v>13.1</v>
      </c>
      <c r="G291">
        <v>68.599999999999994</v>
      </c>
      <c r="H291" t="s">
        <v>46</v>
      </c>
      <c r="I291" s="2">
        <v>0.57291666666666663</v>
      </c>
      <c r="J291" s="3">
        <v>25008</v>
      </c>
      <c r="K291" t="s">
        <v>30</v>
      </c>
      <c r="L291">
        <v>6.4</v>
      </c>
      <c r="M291">
        <v>12.6</v>
      </c>
      <c r="N291">
        <v>18.12</v>
      </c>
      <c r="O291">
        <v>22.16</v>
      </c>
      <c r="P291">
        <v>148</v>
      </c>
      <c r="Q291" t="s">
        <v>25</v>
      </c>
      <c r="R291">
        <v>3</v>
      </c>
      <c r="S291">
        <v>6.2</v>
      </c>
      <c r="T291">
        <v>6.5</v>
      </c>
      <c r="U291">
        <v>8.6</v>
      </c>
      <c r="V291">
        <v>54</v>
      </c>
      <c r="W291" t="str">
        <f t="shared" si="12"/>
        <v>Carlton</v>
      </c>
      <c r="X291" t="str">
        <f t="shared" si="13"/>
        <v>Low</v>
      </c>
      <c r="Y291" t="str">
        <f t="shared" si="14"/>
        <v>Home Team</v>
      </c>
    </row>
    <row r="292" spans="1:25" x14ac:dyDescent="0.25">
      <c r="A292" t="s">
        <v>375</v>
      </c>
      <c r="B292">
        <v>2013</v>
      </c>
      <c r="C292" t="s">
        <v>146</v>
      </c>
      <c r="D292" s="1">
        <v>41426</v>
      </c>
      <c r="E292">
        <v>16.600000000000001</v>
      </c>
      <c r="F292">
        <v>14.8</v>
      </c>
      <c r="G292">
        <v>35.6</v>
      </c>
      <c r="H292" t="s">
        <v>53</v>
      </c>
      <c r="I292" s="2">
        <v>0.56944444444444442</v>
      </c>
      <c r="J292" s="3">
        <v>27684</v>
      </c>
      <c r="K292" t="s">
        <v>40</v>
      </c>
      <c r="L292">
        <v>3.5</v>
      </c>
      <c r="M292">
        <v>4.5</v>
      </c>
      <c r="N292">
        <v>6.8</v>
      </c>
      <c r="O292">
        <v>8.11</v>
      </c>
      <c r="P292">
        <v>59</v>
      </c>
      <c r="Q292" t="s">
        <v>43</v>
      </c>
      <c r="R292">
        <v>2.1</v>
      </c>
      <c r="S292">
        <v>6.4</v>
      </c>
      <c r="T292">
        <v>8.4</v>
      </c>
      <c r="U292">
        <v>10.6</v>
      </c>
      <c r="V292">
        <v>66</v>
      </c>
      <c r="W292" t="str">
        <f t="shared" si="12"/>
        <v>Fremantle</v>
      </c>
      <c r="X292" t="str">
        <f t="shared" si="13"/>
        <v>Low</v>
      </c>
      <c r="Y292" t="str">
        <f t="shared" si="14"/>
        <v>Away Team</v>
      </c>
    </row>
    <row r="293" spans="1:25" x14ac:dyDescent="0.25">
      <c r="A293" t="s">
        <v>376</v>
      </c>
      <c r="B293">
        <v>2013</v>
      </c>
      <c r="C293" t="s">
        <v>146</v>
      </c>
      <c r="D293" s="1">
        <v>41426</v>
      </c>
      <c r="E293">
        <v>23.2</v>
      </c>
      <c r="F293">
        <v>13.2</v>
      </c>
      <c r="G293">
        <v>0</v>
      </c>
      <c r="H293" t="s">
        <v>61</v>
      </c>
      <c r="I293" s="2">
        <v>0.69444444444444442</v>
      </c>
      <c r="J293" s="3">
        <v>29792</v>
      </c>
      <c r="K293" t="s">
        <v>26</v>
      </c>
      <c r="L293">
        <v>3.4</v>
      </c>
      <c r="M293">
        <v>6.7</v>
      </c>
      <c r="N293">
        <v>11.1</v>
      </c>
      <c r="O293">
        <v>17.13</v>
      </c>
      <c r="P293">
        <v>115</v>
      </c>
      <c r="Q293" t="s">
        <v>48</v>
      </c>
      <c r="R293">
        <v>1.4</v>
      </c>
      <c r="S293">
        <v>3.7</v>
      </c>
      <c r="T293">
        <v>7.9</v>
      </c>
      <c r="U293">
        <v>10.11</v>
      </c>
      <c r="V293">
        <v>71</v>
      </c>
      <c r="W293" t="str">
        <f t="shared" si="12"/>
        <v>Sydney</v>
      </c>
      <c r="X293" t="str">
        <f t="shared" si="13"/>
        <v>Low</v>
      </c>
      <c r="Y293" t="str">
        <f t="shared" si="14"/>
        <v>Home Team</v>
      </c>
    </row>
    <row r="294" spans="1:25" x14ac:dyDescent="0.25">
      <c r="A294" t="s">
        <v>377</v>
      </c>
      <c r="B294">
        <v>2013</v>
      </c>
      <c r="C294" t="s">
        <v>146</v>
      </c>
      <c r="D294" s="1">
        <v>41426</v>
      </c>
      <c r="E294">
        <v>32.1</v>
      </c>
      <c r="F294">
        <v>23.7</v>
      </c>
      <c r="G294">
        <v>0.4</v>
      </c>
      <c r="H294" t="s">
        <v>129</v>
      </c>
      <c r="I294" s="2">
        <v>0.79861111111111116</v>
      </c>
      <c r="J294" s="3">
        <v>7850</v>
      </c>
      <c r="K294" t="s">
        <v>50</v>
      </c>
      <c r="L294">
        <v>2</v>
      </c>
      <c r="M294">
        <v>4</v>
      </c>
      <c r="N294">
        <v>9.4</v>
      </c>
      <c r="O294">
        <v>10.7</v>
      </c>
      <c r="P294">
        <v>67</v>
      </c>
      <c r="Q294" t="s">
        <v>54</v>
      </c>
      <c r="R294">
        <v>3.3</v>
      </c>
      <c r="S294">
        <v>5.5</v>
      </c>
      <c r="T294">
        <v>5.9</v>
      </c>
      <c r="U294">
        <v>8.1</v>
      </c>
      <c r="V294">
        <v>58</v>
      </c>
      <c r="W294" t="str">
        <f t="shared" si="12"/>
        <v>Western Bulldogs</v>
      </c>
      <c r="X294" t="str">
        <f t="shared" si="13"/>
        <v>Low</v>
      </c>
      <c r="Y294" t="str">
        <f t="shared" si="14"/>
        <v>Home Team</v>
      </c>
    </row>
    <row r="295" spans="1:25" x14ac:dyDescent="0.25">
      <c r="A295" t="s">
        <v>378</v>
      </c>
      <c r="B295">
        <v>2013</v>
      </c>
      <c r="C295" t="s">
        <v>146</v>
      </c>
      <c r="D295" s="1">
        <v>41426</v>
      </c>
      <c r="E295">
        <v>16.5</v>
      </c>
      <c r="F295">
        <v>11.9</v>
      </c>
      <c r="G295">
        <v>22.6</v>
      </c>
      <c r="H295" t="s">
        <v>88</v>
      </c>
      <c r="I295" s="2">
        <v>0.81944444444444442</v>
      </c>
      <c r="J295" s="3">
        <v>30087</v>
      </c>
      <c r="K295" t="s">
        <v>44</v>
      </c>
      <c r="L295">
        <v>3.2</v>
      </c>
      <c r="M295">
        <v>6.6</v>
      </c>
      <c r="N295">
        <v>9.1</v>
      </c>
      <c r="O295">
        <v>18.149999999999999</v>
      </c>
      <c r="P295">
        <v>123</v>
      </c>
      <c r="Q295" t="s">
        <v>39</v>
      </c>
      <c r="R295">
        <v>3.2</v>
      </c>
      <c r="S295">
        <v>4.8</v>
      </c>
      <c r="T295">
        <v>9.1</v>
      </c>
      <c r="U295">
        <v>10.11</v>
      </c>
      <c r="V295">
        <v>71</v>
      </c>
      <c r="W295" t="str">
        <f t="shared" si="12"/>
        <v>Geelong</v>
      </c>
      <c r="X295" t="str">
        <f t="shared" si="13"/>
        <v>Medium</v>
      </c>
      <c r="Y295" t="str">
        <f t="shared" si="14"/>
        <v>Home Team</v>
      </c>
    </row>
    <row r="296" spans="1:25" x14ac:dyDescent="0.25">
      <c r="A296" t="s">
        <v>379</v>
      </c>
      <c r="B296">
        <v>2013</v>
      </c>
      <c r="C296" t="s">
        <v>146</v>
      </c>
      <c r="D296" s="1">
        <v>41427</v>
      </c>
      <c r="E296">
        <v>15</v>
      </c>
      <c r="F296">
        <v>9.1999999999999993</v>
      </c>
      <c r="G296">
        <v>1.8</v>
      </c>
      <c r="H296" t="s">
        <v>28</v>
      </c>
      <c r="I296" s="2">
        <v>0.63888888888888884</v>
      </c>
      <c r="J296" s="3">
        <v>28546</v>
      </c>
      <c r="K296" t="s">
        <v>35</v>
      </c>
      <c r="L296">
        <v>0.3</v>
      </c>
      <c r="M296">
        <v>1.7</v>
      </c>
      <c r="N296">
        <v>5.0999999999999996</v>
      </c>
      <c r="O296">
        <v>6.12</v>
      </c>
      <c r="P296">
        <v>48</v>
      </c>
      <c r="Q296" t="s">
        <v>32</v>
      </c>
      <c r="R296">
        <v>3.9</v>
      </c>
      <c r="S296">
        <v>12.1</v>
      </c>
      <c r="T296">
        <v>14.14</v>
      </c>
      <c r="U296">
        <v>21.17</v>
      </c>
      <c r="V296">
        <v>143</v>
      </c>
      <c r="W296" t="str">
        <f t="shared" si="12"/>
        <v>Hawthorn</v>
      </c>
      <c r="X296" t="str">
        <f t="shared" si="13"/>
        <v>Low</v>
      </c>
      <c r="Y296" t="str">
        <f t="shared" si="14"/>
        <v>Away Team</v>
      </c>
    </row>
    <row r="297" spans="1:25" x14ac:dyDescent="0.25">
      <c r="A297" t="s">
        <v>380</v>
      </c>
      <c r="B297">
        <v>2013</v>
      </c>
      <c r="C297" t="s">
        <v>146</v>
      </c>
      <c r="D297" s="1">
        <v>41427</v>
      </c>
      <c r="E297">
        <v>15</v>
      </c>
      <c r="F297">
        <v>9.1999999999999993</v>
      </c>
      <c r="G297">
        <v>1.8</v>
      </c>
      <c r="H297" t="s">
        <v>46</v>
      </c>
      <c r="I297" s="2">
        <v>0.69444444444444442</v>
      </c>
      <c r="J297" s="3">
        <v>25658</v>
      </c>
      <c r="K297" t="s">
        <v>47</v>
      </c>
      <c r="L297">
        <v>9.6999999999999993</v>
      </c>
      <c r="M297">
        <v>13.1</v>
      </c>
      <c r="N297">
        <v>17.14</v>
      </c>
      <c r="O297">
        <v>19.190000000000001</v>
      </c>
      <c r="P297">
        <v>133</v>
      </c>
      <c r="Q297" t="s">
        <v>55</v>
      </c>
      <c r="R297">
        <v>1</v>
      </c>
      <c r="S297">
        <v>4.3</v>
      </c>
      <c r="T297">
        <v>9.3000000000000007</v>
      </c>
      <c r="U297">
        <v>10.5</v>
      </c>
      <c r="V297">
        <v>65</v>
      </c>
      <c r="W297" t="str">
        <f t="shared" si="12"/>
        <v>North Melbourne</v>
      </c>
      <c r="X297" t="str">
        <f t="shared" si="13"/>
        <v>Low</v>
      </c>
      <c r="Y297" t="str">
        <f t="shared" si="14"/>
        <v>Home Team</v>
      </c>
    </row>
    <row r="298" spans="1:25" x14ac:dyDescent="0.25">
      <c r="A298" t="s">
        <v>381</v>
      </c>
      <c r="B298">
        <v>2013</v>
      </c>
      <c r="C298" t="s">
        <v>146</v>
      </c>
      <c r="D298" s="1">
        <v>41428</v>
      </c>
      <c r="E298">
        <v>20</v>
      </c>
      <c r="F298">
        <v>10.8</v>
      </c>
      <c r="G298">
        <v>0</v>
      </c>
      <c r="H298" t="s">
        <v>42</v>
      </c>
      <c r="I298" s="2">
        <v>0.73611111111111116</v>
      </c>
      <c r="J298" s="3">
        <v>37781</v>
      </c>
      <c r="K298" t="s">
        <v>51</v>
      </c>
      <c r="L298">
        <v>3.3</v>
      </c>
      <c r="M298">
        <v>3.6</v>
      </c>
      <c r="N298">
        <v>5.9</v>
      </c>
      <c r="O298">
        <v>8.14</v>
      </c>
      <c r="P298">
        <v>62</v>
      </c>
      <c r="Q298" t="s">
        <v>29</v>
      </c>
      <c r="R298">
        <v>2.2999999999999998</v>
      </c>
      <c r="S298">
        <v>8.4</v>
      </c>
      <c r="T298">
        <v>14.5</v>
      </c>
      <c r="U298">
        <v>16.7</v>
      </c>
      <c r="V298">
        <v>103</v>
      </c>
      <c r="W298" t="str">
        <f t="shared" si="12"/>
        <v>Richmond</v>
      </c>
      <c r="X298" t="str">
        <f t="shared" si="13"/>
        <v>Medium</v>
      </c>
      <c r="Y298" t="str">
        <f t="shared" si="14"/>
        <v>Away Team</v>
      </c>
    </row>
    <row r="299" spans="1:25" x14ac:dyDescent="0.25">
      <c r="A299" t="s">
        <v>382</v>
      </c>
      <c r="B299">
        <v>2013</v>
      </c>
      <c r="C299" t="s">
        <v>156</v>
      </c>
      <c r="D299" s="1">
        <v>41432</v>
      </c>
      <c r="E299">
        <v>14.2</v>
      </c>
      <c r="F299">
        <v>10.5</v>
      </c>
      <c r="G299">
        <v>16</v>
      </c>
      <c r="H299" t="s">
        <v>28</v>
      </c>
      <c r="I299" s="2">
        <v>0.82638888888888884</v>
      </c>
      <c r="J299" s="3">
        <v>82639</v>
      </c>
      <c r="K299" t="s">
        <v>48</v>
      </c>
      <c r="L299">
        <v>2.1</v>
      </c>
      <c r="M299">
        <v>3.4</v>
      </c>
      <c r="N299">
        <v>6.7</v>
      </c>
      <c r="O299">
        <v>11.11</v>
      </c>
      <c r="P299">
        <v>77</v>
      </c>
      <c r="Q299" t="s">
        <v>30</v>
      </c>
      <c r="R299">
        <v>1.4</v>
      </c>
      <c r="S299">
        <v>6.5</v>
      </c>
      <c r="T299">
        <v>8.9</v>
      </c>
      <c r="U299">
        <v>10.119999999999999</v>
      </c>
      <c r="V299">
        <v>72</v>
      </c>
      <c r="W299" t="str">
        <f t="shared" si="12"/>
        <v>Essendon</v>
      </c>
      <c r="X299" t="str">
        <f t="shared" si="13"/>
        <v>High</v>
      </c>
      <c r="Y299" t="str">
        <f t="shared" si="14"/>
        <v>Home Team</v>
      </c>
    </row>
    <row r="300" spans="1:25" x14ac:dyDescent="0.25">
      <c r="A300" t="s">
        <v>383</v>
      </c>
      <c r="B300">
        <v>2013</v>
      </c>
      <c r="C300" t="s">
        <v>156</v>
      </c>
      <c r="D300" s="1">
        <v>41433</v>
      </c>
      <c r="E300">
        <v>17.8</v>
      </c>
      <c r="F300">
        <v>11.5</v>
      </c>
      <c r="G300">
        <v>0</v>
      </c>
      <c r="H300" t="s">
        <v>141</v>
      </c>
      <c r="I300" s="2">
        <v>0.56944444444444442</v>
      </c>
      <c r="J300" s="3">
        <v>7809</v>
      </c>
      <c r="K300" t="s">
        <v>25</v>
      </c>
      <c r="L300">
        <v>5.3</v>
      </c>
      <c r="M300">
        <v>9.5</v>
      </c>
      <c r="N300">
        <v>14.8</v>
      </c>
      <c r="O300">
        <v>15.8</v>
      </c>
      <c r="P300">
        <v>98</v>
      </c>
      <c r="Q300" t="s">
        <v>44</v>
      </c>
      <c r="R300">
        <v>2.2999999999999998</v>
      </c>
      <c r="S300">
        <v>10.7</v>
      </c>
      <c r="T300">
        <v>16.8</v>
      </c>
      <c r="U300">
        <v>24.13</v>
      </c>
      <c r="V300">
        <v>157</v>
      </c>
      <c r="W300" t="str">
        <f t="shared" si="12"/>
        <v>Geelong</v>
      </c>
      <c r="X300" t="str">
        <f t="shared" si="13"/>
        <v>Low</v>
      </c>
      <c r="Y300" t="str">
        <f t="shared" si="14"/>
        <v>Away Team</v>
      </c>
    </row>
    <row r="301" spans="1:25" x14ac:dyDescent="0.25">
      <c r="A301" t="s">
        <v>384</v>
      </c>
      <c r="B301">
        <v>2013</v>
      </c>
      <c r="C301" t="s">
        <v>156</v>
      </c>
      <c r="D301" s="1">
        <v>41433</v>
      </c>
      <c r="E301">
        <v>17.100000000000001</v>
      </c>
      <c r="F301">
        <v>6.7</v>
      </c>
      <c r="G301">
        <v>0</v>
      </c>
      <c r="H301" t="s">
        <v>53</v>
      </c>
      <c r="I301" s="2">
        <v>0.67361111111111116</v>
      </c>
      <c r="J301" s="3">
        <v>38374</v>
      </c>
      <c r="K301" t="s">
        <v>40</v>
      </c>
      <c r="L301">
        <v>1.4</v>
      </c>
      <c r="M301">
        <v>3.4</v>
      </c>
      <c r="N301">
        <v>3.9</v>
      </c>
      <c r="O301">
        <v>6.14</v>
      </c>
      <c r="P301">
        <v>50</v>
      </c>
      <c r="Q301" t="s">
        <v>26</v>
      </c>
      <c r="R301">
        <v>4.4000000000000004</v>
      </c>
      <c r="S301">
        <v>10.9</v>
      </c>
      <c r="T301">
        <v>17.12</v>
      </c>
      <c r="U301">
        <v>19.13</v>
      </c>
      <c r="V301">
        <v>127</v>
      </c>
      <c r="W301" t="str">
        <f t="shared" si="12"/>
        <v>Sydney</v>
      </c>
      <c r="X301" t="str">
        <f t="shared" si="13"/>
        <v>Medium</v>
      </c>
      <c r="Y301" t="str">
        <f t="shared" si="14"/>
        <v>Away Team</v>
      </c>
    </row>
    <row r="302" spans="1:25" x14ac:dyDescent="0.25">
      <c r="A302" t="s">
        <v>385</v>
      </c>
      <c r="B302">
        <v>2013</v>
      </c>
      <c r="C302" t="s">
        <v>156</v>
      </c>
      <c r="D302" s="1">
        <v>41433</v>
      </c>
      <c r="E302">
        <v>21.4</v>
      </c>
      <c r="F302">
        <v>14.8</v>
      </c>
      <c r="G302">
        <v>0</v>
      </c>
      <c r="H302" t="s">
        <v>38</v>
      </c>
      <c r="I302" s="2">
        <v>0.81944444444444442</v>
      </c>
      <c r="J302" s="3">
        <v>10891</v>
      </c>
      <c r="K302" t="s">
        <v>39</v>
      </c>
      <c r="L302">
        <v>0.1</v>
      </c>
      <c r="M302">
        <v>5.6</v>
      </c>
      <c r="N302">
        <v>7.7</v>
      </c>
      <c r="O302">
        <v>9.1199999999999992</v>
      </c>
      <c r="P302">
        <v>66</v>
      </c>
      <c r="Q302" t="s">
        <v>47</v>
      </c>
      <c r="R302">
        <v>4.2</v>
      </c>
      <c r="S302">
        <v>5.2</v>
      </c>
      <c r="T302">
        <v>6.2</v>
      </c>
      <c r="U302">
        <v>8.3000000000000007</v>
      </c>
      <c r="V302">
        <v>51</v>
      </c>
      <c r="W302" t="str">
        <f t="shared" si="12"/>
        <v>Gold Coast</v>
      </c>
      <c r="X302" t="str">
        <f t="shared" si="13"/>
        <v>Low</v>
      </c>
      <c r="Y302" t="str">
        <f t="shared" si="14"/>
        <v>Home Team</v>
      </c>
    </row>
    <row r="303" spans="1:25" x14ac:dyDescent="0.25">
      <c r="A303" t="s">
        <v>386</v>
      </c>
      <c r="B303">
        <v>2013</v>
      </c>
      <c r="C303" t="s">
        <v>156</v>
      </c>
      <c r="D303" s="1">
        <v>41434</v>
      </c>
      <c r="E303">
        <v>13.7</v>
      </c>
      <c r="F303">
        <v>5.9</v>
      </c>
      <c r="G303">
        <v>0.2</v>
      </c>
      <c r="H303" t="s">
        <v>46</v>
      </c>
      <c r="I303" s="2">
        <v>0.69444444444444442</v>
      </c>
      <c r="J303" s="3">
        <v>23795</v>
      </c>
      <c r="K303" t="s">
        <v>55</v>
      </c>
      <c r="L303">
        <v>4.2</v>
      </c>
      <c r="M303">
        <v>6.7</v>
      </c>
      <c r="N303">
        <v>9.1</v>
      </c>
      <c r="O303">
        <v>11.14</v>
      </c>
      <c r="P303">
        <v>80</v>
      </c>
      <c r="Q303" t="s">
        <v>51</v>
      </c>
      <c r="R303">
        <v>3.5</v>
      </c>
      <c r="S303">
        <v>4.7</v>
      </c>
      <c r="T303">
        <v>7.9</v>
      </c>
      <c r="U303">
        <v>12.12</v>
      </c>
      <c r="V303">
        <v>84</v>
      </c>
      <c r="W303" t="str">
        <f t="shared" si="12"/>
        <v>West Coast</v>
      </c>
      <c r="X303" t="str">
        <f t="shared" si="13"/>
        <v>Low</v>
      </c>
      <c r="Y303" t="str">
        <f t="shared" si="14"/>
        <v>Away Team</v>
      </c>
    </row>
    <row r="304" spans="1:25" x14ac:dyDescent="0.25">
      <c r="A304" t="s">
        <v>387</v>
      </c>
      <c r="B304">
        <v>2013</v>
      </c>
      <c r="C304" t="s">
        <v>156</v>
      </c>
      <c r="D304" s="1">
        <v>41435</v>
      </c>
      <c r="E304">
        <v>16.100000000000001</v>
      </c>
      <c r="F304">
        <v>4.2</v>
      </c>
      <c r="G304">
        <v>0</v>
      </c>
      <c r="H304" t="s">
        <v>28</v>
      </c>
      <c r="I304" s="2">
        <v>0.63888888888888884</v>
      </c>
      <c r="J304" s="3">
        <v>50835</v>
      </c>
      <c r="K304" t="s">
        <v>35</v>
      </c>
      <c r="L304">
        <v>1.5</v>
      </c>
      <c r="M304">
        <v>1.7</v>
      </c>
      <c r="N304">
        <v>3.9</v>
      </c>
      <c r="O304">
        <v>5.9</v>
      </c>
      <c r="P304">
        <v>39</v>
      </c>
      <c r="Q304" t="s">
        <v>33</v>
      </c>
      <c r="R304">
        <v>1.6</v>
      </c>
      <c r="S304">
        <v>7.11</v>
      </c>
      <c r="T304">
        <v>12.15</v>
      </c>
      <c r="U304">
        <v>17.2</v>
      </c>
      <c r="V304">
        <v>122</v>
      </c>
      <c r="W304" t="str">
        <f t="shared" si="12"/>
        <v>Collingwood</v>
      </c>
      <c r="X304" t="str">
        <f t="shared" si="13"/>
        <v>High</v>
      </c>
      <c r="Y304" t="str">
        <f t="shared" si="14"/>
        <v>Away Team</v>
      </c>
    </row>
    <row r="305" spans="1:25" x14ac:dyDescent="0.25">
      <c r="A305" t="s">
        <v>388</v>
      </c>
      <c r="B305">
        <v>2013</v>
      </c>
      <c r="C305" t="s">
        <v>163</v>
      </c>
      <c r="D305" s="1">
        <v>41439</v>
      </c>
      <c r="E305">
        <v>13.3</v>
      </c>
      <c r="F305">
        <v>10.7</v>
      </c>
      <c r="G305">
        <v>12.6</v>
      </c>
      <c r="H305" t="s">
        <v>46</v>
      </c>
      <c r="I305" s="2">
        <v>0.82638888888888884</v>
      </c>
      <c r="J305" s="3">
        <v>45670</v>
      </c>
      <c r="K305" t="s">
        <v>30</v>
      </c>
      <c r="L305">
        <v>4.2</v>
      </c>
      <c r="M305">
        <v>8.5</v>
      </c>
      <c r="N305">
        <v>11.6</v>
      </c>
      <c r="O305">
        <v>13.9</v>
      </c>
      <c r="P305">
        <v>87</v>
      </c>
      <c r="Q305" t="s">
        <v>32</v>
      </c>
      <c r="R305">
        <v>4.4000000000000004</v>
      </c>
      <c r="S305">
        <v>6.6</v>
      </c>
      <c r="T305">
        <v>11.8</v>
      </c>
      <c r="U305">
        <v>15.12</v>
      </c>
      <c r="V305">
        <v>102</v>
      </c>
      <c r="W305" t="str">
        <f t="shared" si="12"/>
        <v>Hawthorn</v>
      </c>
      <c r="X305" t="str">
        <f t="shared" si="13"/>
        <v>Medium</v>
      </c>
      <c r="Y305" t="str">
        <f t="shared" si="14"/>
        <v>Away Team</v>
      </c>
    </row>
    <row r="306" spans="1:25" x14ac:dyDescent="0.25">
      <c r="A306" t="s">
        <v>389</v>
      </c>
      <c r="B306">
        <v>2013</v>
      </c>
      <c r="C306" t="s">
        <v>163</v>
      </c>
      <c r="D306" s="1">
        <v>41440</v>
      </c>
      <c r="E306">
        <v>13.5</v>
      </c>
      <c r="F306">
        <v>6.9</v>
      </c>
      <c r="G306">
        <v>0</v>
      </c>
      <c r="H306" t="s">
        <v>28</v>
      </c>
      <c r="I306" s="2">
        <v>0.56944444444444442</v>
      </c>
      <c r="J306" s="3">
        <v>43615</v>
      </c>
      <c r="K306" t="s">
        <v>29</v>
      </c>
      <c r="L306">
        <v>5.2</v>
      </c>
      <c r="M306">
        <v>9.6999999999999993</v>
      </c>
      <c r="N306">
        <v>11.1</v>
      </c>
      <c r="O306">
        <v>16.14</v>
      </c>
      <c r="P306">
        <v>110</v>
      </c>
      <c r="Q306" t="s">
        <v>40</v>
      </c>
      <c r="R306">
        <v>2.1</v>
      </c>
      <c r="S306">
        <v>5.4</v>
      </c>
      <c r="T306">
        <v>6.1</v>
      </c>
      <c r="U306">
        <v>10.119999999999999</v>
      </c>
      <c r="V306">
        <v>72</v>
      </c>
      <c r="W306" t="str">
        <f t="shared" si="12"/>
        <v>Richmond</v>
      </c>
      <c r="X306" t="str">
        <f t="shared" si="13"/>
        <v>Medium</v>
      </c>
      <c r="Y306" t="str">
        <f t="shared" si="14"/>
        <v>Home Team</v>
      </c>
    </row>
    <row r="307" spans="1:25" x14ac:dyDescent="0.25">
      <c r="A307" t="s">
        <v>390</v>
      </c>
      <c r="B307">
        <v>2013</v>
      </c>
      <c r="C307" t="s">
        <v>163</v>
      </c>
      <c r="D307" s="1">
        <v>41440</v>
      </c>
      <c r="E307">
        <v>15.4</v>
      </c>
      <c r="F307">
        <v>9.8000000000000007</v>
      </c>
      <c r="G307">
        <v>0</v>
      </c>
      <c r="H307" t="s">
        <v>42</v>
      </c>
      <c r="I307" s="2">
        <v>0.61111111111111116</v>
      </c>
      <c r="J307" s="3">
        <v>33384</v>
      </c>
      <c r="K307" t="s">
        <v>43</v>
      </c>
      <c r="L307">
        <v>3.4</v>
      </c>
      <c r="M307">
        <v>6.7</v>
      </c>
      <c r="N307">
        <v>8.9</v>
      </c>
      <c r="O307">
        <v>12.14</v>
      </c>
      <c r="P307">
        <v>86</v>
      </c>
      <c r="Q307" t="s">
        <v>36</v>
      </c>
      <c r="R307">
        <v>2.1</v>
      </c>
      <c r="S307">
        <v>3.7</v>
      </c>
      <c r="T307">
        <v>4.9000000000000004</v>
      </c>
      <c r="U307">
        <v>6.1</v>
      </c>
      <c r="V307">
        <v>46</v>
      </c>
      <c r="W307" t="str">
        <f t="shared" si="12"/>
        <v>Fremantle</v>
      </c>
      <c r="X307" t="str">
        <f t="shared" si="13"/>
        <v>Medium</v>
      </c>
      <c r="Y307" t="str">
        <f t="shared" si="14"/>
        <v>Home Team</v>
      </c>
    </row>
    <row r="308" spans="1:25" x14ac:dyDescent="0.25">
      <c r="A308" t="s">
        <v>391</v>
      </c>
      <c r="B308">
        <v>2013</v>
      </c>
      <c r="C308" t="s">
        <v>163</v>
      </c>
      <c r="D308" s="1">
        <v>41440</v>
      </c>
      <c r="E308">
        <v>13.5</v>
      </c>
      <c r="F308">
        <v>6.9</v>
      </c>
      <c r="G308">
        <v>0</v>
      </c>
      <c r="H308" t="s">
        <v>46</v>
      </c>
      <c r="I308" s="2">
        <v>0.81944444444444442</v>
      </c>
      <c r="J308" s="3">
        <v>31452</v>
      </c>
      <c r="K308" t="s">
        <v>48</v>
      </c>
      <c r="L308">
        <v>4.3</v>
      </c>
      <c r="M308">
        <v>9.3000000000000007</v>
      </c>
      <c r="N308">
        <v>13.7</v>
      </c>
      <c r="O308">
        <v>17.13</v>
      </c>
      <c r="P308">
        <v>115</v>
      </c>
      <c r="Q308" t="s">
        <v>39</v>
      </c>
      <c r="R308">
        <v>1.2</v>
      </c>
      <c r="S308">
        <v>5.5</v>
      </c>
      <c r="T308">
        <v>7.5</v>
      </c>
      <c r="U308">
        <v>11.6</v>
      </c>
      <c r="V308">
        <v>72</v>
      </c>
      <c r="W308" t="str">
        <f t="shared" si="12"/>
        <v>Essendon</v>
      </c>
      <c r="X308" t="str">
        <f t="shared" si="13"/>
        <v>Medium</v>
      </c>
      <c r="Y308" t="str">
        <f t="shared" si="14"/>
        <v>Home Team</v>
      </c>
    </row>
    <row r="309" spans="1:25" x14ac:dyDescent="0.25">
      <c r="A309" t="s">
        <v>392</v>
      </c>
      <c r="B309">
        <v>2013</v>
      </c>
      <c r="C309" t="s">
        <v>163</v>
      </c>
      <c r="D309" s="1">
        <v>41441</v>
      </c>
      <c r="E309">
        <v>18</v>
      </c>
      <c r="F309">
        <v>7.1</v>
      </c>
      <c r="G309">
        <v>0</v>
      </c>
      <c r="H309" t="s">
        <v>141</v>
      </c>
      <c r="I309" s="2">
        <v>0.54861111111111116</v>
      </c>
      <c r="J309" s="3">
        <v>6601</v>
      </c>
      <c r="K309" t="s">
        <v>25</v>
      </c>
      <c r="L309">
        <v>1.1000000000000001</v>
      </c>
      <c r="M309">
        <v>1.5</v>
      </c>
      <c r="N309">
        <v>3.1</v>
      </c>
      <c r="O309">
        <v>6.14</v>
      </c>
      <c r="P309">
        <v>50</v>
      </c>
      <c r="Q309" t="s">
        <v>54</v>
      </c>
      <c r="R309">
        <v>6.5</v>
      </c>
      <c r="S309">
        <v>12.7</v>
      </c>
      <c r="T309">
        <v>17.899999999999999</v>
      </c>
      <c r="U309">
        <v>19.11</v>
      </c>
      <c r="V309">
        <v>125</v>
      </c>
      <c r="W309" t="str">
        <f t="shared" si="12"/>
        <v>Port Adelaide</v>
      </c>
      <c r="X309" t="str">
        <f t="shared" si="13"/>
        <v>Low</v>
      </c>
      <c r="Y309" t="str">
        <f t="shared" si="14"/>
        <v>Away Team</v>
      </c>
    </row>
    <row r="310" spans="1:25" x14ac:dyDescent="0.25">
      <c r="A310" t="s">
        <v>393</v>
      </c>
      <c r="B310">
        <v>2013</v>
      </c>
      <c r="C310" t="s">
        <v>163</v>
      </c>
      <c r="D310" s="1">
        <v>41441</v>
      </c>
      <c r="E310">
        <v>13.2</v>
      </c>
      <c r="F310">
        <v>6.6</v>
      </c>
      <c r="G310">
        <v>0.2</v>
      </c>
      <c r="H310" t="s">
        <v>46</v>
      </c>
      <c r="I310" s="2">
        <v>0.69444444444444442</v>
      </c>
      <c r="J310" s="3">
        <v>32253</v>
      </c>
      <c r="K310" t="s">
        <v>33</v>
      </c>
      <c r="L310">
        <v>4.2</v>
      </c>
      <c r="M310">
        <v>11.4</v>
      </c>
      <c r="N310">
        <v>13.6</v>
      </c>
      <c r="O310">
        <v>15.9</v>
      </c>
      <c r="P310">
        <v>99</v>
      </c>
      <c r="Q310" t="s">
        <v>50</v>
      </c>
      <c r="R310">
        <v>0.2</v>
      </c>
      <c r="S310">
        <v>2.5</v>
      </c>
      <c r="T310">
        <v>4.9000000000000004</v>
      </c>
      <c r="U310">
        <v>9.11</v>
      </c>
      <c r="V310">
        <v>65</v>
      </c>
      <c r="W310" t="str">
        <f t="shared" si="12"/>
        <v>Collingwood</v>
      </c>
      <c r="X310" t="str">
        <f t="shared" si="13"/>
        <v>Medium</v>
      </c>
      <c r="Y310" t="str">
        <f t="shared" si="14"/>
        <v>Home Team</v>
      </c>
    </row>
    <row r="311" spans="1:25" x14ac:dyDescent="0.25">
      <c r="A311" t="s">
        <v>394</v>
      </c>
      <c r="B311">
        <v>2013</v>
      </c>
      <c r="C311" t="s">
        <v>170</v>
      </c>
      <c r="D311" s="1">
        <v>41446</v>
      </c>
      <c r="E311">
        <v>14.6</v>
      </c>
      <c r="F311">
        <v>0.9</v>
      </c>
      <c r="G311">
        <v>0</v>
      </c>
      <c r="H311" t="s">
        <v>46</v>
      </c>
      <c r="I311" s="2">
        <v>0.82638888888888884</v>
      </c>
      <c r="J311" s="3">
        <v>32567</v>
      </c>
      <c r="K311" t="s">
        <v>32</v>
      </c>
      <c r="L311">
        <v>6</v>
      </c>
      <c r="M311">
        <v>12.2</v>
      </c>
      <c r="N311">
        <v>16.399999999999999</v>
      </c>
      <c r="O311">
        <v>19.899999999999999</v>
      </c>
      <c r="P311">
        <v>123</v>
      </c>
      <c r="Q311" t="s">
        <v>51</v>
      </c>
      <c r="R311">
        <v>6.2</v>
      </c>
      <c r="S311">
        <v>7.6</v>
      </c>
      <c r="T311">
        <v>12.7</v>
      </c>
      <c r="U311">
        <v>16.7</v>
      </c>
      <c r="V311">
        <v>103</v>
      </c>
      <c r="W311" t="str">
        <f t="shared" si="12"/>
        <v>Hawthorn</v>
      </c>
      <c r="X311" t="str">
        <f t="shared" si="13"/>
        <v>Medium</v>
      </c>
      <c r="Y311" t="str">
        <f t="shared" si="14"/>
        <v>Home Team</v>
      </c>
    </row>
    <row r="312" spans="1:25" x14ac:dyDescent="0.25">
      <c r="A312" t="s">
        <v>395</v>
      </c>
      <c r="B312">
        <v>2013</v>
      </c>
      <c r="C312" t="s">
        <v>170</v>
      </c>
      <c r="D312" s="1">
        <v>41447</v>
      </c>
      <c r="E312">
        <v>13.7</v>
      </c>
      <c r="F312">
        <v>9.5</v>
      </c>
      <c r="G312">
        <v>20.2</v>
      </c>
      <c r="H312" t="s">
        <v>53</v>
      </c>
      <c r="I312" s="2">
        <v>0.54861111111111116</v>
      </c>
      <c r="J312" s="3">
        <v>16096</v>
      </c>
      <c r="K312" t="s">
        <v>54</v>
      </c>
      <c r="L312">
        <v>1.2</v>
      </c>
      <c r="M312">
        <v>3.5</v>
      </c>
      <c r="N312">
        <v>5.6</v>
      </c>
      <c r="O312">
        <v>10.119999999999999</v>
      </c>
      <c r="P312">
        <v>72</v>
      </c>
      <c r="Q312" t="s">
        <v>26</v>
      </c>
      <c r="R312">
        <v>4.0999999999999996</v>
      </c>
      <c r="S312">
        <v>5.2</v>
      </c>
      <c r="T312">
        <v>6.4</v>
      </c>
      <c r="U312">
        <v>8.6</v>
      </c>
      <c r="V312">
        <v>54</v>
      </c>
      <c r="W312" t="str">
        <f t="shared" si="12"/>
        <v>Port Adelaide</v>
      </c>
      <c r="X312" t="str">
        <f t="shared" si="13"/>
        <v>Low</v>
      </c>
      <c r="Y312" t="str">
        <f t="shared" si="14"/>
        <v>Home Team</v>
      </c>
    </row>
    <row r="313" spans="1:25" x14ac:dyDescent="0.25">
      <c r="A313" t="s">
        <v>396</v>
      </c>
      <c r="B313">
        <v>2013</v>
      </c>
      <c r="C313" t="s">
        <v>170</v>
      </c>
      <c r="D313" s="1">
        <v>41447</v>
      </c>
      <c r="E313">
        <v>13.5</v>
      </c>
      <c r="F313">
        <v>-0.6</v>
      </c>
      <c r="G313">
        <v>0</v>
      </c>
      <c r="H313" t="s">
        <v>28</v>
      </c>
      <c r="I313" s="2">
        <v>0.69444444444444442</v>
      </c>
      <c r="J313" s="3">
        <v>28751</v>
      </c>
      <c r="K313" t="s">
        <v>55</v>
      </c>
      <c r="L313">
        <v>7.2</v>
      </c>
      <c r="M313">
        <v>10.3</v>
      </c>
      <c r="N313">
        <v>15.6</v>
      </c>
      <c r="O313">
        <v>16.8</v>
      </c>
      <c r="P313">
        <v>104</v>
      </c>
      <c r="Q313" t="s">
        <v>35</v>
      </c>
      <c r="R313">
        <v>3</v>
      </c>
      <c r="S313">
        <v>5.4</v>
      </c>
      <c r="T313">
        <v>7.5</v>
      </c>
      <c r="U313">
        <v>10.9</v>
      </c>
      <c r="V313">
        <v>69</v>
      </c>
      <c r="W313" t="str">
        <f t="shared" si="12"/>
        <v>St Kilda</v>
      </c>
      <c r="X313" t="str">
        <f t="shared" si="13"/>
        <v>Low</v>
      </c>
      <c r="Y313" t="str">
        <f t="shared" si="14"/>
        <v>Home Team</v>
      </c>
    </row>
    <row r="314" spans="1:25" x14ac:dyDescent="0.25">
      <c r="A314" t="s">
        <v>397</v>
      </c>
      <c r="B314">
        <v>2013</v>
      </c>
      <c r="C314" t="s">
        <v>170</v>
      </c>
      <c r="D314" s="1">
        <v>41447</v>
      </c>
      <c r="E314">
        <v>13.5</v>
      </c>
      <c r="F314">
        <v>-0.6</v>
      </c>
      <c r="G314">
        <v>0</v>
      </c>
      <c r="H314" t="s">
        <v>46</v>
      </c>
      <c r="I314" s="2">
        <v>0.81944444444444442</v>
      </c>
      <c r="J314" s="3">
        <v>29788</v>
      </c>
      <c r="K314" t="s">
        <v>50</v>
      </c>
      <c r="L314">
        <v>3.3</v>
      </c>
      <c r="M314">
        <v>5.9</v>
      </c>
      <c r="N314">
        <v>5.1100000000000003</v>
      </c>
      <c r="O314">
        <v>8.1300000000000008</v>
      </c>
      <c r="P314">
        <v>61</v>
      </c>
      <c r="Q314" t="s">
        <v>29</v>
      </c>
      <c r="R314">
        <v>4.8</v>
      </c>
      <c r="S314">
        <v>8.1300000000000008</v>
      </c>
      <c r="T314">
        <v>13.16</v>
      </c>
      <c r="U314">
        <v>17.190000000000001</v>
      </c>
      <c r="V314">
        <v>121</v>
      </c>
      <c r="W314" t="str">
        <f t="shared" si="12"/>
        <v>Richmond</v>
      </c>
      <c r="X314" t="str">
        <f t="shared" si="13"/>
        <v>Low</v>
      </c>
      <c r="Y314" t="str">
        <f t="shared" si="14"/>
        <v>Away Team</v>
      </c>
    </row>
    <row r="315" spans="1:25" x14ac:dyDescent="0.25">
      <c r="A315" t="s">
        <v>398</v>
      </c>
      <c r="B315">
        <v>2013</v>
      </c>
      <c r="C315" t="s">
        <v>170</v>
      </c>
      <c r="D315" s="1">
        <v>41448</v>
      </c>
      <c r="E315">
        <v>21</v>
      </c>
      <c r="F315">
        <v>9.8000000000000007</v>
      </c>
      <c r="G315">
        <v>0</v>
      </c>
      <c r="H315" t="s">
        <v>42</v>
      </c>
      <c r="I315" s="2">
        <v>0.55555555555555558</v>
      </c>
      <c r="J315" s="3">
        <v>31637</v>
      </c>
      <c r="K315" t="s">
        <v>43</v>
      </c>
      <c r="L315">
        <v>1.3</v>
      </c>
      <c r="M315">
        <v>5.6</v>
      </c>
      <c r="N315">
        <v>7.6</v>
      </c>
      <c r="O315">
        <v>10.7</v>
      </c>
      <c r="P315">
        <v>67</v>
      </c>
      <c r="Q315" t="s">
        <v>47</v>
      </c>
      <c r="R315">
        <v>0.2</v>
      </c>
      <c r="S315">
        <v>1.3</v>
      </c>
      <c r="T315">
        <v>3.5</v>
      </c>
      <c r="U315">
        <v>4.5</v>
      </c>
      <c r="V315">
        <v>29</v>
      </c>
      <c r="W315" t="str">
        <f t="shared" si="12"/>
        <v>Fremantle</v>
      </c>
      <c r="X315" t="str">
        <f t="shared" si="13"/>
        <v>Medium</v>
      </c>
      <c r="Y315" t="str">
        <f t="shared" si="14"/>
        <v>Home Team</v>
      </c>
    </row>
    <row r="316" spans="1:25" x14ac:dyDescent="0.25">
      <c r="A316" t="s">
        <v>399</v>
      </c>
      <c r="B316">
        <v>2013</v>
      </c>
      <c r="C316" t="s">
        <v>170</v>
      </c>
      <c r="D316" s="1">
        <v>41448</v>
      </c>
      <c r="E316">
        <v>22.1</v>
      </c>
      <c r="F316">
        <v>8.6</v>
      </c>
      <c r="G316">
        <v>0</v>
      </c>
      <c r="H316" t="s">
        <v>58</v>
      </c>
      <c r="I316" s="2">
        <v>0.69444444444444442</v>
      </c>
      <c r="J316" s="3">
        <v>24164</v>
      </c>
      <c r="K316" t="s">
        <v>36</v>
      </c>
      <c r="L316">
        <v>3.2</v>
      </c>
      <c r="M316">
        <v>5.4</v>
      </c>
      <c r="N316">
        <v>7.8</v>
      </c>
      <c r="O316">
        <v>15.13</v>
      </c>
      <c r="P316">
        <v>103</v>
      </c>
      <c r="Q316" t="s">
        <v>44</v>
      </c>
      <c r="R316">
        <v>5.3</v>
      </c>
      <c r="S316">
        <v>9.6999999999999993</v>
      </c>
      <c r="T316">
        <v>13.1</v>
      </c>
      <c r="U316">
        <v>14.14</v>
      </c>
      <c r="V316">
        <v>98</v>
      </c>
      <c r="W316" t="str">
        <f t="shared" si="12"/>
        <v>Brisbane</v>
      </c>
      <c r="X316" t="str">
        <f t="shared" si="13"/>
        <v>Low</v>
      </c>
      <c r="Y316" t="str">
        <f t="shared" si="14"/>
        <v>Home Team</v>
      </c>
    </row>
    <row r="317" spans="1:25" x14ac:dyDescent="0.25">
      <c r="A317" t="s">
        <v>400</v>
      </c>
      <c r="B317">
        <v>2013</v>
      </c>
      <c r="C317" t="s">
        <v>177</v>
      </c>
      <c r="D317" s="1">
        <v>41452</v>
      </c>
      <c r="E317">
        <v>20</v>
      </c>
      <c r="F317">
        <v>9.6999999999999993</v>
      </c>
      <c r="G317">
        <v>0</v>
      </c>
      <c r="H317" t="s">
        <v>42</v>
      </c>
      <c r="I317" s="2">
        <v>0.75694444444444442</v>
      </c>
      <c r="J317" s="3">
        <v>36451</v>
      </c>
      <c r="K317" t="s">
        <v>51</v>
      </c>
      <c r="L317">
        <v>3.4</v>
      </c>
      <c r="M317">
        <v>6.6</v>
      </c>
      <c r="N317">
        <v>12.1</v>
      </c>
      <c r="O317">
        <v>13.13</v>
      </c>
      <c r="P317">
        <v>91</v>
      </c>
      <c r="Q317" t="s">
        <v>48</v>
      </c>
      <c r="R317">
        <v>4.0999999999999996</v>
      </c>
      <c r="S317">
        <v>6.3</v>
      </c>
      <c r="T317">
        <v>10.5</v>
      </c>
      <c r="U317">
        <v>15.8</v>
      </c>
      <c r="V317">
        <v>98</v>
      </c>
      <c r="W317" t="str">
        <f t="shared" si="12"/>
        <v>Essendon</v>
      </c>
      <c r="X317" t="str">
        <f t="shared" si="13"/>
        <v>Medium</v>
      </c>
      <c r="Y317" t="str">
        <f t="shared" si="14"/>
        <v>Away Team</v>
      </c>
    </row>
    <row r="318" spans="1:25" x14ac:dyDescent="0.25">
      <c r="A318" t="s">
        <v>401</v>
      </c>
      <c r="B318">
        <v>2013</v>
      </c>
      <c r="C318" t="s">
        <v>177</v>
      </c>
      <c r="D318" s="1">
        <v>41453</v>
      </c>
      <c r="E318">
        <v>16.5</v>
      </c>
      <c r="F318">
        <v>13</v>
      </c>
      <c r="G318">
        <v>27.6</v>
      </c>
      <c r="H318" t="s">
        <v>61</v>
      </c>
      <c r="I318" s="2">
        <v>0.82638888888888884</v>
      </c>
      <c r="J318" s="3">
        <v>25349</v>
      </c>
      <c r="K318" t="s">
        <v>26</v>
      </c>
      <c r="L318">
        <v>4.5999999999999996</v>
      </c>
      <c r="M318">
        <v>5.9</v>
      </c>
      <c r="N318">
        <v>6.11</v>
      </c>
      <c r="O318">
        <v>8.17</v>
      </c>
      <c r="P318">
        <v>65</v>
      </c>
      <c r="Q318" t="s">
        <v>30</v>
      </c>
      <c r="R318">
        <v>0.3</v>
      </c>
      <c r="S318">
        <v>1.5</v>
      </c>
      <c r="T318">
        <v>4.0999999999999996</v>
      </c>
      <c r="U318">
        <v>5.13</v>
      </c>
      <c r="V318">
        <v>43</v>
      </c>
      <c r="W318" t="str">
        <f t="shared" si="12"/>
        <v>Sydney</v>
      </c>
      <c r="X318" t="str">
        <f t="shared" si="13"/>
        <v>Low</v>
      </c>
      <c r="Y318" t="str">
        <f t="shared" si="14"/>
        <v>Home Team</v>
      </c>
    </row>
    <row r="319" spans="1:25" x14ac:dyDescent="0.25">
      <c r="A319" t="s">
        <v>402</v>
      </c>
      <c r="B319">
        <v>2013</v>
      </c>
      <c r="C319" t="s">
        <v>177</v>
      </c>
      <c r="D319" s="1">
        <v>41454</v>
      </c>
      <c r="E319">
        <v>20.6</v>
      </c>
      <c r="F319">
        <v>15</v>
      </c>
      <c r="G319">
        <v>10.199999999999999</v>
      </c>
      <c r="H319" t="s">
        <v>38</v>
      </c>
      <c r="I319" s="2">
        <v>0.56944444444444442</v>
      </c>
      <c r="J319" s="3">
        <v>13791</v>
      </c>
      <c r="K319" t="s">
        <v>39</v>
      </c>
      <c r="L319">
        <v>3.5</v>
      </c>
      <c r="M319">
        <v>5.1100000000000003</v>
      </c>
      <c r="N319">
        <v>9.14</v>
      </c>
      <c r="O319">
        <v>11.17</v>
      </c>
      <c r="P319">
        <v>83</v>
      </c>
      <c r="Q319" t="s">
        <v>40</v>
      </c>
      <c r="R319">
        <v>1.4</v>
      </c>
      <c r="S319">
        <v>8.6999999999999993</v>
      </c>
      <c r="T319">
        <v>11.1</v>
      </c>
      <c r="U319">
        <v>16.149999999999999</v>
      </c>
      <c r="V319">
        <v>111</v>
      </c>
      <c r="W319" t="str">
        <f t="shared" si="12"/>
        <v>Adelaide</v>
      </c>
      <c r="X319" t="str">
        <f t="shared" si="13"/>
        <v>Low</v>
      </c>
      <c r="Y319" t="str">
        <f t="shared" si="14"/>
        <v>Away Team</v>
      </c>
    </row>
    <row r="320" spans="1:25" x14ac:dyDescent="0.25">
      <c r="A320" t="s">
        <v>403</v>
      </c>
      <c r="B320">
        <v>2013</v>
      </c>
      <c r="C320" t="s">
        <v>177</v>
      </c>
      <c r="D320" s="1">
        <v>41454</v>
      </c>
      <c r="E320">
        <v>15.5</v>
      </c>
      <c r="F320">
        <v>3</v>
      </c>
      <c r="G320">
        <v>0</v>
      </c>
      <c r="H320" t="s">
        <v>53</v>
      </c>
      <c r="I320" s="2">
        <v>0.67361111111111116</v>
      </c>
      <c r="J320" s="3">
        <v>31121</v>
      </c>
      <c r="K320" t="s">
        <v>54</v>
      </c>
      <c r="L320">
        <v>4.2</v>
      </c>
      <c r="M320">
        <v>7.3</v>
      </c>
      <c r="N320">
        <v>8.6</v>
      </c>
      <c r="O320">
        <v>13.8</v>
      </c>
      <c r="P320">
        <v>86</v>
      </c>
      <c r="Q320" t="s">
        <v>33</v>
      </c>
      <c r="R320">
        <v>2.2999999999999998</v>
      </c>
      <c r="S320">
        <v>4.5</v>
      </c>
      <c r="T320">
        <v>5.6</v>
      </c>
      <c r="U320">
        <v>7.9</v>
      </c>
      <c r="V320">
        <v>51</v>
      </c>
      <c r="W320" t="str">
        <f t="shared" si="12"/>
        <v>Port Adelaide</v>
      </c>
      <c r="X320" t="str">
        <f t="shared" si="13"/>
        <v>Medium</v>
      </c>
      <c r="Y320" t="str">
        <f t="shared" si="14"/>
        <v>Home Team</v>
      </c>
    </row>
    <row r="321" spans="1:25" x14ac:dyDescent="0.25">
      <c r="A321" t="s">
        <v>404</v>
      </c>
      <c r="B321">
        <v>2013</v>
      </c>
      <c r="C321" t="s">
        <v>177</v>
      </c>
      <c r="D321" s="1">
        <v>41454</v>
      </c>
      <c r="E321">
        <v>12.8</v>
      </c>
      <c r="F321">
        <v>4.8</v>
      </c>
      <c r="G321">
        <v>0</v>
      </c>
      <c r="H321" t="s">
        <v>28</v>
      </c>
      <c r="I321" s="2">
        <v>0.81944444444444442</v>
      </c>
      <c r="J321" s="3">
        <v>21217</v>
      </c>
      <c r="K321" t="s">
        <v>35</v>
      </c>
      <c r="L321">
        <v>3.5</v>
      </c>
      <c r="M321">
        <v>8.8000000000000007</v>
      </c>
      <c r="N321">
        <v>12.12</v>
      </c>
      <c r="O321">
        <v>15.13</v>
      </c>
      <c r="P321">
        <v>103</v>
      </c>
      <c r="Q321" t="s">
        <v>50</v>
      </c>
      <c r="R321">
        <v>2.2000000000000002</v>
      </c>
      <c r="S321">
        <v>4.5999999999999996</v>
      </c>
      <c r="T321">
        <v>6.9</v>
      </c>
      <c r="U321">
        <v>15.1</v>
      </c>
      <c r="V321">
        <v>100</v>
      </c>
      <c r="W321" t="str">
        <f t="shared" si="12"/>
        <v>Melbourne</v>
      </c>
      <c r="X321" t="str">
        <f t="shared" si="13"/>
        <v>Low</v>
      </c>
      <c r="Y321" t="str">
        <f t="shared" si="14"/>
        <v>Home Team</v>
      </c>
    </row>
    <row r="322" spans="1:25" x14ac:dyDescent="0.25">
      <c r="A322" t="s">
        <v>405</v>
      </c>
      <c r="B322">
        <v>2013</v>
      </c>
      <c r="C322" t="s">
        <v>177</v>
      </c>
      <c r="D322" s="1">
        <v>41454</v>
      </c>
      <c r="E322">
        <v>13.8</v>
      </c>
      <c r="F322">
        <v>4</v>
      </c>
      <c r="G322">
        <v>0</v>
      </c>
      <c r="H322" t="s">
        <v>88</v>
      </c>
      <c r="I322" s="2">
        <v>0.81944444444444442</v>
      </c>
      <c r="J322" s="3">
        <v>26743</v>
      </c>
      <c r="K322" t="s">
        <v>44</v>
      </c>
      <c r="L322">
        <v>3.4</v>
      </c>
      <c r="M322">
        <v>5.7</v>
      </c>
      <c r="N322">
        <v>7.16</v>
      </c>
      <c r="O322">
        <v>11.19</v>
      </c>
      <c r="P322">
        <v>85</v>
      </c>
      <c r="Q322" t="s">
        <v>43</v>
      </c>
      <c r="R322">
        <v>0.2</v>
      </c>
      <c r="S322">
        <v>4.2</v>
      </c>
      <c r="T322">
        <v>4.2</v>
      </c>
      <c r="U322">
        <v>7.2</v>
      </c>
      <c r="V322">
        <v>44</v>
      </c>
      <c r="W322" t="str">
        <f t="shared" si="12"/>
        <v>Geelong</v>
      </c>
      <c r="X322" t="str">
        <f t="shared" si="13"/>
        <v>Low</v>
      </c>
      <c r="Y322" t="str">
        <f t="shared" si="14"/>
        <v>Home Team</v>
      </c>
    </row>
    <row r="323" spans="1:25" x14ac:dyDescent="0.25">
      <c r="A323" t="s">
        <v>406</v>
      </c>
      <c r="B323">
        <v>2013</v>
      </c>
      <c r="C323" t="s">
        <v>177</v>
      </c>
      <c r="D323" s="1">
        <v>41455</v>
      </c>
      <c r="E323">
        <v>14.8</v>
      </c>
      <c r="F323">
        <v>4.0999999999999996</v>
      </c>
      <c r="G323">
        <v>1.6</v>
      </c>
      <c r="H323" t="s">
        <v>100</v>
      </c>
      <c r="I323" s="2">
        <v>0.54861111111111116</v>
      </c>
      <c r="J323" s="3">
        <v>15796</v>
      </c>
      <c r="K323" t="s">
        <v>32</v>
      </c>
      <c r="L323">
        <v>3.8</v>
      </c>
      <c r="M323">
        <v>8.9</v>
      </c>
      <c r="N323">
        <v>15.15</v>
      </c>
      <c r="O323">
        <v>21.17</v>
      </c>
      <c r="P323">
        <v>143</v>
      </c>
      <c r="Q323" t="s">
        <v>36</v>
      </c>
      <c r="R323">
        <v>1.2</v>
      </c>
      <c r="S323">
        <v>5.5</v>
      </c>
      <c r="T323">
        <v>7.7</v>
      </c>
      <c r="U323">
        <v>12.13</v>
      </c>
      <c r="V323">
        <v>85</v>
      </c>
      <c r="W323" t="str">
        <f t="shared" ref="W323:W386" si="15">IF(P323&gt;V323,K323, IF(P323&lt;V323,Q323, "Draw"))</f>
        <v>Hawthorn</v>
      </c>
      <c r="X323" t="str">
        <f t="shared" ref="X323:X386" si="16">IF(J323&lt;30000,"Low", IF(J323&lt;50000,"Medium","High"))</f>
        <v>Low</v>
      </c>
      <c r="Y323" t="str">
        <f t="shared" ref="Y323:Y386" si="17">IF(P323&gt;V323,"Home Team", IF(P323&lt;V323,"Away Team","Draw"))</f>
        <v>Home Team</v>
      </c>
    </row>
    <row r="324" spans="1:25" x14ac:dyDescent="0.25">
      <c r="A324" t="s">
        <v>407</v>
      </c>
      <c r="B324">
        <v>2013</v>
      </c>
      <c r="C324" t="s">
        <v>177</v>
      </c>
      <c r="D324" s="1">
        <v>41455</v>
      </c>
      <c r="E324">
        <v>18.3</v>
      </c>
      <c r="F324">
        <v>3.2</v>
      </c>
      <c r="G324">
        <v>0.2</v>
      </c>
      <c r="H324" t="s">
        <v>46</v>
      </c>
      <c r="I324" s="2">
        <v>0.63888888888888884</v>
      </c>
      <c r="J324" s="3">
        <v>15438</v>
      </c>
      <c r="K324" t="s">
        <v>47</v>
      </c>
      <c r="L324">
        <v>8.3000000000000007</v>
      </c>
      <c r="M324">
        <v>12.6</v>
      </c>
      <c r="N324">
        <v>15.1</v>
      </c>
      <c r="O324">
        <v>19.16</v>
      </c>
      <c r="P324">
        <v>130</v>
      </c>
      <c r="Q324" t="s">
        <v>25</v>
      </c>
      <c r="R324">
        <v>1.3</v>
      </c>
      <c r="S324">
        <v>5.3</v>
      </c>
      <c r="T324">
        <v>6.6</v>
      </c>
      <c r="U324">
        <v>6.8</v>
      </c>
      <c r="V324">
        <v>44</v>
      </c>
      <c r="W324" t="str">
        <f t="shared" si="15"/>
        <v>North Melbourne</v>
      </c>
      <c r="X324" t="str">
        <f t="shared" si="16"/>
        <v>Low</v>
      </c>
      <c r="Y324" t="str">
        <f t="shared" si="17"/>
        <v>Home Team</v>
      </c>
    </row>
    <row r="325" spans="1:25" x14ac:dyDescent="0.25">
      <c r="A325" t="s">
        <v>408</v>
      </c>
      <c r="B325">
        <v>2013</v>
      </c>
      <c r="C325" t="s">
        <v>177</v>
      </c>
      <c r="D325" s="1">
        <v>41455</v>
      </c>
      <c r="E325">
        <v>18.3</v>
      </c>
      <c r="F325">
        <v>3.2</v>
      </c>
      <c r="G325">
        <v>0.2</v>
      </c>
      <c r="H325" t="s">
        <v>28</v>
      </c>
      <c r="I325" s="2">
        <v>0.69444444444444442</v>
      </c>
      <c r="J325" s="3">
        <v>52184</v>
      </c>
      <c r="K325" t="s">
        <v>29</v>
      </c>
      <c r="L325">
        <v>4.4000000000000004</v>
      </c>
      <c r="M325">
        <v>10.9</v>
      </c>
      <c r="N325">
        <v>15.13</v>
      </c>
      <c r="O325">
        <v>17.170000000000002</v>
      </c>
      <c r="P325">
        <v>119</v>
      </c>
      <c r="Q325" t="s">
        <v>55</v>
      </c>
      <c r="R325">
        <v>3.2</v>
      </c>
      <c r="S325">
        <v>4.4000000000000004</v>
      </c>
      <c r="T325">
        <v>7.5</v>
      </c>
      <c r="U325">
        <v>8.6999999999999993</v>
      </c>
      <c r="V325">
        <v>55</v>
      </c>
      <c r="W325" t="str">
        <f t="shared" si="15"/>
        <v>Richmond</v>
      </c>
      <c r="X325" t="str">
        <f t="shared" si="16"/>
        <v>High</v>
      </c>
      <c r="Y325" t="str">
        <f t="shared" si="17"/>
        <v>Home Team</v>
      </c>
    </row>
    <row r="326" spans="1:25" x14ac:dyDescent="0.25">
      <c r="A326" t="s">
        <v>409</v>
      </c>
      <c r="B326">
        <v>2013</v>
      </c>
      <c r="C326" t="s">
        <v>187</v>
      </c>
      <c r="D326" s="1">
        <v>41460</v>
      </c>
      <c r="E326">
        <v>13.4</v>
      </c>
      <c r="F326">
        <v>7.7</v>
      </c>
      <c r="G326">
        <v>0</v>
      </c>
      <c r="H326" t="s">
        <v>28</v>
      </c>
      <c r="I326" s="2">
        <v>0.82638888888888884</v>
      </c>
      <c r="J326" s="3">
        <v>78224</v>
      </c>
      <c r="K326" t="s">
        <v>30</v>
      </c>
      <c r="L326">
        <v>7</v>
      </c>
      <c r="M326">
        <v>8.1</v>
      </c>
      <c r="N326">
        <v>9.3000000000000007</v>
      </c>
      <c r="O326">
        <v>12.5</v>
      </c>
      <c r="P326">
        <v>77</v>
      </c>
      <c r="Q326" t="s">
        <v>33</v>
      </c>
      <c r="R326">
        <v>5.3</v>
      </c>
      <c r="S326">
        <v>11.7</v>
      </c>
      <c r="T326">
        <v>15.14</v>
      </c>
      <c r="U326">
        <v>17.16</v>
      </c>
      <c r="V326">
        <v>118</v>
      </c>
      <c r="W326" t="str">
        <f t="shared" si="15"/>
        <v>Collingwood</v>
      </c>
      <c r="X326" t="str">
        <f t="shared" si="16"/>
        <v>High</v>
      </c>
      <c r="Y326" t="str">
        <f t="shared" si="17"/>
        <v>Away Team</v>
      </c>
    </row>
    <row r="327" spans="1:25" x14ac:dyDescent="0.25">
      <c r="A327" t="s">
        <v>410</v>
      </c>
      <c r="B327">
        <v>2013</v>
      </c>
      <c r="C327" t="s">
        <v>187</v>
      </c>
      <c r="D327" s="1">
        <v>41461</v>
      </c>
      <c r="E327">
        <v>12.3</v>
      </c>
      <c r="F327">
        <v>3.9</v>
      </c>
      <c r="G327">
        <v>0</v>
      </c>
      <c r="H327" t="s">
        <v>95</v>
      </c>
      <c r="I327" s="2">
        <v>0.57291666666666663</v>
      </c>
      <c r="J327" s="3">
        <v>7132</v>
      </c>
      <c r="K327" t="s">
        <v>25</v>
      </c>
      <c r="L327">
        <v>4.2</v>
      </c>
      <c r="M327">
        <v>5.6</v>
      </c>
      <c r="N327">
        <v>9.9</v>
      </c>
      <c r="O327">
        <v>12.11</v>
      </c>
      <c r="P327">
        <v>83</v>
      </c>
      <c r="Q327" t="s">
        <v>50</v>
      </c>
      <c r="R327">
        <v>4.0999999999999996</v>
      </c>
      <c r="S327">
        <v>5.5</v>
      </c>
      <c r="T327">
        <v>9.6999999999999993</v>
      </c>
      <c r="U327">
        <v>13.9</v>
      </c>
      <c r="V327">
        <v>87</v>
      </c>
      <c r="W327" t="str">
        <f t="shared" si="15"/>
        <v>Western Bulldogs</v>
      </c>
      <c r="X327" t="str">
        <f t="shared" si="16"/>
        <v>Low</v>
      </c>
      <c r="Y327" t="str">
        <f t="shared" si="17"/>
        <v>Away Team</v>
      </c>
    </row>
    <row r="328" spans="1:25" x14ac:dyDescent="0.25">
      <c r="A328" t="s">
        <v>411</v>
      </c>
      <c r="B328">
        <v>2013</v>
      </c>
      <c r="C328" t="s">
        <v>187</v>
      </c>
      <c r="D328" s="1">
        <v>41461</v>
      </c>
      <c r="E328">
        <v>15</v>
      </c>
      <c r="F328">
        <v>8.9</v>
      </c>
      <c r="G328">
        <v>0</v>
      </c>
      <c r="H328" t="s">
        <v>46</v>
      </c>
      <c r="I328" s="2">
        <v>0.59027777777777779</v>
      </c>
      <c r="J328" s="3">
        <v>45966</v>
      </c>
      <c r="K328" t="s">
        <v>47</v>
      </c>
      <c r="L328">
        <v>3.3</v>
      </c>
      <c r="M328">
        <v>11.6</v>
      </c>
      <c r="N328">
        <v>15.8</v>
      </c>
      <c r="O328">
        <v>19.14</v>
      </c>
      <c r="P328">
        <v>128</v>
      </c>
      <c r="Q328" t="s">
        <v>29</v>
      </c>
      <c r="R328">
        <v>2.2000000000000002</v>
      </c>
      <c r="S328">
        <v>2.7</v>
      </c>
      <c r="T328">
        <v>4.1500000000000004</v>
      </c>
      <c r="U328">
        <v>8.18</v>
      </c>
      <c r="V328">
        <v>66</v>
      </c>
      <c r="W328" t="str">
        <f t="shared" si="15"/>
        <v>North Melbourne</v>
      </c>
      <c r="X328" t="str">
        <f t="shared" si="16"/>
        <v>Medium</v>
      </c>
      <c r="Y328" t="str">
        <f t="shared" si="17"/>
        <v>Home Team</v>
      </c>
    </row>
    <row r="329" spans="1:25" x14ac:dyDescent="0.25">
      <c r="A329" t="s">
        <v>412</v>
      </c>
      <c r="B329">
        <v>2013</v>
      </c>
      <c r="C329" t="s">
        <v>187</v>
      </c>
      <c r="D329" s="1">
        <v>41461</v>
      </c>
      <c r="E329">
        <v>25.4</v>
      </c>
      <c r="F329">
        <v>12.5</v>
      </c>
      <c r="G329">
        <v>0</v>
      </c>
      <c r="H329" t="s">
        <v>58</v>
      </c>
      <c r="I329" s="2">
        <v>0.69444444444444442</v>
      </c>
      <c r="J329" s="3">
        <v>27170</v>
      </c>
      <c r="K329" t="s">
        <v>36</v>
      </c>
      <c r="L329">
        <v>3.8</v>
      </c>
      <c r="M329">
        <v>8.9</v>
      </c>
      <c r="N329">
        <v>12.12</v>
      </c>
      <c r="O329">
        <v>17.14</v>
      </c>
      <c r="P329">
        <v>116</v>
      </c>
      <c r="Q329" t="s">
        <v>39</v>
      </c>
      <c r="R329">
        <v>2.6</v>
      </c>
      <c r="S329">
        <v>5.0999999999999996</v>
      </c>
      <c r="T329">
        <v>10.1</v>
      </c>
      <c r="U329">
        <v>12.11</v>
      </c>
      <c r="V329">
        <v>83</v>
      </c>
      <c r="W329" t="str">
        <f t="shared" si="15"/>
        <v>Brisbane</v>
      </c>
      <c r="X329" t="str">
        <f t="shared" si="16"/>
        <v>Low</v>
      </c>
      <c r="Y329" t="str">
        <f t="shared" si="17"/>
        <v>Home Team</v>
      </c>
    </row>
    <row r="330" spans="1:25" x14ac:dyDescent="0.25">
      <c r="A330" t="s">
        <v>413</v>
      </c>
      <c r="B330">
        <v>2013</v>
      </c>
      <c r="C330" t="s">
        <v>187</v>
      </c>
      <c r="D330" s="1">
        <v>41461</v>
      </c>
      <c r="E330">
        <v>15.1</v>
      </c>
      <c r="F330">
        <v>10.9</v>
      </c>
      <c r="G330">
        <v>1.4</v>
      </c>
      <c r="H330" t="s">
        <v>53</v>
      </c>
      <c r="I330" s="2">
        <v>0.79861111111111116</v>
      </c>
      <c r="J330" s="3">
        <v>26426</v>
      </c>
      <c r="K330" t="s">
        <v>40</v>
      </c>
      <c r="L330">
        <v>3.2</v>
      </c>
      <c r="M330">
        <v>6.5</v>
      </c>
      <c r="N330">
        <v>7.11</v>
      </c>
      <c r="O330">
        <v>9.15</v>
      </c>
      <c r="P330">
        <v>69</v>
      </c>
      <c r="Q330" t="s">
        <v>51</v>
      </c>
      <c r="R330">
        <v>4.3</v>
      </c>
      <c r="S330">
        <v>5.4</v>
      </c>
      <c r="T330">
        <v>8.6999999999999993</v>
      </c>
      <c r="U330">
        <v>11.9</v>
      </c>
      <c r="V330">
        <v>75</v>
      </c>
      <c r="W330" t="str">
        <f t="shared" si="15"/>
        <v>West Coast</v>
      </c>
      <c r="X330" t="str">
        <f t="shared" si="16"/>
        <v>Low</v>
      </c>
      <c r="Y330" t="str">
        <f t="shared" si="17"/>
        <v>Away Team</v>
      </c>
    </row>
    <row r="331" spans="1:25" x14ac:dyDescent="0.25">
      <c r="A331" t="s">
        <v>414</v>
      </c>
      <c r="B331">
        <v>2013</v>
      </c>
      <c r="C331" t="s">
        <v>187</v>
      </c>
      <c r="D331" s="1">
        <v>41461</v>
      </c>
      <c r="E331">
        <v>15</v>
      </c>
      <c r="F331">
        <v>8.9</v>
      </c>
      <c r="G331">
        <v>0</v>
      </c>
      <c r="H331" t="s">
        <v>28</v>
      </c>
      <c r="I331" s="2">
        <v>0.81944444444444442</v>
      </c>
      <c r="J331" s="3">
        <v>85197</v>
      </c>
      <c r="K331" t="s">
        <v>44</v>
      </c>
      <c r="L331">
        <v>5.2</v>
      </c>
      <c r="M331">
        <v>6.8</v>
      </c>
      <c r="N331">
        <v>6.15</v>
      </c>
      <c r="O331">
        <v>11.16</v>
      </c>
      <c r="P331">
        <v>82</v>
      </c>
      <c r="Q331" t="s">
        <v>32</v>
      </c>
      <c r="R331">
        <v>2.4</v>
      </c>
      <c r="S331">
        <v>3.8</v>
      </c>
      <c r="T331">
        <v>4.1100000000000003</v>
      </c>
      <c r="U331">
        <v>10.119999999999999</v>
      </c>
      <c r="V331">
        <v>72</v>
      </c>
      <c r="W331" t="str">
        <f t="shared" si="15"/>
        <v>Geelong</v>
      </c>
      <c r="X331" t="str">
        <f t="shared" si="16"/>
        <v>High</v>
      </c>
      <c r="Y331" t="str">
        <f t="shared" si="17"/>
        <v>Home Team</v>
      </c>
    </row>
    <row r="332" spans="1:25" x14ac:dyDescent="0.25">
      <c r="A332" t="s">
        <v>415</v>
      </c>
      <c r="B332">
        <v>2013</v>
      </c>
      <c r="C332" t="s">
        <v>187</v>
      </c>
      <c r="D332" s="1">
        <v>41462</v>
      </c>
      <c r="E332">
        <v>13.4</v>
      </c>
      <c r="F332">
        <v>5.3</v>
      </c>
      <c r="G332">
        <v>0.6</v>
      </c>
      <c r="H332" t="s">
        <v>28</v>
      </c>
      <c r="I332" s="2">
        <v>0.54861111111111116</v>
      </c>
      <c r="J332" s="3">
        <v>26216</v>
      </c>
      <c r="K332" t="s">
        <v>35</v>
      </c>
      <c r="L332">
        <v>3.1</v>
      </c>
      <c r="M332">
        <v>5.2</v>
      </c>
      <c r="N332">
        <v>8.5</v>
      </c>
      <c r="O332">
        <v>13.7</v>
      </c>
      <c r="P332">
        <v>85</v>
      </c>
      <c r="Q332" t="s">
        <v>26</v>
      </c>
      <c r="R332">
        <v>5.3</v>
      </c>
      <c r="S332">
        <v>9.1300000000000008</v>
      </c>
      <c r="T332">
        <v>13.18</v>
      </c>
      <c r="U332">
        <v>16.2</v>
      </c>
      <c r="V332">
        <v>116</v>
      </c>
      <c r="W332" t="str">
        <f t="shared" si="15"/>
        <v>Sydney</v>
      </c>
      <c r="X332" t="str">
        <f t="shared" si="16"/>
        <v>Low</v>
      </c>
      <c r="Y332" t="str">
        <f t="shared" si="17"/>
        <v>Away Team</v>
      </c>
    </row>
    <row r="333" spans="1:25" x14ac:dyDescent="0.25">
      <c r="A333" t="s">
        <v>416</v>
      </c>
      <c r="B333">
        <v>2013</v>
      </c>
      <c r="C333" t="s">
        <v>187</v>
      </c>
      <c r="D333" s="1">
        <v>41462</v>
      </c>
      <c r="E333">
        <v>16.8</v>
      </c>
      <c r="F333">
        <v>2.4</v>
      </c>
      <c r="G333">
        <v>0</v>
      </c>
      <c r="H333" t="s">
        <v>42</v>
      </c>
      <c r="I333" s="2">
        <v>0.55555555555555558</v>
      </c>
      <c r="J333" s="3">
        <v>34064</v>
      </c>
      <c r="K333" t="s">
        <v>43</v>
      </c>
      <c r="L333">
        <v>3.1</v>
      </c>
      <c r="M333">
        <v>6.2</v>
      </c>
      <c r="N333">
        <v>11.6</v>
      </c>
      <c r="O333">
        <v>15.1</v>
      </c>
      <c r="P333">
        <v>100</v>
      </c>
      <c r="Q333" t="s">
        <v>55</v>
      </c>
      <c r="R333">
        <v>2.2000000000000002</v>
      </c>
      <c r="S333">
        <v>7.3</v>
      </c>
      <c r="T333">
        <v>9.3000000000000007</v>
      </c>
      <c r="U333">
        <v>11.4</v>
      </c>
      <c r="V333">
        <v>70</v>
      </c>
      <c r="W333" t="str">
        <f t="shared" si="15"/>
        <v>Fremantle</v>
      </c>
      <c r="X333" t="str">
        <f t="shared" si="16"/>
        <v>Medium</v>
      </c>
      <c r="Y333" t="str">
        <f t="shared" si="17"/>
        <v>Home Team</v>
      </c>
    </row>
    <row r="334" spans="1:25" x14ac:dyDescent="0.25">
      <c r="A334" t="s">
        <v>417</v>
      </c>
      <c r="B334">
        <v>2013</v>
      </c>
      <c r="C334" t="s">
        <v>187</v>
      </c>
      <c r="D334" s="1">
        <v>41462</v>
      </c>
      <c r="E334">
        <v>13.4</v>
      </c>
      <c r="F334">
        <v>5.3</v>
      </c>
      <c r="G334">
        <v>0.6</v>
      </c>
      <c r="H334" t="s">
        <v>46</v>
      </c>
      <c r="I334" s="2">
        <v>0.69444444444444442</v>
      </c>
      <c r="J334" s="3">
        <v>40817</v>
      </c>
      <c r="K334" t="s">
        <v>48</v>
      </c>
      <c r="L334">
        <v>3.2</v>
      </c>
      <c r="M334">
        <v>9.5</v>
      </c>
      <c r="N334">
        <v>13.7</v>
      </c>
      <c r="O334">
        <v>18.100000000000001</v>
      </c>
      <c r="P334">
        <v>118</v>
      </c>
      <c r="Q334" t="s">
        <v>54</v>
      </c>
      <c r="R334">
        <v>4.3</v>
      </c>
      <c r="S334">
        <v>5.4</v>
      </c>
      <c r="T334">
        <v>9.6999999999999993</v>
      </c>
      <c r="U334">
        <v>12.16</v>
      </c>
      <c r="V334">
        <v>88</v>
      </c>
      <c r="W334" t="str">
        <f t="shared" si="15"/>
        <v>Essendon</v>
      </c>
      <c r="X334" t="str">
        <f t="shared" si="16"/>
        <v>Medium</v>
      </c>
      <c r="Y334" t="str">
        <f t="shared" si="17"/>
        <v>Home Team</v>
      </c>
    </row>
    <row r="335" spans="1:25" x14ac:dyDescent="0.25">
      <c r="A335" t="s">
        <v>418</v>
      </c>
      <c r="B335">
        <v>2013</v>
      </c>
      <c r="C335" t="s">
        <v>197</v>
      </c>
      <c r="D335" s="1">
        <v>41467</v>
      </c>
      <c r="E335">
        <v>16.5</v>
      </c>
      <c r="F335">
        <v>3.7</v>
      </c>
      <c r="G335">
        <v>0</v>
      </c>
      <c r="H335" t="s">
        <v>28</v>
      </c>
      <c r="I335" s="2">
        <v>0.82638888888888884</v>
      </c>
      <c r="J335" s="3">
        <v>54790</v>
      </c>
      <c r="K335" t="s">
        <v>33</v>
      </c>
      <c r="L335">
        <v>2.2000000000000002</v>
      </c>
      <c r="M335">
        <v>9.5</v>
      </c>
      <c r="N335">
        <v>13.6</v>
      </c>
      <c r="O335">
        <v>17.899999999999999</v>
      </c>
      <c r="P335">
        <v>111</v>
      </c>
      <c r="Q335" t="s">
        <v>40</v>
      </c>
      <c r="R335">
        <v>6.3</v>
      </c>
      <c r="S335">
        <v>8.6999999999999993</v>
      </c>
      <c r="T335">
        <v>10.11</v>
      </c>
      <c r="U335">
        <v>12.12</v>
      </c>
      <c r="V335">
        <v>84</v>
      </c>
      <c r="W335" t="str">
        <f t="shared" si="15"/>
        <v>Collingwood</v>
      </c>
      <c r="X335" t="str">
        <f t="shared" si="16"/>
        <v>High</v>
      </c>
      <c r="Y335" t="str">
        <f t="shared" si="17"/>
        <v>Home Team</v>
      </c>
    </row>
    <row r="336" spans="1:25" x14ac:dyDescent="0.25">
      <c r="A336" t="s">
        <v>419</v>
      </c>
      <c r="B336">
        <v>2013</v>
      </c>
      <c r="C336" t="s">
        <v>197</v>
      </c>
      <c r="D336" s="1">
        <v>41468</v>
      </c>
      <c r="E336">
        <v>19.399999999999999</v>
      </c>
      <c r="F336">
        <v>13.4</v>
      </c>
      <c r="G336">
        <v>20.8</v>
      </c>
      <c r="H336" t="s">
        <v>53</v>
      </c>
      <c r="I336" s="2">
        <v>0.55208333333333337</v>
      </c>
      <c r="J336" s="3">
        <v>23748</v>
      </c>
      <c r="K336" t="s">
        <v>54</v>
      </c>
      <c r="L336">
        <v>2.2000000000000002</v>
      </c>
      <c r="M336">
        <v>8.4</v>
      </c>
      <c r="N336">
        <v>10.5</v>
      </c>
      <c r="O336">
        <v>12.7</v>
      </c>
      <c r="P336">
        <v>79</v>
      </c>
      <c r="Q336" t="s">
        <v>32</v>
      </c>
      <c r="R336">
        <v>6</v>
      </c>
      <c r="S336">
        <v>10.4</v>
      </c>
      <c r="T336">
        <v>16.600000000000001</v>
      </c>
      <c r="U336">
        <v>19.100000000000001</v>
      </c>
      <c r="V336">
        <v>124</v>
      </c>
      <c r="W336" t="str">
        <f t="shared" si="15"/>
        <v>Hawthorn</v>
      </c>
      <c r="X336" t="str">
        <f t="shared" si="16"/>
        <v>Low</v>
      </c>
      <c r="Y336" t="str">
        <f t="shared" si="17"/>
        <v>Away Team</v>
      </c>
    </row>
    <row r="337" spans="1:25" x14ac:dyDescent="0.25">
      <c r="A337" t="s">
        <v>420</v>
      </c>
      <c r="B337">
        <v>2013</v>
      </c>
      <c r="C337" t="s">
        <v>197</v>
      </c>
      <c r="D337" s="1">
        <v>41468</v>
      </c>
      <c r="E337">
        <v>14.5</v>
      </c>
      <c r="F337">
        <v>5.6</v>
      </c>
      <c r="G337">
        <v>0</v>
      </c>
      <c r="H337" t="s">
        <v>88</v>
      </c>
      <c r="I337" s="2">
        <v>0.59027777777777779</v>
      </c>
      <c r="J337" s="3">
        <v>23172</v>
      </c>
      <c r="K337" t="s">
        <v>44</v>
      </c>
      <c r="L337">
        <v>4.5</v>
      </c>
      <c r="M337">
        <v>7.1</v>
      </c>
      <c r="N337">
        <v>11.12</v>
      </c>
      <c r="O337">
        <v>13.2</v>
      </c>
      <c r="P337">
        <v>98</v>
      </c>
      <c r="Q337" t="s">
        <v>35</v>
      </c>
      <c r="R337">
        <v>1.2</v>
      </c>
      <c r="S337">
        <v>2.4</v>
      </c>
      <c r="T337">
        <v>3.5</v>
      </c>
      <c r="U337">
        <v>4.5999999999999996</v>
      </c>
      <c r="V337">
        <v>30</v>
      </c>
      <c r="W337" t="str">
        <f t="shared" si="15"/>
        <v>Geelong</v>
      </c>
      <c r="X337" t="str">
        <f t="shared" si="16"/>
        <v>Low</v>
      </c>
      <c r="Y337" t="str">
        <f t="shared" si="17"/>
        <v>Home Team</v>
      </c>
    </row>
    <row r="338" spans="1:25" x14ac:dyDescent="0.25">
      <c r="A338" t="s">
        <v>421</v>
      </c>
      <c r="B338">
        <v>2013</v>
      </c>
      <c r="C338" t="s">
        <v>197</v>
      </c>
      <c r="D338" s="1">
        <v>41468</v>
      </c>
      <c r="E338">
        <v>25.8</v>
      </c>
      <c r="F338">
        <v>19.399999999999999</v>
      </c>
      <c r="H338" t="s">
        <v>201</v>
      </c>
      <c r="I338" s="2">
        <v>0.69444444444444442</v>
      </c>
      <c r="J338" s="3">
        <v>11197</v>
      </c>
      <c r="K338" t="s">
        <v>29</v>
      </c>
      <c r="L338">
        <v>1.3</v>
      </c>
      <c r="M338">
        <v>4.0999999999999996</v>
      </c>
      <c r="N338">
        <v>5.13</v>
      </c>
      <c r="O338">
        <v>6.17</v>
      </c>
      <c r="P338">
        <v>53</v>
      </c>
      <c r="Q338" t="s">
        <v>39</v>
      </c>
      <c r="R338">
        <v>3.3</v>
      </c>
      <c r="S338">
        <v>4.4000000000000004</v>
      </c>
      <c r="T338">
        <v>5.6</v>
      </c>
      <c r="U338">
        <v>6.8</v>
      </c>
      <c r="V338">
        <v>44</v>
      </c>
      <c r="W338" t="str">
        <f t="shared" si="15"/>
        <v>Richmond</v>
      </c>
      <c r="X338" t="str">
        <f t="shared" si="16"/>
        <v>Low</v>
      </c>
      <c r="Y338" t="str">
        <f t="shared" si="17"/>
        <v>Home Team</v>
      </c>
    </row>
    <row r="339" spans="1:25" x14ac:dyDescent="0.25">
      <c r="A339" t="s">
        <v>422</v>
      </c>
      <c r="B339">
        <v>2013</v>
      </c>
      <c r="C339" t="s">
        <v>197</v>
      </c>
      <c r="D339" s="1">
        <v>41468</v>
      </c>
      <c r="E339">
        <v>14.7</v>
      </c>
      <c r="F339">
        <v>8.6999999999999993</v>
      </c>
      <c r="G339">
        <v>0</v>
      </c>
      <c r="H339" t="s">
        <v>46</v>
      </c>
      <c r="I339" s="2">
        <v>0.81944444444444442</v>
      </c>
      <c r="J339" s="3">
        <v>30949</v>
      </c>
      <c r="K339" t="s">
        <v>30</v>
      </c>
      <c r="L339">
        <v>3.3</v>
      </c>
      <c r="M339">
        <v>7.6</v>
      </c>
      <c r="N339">
        <v>11.1</v>
      </c>
      <c r="O339">
        <v>16.14</v>
      </c>
      <c r="P339">
        <v>110</v>
      </c>
      <c r="Q339" t="s">
        <v>55</v>
      </c>
      <c r="R339">
        <v>3.6</v>
      </c>
      <c r="S339">
        <v>5.9</v>
      </c>
      <c r="T339">
        <v>9.11</v>
      </c>
      <c r="U339">
        <v>10.14</v>
      </c>
      <c r="V339">
        <v>74</v>
      </c>
      <c r="W339" t="str">
        <f t="shared" si="15"/>
        <v>Carlton</v>
      </c>
      <c r="X339" t="str">
        <f t="shared" si="16"/>
        <v>Medium</v>
      </c>
      <c r="Y339" t="str">
        <f t="shared" si="17"/>
        <v>Home Team</v>
      </c>
    </row>
    <row r="340" spans="1:25" x14ac:dyDescent="0.25">
      <c r="A340" t="s">
        <v>423</v>
      </c>
      <c r="B340">
        <v>2013</v>
      </c>
      <c r="C340" t="s">
        <v>197</v>
      </c>
      <c r="D340" s="1">
        <v>41468</v>
      </c>
      <c r="E340">
        <v>21.8</v>
      </c>
      <c r="F340">
        <v>10.1</v>
      </c>
      <c r="G340">
        <v>0</v>
      </c>
      <c r="H340" t="s">
        <v>58</v>
      </c>
      <c r="I340" s="2">
        <v>0.81944444444444442</v>
      </c>
      <c r="J340" s="3">
        <v>18131</v>
      </c>
      <c r="K340" t="s">
        <v>36</v>
      </c>
      <c r="L340">
        <v>2.2000000000000002</v>
      </c>
      <c r="M340">
        <v>5.5</v>
      </c>
      <c r="N340">
        <v>11.6</v>
      </c>
      <c r="O340">
        <v>18.899999999999999</v>
      </c>
      <c r="P340">
        <v>117</v>
      </c>
      <c r="Q340" t="s">
        <v>47</v>
      </c>
      <c r="R340">
        <v>5.0999999999999996</v>
      </c>
      <c r="S340">
        <v>10.1</v>
      </c>
      <c r="T340">
        <v>14.3</v>
      </c>
      <c r="U340">
        <v>17.3</v>
      </c>
      <c r="V340">
        <v>105</v>
      </c>
      <c r="W340" t="str">
        <f t="shared" si="15"/>
        <v>Brisbane</v>
      </c>
      <c r="X340" t="str">
        <f t="shared" si="16"/>
        <v>Low</v>
      </c>
      <c r="Y340" t="str">
        <f t="shared" si="17"/>
        <v>Home Team</v>
      </c>
    </row>
    <row r="341" spans="1:25" x14ac:dyDescent="0.25">
      <c r="A341" t="s">
        <v>424</v>
      </c>
      <c r="B341">
        <v>2013</v>
      </c>
      <c r="C341" t="s">
        <v>197</v>
      </c>
      <c r="D341" s="1">
        <v>41469</v>
      </c>
      <c r="E341">
        <v>19.399999999999999</v>
      </c>
      <c r="F341">
        <v>8.3000000000000007</v>
      </c>
      <c r="G341">
        <v>0</v>
      </c>
      <c r="H341" t="s">
        <v>61</v>
      </c>
      <c r="I341" s="2">
        <v>0.54861111111111116</v>
      </c>
      <c r="J341" s="3">
        <v>21757</v>
      </c>
      <c r="K341" t="s">
        <v>26</v>
      </c>
      <c r="L341">
        <v>3.8</v>
      </c>
      <c r="M341">
        <v>10.1</v>
      </c>
      <c r="N341">
        <v>15.19</v>
      </c>
      <c r="O341">
        <v>24.27</v>
      </c>
      <c r="P341">
        <v>171</v>
      </c>
      <c r="Q341" t="s">
        <v>25</v>
      </c>
      <c r="R341">
        <v>1.3</v>
      </c>
      <c r="S341">
        <v>3.7</v>
      </c>
      <c r="T341">
        <v>3.9</v>
      </c>
      <c r="U341">
        <v>5.12</v>
      </c>
      <c r="V341">
        <v>42</v>
      </c>
      <c r="W341" t="str">
        <f t="shared" si="15"/>
        <v>Sydney</v>
      </c>
      <c r="X341" t="str">
        <f t="shared" si="16"/>
        <v>Low</v>
      </c>
      <c r="Y341" t="str">
        <f t="shared" si="17"/>
        <v>Home Team</v>
      </c>
    </row>
    <row r="342" spans="1:25" x14ac:dyDescent="0.25">
      <c r="A342" t="s">
        <v>425</v>
      </c>
      <c r="B342">
        <v>2013</v>
      </c>
      <c r="C342" t="s">
        <v>197</v>
      </c>
      <c r="D342" s="1">
        <v>41469</v>
      </c>
      <c r="E342">
        <v>15.7</v>
      </c>
      <c r="F342">
        <v>11.7</v>
      </c>
      <c r="G342">
        <v>13.6</v>
      </c>
      <c r="H342" t="s">
        <v>46</v>
      </c>
      <c r="I342" s="2">
        <v>0.63888888888888884</v>
      </c>
      <c r="J342" s="3">
        <v>32500</v>
      </c>
      <c r="K342" t="s">
        <v>50</v>
      </c>
      <c r="L342">
        <v>3.2</v>
      </c>
      <c r="M342">
        <v>6.2</v>
      </c>
      <c r="N342">
        <v>12.4</v>
      </c>
      <c r="O342">
        <v>14.6</v>
      </c>
      <c r="P342">
        <v>90</v>
      </c>
      <c r="Q342" t="s">
        <v>48</v>
      </c>
      <c r="R342">
        <v>6.4</v>
      </c>
      <c r="S342">
        <v>9.6999999999999993</v>
      </c>
      <c r="T342">
        <v>13.11</v>
      </c>
      <c r="U342">
        <v>18.13</v>
      </c>
      <c r="V342">
        <v>121</v>
      </c>
      <c r="W342" t="str">
        <f t="shared" si="15"/>
        <v>Essendon</v>
      </c>
      <c r="X342" t="str">
        <f t="shared" si="16"/>
        <v>Medium</v>
      </c>
      <c r="Y342" t="str">
        <f t="shared" si="17"/>
        <v>Away Team</v>
      </c>
    </row>
    <row r="343" spans="1:25" x14ac:dyDescent="0.25">
      <c r="A343" t="s">
        <v>426</v>
      </c>
      <c r="B343">
        <v>2013</v>
      </c>
      <c r="C343" t="s">
        <v>197</v>
      </c>
      <c r="D343" s="1">
        <v>41469</v>
      </c>
      <c r="E343">
        <v>21</v>
      </c>
      <c r="F343">
        <v>9.4</v>
      </c>
      <c r="G343">
        <v>1.2</v>
      </c>
      <c r="H343" t="s">
        <v>42</v>
      </c>
      <c r="I343" s="2">
        <v>0.61111111111111116</v>
      </c>
      <c r="J343" s="3">
        <v>39839</v>
      </c>
      <c r="K343" t="s">
        <v>51</v>
      </c>
      <c r="L343">
        <v>2.2999999999999998</v>
      </c>
      <c r="M343">
        <v>6.5</v>
      </c>
      <c r="N343">
        <v>11.8</v>
      </c>
      <c r="O343">
        <v>14.9</v>
      </c>
      <c r="P343">
        <v>93</v>
      </c>
      <c r="Q343" t="s">
        <v>43</v>
      </c>
      <c r="R343">
        <v>4.2</v>
      </c>
      <c r="S343">
        <v>6.4</v>
      </c>
      <c r="T343">
        <v>11.6</v>
      </c>
      <c r="U343">
        <v>19.7</v>
      </c>
      <c r="V343">
        <v>121</v>
      </c>
      <c r="W343" t="str">
        <f t="shared" si="15"/>
        <v>Fremantle</v>
      </c>
      <c r="X343" t="str">
        <f t="shared" si="16"/>
        <v>Medium</v>
      </c>
      <c r="Y343" t="str">
        <f t="shared" si="17"/>
        <v>Away Team</v>
      </c>
    </row>
    <row r="344" spans="1:25" x14ac:dyDescent="0.25">
      <c r="A344" t="s">
        <v>427</v>
      </c>
      <c r="B344">
        <v>2013</v>
      </c>
      <c r="C344" t="s">
        <v>208</v>
      </c>
      <c r="D344" s="1">
        <v>41474</v>
      </c>
      <c r="E344">
        <v>16</v>
      </c>
      <c r="F344">
        <v>13.2</v>
      </c>
      <c r="G344">
        <v>7.6</v>
      </c>
      <c r="H344" t="s">
        <v>46</v>
      </c>
      <c r="I344" s="2">
        <v>0.82638888888888884</v>
      </c>
      <c r="J344" s="3">
        <v>37443</v>
      </c>
      <c r="K344" t="s">
        <v>47</v>
      </c>
      <c r="L344">
        <v>5.5</v>
      </c>
      <c r="M344">
        <v>7.8</v>
      </c>
      <c r="N344">
        <v>10.11</v>
      </c>
      <c r="O344">
        <v>16.12</v>
      </c>
      <c r="P344">
        <v>108</v>
      </c>
      <c r="Q344" t="s">
        <v>30</v>
      </c>
      <c r="R344">
        <v>6</v>
      </c>
      <c r="S344">
        <v>9.1999999999999993</v>
      </c>
      <c r="T344">
        <v>14.8</v>
      </c>
      <c r="U344">
        <v>16.13</v>
      </c>
      <c r="V344">
        <v>109</v>
      </c>
      <c r="W344" t="str">
        <f t="shared" si="15"/>
        <v>Carlton</v>
      </c>
      <c r="X344" t="str">
        <f t="shared" si="16"/>
        <v>Medium</v>
      </c>
      <c r="Y344" t="str">
        <f t="shared" si="17"/>
        <v>Away Team</v>
      </c>
    </row>
    <row r="345" spans="1:25" x14ac:dyDescent="0.25">
      <c r="A345" t="s">
        <v>428</v>
      </c>
      <c r="B345">
        <v>2013</v>
      </c>
      <c r="C345" t="s">
        <v>208</v>
      </c>
      <c r="D345" s="1">
        <v>41475</v>
      </c>
      <c r="E345">
        <v>12.4</v>
      </c>
      <c r="F345">
        <v>5.8</v>
      </c>
      <c r="G345">
        <v>9.8000000000000007</v>
      </c>
      <c r="H345" t="s">
        <v>100</v>
      </c>
      <c r="I345" s="2">
        <v>0.57291666666666663</v>
      </c>
      <c r="J345" s="3">
        <v>14022</v>
      </c>
      <c r="K345" t="s">
        <v>32</v>
      </c>
      <c r="L345">
        <v>4.5999999999999996</v>
      </c>
      <c r="M345">
        <v>6.9</v>
      </c>
      <c r="N345">
        <v>7.12</v>
      </c>
      <c r="O345">
        <v>13.17</v>
      </c>
      <c r="P345">
        <v>95</v>
      </c>
      <c r="Q345" t="s">
        <v>50</v>
      </c>
      <c r="R345">
        <v>2.2999999999999998</v>
      </c>
      <c r="S345">
        <v>3.7</v>
      </c>
      <c r="T345">
        <v>5.9</v>
      </c>
      <c r="U345">
        <v>11.1</v>
      </c>
      <c r="V345">
        <v>76</v>
      </c>
      <c r="W345" t="str">
        <f t="shared" si="15"/>
        <v>Hawthorn</v>
      </c>
      <c r="X345" t="str">
        <f t="shared" si="16"/>
        <v>Low</v>
      </c>
      <c r="Y345" t="str">
        <f t="shared" si="17"/>
        <v>Home Team</v>
      </c>
    </row>
    <row r="346" spans="1:25" x14ac:dyDescent="0.25">
      <c r="A346" t="s">
        <v>429</v>
      </c>
      <c r="B346">
        <v>2013</v>
      </c>
      <c r="C346" t="s">
        <v>208</v>
      </c>
      <c r="D346" s="1">
        <v>41475</v>
      </c>
      <c r="E346">
        <v>20</v>
      </c>
      <c r="F346">
        <v>10.7</v>
      </c>
      <c r="G346">
        <v>2.8</v>
      </c>
      <c r="H346" t="s">
        <v>141</v>
      </c>
      <c r="I346" s="2">
        <v>0.59027777777777779</v>
      </c>
      <c r="J346" s="3">
        <v>10783</v>
      </c>
      <c r="K346" t="s">
        <v>25</v>
      </c>
      <c r="L346">
        <v>5.3</v>
      </c>
      <c r="M346">
        <v>6.3</v>
      </c>
      <c r="N346">
        <v>9.4</v>
      </c>
      <c r="O346">
        <v>11.11</v>
      </c>
      <c r="P346">
        <v>77</v>
      </c>
      <c r="Q346" t="s">
        <v>48</v>
      </c>
      <c r="R346">
        <v>5</v>
      </c>
      <c r="S346">
        <v>8.3000000000000007</v>
      </c>
      <c r="T346">
        <v>14.6</v>
      </c>
      <c r="U346">
        <v>18.8</v>
      </c>
      <c r="V346">
        <v>116</v>
      </c>
      <c r="W346" t="str">
        <f t="shared" si="15"/>
        <v>Essendon</v>
      </c>
      <c r="X346" t="str">
        <f t="shared" si="16"/>
        <v>Low</v>
      </c>
      <c r="Y346" t="str">
        <f t="shared" si="17"/>
        <v>Away Team</v>
      </c>
    </row>
    <row r="347" spans="1:25" x14ac:dyDescent="0.25">
      <c r="A347" t="s">
        <v>430</v>
      </c>
      <c r="B347">
        <v>2013</v>
      </c>
      <c r="C347" t="s">
        <v>208</v>
      </c>
      <c r="D347" s="1">
        <v>41475</v>
      </c>
      <c r="E347">
        <v>22.8</v>
      </c>
      <c r="F347">
        <v>17.600000000000001</v>
      </c>
      <c r="G347">
        <v>21.2</v>
      </c>
      <c r="H347" t="s">
        <v>38</v>
      </c>
      <c r="I347" s="2">
        <v>0.69444444444444442</v>
      </c>
      <c r="J347" s="3">
        <v>19721</v>
      </c>
      <c r="K347" t="s">
        <v>39</v>
      </c>
      <c r="L347">
        <v>3.4</v>
      </c>
      <c r="M347">
        <v>7.6</v>
      </c>
      <c r="N347">
        <v>11.7</v>
      </c>
      <c r="O347">
        <v>13.7</v>
      </c>
      <c r="P347">
        <v>85</v>
      </c>
      <c r="Q347" t="s">
        <v>33</v>
      </c>
      <c r="R347">
        <v>2.7</v>
      </c>
      <c r="S347">
        <v>6.9</v>
      </c>
      <c r="T347">
        <v>8.1</v>
      </c>
      <c r="U347">
        <v>11.12</v>
      </c>
      <c r="V347">
        <v>78</v>
      </c>
      <c r="W347" t="str">
        <f t="shared" si="15"/>
        <v>Gold Coast</v>
      </c>
      <c r="X347" t="str">
        <f t="shared" si="16"/>
        <v>Low</v>
      </c>
      <c r="Y347" t="str">
        <f t="shared" si="17"/>
        <v>Home Team</v>
      </c>
    </row>
    <row r="348" spans="1:25" x14ac:dyDescent="0.25">
      <c r="A348" t="s">
        <v>431</v>
      </c>
      <c r="B348">
        <v>2013</v>
      </c>
      <c r="C348" t="s">
        <v>208</v>
      </c>
      <c r="D348" s="1">
        <v>41475</v>
      </c>
      <c r="E348">
        <v>31.3</v>
      </c>
      <c r="F348">
        <v>19.8</v>
      </c>
      <c r="G348">
        <v>0</v>
      </c>
      <c r="H348" t="s">
        <v>129</v>
      </c>
      <c r="I348" s="2">
        <v>0.79861111111111116</v>
      </c>
      <c r="J348" s="3">
        <v>7615</v>
      </c>
      <c r="K348" t="s">
        <v>35</v>
      </c>
      <c r="L348">
        <v>5.0999999999999996</v>
      </c>
      <c r="M348">
        <v>6.5</v>
      </c>
      <c r="N348">
        <v>10.7</v>
      </c>
      <c r="O348">
        <v>11.9</v>
      </c>
      <c r="P348">
        <v>75</v>
      </c>
      <c r="Q348" t="s">
        <v>36</v>
      </c>
      <c r="R348">
        <v>3.4</v>
      </c>
      <c r="S348">
        <v>8.5</v>
      </c>
      <c r="T348">
        <v>11.12</v>
      </c>
      <c r="U348">
        <v>13.16</v>
      </c>
      <c r="V348">
        <v>94</v>
      </c>
      <c r="W348" t="str">
        <f t="shared" si="15"/>
        <v>Brisbane</v>
      </c>
      <c r="X348" t="str">
        <f t="shared" si="16"/>
        <v>Low</v>
      </c>
      <c r="Y348" t="str">
        <f t="shared" si="17"/>
        <v>Away Team</v>
      </c>
    </row>
    <row r="349" spans="1:25" x14ac:dyDescent="0.25">
      <c r="A349" t="s">
        <v>432</v>
      </c>
      <c r="B349">
        <v>2013</v>
      </c>
      <c r="C349" t="s">
        <v>208</v>
      </c>
      <c r="D349" s="1">
        <v>41475</v>
      </c>
      <c r="E349">
        <v>8.9</v>
      </c>
      <c r="F349">
        <v>6.4</v>
      </c>
      <c r="G349">
        <v>6.8</v>
      </c>
      <c r="H349" t="s">
        <v>46</v>
      </c>
      <c r="I349" s="2">
        <v>0.81944444444444442</v>
      </c>
      <c r="J349" s="3">
        <v>14878</v>
      </c>
      <c r="K349" t="s">
        <v>55</v>
      </c>
      <c r="L349">
        <v>2.2000000000000002</v>
      </c>
      <c r="M349">
        <v>4.5</v>
      </c>
      <c r="N349">
        <v>9.9</v>
      </c>
      <c r="O349">
        <v>13.14</v>
      </c>
      <c r="P349">
        <v>92</v>
      </c>
      <c r="Q349" t="s">
        <v>54</v>
      </c>
      <c r="R349">
        <v>7.4</v>
      </c>
      <c r="S349">
        <v>10.8</v>
      </c>
      <c r="T349">
        <v>11.1</v>
      </c>
      <c r="U349">
        <v>14.13</v>
      </c>
      <c r="V349">
        <v>97</v>
      </c>
      <c r="W349" t="str">
        <f t="shared" si="15"/>
        <v>Port Adelaide</v>
      </c>
      <c r="X349" t="str">
        <f t="shared" si="16"/>
        <v>Low</v>
      </c>
      <c r="Y349" t="str">
        <f t="shared" si="17"/>
        <v>Away Team</v>
      </c>
    </row>
    <row r="350" spans="1:25" x14ac:dyDescent="0.25">
      <c r="A350" t="s">
        <v>433</v>
      </c>
      <c r="B350">
        <v>2013</v>
      </c>
      <c r="C350" t="s">
        <v>208</v>
      </c>
      <c r="D350" s="1">
        <v>41476</v>
      </c>
      <c r="E350">
        <v>9.8000000000000007</v>
      </c>
      <c r="F350">
        <v>3.9</v>
      </c>
      <c r="G350">
        <v>9.4</v>
      </c>
      <c r="H350" t="s">
        <v>28</v>
      </c>
      <c r="I350" s="2">
        <v>0.54861111111111116</v>
      </c>
      <c r="J350" s="3">
        <v>40125</v>
      </c>
      <c r="K350" t="s">
        <v>29</v>
      </c>
      <c r="L350">
        <v>3.3</v>
      </c>
      <c r="M350">
        <v>4.5999999999999996</v>
      </c>
      <c r="N350">
        <v>9.9</v>
      </c>
      <c r="O350">
        <v>12.12</v>
      </c>
      <c r="P350">
        <v>84</v>
      </c>
      <c r="Q350" t="s">
        <v>43</v>
      </c>
      <c r="R350">
        <v>2.2000000000000002</v>
      </c>
      <c r="S350">
        <v>2.5</v>
      </c>
      <c r="T350">
        <v>6.6</v>
      </c>
      <c r="U350">
        <v>8.9</v>
      </c>
      <c r="V350">
        <v>57</v>
      </c>
      <c r="W350" t="str">
        <f t="shared" si="15"/>
        <v>Richmond</v>
      </c>
      <c r="X350" t="str">
        <f t="shared" si="16"/>
        <v>Medium</v>
      </c>
      <c r="Y350" t="str">
        <f t="shared" si="17"/>
        <v>Home Team</v>
      </c>
    </row>
    <row r="351" spans="1:25" x14ac:dyDescent="0.25">
      <c r="A351" t="s">
        <v>434</v>
      </c>
      <c r="B351">
        <v>2013</v>
      </c>
      <c r="C351" t="s">
        <v>208</v>
      </c>
      <c r="D351" s="1">
        <v>41476</v>
      </c>
      <c r="E351">
        <v>12.6</v>
      </c>
      <c r="F351">
        <v>8.1</v>
      </c>
      <c r="G351">
        <v>2.6</v>
      </c>
      <c r="H351" t="s">
        <v>53</v>
      </c>
      <c r="I351" s="2">
        <v>0.61805555555555558</v>
      </c>
      <c r="J351" s="3">
        <v>28603</v>
      </c>
      <c r="K351" t="s">
        <v>40</v>
      </c>
      <c r="L351">
        <v>3.5</v>
      </c>
      <c r="M351">
        <v>4.8</v>
      </c>
      <c r="N351">
        <v>9.8000000000000007</v>
      </c>
      <c r="O351">
        <v>14.1</v>
      </c>
      <c r="P351">
        <v>94</v>
      </c>
      <c r="Q351" t="s">
        <v>44</v>
      </c>
      <c r="R351">
        <v>4</v>
      </c>
      <c r="S351">
        <v>9.1999999999999993</v>
      </c>
      <c r="T351">
        <v>12.4</v>
      </c>
      <c r="U351">
        <v>14.8</v>
      </c>
      <c r="V351">
        <v>92</v>
      </c>
      <c r="W351" t="str">
        <f t="shared" si="15"/>
        <v>Adelaide</v>
      </c>
      <c r="X351" t="str">
        <f t="shared" si="16"/>
        <v>Low</v>
      </c>
      <c r="Y351" t="str">
        <f t="shared" si="17"/>
        <v>Home Team</v>
      </c>
    </row>
    <row r="352" spans="1:25" x14ac:dyDescent="0.25">
      <c r="A352" t="s">
        <v>435</v>
      </c>
      <c r="B352">
        <v>2013</v>
      </c>
      <c r="C352" t="s">
        <v>208</v>
      </c>
      <c r="D352" s="1">
        <v>41476</v>
      </c>
      <c r="E352">
        <v>16.3</v>
      </c>
      <c r="F352">
        <v>3.1</v>
      </c>
      <c r="G352">
        <v>0</v>
      </c>
      <c r="H352" t="s">
        <v>42</v>
      </c>
      <c r="I352" s="2">
        <v>0.61111111111111116</v>
      </c>
      <c r="J352" s="3">
        <v>35166</v>
      </c>
      <c r="K352" t="s">
        <v>51</v>
      </c>
      <c r="L352">
        <v>3.4</v>
      </c>
      <c r="M352">
        <v>5.6</v>
      </c>
      <c r="N352">
        <v>6.8</v>
      </c>
      <c r="O352">
        <v>11.13</v>
      </c>
      <c r="P352">
        <v>79</v>
      </c>
      <c r="Q352" t="s">
        <v>26</v>
      </c>
      <c r="R352">
        <v>4.4000000000000004</v>
      </c>
      <c r="S352">
        <v>10.8</v>
      </c>
      <c r="T352">
        <v>12.9</v>
      </c>
      <c r="U352">
        <v>17.11</v>
      </c>
      <c r="V352">
        <v>113</v>
      </c>
      <c r="W352" t="str">
        <f t="shared" si="15"/>
        <v>Sydney</v>
      </c>
      <c r="X352" t="str">
        <f t="shared" si="16"/>
        <v>Medium</v>
      </c>
      <c r="Y352" t="str">
        <f t="shared" si="17"/>
        <v>Away Team</v>
      </c>
    </row>
    <row r="353" spans="1:25" x14ac:dyDescent="0.25">
      <c r="A353" t="s">
        <v>436</v>
      </c>
      <c r="B353">
        <v>2013</v>
      </c>
      <c r="C353" t="s">
        <v>218</v>
      </c>
      <c r="D353" s="1">
        <v>41481</v>
      </c>
      <c r="E353">
        <v>14.5</v>
      </c>
      <c r="F353">
        <v>8.1999999999999993</v>
      </c>
      <c r="G353">
        <v>1.4</v>
      </c>
      <c r="H353" t="s">
        <v>46</v>
      </c>
      <c r="I353" s="2">
        <v>0.82638888888888884</v>
      </c>
      <c r="J353" s="3">
        <v>49505</v>
      </c>
      <c r="K353" t="s">
        <v>48</v>
      </c>
      <c r="L353">
        <v>4.3</v>
      </c>
      <c r="M353">
        <v>5.4</v>
      </c>
      <c r="N353">
        <v>9.6</v>
      </c>
      <c r="O353">
        <v>13.9</v>
      </c>
      <c r="P353">
        <v>87</v>
      </c>
      <c r="Q353" t="s">
        <v>32</v>
      </c>
      <c r="R353">
        <v>6.1</v>
      </c>
      <c r="S353">
        <v>10.6</v>
      </c>
      <c r="T353">
        <v>16.100000000000001</v>
      </c>
      <c r="U353">
        <v>22.11</v>
      </c>
      <c r="V353">
        <v>143</v>
      </c>
      <c r="W353" t="str">
        <f t="shared" si="15"/>
        <v>Hawthorn</v>
      </c>
      <c r="X353" t="str">
        <f t="shared" si="16"/>
        <v>Medium</v>
      </c>
      <c r="Y353" t="str">
        <f t="shared" si="17"/>
        <v>Away Team</v>
      </c>
    </row>
    <row r="354" spans="1:25" x14ac:dyDescent="0.25">
      <c r="A354" t="s">
        <v>437</v>
      </c>
      <c r="B354">
        <v>2013</v>
      </c>
      <c r="C354" t="s">
        <v>218</v>
      </c>
      <c r="D354" s="1">
        <v>41482</v>
      </c>
      <c r="E354">
        <v>22.9</v>
      </c>
      <c r="F354">
        <v>13.4</v>
      </c>
      <c r="G354">
        <v>0.2</v>
      </c>
      <c r="H354" t="s">
        <v>38</v>
      </c>
      <c r="I354" s="2">
        <v>0.57291666666666663</v>
      </c>
      <c r="J354" s="3">
        <v>19460</v>
      </c>
      <c r="K354" t="s">
        <v>39</v>
      </c>
      <c r="L354">
        <v>3.4</v>
      </c>
      <c r="M354">
        <v>7.7</v>
      </c>
      <c r="N354">
        <v>9.8000000000000007</v>
      </c>
      <c r="O354">
        <v>11.11</v>
      </c>
      <c r="P354">
        <v>77</v>
      </c>
      <c r="Q354" t="s">
        <v>30</v>
      </c>
      <c r="R354">
        <v>4.5999999999999996</v>
      </c>
      <c r="S354">
        <v>8.1199999999999992</v>
      </c>
      <c r="T354">
        <v>10.19</v>
      </c>
      <c r="U354">
        <v>16.239999999999998</v>
      </c>
      <c r="V354">
        <v>120</v>
      </c>
      <c r="W354" t="str">
        <f t="shared" si="15"/>
        <v>Carlton</v>
      </c>
      <c r="X354" t="str">
        <f t="shared" si="16"/>
        <v>Low</v>
      </c>
      <c r="Y354" t="str">
        <f t="shared" si="17"/>
        <v>Away Team</v>
      </c>
    </row>
    <row r="355" spans="1:25" x14ac:dyDescent="0.25">
      <c r="A355" t="s">
        <v>438</v>
      </c>
      <c r="B355">
        <v>2013</v>
      </c>
      <c r="C355" t="s">
        <v>218</v>
      </c>
      <c r="D355" s="1">
        <v>41482</v>
      </c>
      <c r="E355">
        <v>13.7</v>
      </c>
      <c r="F355">
        <v>8.8000000000000007</v>
      </c>
      <c r="G355">
        <v>0</v>
      </c>
      <c r="H355" t="s">
        <v>46</v>
      </c>
      <c r="I355" s="2">
        <v>0.59027777777777779</v>
      </c>
      <c r="J355" s="3">
        <v>16962</v>
      </c>
      <c r="K355" t="s">
        <v>35</v>
      </c>
      <c r="L355">
        <v>1</v>
      </c>
      <c r="M355">
        <v>3.2</v>
      </c>
      <c r="N355">
        <v>4.4000000000000004</v>
      </c>
      <c r="O355">
        <v>4.4000000000000004</v>
      </c>
      <c r="P355">
        <v>28</v>
      </c>
      <c r="Q355" t="s">
        <v>47</v>
      </c>
      <c r="R355">
        <v>3.5</v>
      </c>
      <c r="S355">
        <v>6.9</v>
      </c>
      <c r="T355">
        <v>14.12</v>
      </c>
      <c r="U355">
        <v>22.18</v>
      </c>
      <c r="V355">
        <v>150</v>
      </c>
      <c r="W355" t="str">
        <f t="shared" si="15"/>
        <v>North Melbourne</v>
      </c>
      <c r="X355" t="str">
        <f t="shared" si="16"/>
        <v>Low</v>
      </c>
      <c r="Y355" t="str">
        <f t="shared" si="17"/>
        <v>Away Team</v>
      </c>
    </row>
    <row r="356" spans="1:25" x14ac:dyDescent="0.25">
      <c r="A356" t="s">
        <v>439</v>
      </c>
      <c r="B356">
        <v>2013</v>
      </c>
      <c r="C356" t="s">
        <v>218</v>
      </c>
      <c r="D356" s="1">
        <v>41482</v>
      </c>
      <c r="E356">
        <v>13.7</v>
      </c>
      <c r="F356">
        <v>8.8000000000000007</v>
      </c>
      <c r="G356">
        <v>0</v>
      </c>
      <c r="H356" t="s">
        <v>28</v>
      </c>
      <c r="I356" s="2">
        <v>0.69444444444444442</v>
      </c>
      <c r="J356" s="3">
        <v>32691</v>
      </c>
      <c r="K356" t="s">
        <v>33</v>
      </c>
      <c r="L356">
        <v>3.3</v>
      </c>
      <c r="M356">
        <v>4.5999999999999996</v>
      </c>
      <c r="N356">
        <v>9.1199999999999992</v>
      </c>
      <c r="O356">
        <v>15.16</v>
      </c>
      <c r="P356">
        <v>106</v>
      </c>
      <c r="Q356" t="s">
        <v>25</v>
      </c>
      <c r="R356">
        <v>4.2</v>
      </c>
      <c r="S356">
        <v>7.4</v>
      </c>
      <c r="T356">
        <v>10.4</v>
      </c>
      <c r="U356">
        <v>10.6</v>
      </c>
      <c r="V356">
        <v>66</v>
      </c>
      <c r="W356" t="str">
        <f t="shared" si="15"/>
        <v>Collingwood</v>
      </c>
      <c r="X356" t="str">
        <f t="shared" si="16"/>
        <v>Medium</v>
      </c>
      <c r="Y356" t="str">
        <f t="shared" si="17"/>
        <v>Home Team</v>
      </c>
    </row>
    <row r="357" spans="1:25" x14ac:dyDescent="0.25">
      <c r="A357" t="s">
        <v>440</v>
      </c>
      <c r="B357">
        <v>2013</v>
      </c>
      <c r="C357" t="s">
        <v>218</v>
      </c>
      <c r="D357" s="1">
        <v>41482</v>
      </c>
      <c r="E357">
        <v>18.8</v>
      </c>
      <c r="F357">
        <v>9.1</v>
      </c>
      <c r="G357">
        <v>17.600000000000001</v>
      </c>
      <c r="H357" t="s">
        <v>42</v>
      </c>
      <c r="I357" s="2">
        <v>0.73611111111111116</v>
      </c>
      <c r="J357" s="3">
        <v>28765</v>
      </c>
      <c r="K357" t="s">
        <v>43</v>
      </c>
      <c r="L357">
        <v>3.2</v>
      </c>
      <c r="M357">
        <v>6.5</v>
      </c>
      <c r="N357">
        <v>9.8000000000000007</v>
      </c>
      <c r="O357">
        <v>11.9</v>
      </c>
      <c r="P357">
        <v>75</v>
      </c>
      <c r="Q357" t="s">
        <v>40</v>
      </c>
      <c r="R357">
        <v>2.4</v>
      </c>
      <c r="S357">
        <v>2.6</v>
      </c>
      <c r="T357">
        <v>5.9</v>
      </c>
      <c r="U357">
        <v>7.11</v>
      </c>
      <c r="V357">
        <v>53</v>
      </c>
      <c r="W357" t="str">
        <f t="shared" si="15"/>
        <v>Fremantle</v>
      </c>
      <c r="X357" t="str">
        <f t="shared" si="16"/>
        <v>Low</v>
      </c>
      <c r="Y357" t="str">
        <f t="shared" si="17"/>
        <v>Home Team</v>
      </c>
    </row>
    <row r="358" spans="1:25" x14ac:dyDescent="0.25">
      <c r="A358" t="s">
        <v>441</v>
      </c>
      <c r="B358">
        <v>2013</v>
      </c>
      <c r="C358" t="s">
        <v>218</v>
      </c>
      <c r="D358" s="1">
        <v>41482</v>
      </c>
      <c r="E358">
        <v>15.4</v>
      </c>
      <c r="F358">
        <v>7.7</v>
      </c>
      <c r="G358">
        <v>0</v>
      </c>
      <c r="H358" t="s">
        <v>88</v>
      </c>
      <c r="I358" s="2">
        <v>0.81944444444444442</v>
      </c>
      <c r="J358" s="3">
        <v>26833</v>
      </c>
      <c r="K358" t="s">
        <v>44</v>
      </c>
      <c r="L358">
        <v>4.0999999999999996</v>
      </c>
      <c r="M358">
        <v>12.5</v>
      </c>
      <c r="N358">
        <v>16.899999999999999</v>
      </c>
      <c r="O358">
        <v>21.11</v>
      </c>
      <c r="P358">
        <v>137</v>
      </c>
      <c r="Q358" t="s">
        <v>55</v>
      </c>
      <c r="R358">
        <v>4.0999999999999996</v>
      </c>
      <c r="S358">
        <v>5.0999999999999996</v>
      </c>
      <c r="T358">
        <v>5.5</v>
      </c>
      <c r="U358">
        <v>5.6</v>
      </c>
      <c r="V358">
        <v>36</v>
      </c>
      <c r="W358" t="str">
        <f t="shared" si="15"/>
        <v>Geelong</v>
      </c>
      <c r="X358" t="str">
        <f t="shared" si="16"/>
        <v>Low</v>
      </c>
      <c r="Y358" t="str">
        <f t="shared" si="17"/>
        <v>Home Team</v>
      </c>
    </row>
    <row r="359" spans="1:25" x14ac:dyDescent="0.25">
      <c r="A359" t="s">
        <v>442</v>
      </c>
      <c r="B359">
        <v>2013</v>
      </c>
      <c r="C359" t="s">
        <v>218</v>
      </c>
      <c r="D359" s="1">
        <v>41483</v>
      </c>
      <c r="E359">
        <v>19.600000000000001</v>
      </c>
      <c r="F359">
        <v>12.7</v>
      </c>
      <c r="G359">
        <v>0.6</v>
      </c>
      <c r="H359" t="s">
        <v>53</v>
      </c>
      <c r="I359" s="2">
        <v>0.52777777777777779</v>
      </c>
      <c r="J359" s="3">
        <v>22631</v>
      </c>
      <c r="K359" t="s">
        <v>54</v>
      </c>
      <c r="L359">
        <v>3.4</v>
      </c>
      <c r="M359">
        <v>5.9</v>
      </c>
      <c r="N359">
        <v>8.16</v>
      </c>
      <c r="O359">
        <v>9.17</v>
      </c>
      <c r="P359">
        <v>71</v>
      </c>
      <c r="Q359" t="s">
        <v>36</v>
      </c>
      <c r="R359">
        <v>1.4</v>
      </c>
      <c r="S359">
        <v>4.5</v>
      </c>
      <c r="T359">
        <v>9.6</v>
      </c>
      <c r="U359">
        <v>9.8000000000000007</v>
      </c>
      <c r="V359">
        <v>62</v>
      </c>
      <c r="W359" t="str">
        <f t="shared" si="15"/>
        <v>Port Adelaide</v>
      </c>
      <c r="X359" t="str">
        <f t="shared" si="16"/>
        <v>Low</v>
      </c>
      <c r="Y359" t="str">
        <f t="shared" si="17"/>
        <v>Home Team</v>
      </c>
    </row>
    <row r="360" spans="1:25" x14ac:dyDescent="0.25">
      <c r="A360" t="s">
        <v>443</v>
      </c>
      <c r="B360">
        <v>2013</v>
      </c>
      <c r="C360" t="s">
        <v>218</v>
      </c>
      <c r="D360" s="1">
        <v>41483</v>
      </c>
      <c r="E360">
        <v>16.600000000000001</v>
      </c>
      <c r="F360">
        <v>9.6999999999999993</v>
      </c>
      <c r="G360">
        <v>0</v>
      </c>
      <c r="H360" t="s">
        <v>46</v>
      </c>
      <c r="I360" s="2">
        <v>0.63888888888888884</v>
      </c>
      <c r="J360" s="3">
        <v>17019</v>
      </c>
      <c r="K360" t="s">
        <v>50</v>
      </c>
      <c r="L360">
        <v>3.3</v>
      </c>
      <c r="M360">
        <v>7.7</v>
      </c>
      <c r="N360">
        <v>12.1</v>
      </c>
      <c r="O360">
        <v>16.149999999999999</v>
      </c>
      <c r="P360">
        <v>111</v>
      </c>
      <c r="Q360" t="s">
        <v>51</v>
      </c>
      <c r="R360">
        <v>4.4000000000000004</v>
      </c>
      <c r="S360">
        <v>7.6</v>
      </c>
      <c r="T360">
        <v>10.8</v>
      </c>
      <c r="U360">
        <v>13.11</v>
      </c>
      <c r="V360">
        <v>89</v>
      </c>
      <c r="W360" t="str">
        <f t="shared" si="15"/>
        <v>Western Bulldogs</v>
      </c>
      <c r="X360" t="str">
        <f t="shared" si="16"/>
        <v>Low</v>
      </c>
      <c r="Y360" t="str">
        <f t="shared" si="17"/>
        <v>Home Team</v>
      </c>
    </row>
    <row r="361" spans="1:25" x14ac:dyDescent="0.25">
      <c r="A361" t="s">
        <v>444</v>
      </c>
      <c r="B361">
        <v>2013</v>
      </c>
      <c r="C361" t="s">
        <v>218</v>
      </c>
      <c r="D361" s="1">
        <v>41483</v>
      </c>
      <c r="E361">
        <v>20.100000000000001</v>
      </c>
      <c r="F361">
        <v>7.9</v>
      </c>
      <c r="G361">
        <v>0</v>
      </c>
      <c r="H361" t="s">
        <v>61</v>
      </c>
      <c r="I361" s="2">
        <v>0.69444444444444442</v>
      </c>
      <c r="J361" s="3">
        <v>29738</v>
      </c>
      <c r="K361" t="s">
        <v>26</v>
      </c>
      <c r="L361">
        <v>5.3</v>
      </c>
      <c r="M361">
        <v>8.6999999999999993</v>
      </c>
      <c r="N361">
        <v>13.1</v>
      </c>
      <c r="O361">
        <v>16.14</v>
      </c>
      <c r="P361">
        <v>110</v>
      </c>
      <c r="Q361" t="s">
        <v>29</v>
      </c>
      <c r="R361">
        <v>5.3</v>
      </c>
      <c r="S361">
        <v>6.4</v>
      </c>
      <c r="T361">
        <v>8.6999999999999993</v>
      </c>
      <c r="U361">
        <v>9.9</v>
      </c>
      <c r="V361">
        <v>63</v>
      </c>
      <c r="W361" t="str">
        <f t="shared" si="15"/>
        <v>Sydney</v>
      </c>
      <c r="X361" t="str">
        <f t="shared" si="16"/>
        <v>Low</v>
      </c>
      <c r="Y361" t="str">
        <f t="shared" si="17"/>
        <v>Home Team</v>
      </c>
    </row>
    <row r="362" spans="1:25" x14ac:dyDescent="0.25">
      <c r="A362" t="s">
        <v>445</v>
      </c>
      <c r="B362">
        <v>2013</v>
      </c>
      <c r="C362" t="s">
        <v>228</v>
      </c>
      <c r="D362" s="1">
        <v>41488</v>
      </c>
      <c r="E362">
        <v>13.2</v>
      </c>
      <c r="F362">
        <v>5.5</v>
      </c>
      <c r="G362">
        <v>0</v>
      </c>
      <c r="H362" t="s">
        <v>46</v>
      </c>
      <c r="I362" s="2">
        <v>0.82638888888888884</v>
      </c>
      <c r="J362" s="3">
        <v>33584</v>
      </c>
      <c r="K362" t="s">
        <v>47</v>
      </c>
      <c r="L362">
        <v>4.3</v>
      </c>
      <c r="M362">
        <v>10.4</v>
      </c>
      <c r="N362">
        <v>12.5</v>
      </c>
      <c r="O362">
        <v>15.6</v>
      </c>
      <c r="P362">
        <v>96</v>
      </c>
      <c r="Q362" t="s">
        <v>44</v>
      </c>
      <c r="R362">
        <v>3.1</v>
      </c>
      <c r="S362">
        <v>7.2</v>
      </c>
      <c r="T362">
        <v>11.3</v>
      </c>
      <c r="U362">
        <v>13.8</v>
      </c>
      <c r="V362">
        <v>86</v>
      </c>
      <c r="W362" t="str">
        <f t="shared" si="15"/>
        <v>North Melbourne</v>
      </c>
      <c r="X362" t="str">
        <f t="shared" si="16"/>
        <v>Medium</v>
      </c>
      <c r="Y362" t="str">
        <f t="shared" si="17"/>
        <v>Home Team</v>
      </c>
    </row>
    <row r="363" spans="1:25" x14ac:dyDescent="0.25">
      <c r="A363" t="s">
        <v>446</v>
      </c>
      <c r="B363">
        <v>2013</v>
      </c>
      <c r="C363" t="s">
        <v>228</v>
      </c>
      <c r="D363" s="1">
        <v>41489</v>
      </c>
      <c r="E363">
        <v>18.8</v>
      </c>
      <c r="F363">
        <v>6.9</v>
      </c>
      <c r="G363">
        <v>0</v>
      </c>
      <c r="H363" t="s">
        <v>141</v>
      </c>
      <c r="I363" s="2">
        <v>0.57291666666666663</v>
      </c>
      <c r="J363" s="3">
        <v>8308</v>
      </c>
      <c r="K363" t="s">
        <v>25</v>
      </c>
      <c r="L363">
        <v>5.0999999999999996</v>
      </c>
      <c r="M363">
        <v>9.3000000000000007</v>
      </c>
      <c r="N363">
        <v>12.7</v>
      </c>
      <c r="O363">
        <v>19.100000000000001</v>
      </c>
      <c r="P363">
        <v>124</v>
      </c>
      <c r="Q363" t="s">
        <v>35</v>
      </c>
      <c r="R363">
        <v>4.3</v>
      </c>
      <c r="S363">
        <v>5.8</v>
      </c>
      <c r="T363">
        <v>9.1199999999999992</v>
      </c>
      <c r="U363">
        <v>12.15</v>
      </c>
      <c r="V363">
        <v>87</v>
      </c>
      <c r="W363" t="str">
        <f t="shared" si="15"/>
        <v>Greater Western Sydney</v>
      </c>
      <c r="X363" t="str">
        <f t="shared" si="16"/>
        <v>Low</v>
      </c>
      <c r="Y363" t="str">
        <f t="shared" si="17"/>
        <v>Home Team</v>
      </c>
    </row>
    <row r="364" spans="1:25" x14ac:dyDescent="0.25">
      <c r="A364" t="s">
        <v>447</v>
      </c>
      <c r="B364">
        <v>2013</v>
      </c>
      <c r="C364" t="s">
        <v>228</v>
      </c>
      <c r="D364" s="1">
        <v>41489</v>
      </c>
      <c r="E364">
        <v>12</v>
      </c>
      <c r="F364">
        <v>6</v>
      </c>
      <c r="G364">
        <v>1</v>
      </c>
      <c r="H364" t="s">
        <v>28</v>
      </c>
      <c r="I364" s="2">
        <v>0.59027777777777779</v>
      </c>
      <c r="J364" s="3">
        <v>64324</v>
      </c>
      <c r="K364" t="s">
        <v>32</v>
      </c>
      <c r="L364">
        <v>3.4</v>
      </c>
      <c r="M364">
        <v>6.8</v>
      </c>
      <c r="N364">
        <v>7.1</v>
      </c>
      <c r="O364">
        <v>9.1199999999999992</v>
      </c>
      <c r="P364">
        <v>66</v>
      </c>
      <c r="Q364" t="s">
        <v>29</v>
      </c>
      <c r="R364">
        <v>6.4</v>
      </c>
      <c r="S364">
        <v>6.6</v>
      </c>
      <c r="T364">
        <v>10.1</v>
      </c>
      <c r="U364">
        <v>16.11</v>
      </c>
      <c r="V364">
        <v>107</v>
      </c>
      <c r="W364" t="str">
        <f t="shared" si="15"/>
        <v>Richmond</v>
      </c>
      <c r="X364" t="str">
        <f t="shared" si="16"/>
        <v>High</v>
      </c>
      <c r="Y364" t="str">
        <f t="shared" si="17"/>
        <v>Away Team</v>
      </c>
    </row>
    <row r="365" spans="1:25" x14ac:dyDescent="0.25">
      <c r="A365" t="s">
        <v>448</v>
      </c>
      <c r="B365">
        <v>2013</v>
      </c>
      <c r="C365" t="s">
        <v>228</v>
      </c>
      <c r="D365" s="1">
        <v>41489</v>
      </c>
      <c r="E365">
        <v>21.7</v>
      </c>
      <c r="F365">
        <v>9</v>
      </c>
      <c r="G365">
        <v>0</v>
      </c>
      <c r="H365" t="s">
        <v>42</v>
      </c>
      <c r="I365" s="2">
        <v>0.61111111111111116</v>
      </c>
      <c r="J365" s="3">
        <v>32140</v>
      </c>
      <c r="K365" t="s">
        <v>51</v>
      </c>
      <c r="L365">
        <v>4</v>
      </c>
      <c r="M365">
        <v>10.1</v>
      </c>
      <c r="N365">
        <v>15.6</v>
      </c>
      <c r="O365">
        <v>20.100000000000001</v>
      </c>
      <c r="P365">
        <v>130</v>
      </c>
      <c r="Q365" t="s">
        <v>39</v>
      </c>
      <c r="R365">
        <v>3.3</v>
      </c>
      <c r="S365">
        <v>7.7</v>
      </c>
      <c r="T365">
        <v>11.8</v>
      </c>
      <c r="U365">
        <v>17.11</v>
      </c>
      <c r="V365">
        <v>113</v>
      </c>
      <c r="W365" t="str">
        <f t="shared" si="15"/>
        <v>West Coast</v>
      </c>
      <c r="X365" t="str">
        <f t="shared" si="16"/>
        <v>Medium</v>
      </c>
      <c r="Y365" t="str">
        <f t="shared" si="17"/>
        <v>Home Team</v>
      </c>
    </row>
    <row r="366" spans="1:25" x14ac:dyDescent="0.25">
      <c r="A366" t="s">
        <v>449</v>
      </c>
      <c r="B366">
        <v>2013</v>
      </c>
      <c r="C366" t="s">
        <v>228</v>
      </c>
      <c r="D366" s="1">
        <v>41489</v>
      </c>
      <c r="E366">
        <v>12</v>
      </c>
      <c r="F366">
        <v>6</v>
      </c>
      <c r="G366">
        <v>1</v>
      </c>
      <c r="H366" t="s">
        <v>46</v>
      </c>
      <c r="I366" s="2">
        <v>0.81944444444444442</v>
      </c>
      <c r="J366" s="3">
        <v>30457</v>
      </c>
      <c r="K366" t="s">
        <v>30</v>
      </c>
      <c r="L366">
        <v>3.1</v>
      </c>
      <c r="M366">
        <v>6.2</v>
      </c>
      <c r="N366">
        <v>11.6</v>
      </c>
      <c r="O366">
        <v>12.8</v>
      </c>
      <c r="P366">
        <v>80</v>
      </c>
      <c r="Q366" t="s">
        <v>43</v>
      </c>
      <c r="R366">
        <v>4.3</v>
      </c>
      <c r="S366">
        <v>7.5</v>
      </c>
      <c r="T366">
        <v>12.1</v>
      </c>
      <c r="U366">
        <v>17.14</v>
      </c>
      <c r="V366">
        <v>116</v>
      </c>
      <c r="W366" t="str">
        <f t="shared" si="15"/>
        <v>Fremantle</v>
      </c>
      <c r="X366" t="str">
        <f t="shared" si="16"/>
        <v>Medium</v>
      </c>
      <c r="Y366" t="str">
        <f t="shared" si="17"/>
        <v>Away Team</v>
      </c>
    </row>
    <row r="367" spans="1:25" x14ac:dyDescent="0.25">
      <c r="A367" t="s">
        <v>450</v>
      </c>
      <c r="B367">
        <v>2013</v>
      </c>
      <c r="C367" t="s">
        <v>228</v>
      </c>
      <c r="D367" s="1">
        <v>41489</v>
      </c>
      <c r="E367">
        <v>24.1</v>
      </c>
      <c r="F367">
        <v>11.6</v>
      </c>
      <c r="G367">
        <v>0</v>
      </c>
      <c r="H367" t="s">
        <v>58</v>
      </c>
      <c r="I367" s="2">
        <v>0.81944444444444442</v>
      </c>
      <c r="J367" s="3">
        <v>19856</v>
      </c>
      <c r="K367" t="s">
        <v>36</v>
      </c>
      <c r="L367">
        <v>3.3</v>
      </c>
      <c r="M367">
        <v>9.3000000000000007</v>
      </c>
      <c r="N367">
        <v>12.9</v>
      </c>
      <c r="O367">
        <v>16.12</v>
      </c>
      <c r="P367">
        <v>108</v>
      </c>
      <c r="Q367" t="s">
        <v>55</v>
      </c>
      <c r="R367">
        <v>2.2000000000000002</v>
      </c>
      <c r="S367">
        <v>5.3</v>
      </c>
      <c r="T367">
        <v>9.9</v>
      </c>
      <c r="U367">
        <v>11.11</v>
      </c>
      <c r="V367">
        <v>77</v>
      </c>
      <c r="W367" t="str">
        <f t="shared" si="15"/>
        <v>Brisbane</v>
      </c>
      <c r="X367" t="str">
        <f t="shared" si="16"/>
        <v>Low</v>
      </c>
      <c r="Y367" t="str">
        <f t="shared" si="17"/>
        <v>Home Team</v>
      </c>
    </row>
    <row r="368" spans="1:25" x14ac:dyDescent="0.25">
      <c r="A368" t="s">
        <v>451</v>
      </c>
      <c r="B368">
        <v>2013</v>
      </c>
      <c r="C368" t="s">
        <v>228</v>
      </c>
      <c r="D368" s="1">
        <v>41490</v>
      </c>
      <c r="E368">
        <v>13.4</v>
      </c>
      <c r="F368">
        <v>5.9</v>
      </c>
      <c r="G368">
        <v>4.8</v>
      </c>
      <c r="H368" t="s">
        <v>46</v>
      </c>
      <c r="I368" s="2">
        <v>0.54861111111111116</v>
      </c>
      <c r="J368" s="3">
        <v>22647</v>
      </c>
      <c r="K368" t="s">
        <v>50</v>
      </c>
      <c r="L368">
        <v>4.0999999999999996</v>
      </c>
      <c r="M368">
        <v>7.3</v>
      </c>
      <c r="N368">
        <v>11.4</v>
      </c>
      <c r="O368">
        <v>15.9</v>
      </c>
      <c r="P368">
        <v>99</v>
      </c>
      <c r="Q368" t="s">
        <v>26</v>
      </c>
      <c r="R368">
        <v>5.0999999999999996</v>
      </c>
      <c r="S368">
        <v>10.3</v>
      </c>
      <c r="T368">
        <v>15.6</v>
      </c>
      <c r="U368">
        <v>21.8</v>
      </c>
      <c r="V368">
        <v>134</v>
      </c>
      <c r="W368" t="str">
        <f t="shared" si="15"/>
        <v>Sydney</v>
      </c>
      <c r="X368" t="str">
        <f t="shared" si="16"/>
        <v>Low</v>
      </c>
      <c r="Y368" t="str">
        <f t="shared" si="17"/>
        <v>Away Team</v>
      </c>
    </row>
    <row r="369" spans="1:25" x14ac:dyDescent="0.25">
      <c r="A369" t="s">
        <v>452</v>
      </c>
      <c r="B369">
        <v>2013</v>
      </c>
      <c r="C369" t="s">
        <v>228</v>
      </c>
      <c r="D369" s="1">
        <v>41490</v>
      </c>
      <c r="E369">
        <v>16</v>
      </c>
      <c r="F369">
        <v>7.9</v>
      </c>
      <c r="G369">
        <v>4</v>
      </c>
      <c r="H369" t="s">
        <v>53</v>
      </c>
      <c r="I369" s="2">
        <v>0.61805555555555558</v>
      </c>
      <c r="J369" s="3">
        <v>43368</v>
      </c>
      <c r="K369" t="s">
        <v>40</v>
      </c>
      <c r="L369">
        <v>3.2</v>
      </c>
      <c r="M369">
        <v>5.6</v>
      </c>
      <c r="N369">
        <v>12.1</v>
      </c>
      <c r="O369">
        <v>15.13</v>
      </c>
      <c r="P369">
        <v>103</v>
      </c>
      <c r="Q369" t="s">
        <v>54</v>
      </c>
      <c r="R369">
        <v>2.1</v>
      </c>
      <c r="S369">
        <v>9.3000000000000007</v>
      </c>
      <c r="T369">
        <v>11.4</v>
      </c>
      <c r="U369">
        <v>17.5</v>
      </c>
      <c r="V369">
        <v>107</v>
      </c>
      <c r="W369" t="str">
        <f t="shared" si="15"/>
        <v>Port Adelaide</v>
      </c>
      <c r="X369" t="str">
        <f t="shared" si="16"/>
        <v>Medium</v>
      </c>
      <c r="Y369" t="str">
        <f t="shared" si="17"/>
        <v>Away Team</v>
      </c>
    </row>
    <row r="370" spans="1:25" x14ac:dyDescent="0.25">
      <c r="A370" t="s">
        <v>453</v>
      </c>
      <c r="B370">
        <v>2013</v>
      </c>
      <c r="C370" t="s">
        <v>228</v>
      </c>
      <c r="D370" s="1">
        <v>41490</v>
      </c>
      <c r="E370">
        <v>13.4</v>
      </c>
      <c r="F370">
        <v>5.9</v>
      </c>
      <c r="G370">
        <v>4.8</v>
      </c>
      <c r="H370" t="s">
        <v>28</v>
      </c>
      <c r="I370" s="2">
        <v>0.69444444444444442</v>
      </c>
      <c r="J370" s="3">
        <v>69821</v>
      </c>
      <c r="K370" t="s">
        <v>33</v>
      </c>
      <c r="L370">
        <v>5.3</v>
      </c>
      <c r="M370">
        <v>8.6</v>
      </c>
      <c r="N370">
        <v>14.9</v>
      </c>
      <c r="O370">
        <v>20.13</v>
      </c>
      <c r="P370">
        <v>133</v>
      </c>
      <c r="Q370" t="s">
        <v>48</v>
      </c>
      <c r="R370">
        <v>0.2</v>
      </c>
      <c r="S370">
        <v>2.4</v>
      </c>
      <c r="T370">
        <v>5.8</v>
      </c>
      <c r="U370">
        <v>7.12</v>
      </c>
      <c r="V370">
        <v>54</v>
      </c>
      <c r="W370" t="str">
        <f t="shared" si="15"/>
        <v>Collingwood</v>
      </c>
      <c r="X370" t="str">
        <f t="shared" si="16"/>
        <v>High</v>
      </c>
      <c r="Y370" t="str">
        <f t="shared" si="17"/>
        <v>Home Team</v>
      </c>
    </row>
    <row r="371" spans="1:25" x14ac:dyDescent="0.25">
      <c r="A371" t="s">
        <v>454</v>
      </c>
      <c r="B371">
        <v>2013</v>
      </c>
      <c r="C371" t="s">
        <v>238</v>
      </c>
      <c r="D371" s="1">
        <v>41495</v>
      </c>
      <c r="E371">
        <v>11.5</v>
      </c>
      <c r="F371">
        <v>7</v>
      </c>
      <c r="G371">
        <v>6.6</v>
      </c>
      <c r="H371" t="s">
        <v>46</v>
      </c>
      <c r="I371" s="2">
        <v>0.82638888888888884</v>
      </c>
      <c r="J371" s="3">
        <v>24765</v>
      </c>
      <c r="K371" t="s">
        <v>55</v>
      </c>
      <c r="L371">
        <v>2.5</v>
      </c>
      <c r="M371">
        <v>3.6</v>
      </c>
      <c r="N371">
        <v>4.12</v>
      </c>
      <c r="O371">
        <v>7.14</v>
      </c>
      <c r="P371">
        <v>56</v>
      </c>
      <c r="Q371" t="s">
        <v>32</v>
      </c>
      <c r="R371">
        <v>3.3</v>
      </c>
      <c r="S371">
        <v>8.1300000000000008</v>
      </c>
      <c r="T371">
        <v>10.18</v>
      </c>
      <c r="U371">
        <v>14.18</v>
      </c>
      <c r="V371">
        <v>102</v>
      </c>
      <c r="W371" t="str">
        <f t="shared" si="15"/>
        <v>Hawthorn</v>
      </c>
      <c r="X371" t="str">
        <f t="shared" si="16"/>
        <v>Low</v>
      </c>
      <c r="Y371" t="str">
        <f t="shared" si="17"/>
        <v>Away Team</v>
      </c>
    </row>
    <row r="372" spans="1:25" x14ac:dyDescent="0.25">
      <c r="A372" t="s">
        <v>455</v>
      </c>
      <c r="B372">
        <v>2013</v>
      </c>
      <c r="C372" t="s">
        <v>238</v>
      </c>
      <c r="D372" s="1">
        <v>41496</v>
      </c>
      <c r="E372">
        <v>16.899999999999999</v>
      </c>
      <c r="F372">
        <v>7.1</v>
      </c>
      <c r="G372">
        <v>0</v>
      </c>
      <c r="H372" t="s">
        <v>28</v>
      </c>
      <c r="I372" s="2">
        <v>0.57291666666666663</v>
      </c>
      <c r="J372" s="3">
        <v>46961</v>
      </c>
      <c r="K372" t="s">
        <v>29</v>
      </c>
      <c r="L372">
        <v>6.2</v>
      </c>
      <c r="M372">
        <v>11.7</v>
      </c>
      <c r="N372">
        <v>11.9</v>
      </c>
      <c r="O372">
        <v>14.13</v>
      </c>
      <c r="P372">
        <v>97</v>
      </c>
      <c r="Q372" t="s">
        <v>36</v>
      </c>
      <c r="R372">
        <v>1.3</v>
      </c>
      <c r="S372">
        <v>4.4000000000000004</v>
      </c>
      <c r="T372">
        <v>7.7</v>
      </c>
      <c r="U372">
        <v>11.8</v>
      </c>
      <c r="V372">
        <v>74</v>
      </c>
      <c r="W372" t="str">
        <f t="shared" si="15"/>
        <v>Richmond</v>
      </c>
      <c r="X372" t="str">
        <f t="shared" si="16"/>
        <v>Medium</v>
      </c>
      <c r="Y372" t="str">
        <f t="shared" si="17"/>
        <v>Home Team</v>
      </c>
    </row>
    <row r="373" spans="1:25" x14ac:dyDescent="0.25">
      <c r="A373" t="s">
        <v>456</v>
      </c>
      <c r="B373">
        <v>2013</v>
      </c>
      <c r="C373" t="s">
        <v>238</v>
      </c>
      <c r="D373" s="1">
        <v>41496</v>
      </c>
      <c r="E373">
        <v>16.5</v>
      </c>
      <c r="F373">
        <v>8.6</v>
      </c>
      <c r="G373">
        <v>1.8</v>
      </c>
      <c r="H373" t="s">
        <v>88</v>
      </c>
      <c r="I373" s="2">
        <v>0.59027777777777779</v>
      </c>
      <c r="J373" s="3">
        <v>24784</v>
      </c>
      <c r="K373" t="s">
        <v>44</v>
      </c>
      <c r="L373">
        <v>6.4</v>
      </c>
      <c r="M373">
        <v>12.7</v>
      </c>
      <c r="N373">
        <v>19.899999999999999</v>
      </c>
      <c r="O373">
        <v>20.9</v>
      </c>
      <c r="P373">
        <v>129</v>
      </c>
      <c r="Q373" t="s">
        <v>54</v>
      </c>
      <c r="R373">
        <v>1.3</v>
      </c>
      <c r="S373">
        <v>4.4000000000000004</v>
      </c>
      <c r="T373">
        <v>10.5</v>
      </c>
      <c r="U373">
        <v>16.8</v>
      </c>
      <c r="V373">
        <v>104</v>
      </c>
      <c r="W373" t="str">
        <f t="shared" si="15"/>
        <v>Geelong</v>
      </c>
      <c r="X373" t="str">
        <f t="shared" si="16"/>
        <v>Low</v>
      </c>
      <c r="Y373" t="str">
        <f t="shared" si="17"/>
        <v>Home Team</v>
      </c>
    </row>
    <row r="374" spans="1:25" x14ac:dyDescent="0.25">
      <c r="A374" t="s">
        <v>457</v>
      </c>
      <c r="B374">
        <v>2013</v>
      </c>
      <c r="C374" t="s">
        <v>238</v>
      </c>
      <c r="D374" s="1">
        <v>41496</v>
      </c>
      <c r="E374">
        <v>16.899999999999999</v>
      </c>
      <c r="F374">
        <v>7.1</v>
      </c>
      <c r="G374">
        <v>0</v>
      </c>
      <c r="H374" t="s">
        <v>46</v>
      </c>
      <c r="I374" s="2">
        <v>0.69444444444444442</v>
      </c>
      <c r="J374" s="3">
        <v>31126</v>
      </c>
      <c r="K374" t="s">
        <v>30</v>
      </c>
      <c r="L374">
        <v>2.1</v>
      </c>
      <c r="M374">
        <v>6.6</v>
      </c>
      <c r="N374">
        <v>12.9</v>
      </c>
      <c r="O374">
        <v>13.11</v>
      </c>
      <c r="P374">
        <v>89</v>
      </c>
      <c r="Q374" t="s">
        <v>50</v>
      </c>
      <c r="R374">
        <v>2.6</v>
      </c>
      <c r="S374">
        <v>8.9</v>
      </c>
      <c r="T374">
        <v>12.15</v>
      </c>
      <c r="U374">
        <v>16.21</v>
      </c>
      <c r="V374">
        <v>117</v>
      </c>
      <c r="W374" t="str">
        <f t="shared" si="15"/>
        <v>Western Bulldogs</v>
      </c>
      <c r="X374" t="str">
        <f t="shared" si="16"/>
        <v>Medium</v>
      </c>
      <c r="Y374" t="str">
        <f t="shared" si="17"/>
        <v>Away Team</v>
      </c>
    </row>
    <row r="375" spans="1:25" x14ac:dyDescent="0.25">
      <c r="A375" t="s">
        <v>458</v>
      </c>
      <c r="B375">
        <v>2013</v>
      </c>
      <c r="C375" t="s">
        <v>238</v>
      </c>
      <c r="D375" s="1">
        <v>41496</v>
      </c>
      <c r="E375">
        <v>23.4</v>
      </c>
      <c r="F375">
        <v>7.2</v>
      </c>
      <c r="G375">
        <v>0</v>
      </c>
      <c r="H375" t="s">
        <v>24</v>
      </c>
      <c r="I375" s="2">
        <v>0.81944444444444442</v>
      </c>
      <c r="J375" s="3">
        <v>42627</v>
      </c>
      <c r="K375" t="s">
        <v>26</v>
      </c>
      <c r="L375">
        <v>4.4000000000000004</v>
      </c>
      <c r="M375">
        <v>5.9</v>
      </c>
      <c r="N375">
        <v>9.1</v>
      </c>
      <c r="O375">
        <v>10.11</v>
      </c>
      <c r="P375">
        <v>71</v>
      </c>
      <c r="Q375" t="s">
        <v>33</v>
      </c>
      <c r="R375">
        <v>2.4</v>
      </c>
      <c r="S375">
        <v>6.6</v>
      </c>
      <c r="T375">
        <v>12.1</v>
      </c>
      <c r="U375">
        <v>14.16</v>
      </c>
      <c r="V375">
        <v>100</v>
      </c>
      <c r="W375" t="str">
        <f t="shared" si="15"/>
        <v>Collingwood</v>
      </c>
      <c r="X375" t="str">
        <f t="shared" si="16"/>
        <v>Medium</v>
      </c>
      <c r="Y375" t="str">
        <f t="shared" si="17"/>
        <v>Away Team</v>
      </c>
    </row>
    <row r="376" spans="1:25" x14ac:dyDescent="0.25">
      <c r="A376" t="s">
        <v>459</v>
      </c>
      <c r="B376">
        <v>2013</v>
      </c>
      <c r="C376" t="s">
        <v>238</v>
      </c>
      <c r="D376" s="1">
        <v>41496</v>
      </c>
      <c r="E376">
        <v>23.4</v>
      </c>
      <c r="F376">
        <v>9.9</v>
      </c>
      <c r="G376">
        <v>0</v>
      </c>
      <c r="H376" t="s">
        <v>38</v>
      </c>
      <c r="I376" s="2">
        <v>0.81944444444444442</v>
      </c>
      <c r="J376" s="3">
        <v>13840</v>
      </c>
      <c r="K376" t="s">
        <v>39</v>
      </c>
      <c r="L376">
        <v>2.4</v>
      </c>
      <c r="M376">
        <v>5.9</v>
      </c>
      <c r="N376">
        <v>10.11</v>
      </c>
      <c r="O376">
        <v>13.12</v>
      </c>
      <c r="P376">
        <v>90</v>
      </c>
      <c r="Q376" t="s">
        <v>35</v>
      </c>
      <c r="R376">
        <v>3.2</v>
      </c>
      <c r="S376">
        <v>5.6</v>
      </c>
      <c r="T376">
        <v>8.11</v>
      </c>
      <c r="U376">
        <v>10.17</v>
      </c>
      <c r="V376">
        <v>77</v>
      </c>
      <c r="W376" t="str">
        <f t="shared" si="15"/>
        <v>Gold Coast</v>
      </c>
      <c r="X376" t="str">
        <f t="shared" si="16"/>
        <v>Low</v>
      </c>
      <c r="Y376" t="str">
        <f t="shared" si="17"/>
        <v>Home Team</v>
      </c>
    </row>
    <row r="377" spans="1:25" x14ac:dyDescent="0.25">
      <c r="A377" t="s">
        <v>460</v>
      </c>
      <c r="B377">
        <v>2013</v>
      </c>
      <c r="C377" t="s">
        <v>238</v>
      </c>
      <c r="D377" s="1">
        <v>41497</v>
      </c>
      <c r="E377">
        <v>15.4</v>
      </c>
      <c r="F377">
        <v>6.8</v>
      </c>
      <c r="G377">
        <v>0</v>
      </c>
      <c r="H377" t="s">
        <v>46</v>
      </c>
      <c r="I377" s="2">
        <v>0.54861111111111116</v>
      </c>
      <c r="J377" s="3">
        <v>32595</v>
      </c>
      <c r="K377" t="s">
        <v>48</v>
      </c>
      <c r="L377">
        <v>3.3</v>
      </c>
      <c r="M377">
        <v>6.7</v>
      </c>
      <c r="N377">
        <v>8.1300000000000008</v>
      </c>
      <c r="O377">
        <v>9.1300000000000008</v>
      </c>
      <c r="P377">
        <v>67</v>
      </c>
      <c r="Q377" t="s">
        <v>51</v>
      </c>
      <c r="R377">
        <v>3.6</v>
      </c>
      <c r="S377">
        <v>6.9</v>
      </c>
      <c r="T377">
        <v>12.1</v>
      </c>
      <c r="U377">
        <v>18.12</v>
      </c>
      <c r="V377">
        <v>120</v>
      </c>
      <c r="W377" t="str">
        <f t="shared" si="15"/>
        <v>West Coast</v>
      </c>
      <c r="X377" t="str">
        <f t="shared" si="16"/>
        <v>Medium</v>
      </c>
      <c r="Y377" t="str">
        <f t="shared" si="17"/>
        <v>Away Team</v>
      </c>
    </row>
    <row r="378" spans="1:25" x14ac:dyDescent="0.25">
      <c r="A378" t="s">
        <v>461</v>
      </c>
      <c r="B378">
        <v>2013</v>
      </c>
      <c r="C378" t="s">
        <v>238</v>
      </c>
      <c r="D378" s="1">
        <v>41497</v>
      </c>
      <c r="E378">
        <v>19.600000000000001</v>
      </c>
      <c r="F378">
        <v>7.2</v>
      </c>
      <c r="G378">
        <v>0</v>
      </c>
      <c r="H378" t="s">
        <v>53</v>
      </c>
      <c r="I378" s="2">
        <v>0.61805555555555558</v>
      </c>
      <c r="J378" s="3">
        <v>31801</v>
      </c>
      <c r="K378" t="s">
        <v>40</v>
      </c>
      <c r="L378">
        <v>3.5</v>
      </c>
      <c r="M378">
        <v>7.7</v>
      </c>
      <c r="N378">
        <v>9.8000000000000007</v>
      </c>
      <c r="O378">
        <v>11.13</v>
      </c>
      <c r="P378">
        <v>79</v>
      </c>
      <c r="Q378" t="s">
        <v>47</v>
      </c>
      <c r="R378">
        <v>0.2</v>
      </c>
      <c r="S378">
        <v>3.5</v>
      </c>
      <c r="T378">
        <v>8.1</v>
      </c>
      <c r="U378">
        <v>10.1</v>
      </c>
      <c r="V378">
        <v>70</v>
      </c>
      <c r="W378" t="str">
        <f t="shared" si="15"/>
        <v>Adelaide</v>
      </c>
      <c r="X378" t="str">
        <f t="shared" si="16"/>
        <v>Medium</v>
      </c>
      <c r="Y378" t="str">
        <f t="shared" si="17"/>
        <v>Home Team</v>
      </c>
    </row>
    <row r="379" spans="1:25" x14ac:dyDescent="0.25">
      <c r="A379" t="s">
        <v>462</v>
      </c>
      <c r="B379">
        <v>2013</v>
      </c>
      <c r="C379" t="s">
        <v>238</v>
      </c>
      <c r="D379" s="1">
        <v>41497</v>
      </c>
      <c r="E379">
        <v>18.7</v>
      </c>
      <c r="F379">
        <v>13</v>
      </c>
      <c r="G379">
        <v>2.8</v>
      </c>
      <c r="H379" t="s">
        <v>42</v>
      </c>
      <c r="I379" s="2">
        <v>0.61111111111111116</v>
      </c>
      <c r="J379" s="3">
        <v>31390</v>
      </c>
      <c r="K379" t="s">
        <v>43</v>
      </c>
      <c r="L379">
        <v>6.7</v>
      </c>
      <c r="M379">
        <v>8.9</v>
      </c>
      <c r="N379">
        <v>15.12</v>
      </c>
      <c r="O379">
        <v>24.13</v>
      </c>
      <c r="P379">
        <v>157</v>
      </c>
      <c r="Q379" t="s">
        <v>25</v>
      </c>
      <c r="R379">
        <v>0.3</v>
      </c>
      <c r="S379">
        <v>5.3</v>
      </c>
      <c r="T379">
        <v>5.5</v>
      </c>
      <c r="U379">
        <v>6.8</v>
      </c>
      <c r="V379">
        <v>44</v>
      </c>
      <c r="W379" t="str">
        <f t="shared" si="15"/>
        <v>Fremantle</v>
      </c>
      <c r="X379" t="str">
        <f t="shared" si="16"/>
        <v>Medium</v>
      </c>
      <c r="Y379" t="str">
        <f t="shared" si="17"/>
        <v>Home Team</v>
      </c>
    </row>
    <row r="380" spans="1:25" x14ac:dyDescent="0.25">
      <c r="A380" t="s">
        <v>463</v>
      </c>
      <c r="B380">
        <v>2013</v>
      </c>
      <c r="C380" t="s">
        <v>248</v>
      </c>
      <c r="D380" s="1">
        <v>41502</v>
      </c>
      <c r="E380">
        <v>16.2</v>
      </c>
      <c r="F380">
        <v>8.5</v>
      </c>
      <c r="G380">
        <v>0</v>
      </c>
      <c r="H380" t="s">
        <v>28</v>
      </c>
      <c r="I380" s="2">
        <v>0.82638888888888884</v>
      </c>
      <c r="J380" s="3">
        <v>71533</v>
      </c>
      <c r="K380" t="s">
        <v>32</v>
      </c>
      <c r="L380">
        <v>6.4</v>
      </c>
      <c r="M380">
        <v>12.5</v>
      </c>
      <c r="N380">
        <v>15.9</v>
      </c>
      <c r="O380">
        <v>18.11</v>
      </c>
      <c r="P380">
        <v>119</v>
      </c>
      <c r="Q380" t="s">
        <v>33</v>
      </c>
      <c r="R380">
        <v>4.5</v>
      </c>
      <c r="S380">
        <v>9.8000000000000007</v>
      </c>
      <c r="T380">
        <v>9.11</v>
      </c>
      <c r="U380">
        <v>12.12</v>
      </c>
      <c r="V380">
        <v>84</v>
      </c>
      <c r="W380" t="str">
        <f t="shared" si="15"/>
        <v>Hawthorn</v>
      </c>
      <c r="X380" t="str">
        <f t="shared" si="16"/>
        <v>High</v>
      </c>
      <c r="Y380" t="str">
        <f t="shared" si="17"/>
        <v>Home Team</v>
      </c>
    </row>
    <row r="381" spans="1:25" x14ac:dyDescent="0.25">
      <c r="A381" t="s">
        <v>464</v>
      </c>
      <c r="B381">
        <v>2013</v>
      </c>
      <c r="C381" t="s">
        <v>248</v>
      </c>
      <c r="D381" s="1">
        <v>41503</v>
      </c>
      <c r="E381">
        <v>15.1</v>
      </c>
      <c r="F381">
        <v>7</v>
      </c>
      <c r="G381">
        <v>0.6</v>
      </c>
      <c r="H381" t="s">
        <v>28</v>
      </c>
      <c r="I381" s="2">
        <v>0.57291666666666663</v>
      </c>
      <c r="J381" s="3">
        <v>60825</v>
      </c>
      <c r="K381" t="s">
        <v>29</v>
      </c>
      <c r="L381">
        <v>8.1999999999999993</v>
      </c>
      <c r="M381">
        <v>10.3</v>
      </c>
      <c r="N381">
        <v>12.7</v>
      </c>
      <c r="O381">
        <v>14.12</v>
      </c>
      <c r="P381">
        <v>96</v>
      </c>
      <c r="Q381" t="s">
        <v>30</v>
      </c>
      <c r="R381">
        <v>3.2</v>
      </c>
      <c r="S381">
        <v>9.4</v>
      </c>
      <c r="T381">
        <v>13.4</v>
      </c>
      <c r="U381">
        <v>16.100000000000001</v>
      </c>
      <c r="V381">
        <v>106</v>
      </c>
      <c r="W381" t="str">
        <f t="shared" si="15"/>
        <v>Carlton</v>
      </c>
      <c r="X381" t="str">
        <f t="shared" si="16"/>
        <v>High</v>
      </c>
      <c r="Y381" t="str">
        <f t="shared" si="17"/>
        <v>Away Team</v>
      </c>
    </row>
    <row r="382" spans="1:25" x14ac:dyDescent="0.25">
      <c r="A382" t="s">
        <v>465</v>
      </c>
      <c r="B382">
        <v>2013</v>
      </c>
      <c r="C382" t="s">
        <v>248</v>
      </c>
      <c r="D382" s="1">
        <v>41503</v>
      </c>
      <c r="E382">
        <v>15.5</v>
      </c>
      <c r="F382">
        <v>8</v>
      </c>
      <c r="G382">
        <v>5.4</v>
      </c>
      <c r="H382" t="s">
        <v>53</v>
      </c>
      <c r="I382" s="2">
        <v>0.56944444444444442</v>
      </c>
      <c r="J382" s="3">
        <v>18703</v>
      </c>
      <c r="K382" t="s">
        <v>54</v>
      </c>
      <c r="L382">
        <v>7.5</v>
      </c>
      <c r="M382">
        <v>8.9</v>
      </c>
      <c r="N382">
        <v>10.130000000000001</v>
      </c>
      <c r="O382">
        <v>16.170000000000002</v>
      </c>
      <c r="P382">
        <v>113</v>
      </c>
      <c r="Q382" t="s">
        <v>39</v>
      </c>
      <c r="R382">
        <v>3.5</v>
      </c>
      <c r="S382">
        <v>6.8</v>
      </c>
      <c r="T382">
        <v>12.1</v>
      </c>
      <c r="U382">
        <v>14.12</v>
      </c>
      <c r="V382">
        <v>96</v>
      </c>
      <c r="W382" t="str">
        <f t="shared" si="15"/>
        <v>Port Adelaide</v>
      </c>
      <c r="X382" t="str">
        <f t="shared" si="16"/>
        <v>Low</v>
      </c>
      <c r="Y382" t="str">
        <f t="shared" si="17"/>
        <v>Home Team</v>
      </c>
    </row>
    <row r="383" spans="1:25" x14ac:dyDescent="0.25">
      <c r="A383" t="s">
        <v>466</v>
      </c>
      <c r="B383">
        <v>2013</v>
      </c>
      <c r="C383" t="s">
        <v>248</v>
      </c>
      <c r="D383" s="1">
        <v>41503</v>
      </c>
      <c r="E383">
        <v>15.1</v>
      </c>
      <c r="F383">
        <v>7</v>
      </c>
      <c r="G383">
        <v>0.6</v>
      </c>
      <c r="H383" t="s">
        <v>46</v>
      </c>
      <c r="I383" s="2">
        <v>0.69444444444444442</v>
      </c>
      <c r="J383" s="3">
        <v>34102</v>
      </c>
      <c r="K383" t="s">
        <v>48</v>
      </c>
      <c r="L383">
        <v>1.3</v>
      </c>
      <c r="M383">
        <v>4.8</v>
      </c>
      <c r="N383">
        <v>6.12</v>
      </c>
      <c r="O383">
        <v>9.16</v>
      </c>
      <c r="P383">
        <v>70</v>
      </c>
      <c r="Q383" t="s">
        <v>47</v>
      </c>
      <c r="R383">
        <v>2.2999999999999998</v>
      </c>
      <c r="S383">
        <v>7.6</v>
      </c>
      <c r="T383">
        <v>13.1</v>
      </c>
      <c r="U383">
        <v>17.13</v>
      </c>
      <c r="V383">
        <v>115</v>
      </c>
      <c r="W383" t="str">
        <f t="shared" si="15"/>
        <v>North Melbourne</v>
      </c>
      <c r="X383" t="str">
        <f t="shared" si="16"/>
        <v>Medium</v>
      </c>
      <c r="Y383" t="str">
        <f t="shared" si="17"/>
        <v>Away Team</v>
      </c>
    </row>
    <row r="384" spans="1:25" x14ac:dyDescent="0.25">
      <c r="A384" t="s">
        <v>467</v>
      </c>
      <c r="B384">
        <v>2013</v>
      </c>
      <c r="C384" t="s">
        <v>248</v>
      </c>
      <c r="D384" s="1">
        <v>41503</v>
      </c>
      <c r="E384">
        <v>19</v>
      </c>
      <c r="F384">
        <v>11.2</v>
      </c>
      <c r="G384">
        <v>6.8</v>
      </c>
      <c r="H384" t="s">
        <v>42</v>
      </c>
      <c r="I384" s="2">
        <v>0.73611111111111116</v>
      </c>
      <c r="J384" s="3">
        <v>34394</v>
      </c>
      <c r="K384" t="s">
        <v>51</v>
      </c>
      <c r="L384">
        <v>2.1</v>
      </c>
      <c r="M384">
        <v>2.2999999999999998</v>
      </c>
      <c r="N384">
        <v>4.5</v>
      </c>
      <c r="O384">
        <v>6.5</v>
      </c>
      <c r="P384">
        <v>41</v>
      </c>
      <c r="Q384" t="s">
        <v>44</v>
      </c>
      <c r="R384">
        <v>6.1</v>
      </c>
      <c r="S384">
        <v>11.5</v>
      </c>
      <c r="T384">
        <v>15.9</v>
      </c>
      <c r="U384">
        <v>16.11</v>
      </c>
      <c r="V384">
        <v>107</v>
      </c>
      <c r="W384" t="str">
        <f t="shared" si="15"/>
        <v>Geelong</v>
      </c>
      <c r="X384" t="str">
        <f t="shared" si="16"/>
        <v>Medium</v>
      </c>
      <c r="Y384" t="str">
        <f t="shared" si="17"/>
        <v>Away Team</v>
      </c>
    </row>
    <row r="385" spans="1:25" x14ac:dyDescent="0.25">
      <c r="A385" t="s">
        <v>468</v>
      </c>
      <c r="B385">
        <v>2013</v>
      </c>
      <c r="C385" t="s">
        <v>248</v>
      </c>
      <c r="D385" s="1">
        <v>41503</v>
      </c>
      <c r="E385">
        <v>24.4</v>
      </c>
      <c r="F385">
        <v>11.5</v>
      </c>
      <c r="G385">
        <v>0</v>
      </c>
      <c r="H385" t="s">
        <v>58</v>
      </c>
      <c r="I385" s="2">
        <v>0.81944444444444442</v>
      </c>
      <c r="J385" s="3">
        <v>13855</v>
      </c>
      <c r="K385" t="s">
        <v>36</v>
      </c>
      <c r="L385">
        <v>5.5</v>
      </c>
      <c r="M385">
        <v>12.7</v>
      </c>
      <c r="N385">
        <v>16.12</v>
      </c>
      <c r="O385">
        <v>18.149999999999999</v>
      </c>
      <c r="P385">
        <v>123</v>
      </c>
      <c r="Q385" t="s">
        <v>25</v>
      </c>
      <c r="R385">
        <v>1.1000000000000001</v>
      </c>
      <c r="S385">
        <v>3.2</v>
      </c>
      <c r="T385">
        <v>4.4000000000000004</v>
      </c>
      <c r="U385">
        <v>9.9</v>
      </c>
      <c r="V385">
        <v>63</v>
      </c>
      <c r="W385" t="str">
        <f t="shared" si="15"/>
        <v>Brisbane</v>
      </c>
      <c r="X385" t="str">
        <f t="shared" si="16"/>
        <v>Low</v>
      </c>
      <c r="Y385" t="str">
        <f t="shared" si="17"/>
        <v>Home Team</v>
      </c>
    </row>
    <row r="386" spans="1:25" x14ac:dyDescent="0.25">
      <c r="A386" t="s">
        <v>469</v>
      </c>
      <c r="B386">
        <v>2013</v>
      </c>
      <c r="C386" t="s">
        <v>248</v>
      </c>
      <c r="D386" s="1">
        <v>41504</v>
      </c>
      <c r="E386">
        <v>17.2</v>
      </c>
      <c r="F386">
        <v>9.6999999999999993</v>
      </c>
      <c r="G386">
        <v>0.2</v>
      </c>
      <c r="H386" t="s">
        <v>28</v>
      </c>
      <c r="I386" s="2">
        <v>0.54861111111111116</v>
      </c>
      <c r="J386" s="3">
        <v>13768</v>
      </c>
      <c r="K386" t="s">
        <v>35</v>
      </c>
      <c r="L386">
        <v>0.2</v>
      </c>
      <c r="M386">
        <v>4.5</v>
      </c>
      <c r="N386">
        <v>5.7</v>
      </c>
      <c r="O386">
        <v>5.8</v>
      </c>
      <c r="P386">
        <v>38</v>
      </c>
      <c r="Q386" t="s">
        <v>43</v>
      </c>
      <c r="R386">
        <v>4.5</v>
      </c>
      <c r="S386">
        <v>9.6</v>
      </c>
      <c r="T386">
        <v>14.11</v>
      </c>
      <c r="U386">
        <v>20.13</v>
      </c>
      <c r="V386">
        <v>133</v>
      </c>
      <c r="W386" t="str">
        <f t="shared" si="15"/>
        <v>Fremantle</v>
      </c>
      <c r="X386" t="str">
        <f t="shared" si="16"/>
        <v>Low</v>
      </c>
      <c r="Y386" t="str">
        <f t="shared" si="17"/>
        <v>Away Team</v>
      </c>
    </row>
    <row r="387" spans="1:25" x14ac:dyDescent="0.25">
      <c r="A387" t="s">
        <v>470</v>
      </c>
      <c r="B387">
        <v>2013</v>
      </c>
      <c r="C387" t="s">
        <v>248</v>
      </c>
      <c r="D387" s="1">
        <v>41504</v>
      </c>
      <c r="E387">
        <v>23.5</v>
      </c>
      <c r="F387">
        <v>8.8000000000000007</v>
      </c>
      <c r="G387">
        <v>0</v>
      </c>
      <c r="H387" t="s">
        <v>61</v>
      </c>
      <c r="I387" s="2">
        <v>0.63888888888888884</v>
      </c>
      <c r="J387" s="3">
        <v>26730</v>
      </c>
      <c r="K387" t="s">
        <v>26</v>
      </c>
      <c r="L387">
        <v>2.2999999999999998</v>
      </c>
      <c r="M387">
        <v>6.6</v>
      </c>
      <c r="N387">
        <v>13.9</v>
      </c>
      <c r="O387">
        <v>18.100000000000001</v>
      </c>
      <c r="P387">
        <v>118</v>
      </c>
      <c r="Q387" t="s">
        <v>55</v>
      </c>
      <c r="R387">
        <v>2.2999999999999998</v>
      </c>
      <c r="S387">
        <v>4.4000000000000004</v>
      </c>
      <c r="T387">
        <v>5.6</v>
      </c>
      <c r="U387">
        <v>8.11</v>
      </c>
      <c r="V387">
        <v>59</v>
      </c>
      <c r="W387" t="str">
        <f t="shared" ref="W387:W450" si="18">IF(P387&gt;V387,K387, IF(P387&lt;V387,Q387, "Draw"))</f>
        <v>Sydney</v>
      </c>
      <c r="X387" t="str">
        <f t="shared" ref="X387:X450" si="19">IF(J387&lt;30000,"Low", IF(J387&lt;50000,"Medium","High"))</f>
        <v>Low</v>
      </c>
      <c r="Y387" t="str">
        <f t="shared" ref="Y387:Y450" si="20">IF(P387&gt;V387,"Home Team", IF(P387&lt;V387,"Away Team","Draw"))</f>
        <v>Home Team</v>
      </c>
    </row>
    <row r="388" spans="1:25" x14ac:dyDescent="0.25">
      <c r="A388" t="s">
        <v>471</v>
      </c>
      <c r="B388">
        <v>2013</v>
      </c>
      <c r="C388" t="s">
        <v>248</v>
      </c>
      <c r="D388" s="1">
        <v>41504</v>
      </c>
      <c r="E388">
        <v>17.2</v>
      </c>
      <c r="F388">
        <v>9.6999999999999993</v>
      </c>
      <c r="G388">
        <v>0.2</v>
      </c>
      <c r="H388" t="s">
        <v>46</v>
      </c>
      <c r="I388" s="2">
        <v>0.69444444444444442</v>
      </c>
      <c r="J388" s="3">
        <v>17159</v>
      </c>
      <c r="K388" t="s">
        <v>50</v>
      </c>
      <c r="L388">
        <v>7.2</v>
      </c>
      <c r="M388">
        <v>9.5</v>
      </c>
      <c r="N388">
        <v>13.6</v>
      </c>
      <c r="O388">
        <v>20.11</v>
      </c>
      <c r="P388">
        <v>131</v>
      </c>
      <c r="Q388" t="s">
        <v>40</v>
      </c>
      <c r="R388">
        <v>4.2</v>
      </c>
      <c r="S388">
        <v>8.6</v>
      </c>
      <c r="T388">
        <v>14.9</v>
      </c>
      <c r="U388">
        <v>17.12</v>
      </c>
      <c r="V388">
        <v>114</v>
      </c>
      <c r="W388" t="str">
        <f t="shared" si="18"/>
        <v>Western Bulldogs</v>
      </c>
      <c r="X388" t="str">
        <f t="shared" si="19"/>
        <v>Low</v>
      </c>
      <c r="Y388" t="str">
        <f t="shared" si="20"/>
        <v>Home Team</v>
      </c>
    </row>
    <row r="389" spans="1:25" x14ac:dyDescent="0.25">
      <c r="A389" t="s">
        <v>472</v>
      </c>
      <c r="B389">
        <v>2013</v>
      </c>
      <c r="C389" t="s">
        <v>258</v>
      </c>
      <c r="D389" s="1">
        <v>41509</v>
      </c>
      <c r="E389">
        <v>14.3</v>
      </c>
      <c r="F389">
        <v>10.199999999999999</v>
      </c>
      <c r="G389">
        <v>1.2</v>
      </c>
      <c r="H389" t="s">
        <v>28</v>
      </c>
      <c r="I389" s="2">
        <v>0.82638888888888884</v>
      </c>
      <c r="J389" s="3">
        <v>41198</v>
      </c>
      <c r="K389" t="s">
        <v>33</v>
      </c>
      <c r="L389">
        <v>8.3000000000000007</v>
      </c>
      <c r="M389">
        <v>11.8</v>
      </c>
      <c r="N389">
        <v>14.1</v>
      </c>
      <c r="O389">
        <v>15.11</v>
      </c>
      <c r="P389">
        <v>101</v>
      </c>
      <c r="Q389" t="s">
        <v>51</v>
      </c>
      <c r="R389">
        <v>2.2000000000000002</v>
      </c>
      <c r="S389">
        <v>3.4</v>
      </c>
      <c r="T389">
        <v>3.6</v>
      </c>
      <c r="U389">
        <v>5.9</v>
      </c>
      <c r="V389">
        <v>39</v>
      </c>
      <c r="W389" t="str">
        <f t="shared" si="18"/>
        <v>Collingwood</v>
      </c>
      <c r="X389" t="str">
        <f t="shared" si="19"/>
        <v>Medium</v>
      </c>
      <c r="Y389" t="str">
        <f t="shared" si="20"/>
        <v>Home Team</v>
      </c>
    </row>
    <row r="390" spans="1:25" x14ac:dyDescent="0.25">
      <c r="A390" t="s">
        <v>473</v>
      </c>
      <c r="B390">
        <v>2013</v>
      </c>
      <c r="C390" t="s">
        <v>258</v>
      </c>
      <c r="D390" s="1">
        <v>41510</v>
      </c>
      <c r="E390">
        <v>15.9</v>
      </c>
      <c r="F390">
        <v>10.199999999999999</v>
      </c>
      <c r="G390">
        <v>2.4</v>
      </c>
      <c r="H390" t="s">
        <v>53</v>
      </c>
      <c r="I390" s="2">
        <v>0.55208333333333337</v>
      </c>
      <c r="J390" s="3">
        <v>34653</v>
      </c>
      <c r="K390" t="s">
        <v>40</v>
      </c>
      <c r="L390">
        <v>1.2</v>
      </c>
      <c r="M390">
        <v>7.4</v>
      </c>
      <c r="N390">
        <v>11.8</v>
      </c>
      <c r="O390">
        <v>18.12</v>
      </c>
      <c r="P390">
        <v>120</v>
      </c>
      <c r="Q390" t="s">
        <v>35</v>
      </c>
      <c r="R390">
        <v>2.2999999999999998</v>
      </c>
      <c r="S390">
        <v>4.5</v>
      </c>
      <c r="T390">
        <v>5.9</v>
      </c>
      <c r="U390">
        <v>7.1</v>
      </c>
      <c r="V390">
        <v>52</v>
      </c>
      <c r="W390" t="str">
        <f t="shared" si="18"/>
        <v>Adelaide</v>
      </c>
      <c r="X390" t="str">
        <f t="shared" si="19"/>
        <v>Medium</v>
      </c>
      <c r="Y390" t="str">
        <f t="shared" si="20"/>
        <v>Home Team</v>
      </c>
    </row>
    <row r="391" spans="1:25" x14ac:dyDescent="0.25">
      <c r="A391" t="s">
        <v>474</v>
      </c>
      <c r="B391">
        <v>2013</v>
      </c>
      <c r="C391" t="s">
        <v>258</v>
      </c>
      <c r="D391" s="1">
        <v>41510</v>
      </c>
      <c r="E391">
        <v>15.8</v>
      </c>
      <c r="F391">
        <v>9</v>
      </c>
      <c r="G391">
        <v>0.4</v>
      </c>
      <c r="H391" t="s">
        <v>46</v>
      </c>
      <c r="I391" s="2">
        <v>0.59027777777777779</v>
      </c>
      <c r="J391" s="3">
        <v>33039</v>
      </c>
      <c r="K391" t="s">
        <v>47</v>
      </c>
      <c r="L391">
        <v>4.4000000000000004</v>
      </c>
      <c r="M391">
        <v>10.8</v>
      </c>
      <c r="N391">
        <v>14.9</v>
      </c>
      <c r="O391">
        <v>15.13</v>
      </c>
      <c r="P391">
        <v>103</v>
      </c>
      <c r="Q391" t="s">
        <v>32</v>
      </c>
      <c r="R391">
        <v>4.2</v>
      </c>
      <c r="S391">
        <v>8.6999999999999993</v>
      </c>
      <c r="T391">
        <v>15.1</v>
      </c>
      <c r="U391">
        <v>17.149999999999999</v>
      </c>
      <c r="V391">
        <v>117</v>
      </c>
      <c r="W391" t="str">
        <f t="shared" si="18"/>
        <v>Hawthorn</v>
      </c>
      <c r="X391" t="str">
        <f t="shared" si="19"/>
        <v>Medium</v>
      </c>
      <c r="Y391" t="str">
        <f t="shared" si="20"/>
        <v>Away Team</v>
      </c>
    </row>
    <row r="392" spans="1:25" x14ac:dyDescent="0.25">
      <c r="A392" t="s">
        <v>475</v>
      </c>
      <c r="B392">
        <v>2013</v>
      </c>
      <c r="C392" t="s">
        <v>258</v>
      </c>
      <c r="D392" s="1">
        <v>41510</v>
      </c>
      <c r="E392">
        <v>15.7</v>
      </c>
      <c r="F392">
        <v>9.1</v>
      </c>
      <c r="G392">
        <v>0</v>
      </c>
      <c r="H392" t="s">
        <v>88</v>
      </c>
      <c r="I392" s="2">
        <v>0.69444444444444442</v>
      </c>
      <c r="J392" s="3">
        <v>28459</v>
      </c>
      <c r="K392" t="s">
        <v>44</v>
      </c>
      <c r="L392">
        <v>4.4000000000000004</v>
      </c>
      <c r="M392">
        <v>6.9</v>
      </c>
      <c r="N392">
        <v>8.1199999999999992</v>
      </c>
      <c r="O392">
        <v>13.14</v>
      </c>
      <c r="P392">
        <v>92</v>
      </c>
      <c r="Q392" t="s">
        <v>26</v>
      </c>
      <c r="R392">
        <v>2.2000000000000002</v>
      </c>
      <c r="S392">
        <v>3.2</v>
      </c>
      <c r="T392">
        <v>5.5</v>
      </c>
      <c r="U392">
        <v>7.6</v>
      </c>
      <c r="V392">
        <v>48</v>
      </c>
      <c r="W392" t="str">
        <f t="shared" si="18"/>
        <v>Geelong</v>
      </c>
      <c r="X392" t="str">
        <f t="shared" si="19"/>
        <v>Low</v>
      </c>
      <c r="Y392" t="str">
        <f t="shared" si="20"/>
        <v>Home Team</v>
      </c>
    </row>
    <row r="393" spans="1:25" x14ac:dyDescent="0.25">
      <c r="A393" t="s">
        <v>476</v>
      </c>
      <c r="B393">
        <v>2013</v>
      </c>
      <c r="C393" t="s">
        <v>258</v>
      </c>
      <c r="D393" s="1">
        <v>41510</v>
      </c>
      <c r="E393">
        <v>26.4</v>
      </c>
      <c r="F393">
        <v>6.4</v>
      </c>
      <c r="G393">
        <v>0</v>
      </c>
      <c r="H393" t="s">
        <v>42</v>
      </c>
      <c r="I393" s="2">
        <v>0.73611111111111116</v>
      </c>
      <c r="J393" s="3">
        <v>35565</v>
      </c>
      <c r="K393" t="s">
        <v>43</v>
      </c>
      <c r="L393">
        <v>5.4</v>
      </c>
      <c r="M393">
        <v>10.4</v>
      </c>
      <c r="N393">
        <v>15.7</v>
      </c>
      <c r="O393">
        <v>21.8</v>
      </c>
      <c r="P393">
        <v>134</v>
      </c>
      <c r="Q393" t="s">
        <v>54</v>
      </c>
      <c r="R393">
        <v>1.1000000000000001</v>
      </c>
      <c r="S393">
        <v>1.3</v>
      </c>
      <c r="T393">
        <v>4.4000000000000004</v>
      </c>
      <c r="U393">
        <v>9.6</v>
      </c>
      <c r="V393">
        <v>60</v>
      </c>
      <c r="W393" t="str">
        <f t="shared" si="18"/>
        <v>Fremantle</v>
      </c>
      <c r="X393" t="str">
        <f t="shared" si="19"/>
        <v>Medium</v>
      </c>
      <c r="Y393" t="str">
        <f t="shared" si="20"/>
        <v>Home Team</v>
      </c>
    </row>
    <row r="394" spans="1:25" x14ac:dyDescent="0.25">
      <c r="A394" t="s">
        <v>477</v>
      </c>
      <c r="B394">
        <v>2013</v>
      </c>
      <c r="C394" t="s">
        <v>258</v>
      </c>
      <c r="D394" s="1">
        <v>41510</v>
      </c>
      <c r="E394">
        <v>15.8</v>
      </c>
      <c r="F394">
        <v>9</v>
      </c>
      <c r="G394">
        <v>0.4</v>
      </c>
      <c r="H394" t="s">
        <v>28</v>
      </c>
      <c r="I394" s="2">
        <v>0.81944444444444442</v>
      </c>
      <c r="J394" s="3">
        <v>53630</v>
      </c>
      <c r="K394" t="s">
        <v>30</v>
      </c>
      <c r="L394">
        <v>3.9</v>
      </c>
      <c r="M394">
        <v>5.0999999999999996</v>
      </c>
      <c r="N394">
        <v>9.18</v>
      </c>
      <c r="O394">
        <v>9.2200000000000006</v>
      </c>
      <c r="P394">
        <v>76</v>
      </c>
      <c r="Q394" t="s">
        <v>48</v>
      </c>
      <c r="R394">
        <v>4.2</v>
      </c>
      <c r="S394">
        <v>6.7</v>
      </c>
      <c r="T394">
        <v>8.6999999999999993</v>
      </c>
      <c r="U394">
        <v>12.1</v>
      </c>
      <c r="V394">
        <v>82</v>
      </c>
      <c r="W394" t="str">
        <f t="shared" si="18"/>
        <v>Essendon</v>
      </c>
      <c r="X394" t="str">
        <f t="shared" si="19"/>
        <v>High</v>
      </c>
      <c r="Y394" t="str">
        <f t="shared" si="20"/>
        <v>Away Team</v>
      </c>
    </row>
    <row r="395" spans="1:25" x14ac:dyDescent="0.25">
      <c r="A395" t="s">
        <v>478</v>
      </c>
      <c r="B395">
        <v>2013</v>
      </c>
      <c r="C395" t="s">
        <v>258</v>
      </c>
      <c r="D395" s="1">
        <v>41511</v>
      </c>
      <c r="E395">
        <v>16.5</v>
      </c>
      <c r="F395">
        <v>10.3</v>
      </c>
      <c r="G395">
        <v>0</v>
      </c>
      <c r="H395" t="s">
        <v>46</v>
      </c>
      <c r="I395" s="2">
        <v>0.54861111111111116</v>
      </c>
      <c r="J395" s="3">
        <v>17622</v>
      </c>
      <c r="K395" t="s">
        <v>55</v>
      </c>
      <c r="L395">
        <v>3.2</v>
      </c>
      <c r="M395">
        <v>9.5</v>
      </c>
      <c r="N395">
        <v>12.9</v>
      </c>
      <c r="O395">
        <v>17.14</v>
      </c>
      <c r="P395">
        <v>116</v>
      </c>
      <c r="Q395" t="s">
        <v>39</v>
      </c>
      <c r="R395">
        <v>3.3</v>
      </c>
      <c r="S395">
        <v>6.5</v>
      </c>
      <c r="T395">
        <v>9.6</v>
      </c>
      <c r="U395">
        <v>10.1</v>
      </c>
      <c r="V395">
        <v>70</v>
      </c>
      <c r="W395" t="str">
        <f t="shared" si="18"/>
        <v>St Kilda</v>
      </c>
      <c r="X395" t="str">
        <f t="shared" si="19"/>
        <v>Low</v>
      </c>
      <c r="Y395" t="str">
        <f t="shared" si="20"/>
        <v>Home Team</v>
      </c>
    </row>
    <row r="396" spans="1:25" x14ac:dyDescent="0.25">
      <c r="A396" t="s">
        <v>479</v>
      </c>
      <c r="B396">
        <v>2013</v>
      </c>
      <c r="C396" t="s">
        <v>258</v>
      </c>
      <c r="D396" s="1">
        <v>41511</v>
      </c>
      <c r="E396">
        <v>23.8</v>
      </c>
      <c r="F396">
        <v>6.3</v>
      </c>
      <c r="G396">
        <v>0</v>
      </c>
      <c r="H396" t="s">
        <v>141</v>
      </c>
      <c r="I396" s="2">
        <v>0.63888888888888884</v>
      </c>
      <c r="J396" s="3">
        <v>12314</v>
      </c>
      <c r="K396" t="s">
        <v>25</v>
      </c>
      <c r="L396">
        <v>3</v>
      </c>
      <c r="M396">
        <v>3.1</v>
      </c>
      <c r="N396">
        <v>6.4</v>
      </c>
      <c r="O396">
        <v>6.6</v>
      </c>
      <c r="P396">
        <v>42</v>
      </c>
      <c r="Q396" t="s">
        <v>29</v>
      </c>
      <c r="R396">
        <v>4.4000000000000004</v>
      </c>
      <c r="S396">
        <v>15.9</v>
      </c>
      <c r="T396">
        <v>19.100000000000001</v>
      </c>
      <c r="U396">
        <v>25.13</v>
      </c>
      <c r="V396">
        <v>163</v>
      </c>
      <c r="W396" t="str">
        <f t="shared" si="18"/>
        <v>Richmond</v>
      </c>
      <c r="X396" t="str">
        <f t="shared" si="19"/>
        <v>Low</v>
      </c>
      <c r="Y396" t="str">
        <f t="shared" si="20"/>
        <v>Away Team</v>
      </c>
    </row>
    <row r="397" spans="1:25" x14ac:dyDescent="0.25">
      <c r="A397" t="s">
        <v>480</v>
      </c>
      <c r="B397">
        <v>2013</v>
      </c>
      <c r="C397" t="s">
        <v>258</v>
      </c>
      <c r="D397" s="1">
        <v>41511</v>
      </c>
      <c r="E397">
        <v>24.5</v>
      </c>
      <c r="F397">
        <v>11</v>
      </c>
      <c r="G397">
        <v>0</v>
      </c>
      <c r="H397" t="s">
        <v>58</v>
      </c>
      <c r="I397" s="2">
        <v>0.69444444444444442</v>
      </c>
      <c r="J397" s="3">
        <v>20130</v>
      </c>
      <c r="K397" t="s">
        <v>36</v>
      </c>
      <c r="L397">
        <v>7.1</v>
      </c>
      <c r="M397">
        <v>13.2</v>
      </c>
      <c r="N397">
        <v>14.3</v>
      </c>
      <c r="O397">
        <v>15.1</v>
      </c>
      <c r="P397">
        <v>100</v>
      </c>
      <c r="Q397" t="s">
        <v>50</v>
      </c>
      <c r="R397">
        <v>2.5</v>
      </c>
      <c r="S397">
        <v>4.5999999999999996</v>
      </c>
      <c r="T397">
        <v>8.11</v>
      </c>
      <c r="U397">
        <v>13.15</v>
      </c>
      <c r="V397">
        <v>93</v>
      </c>
      <c r="W397" t="str">
        <f t="shared" si="18"/>
        <v>Brisbane</v>
      </c>
      <c r="X397" t="str">
        <f t="shared" si="19"/>
        <v>Low</v>
      </c>
      <c r="Y397" t="str">
        <f t="shared" si="20"/>
        <v>Home Team</v>
      </c>
    </row>
    <row r="398" spans="1:25" x14ac:dyDescent="0.25">
      <c r="A398" t="s">
        <v>481</v>
      </c>
      <c r="B398">
        <v>2013</v>
      </c>
      <c r="C398" t="s">
        <v>268</v>
      </c>
      <c r="D398" s="1">
        <v>41516</v>
      </c>
      <c r="E398">
        <v>28.8</v>
      </c>
      <c r="F398">
        <v>12.4</v>
      </c>
      <c r="G398">
        <v>0</v>
      </c>
      <c r="H398" t="s">
        <v>24</v>
      </c>
      <c r="I398" s="2">
        <v>0.82638888888888884</v>
      </c>
      <c r="J398" s="3">
        <v>37980</v>
      </c>
      <c r="K398" t="s">
        <v>26</v>
      </c>
      <c r="L398">
        <v>5.2</v>
      </c>
      <c r="M398">
        <v>9.1999999999999993</v>
      </c>
      <c r="N398">
        <v>13.4</v>
      </c>
      <c r="O398">
        <v>16.399999999999999</v>
      </c>
      <c r="P398">
        <v>100</v>
      </c>
      <c r="Q398" t="s">
        <v>32</v>
      </c>
      <c r="R398">
        <v>2.2000000000000002</v>
      </c>
      <c r="S398">
        <v>7.5</v>
      </c>
      <c r="T398">
        <v>11.6</v>
      </c>
      <c r="U398">
        <v>17.100000000000001</v>
      </c>
      <c r="V398">
        <v>112</v>
      </c>
      <c r="W398" t="str">
        <f t="shared" si="18"/>
        <v>Hawthorn</v>
      </c>
      <c r="X398" t="str">
        <f t="shared" si="19"/>
        <v>Medium</v>
      </c>
      <c r="Y398" t="str">
        <f t="shared" si="20"/>
        <v>Away Team</v>
      </c>
    </row>
    <row r="399" spans="1:25" x14ac:dyDescent="0.25">
      <c r="A399" t="s">
        <v>482</v>
      </c>
      <c r="B399">
        <v>2013</v>
      </c>
      <c r="C399" t="s">
        <v>268</v>
      </c>
      <c r="D399" s="1">
        <v>41517</v>
      </c>
      <c r="E399">
        <v>21</v>
      </c>
      <c r="F399">
        <v>9</v>
      </c>
      <c r="G399">
        <v>1.6</v>
      </c>
      <c r="H399" t="s">
        <v>46</v>
      </c>
      <c r="I399" s="2">
        <v>0.57291666666666663</v>
      </c>
      <c r="J399" s="3">
        <v>22476</v>
      </c>
      <c r="K399" t="s">
        <v>55</v>
      </c>
      <c r="L399">
        <v>4.4000000000000004</v>
      </c>
      <c r="M399">
        <v>9.6</v>
      </c>
      <c r="N399">
        <v>12.9</v>
      </c>
      <c r="O399">
        <v>16.16</v>
      </c>
      <c r="P399">
        <v>112</v>
      </c>
      <c r="Q399" t="s">
        <v>43</v>
      </c>
      <c r="R399">
        <v>0</v>
      </c>
      <c r="S399">
        <v>4.3</v>
      </c>
      <c r="T399">
        <v>5.5</v>
      </c>
      <c r="U399">
        <v>6.5</v>
      </c>
      <c r="V399">
        <v>41</v>
      </c>
      <c r="W399" t="str">
        <f t="shared" si="18"/>
        <v>St Kilda</v>
      </c>
      <c r="X399" t="str">
        <f t="shared" si="19"/>
        <v>Low</v>
      </c>
      <c r="Y399" t="str">
        <f t="shared" si="20"/>
        <v>Home Team</v>
      </c>
    </row>
    <row r="400" spans="1:25" x14ac:dyDescent="0.25">
      <c r="A400" t="s">
        <v>483</v>
      </c>
      <c r="B400">
        <v>2013</v>
      </c>
      <c r="C400" t="s">
        <v>268</v>
      </c>
      <c r="D400" s="1">
        <v>41517</v>
      </c>
      <c r="E400">
        <v>22.8</v>
      </c>
      <c r="F400">
        <v>7.5</v>
      </c>
      <c r="G400">
        <v>4</v>
      </c>
      <c r="H400" t="s">
        <v>88</v>
      </c>
      <c r="I400" s="2">
        <v>0.59027777777777779</v>
      </c>
      <c r="J400" s="3">
        <v>27467</v>
      </c>
      <c r="K400" t="s">
        <v>44</v>
      </c>
      <c r="L400">
        <v>5.5</v>
      </c>
      <c r="M400">
        <v>7.11</v>
      </c>
      <c r="N400">
        <v>12.2</v>
      </c>
      <c r="O400">
        <v>15.22</v>
      </c>
      <c r="P400">
        <v>112</v>
      </c>
      <c r="Q400" t="s">
        <v>36</v>
      </c>
      <c r="R400">
        <v>3.3</v>
      </c>
      <c r="S400">
        <v>9.5</v>
      </c>
      <c r="T400">
        <v>11.6</v>
      </c>
      <c r="U400">
        <v>17.899999999999999</v>
      </c>
      <c r="V400">
        <v>111</v>
      </c>
      <c r="W400" t="str">
        <f t="shared" si="18"/>
        <v>Geelong</v>
      </c>
      <c r="X400" t="str">
        <f t="shared" si="19"/>
        <v>Low</v>
      </c>
      <c r="Y400" t="str">
        <f t="shared" si="20"/>
        <v>Home Team</v>
      </c>
    </row>
    <row r="401" spans="1:25" x14ac:dyDescent="0.25">
      <c r="A401" t="s">
        <v>484</v>
      </c>
      <c r="B401">
        <v>2013</v>
      </c>
      <c r="C401" t="s">
        <v>268</v>
      </c>
      <c r="D401" s="1">
        <v>41517</v>
      </c>
      <c r="E401">
        <v>25.3</v>
      </c>
      <c r="F401">
        <v>10.5</v>
      </c>
      <c r="G401">
        <v>0</v>
      </c>
      <c r="H401" t="s">
        <v>53</v>
      </c>
      <c r="I401" s="2">
        <v>0.67361111111111116</v>
      </c>
      <c r="J401" s="3">
        <v>45127</v>
      </c>
      <c r="K401" t="s">
        <v>54</v>
      </c>
      <c r="L401">
        <v>4.3</v>
      </c>
      <c r="M401">
        <v>8.9</v>
      </c>
      <c r="N401">
        <v>12.11</v>
      </c>
      <c r="O401">
        <v>15.13</v>
      </c>
      <c r="P401">
        <v>103</v>
      </c>
      <c r="Q401" t="s">
        <v>30</v>
      </c>
      <c r="R401">
        <v>1.5</v>
      </c>
      <c r="S401">
        <v>3.7</v>
      </c>
      <c r="T401">
        <v>7.12</v>
      </c>
      <c r="U401">
        <v>15.14</v>
      </c>
      <c r="V401">
        <v>104</v>
      </c>
      <c r="W401" t="str">
        <f t="shared" si="18"/>
        <v>Carlton</v>
      </c>
      <c r="X401" t="str">
        <f t="shared" si="19"/>
        <v>Medium</v>
      </c>
      <c r="Y401" t="str">
        <f t="shared" si="20"/>
        <v>Away Team</v>
      </c>
    </row>
    <row r="402" spans="1:25" x14ac:dyDescent="0.25">
      <c r="A402" t="s">
        <v>485</v>
      </c>
      <c r="B402">
        <v>2013</v>
      </c>
      <c r="C402" t="s">
        <v>268</v>
      </c>
      <c r="D402" s="1">
        <v>41517</v>
      </c>
      <c r="E402">
        <v>21</v>
      </c>
      <c r="F402">
        <v>9</v>
      </c>
      <c r="G402">
        <v>1.6</v>
      </c>
      <c r="H402" t="s">
        <v>28</v>
      </c>
      <c r="I402" s="2">
        <v>0.81944444444444442</v>
      </c>
      <c r="J402" s="3">
        <v>60979</v>
      </c>
      <c r="K402" t="s">
        <v>48</v>
      </c>
      <c r="L402">
        <v>2.4</v>
      </c>
      <c r="M402">
        <v>3.6</v>
      </c>
      <c r="N402">
        <v>5.8</v>
      </c>
      <c r="O402">
        <v>9.11</v>
      </c>
      <c r="P402">
        <v>65</v>
      </c>
      <c r="Q402" t="s">
        <v>29</v>
      </c>
      <c r="R402">
        <v>4.0999999999999996</v>
      </c>
      <c r="S402">
        <v>5.7</v>
      </c>
      <c r="T402">
        <v>11.9</v>
      </c>
      <c r="U402">
        <v>15.14</v>
      </c>
      <c r="V402">
        <v>104</v>
      </c>
      <c r="W402" t="str">
        <f t="shared" si="18"/>
        <v>Richmond</v>
      </c>
      <c r="X402" t="str">
        <f t="shared" si="19"/>
        <v>High</v>
      </c>
      <c r="Y402" t="str">
        <f t="shared" si="20"/>
        <v>Away Team</v>
      </c>
    </row>
    <row r="403" spans="1:25" x14ac:dyDescent="0.25">
      <c r="A403" t="s">
        <v>486</v>
      </c>
      <c r="B403">
        <v>2013</v>
      </c>
      <c r="C403" t="s">
        <v>268</v>
      </c>
      <c r="D403" s="1">
        <v>41517</v>
      </c>
      <c r="E403">
        <v>21.1</v>
      </c>
      <c r="F403">
        <v>15.1</v>
      </c>
      <c r="G403">
        <v>7.4</v>
      </c>
      <c r="H403" t="s">
        <v>42</v>
      </c>
      <c r="I403" s="2">
        <v>0.75694444444444442</v>
      </c>
      <c r="J403" s="3">
        <v>29416</v>
      </c>
      <c r="K403" t="s">
        <v>51</v>
      </c>
      <c r="L403">
        <v>0.3</v>
      </c>
      <c r="M403">
        <v>3.7</v>
      </c>
      <c r="N403">
        <v>4.8</v>
      </c>
      <c r="O403">
        <v>5.13</v>
      </c>
      <c r="P403">
        <v>43</v>
      </c>
      <c r="Q403" t="s">
        <v>40</v>
      </c>
      <c r="R403">
        <v>4.4000000000000004</v>
      </c>
      <c r="S403">
        <v>8.6999999999999993</v>
      </c>
      <c r="T403">
        <v>15.1</v>
      </c>
      <c r="U403">
        <v>19.149999999999999</v>
      </c>
      <c r="V403">
        <v>129</v>
      </c>
      <c r="W403" t="str">
        <f t="shared" si="18"/>
        <v>Adelaide</v>
      </c>
      <c r="X403" t="str">
        <f t="shared" si="19"/>
        <v>Low</v>
      </c>
      <c r="Y403" t="str">
        <f t="shared" si="20"/>
        <v>Away Team</v>
      </c>
    </row>
    <row r="404" spans="1:25" x14ac:dyDescent="0.25">
      <c r="A404" t="s">
        <v>487</v>
      </c>
      <c r="B404">
        <v>2013</v>
      </c>
      <c r="C404" t="s">
        <v>268</v>
      </c>
      <c r="D404" s="1">
        <v>41518</v>
      </c>
      <c r="E404">
        <v>26.2</v>
      </c>
      <c r="F404">
        <v>16.8</v>
      </c>
      <c r="G404">
        <v>0</v>
      </c>
      <c r="H404" t="s">
        <v>38</v>
      </c>
      <c r="I404" s="2">
        <v>0.54861111111111116</v>
      </c>
      <c r="J404" s="3">
        <v>13080</v>
      </c>
      <c r="K404" t="s">
        <v>39</v>
      </c>
      <c r="L404">
        <v>6.1</v>
      </c>
      <c r="M404">
        <v>12.3</v>
      </c>
      <c r="N404">
        <v>16.7</v>
      </c>
      <c r="O404">
        <v>22.14</v>
      </c>
      <c r="P404">
        <v>146</v>
      </c>
      <c r="Q404" t="s">
        <v>25</v>
      </c>
      <c r="R404">
        <v>2.4</v>
      </c>
      <c r="S404">
        <v>5.4</v>
      </c>
      <c r="T404">
        <v>7.8</v>
      </c>
      <c r="U404">
        <v>9.9</v>
      </c>
      <c r="V404">
        <v>63</v>
      </c>
      <c r="W404" t="str">
        <f t="shared" si="18"/>
        <v>Gold Coast</v>
      </c>
      <c r="X404" t="str">
        <f t="shared" si="19"/>
        <v>Low</v>
      </c>
      <c r="Y404" t="str">
        <f t="shared" si="20"/>
        <v>Home Team</v>
      </c>
    </row>
    <row r="405" spans="1:25" x14ac:dyDescent="0.25">
      <c r="A405" t="s">
        <v>488</v>
      </c>
      <c r="B405">
        <v>2013</v>
      </c>
      <c r="C405" t="s">
        <v>268</v>
      </c>
      <c r="D405" s="1">
        <v>41518</v>
      </c>
      <c r="E405">
        <v>22.3</v>
      </c>
      <c r="F405">
        <v>13.5</v>
      </c>
      <c r="G405">
        <v>0</v>
      </c>
      <c r="H405" t="s">
        <v>28</v>
      </c>
      <c r="I405" s="2">
        <v>0.63888888888888884</v>
      </c>
      <c r="J405" s="3">
        <v>50958</v>
      </c>
      <c r="K405" t="s">
        <v>33</v>
      </c>
      <c r="L405">
        <v>5.4</v>
      </c>
      <c r="M405">
        <v>10.8</v>
      </c>
      <c r="N405">
        <v>14.11</v>
      </c>
      <c r="O405">
        <v>17.12</v>
      </c>
      <c r="P405">
        <v>114</v>
      </c>
      <c r="Q405" t="s">
        <v>47</v>
      </c>
      <c r="R405">
        <v>8.1</v>
      </c>
      <c r="S405">
        <v>10.5</v>
      </c>
      <c r="T405">
        <v>15.9</v>
      </c>
      <c r="U405">
        <v>19.11</v>
      </c>
      <c r="V405">
        <v>125</v>
      </c>
      <c r="W405" t="str">
        <f t="shared" si="18"/>
        <v>North Melbourne</v>
      </c>
      <c r="X405" t="str">
        <f t="shared" si="19"/>
        <v>High</v>
      </c>
      <c r="Y405" t="str">
        <f t="shared" si="20"/>
        <v>Away Team</v>
      </c>
    </row>
    <row r="406" spans="1:25" x14ac:dyDescent="0.25">
      <c r="A406" t="s">
        <v>489</v>
      </c>
      <c r="B406">
        <v>2013</v>
      </c>
      <c r="C406" t="s">
        <v>268</v>
      </c>
      <c r="D406" s="1">
        <v>41518</v>
      </c>
      <c r="E406">
        <v>22.3</v>
      </c>
      <c r="F406">
        <v>13.5</v>
      </c>
      <c r="G406">
        <v>0</v>
      </c>
      <c r="H406" t="s">
        <v>46</v>
      </c>
      <c r="I406" s="2">
        <v>0.69444444444444442</v>
      </c>
      <c r="J406" s="3">
        <v>22176</v>
      </c>
      <c r="K406" t="s">
        <v>50</v>
      </c>
      <c r="L406">
        <v>4.3</v>
      </c>
      <c r="M406">
        <v>13.6</v>
      </c>
      <c r="N406">
        <v>14.8</v>
      </c>
      <c r="O406">
        <v>16.11</v>
      </c>
      <c r="P406">
        <v>107</v>
      </c>
      <c r="Q406" t="s">
        <v>35</v>
      </c>
      <c r="R406">
        <v>4.5</v>
      </c>
      <c r="S406">
        <v>6.5</v>
      </c>
      <c r="T406">
        <v>9.6999999999999993</v>
      </c>
      <c r="U406">
        <v>13.9</v>
      </c>
      <c r="V406">
        <v>87</v>
      </c>
      <c r="W406" t="str">
        <f t="shared" si="18"/>
        <v>Western Bulldogs</v>
      </c>
      <c r="X406" t="str">
        <f t="shared" si="19"/>
        <v>Low</v>
      </c>
      <c r="Y406" t="str">
        <f t="shared" si="20"/>
        <v>Home Team</v>
      </c>
    </row>
    <row r="407" spans="1:25" x14ac:dyDescent="0.25">
      <c r="A407" t="s">
        <v>490</v>
      </c>
      <c r="B407">
        <v>2013</v>
      </c>
      <c r="C407" t="s">
        <v>278</v>
      </c>
      <c r="D407" s="1">
        <v>41523</v>
      </c>
      <c r="E407">
        <v>14.4</v>
      </c>
      <c r="F407">
        <v>9.6999999999999993</v>
      </c>
      <c r="G407">
        <v>2.2000000000000002</v>
      </c>
      <c r="H407" t="s">
        <v>28</v>
      </c>
      <c r="I407" s="2">
        <v>0.82638888888888884</v>
      </c>
      <c r="J407" s="3">
        <v>59615</v>
      </c>
      <c r="K407" t="s">
        <v>32</v>
      </c>
      <c r="L407">
        <v>3.4</v>
      </c>
      <c r="M407">
        <v>4.7</v>
      </c>
      <c r="N407">
        <v>9.9</v>
      </c>
      <c r="O407">
        <v>15.15</v>
      </c>
      <c r="P407">
        <v>105</v>
      </c>
      <c r="Q407" t="s">
        <v>26</v>
      </c>
      <c r="R407">
        <v>3.3</v>
      </c>
      <c r="S407">
        <v>4.7</v>
      </c>
      <c r="T407">
        <v>5.8</v>
      </c>
      <c r="U407">
        <v>7.9</v>
      </c>
      <c r="V407">
        <v>51</v>
      </c>
      <c r="W407" t="str">
        <f t="shared" si="18"/>
        <v>Hawthorn</v>
      </c>
      <c r="X407" t="str">
        <f t="shared" si="19"/>
        <v>High</v>
      </c>
      <c r="Y407" t="str">
        <f t="shared" si="20"/>
        <v>Home Team</v>
      </c>
    </row>
    <row r="408" spans="1:25" x14ac:dyDescent="0.25">
      <c r="A408" t="s">
        <v>491</v>
      </c>
      <c r="B408">
        <v>2013</v>
      </c>
      <c r="C408" t="s">
        <v>280</v>
      </c>
      <c r="D408" s="1">
        <v>41524</v>
      </c>
      <c r="E408">
        <v>18.899999999999999</v>
      </c>
      <c r="F408">
        <v>7.1</v>
      </c>
      <c r="G408">
        <v>0</v>
      </c>
      <c r="H408" t="s">
        <v>28</v>
      </c>
      <c r="I408" s="2">
        <v>0.82291666666666663</v>
      </c>
      <c r="J408" s="3">
        <v>51722</v>
      </c>
      <c r="K408" t="s">
        <v>33</v>
      </c>
      <c r="L408">
        <v>1.4</v>
      </c>
      <c r="M408">
        <v>4.5999999999999996</v>
      </c>
      <c r="N408">
        <v>7.7</v>
      </c>
      <c r="O408">
        <v>9.9</v>
      </c>
      <c r="P408">
        <v>63</v>
      </c>
      <c r="Q408" t="s">
        <v>54</v>
      </c>
      <c r="R408">
        <v>2.4</v>
      </c>
      <c r="S408">
        <v>6.6</v>
      </c>
      <c r="T408">
        <v>8.9</v>
      </c>
      <c r="U408">
        <v>12.15</v>
      </c>
      <c r="V408">
        <v>87</v>
      </c>
      <c r="W408" t="str">
        <f t="shared" si="18"/>
        <v>Port Adelaide</v>
      </c>
      <c r="X408" t="str">
        <f t="shared" si="19"/>
        <v>High</v>
      </c>
      <c r="Y408" t="str">
        <f t="shared" si="20"/>
        <v>Away Team</v>
      </c>
    </row>
    <row r="409" spans="1:25" x14ac:dyDescent="0.25">
      <c r="A409" t="s">
        <v>492</v>
      </c>
      <c r="B409">
        <v>2013</v>
      </c>
      <c r="C409" t="s">
        <v>278</v>
      </c>
      <c r="D409" s="1">
        <v>41524</v>
      </c>
      <c r="E409">
        <v>17.899999999999999</v>
      </c>
      <c r="F409">
        <v>6.3</v>
      </c>
      <c r="G409">
        <v>0</v>
      </c>
      <c r="H409" t="s">
        <v>88</v>
      </c>
      <c r="I409" s="2">
        <v>0.59722222222222221</v>
      </c>
      <c r="J409" s="3">
        <v>32458</v>
      </c>
      <c r="K409" t="s">
        <v>44</v>
      </c>
      <c r="L409">
        <v>4.5999999999999996</v>
      </c>
      <c r="M409">
        <v>6.11</v>
      </c>
      <c r="N409">
        <v>9.1300000000000008</v>
      </c>
      <c r="O409">
        <v>9.18</v>
      </c>
      <c r="P409">
        <v>72</v>
      </c>
      <c r="Q409" t="s">
        <v>43</v>
      </c>
      <c r="R409">
        <v>2.5</v>
      </c>
      <c r="S409">
        <v>7.9</v>
      </c>
      <c r="T409">
        <v>10.119999999999999</v>
      </c>
      <c r="U409">
        <v>12.15</v>
      </c>
      <c r="V409">
        <v>87</v>
      </c>
      <c r="W409" t="str">
        <f t="shared" si="18"/>
        <v>Fremantle</v>
      </c>
      <c r="X409" t="str">
        <f t="shared" si="19"/>
        <v>Medium</v>
      </c>
      <c r="Y409" t="str">
        <f t="shared" si="20"/>
        <v>Away Team</v>
      </c>
    </row>
    <row r="410" spans="1:25" x14ac:dyDescent="0.25">
      <c r="A410" t="s">
        <v>493</v>
      </c>
      <c r="B410">
        <v>2013</v>
      </c>
      <c r="C410" t="s">
        <v>280</v>
      </c>
      <c r="D410" s="1">
        <v>41525</v>
      </c>
      <c r="E410">
        <v>17.3</v>
      </c>
      <c r="F410">
        <v>6.8</v>
      </c>
      <c r="G410">
        <v>0</v>
      </c>
      <c r="H410" t="s">
        <v>28</v>
      </c>
      <c r="I410" s="2">
        <v>0.63888888888888884</v>
      </c>
      <c r="J410" s="3">
        <v>94690</v>
      </c>
      <c r="K410" t="s">
        <v>29</v>
      </c>
      <c r="L410">
        <v>3.5</v>
      </c>
      <c r="M410">
        <v>10.7</v>
      </c>
      <c r="N410">
        <v>12.1</v>
      </c>
      <c r="O410">
        <v>14.12</v>
      </c>
      <c r="P410">
        <v>96</v>
      </c>
      <c r="Q410" t="s">
        <v>30</v>
      </c>
      <c r="R410">
        <v>2.2999999999999998</v>
      </c>
      <c r="S410">
        <v>6.5</v>
      </c>
      <c r="T410">
        <v>12.6</v>
      </c>
      <c r="U410">
        <v>18.8</v>
      </c>
      <c r="V410">
        <v>116</v>
      </c>
      <c r="W410" t="str">
        <f t="shared" si="18"/>
        <v>Carlton</v>
      </c>
      <c r="X410" t="str">
        <f t="shared" si="19"/>
        <v>High</v>
      </c>
      <c r="Y410" t="str">
        <f t="shared" si="20"/>
        <v>Away Team</v>
      </c>
    </row>
    <row r="411" spans="1:25" x14ac:dyDescent="0.25">
      <c r="A411" t="s">
        <v>494</v>
      </c>
      <c r="B411">
        <v>2013</v>
      </c>
      <c r="C411" t="s">
        <v>284</v>
      </c>
      <c r="D411" s="1">
        <v>41530</v>
      </c>
      <c r="E411">
        <v>15.6</v>
      </c>
      <c r="F411">
        <v>0.1</v>
      </c>
      <c r="G411">
        <v>2.4</v>
      </c>
      <c r="H411" t="s">
        <v>28</v>
      </c>
      <c r="I411" s="2">
        <v>0.82638888888888884</v>
      </c>
      <c r="J411" s="3">
        <v>52744</v>
      </c>
      <c r="K411" t="s">
        <v>44</v>
      </c>
      <c r="L411">
        <v>2.2000000000000002</v>
      </c>
      <c r="M411">
        <v>3.6</v>
      </c>
      <c r="N411">
        <v>8.1199999999999992</v>
      </c>
      <c r="O411">
        <v>13.18</v>
      </c>
      <c r="P411">
        <v>96</v>
      </c>
      <c r="Q411" t="s">
        <v>54</v>
      </c>
      <c r="R411">
        <v>3.2</v>
      </c>
      <c r="S411">
        <v>7.5</v>
      </c>
      <c r="T411">
        <v>8.5</v>
      </c>
      <c r="U411">
        <v>12.8</v>
      </c>
      <c r="V411">
        <v>80</v>
      </c>
      <c r="W411" t="str">
        <f t="shared" si="18"/>
        <v>Geelong</v>
      </c>
      <c r="X411" t="str">
        <f t="shared" si="19"/>
        <v>High</v>
      </c>
      <c r="Y411" t="str">
        <f t="shared" si="20"/>
        <v>Home Team</v>
      </c>
    </row>
    <row r="412" spans="1:25" x14ac:dyDescent="0.25">
      <c r="A412" t="s">
        <v>495</v>
      </c>
      <c r="B412">
        <v>2013</v>
      </c>
      <c r="C412" t="s">
        <v>284</v>
      </c>
      <c r="D412" s="1">
        <v>41531</v>
      </c>
      <c r="E412">
        <v>23.7</v>
      </c>
      <c r="F412">
        <v>13.5</v>
      </c>
      <c r="G412">
        <v>2.8</v>
      </c>
      <c r="H412" t="s">
        <v>24</v>
      </c>
      <c r="I412" s="2">
        <v>0.82291666666666663</v>
      </c>
      <c r="J412" s="3">
        <v>37980</v>
      </c>
      <c r="K412" t="s">
        <v>26</v>
      </c>
      <c r="L412">
        <v>3.3</v>
      </c>
      <c r="M412">
        <v>8.6</v>
      </c>
      <c r="N412">
        <v>13.8</v>
      </c>
      <c r="O412">
        <v>13.8</v>
      </c>
      <c r="P412">
        <v>86</v>
      </c>
      <c r="Q412" t="s">
        <v>30</v>
      </c>
      <c r="R412">
        <v>2.2999999999999998</v>
      </c>
      <c r="S412">
        <v>4.8</v>
      </c>
      <c r="T412">
        <v>4.8</v>
      </c>
      <c r="U412">
        <v>8.14</v>
      </c>
      <c r="V412">
        <v>62</v>
      </c>
      <c r="W412" t="str">
        <f t="shared" si="18"/>
        <v>Sydney</v>
      </c>
      <c r="X412" t="str">
        <f t="shared" si="19"/>
        <v>Medium</v>
      </c>
      <c r="Y412" t="str">
        <f t="shared" si="20"/>
        <v>Home Team</v>
      </c>
    </row>
    <row r="413" spans="1:25" x14ac:dyDescent="0.25">
      <c r="A413" t="s">
        <v>496</v>
      </c>
      <c r="B413">
        <v>2013</v>
      </c>
      <c r="C413" t="s">
        <v>287</v>
      </c>
      <c r="D413" s="1">
        <v>41537</v>
      </c>
      <c r="E413">
        <v>18.100000000000001</v>
      </c>
      <c r="F413">
        <v>9.4</v>
      </c>
      <c r="G413">
        <v>0.8</v>
      </c>
      <c r="H413" t="s">
        <v>28</v>
      </c>
      <c r="I413" s="2">
        <v>0.82638888888888884</v>
      </c>
      <c r="J413" s="3">
        <v>85569</v>
      </c>
      <c r="K413" t="s">
        <v>32</v>
      </c>
      <c r="L413">
        <v>3.5</v>
      </c>
      <c r="M413">
        <v>7.8</v>
      </c>
      <c r="N413">
        <v>10.1</v>
      </c>
      <c r="O413">
        <v>14.18</v>
      </c>
      <c r="P413">
        <v>102</v>
      </c>
      <c r="Q413" t="s">
        <v>44</v>
      </c>
      <c r="R413">
        <v>4</v>
      </c>
      <c r="S413">
        <v>7.4</v>
      </c>
      <c r="T413">
        <v>14.6</v>
      </c>
      <c r="U413">
        <v>15.7</v>
      </c>
      <c r="V413">
        <v>97</v>
      </c>
      <c r="W413" t="str">
        <f t="shared" si="18"/>
        <v>Hawthorn</v>
      </c>
      <c r="X413" t="str">
        <f t="shared" si="19"/>
        <v>High</v>
      </c>
      <c r="Y413" t="str">
        <f t="shared" si="20"/>
        <v>Home Team</v>
      </c>
    </row>
    <row r="414" spans="1:25" x14ac:dyDescent="0.25">
      <c r="A414" t="s">
        <v>497</v>
      </c>
      <c r="B414">
        <v>2013</v>
      </c>
      <c r="C414" t="s">
        <v>287</v>
      </c>
      <c r="D414" s="1">
        <v>41538</v>
      </c>
      <c r="E414">
        <v>21.6</v>
      </c>
      <c r="F414">
        <v>9.5</v>
      </c>
      <c r="G414">
        <v>2</v>
      </c>
      <c r="H414" t="s">
        <v>42</v>
      </c>
      <c r="I414" s="2">
        <v>0.73958333333333337</v>
      </c>
      <c r="J414" s="3">
        <v>43249</v>
      </c>
      <c r="K414" t="s">
        <v>43</v>
      </c>
      <c r="L414">
        <v>2.9</v>
      </c>
      <c r="M414">
        <v>7.11</v>
      </c>
      <c r="N414">
        <v>11.12</v>
      </c>
      <c r="O414">
        <v>14.15</v>
      </c>
      <c r="P414">
        <v>99</v>
      </c>
      <c r="Q414" t="s">
        <v>26</v>
      </c>
      <c r="R414">
        <v>2.1</v>
      </c>
      <c r="S414">
        <v>2.2000000000000002</v>
      </c>
      <c r="T414">
        <v>5.5</v>
      </c>
      <c r="U414">
        <v>11.8</v>
      </c>
      <c r="V414">
        <v>74</v>
      </c>
      <c r="W414" t="str">
        <f t="shared" si="18"/>
        <v>Fremantle</v>
      </c>
      <c r="X414" t="str">
        <f t="shared" si="19"/>
        <v>Medium</v>
      </c>
      <c r="Y414" t="str">
        <f t="shared" si="20"/>
        <v>Home Team</v>
      </c>
    </row>
    <row r="415" spans="1:25" x14ac:dyDescent="0.25">
      <c r="A415" t="s">
        <v>498</v>
      </c>
      <c r="B415">
        <v>2013</v>
      </c>
      <c r="C415" t="s">
        <v>290</v>
      </c>
      <c r="D415" s="1">
        <v>41545</v>
      </c>
      <c r="E415">
        <v>15.7</v>
      </c>
      <c r="F415">
        <v>6.3</v>
      </c>
      <c r="G415">
        <v>1.8</v>
      </c>
      <c r="H415" t="s">
        <v>28</v>
      </c>
      <c r="I415" s="2">
        <v>0.60416666666666663</v>
      </c>
      <c r="J415" s="3">
        <v>100007</v>
      </c>
      <c r="K415" t="s">
        <v>32</v>
      </c>
      <c r="L415">
        <v>2.2999999999999998</v>
      </c>
      <c r="M415">
        <v>5.5</v>
      </c>
      <c r="N415">
        <v>8.8000000000000007</v>
      </c>
      <c r="O415">
        <v>11.11</v>
      </c>
      <c r="P415">
        <v>77</v>
      </c>
      <c r="Q415" t="s">
        <v>43</v>
      </c>
      <c r="R415">
        <v>0.3</v>
      </c>
      <c r="S415">
        <v>1.6</v>
      </c>
      <c r="T415">
        <v>6.1</v>
      </c>
      <c r="U415">
        <v>8.14</v>
      </c>
      <c r="V415">
        <v>62</v>
      </c>
      <c r="W415" t="str">
        <f t="shared" si="18"/>
        <v>Hawthorn</v>
      </c>
      <c r="X415" t="str">
        <f t="shared" si="19"/>
        <v>High</v>
      </c>
      <c r="Y415" t="str">
        <f t="shared" si="20"/>
        <v>Home Team</v>
      </c>
    </row>
    <row r="416" spans="1:25" x14ac:dyDescent="0.25">
      <c r="A416" t="s">
        <v>499</v>
      </c>
      <c r="B416">
        <v>2014</v>
      </c>
      <c r="C416" t="s">
        <v>23</v>
      </c>
      <c r="D416" s="1">
        <v>41712</v>
      </c>
      <c r="E416">
        <v>27.6</v>
      </c>
      <c r="F416">
        <v>13.5</v>
      </c>
      <c r="G416">
        <v>0</v>
      </c>
      <c r="H416" t="s">
        <v>46</v>
      </c>
      <c r="I416" s="2">
        <v>0.82638888888888884</v>
      </c>
      <c r="J416" s="3">
        <v>37571</v>
      </c>
      <c r="K416" t="s">
        <v>33</v>
      </c>
      <c r="L416">
        <v>2.4</v>
      </c>
      <c r="M416">
        <v>2.8</v>
      </c>
      <c r="N416">
        <v>3.13</v>
      </c>
      <c r="O416">
        <v>5.16</v>
      </c>
      <c r="P416">
        <v>46</v>
      </c>
      <c r="Q416" t="s">
        <v>43</v>
      </c>
      <c r="R416">
        <v>2.2999999999999998</v>
      </c>
      <c r="S416">
        <v>8.6999999999999993</v>
      </c>
      <c r="T416">
        <v>14.1</v>
      </c>
      <c r="U416">
        <v>17.14</v>
      </c>
      <c r="V416">
        <v>116</v>
      </c>
      <c r="W416" t="str">
        <f t="shared" si="18"/>
        <v>Fremantle</v>
      </c>
      <c r="X416" t="str">
        <f t="shared" si="19"/>
        <v>Medium</v>
      </c>
      <c r="Y416" t="str">
        <f t="shared" si="20"/>
        <v>Away Team</v>
      </c>
    </row>
    <row r="417" spans="1:25" x14ac:dyDescent="0.25">
      <c r="A417" t="s">
        <v>500</v>
      </c>
      <c r="B417">
        <v>2014</v>
      </c>
      <c r="C417" t="s">
        <v>23</v>
      </c>
      <c r="D417" s="1">
        <v>41713</v>
      </c>
      <c r="E417">
        <v>29.5</v>
      </c>
      <c r="F417">
        <v>17.399999999999999</v>
      </c>
      <c r="G417">
        <v>0</v>
      </c>
      <c r="H417" t="s">
        <v>141</v>
      </c>
      <c r="I417" s="2">
        <v>0.69444444444444442</v>
      </c>
      <c r="J417" s="3">
        <v>17102</v>
      </c>
      <c r="K417" t="s">
        <v>25</v>
      </c>
      <c r="L417">
        <v>4.0999999999999996</v>
      </c>
      <c r="M417">
        <v>7.1</v>
      </c>
      <c r="N417">
        <v>9.5</v>
      </c>
      <c r="O417">
        <v>15.9</v>
      </c>
      <c r="P417">
        <v>99</v>
      </c>
      <c r="Q417" t="s">
        <v>26</v>
      </c>
      <c r="R417">
        <v>6.2</v>
      </c>
      <c r="S417">
        <v>7.8</v>
      </c>
      <c r="T417">
        <v>9.8000000000000007</v>
      </c>
      <c r="U417">
        <v>9.1300000000000008</v>
      </c>
      <c r="V417">
        <v>67</v>
      </c>
      <c r="W417" t="str">
        <f t="shared" si="18"/>
        <v>Greater Western Sydney</v>
      </c>
      <c r="X417" t="str">
        <f t="shared" si="19"/>
        <v>Low</v>
      </c>
      <c r="Y417" t="str">
        <f t="shared" si="20"/>
        <v>Home Team</v>
      </c>
    </row>
    <row r="418" spans="1:25" x14ac:dyDescent="0.25">
      <c r="A418" t="s">
        <v>501</v>
      </c>
      <c r="B418">
        <v>2014</v>
      </c>
      <c r="C418" t="s">
        <v>23</v>
      </c>
      <c r="D418" s="1">
        <v>41713</v>
      </c>
      <c r="E418">
        <v>28.4</v>
      </c>
      <c r="F418">
        <v>18.8</v>
      </c>
      <c r="G418">
        <v>0.4</v>
      </c>
      <c r="H418" t="s">
        <v>38</v>
      </c>
      <c r="I418" s="2">
        <v>0.78819444444444442</v>
      </c>
      <c r="J418" s="3">
        <v>19425</v>
      </c>
      <c r="K418" t="s">
        <v>39</v>
      </c>
      <c r="L418">
        <v>5.4</v>
      </c>
      <c r="M418">
        <v>6.7</v>
      </c>
      <c r="N418">
        <v>7.13</v>
      </c>
      <c r="O418">
        <v>12.15</v>
      </c>
      <c r="P418">
        <v>87</v>
      </c>
      <c r="Q418" t="s">
        <v>29</v>
      </c>
      <c r="R418">
        <v>3.1</v>
      </c>
      <c r="S418">
        <v>5.6</v>
      </c>
      <c r="T418">
        <v>6.7</v>
      </c>
      <c r="U418">
        <v>10.9</v>
      </c>
      <c r="V418">
        <v>69</v>
      </c>
      <c r="W418" t="str">
        <f t="shared" si="18"/>
        <v>Gold Coast</v>
      </c>
      <c r="X418" t="str">
        <f t="shared" si="19"/>
        <v>Low</v>
      </c>
      <c r="Y418" t="str">
        <f t="shared" si="20"/>
        <v>Home Team</v>
      </c>
    </row>
    <row r="419" spans="1:25" x14ac:dyDescent="0.25">
      <c r="A419" t="s">
        <v>502</v>
      </c>
      <c r="B419">
        <v>2014</v>
      </c>
      <c r="C419" t="s">
        <v>23</v>
      </c>
      <c r="D419" s="1">
        <v>41714</v>
      </c>
      <c r="E419">
        <v>22</v>
      </c>
      <c r="F419">
        <v>11.8</v>
      </c>
      <c r="G419">
        <v>4.5999999999999996</v>
      </c>
      <c r="H419" t="s">
        <v>46</v>
      </c>
      <c r="I419" s="2">
        <v>0.81944444444444442</v>
      </c>
      <c r="J419" s="3">
        <v>24640</v>
      </c>
      <c r="K419" t="s">
        <v>30</v>
      </c>
      <c r="L419">
        <v>4.4000000000000004</v>
      </c>
      <c r="M419">
        <v>8.8000000000000007</v>
      </c>
      <c r="N419">
        <v>11.13</v>
      </c>
      <c r="O419">
        <v>12.15</v>
      </c>
      <c r="P419">
        <v>87</v>
      </c>
      <c r="Q419" t="s">
        <v>54</v>
      </c>
      <c r="R419">
        <v>1</v>
      </c>
      <c r="S419">
        <v>7.5</v>
      </c>
      <c r="T419">
        <v>11.7</v>
      </c>
      <c r="U419">
        <v>18.12</v>
      </c>
      <c r="V419">
        <v>120</v>
      </c>
      <c r="W419" t="str">
        <f t="shared" si="18"/>
        <v>Port Adelaide</v>
      </c>
      <c r="X419" t="str">
        <f t="shared" si="19"/>
        <v>Low</v>
      </c>
      <c r="Y419" t="str">
        <f t="shared" si="20"/>
        <v>Away Team</v>
      </c>
    </row>
    <row r="420" spans="1:25" x14ac:dyDescent="0.25">
      <c r="A420" t="s">
        <v>503</v>
      </c>
      <c r="B420">
        <v>2014</v>
      </c>
      <c r="C420" t="s">
        <v>23</v>
      </c>
      <c r="D420" s="1">
        <v>41718</v>
      </c>
      <c r="E420">
        <v>30.4</v>
      </c>
      <c r="F420">
        <v>8.1999999999999993</v>
      </c>
      <c r="G420">
        <v>0</v>
      </c>
      <c r="H420" t="s">
        <v>88</v>
      </c>
      <c r="I420" s="2">
        <v>0.79861111111111116</v>
      </c>
      <c r="J420" s="3">
        <v>23622</v>
      </c>
      <c r="K420" t="s">
        <v>44</v>
      </c>
      <c r="L420">
        <v>6</v>
      </c>
      <c r="M420">
        <v>11.3</v>
      </c>
      <c r="N420">
        <v>12.7</v>
      </c>
      <c r="O420">
        <v>18.11</v>
      </c>
      <c r="P420">
        <v>119</v>
      </c>
      <c r="Q420" t="s">
        <v>40</v>
      </c>
      <c r="R420">
        <v>5.3</v>
      </c>
      <c r="S420">
        <v>9.5</v>
      </c>
      <c r="T420">
        <v>11.8</v>
      </c>
      <c r="U420">
        <v>12.9</v>
      </c>
      <c r="V420">
        <v>81</v>
      </c>
      <c r="W420" t="str">
        <f t="shared" si="18"/>
        <v>Geelong</v>
      </c>
      <c r="X420" t="str">
        <f t="shared" si="19"/>
        <v>Low</v>
      </c>
      <c r="Y420" t="str">
        <f t="shared" si="20"/>
        <v>Home Team</v>
      </c>
    </row>
    <row r="421" spans="1:25" x14ac:dyDescent="0.25">
      <c r="A421" t="s">
        <v>504</v>
      </c>
      <c r="B421">
        <v>2014</v>
      </c>
      <c r="C421" t="s">
        <v>23</v>
      </c>
      <c r="D421" s="1">
        <v>41719</v>
      </c>
      <c r="E421">
        <v>25.3</v>
      </c>
      <c r="F421">
        <v>16.399999999999999</v>
      </c>
      <c r="G421">
        <v>0</v>
      </c>
      <c r="H421" t="s">
        <v>46</v>
      </c>
      <c r="I421" s="2">
        <v>0.82638888888888884</v>
      </c>
      <c r="J421" s="3">
        <v>42332</v>
      </c>
      <c r="K421" t="s">
        <v>47</v>
      </c>
      <c r="L421">
        <v>3</v>
      </c>
      <c r="M421">
        <v>5.3</v>
      </c>
      <c r="N421">
        <v>8.5</v>
      </c>
      <c r="O421">
        <v>9.6</v>
      </c>
      <c r="P421">
        <v>60</v>
      </c>
      <c r="Q421" t="s">
        <v>48</v>
      </c>
      <c r="R421">
        <v>4.0999999999999996</v>
      </c>
      <c r="S421">
        <v>8.5</v>
      </c>
      <c r="T421">
        <v>11.8</v>
      </c>
      <c r="U421">
        <v>15.9</v>
      </c>
      <c r="V421">
        <v>99</v>
      </c>
      <c r="W421" t="str">
        <f t="shared" si="18"/>
        <v>Essendon</v>
      </c>
      <c r="X421" t="str">
        <f t="shared" si="19"/>
        <v>Medium</v>
      </c>
      <c r="Y421" t="str">
        <f t="shared" si="20"/>
        <v>Away Team</v>
      </c>
    </row>
    <row r="422" spans="1:25" x14ac:dyDescent="0.25">
      <c r="A422" t="s">
        <v>505</v>
      </c>
      <c r="B422">
        <v>2014</v>
      </c>
      <c r="C422" t="s">
        <v>23</v>
      </c>
      <c r="D422" s="1">
        <v>41720</v>
      </c>
      <c r="E422">
        <v>19.2</v>
      </c>
      <c r="F422">
        <v>10.5</v>
      </c>
      <c r="G422">
        <v>27.2</v>
      </c>
      <c r="H422" t="s">
        <v>100</v>
      </c>
      <c r="I422" s="2">
        <v>0.69444444444444442</v>
      </c>
      <c r="J422" s="3">
        <v>12430</v>
      </c>
      <c r="K422" t="s">
        <v>32</v>
      </c>
      <c r="L422">
        <v>3.3</v>
      </c>
      <c r="M422">
        <v>7.6</v>
      </c>
      <c r="N422">
        <v>13.8</v>
      </c>
      <c r="O422">
        <v>21.13</v>
      </c>
      <c r="P422">
        <v>139</v>
      </c>
      <c r="Q422" t="s">
        <v>36</v>
      </c>
      <c r="R422">
        <v>2.4</v>
      </c>
      <c r="S422">
        <v>3.8</v>
      </c>
      <c r="T422">
        <v>8.1300000000000008</v>
      </c>
      <c r="U422">
        <v>13.13</v>
      </c>
      <c r="V422">
        <v>91</v>
      </c>
      <c r="W422" t="str">
        <f t="shared" si="18"/>
        <v>Hawthorn</v>
      </c>
      <c r="X422" t="str">
        <f t="shared" si="19"/>
        <v>Low</v>
      </c>
      <c r="Y422" t="str">
        <f t="shared" si="20"/>
        <v>Home Team</v>
      </c>
    </row>
    <row r="423" spans="1:25" x14ac:dyDescent="0.25">
      <c r="A423" t="s">
        <v>506</v>
      </c>
      <c r="B423">
        <v>2014</v>
      </c>
      <c r="C423" t="s">
        <v>23</v>
      </c>
      <c r="D423" s="1">
        <v>41720</v>
      </c>
      <c r="E423">
        <v>19.100000000000001</v>
      </c>
      <c r="F423">
        <v>11.7</v>
      </c>
      <c r="G423">
        <v>3.8</v>
      </c>
      <c r="H423" t="s">
        <v>46</v>
      </c>
      <c r="I423" s="2">
        <v>0.81944444444444442</v>
      </c>
      <c r="J423" s="3">
        <v>31657</v>
      </c>
      <c r="K423" t="s">
        <v>55</v>
      </c>
      <c r="L423">
        <v>1.3</v>
      </c>
      <c r="M423">
        <v>4.5</v>
      </c>
      <c r="N423">
        <v>8.6</v>
      </c>
      <c r="O423">
        <v>10.8</v>
      </c>
      <c r="P423">
        <v>68</v>
      </c>
      <c r="Q423" t="s">
        <v>35</v>
      </c>
      <c r="R423">
        <v>2.2000000000000002</v>
      </c>
      <c r="S423">
        <v>2.1</v>
      </c>
      <c r="T423">
        <v>4.1100000000000003</v>
      </c>
      <c r="U423">
        <v>6.15</v>
      </c>
      <c r="V423">
        <v>51</v>
      </c>
      <c r="W423" t="str">
        <f t="shared" si="18"/>
        <v>St Kilda</v>
      </c>
      <c r="X423" t="str">
        <f t="shared" si="19"/>
        <v>Medium</v>
      </c>
      <c r="Y423" t="str">
        <f t="shared" si="20"/>
        <v>Home Team</v>
      </c>
    </row>
    <row r="424" spans="1:25" x14ac:dyDescent="0.25">
      <c r="A424" t="s">
        <v>507</v>
      </c>
      <c r="B424">
        <v>2014</v>
      </c>
      <c r="C424" t="s">
        <v>23</v>
      </c>
      <c r="D424" s="1">
        <v>41721</v>
      </c>
      <c r="E424">
        <v>33.9</v>
      </c>
      <c r="F424">
        <v>20.7</v>
      </c>
      <c r="G424">
        <v>0</v>
      </c>
      <c r="H424" t="s">
        <v>42</v>
      </c>
      <c r="I424" s="2">
        <v>0.69444444444444442</v>
      </c>
      <c r="J424" s="3">
        <v>36752</v>
      </c>
      <c r="K424" t="s">
        <v>51</v>
      </c>
      <c r="L424">
        <v>4.2</v>
      </c>
      <c r="M424">
        <v>9.4</v>
      </c>
      <c r="N424">
        <v>13.6</v>
      </c>
      <c r="O424">
        <v>21.8</v>
      </c>
      <c r="P424">
        <v>134</v>
      </c>
      <c r="Q424" t="s">
        <v>50</v>
      </c>
      <c r="R424">
        <v>2.1</v>
      </c>
      <c r="S424">
        <v>3.1</v>
      </c>
      <c r="T424">
        <v>5.3</v>
      </c>
      <c r="U424">
        <v>11.3</v>
      </c>
      <c r="V424">
        <v>69</v>
      </c>
      <c r="W424" t="str">
        <f t="shared" si="18"/>
        <v>West Coast</v>
      </c>
      <c r="X424" t="str">
        <f t="shared" si="19"/>
        <v>Medium</v>
      </c>
      <c r="Y424" t="str">
        <f t="shared" si="20"/>
        <v>Home Team</v>
      </c>
    </row>
    <row r="425" spans="1:25" x14ac:dyDescent="0.25">
      <c r="A425" t="s">
        <v>508</v>
      </c>
      <c r="B425">
        <v>2014</v>
      </c>
      <c r="C425" t="s">
        <v>57</v>
      </c>
      <c r="D425" s="1">
        <v>41725</v>
      </c>
      <c r="E425">
        <v>25.7</v>
      </c>
      <c r="F425">
        <v>16.5</v>
      </c>
      <c r="G425">
        <v>4.5999999999999996</v>
      </c>
      <c r="H425" t="s">
        <v>28</v>
      </c>
      <c r="I425" s="2">
        <v>0.82291666666666663</v>
      </c>
      <c r="J425" s="3">
        <v>62037</v>
      </c>
      <c r="K425" t="s">
        <v>29</v>
      </c>
      <c r="L425">
        <v>6.3</v>
      </c>
      <c r="M425">
        <v>10.6</v>
      </c>
      <c r="N425">
        <v>12.12</v>
      </c>
      <c r="O425">
        <v>14.14</v>
      </c>
      <c r="P425">
        <v>98</v>
      </c>
      <c r="Q425" t="s">
        <v>30</v>
      </c>
      <c r="R425">
        <v>2.4</v>
      </c>
      <c r="S425">
        <v>5.5</v>
      </c>
      <c r="T425">
        <v>9.6999999999999993</v>
      </c>
      <c r="U425">
        <v>12.14</v>
      </c>
      <c r="V425">
        <v>86</v>
      </c>
      <c r="W425" t="str">
        <f t="shared" si="18"/>
        <v>Richmond</v>
      </c>
      <c r="X425" t="str">
        <f t="shared" si="19"/>
        <v>High</v>
      </c>
      <c r="Y425" t="str">
        <f t="shared" si="20"/>
        <v>Home Team</v>
      </c>
    </row>
    <row r="426" spans="1:25" x14ac:dyDescent="0.25">
      <c r="A426" t="s">
        <v>509</v>
      </c>
      <c r="B426">
        <v>2014</v>
      </c>
      <c r="C426" t="s">
        <v>57</v>
      </c>
      <c r="D426" s="1">
        <v>41726</v>
      </c>
      <c r="E426">
        <v>21.3</v>
      </c>
      <c r="F426">
        <v>15.9</v>
      </c>
      <c r="G426">
        <v>7.6</v>
      </c>
      <c r="H426" t="s">
        <v>46</v>
      </c>
      <c r="I426" s="2">
        <v>0.82638888888888884</v>
      </c>
      <c r="J426" s="3">
        <v>44163</v>
      </c>
      <c r="K426" t="s">
        <v>48</v>
      </c>
      <c r="L426">
        <v>1.5</v>
      </c>
      <c r="M426">
        <v>3.7</v>
      </c>
      <c r="N426">
        <v>9.1</v>
      </c>
      <c r="O426">
        <v>12.14</v>
      </c>
      <c r="P426">
        <v>86</v>
      </c>
      <c r="Q426" t="s">
        <v>32</v>
      </c>
      <c r="R426">
        <v>4.0999999999999996</v>
      </c>
      <c r="S426">
        <v>9.3000000000000007</v>
      </c>
      <c r="T426">
        <v>9.6999999999999993</v>
      </c>
      <c r="U426">
        <v>13.12</v>
      </c>
      <c r="V426">
        <v>90</v>
      </c>
      <c r="W426" t="str">
        <f t="shared" si="18"/>
        <v>Hawthorn</v>
      </c>
      <c r="X426" t="str">
        <f t="shared" si="19"/>
        <v>Medium</v>
      </c>
      <c r="Y426" t="str">
        <f t="shared" si="20"/>
        <v>Away Team</v>
      </c>
    </row>
    <row r="427" spans="1:25" x14ac:dyDescent="0.25">
      <c r="A427" t="s">
        <v>510</v>
      </c>
      <c r="B427">
        <v>2014</v>
      </c>
      <c r="C427" t="s">
        <v>57</v>
      </c>
      <c r="D427" s="1">
        <v>41727</v>
      </c>
      <c r="E427">
        <v>23.4</v>
      </c>
      <c r="F427">
        <v>11.4</v>
      </c>
      <c r="G427">
        <v>0</v>
      </c>
      <c r="H427" t="s">
        <v>46</v>
      </c>
      <c r="I427" s="2">
        <v>0.56944444444444442</v>
      </c>
      <c r="J427" s="3">
        <v>19640</v>
      </c>
      <c r="K427" t="s">
        <v>55</v>
      </c>
      <c r="L427">
        <v>5</v>
      </c>
      <c r="M427">
        <v>8.1</v>
      </c>
      <c r="N427">
        <v>12.4</v>
      </c>
      <c r="O427">
        <v>15.5</v>
      </c>
      <c r="P427">
        <v>95</v>
      </c>
      <c r="Q427" t="s">
        <v>25</v>
      </c>
      <c r="R427">
        <v>4.2</v>
      </c>
      <c r="S427">
        <v>9.3000000000000007</v>
      </c>
      <c r="T427">
        <v>11.5</v>
      </c>
      <c r="U427">
        <v>13.1</v>
      </c>
      <c r="V427">
        <v>88</v>
      </c>
      <c r="W427" t="str">
        <f t="shared" si="18"/>
        <v>St Kilda</v>
      </c>
      <c r="X427" t="str">
        <f t="shared" si="19"/>
        <v>Low</v>
      </c>
      <c r="Y427" t="str">
        <f t="shared" si="20"/>
        <v>Home Team</v>
      </c>
    </row>
    <row r="428" spans="1:25" x14ac:dyDescent="0.25">
      <c r="A428" t="s">
        <v>511</v>
      </c>
      <c r="B428">
        <v>2014</v>
      </c>
      <c r="C428" t="s">
        <v>57</v>
      </c>
      <c r="D428" s="1">
        <v>41727</v>
      </c>
      <c r="E428">
        <v>23.4</v>
      </c>
      <c r="F428">
        <v>16.5</v>
      </c>
      <c r="G428">
        <v>0</v>
      </c>
      <c r="H428" t="s">
        <v>512</v>
      </c>
      <c r="I428" s="2">
        <v>0.67708333333333337</v>
      </c>
      <c r="J428" s="3">
        <v>50397</v>
      </c>
      <c r="K428" t="s">
        <v>54</v>
      </c>
      <c r="L428">
        <v>5.4</v>
      </c>
      <c r="M428">
        <v>7.8</v>
      </c>
      <c r="N428">
        <v>12.11</v>
      </c>
      <c r="O428">
        <v>19.13</v>
      </c>
      <c r="P428">
        <v>127</v>
      </c>
      <c r="Q428" t="s">
        <v>40</v>
      </c>
      <c r="R428">
        <v>1</v>
      </c>
      <c r="S428">
        <v>5.2</v>
      </c>
      <c r="T428">
        <v>8.5</v>
      </c>
      <c r="U428">
        <v>11.7</v>
      </c>
      <c r="V428">
        <v>73</v>
      </c>
      <c r="W428" t="str">
        <f t="shared" si="18"/>
        <v>Port Adelaide</v>
      </c>
      <c r="X428" t="str">
        <f t="shared" si="19"/>
        <v>High</v>
      </c>
      <c r="Y428" t="str">
        <f t="shared" si="20"/>
        <v>Home Team</v>
      </c>
    </row>
    <row r="429" spans="1:25" x14ac:dyDescent="0.25">
      <c r="A429" t="s">
        <v>513</v>
      </c>
      <c r="B429">
        <v>2014</v>
      </c>
      <c r="C429" t="s">
        <v>57</v>
      </c>
      <c r="D429" s="1">
        <v>41727</v>
      </c>
      <c r="E429">
        <v>24.9</v>
      </c>
      <c r="F429">
        <v>19.600000000000001</v>
      </c>
      <c r="G429">
        <v>0</v>
      </c>
      <c r="H429" t="s">
        <v>42</v>
      </c>
      <c r="I429" s="2">
        <v>0.69444444444444442</v>
      </c>
      <c r="J429" s="3">
        <v>35583</v>
      </c>
      <c r="K429" t="s">
        <v>43</v>
      </c>
      <c r="L429">
        <v>4.0999999999999996</v>
      </c>
      <c r="M429">
        <v>5.5</v>
      </c>
      <c r="N429">
        <v>8.9</v>
      </c>
      <c r="O429">
        <v>12.15</v>
      </c>
      <c r="P429">
        <v>87</v>
      </c>
      <c r="Q429" t="s">
        <v>39</v>
      </c>
      <c r="R429">
        <v>2.1</v>
      </c>
      <c r="S429">
        <v>3.5</v>
      </c>
      <c r="T429">
        <v>4.8</v>
      </c>
      <c r="U429">
        <v>5.9</v>
      </c>
      <c r="V429">
        <v>39</v>
      </c>
      <c r="W429" t="str">
        <f t="shared" si="18"/>
        <v>Fremantle</v>
      </c>
      <c r="X429" t="str">
        <f t="shared" si="19"/>
        <v>Medium</v>
      </c>
      <c r="Y429" t="str">
        <f t="shared" si="20"/>
        <v>Home Team</v>
      </c>
    </row>
    <row r="430" spans="1:25" x14ac:dyDescent="0.25">
      <c r="A430" t="s">
        <v>514</v>
      </c>
      <c r="B430">
        <v>2014</v>
      </c>
      <c r="C430" t="s">
        <v>57</v>
      </c>
      <c r="D430" s="1">
        <v>41727</v>
      </c>
      <c r="E430">
        <v>25.4</v>
      </c>
      <c r="F430">
        <v>18.2</v>
      </c>
      <c r="G430">
        <v>4.2</v>
      </c>
      <c r="H430" t="s">
        <v>24</v>
      </c>
      <c r="I430" s="2">
        <v>0.81944444444444442</v>
      </c>
      <c r="J430" s="3">
        <v>32347</v>
      </c>
      <c r="K430" t="s">
        <v>26</v>
      </c>
      <c r="L430">
        <v>3.1</v>
      </c>
      <c r="M430">
        <v>7.2</v>
      </c>
      <c r="N430">
        <v>9.6999999999999993</v>
      </c>
      <c r="O430">
        <v>10.9</v>
      </c>
      <c r="P430">
        <v>69</v>
      </c>
      <c r="Q430" t="s">
        <v>33</v>
      </c>
      <c r="R430">
        <v>1.2</v>
      </c>
      <c r="S430">
        <v>5.5</v>
      </c>
      <c r="T430">
        <v>9.1</v>
      </c>
      <c r="U430">
        <v>12.17</v>
      </c>
      <c r="V430">
        <v>89</v>
      </c>
      <c r="W430" t="str">
        <f t="shared" si="18"/>
        <v>Collingwood</v>
      </c>
      <c r="X430" t="str">
        <f t="shared" si="19"/>
        <v>Medium</v>
      </c>
      <c r="Y430" t="str">
        <f t="shared" si="20"/>
        <v>Away Team</v>
      </c>
    </row>
    <row r="431" spans="1:25" x14ac:dyDescent="0.25">
      <c r="A431" t="s">
        <v>515</v>
      </c>
      <c r="B431">
        <v>2014</v>
      </c>
      <c r="C431" t="s">
        <v>57</v>
      </c>
      <c r="D431" s="1">
        <v>41728</v>
      </c>
      <c r="E431">
        <v>25.6</v>
      </c>
      <c r="F431">
        <v>22.7</v>
      </c>
      <c r="G431">
        <v>0.8</v>
      </c>
      <c r="H431" t="s">
        <v>58</v>
      </c>
      <c r="I431" s="2">
        <v>0.50694444444444442</v>
      </c>
      <c r="J431" s="3">
        <v>20933</v>
      </c>
      <c r="K431" t="s">
        <v>36</v>
      </c>
      <c r="L431">
        <v>0.3</v>
      </c>
      <c r="M431">
        <v>4.4000000000000004</v>
      </c>
      <c r="N431">
        <v>7.6</v>
      </c>
      <c r="O431">
        <v>10.8</v>
      </c>
      <c r="P431">
        <v>68</v>
      </c>
      <c r="Q431" t="s">
        <v>44</v>
      </c>
      <c r="R431">
        <v>1.4</v>
      </c>
      <c r="S431">
        <v>5.7</v>
      </c>
      <c r="T431">
        <v>10.119999999999999</v>
      </c>
      <c r="U431">
        <v>13.15</v>
      </c>
      <c r="V431">
        <v>93</v>
      </c>
      <c r="W431" t="str">
        <f t="shared" si="18"/>
        <v>Geelong</v>
      </c>
      <c r="X431" t="str">
        <f t="shared" si="19"/>
        <v>Low</v>
      </c>
      <c r="Y431" t="str">
        <f t="shared" si="20"/>
        <v>Away Team</v>
      </c>
    </row>
    <row r="432" spans="1:25" x14ac:dyDescent="0.25">
      <c r="A432" t="s">
        <v>516</v>
      </c>
      <c r="B432">
        <v>2014</v>
      </c>
      <c r="C432" t="s">
        <v>57</v>
      </c>
      <c r="D432" s="1">
        <v>41728</v>
      </c>
      <c r="E432">
        <v>25.7</v>
      </c>
      <c r="F432">
        <v>13.9</v>
      </c>
      <c r="G432">
        <v>0</v>
      </c>
      <c r="H432" t="s">
        <v>28</v>
      </c>
      <c r="I432" s="2">
        <v>0.63888888888888884</v>
      </c>
      <c r="J432" s="3">
        <v>22230</v>
      </c>
      <c r="K432" t="s">
        <v>35</v>
      </c>
      <c r="L432">
        <v>0.1</v>
      </c>
      <c r="M432">
        <v>1.3</v>
      </c>
      <c r="N432">
        <v>2.4</v>
      </c>
      <c r="O432">
        <v>4.5999999999999996</v>
      </c>
      <c r="P432">
        <v>30</v>
      </c>
      <c r="Q432" t="s">
        <v>51</v>
      </c>
      <c r="R432">
        <v>6.5</v>
      </c>
      <c r="S432">
        <v>10.7</v>
      </c>
      <c r="T432">
        <v>14.1</v>
      </c>
      <c r="U432">
        <v>18.149999999999999</v>
      </c>
      <c r="V432">
        <v>123</v>
      </c>
      <c r="W432" t="str">
        <f t="shared" si="18"/>
        <v>West Coast</v>
      </c>
      <c r="X432" t="str">
        <f t="shared" si="19"/>
        <v>Low</v>
      </c>
      <c r="Y432" t="str">
        <f t="shared" si="20"/>
        <v>Away Team</v>
      </c>
    </row>
    <row r="433" spans="1:25" x14ac:dyDescent="0.25">
      <c r="A433" t="s">
        <v>517</v>
      </c>
      <c r="B433">
        <v>2014</v>
      </c>
      <c r="C433" t="s">
        <v>57</v>
      </c>
      <c r="D433" s="1">
        <v>41728</v>
      </c>
      <c r="E433">
        <v>25.7</v>
      </c>
      <c r="F433">
        <v>13.9</v>
      </c>
      <c r="G433">
        <v>0</v>
      </c>
      <c r="H433" t="s">
        <v>46</v>
      </c>
      <c r="I433" s="2">
        <v>0.69444444444444442</v>
      </c>
      <c r="J433" s="3">
        <v>28512</v>
      </c>
      <c r="K433" t="s">
        <v>50</v>
      </c>
      <c r="L433">
        <v>0.3</v>
      </c>
      <c r="M433">
        <v>2.2999999999999998</v>
      </c>
      <c r="N433">
        <v>5.4</v>
      </c>
      <c r="O433">
        <v>8.6</v>
      </c>
      <c r="P433">
        <v>54</v>
      </c>
      <c r="Q433" t="s">
        <v>47</v>
      </c>
      <c r="R433">
        <v>2.2000000000000002</v>
      </c>
      <c r="S433">
        <v>2.5</v>
      </c>
      <c r="T433">
        <v>6.8</v>
      </c>
      <c r="U433">
        <v>12.11</v>
      </c>
      <c r="V433">
        <v>83</v>
      </c>
      <c r="W433" t="str">
        <f t="shared" si="18"/>
        <v>North Melbourne</v>
      </c>
      <c r="X433" t="str">
        <f t="shared" si="19"/>
        <v>Low</v>
      </c>
      <c r="Y433" t="str">
        <f t="shared" si="20"/>
        <v>Away Team</v>
      </c>
    </row>
    <row r="434" spans="1:25" x14ac:dyDescent="0.25">
      <c r="A434" t="s">
        <v>518</v>
      </c>
      <c r="B434">
        <v>2014</v>
      </c>
      <c r="C434" t="s">
        <v>70</v>
      </c>
      <c r="D434" s="1">
        <v>41733</v>
      </c>
      <c r="E434">
        <v>19.3</v>
      </c>
      <c r="F434">
        <v>13.9</v>
      </c>
      <c r="G434">
        <v>0</v>
      </c>
      <c r="H434" t="s">
        <v>28</v>
      </c>
      <c r="I434" s="2">
        <v>0.82638888888888884</v>
      </c>
      <c r="J434" s="3">
        <v>43583</v>
      </c>
      <c r="K434" t="s">
        <v>32</v>
      </c>
      <c r="L434">
        <v>6.2</v>
      </c>
      <c r="M434">
        <v>12.5</v>
      </c>
      <c r="N434">
        <v>17.7</v>
      </c>
      <c r="O434">
        <v>21.11</v>
      </c>
      <c r="P434">
        <v>137</v>
      </c>
      <c r="Q434" t="s">
        <v>43</v>
      </c>
      <c r="R434">
        <v>1.2</v>
      </c>
      <c r="S434">
        <v>2.8</v>
      </c>
      <c r="T434">
        <v>5.0999999999999996</v>
      </c>
      <c r="U434">
        <v>11.13</v>
      </c>
      <c r="V434">
        <v>79</v>
      </c>
      <c r="W434" t="str">
        <f t="shared" si="18"/>
        <v>Hawthorn</v>
      </c>
      <c r="X434" t="str">
        <f t="shared" si="19"/>
        <v>Medium</v>
      </c>
      <c r="Y434" t="str">
        <f t="shared" si="20"/>
        <v>Home Team</v>
      </c>
    </row>
    <row r="435" spans="1:25" x14ac:dyDescent="0.25">
      <c r="A435" t="s">
        <v>519</v>
      </c>
      <c r="B435">
        <v>2014</v>
      </c>
      <c r="C435" t="s">
        <v>70</v>
      </c>
      <c r="D435" s="1">
        <v>41734</v>
      </c>
      <c r="E435">
        <v>24.6</v>
      </c>
      <c r="F435">
        <v>13.5</v>
      </c>
      <c r="G435">
        <v>0</v>
      </c>
      <c r="H435" t="s">
        <v>46</v>
      </c>
      <c r="I435" s="2">
        <v>0.57291666666666663</v>
      </c>
      <c r="J435" s="3">
        <v>31724</v>
      </c>
      <c r="K435" t="s">
        <v>50</v>
      </c>
      <c r="L435">
        <v>5.4</v>
      </c>
      <c r="M435">
        <v>9.5</v>
      </c>
      <c r="N435">
        <v>11.9</v>
      </c>
      <c r="O435">
        <v>15.1</v>
      </c>
      <c r="P435">
        <v>100</v>
      </c>
      <c r="Q435" t="s">
        <v>29</v>
      </c>
      <c r="R435">
        <v>2.4</v>
      </c>
      <c r="S435">
        <v>3.4</v>
      </c>
      <c r="T435">
        <v>9.6</v>
      </c>
      <c r="U435">
        <v>15.8</v>
      </c>
      <c r="V435">
        <v>98</v>
      </c>
      <c r="W435" t="str">
        <f t="shared" si="18"/>
        <v>Western Bulldogs</v>
      </c>
      <c r="X435" t="str">
        <f t="shared" si="19"/>
        <v>Medium</v>
      </c>
      <c r="Y435" t="str">
        <f t="shared" si="20"/>
        <v>Home Team</v>
      </c>
    </row>
    <row r="436" spans="1:25" x14ac:dyDescent="0.25">
      <c r="A436" t="s">
        <v>520</v>
      </c>
      <c r="B436">
        <v>2014</v>
      </c>
      <c r="C436" t="s">
        <v>70</v>
      </c>
      <c r="D436" s="1">
        <v>41734</v>
      </c>
      <c r="E436">
        <v>21.5</v>
      </c>
      <c r="F436">
        <v>9.1999999999999993</v>
      </c>
      <c r="G436">
        <v>0</v>
      </c>
      <c r="H436" t="s">
        <v>512</v>
      </c>
      <c r="I436" s="2">
        <v>0.56944444444444442</v>
      </c>
      <c r="J436" s="3">
        <v>47426</v>
      </c>
      <c r="K436" t="s">
        <v>40</v>
      </c>
      <c r="L436">
        <v>2.2000000000000002</v>
      </c>
      <c r="M436">
        <v>5.7</v>
      </c>
      <c r="N436">
        <v>9.1</v>
      </c>
      <c r="O436">
        <v>9.17</v>
      </c>
      <c r="P436">
        <v>71</v>
      </c>
      <c r="Q436" t="s">
        <v>26</v>
      </c>
      <c r="R436">
        <v>6.2</v>
      </c>
      <c r="S436">
        <v>9.1999999999999993</v>
      </c>
      <c r="T436">
        <v>14.5</v>
      </c>
      <c r="U436">
        <v>21.8</v>
      </c>
      <c r="V436">
        <v>134</v>
      </c>
      <c r="W436" t="str">
        <f t="shared" si="18"/>
        <v>Sydney</v>
      </c>
      <c r="X436" t="str">
        <f t="shared" si="19"/>
        <v>Medium</v>
      </c>
      <c r="Y436" t="str">
        <f t="shared" si="20"/>
        <v>Away Team</v>
      </c>
    </row>
    <row r="437" spans="1:25" x14ac:dyDescent="0.25">
      <c r="A437" t="s">
        <v>521</v>
      </c>
      <c r="B437">
        <v>2014</v>
      </c>
      <c r="C437" t="s">
        <v>70</v>
      </c>
      <c r="D437" s="1">
        <v>41734</v>
      </c>
      <c r="E437">
        <v>28.7</v>
      </c>
      <c r="F437">
        <v>20.8</v>
      </c>
      <c r="G437">
        <v>0</v>
      </c>
      <c r="H437" t="s">
        <v>38</v>
      </c>
      <c r="I437" s="2">
        <v>0.65277777777777779</v>
      </c>
      <c r="J437" s="3">
        <v>16593</v>
      </c>
      <c r="K437" t="s">
        <v>39</v>
      </c>
      <c r="L437">
        <v>2.2000000000000002</v>
      </c>
      <c r="M437">
        <v>5.6</v>
      </c>
      <c r="N437">
        <v>12.1</v>
      </c>
      <c r="O437">
        <v>17.12</v>
      </c>
      <c r="P437">
        <v>114</v>
      </c>
      <c r="Q437" t="s">
        <v>36</v>
      </c>
      <c r="R437">
        <v>1.2</v>
      </c>
      <c r="S437">
        <v>3.4</v>
      </c>
      <c r="T437">
        <v>6.4</v>
      </c>
      <c r="U437">
        <v>9.6999999999999993</v>
      </c>
      <c r="V437">
        <v>61</v>
      </c>
      <c r="W437" t="str">
        <f t="shared" si="18"/>
        <v>Gold Coast</v>
      </c>
      <c r="X437" t="str">
        <f t="shared" si="19"/>
        <v>Low</v>
      </c>
      <c r="Y437" t="str">
        <f t="shared" si="20"/>
        <v>Home Team</v>
      </c>
    </row>
    <row r="438" spans="1:25" x14ac:dyDescent="0.25">
      <c r="A438" t="s">
        <v>522</v>
      </c>
      <c r="B438">
        <v>2014</v>
      </c>
      <c r="C438" t="s">
        <v>70</v>
      </c>
      <c r="D438" s="1">
        <v>41734</v>
      </c>
      <c r="E438">
        <v>31.4</v>
      </c>
      <c r="F438">
        <v>13.6</v>
      </c>
      <c r="G438">
        <v>0</v>
      </c>
      <c r="H438" t="s">
        <v>42</v>
      </c>
      <c r="I438" s="2">
        <v>0.69444444444444442</v>
      </c>
      <c r="J438" s="3">
        <v>36448</v>
      </c>
      <c r="K438" t="s">
        <v>51</v>
      </c>
      <c r="L438">
        <v>3.2</v>
      </c>
      <c r="M438">
        <v>5.4</v>
      </c>
      <c r="N438">
        <v>8.8000000000000007</v>
      </c>
      <c r="O438">
        <v>12.11</v>
      </c>
      <c r="P438">
        <v>83</v>
      </c>
      <c r="Q438" t="s">
        <v>55</v>
      </c>
      <c r="R438">
        <v>1.5</v>
      </c>
      <c r="S438">
        <v>6.6</v>
      </c>
      <c r="T438">
        <v>7.8</v>
      </c>
      <c r="U438">
        <v>8.1</v>
      </c>
      <c r="V438">
        <v>58</v>
      </c>
      <c r="W438" t="str">
        <f t="shared" si="18"/>
        <v>West Coast</v>
      </c>
      <c r="X438" t="str">
        <f t="shared" si="19"/>
        <v>Medium</v>
      </c>
      <c r="Y438" t="str">
        <f t="shared" si="20"/>
        <v>Home Team</v>
      </c>
    </row>
    <row r="439" spans="1:25" x14ac:dyDescent="0.25">
      <c r="A439" t="s">
        <v>523</v>
      </c>
      <c r="B439">
        <v>2014</v>
      </c>
      <c r="C439" t="s">
        <v>70</v>
      </c>
      <c r="D439" s="1">
        <v>41734</v>
      </c>
      <c r="E439">
        <v>24.6</v>
      </c>
      <c r="F439">
        <v>13.5</v>
      </c>
      <c r="G439">
        <v>0</v>
      </c>
      <c r="H439" t="s">
        <v>28</v>
      </c>
      <c r="I439" s="2">
        <v>0.81944444444444442</v>
      </c>
      <c r="J439" s="3">
        <v>63152</v>
      </c>
      <c r="K439" t="s">
        <v>33</v>
      </c>
      <c r="L439">
        <v>0.4</v>
      </c>
      <c r="M439">
        <v>6.7</v>
      </c>
      <c r="N439">
        <v>8.9</v>
      </c>
      <c r="O439">
        <v>11.1</v>
      </c>
      <c r="P439">
        <v>76</v>
      </c>
      <c r="Q439" t="s">
        <v>44</v>
      </c>
      <c r="R439">
        <v>3.5</v>
      </c>
      <c r="S439">
        <v>6.7</v>
      </c>
      <c r="T439">
        <v>9.1199999999999992</v>
      </c>
      <c r="U439">
        <v>12.15</v>
      </c>
      <c r="V439">
        <v>87</v>
      </c>
      <c r="W439" t="str">
        <f t="shared" si="18"/>
        <v>Geelong</v>
      </c>
      <c r="X439" t="str">
        <f t="shared" si="19"/>
        <v>High</v>
      </c>
      <c r="Y439" t="str">
        <f t="shared" si="20"/>
        <v>Away Team</v>
      </c>
    </row>
    <row r="440" spans="1:25" x14ac:dyDescent="0.25">
      <c r="A440" t="s">
        <v>524</v>
      </c>
      <c r="B440">
        <v>2014</v>
      </c>
      <c r="C440" t="s">
        <v>70</v>
      </c>
      <c r="D440" s="1">
        <v>41735</v>
      </c>
      <c r="E440">
        <v>22.8</v>
      </c>
      <c r="F440">
        <v>17.600000000000001</v>
      </c>
      <c r="G440">
        <v>0.2</v>
      </c>
      <c r="H440" t="s">
        <v>141</v>
      </c>
      <c r="I440" s="2">
        <v>0.54861111111111116</v>
      </c>
      <c r="J440" s="3">
        <v>7016</v>
      </c>
      <c r="K440" t="s">
        <v>25</v>
      </c>
      <c r="L440">
        <v>1.2</v>
      </c>
      <c r="M440">
        <v>2.7</v>
      </c>
      <c r="N440">
        <v>5.12</v>
      </c>
      <c r="O440">
        <v>10.19</v>
      </c>
      <c r="P440">
        <v>79</v>
      </c>
      <c r="Q440" t="s">
        <v>35</v>
      </c>
      <c r="R440">
        <v>0.2</v>
      </c>
      <c r="S440">
        <v>1.5</v>
      </c>
      <c r="T440">
        <v>5.5</v>
      </c>
      <c r="U440">
        <v>7.5</v>
      </c>
      <c r="V440">
        <v>47</v>
      </c>
      <c r="W440" t="str">
        <f t="shared" si="18"/>
        <v>Greater Western Sydney</v>
      </c>
      <c r="X440" t="str">
        <f t="shared" si="19"/>
        <v>Low</v>
      </c>
      <c r="Y440" t="str">
        <f t="shared" si="20"/>
        <v>Home Team</v>
      </c>
    </row>
    <row r="441" spans="1:25" x14ac:dyDescent="0.25">
      <c r="A441" t="s">
        <v>525</v>
      </c>
      <c r="B441">
        <v>2014</v>
      </c>
      <c r="C441" t="s">
        <v>70</v>
      </c>
      <c r="D441" s="1">
        <v>41735</v>
      </c>
      <c r="E441">
        <v>23.5</v>
      </c>
      <c r="F441">
        <v>10.199999999999999</v>
      </c>
      <c r="G441">
        <v>0</v>
      </c>
      <c r="H441" t="s">
        <v>46</v>
      </c>
      <c r="I441" s="2">
        <v>0.67361111111111116</v>
      </c>
      <c r="J441" s="3">
        <v>19111</v>
      </c>
      <c r="K441" t="s">
        <v>47</v>
      </c>
      <c r="L441">
        <v>3.2</v>
      </c>
      <c r="M441">
        <v>7.3</v>
      </c>
      <c r="N441">
        <v>9.11</v>
      </c>
      <c r="O441">
        <v>14.13</v>
      </c>
      <c r="P441">
        <v>97</v>
      </c>
      <c r="Q441" t="s">
        <v>54</v>
      </c>
      <c r="R441">
        <v>4.3</v>
      </c>
      <c r="S441">
        <v>6.8</v>
      </c>
      <c r="T441">
        <v>11.9</v>
      </c>
      <c r="U441">
        <v>13.12</v>
      </c>
      <c r="V441">
        <v>90</v>
      </c>
      <c r="W441" t="str">
        <f t="shared" si="18"/>
        <v>North Melbourne</v>
      </c>
      <c r="X441" t="str">
        <f t="shared" si="19"/>
        <v>Low</v>
      </c>
      <c r="Y441" t="str">
        <f t="shared" si="20"/>
        <v>Home Team</v>
      </c>
    </row>
    <row r="442" spans="1:25" x14ac:dyDescent="0.25">
      <c r="A442" t="s">
        <v>526</v>
      </c>
      <c r="B442">
        <v>2014</v>
      </c>
      <c r="C442" t="s">
        <v>70</v>
      </c>
      <c r="D442" s="1">
        <v>41735</v>
      </c>
      <c r="E442">
        <v>23.5</v>
      </c>
      <c r="F442">
        <v>10.199999999999999</v>
      </c>
      <c r="G442">
        <v>0</v>
      </c>
      <c r="H442" t="s">
        <v>28</v>
      </c>
      <c r="I442" s="2">
        <v>0.79861111111111116</v>
      </c>
      <c r="J442" s="3">
        <v>62730</v>
      </c>
      <c r="K442" t="s">
        <v>48</v>
      </c>
      <c r="L442">
        <v>6.3</v>
      </c>
      <c r="M442">
        <v>10.6</v>
      </c>
      <c r="N442">
        <v>16.8</v>
      </c>
      <c r="O442">
        <v>21.12</v>
      </c>
      <c r="P442">
        <v>138</v>
      </c>
      <c r="Q442" t="s">
        <v>30</v>
      </c>
      <c r="R442">
        <v>0.3</v>
      </c>
      <c r="S442">
        <v>3.4</v>
      </c>
      <c r="T442">
        <v>6.8</v>
      </c>
      <c r="U442">
        <v>8.9</v>
      </c>
      <c r="V442">
        <v>57</v>
      </c>
      <c r="W442" t="str">
        <f t="shared" si="18"/>
        <v>Essendon</v>
      </c>
      <c r="X442" t="str">
        <f t="shared" si="19"/>
        <v>High</v>
      </c>
      <c r="Y442" t="str">
        <f t="shared" si="20"/>
        <v>Home Team</v>
      </c>
    </row>
    <row r="443" spans="1:25" x14ac:dyDescent="0.25">
      <c r="A443" t="s">
        <v>527</v>
      </c>
      <c r="B443">
        <v>2014</v>
      </c>
      <c r="C443" t="s">
        <v>81</v>
      </c>
      <c r="D443" s="1">
        <v>41740</v>
      </c>
      <c r="E443">
        <v>17.399999999999999</v>
      </c>
      <c r="F443">
        <v>16.399999999999999</v>
      </c>
      <c r="G443">
        <v>17.399999999999999</v>
      </c>
      <c r="H443" t="s">
        <v>28</v>
      </c>
      <c r="I443" s="2">
        <v>0.82638888888888884</v>
      </c>
      <c r="J443" s="3">
        <v>62100</v>
      </c>
      <c r="K443" t="s">
        <v>29</v>
      </c>
      <c r="L443">
        <v>1.4</v>
      </c>
      <c r="M443">
        <v>2.7</v>
      </c>
      <c r="N443">
        <v>3.1</v>
      </c>
      <c r="O443">
        <v>10.119999999999999</v>
      </c>
      <c r="P443">
        <v>72</v>
      </c>
      <c r="Q443" t="s">
        <v>33</v>
      </c>
      <c r="R443">
        <v>4.3</v>
      </c>
      <c r="S443">
        <v>7.5</v>
      </c>
      <c r="T443">
        <v>10.1</v>
      </c>
      <c r="U443">
        <v>16.14</v>
      </c>
      <c r="V443">
        <v>110</v>
      </c>
      <c r="W443" t="str">
        <f t="shared" si="18"/>
        <v>Collingwood</v>
      </c>
      <c r="X443" t="str">
        <f t="shared" si="19"/>
        <v>High</v>
      </c>
      <c r="Y443" t="str">
        <f t="shared" si="20"/>
        <v>Away Team</v>
      </c>
    </row>
    <row r="444" spans="1:25" x14ac:dyDescent="0.25">
      <c r="A444" t="s">
        <v>528</v>
      </c>
      <c r="B444">
        <v>2014</v>
      </c>
      <c r="C444" t="s">
        <v>81</v>
      </c>
      <c r="D444" s="1">
        <v>41741</v>
      </c>
      <c r="E444">
        <v>21.7</v>
      </c>
      <c r="F444">
        <v>14.6</v>
      </c>
      <c r="G444">
        <v>9.6</v>
      </c>
      <c r="H444" t="s">
        <v>28</v>
      </c>
      <c r="I444" s="2">
        <v>0.57291666666666663</v>
      </c>
      <c r="J444" s="3">
        <v>37323</v>
      </c>
      <c r="K444" t="s">
        <v>30</v>
      </c>
      <c r="L444">
        <v>3.4</v>
      </c>
      <c r="M444">
        <v>5.9</v>
      </c>
      <c r="N444">
        <v>6.11</v>
      </c>
      <c r="O444">
        <v>7.16</v>
      </c>
      <c r="P444">
        <v>58</v>
      </c>
      <c r="Q444" t="s">
        <v>35</v>
      </c>
      <c r="R444">
        <v>3.2</v>
      </c>
      <c r="S444">
        <v>6.7</v>
      </c>
      <c r="T444">
        <v>10.8</v>
      </c>
      <c r="U444">
        <v>12.9</v>
      </c>
      <c r="V444">
        <v>81</v>
      </c>
      <c r="W444" t="str">
        <f t="shared" si="18"/>
        <v>Melbourne</v>
      </c>
      <c r="X444" t="str">
        <f t="shared" si="19"/>
        <v>Medium</v>
      </c>
      <c r="Y444" t="str">
        <f t="shared" si="20"/>
        <v>Away Team</v>
      </c>
    </row>
    <row r="445" spans="1:25" x14ac:dyDescent="0.25">
      <c r="A445" t="s">
        <v>529</v>
      </c>
      <c r="B445">
        <v>2014</v>
      </c>
      <c r="C445" t="s">
        <v>81</v>
      </c>
      <c r="D445" s="1">
        <v>41741</v>
      </c>
      <c r="E445">
        <v>20.9</v>
      </c>
      <c r="F445">
        <v>13.4</v>
      </c>
      <c r="G445">
        <v>0</v>
      </c>
      <c r="H445" t="s">
        <v>512</v>
      </c>
      <c r="I445" s="2">
        <v>0.56944444444444442</v>
      </c>
      <c r="J445" s="3">
        <v>36231</v>
      </c>
      <c r="K445" t="s">
        <v>54</v>
      </c>
      <c r="L445">
        <v>4.4000000000000004</v>
      </c>
      <c r="M445">
        <v>10.9</v>
      </c>
      <c r="N445">
        <v>18.13</v>
      </c>
      <c r="O445">
        <v>24.15</v>
      </c>
      <c r="P445">
        <v>159</v>
      </c>
      <c r="Q445" t="s">
        <v>36</v>
      </c>
      <c r="R445">
        <v>3.2</v>
      </c>
      <c r="S445">
        <v>4.3</v>
      </c>
      <c r="T445">
        <v>5.3</v>
      </c>
      <c r="U445">
        <v>7.4</v>
      </c>
      <c r="V445">
        <v>46</v>
      </c>
      <c r="W445" t="str">
        <f t="shared" si="18"/>
        <v>Port Adelaide</v>
      </c>
      <c r="X445" t="str">
        <f t="shared" si="19"/>
        <v>Medium</v>
      </c>
      <c r="Y445" t="str">
        <f t="shared" si="20"/>
        <v>Home Team</v>
      </c>
    </row>
    <row r="446" spans="1:25" x14ac:dyDescent="0.25">
      <c r="A446" t="s">
        <v>530</v>
      </c>
      <c r="B446">
        <v>2014</v>
      </c>
      <c r="C446" t="s">
        <v>81</v>
      </c>
      <c r="D446" s="1">
        <v>41741</v>
      </c>
      <c r="E446">
        <v>20</v>
      </c>
      <c r="F446">
        <v>11.7</v>
      </c>
      <c r="G446">
        <v>4.5999999999999996</v>
      </c>
      <c r="H446" t="s">
        <v>95</v>
      </c>
      <c r="I446" s="2">
        <v>0.69444444444444442</v>
      </c>
      <c r="J446" s="3">
        <v>7863</v>
      </c>
      <c r="K446" t="s">
        <v>25</v>
      </c>
      <c r="L446">
        <v>5.3</v>
      </c>
      <c r="M446">
        <v>8.6999999999999993</v>
      </c>
      <c r="N446">
        <v>11.8</v>
      </c>
      <c r="O446">
        <v>12.11</v>
      </c>
      <c r="P446">
        <v>83</v>
      </c>
      <c r="Q446" t="s">
        <v>50</v>
      </c>
      <c r="R446">
        <v>1.1000000000000001</v>
      </c>
      <c r="S446">
        <v>5.5</v>
      </c>
      <c r="T446">
        <v>10.6</v>
      </c>
      <c r="U446">
        <v>17.8</v>
      </c>
      <c r="V446">
        <v>110</v>
      </c>
      <c r="W446" t="str">
        <f t="shared" si="18"/>
        <v>Western Bulldogs</v>
      </c>
      <c r="X446" t="str">
        <f t="shared" si="19"/>
        <v>Low</v>
      </c>
      <c r="Y446" t="str">
        <f t="shared" si="20"/>
        <v>Away Team</v>
      </c>
    </row>
    <row r="447" spans="1:25" x14ac:dyDescent="0.25">
      <c r="A447" t="s">
        <v>531</v>
      </c>
      <c r="B447">
        <v>2014</v>
      </c>
      <c r="C447" t="s">
        <v>81</v>
      </c>
      <c r="D447" s="1">
        <v>41741</v>
      </c>
      <c r="E447">
        <v>20.399999999999999</v>
      </c>
      <c r="F447">
        <v>15.4</v>
      </c>
      <c r="G447">
        <v>4.2</v>
      </c>
      <c r="H447" t="s">
        <v>88</v>
      </c>
      <c r="I447" s="2">
        <v>0.81944444444444442</v>
      </c>
      <c r="J447" s="3">
        <v>25271</v>
      </c>
      <c r="K447" t="s">
        <v>44</v>
      </c>
      <c r="L447">
        <v>4.3</v>
      </c>
      <c r="M447">
        <v>10.4</v>
      </c>
      <c r="N447">
        <v>13.9</v>
      </c>
      <c r="O447">
        <v>16.11</v>
      </c>
      <c r="P447">
        <v>107</v>
      </c>
      <c r="Q447" t="s">
        <v>51</v>
      </c>
      <c r="R447">
        <v>4.0999999999999996</v>
      </c>
      <c r="S447">
        <v>4.2</v>
      </c>
      <c r="T447">
        <v>4.5</v>
      </c>
      <c r="U447">
        <v>4.8</v>
      </c>
      <c r="V447">
        <v>32</v>
      </c>
      <c r="W447" t="str">
        <f t="shared" si="18"/>
        <v>Geelong</v>
      </c>
      <c r="X447" t="str">
        <f t="shared" si="19"/>
        <v>Low</v>
      </c>
      <c r="Y447" t="str">
        <f t="shared" si="20"/>
        <v>Home Team</v>
      </c>
    </row>
    <row r="448" spans="1:25" x14ac:dyDescent="0.25">
      <c r="A448" t="s">
        <v>532</v>
      </c>
      <c r="B448">
        <v>2014</v>
      </c>
      <c r="C448" t="s">
        <v>81</v>
      </c>
      <c r="D448" s="1">
        <v>41741</v>
      </c>
      <c r="E448">
        <v>32.6</v>
      </c>
      <c r="F448">
        <v>21.6</v>
      </c>
      <c r="G448">
        <v>0</v>
      </c>
      <c r="H448" t="s">
        <v>38</v>
      </c>
      <c r="I448" s="2">
        <v>0.81944444444444442</v>
      </c>
      <c r="J448" s="3">
        <v>17729</v>
      </c>
      <c r="K448" t="s">
        <v>39</v>
      </c>
      <c r="L448">
        <v>4.4000000000000004</v>
      </c>
      <c r="M448">
        <v>6.4</v>
      </c>
      <c r="N448">
        <v>7.5</v>
      </c>
      <c r="O448">
        <v>7.7</v>
      </c>
      <c r="P448">
        <v>49</v>
      </c>
      <c r="Q448" t="s">
        <v>32</v>
      </c>
      <c r="R448">
        <v>6.4</v>
      </c>
      <c r="S448">
        <v>11.7</v>
      </c>
      <c r="T448">
        <v>16.899999999999999</v>
      </c>
      <c r="U448">
        <v>23.1</v>
      </c>
      <c r="V448">
        <v>148</v>
      </c>
      <c r="W448" t="str">
        <f t="shared" si="18"/>
        <v>Hawthorn</v>
      </c>
      <c r="X448" t="str">
        <f t="shared" si="19"/>
        <v>Low</v>
      </c>
      <c r="Y448" t="str">
        <f t="shared" si="20"/>
        <v>Away Team</v>
      </c>
    </row>
    <row r="449" spans="1:25" x14ac:dyDescent="0.25">
      <c r="A449" t="s">
        <v>533</v>
      </c>
      <c r="B449">
        <v>2014</v>
      </c>
      <c r="C449" t="s">
        <v>81</v>
      </c>
      <c r="D449" s="1">
        <v>41742</v>
      </c>
      <c r="E449">
        <v>20.7</v>
      </c>
      <c r="F449">
        <v>16.100000000000001</v>
      </c>
      <c r="G449">
        <v>1.4</v>
      </c>
      <c r="H449" t="s">
        <v>61</v>
      </c>
      <c r="I449" s="2">
        <v>0.54861111111111116</v>
      </c>
      <c r="J449" s="3">
        <v>25505</v>
      </c>
      <c r="K449" t="s">
        <v>26</v>
      </c>
      <c r="L449">
        <v>2.1</v>
      </c>
      <c r="M449">
        <v>3.7</v>
      </c>
      <c r="N449">
        <v>4.9000000000000004</v>
      </c>
      <c r="O449">
        <v>6.12</v>
      </c>
      <c r="P449">
        <v>48</v>
      </c>
      <c r="Q449" t="s">
        <v>47</v>
      </c>
      <c r="R449">
        <v>3.4</v>
      </c>
      <c r="S449">
        <v>4.7</v>
      </c>
      <c r="T449">
        <v>7.1</v>
      </c>
      <c r="U449">
        <v>13.13</v>
      </c>
      <c r="V449">
        <v>91</v>
      </c>
      <c r="W449" t="str">
        <f t="shared" si="18"/>
        <v>North Melbourne</v>
      </c>
      <c r="X449" t="str">
        <f t="shared" si="19"/>
        <v>Low</v>
      </c>
      <c r="Y449" t="str">
        <f t="shared" si="20"/>
        <v>Away Team</v>
      </c>
    </row>
    <row r="450" spans="1:25" x14ac:dyDescent="0.25">
      <c r="A450" t="s">
        <v>534</v>
      </c>
      <c r="B450">
        <v>2014</v>
      </c>
      <c r="C450" t="s">
        <v>81</v>
      </c>
      <c r="D450" s="1">
        <v>41742</v>
      </c>
      <c r="E450">
        <v>20.5</v>
      </c>
      <c r="F450">
        <v>10</v>
      </c>
      <c r="G450">
        <v>0</v>
      </c>
      <c r="H450" t="s">
        <v>46</v>
      </c>
      <c r="I450" s="2">
        <v>0.63888888888888884</v>
      </c>
      <c r="J450" s="3">
        <v>22923</v>
      </c>
      <c r="K450" t="s">
        <v>55</v>
      </c>
      <c r="L450">
        <v>2.2000000000000002</v>
      </c>
      <c r="M450">
        <v>3.2</v>
      </c>
      <c r="N450">
        <v>6.6</v>
      </c>
      <c r="O450">
        <v>7.8</v>
      </c>
      <c r="P450">
        <v>50</v>
      </c>
      <c r="Q450" t="s">
        <v>40</v>
      </c>
      <c r="R450">
        <v>4.4000000000000004</v>
      </c>
      <c r="S450">
        <v>9.1</v>
      </c>
      <c r="T450">
        <v>15.14</v>
      </c>
      <c r="U450">
        <v>20.16</v>
      </c>
      <c r="V450">
        <v>136</v>
      </c>
      <c r="W450" t="str">
        <f t="shared" si="18"/>
        <v>Adelaide</v>
      </c>
      <c r="X450" t="str">
        <f t="shared" si="19"/>
        <v>Low</v>
      </c>
      <c r="Y450" t="str">
        <f t="shared" si="20"/>
        <v>Away Team</v>
      </c>
    </row>
    <row r="451" spans="1:25" x14ac:dyDescent="0.25">
      <c r="A451" t="s">
        <v>535</v>
      </c>
      <c r="B451">
        <v>2014</v>
      </c>
      <c r="C451" t="s">
        <v>81</v>
      </c>
      <c r="D451" s="1">
        <v>41742</v>
      </c>
      <c r="E451">
        <v>33</v>
      </c>
      <c r="F451">
        <v>16.100000000000001</v>
      </c>
      <c r="G451">
        <v>0</v>
      </c>
      <c r="H451" t="s">
        <v>42</v>
      </c>
      <c r="I451" s="2">
        <v>0.61111111111111116</v>
      </c>
      <c r="J451" s="3">
        <v>36722</v>
      </c>
      <c r="K451" t="s">
        <v>43</v>
      </c>
      <c r="L451">
        <v>2.1</v>
      </c>
      <c r="M451">
        <v>6.3</v>
      </c>
      <c r="N451">
        <v>13.4</v>
      </c>
      <c r="O451">
        <v>18.5</v>
      </c>
      <c r="P451">
        <v>113</v>
      </c>
      <c r="Q451" t="s">
        <v>48</v>
      </c>
      <c r="R451">
        <v>2.1</v>
      </c>
      <c r="S451">
        <v>4.2</v>
      </c>
      <c r="T451">
        <v>5.4</v>
      </c>
      <c r="U451">
        <v>9.6</v>
      </c>
      <c r="V451">
        <v>60</v>
      </c>
      <c r="W451" t="str">
        <f t="shared" ref="W451:W514" si="21">IF(P451&gt;V451,K451, IF(P451&lt;V451,Q451, "Draw"))</f>
        <v>Fremantle</v>
      </c>
      <c r="X451" t="str">
        <f t="shared" ref="X451:X514" si="22">IF(J451&lt;30000,"Low", IF(J451&lt;50000,"Medium","High"))</f>
        <v>Medium</v>
      </c>
      <c r="Y451" t="str">
        <f t="shared" ref="Y451:Y514" si="23">IF(P451&gt;V451,"Home Team", IF(P451&lt;V451,"Away Team","Draw"))</f>
        <v>Home Team</v>
      </c>
    </row>
    <row r="452" spans="1:25" x14ac:dyDescent="0.25">
      <c r="A452" t="s">
        <v>536</v>
      </c>
      <c r="B452">
        <v>2014</v>
      </c>
      <c r="C452" t="s">
        <v>92</v>
      </c>
      <c r="D452" s="1">
        <v>41746</v>
      </c>
      <c r="E452">
        <v>28</v>
      </c>
      <c r="F452">
        <v>16.2</v>
      </c>
      <c r="G452">
        <v>0</v>
      </c>
      <c r="H452" t="s">
        <v>58</v>
      </c>
      <c r="I452" s="2">
        <v>0.82638888888888884</v>
      </c>
      <c r="J452" s="3">
        <v>20676</v>
      </c>
      <c r="K452" t="s">
        <v>36</v>
      </c>
      <c r="L452">
        <v>0.1</v>
      </c>
      <c r="M452">
        <v>3.2</v>
      </c>
      <c r="N452">
        <v>7.6</v>
      </c>
      <c r="O452">
        <v>9.9</v>
      </c>
      <c r="P452">
        <v>63</v>
      </c>
      <c r="Q452" t="s">
        <v>29</v>
      </c>
      <c r="R452">
        <v>2.8</v>
      </c>
      <c r="S452">
        <v>4.0999999999999996</v>
      </c>
      <c r="T452">
        <v>9.1300000000000008</v>
      </c>
      <c r="U452">
        <v>15.16</v>
      </c>
      <c r="V452">
        <v>106</v>
      </c>
      <c r="W452" t="str">
        <f t="shared" si="21"/>
        <v>Richmond</v>
      </c>
      <c r="X452" t="str">
        <f t="shared" si="22"/>
        <v>Low</v>
      </c>
      <c r="Y452" t="str">
        <f t="shared" si="23"/>
        <v>Away Team</v>
      </c>
    </row>
    <row r="453" spans="1:25" x14ac:dyDescent="0.25">
      <c r="A453" t="s">
        <v>537</v>
      </c>
      <c r="B453">
        <v>2014</v>
      </c>
      <c r="C453" t="s">
        <v>92</v>
      </c>
      <c r="D453" s="1">
        <v>41748</v>
      </c>
      <c r="E453">
        <v>16.8</v>
      </c>
      <c r="F453">
        <v>9.3000000000000007</v>
      </c>
      <c r="G453">
        <v>1.6</v>
      </c>
      <c r="H453" t="s">
        <v>28</v>
      </c>
      <c r="I453" s="2">
        <v>0.56944444444444442</v>
      </c>
      <c r="J453" s="3">
        <v>57116</v>
      </c>
      <c r="K453" t="s">
        <v>33</v>
      </c>
      <c r="L453">
        <v>5.4</v>
      </c>
      <c r="M453">
        <v>10.6</v>
      </c>
      <c r="N453">
        <v>11.9</v>
      </c>
      <c r="O453">
        <v>13.15</v>
      </c>
      <c r="P453">
        <v>93</v>
      </c>
      <c r="Q453" t="s">
        <v>47</v>
      </c>
      <c r="R453">
        <v>2.2999999999999998</v>
      </c>
      <c r="S453">
        <v>5.3</v>
      </c>
      <c r="T453">
        <v>5.7</v>
      </c>
      <c r="U453">
        <v>8.1</v>
      </c>
      <c r="V453">
        <v>58</v>
      </c>
      <c r="W453" t="str">
        <f t="shared" si="21"/>
        <v>Collingwood</v>
      </c>
      <c r="X453" t="str">
        <f t="shared" si="22"/>
        <v>High</v>
      </c>
      <c r="Y453" t="str">
        <f t="shared" si="23"/>
        <v>Home Team</v>
      </c>
    </row>
    <row r="454" spans="1:25" x14ac:dyDescent="0.25">
      <c r="A454" t="s">
        <v>538</v>
      </c>
      <c r="B454">
        <v>2014</v>
      </c>
      <c r="C454" t="s">
        <v>92</v>
      </c>
      <c r="D454" s="1">
        <v>41748</v>
      </c>
      <c r="E454">
        <v>19.600000000000001</v>
      </c>
      <c r="F454">
        <v>16.2</v>
      </c>
      <c r="G454">
        <v>0</v>
      </c>
      <c r="H454" t="s">
        <v>61</v>
      </c>
      <c r="I454" s="2">
        <v>0.69444444444444442</v>
      </c>
      <c r="J454" s="3">
        <v>25376</v>
      </c>
      <c r="K454" t="s">
        <v>26</v>
      </c>
      <c r="L454">
        <v>2.1</v>
      </c>
      <c r="M454">
        <v>5.7</v>
      </c>
      <c r="N454">
        <v>11.1</v>
      </c>
      <c r="O454">
        <v>13.14</v>
      </c>
      <c r="P454">
        <v>92</v>
      </c>
      <c r="Q454" t="s">
        <v>43</v>
      </c>
      <c r="R454">
        <v>2.2000000000000002</v>
      </c>
      <c r="S454">
        <v>2.4</v>
      </c>
      <c r="T454">
        <v>8.6</v>
      </c>
      <c r="U454">
        <v>11.9</v>
      </c>
      <c r="V454">
        <v>75</v>
      </c>
      <c r="W454" t="str">
        <f t="shared" si="21"/>
        <v>Sydney</v>
      </c>
      <c r="X454" t="str">
        <f t="shared" si="22"/>
        <v>Low</v>
      </c>
      <c r="Y454" t="str">
        <f t="shared" si="23"/>
        <v>Home Team</v>
      </c>
    </row>
    <row r="455" spans="1:25" x14ac:dyDescent="0.25">
      <c r="A455" t="s">
        <v>539</v>
      </c>
      <c r="B455">
        <v>2014</v>
      </c>
      <c r="C455" t="s">
        <v>92</v>
      </c>
      <c r="D455" s="1">
        <v>41748</v>
      </c>
      <c r="E455">
        <v>25.2</v>
      </c>
      <c r="F455">
        <v>13.4</v>
      </c>
      <c r="G455">
        <v>0</v>
      </c>
      <c r="H455" t="s">
        <v>42</v>
      </c>
      <c r="I455" s="2">
        <v>0.73611111111111116</v>
      </c>
      <c r="J455" s="3">
        <v>35366</v>
      </c>
      <c r="K455" t="s">
        <v>51</v>
      </c>
      <c r="L455">
        <v>2.5</v>
      </c>
      <c r="M455">
        <v>5.8</v>
      </c>
      <c r="N455">
        <v>6.12</v>
      </c>
      <c r="O455">
        <v>7.14</v>
      </c>
      <c r="P455">
        <v>56</v>
      </c>
      <c r="Q455" t="s">
        <v>54</v>
      </c>
      <c r="R455">
        <v>3.5</v>
      </c>
      <c r="S455">
        <v>5.6</v>
      </c>
      <c r="T455">
        <v>7.7</v>
      </c>
      <c r="U455">
        <v>10.1</v>
      </c>
      <c r="V455">
        <v>70</v>
      </c>
      <c r="W455" t="str">
        <f t="shared" si="21"/>
        <v>Port Adelaide</v>
      </c>
      <c r="X455" t="str">
        <f t="shared" si="22"/>
        <v>Medium</v>
      </c>
      <c r="Y455" t="str">
        <f t="shared" si="23"/>
        <v>Away Team</v>
      </c>
    </row>
    <row r="456" spans="1:25" x14ac:dyDescent="0.25">
      <c r="A456" t="s">
        <v>540</v>
      </c>
      <c r="B456">
        <v>2014</v>
      </c>
      <c r="C456" t="s">
        <v>92</v>
      </c>
      <c r="D456" s="1">
        <v>41748</v>
      </c>
      <c r="E456">
        <v>16.8</v>
      </c>
      <c r="F456">
        <v>9.3000000000000007</v>
      </c>
      <c r="G456">
        <v>1.6</v>
      </c>
      <c r="H456" t="s">
        <v>46</v>
      </c>
      <c r="I456" s="2">
        <v>0.81944444444444442</v>
      </c>
      <c r="J456" s="3">
        <v>36041</v>
      </c>
      <c r="K456" t="s">
        <v>48</v>
      </c>
      <c r="L456">
        <v>5</v>
      </c>
      <c r="M456">
        <v>5.2</v>
      </c>
      <c r="N456">
        <v>7.7</v>
      </c>
      <c r="O456">
        <v>9.11</v>
      </c>
      <c r="P456">
        <v>65</v>
      </c>
      <c r="Q456" t="s">
        <v>55</v>
      </c>
      <c r="R456">
        <v>1.6</v>
      </c>
      <c r="S456">
        <v>4.8</v>
      </c>
      <c r="T456">
        <v>8.11</v>
      </c>
      <c r="U456">
        <v>11.15</v>
      </c>
      <c r="V456">
        <v>81</v>
      </c>
      <c r="W456" t="str">
        <f t="shared" si="21"/>
        <v>St Kilda</v>
      </c>
      <c r="X456" t="str">
        <f t="shared" si="22"/>
        <v>Medium</v>
      </c>
      <c r="Y456" t="str">
        <f t="shared" si="23"/>
        <v>Away Team</v>
      </c>
    </row>
    <row r="457" spans="1:25" x14ac:dyDescent="0.25">
      <c r="A457" t="s">
        <v>541</v>
      </c>
      <c r="B457">
        <v>2014</v>
      </c>
      <c r="C457" t="s">
        <v>92</v>
      </c>
      <c r="D457" s="1">
        <v>41749</v>
      </c>
      <c r="E457">
        <v>22.9</v>
      </c>
      <c r="F457">
        <v>8.8000000000000007</v>
      </c>
      <c r="G457">
        <v>0</v>
      </c>
      <c r="H457" t="s">
        <v>512</v>
      </c>
      <c r="I457" s="2">
        <v>0.52777777777777779</v>
      </c>
      <c r="J457" s="3">
        <v>44770</v>
      </c>
      <c r="K457" t="s">
        <v>40</v>
      </c>
      <c r="L457">
        <v>4</v>
      </c>
      <c r="M457">
        <v>11.6</v>
      </c>
      <c r="N457">
        <v>16.8</v>
      </c>
      <c r="O457">
        <v>21.11</v>
      </c>
      <c r="P457">
        <v>137</v>
      </c>
      <c r="Q457" t="s">
        <v>25</v>
      </c>
      <c r="R457">
        <v>2.2000000000000002</v>
      </c>
      <c r="S457">
        <v>3.5</v>
      </c>
      <c r="T457">
        <v>7.9</v>
      </c>
      <c r="U457">
        <v>10.119999999999999</v>
      </c>
      <c r="V457">
        <v>72</v>
      </c>
      <c r="W457" t="str">
        <f t="shared" si="21"/>
        <v>Adelaide</v>
      </c>
      <c r="X457" t="str">
        <f t="shared" si="22"/>
        <v>Medium</v>
      </c>
      <c r="Y457" t="str">
        <f t="shared" si="23"/>
        <v>Home Team</v>
      </c>
    </row>
    <row r="458" spans="1:25" x14ac:dyDescent="0.25">
      <c r="A458" t="s">
        <v>542</v>
      </c>
      <c r="B458">
        <v>2014</v>
      </c>
      <c r="C458" t="s">
        <v>92</v>
      </c>
      <c r="D458" s="1">
        <v>41749</v>
      </c>
      <c r="E458">
        <v>18.7</v>
      </c>
      <c r="F458">
        <v>11.6</v>
      </c>
      <c r="G458">
        <v>0</v>
      </c>
      <c r="H458" t="s">
        <v>28</v>
      </c>
      <c r="I458" s="2">
        <v>0.63888888888888884</v>
      </c>
      <c r="J458" s="3">
        <v>17243</v>
      </c>
      <c r="K458" t="s">
        <v>35</v>
      </c>
      <c r="L458">
        <v>3.2</v>
      </c>
      <c r="M458">
        <v>4.4000000000000004</v>
      </c>
      <c r="N458">
        <v>6.1</v>
      </c>
      <c r="O458">
        <v>11.12</v>
      </c>
      <c r="P458">
        <v>78</v>
      </c>
      <c r="Q458" t="s">
        <v>39</v>
      </c>
      <c r="R458">
        <v>2.7</v>
      </c>
      <c r="S458">
        <v>6.12</v>
      </c>
      <c r="T458">
        <v>8.17</v>
      </c>
      <c r="U458">
        <v>11.2</v>
      </c>
      <c r="V458">
        <v>86</v>
      </c>
      <c r="W458" t="str">
        <f t="shared" si="21"/>
        <v>Gold Coast</v>
      </c>
      <c r="X458" t="str">
        <f t="shared" si="22"/>
        <v>Low</v>
      </c>
      <c r="Y458" t="str">
        <f t="shared" si="23"/>
        <v>Away Team</v>
      </c>
    </row>
    <row r="459" spans="1:25" x14ac:dyDescent="0.25">
      <c r="A459" t="s">
        <v>543</v>
      </c>
      <c r="B459">
        <v>2014</v>
      </c>
      <c r="C459" t="s">
        <v>92</v>
      </c>
      <c r="D459" s="1">
        <v>41749</v>
      </c>
      <c r="E459">
        <v>18.7</v>
      </c>
      <c r="F459">
        <v>11.6</v>
      </c>
      <c r="G459">
        <v>0</v>
      </c>
      <c r="H459" t="s">
        <v>46</v>
      </c>
      <c r="I459" s="2">
        <v>0.69444444444444442</v>
      </c>
      <c r="J459" s="3">
        <v>27986</v>
      </c>
      <c r="K459" t="s">
        <v>50</v>
      </c>
      <c r="L459">
        <v>3.3</v>
      </c>
      <c r="M459">
        <v>8.6</v>
      </c>
      <c r="N459">
        <v>12.8</v>
      </c>
      <c r="O459">
        <v>13.13</v>
      </c>
      <c r="P459">
        <v>91</v>
      </c>
      <c r="Q459" t="s">
        <v>30</v>
      </c>
      <c r="R459">
        <v>7.3</v>
      </c>
      <c r="S459">
        <v>13.6</v>
      </c>
      <c r="T459">
        <v>16.899999999999999</v>
      </c>
      <c r="U459">
        <v>18.11</v>
      </c>
      <c r="V459">
        <v>119</v>
      </c>
      <c r="W459" t="str">
        <f t="shared" si="21"/>
        <v>Carlton</v>
      </c>
      <c r="X459" t="str">
        <f t="shared" si="22"/>
        <v>Low</v>
      </c>
      <c r="Y459" t="str">
        <f t="shared" si="23"/>
        <v>Away Team</v>
      </c>
    </row>
    <row r="460" spans="1:25" x14ac:dyDescent="0.25">
      <c r="A460" t="s">
        <v>544</v>
      </c>
      <c r="B460">
        <v>2014</v>
      </c>
      <c r="C460" t="s">
        <v>92</v>
      </c>
      <c r="D460" s="1">
        <v>41750</v>
      </c>
      <c r="E460">
        <v>19</v>
      </c>
      <c r="F460">
        <v>11.5</v>
      </c>
      <c r="G460">
        <v>0</v>
      </c>
      <c r="H460" t="s">
        <v>28</v>
      </c>
      <c r="I460" s="2">
        <v>0.63888888888888884</v>
      </c>
      <c r="J460" s="3">
        <v>80222</v>
      </c>
      <c r="K460" t="s">
        <v>44</v>
      </c>
      <c r="L460">
        <v>3.5</v>
      </c>
      <c r="M460">
        <v>6.9</v>
      </c>
      <c r="N460">
        <v>9.14</v>
      </c>
      <c r="O460">
        <v>15.16</v>
      </c>
      <c r="P460">
        <v>106</v>
      </c>
      <c r="Q460" t="s">
        <v>32</v>
      </c>
      <c r="R460">
        <v>3.2</v>
      </c>
      <c r="S460">
        <v>5.9</v>
      </c>
      <c r="T460">
        <v>8.1199999999999992</v>
      </c>
      <c r="U460">
        <v>12.15</v>
      </c>
      <c r="V460">
        <v>87</v>
      </c>
      <c r="W460" t="str">
        <f t="shared" si="21"/>
        <v>Geelong</v>
      </c>
      <c r="X460" t="str">
        <f t="shared" si="22"/>
        <v>High</v>
      </c>
      <c r="Y460" t="str">
        <f t="shared" si="23"/>
        <v>Home Team</v>
      </c>
    </row>
    <row r="461" spans="1:25" x14ac:dyDescent="0.25">
      <c r="A461" t="s">
        <v>545</v>
      </c>
      <c r="B461">
        <v>2014</v>
      </c>
      <c r="C461" t="s">
        <v>104</v>
      </c>
      <c r="D461" s="1">
        <v>41754</v>
      </c>
      <c r="E461">
        <v>20.2</v>
      </c>
      <c r="F461">
        <v>3.4</v>
      </c>
      <c r="G461">
        <v>0</v>
      </c>
      <c r="H461" t="s">
        <v>28</v>
      </c>
      <c r="I461" s="2">
        <v>0.61111111111111116</v>
      </c>
      <c r="J461" s="3">
        <v>91731</v>
      </c>
      <c r="K461" t="s">
        <v>33</v>
      </c>
      <c r="L461">
        <v>0.3</v>
      </c>
      <c r="M461">
        <v>6.5</v>
      </c>
      <c r="N461">
        <v>9.6999999999999993</v>
      </c>
      <c r="O461">
        <v>12.11</v>
      </c>
      <c r="P461">
        <v>83</v>
      </c>
      <c r="Q461" t="s">
        <v>48</v>
      </c>
      <c r="R461">
        <v>5.4</v>
      </c>
      <c r="S461">
        <v>6.5</v>
      </c>
      <c r="T461">
        <v>6.7</v>
      </c>
      <c r="U461">
        <v>8.1199999999999992</v>
      </c>
      <c r="V461">
        <v>60</v>
      </c>
      <c r="W461" t="str">
        <f t="shared" si="21"/>
        <v>Collingwood</v>
      </c>
      <c r="X461" t="str">
        <f t="shared" si="22"/>
        <v>High</v>
      </c>
      <c r="Y461" t="str">
        <f t="shared" si="23"/>
        <v>Home Team</v>
      </c>
    </row>
    <row r="462" spans="1:25" x14ac:dyDescent="0.25">
      <c r="A462" t="s">
        <v>546</v>
      </c>
      <c r="B462">
        <v>2014</v>
      </c>
      <c r="C462" t="s">
        <v>104</v>
      </c>
      <c r="D462" s="1">
        <v>41754</v>
      </c>
      <c r="H462" t="s">
        <v>329</v>
      </c>
      <c r="I462" s="2">
        <v>0.82291666666666663</v>
      </c>
      <c r="J462" s="3">
        <v>13409</v>
      </c>
      <c r="K462" t="s">
        <v>55</v>
      </c>
      <c r="L462">
        <v>2.2000000000000002</v>
      </c>
      <c r="M462">
        <v>4.4000000000000004</v>
      </c>
      <c r="N462">
        <v>7.8</v>
      </c>
      <c r="O462">
        <v>11.13</v>
      </c>
      <c r="P462">
        <v>79</v>
      </c>
      <c r="Q462" t="s">
        <v>36</v>
      </c>
      <c r="R462">
        <v>4.3</v>
      </c>
      <c r="S462">
        <v>8.5</v>
      </c>
      <c r="T462">
        <v>10.9</v>
      </c>
      <c r="U462">
        <v>12.1</v>
      </c>
      <c r="V462">
        <v>82</v>
      </c>
      <c r="W462" t="str">
        <f t="shared" si="21"/>
        <v>Brisbane</v>
      </c>
      <c r="X462" t="str">
        <f t="shared" si="22"/>
        <v>Low</v>
      </c>
      <c r="Y462" t="str">
        <f t="shared" si="23"/>
        <v>Away Team</v>
      </c>
    </row>
    <row r="463" spans="1:25" x14ac:dyDescent="0.25">
      <c r="A463" t="s">
        <v>547</v>
      </c>
      <c r="B463">
        <v>2014</v>
      </c>
      <c r="C463" t="s">
        <v>104</v>
      </c>
      <c r="D463" s="1">
        <v>41754</v>
      </c>
      <c r="E463">
        <v>24.8</v>
      </c>
      <c r="F463">
        <v>15.6</v>
      </c>
      <c r="G463">
        <v>0.2</v>
      </c>
      <c r="H463" t="s">
        <v>42</v>
      </c>
      <c r="I463" s="2">
        <v>0.78125</v>
      </c>
      <c r="J463" s="3">
        <v>37624</v>
      </c>
      <c r="K463" t="s">
        <v>43</v>
      </c>
      <c r="L463">
        <v>4.4000000000000004</v>
      </c>
      <c r="M463">
        <v>6.8</v>
      </c>
      <c r="N463">
        <v>8.8000000000000007</v>
      </c>
      <c r="O463">
        <v>8.1300000000000008</v>
      </c>
      <c r="P463">
        <v>61</v>
      </c>
      <c r="Q463" t="s">
        <v>47</v>
      </c>
      <c r="R463">
        <v>2.4</v>
      </c>
      <c r="S463">
        <v>5.6</v>
      </c>
      <c r="T463">
        <v>7.11</v>
      </c>
      <c r="U463">
        <v>10.14</v>
      </c>
      <c r="V463">
        <v>74</v>
      </c>
      <c r="W463" t="str">
        <f t="shared" si="21"/>
        <v>North Melbourne</v>
      </c>
      <c r="X463" t="str">
        <f t="shared" si="22"/>
        <v>Medium</v>
      </c>
      <c r="Y463" t="str">
        <f t="shared" si="23"/>
        <v>Away Team</v>
      </c>
    </row>
    <row r="464" spans="1:25" x14ac:dyDescent="0.25">
      <c r="A464" t="s">
        <v>548</v>
      </c>
      <c r="B464">
        <v>2014</v>
      </c>
      <c r="C464" t="s">
        <v>104</v>
      </c>
      <c r="D464" s="1">
        <v>41755</v>
      </c>
      <c r="E464">
        <v>27.3</v>
      </c>
      <c r="F464">
        <v>18</v>
      </c>
      <c r="G464">
        <v>0</v>
      </c>
      <c r="H464" t="s">
        <v>38</v>
      </c>
      <c r="I464" s="2">
        <v>0.56944444444444442</v>
      </c>
      <c r="J464" s="3">
        <v>11504</v>
      </c>
      <c r="K464" t="s">
        <v>39</v>
      </c>
      <c r="L464">
        <v>6.1</v>
      </c>
      <c r="M464">
        <v>8.8000000000000007</v>
      </c>
      <c r="N464">
        <v>14.12</v>
      </c>
      <c r="O464">
        <v>20.14</v>
      </c>
      <c r="P464">
        <v>134</v>
      </c>
      <c r="Q464" t="s">
        <v>25</v>
      </c>
      <c r="R464">
        <v>1.6</v>
      </c>
      <c r="S464">
        <v>5.9</v>
      </c>
      <c r="T464">
        <v>8.1199999999999992</v>
      </c>
      <c r="U464">
        <v>13.16</v>
      </c>
      <c r="V464">
        <v>94</v>
      </c>
      <c r="W464" t="str">
        <f t="shared" si="21"/>
        <v>Gold Coast</v>
      </c>
      <c r="X464" t="str">
        <f t="shared" si="22"/>
        <v>Low</v>
      </c>
      <c r="Y464" t="str">
        <f t="shared" si="23"/>
        <v>Home Team</v>
      </c>
    </row>
    <row r="465" spans="1:25" x14ac:dyDescent="0.25">
      <c r="A465" t="s">
        <v>549</v>
      </c>
      <c r="B465">
        <v>2014</v>
      </c>
      <c r="C465" t="s">
        <v>104</v>
      </c>
      <c r="D465" s="1">
        <v>41755</v>
      </c>
      <c r="E465">
        <v>19.2</v>
      </c>
      <c r="F465">
        <v>9.8000000000000007</v>
      </c>
      <c r="G465">
        <v>0</v>
      </c>
      <c r="H465" t="s">
        <v>46</v>
      </c>
      <c r="I465" s="2">
        <v>0.69444444444444442</v>
      </c>
      <c r="J465" s="3">
        <v>31005</v>
      </c>
      <c r="K465" t="s">
        <v>30</v>
      </c>
      <c r="L465">
        <v>4.2</v>
      </c>
      <c r="M465">
        <v>8.5</v>
      </c>
      <c r="N465">
        <v>9.6999999999999993</v>
      </c>
      <c r="O465">
        <v>14.8</v>
      </c>
      <c r="P465">
        <v>92</v>
      </c>
      <c r="Q465" t="s">
        <v>51</v>
      </c>
      <c r="R465">
        <v>4.3</v>
      </c>
      <c r="S465">
        <v>7.6</v>
      </c>
      <c r="T465">
        <v>11.9</v>
      </c>
      <c r="U465">
        <v>12.17</v>
      </c>
      <c r="V465">
        <v>89</v>
      </c>
      <c r="W465" t="str">
        <f t="shared" si="21"/>
        <v>Carlton</v>
      </c>
      <c r="X465" t="str">
        <f t="shared" si="22"/>
        <v>Medium</v>
      </c>
      <c r="Y465" t="str">
        <f t="shared" si="23"/>
        <v>Home Team</v>
      </c>
    </row>
    <row r="466" spans="1:25" x14ac:dyDescent="0.25">
      <c r="A466" t="s">
        <v>550</v>
      </c>
      <c r="B466">
        <v>2014</v>
      </c>
      <c r="C466" t="s">
        <v>104</v>
      </c>
      <c r="D466" s="1">
        <v>41755</v>
      </c>
      <c r="E466">
        <v>19.2</v>
      </c>
      <c r="F466">
        <v>9.8000000000000007</v>
      </c>
      <c r="G466">
        <v>0</v>
      </c>
      <c r="H466" t="s">
        <v>28</v>
      </c>
      <c r="I466" s="2">
        <v>0.81944444444444442</v>
      </c>
      <c r="J466" s="3">
        <v>24855</v>
      </c>
      <c r="K466" t="s">
        <v>35</v>
      </c>
      <c r="L466">
        <v>1.2</v>
      </c>
      <c r="M466">
        <v>2.2999999999999998</v>
      </c>
      <c r="N466">
        <v>4.4000000000000004</v>
      </c>
      <c r="O466">
        <v>5.8</v>
      </c>
      <c r="P466">
        <v>38</v>
      </c>
      <c r="Q466" t="s">
        <v>26</v>
      </c>
      <c r="R466">
        <v>4.5</v>
      </c>
      <c r="S466">
        <v>4.8</v>
      </c>
      <c r="T466">
        <v>7.12</v>
      </c>
      <c r="U466">
        <v>9.15</v>
      </c>
      <c r="V466">
        <v>69</v>
      </c>
      <c r="W466" t="str">
        <f t="shared" si="21"/>
        <v>Sydney</v>
      </c>
      <c r="X466" t="str">
        <f t="shared" si="22"/>
        <v>Low</v>
      </c>
      <c r="Y466" t="str">
        <f t="shared" si="23"/>
        <v>Away Team</v>
      </c>
    </row>
    <row r="467" spans="1:25" x14ac:dyDescent="0.25">
      <c r="A467" t="s">
        <v>551</v>
      </c>
      <c r="B467">
        <v>2014</v>
      </c>
      <c r="C467" t="s">
        <v>104</v>
      </c>
      <c r="D467" s="1">
        <v>41756</v>
      </c>
      <c r="E467">
        <v>16.399999999999999</v>
      </c>
      <c r="F467">
        <v>5.8</v>
      </c>
      <c r="G467">
        <v>0</v>
      </c>
      <c r="H467" t="s">
        <v>46</v>
      </c>
      <c r="I467" s="2">
        <v>0.54861111111111116</v>
      </c>
      <c r="J467" s="3">
        <v>17404</v>
      </c>
      <c r="K467" t="s">
        <v>50</v>
      </c>
      <c r="L467">
        <v>4.2</v>
      </c>
      <c r="M467">
        <v>6.5</v>
      </c>
      <c r="N467">
        <v>6.6</v>
      </c>
      <c r="O467">
        <v>12.11</v>
      </c>
      <c r="P467">
        <v>83</v>
      </c>
      <c r="Q467" t="s">
        <v>40</v>
      </c>
      <c r="R467">
        <v>1.4</v>
      </c>
      <c r="S467">
        <v>5.7</v>
      </c>
      <c r="T467">
        <v>8.1</v>
      </c>
      <c r="U467">
        <v>13.14</v>
      </c>
      <c r="V467">
        <v>92</v>
      </c>
      <c r="W467" t="str">
        <f t="shared" si="21"/>
        <v>Adelaide</v>
      </c>
      <c r="X467" t="str">
        <f t="shared" si="22"/>
        <v>Low</v>
      </c>
      <c r="Y467" t="str">
        <f t="shared" si="23"/>
        <v>Away Team</v>
      </c>
    </row>
    <row r="468" spans="1:25" x14ac:dyDescent="0.25">
      <c r="A468" t="s">
        <v>552</v>
      </c>
      <c r="B468">
        <v>2014</v>
      </c>
      <c r="C468" t="s">
        <v>104</v>
      </c>
      <c r="D468" s="1">
        <v>41756</v>
      </c>
      <c r="E468">
        <v>16.399999999999999</v>
      </c>
      <c r="F468">
        <v>5.8</v>
      </c>
      <c r="G468">
        <v>0</v>
      </c>
      <c r="H468" t="s">
        <v>28</v>
      </c>
      <c r="I468" s="2">
        <v>0.63888888888888884</v>
      </c>
      <c r="J468" s="3">
        <v>52990</v>
      </c>
      <c r="K468" t="s">
        <v>29</v>
      </c>
      <c r="L468">
        <v>2</v>
      </c>
      <c r="M468">
        <v>3.1</v>
      </c>
      <c r="N468">
        <v>4.5999999999999996</v>
      </c>
      <c r="O468">
        <v>7.1</v>
      </c>
      <c r="P468">
        <v>52</v>
      </c>
      <c r="Q468" t="s">
        <v>32</v>
      </c>
      <c r="R468">
        <v>4.7</v>
      </c>
      <c r="S468">
        <v>6.9</v>
      </c>
      <c r="T468">
        <v>14.1</v>
      </c>
      <c r="U468">
        <v>18.100000000000001</v>
      </c>
      <c r="V468">
        <v>118</v>
      </c>
      <c r="W468" t="str">
        <f t="shared" si="21"/>
        <v>Hawthorn</v>
      </c>
      <c r="X468" t="str">
        <f t="shared" si="22"/>
        <v>High</v>
      </c>
      <c r="Y468" t="str">
        <f t="shared" si="23"/>
        <v>Away Team</v>
      </c>
    </row>
    <row r="469" spans="1:25" x14ac:dyDescent="0.25">
      <c r="A469" t="s">
        <v>553</v>
      </c>
      <c r="B469">
        <v>2014</v>
      </c>
      <c r="C469" t="s">
        <v>104</v>
      </c>
      <c r="D469" s="1">
        <v>41756</v>
      </c>
      <c r="E469">
        <v>22.7</v>
      </c>
      <c r="F469">
        <v>6.4</v>
      </c>
      <c r="G469">
        <v>0</v>
      </c>
      <c r="H469" t="s">
        <v>512</v>
      </c>
      <c r="I469" s="2">
        <v>0.67361111111111116</v>
      </c>
      <c r="J469" s="3">
        <v>47007</v>
      </c>
      <c r="K469" t="s">
        <v>54</v>
      </c>
      <c r="L469">
        <v>4.2</v>
      </c>
      <c r="M469">
        <v>8.3000000000000007</v>
      </c>
      <c r="N469">
        <v>13.6</v>
      </c>
      <c r="O469">
        <v>16.11</v>
      </c>
      <c r="P469">
        <v>107</v>
      </c>
      <c r="Q469" t="s">
        <v>44</v>
      </c>
      <c r="R469">
        <v>4.4000000000000004</v>
      </c>
      <c r="S469">
        <v>4.9000000000000004</v>
      </c>
      <c r="T469">
        <v>6.1</v>
      </c>
      <c r="U469">
        <v>9.1300000000000008</v>
      </c>
      <c r="V469">
        <v>67</v>
      </c>
      <c r="W469" t="str">
        <f t="shared" si="21"/>
        <v>Port Adelaide</v>
      </c>
      <c r="X469" t="str">
        <f t="shared" si="22"/>
        <v>Medium</v>
      </c>
      <c r="Y469" t="str">
        <f t="shared" si="23"/>
        <v>Home Team</v>
      </c>
    </row>
    <row r="470" spans="1:25" x14ac:dyDescent="0.25">
      <c r="A470" t="s">
        <v>554</v>
      </c>
      <c r="B470">
        <v>2014</v>
      </c>
      <c r="C470" t="s">
        <v>114</v>
      </c>
      <c r="D470" s="1">
        <v>41761</v>
      </c>
      <c r="E470">
        <v>14.2</v>
      </c>
      <c r="F470">
        <v>10.1</v>
      </c>
      <c r="G470">
        <v>0</v>
      </c>
      <c r="H470" t="s">
        <v>28</v>
      </c>
      <c r="I470" s="2">
        <v>0.82638888888888884</v>
      </c>
      <c r="J470" s="3">
        <v>68251</v>
      </c>
      <c r="K470" t="s">
        <v>30</v>
      </c>
      <c r="L470">
        <v>1.2</v>
      </c>
      <c r="M470">
        <v>1.5</v>
      </c>
      <c r="N470">
        <v>2.7</v>
      </c>
      <c r="O470">
        <v>10.1</v>
      </c>
      <c r="P470">
        <v>70</v>
      </c>
      <c r="Q470" t="s">
        <v>33</v>
      </c>
      <c r="R470">
        <v>3.4</v>
      </c>
      <c r="S470">
        <v>7.6</v>
      </c>
      <c r="T470">
        <v>10.15</v>
      </c>
      <c r="U470">
        <v>14.2</v>
      </c>
      <c r="V470">
        <v>104</v>
      </c>
      <c r="W470" t="str">
        <f t="shared" si="21"/>
        <v>Collingwood</v>
      </c>
      <c r="X470" t="str">
        <f t="shared" si="22"/>
        <v>High</v>
      </c>
      <c r="Y470" t="str">
        <f t="shared" si="23"/>
        <v>Away Team</v>
      </c>
    </row>
    <row r="471" spans="1:25" x14ac:dyDescent="0.25">
      <c r="A471" t="s">
        <v>555</v>
      </c>
      <c r="B471">
        <v>2014</v>
      </c>
      <c r="C471" t="s">
        <v>114</v>
      </c>
      <c r="D471" s="1">
        <v>41762</v>
      </c>
      <c r="E471">
        <v>16.2</v>
      </c>
      <c r="F471">
        <v>9.1999999999999993</v>
      </c>
      <c r="G471">
        <v>0.8</v>
      </c>
      <c r="H471" t="s">
        <v>28</v>
      </c>
      <c r="I471" s="2">
        <v>0.57291666666666663</v>
      </c>
      <c r="J471" s="3">
        <v>32924</v>
      </c>
      <c r="K471" t="s">
        <v>32</v>
      </c>
      <c r="L471">
        <v>6.2</v>
      </c>
      <c r="M471">
        <v>11.7</v>
      </c>
      <c r="N471">
        <v>21.9</v>
      </c>
      <c r="O471">
        <v>27.13</v>
      </c>
      <c r="P471">
        <v>175</v>
      </c>
      <c r="Q471" t="s">
        <v>55</v>
      </c>
      <c r="R471">
        <v>2.2999999999999998</v>
      </c>
      <c r="S471">
        <v>2.2999999999999998</v>
      </c>
      <c r="T471">
        <v>3.4</v>
      </c>
      <c r="U471">
        <v>4.5999999999999996</v>
      </c>
      <c r="V471">
        <v>30</v>
      </c>
      <c r="W471" t="str">
        <f t="shared" si="21"/>
        <v>Hawthorn</v>
      </c>
      <c r="X471" t="str">
        <f t="shared" si="22"/>
        <v>Medium</v>
      </c>
      <c r="Y471" t="str">
        <f t="shared" si="23"/>
        <v>Home Team</v>
      </c>
    </row>
    <row r="472" spans="1:25" x14ac:dyDescent="0.25">
      <c r="A472" t="s">
        <v>556</v>
      </c>
      <c r="B472">
        <v>2014</v>
      </c>
      <c r="C472" t="s">
        <v>114</v>
      </c>
      <c r="D472" s="1">
        <v>41762</v>
      </c>
      <c r="E472">
        <v>11.7</v>
      </c>
      <c r="F472">
        <v>3.7</v>
      </c>
      <c r="G472">
        <v>1.4</v>
      </c>
      <c r="H472" t="s">
        <v>95</v>
      </c>
      <c r="I472" s="2">
        <v>0.59027777777777779</v>
      </c>
      <c r="J472" s="3">
        <v>6549</v>
      </c>
      <c r="K472" t="s">
        <v>25</v>
      </c>
      <c r="L472">
        <v>3.4</v>
      </c>
      <c r="M472">
        <v>5.4</v>
      </c>
      <c r="N472">
        <v>9.6</v>
      </c>
      <c r="O472">
        <v>15.7</v>
      </c>
      <c r="P472">
        <v>97</v>
      </c>
      <c r="Q472" t="s">
        <v>54</v>
      </c>
      <c r="R472">
        <v>5.3</v>
      </c>
      <c r="S472">
        <v>10.6</v>
      </c>
      <c r="T472">
        <v>15.9</v>
      </c>
      <c r="U472">
        <v>20.12</v>
      </c>
      <c r="V472">
        <v>132</v>
      </c>
      <c r="W472" t="str">
        <f t="shared" si="21"/>
        <v>Port Adelaide</v>
      </c>
      <c r="X472" t="str">
        <f t="shared" si="22"/>
        <v>Low</v>
      </c>
      <c r="Y472" t="str">
        <f t="shared" si="23"/>
        <v>Away Team</v>
      </c>
    </row>
    <row r="473" spans="1:25" x14ac:dyDescent="0.25">
      <c r="A473" t="s">
        <v>557</v>
      </c>
      <c r="B473">
        <v>2014</v>
      </c>
      <c r="C473" t="s">
        <v>114</v>
      </c>
      <c r="D473" s="1">
        <v>41762</v>
      </c>
      <c r="E473">
        <v>15.9</v>
      </c>
      <c r="F473">
        <v>7.3</v>
      </c>
      <c r="G473">
        <v>11.2</v>
      </c>
      <c r="H473" t="s">
        <v>512</v>
      </c>
      <c r="I473" s="2">
        <v>0.67361111111111116</v>
      </c>
      <c r="J473" s="3">
        <v>44216</v>
      </c>
      <c r="K473" t="s">
        <v>40</v>
      </c>
      <c r="L473">
        <v>1.1000000000000001</v>
      </c>
      <c r="M473">
        <v>2.4</v>
      </c>
      <c r="N473">
        <v>5.0999999999999996</v>
      </c>
      <c r="O473">
        <v>9.1300000000000008</v>
      </c>
      <c r="P473">
        <v>67</v>
      </c>
      <c r="Q473" t="s">
        <v>35</v>
      </c>
      <c r="R473">
        <v>4</v>
      </c>
      <c r="S473">
        <v>7.2</v>
      </c>
      <c r="T473">
        <v>8.4</v>
      </c>
      <c r="U473">
        <v>11.4</v>
      </c>
      <c r="V473">
        <v>70</v>
      </c>
      <c r="W473" t="str">
        <f t="shared" si="21"/>
        <v>Melbourne</v>
      </c>
      <c r="X473" t="str">
        <f t="shared" si="22"/>
        <v>Medium</v>
      </c>
      <c r="Y473" t="str">
        <f t="shared" si="23"/>
        <v>Away Team</v>
      </c>
    </row>
    <row r="474" spans="1:25" x14ac:dyDescent="0.25">
      <c r="A474" t="s">
        <v>558</v>
      </c>
      <c r="B474">
        <v>2014</v>
      </c>
      <c r="C474" t="s">
        <v>114</v>
      </c>
      <c r="D474" s="1">
        <v>41762</v>
      </c>
      <c r="E474">
        <v>16.2</v>
      </c>
      <c r="F474">
        <v>9.1999999999999993</v>
      </c>
      <c r="G474">
        <v>0.8</v>
      </c>
      <c r="H474" t="s">
        <v>46</v>
      </c>
      <c r="I474" s="2">
        <v>0.81944444444444442</v>
      </c>
      <c r="J474" s="3">
        <v>33289</v>
      </c>
      <c r="K474" t="s">
        <v>48</v>
      </c>
      <c r="L474">
        <v>3.3</v>
      </c>
      <c r="M474">
        <v>3.6</v>
      </c>
      <c r="N474">
        <v>9.1</v>
      </c>
      <c r="O474">
        <v>10.130000000000001</v>
      </c>
      <c r="P474">
        <v>73</v>
      </c>
      <c r="Q474" t="s">
        <v>50</v>
      </c>
      <c r="R474">
        <v>3.5</v>
      </c>
      <c r="S474">
        <v>5.8</v>
      </c>
      <c r="T474">
        <v>7.9</v>
      </c>
      <c r="U474">
        <v>9.11</v>
      </c>
      <c r="V474">
        <v>65</v>
      </c>
      <c r="W474" t="str">
        <f t="shared" si="21"/>
        <v>Essendon</v>
      </c>
      <c r="X474" t="str">
        <f t="shared" si="22"/>
        <v>Medium</v>
      </c>
      <c r="Y474" t="str">
        <f t="shared" si="23"/>
        <v>Home Team</v>
      </c>
    </row>
    <row r="475" spans="1:25" x14ac:dyDescent="0.25">
      <c r="A475" t="s">
        <v>559</v>
      </c>
      <c r="B475">
        <v>2014</v>
      </c>
      <c r="C475" t="s">
        <v>114</v>
      </c>
      <c r="D475" s="1">
        <v>41762</v>
      </c>
      <c r="E475">
        <v>21.1</v>
      </c>
      <c r="F475">
        <v>15.4</v>
      </c>
      <c r="G475">
        <v>13.8</v>
      </c>
      <c r="H475" t="s">
        <v>58</v>
      </c>
      <c r="I475" s="2">
        <v>0.81944444444444442</v>
      </c>
      <c r="J475" s="3">
        <v>17953</v>
      </c>
      <c r="K475" t="s">
        <v>36</v>
      </c>
      <c r="L475">
        <v>2</v>
      </c>
      <c r="M475">
        <v>3.5</v>
      </c>
      <c r="N475">
        <v>5.6</v>
      </c>
      <c r="O475">
        <v>6.8</v>
      </c>
      <c r="P475">
        <v>44</v>
      </c>
      <c r="Q475" t="s">
        <v>26</v>
      </c>
      <c r="R475">
        <v>3.6</v>
      </c>
      <c r="S475">
        <v>8.8000000000000007</v>
      </c>
      <c r="T475">
        <v>14.11</v>
      </c>
      <c r="U475">
        <v>18.149999999999999</v>
      </c>
      <c r="V475">
        <v>123</v>
      </c>
      <c r="W475" t="str">
        <f t="shared" si="21"/>
        <v>Sydney</v>
      </c>
      <c r="X475" t="str">
        <f t="shared" si="22"/>
        <v>Low</v>
      </c>
      <c r="Y475" t="str">
        <f t="shared" si="23"/>
        <v>Away Team</v>
      </c>
    </row>
    <row r="476" spans="1:25" x14ac:dyDescent="0.25">
      <c r="A476" t="s">
        <v>560</v>
      </c>
      <c r="B476">
        <v>2014</v>
      </c>
      <c r="C476" t="s">
        <v>114</v>
      </c>
      <c r="D476" s="1">
        <v>41763</v>
      </c>
      <c r="E476">
        <v>13.1</v>
      </c>
      <c r="F476">
        <v>7.3</v>
      </c>
      <c r="G476">
        <v>5.2</v>
      </c>
      <c r="H476" t="s">
        <v>46</v>
      </c>
      <c r="I476" s="2">
        <v>0.54861111111111116</v>
      </c>
      <c r="J476" s="3">
        <v>19819</v>
      </c>
      <c r="K476" t="s">
        <v>47</v>
      </c>
      <c r="L476">
        <v>1.4</v>
      </c>
      <c r="M476">
        <v>7.6</v>
      </c>
      <c r="N476">
        <v>10.1</v>
      </c>
      <c r="O476">
        <v>11.11</v>
      </c>
      <c r="P476">
        <v>77</v>
      </c>
      <c r="Q476" t="s">
        <v>39</v>
      </c>
      <c r="R476">
        <v>7.4</v>
      </c>
      <c r="S476">
        <v>10.5</v>
      </c>
      <c r="T476">
        <v>13.1</v>
      </c>
      <c r="U476">
        <v>18.12</v>
      </c>
      <c r="V476">
        <v>120</v>
      </c>
      <c r="W476" t="str">
        <f t="shared" si="21"/>
        <v>Gold Coast</v>
      </c>
      <c r="X476" t="str">
        <f t="shared" si="22"/>
        <v>Low</v>
      </c>
      <c r="Y476" t="str">
        <f t="shared" si="23"/>
        <v>Away Team</v>
      </c>
    </row>
    <row r="477" spans="1:25" x14ac:dyDescent="0.25">
      <c r="A477" t="s">
        <v>561</v>
      </c>
      <c r="B477">
        <v>2014</v>
      </c>
      <c r="C477" t="s">
        <v>114</v>
      </c>
      <c r="D477" s="1">
        <v>41763</v>
      </c>
      <c r="E477">
        <v>13.1</v>
      </c>
      <c r="F477">
        <v>7.3</v>
      </c>
      <c r="G477">
        <v>5.2</v>
      </c>
      <c r="H477" t="s">
        <v>28</v>
      </c>
      <c r="I477" s="2">
        <v>0.63888888888888884</v>
      </c>
      <c r="J477" s="3">
        <v>34377</v>
      </c>
      <c r="K477" t="s">
        <v>44</v>
      </c>
      <c r="L477">
        <v>3.3</v>
      </c>
      <c r="M477">
        <v>7.8</v>
      </c>
      <c r="N477">
        <v>8.1</v>
      </c>
      <c r="O477">
        <v>11.15</v>
      </c>
      <c r="P477">
        <v>81</v>
      </c>
      <c r="Q477" t="s">
        <v>29</v>
      </c>
      <c r="R477">
        <v>0.1</v>
      </c>
      <c r="S477">
        <v>4.3</v>
      </c>
      <c r="T477">
        <v>8.3000000000000007</v>
      </c>
      <c r="U477">
        <v>12.4</v>
      </c>
      <c r="V477">
        <v>76</v>
      </c>
      <c r="W477" t="str">
        <f t="shared" si="21"/>
        <v>Geelong</v>
      </c>
      <c r="X477" t="str">
        <f t="shared" si="22"/>
        <v>Medium</v>
      </c>
      <c r="Y477" t="str">
        <f t="shared" si="23"/>
        <v>Home Team</v>
      </c>
    </row>
    <row r="478" spans="1:25" x14ac:dyDescent="0.25">
      <c r="A478" t="s">
        <v>562</v>
      </c>
      <c r="B478">
        <v>2014</v>
      </c>
      <c r="C478" t="s">
        <v>114</v>
      </c>
      <c r="D478" s="1">
        <v>41763</v>
      </c>
      <c r="E478">
        <v>22.1</v>
      </c>
      <c r="F478">
        <v>13.1</v>
      </c>
      <c r="G478">
        <v>0</v>
      </c>
      <c r="H478" t="s">
        <v>42</v>
      </c>
      <c r="I478" s="2">
        <v>0.61111111111111116</v>
      </c>
      <c r="J478" s="3">
        <v>40476</v>
      </c>
      <c r="K478" t="s">
        <v>51</v>
      </c>
      <c r="L478">
        <v>2</v>
      </c>
      <c r="M478">
        <v>3.8</v>
      </c>
      <c r="N478">
        <v>5.1100000000000003</v>
      </c>
      <c r="O478">
        <v>7.12</v>
      </c>
      <c r="P478">
        <v>54</v>
      </c>
      <c r="Q478" t="s">
        <v>43</v>
      </c>
      <c r="R478">
        <v>4.2</v>
      </c>
      <c r="S478">
        <v>5.3</v>
      </c>
      <c r="T478">
        <v>9.6</v>
      </c>
      <c r="U478">
        <v>11.7</v>
      </c>
      <c r="V478">
        <v>73</v>
      </c>
      <c r="W478" t="str">
        <f t="shared" si="21"/>
        <v>Fremantle</v>
      </c>
      <c r="X478" t="str">
        <f t="shared" si="22"/>
        <v>Medium</v>
      </c>
      <c r="Y478" t="str">
        <f t="shared" si="23"/>
        <v>Away Team</v>
      </c>
    </row>
    <row r="479" spans="1:25" x14ac:dyDescent="0.25">
      <c r="A479" t="s">
        <v>563</v>
      </c>
      <c r="B479">
        <v>2014</v>
      </c>
      <c r="C479" t="s">
        <v>124</v>
      </c>
      <c r="D479" s="1">
        <v>41768</v>
      </c>
      <c r="E479">
        <v>21.8</v>
      </c>
      <c r="F479">
        <v>9.9</v>
      </c>
      <c r="G479">
        <v>0</v>
      </c>
      <c r="H479" t="s">
        <v>24</v>
      </c>
      <c r="I479" s="2">
        <v>0.82638888888888884</v>
      </c>
      <c r="J479" s="3">
        <v>34506</v>
      </c>
      <c r="K479" t="s">
        <v>26</v>
      </c>
      <c r="L479">
        <v>4.8</v>
      </c>
      <c r="M479">
        <v>6.12</v>
      </c>
      <c r="N479">
        <v>9.16</v>
      </c>
      <c r="O479">
        <v>15.17</v>
      </c>
      <c r="P479">
        <v>107</v>
      </c>
      <c r="Q479" t="s">
        <v>32</v>
      </c>
      <c r="R479">
        <v>2.2000000000000002</v>
      </c>
      <c r="S479">
        <v>6.5</v>
      </c>
      <c r="T479">
        <v>11.7</v>
      </c>
      <c r="U479">
        <v>13.1</v>
      </c>
      <c r="V479">
        <v>88</v>
      </c>
      <c r="W479" t="str">
        <f t="shared" si="21"/>
        <v>Sydney</v>
      </c>
      <c r="X479" t="str">
        <f t="shared" si="22"/>
        <v>Medium</v>
      </c>
      <c r="Y479" t="str">
        <f t="shared" si="23"/>
        <v>Home Team</v>
      </c>
    </row>
    <row r="480" spans="1:25" x14ac:dyDescent="0.25">
      <c r="A480" t="s">
        <v>564</v>
      </c>
      <c r="B480">
        <v>2014</v>
      </c>
      <c r="C480" t="s">
        <v>124</v>
      </c>
      <c r="D480" s="1">
        <v>41769</v>
      </c>
      <c r="E480">
        <v>19.8</v>
      </c>
      <c r="F480">
        <v>11.4</v>
      </c>
      <c r="G480">
        <v>17.2</v>
      </c>
      <c r="H480" t="s">
        <v>512</v>
      </c>
      <c r="I480" s="2">
        <v>0.54861111111111116</v>
      </c>
      <c r="J480" s="3">
        <v>38234</v>
      </c>
      <c r="K480" t="s">
        <v>54</v>
      </c>
      <c r="L480">
        <v>2.4</v>
      </c>
      <c r="M480">
        <v>4.8</v>
      </c>
      <c r="N480">
        <v>8.1</v>
      </c>
      <c r="O480">
        <v>13.16</v>
      </c>
      <c r="P480">
        <v>94</v>
      </c>
      <c r="Q480" t="s">
        <v>43</v>
      </c>
      <c r="R480">
        <v>1.3</v>
      </c>
      <c r="S480">
        <v>6.6</v>
      </c>
      <c r="T480">
        <v>9.9</v>
      </c>
      <c r="U480">
        <v>11.1</v>
      </c>
      <c r="V480">
        <v>76</v>
      </c>
      <c r="W480" t="str">
        <f t="shared" si="21"/>
        <v>Port Adelaide</v>
      </c>
      <c r="X480" t="str">
        <f t="shared" si="22"/>
        <v>Medium</v>
      </c>
      <c r="Y480" t="str">
        <f t="shared" si="23"/>
        <v>Home Team</v>
      </c>
    </row>
    <row r="481" spans="1:25" x14ac:dyDescent="0.25">
      <c r="A481" t="s">
        <v>565</v>
      </c>
      <c r="B481">
        <v>2014</v>
      </c>
      <c r="C481" t="s">
        <v>124</v>
      </c>
      <c r="D481" s="1">
        <v>41769</v>
      </c>
      <c r="E481">
        <v>24</v>
      </c>
      <c r="F481">
        <v>15.6</v>
      </c>
      <c r="G481">
        <v>0</v>
      </c>
      <c r="H481" t="s">
        <v>58</v>
      </c>
      <c r="I481" s="2">
        <v>0.69444444444444442</v>
      </c>
      <c r="J481" s="3">
        <v>26522</v>
      </c>
      <c r="K481" t="s">
        <v>36</v>
      </c>
      <c r="L481">
        <v>3</v>
      </c>
      <c r="M481">
        <v>4.3</v>
      </c>
      <c r="N481">
        <v>8.6</v>
      </c>
      <c r="O481">
        <v>8.9</v>
      </c>
      <c r="P481">
        <v>57</v>
      </c>
      <c r="Q481" t="s">
        <v>48</v>
      </c>
      <c r="R481">
        <v>2.2999999999999998</v>
      </c>
      <c r="S481">
        <v>6.4</v>
      </c>
      <c r="T481">
        <v>7.8</v>
      </c>
      <c r="U481">
        <v>9.11</v>
      </c>
      <c r="V481">
        <v>65</v>
      </c>
      <c r="W481" t="str">
        <f t="shared" si="21"/>
        <v>Essendon</v>
      </c>
      <c r="X481" t="str">
        <f t="shared" si="22"/>
        <v>Low</v>
      </c>
      <c r="Y481" t="str">
        <f t="shared" si="23"/>
        <v>Away Team</v>
      </c>
    </row>
    <row r="482" spans="1:25" x14ac:dyDescent="0.25">
      <c r="A482" t="s">
        <v>566</v>
      </c>
      <c r="B482">
        <v>2014</v>
      </c>
      <c r="C482" t="s">
        <v>124</v>
      </c>
      <c r="D482" s="1">
        <v>41769</v>
      </c>
      <c r="E482">
        <v>17</v>
      </c>
      <c r="F482">
        <v>12.7</v>
      </c>
      <c r="G482">
        <v>6.4</v>
      </c>
      <c r="H482" t="s">
        <v>28</v>
      </c>
      <c r="I482" s="2">
        <v>0.81944444444444442</v>
      </c>
      <c r="J482" s="3">
        <v>36326</v>
      </c>
      <c r="K482" t="s">
        <v>35</v>
      </c>
      <c r="L482">
        <v>2.2000000000000002</v>
      </c>
      <c r="M482">
        <v>5.5</v>
      </c>
      <c r="N482">
        <v>10.6</v>
      </c>
      <c r="O482">
        <v>12.11</v>
      </c>
      <c r="P482">
        <v>83</v>
      </c>
      <c r="Q482" t="s">
        <v>50</v>
      </c>
      <c r="R482">
        <v>3.2</v>
      </c>
      <c r="S482">
        <v>5.7</v>
      </c>
      <c r="T482">
        <v>9.6999999999999993</v>
      </c>
      <c r="U482">
        <v>15.9</v>
      </c>
      <c r="V482">
        <v>99</v>
      </c>
      <c r="W482" t="str">
        <f t="shared" si="21"/>
        <v>Western Bulldogs</v>
      </c>
      <c r="X482" t="str">
        <f t="shared" si="22"/>
        <v>Medium</v>
      </c>
      <c r="Y482" t="str">
        <f t="shared" si="23"/>
        <v>Away Team</v>
      </c>
    </row>
    <row r="483" spans="1:25" x14ac:dyDescent="0.25">
      <c r="A483" t="s">
        <v>567</v>
      </c>
      <c r="B483">
        <v>2014</v>
      </c>
      <c r="C483" t="s">
        <v>124</v>
      </c>
      <c r="D483" s="1">
        <v>41770</v>
      </c>
      <c r="E483">
        <v>23.8</v>
      </c>
      <c r="F483">
        <v>11.2</v>
      </c>
      <c r="G483">
        <v>0.6</v>
      </c>
      <c r="H483" t="s">
        <v>42</v>
      </c>
      <c r="I483" s="2">
        <v>0.61111111111111116</v>
      </c>
      <c r="J483" s="3">
        <v>29391</v>
      </c>
      <c r="K483" t="s">
        <v>51</v>
      </c>
      <c r="L483">
        <v>5.2</v>
      </c>
      <c r="M483">
        <v>11.5</v>
      </c>
      <c r="N483">
        <v>21.5</v>
      </c>
      <c r="O483">
        <v>30.8</v>
      </c>
      <c r="P483">
        <v>188</v>
      </c>
      <c r="Q483" t="s">
        <v>25</v>
      </c>
      <c r="R483">
        <v>1.2</v>
      </c>
      <c r="S483">
        <v>6.2</v>
      </c>
      <c r="T483">
        <v>9.3000000000000007</v>
      </c>
      <c r="U483">
        <v>12.5</v>
      </c>
      <c r="V483">
        <v>77</v>
      </c>
      <c r="W483" t="str">
        <f t="shared" si="21"/>
        <v>West Coast</v>
      </c>
      <c r="X483" t="str">
        <f t="shared" si="22"/>
        <v>Low</v>
      </c>
      <c r="Y483" t="str">
        <f t="shared" si="23"/>
        <v>Home Team</v>
      </c>
    </row>
    <row r="484" spans="1:25" x14ac:dyDescent="0.25">
      <c r="A484" t="s">
        <v>568</v>
      </c>
      <c r="B484">
        <v>2014</v>
      </c>
      <c r="C484" t="s">
        <v>124</v>
      </c>
      <c r="D484" s="1">
        <v>41771</v>
      </c>
      <c r="E484">
        <v>18.7</v>
      </c>
      <c r="F484">
        <v>5.5</v>
      </c>
      <c r="G484">
        <v>0.2</v>
      </c>
      <c r="H484" t="s">
        <v>46</v>
      </c>
      <c r="I484" s="2">
        <v>0.80555555555555558</v>
      </c>
      <c r="J484" s="3">
        <v>26708</v>
      </c>
      <c r="K484" t="s">
        <v>55</v>
      </c>
      <c r="L484">
        <v>1.1000000000000001</v>
      </c>
      <c r="M484">
        <v>4.3</v>
      </c>
      <c r="N484">
        <v>6.1</v>
      </c>
      <c r="O484">
        <v>9.15</v>
      </c>
      <c r="P484">
        <v>69</v>
      </c>
      <c r="Q484" t="s">
        <v>30</v>
      </c>
      <c r="R484">
        <v>2.6</v>
      </c>
      <c r="S484">
        <v>10.6</v>
      </c>
      <c r="T484">
        <v>11.7</v>
      </c>
      <c r="U484">
        <v>15.11</v>
      </c>
      <c r="V484">
        <v>101</v>
      </c>
      <c r="W484" t="str">
        <f t="shared" si="21"/>
        <v>Carlton</v>
      </c>
      <c r="X484" t="str">
        <f t="shared" si="22"/>
        <v>Low</v>
      </c>
      <c r="Y484" t="str">
        <f t="shared" si="23"/>
        <v>Away Team</v>
      </c>
    </row>
    <row r="485" spans="1:25" x14ac:dyDescent="0.25">
      <c r="A485" t="s">
        <v>569</v>
      </c>
      <c r="B485">
        <v>2014</v>
      </c>
      <c r="C485" t="s">
        <v>135</v>
      </c>
      <c r="D485" s="1">
        <v>41774</v>
      </c>
      <c r="E485">
        <v>24.2</v>
      </c>
      <c r="F485">
        <v>12.9</v>
      </c>
      <c r="G485">
        <v>0.2</v>
      </c>
      <c r="H485" t="s">
        <v>512</v>
      </c>
      <c r="I485" s="2">
        <v>0.80555555555555558</v>
      </c>
      <c r="J485" s="3">
        <v>50051</v>
      </c>
      <c r="K485" t="s">
        <v>40</v>
      </c>
      <c r="L485">
        <v>1.4</v>
      </c>
      <c r="M485">
        <v>5.6</v>
      </c>
      <c r="N485">
        <v>9.1</v>
      </c>
      <c r="O485">
        <v>10.16</v>
      </c>
      <c r="P485">
        <v>76</v>
      </c>
      <c r="Q485" t="s">
        <v>33</v>
      </c>
      <c r="R485">
        <v>3.3</v>
      </c>
      <c r="S485">
        <v>6.6</v>
      </c>
      <c r="T485">
        <v>7.8</v>
      </c>
      <c r="U485">
        <v>7.13</v>
      </c>
      <c r="V485">
        <v>55</v>
      </c>
      <c r="W485" t="str">
        <f t="shared" si="21"/>
        <v>Adelaide</v>
      </c>
      <c r="X485" t="str">
        <f t="shared" si="22"/>
        <v>High</v>
      </c>
      <c r="Y485" t="str">
        <f t="shared" si="23"/>
        <v>Home Team</v>
      </c>
    </row>
    <row r="486" spans="1:25" x14ac:dyDescent="0.25">
      <c r="A486" t="s">
        <v>570</v>
      </c>
      <c r="B486">
        <v>2014</v>
      </c>
      <c r="C486" t="s">
        <v>135</v>
      </c>
      <c r="D486" s="1">
        <v>41775</v>
      </c>
      <c r="E486">
        <v>23</v>
      </c>
      <c r="F486">
        <v>15.2</v>
      </c>
      <c r="G486">
        <v>0.2</v>
      </c>
      <c r="H486" t="s">
        <v>46</v>
      </c>
      <c r="I486" s="2">
        <v>0.82638888888888884</v>
      </c>
      <c r="J486" s="3">
        <v>41098</v>
      </c>
      <c r="K486" t="s">
        <v>48</v>
      </c>
      <c r="L486">
        <v>1.1000000000000001</v>
      </c>
      <c r="M486">
        <v>5.3</v>
      </c>
      <c r="N486">
        <v>6.6</v>
      </c>
      <c r="O486">
        <v>9.1</v>
      </c>
      <c r="P486">
        <v>64</v>
      </c>
      <c r="Q486" t="s">
        <v>26</v>
      </c>
      <c r="R486">
        <v>7.1</v>
      </c>
      <c r="S486">
        <v>12.4</v>
      </c>
      <c r="T486">
        <v>15.4</v>
      </c>
      <c r="U486">
        <v>18.600000000000001</v>
      </c>
      <c r="V486">
        <v>114</v>
      </c>
      <c r="W486" t="str">
        <f t="shared" si="21"/>
        <v>Sydney</v>
      </c>
      <c r="X486" t="str">
        <f t="shared" si="22"/>
        <v>Medium</v>
      </c>
      <c r="Y486" t="str">
        <f t="shared" si="23"/>
        <v>Away Team</v>
      </c>
    </row>
    <row r="487" spans="1:25" x14ac:dyDescent="0.25">
      <c r="A487" t="s">
        <v>571</v>
      </c>
      <c r="B487">
        <v>2014</v>
      </c>
      <c r="C487" t="s">
        <v>135</v>
      </c>
      <c r="D487" s="1">
        <v>41776</v>
      </c>
      <c r="E487">
        <v>19.2</v>
      </c>
      <c r="F487">
        <v>15.6</v>
      </c>
      <c r="G487">
        <v>0</v>
      </c>
      <c r="H487" t="s">
        <v>28</v>
      </c>
      <c r="I487" s="2">
        <v>0.56944444444444442</v>
      </c>
      <c r="J487" s="3">
        <v>56910</v>
      </c>
      <c r="K487" t="s">
        <v>29</v>
      </c>
      <c r="L487">
        <v>2.2999999999999998</v>
      </c>
      <c r="M487">
        <v>4.8</v>
      </c>
      <c r="N487">
        <v>6.16</v>
      </c>
      <c r="O487">
        <v>9.1999999999999993</v>
      </c>
      <c r="P487">
        <v>74</v>
      </c>
      <c r="Q487" t="s">
        <v>35</v>
      </c>
      <c r="R487">
        <v>1.3</v>
      </c>
      <c r="S487">
        <v>4.5</v>
      </c>
      <c r="T487">
        <v>9.6</v>
      </c>
      <c r="U487">
        <v>14.7</v>
      </c>
      <c r="V487">
        <v>91</v>
      </c>
      <c r="W487" t="str">
        <f t="shared" si="21"/>
        <v>Melbourne</v>
      </c>
      <c r="X487" t="str">
        <f t="shared" si="22"/>
        <v>High</v>
      </c>
      <c r="Y487" t="str">
        <f t="shared" si="23"/>
        <v>Away Team</v>
      </c>
    </row>
    <row r="488" spans="1:25" x14ac:dyDescent="0.25">
      <c r="A488" t="s">
        <v>572</v>
      </c>
      <c r="B488">
        <v>2014</v>
      </c>
      <c r="C488" t="s">
        <v>135</v>
      </c>
      <c r="D488" s="1">
        <v>41776</v>
      </c>
      <c r="E488">
        <v>19.2</v>
      </c>
      <c r="F488">
        <v>15.6</v>
      </c>
      <c r="G488">
        <v>0</v>
      </c>
      <c r="H488" t="s">
        <v>46</v>
      </c>
      <c r="I488" s="2">
        <v>0.69444444444444442</v>
      </c>
      <c r="J488" s="3">
        <v>21152</v>
      </c>
      <c r="K488" t="s">
        <v>47</v>
      </c>
      <c r="L488">
        <v>5.5</v>
      </c>
      <c r="M488">
        <v>8.11</v>
      </c>
      <c r="N488">
        <v>13.18</v>
      </c>
      <c r="O488">
        <v>17.23</v>
      </c>
      <c r="P488">
        <v>125</v>
      </c>
      <c r="Q488" t="s">
        <v>36</v>
      </c>
      <c r="R488">
        <v>1.1000000000000001</v>
      </c>
      <c r="S488">
        <v>3.2</v>
      </c>
      <c r="T488">
        <v>4.2</v>
      </c>
      <c r="U488">
        <v>6.2</v>
      </c>
      <c r="V488">
        <v>38</v>
      </c>
      <c r="W488" t="str">
        <f t="shared" si="21"/>
        <v>North Melbourne</v>
      </c>
      <c r="X488" t="str">
        <f t="shared" si="22"/>
        <v>Low</v>
      </c>
      <c r="Y488" t="str">
        <f t="shared" si="23"/>
        <v>Home Team</v>
      </c>
    </row>
    <row r="489" spans="1:25" x14ac:dyDescent="0.25">
      <c r="A489" t="s">
        <v>573</v>
      </c>
      <c r="B489">
        <v>2014</v>
      </c>
      <c r="C489" t="s">
        <v>135</v>
      </c>
      <c r="D489" s="1">
        <v>41776</v>
      </c>
      <c r="E489">
        <v>23.3</v>
      </c>
      <c r="F489">
        <v>10.6</v>
      </c>
      <c r="G489">
        <v>0</v>
      </c>
      <c r="H489" t="s">
        <v>42</v>
      </c>
      <c r="I489" s="2">
        <v>0.73611111111111116</v>
      </c>
      <c r="J489" s="3">
        <v>38565</v>
      </c>
      <c r="K489" t="s">
        <v>43</v>
      </c>
      <c r="L489">
        <v>5.3</v>
      </c>
      <c r="M489">
        <v>7.11</v>
      </c>
      <c r="N489">
        <v>10.15</v>
      </c>
      <c r="O489">
        <v>13.18</v>
      </c>
      <c r="P489">
        <v>96</v>
      </c>
      <c r="Q489" t="s">
        <v>44</v>
      </c>
      <c r="R489">
        <v>0.3</v>
      </c>
      <c r="S489">
        <v>3.5</v>
      </c>
      <c r="T489">
        <v>6.7</v>
      </c>
      <c r="U489">
        <v>9.1</v>
      </c>
      <c r="V489">
        <v>64</v>
      </c>
      <c r="W489" t="str">
        <f t="shared" si="21"/>
        <v>Fremantle</v>
      </c>
      <c r="X489" t="str">
        <f t="shared" si="22"/>
        <v>Medium</v>
      </c>
      <c r="Y489" t="str">
        <f t="shared" si="23"/>
        <v>Home Team</v>
      </c>
    </row>
    <row r="490" spans="1:25" x14ac:dyDescent="0.25">
      <c r="A490" t="s">
        <v>574</v>
      </c>
      <c r="B490">
        <v>2014</v>
      </c>
      <c r="C490" t="s">
        <v>135</v>
      </c>
      <c r="D490" s="1">
        <v>41777</v>
      </c>
      <c r="E490">
        <v>20.5</v>
      </c>
      <c r="F490">
        <v>16</v>
      </c>
      <c r="G490">
        <v>0</v>
      </c>
      <c r="H490" t="s">
        <v>46</v>
      </c>
      <c r="I490" s="2">
        <v>0.69444444444444442</v>
      </c>
      <c r="J490" s="3">
        <v>14625</v>
      </c>
      <c r="K490" t="s">
        <v>55</v>
      </c>
      <c r="L490">
        <v>3.2</v>
      </c>
      <c r="M490">
        <v>4.4000000000000004</v>
      </c>
      <c r="N490">
        <v>10.7</v>
      </c>
      <c r="O490">
        <v>13.9</v>
      </c>
      <c r="P490">
        <v>87</v>
      </c>
      <c r="Q490" t="s">
        <v>39</v>
      </c>
      <c r="R490">
        <v>8.4</v>
      </c>
      <c r="S490">
        <v>13.7</v>
      </c>
      <c r="T490">
        <v>16.899999999999999</v>
      </c>
      <c r="U490">
        <v>19.11</v>
      </c>
      <c r="V490">
        <v>125</v>
      </c>
      <c r="W490" t="str">
        <f t="shared" si="21"/>
        <v>Gold Coast</v>
      </c>
      <c r="X490" t="str">
        <f t="shared" si="22"/>
        <v>Low</v>
      </c>
      <c r="Y490" t="str">
        <f t="shared" si="23"/>
        <v>Away Team</v>
      </c>
    </row>
    <row r="491" spans="1:25" x14ac:dyDescent="0.25">
      <c r="A491" t="s">
        <v>575</v>
      </c>
      <c r="B491">
        <v>2014</v>
      </c>
      <c r="C491" t="s">
        <v>146</v>
      </c>
      <c r="D491" s="1">
        <v>41782</v>
      </c>
      <c r="E491">
        <v>18.8</v>
      </c>
      <c r="F491">
        <v>14.9</v>
      </c>
      <c r="G491">
        <v>2.2000000000000002</v>
      </c>
      <c r="H491" t="s">
        <v>88</v>
      </c>
      <c r="I491" s="2">
        <v>0.82638888888888884</v>
      </c>
      <c r="J491" s="3">
        <v>27402</v>
      </c>
      <c r="K491" t="s">
        <v>44</v>
      </c>
      <c r="L491">
        <v>5.5</v>
      </c>
      <c r="M491">
        <v>10.9</v>
      </c>
      <c r="N491">
        <v>13.14</v>
      </c>
      <c r="O491">
        <v>16.149999999999999</v>
      </c>
      <c r="P491">
        <v>111</v>
      </c>
      <c r="Q491" t="s">
        <v>47</v>
      </c>
      <c r="R491">
        <v>2.2000000000000002</v>
      </c>
      <c r="S491">
        <v>5.4</v>
      </c>
      <c r="T491">
        <v>9.8000000000000007</v>
      </c>
      <c r="U491">
        <v>13.13</v>
      </c>
      <c r="V491">
        <v>91</v>
      </c>
      <c r="W491" t="str">
        <f t="shared" si="21"/>
        <v>Geelong</v>
      </c>
      <c r="X491" t="str">
        <f t="shared" si="22"/>
        <v>Low</v>
      </c>
      <c r="Y491" t="str">
        <f t="shared" si="23"/>
        <v>Home Team</v>
      </c>
    </row>
    <row r="492" spans="1:25" x14ac:dyDescent="0.25">
      <c r="A492" t="s">
        <v>576</v>
      </c>
      <c r="B492">
        <v>2014</v>
      </c>
      <c r="C492" t="s">
        <v>146</v>
      </c>
      <c r="D492" s="1">
        <v>41783</v>
      </c>
      <c r="E492">
        <v>24.8</v>
      </c>
      <c r="F492">
        <v>13</v>
      </c>
      <c r="G492">
        <v>0.2</v>
      </c>
      <c r="H492" t="s">
        <v>141</v>
      </c>
      <c r="I492" s="2">
        <v>0.56944444444444442</v>
      </c>
      <c r="J492" s="3">
        <v>8331</v>
      </c>
      <c r="K492" t="s">
        <v>25</v>
      </c>
      <c r="L492">
        <v>1.5</v>
      </c>
      <c r="M492">
        <v>1.6</v>
      </c>
      <c r="N492">
        <v>3.9</v>
      </c>
      <c r="O492">
        <v>5.1100000000000003</v>
      </c>
      <c r="P492">
        <v>41</v>
      </c>
      <c r="Q492" t="s">
        <v>29</v>
      </c>
      <c r="R492">
        <v>8</v>
      </c>
      <c r="S492">
        <v>14.2</v>
      </c>
      <c r="T492">
        <v>21.4</v>
      </c>
      <c r="U492">
        <v>24.1</v>
      </c>
      <c r="V492">
        <v>154</v>
      </c>
      <c r="W492" t="str">
        <f t="shared" si="21"/>
        <v>Richmond</v>
      </c>
      <c r="X492" t="str">
        <f t="shared" si="22"/>
        <v>Low</v>
      </c>
      <c r="Y492" t="str">
        <f t="shared" si="23"/>
        <v>Away Team</v>
      </c>
    </row>
    <row r="493" spans="1:25" x14ac:dyDescent="0.25">
      <c r="A493" t="s">
        <v>577</v>
      </c>
      <c r="B493">
        <v>2014</v>
      </c>
      <c r="C493" t="s">
        <v>146</v>
      </c>
      <c r="D493" s="1">
        <v>41783</v>
      </c>
      <c r="E493">
        <v>17.399999999999999</v>
      </c>
      <c r="F493">
        <v>8.9</v>
      </c>
      <c r="G493">
        <v>0</v>
      </c>
      <c r="H493" t="s">
        <v>28</v>
      </c>
      <c r="I493" s="2">
        <v>0.69444444444444442</v>
      </c>
      <c r="J493" s="3">
        <v>53049</v>
      </c>
      <c r="K493" t="s">
        <v>33</v>
      </c>
      <c r="L493">
        <v>5</v>
      </c>
      <c r="M493">
        <v>7.3</v>
      </c>
      <c r="N493">
        <v>11.4</v>
      </c>
      <c r="O493">
        <v>17.7</v>
      </c>
      <c r="P493">
        <v>109</v>
      </c>
      <c r="Q493" t="s">
        <v>51</v>
      </c>
      <c r="R493">
        <v>5.2</v>
      </c>
      <c r="S493">
        <v>9.5</v>
      </c>
      <c r="T493">
        <v>11.1</v>
      </c>
      <c r="U493">
        <v>15.11</v>
      </c>
      <c r="V493">
        <v>101</v>
      </c>
      <c r="W493" t="str">
        <f t="shared" si="21"/>
        <v>Collingwood</v>
      </c>
      <c r="X493" t="str">
        <f t="shared" si="22"/>
        <v>High</v>
      </c>
      <c r="Y493" t="str">
        <f t="shared" si="23"/>
        <v>Home Team</v>
      </c>
    </row>
    <row r="494" spans="1:25" x14ac:dyDescent="0.25">
      <c r="A494" t="s">
        <v>578</v>
      </c>
      <c r="B494">
        <v>2014</v>
      </c>
      <c r="C494" t="s">
        <v>146</v>
      </c>
      <c r="D494" s="1">
        <v>41783</v>
      </c>
      <c r="E494">
        <v>24.2</v>
      </c>
      <c r="F494">
        <v>10.6</v>
      </c>
      <c r="G494">
        <v>0</v>
      </c>
      <c r="H494" t="s">
        <v>512</v>
      </c>
      <c r="I494" s="2">
        <v>0.79861111111111116</v>
      </c>
      <c r="J494" s="3">
        <v>52233</v>
      </c>
      <c r="K494" t="s">
        <v>54</v>
      </c>
      <c r="L494">
        <v>4.2</v>
      </c>
      <c r="M494">
        <v>8.3000000000000007</v>
      </c>
      <c r="N494">
        <v>11.7</v>
      </c>
      <c r="O494">
        <v>15.1</v>
      </c>
      <c r="P494">
        <v>100</v>
      </c>
      <c r="Q494" t="s">
        <v>32</v>
      </c>
      <c r="R494">
        <v>2.2999999999999998</v>
      </c>
      <c r="S494">
        <v>4.4000000000000004</v>
      </c>
      <c r="T494">
        <v>10.6</v>
      </c>
      <c r="U494">
        <v>13.8</v>
      </c>
      <c r="V494">
        <v>86</v>
      </c>
      <c r="W494" t="str">
        <f t="shared" si="21"/>
        <v>Port Adelaide</v>
      </c>
      <c r="X494" t="str">
        <f t="shared" si="22"/>
        <v>High</v>
      </c>
      <c r="Y494" t="str">
        <f t="shared" si="23"/>
        <v>Home Team</v>
      </c>
    </row>
    <row r="495" spans="1:25" x14ac:dyDescent="0.25">
      <c r="A495" t="s">
        <v>579</v>
      </c>
      <c r="B495">
        <v>2014</v>
      </c>
      <c r="C495" t="s">
        <v>146</v>
      </c>
      <c r="D495" s="1">
        <v>41784</v>
      </c>
      <c r="E495">
        <v>26</v>
      </c>
      <c r="F495">
        <v>15.6</v>
      </c>
      <c r="G495">
        <v>0</v>
      </c>
      <c r="H495" t="s">
        <v>38</v>
      </c>
      <c r="I495" s="2">
        <v>0.63888888888888884</v>
      </c>
      <c r="J495" s="3">
        <v>14235</v>
      </c>
      <c r="K495" t="s">
        <v>39</v>
      </c>
      <c r="L495">
        <v>4</v>
      </c>
      <c r="M495">
        <v>7.2</v>
      </c>
      <c r="N495">
        <v>15.9</v>
      </c>
      <c r="O495">
        <v>18.11</v>
      </c>
      <c r="P495">
        <v>119</v>
      </c>
      <c r="Q495" t="s">
        <v>50</v>
      </c>
      <c r="R495">
        <v>3.3</v>
      </c>
      <c r="S495">
        <v>5.8</v>
      </c>
      <c r="T495">
        <v>6.1</v>
      </c>
      <c r="U495">
        <v>10.14</v>
      </c>
      <c r="V495">
        <v>74</v>
      </c>
      <c r="W495" t="str">
        <f t="shared" si="21"/>
        <v>Gold Coast</v>
      </c>
      <c r="X495" t="str">
        <f t="shared" si="22"/>
        <v>Low</v>
      </c>
      <c r="Y495" t="str">
        <f t="shared" si="23"/>
        <v>Home Team</v>
      </c>
    </row>
    <row r="496" spans="1:25" x14ac:dyDescent="0.25">
      <c r="A496" t="s">
        <v>580</v>
      </c>
      <c r="B496">
        <v>2014</v>
      </c>
      <c r="C496" t="s">
        <v>146</v>
      </c>
      <c r="D496" s="1">
        <v>41784</v>
      </c>
      <c r="E496">
        <v>19.3</v>
      </c>
      <c r="F496">
        <v>11.7</v>
      </c>
      <c r="G496">
        <v>0</v>
      </c>
      <c r="H496" t="s">
        <v>28</v>
      </c>
      <c r="I496" s="2">
        <v>0.69444444444444442</v>
      </c>
      <c r="J496" s="3">
        <v>32419</v>
      </c>
      <c r="K496" t="s">
        <v>30</v>
      </c>
      <c r="L496">
        <v>2.2000000000000002</v>
      </c>
      <c r="M496">
        <v>4.2</v>
      </c>
      <c r="N496">
        <v>8.5</v>
      </c>
      <c r="O496">
        <v>12.9</v>
      </c>
      <c r="P496">
        <v>81</v>
      </c>
      <c r="Q496" t="s">
        <v>40</v>
      </c>
      <c r="R496">
        <v>1.4</v>
      </c>
      <c r="S496">
        <v>2.7</v>
      </c>
      <c r="T496">
        <v>7.12</v>
      </c>
      <c r="U496">
        <v>10.16</v>
      </c>
      <c r="V496">
        <v>76</v>
      </c>
      <c r="W496" t="str">
        <f t="shared" si="21"/>
        <v>Carlton</v>
      </c>
      <c r="X496" t="str">
        <f t="shared" si="22"/>
        <v>Medium</v>
      </c>
      <c r="Y496" t="str">
        <f t="shared" si="23"/>
        <v>Home Team</v>
      </c>
    </row>
    <row r="497" spans="1:25" x14ac:dyDescent="0.25">
      <c r="A497" t="s">
        <v>581</v>
      </c>
      <c r="B497">
        <v>2014</v>
      </c>
      <c r="C497" t="s">
        <v>156</v>
      </c>
      <c r="D497" s="1">
        <v>41788</v>
      </c>
      <c r="E497">
        <v>20</v>
      </c>
      <c r="F497">
        <v>13.3</v>
      </c>
      <c r="G497">
        <v>0</v>
      </c>
      <c r="H497" t="s">
        <v>61</v>
      </c>
      <c r="I497" s="2">
        <v>0.79861111111111116</v>
      </c>
      <c r="J497" s="3">
        <v>37355</v>
      </c>
      <c r="K497" t="s">
        <v>26</v>
      </c>
      <c r="L497">
        <v>4.4000000000000004</v>
      </c>
      <c r="M497">
        <v>8.9</v>
      </c>
      <c r="N497">
        <v>14.11</v>
      </c>
      <c r="O497">
        <v>22.16</v>
      </c>
      <c r="P497">
        <v>148</v>
      </c>
      <c r="Q497" t="s">
        <v>44</v>
      </c>
      <c r="R497">
        <v>0.3</v>
      </c>
      <c r="S497">
        <v>1.3</v>
      </c>
      <c r="T497">
        <v>2.4</v>
      </c>
      <c r="U497">
        <v>5.8</v>
      </c>
      <c r="V497">
        <v>38</v>
      </c>
      <c r="W497" t="str">
        <f t="shared" si="21"/>
        <v>Sydney</v>
      </c>
      <c r="X497" t="str">
        <f t="shared" si="22"/>
        <v>Medium</v>
      </c>
      <c r="Y497" t="str">
        <f t="shared" si="23"/>
        <v>Home Team</v>
      </c>
    </row>
    <row r="498" spans="1:25" x14ac:dyDescent="0.25">
      <c r="A498" t="s">
        <v>582</v>
      </c>
      <c r="B498">
        <v>2014</v>
      </c>
      <c r="C498" t="s">
        <v>156</v>
      </c>
      <c r="D498" s="1">
        <v>41789</v>
      </c>
      <c r="E498">
        <v>16.8</v>
      </c>
      <c r="F498">
        <v>3.6</v>
      </c>
      <c r="G498">
        <v>0.2</v>
      </c>
      <c r="H498" t="s">
        <v>46</v>
      </c>
      <c r="I498" s="2">
        <v>0.82638888888888884</v>
      </c>
      <c r="J498" s="3">
        <v>34855</v>
      </c>
      <c r="K498" t="s">
        <v>55</v>
      </c>
      <c r="L498">
        <v>3.2</v>
      </c>
      <c r="M498">
        <v>6.2</v>
      </c>
      <c r="N498">
        <v>8.5</v>
      </c>
      <c r="O498">
        <v>8.6</v>
      </c>
      <c r="P498">
        <v>54</v>
      </c>
      <c r="Q498" t="s">
        <v>33</v>
      </c>
      <c r="R498">
        <v>7.2</v>
      </c>
      <c r="S498">
        <v>10.5</v>
      </c>
      <c r="T498">
        <v>14.8</v>
      </c>
      <c r="U498">
        <v>21.14</v>
      </c>
      <c r="V498">
        <v>140</v>
      </c>
      <c r="W498" t="str">
        <f t="shared" si="21"/>
        <v>Collingwood</v>
      </c>
      <c r="X498" t="str">
        <f t="shared" si="22"/>
        <v>Medium</v>
      </c>
      <c r="Y498" t="str">
        <f t="shared" si="23"/>
        <v>Away Team</v>
      </c>
    </row>
    <row r="499" spans="1:25" x14ac:dyDescent="0.25">
      <c r="A499" t="s">
        <v>583</v>
      </c>
      <c r="B499">
        <v>2014</v>
      </c>
      <c r="C499" t="s">
        <v>156</v>
      </c>
      <c r="D499" s="1">
        <v>41790</v>
      </c>
      <c r="E499">
        <v>20.7</v>
      </c>
      <c r="F499">
        <v>9.3000000000000007</v>
      </c>
      <c r="G499">
        <v>0</v>
      </c>
      <c r="H499" t="s">
        <v>584</v>
      </c>
      <c r="I499" s="2">
        <v>0.54861111111111116</v>
      </c>
      <c r="J499" s="3">
        <v>5655</v>
      </c>
      <c r="K499" t="s">
        <v>35</v>
      </c>
      <c r="L499">
        <v>2.2000000000000002</v>
      </c>
      <c r="M499">
        <v>7.4</v>
      </c>
      <c r="N499">
        <v>10.5</v>
      </c>
      <c r="O499">
        <v>11.9</v>
      </c>
      <c r="P499">
        <v>75</v>
      </c>
      <c r="Q499" t="s">
        <v>54</v>
      </c>
      <c r="R499">
        <v>5.4</v>
      </c>
      <c r="S499">
        <v>8.4</v>
      </c>
      <c r="T499">
        <v>10.9</v>
      </c>
      <c r="U499">
        <v>14.11</v>
      </c>
      <c r="V499">
        <v>95</v>
      </c>
      <c r="W499" t="str">
        <f t="shared" si="21"/>
        <v>Port Adelaide</v>
      </c>
      <c r="X499" t="str">
        <f t="shared" si="22"/>
        <v>Low</v>
      </c>
      <c r="Y499" t="str">
        <f t="shared" si="23"/>
        <v>Away Team</v>
      </c>
    </row>
    <row r="500" spans="1:25" x14ac:dyDescent="0.25">
      <c r="A500" t="s">
        <v>585</v>
      </c>
      <c r="B500">
        <v>2014</v>
      </c>
      <c r="C500" t="s">
        <v>156</v>
      </c>
      <c r="D500" s="1">
        <v>41790</v>
      </c>
      <c r="E500">
        <v>23.4</v>
      </c>
      <c r="F500">
        <v>16</v>
      </c>
      <c r="G500">
        <v>0.6</v>
      </c>
      <c r="H500" t="s">
        <v>58</v>
      </c>
      <c r="I500" s="2">
        <v>0.69444444444444442</v>
      </c>
      <c r="J500" s="3">
        <v>24625</v>
      </c>
      <c r="K500" t="s">
        <v>36</v>
      </c>
      <c r="L500">
        <v>5.5</v>
      </c>
      <c r="M500">
        <v>7.8</v>
      </c>
      <c r="N500">
        <v>10.1</v>
      </c>
      <c r="O500">
        <v>14.14</v>
      </c>
      <c r="P500">
        <v>98</v>
      </c>
      <c r="Q500" t="s">
        <v>30</v>
      </c>
      <c r="R500">
        <v>1.1000000000000001</v>
      </c>
      <c r="S500">
        <v>7.4</v>
      </c>
      <c r="T500">
        <v>11.9</v>
      </c>
      <c r="U500">
        <v>13.13</v>
      </c>
      <c r="V500">
        <v>91</v>
      </c>
      <c r="W500" t="str">
        <f t="shared" si="21"/>
        <v>Brisbane</v>
      </c>
      <c r="X500" t="str">
        <f t="shared" si="22"/>
        <v>Low</v>
      </c>
      <c r="Y500" t="str">
        <f t="shared" si="23"/>
        <v>Home Team</v>
      </c>
    </row>
    <row r="501" spans="1:25" x14ac:dyDescent="0.25">
      <c r="A501" t="s">
        <v>586</v>
      </c>
      <c r="B501">
        <v>2014</v>
      </c>
      <c r="C501" t="s">
        <v>156</v>
      </c>
      <c r="D501" s="1">
        <v>41790</v>
      </c>
      <c r="E501">
        <v>17.600000000000001</v>
      </c>
      <c r="F501">
        <v>7.6</v>
      </c>
      <c r="G501">
        <v>0</v>
      </c>
      <c r="H501" t="s">
        <v>28</v>
      </c>
      <c r="I501" s="2">
        <v>0.82291666666666663</v>
      </c>
      <c r="J501" s="3">
        <v>74664</v>
      </c>
      <c r="K501" t="s">
        <v>48</v>
      </c>
      <c r="L501">
        <v>4.4000000000000004</v>
      </c>
      <c r="M501">
        <v>9.8000000000000007</v>
      </c>
      <c r="N501">
        <v>11.11</v>
      </c>
      <c r="O501">
        <v>15.14</v>
      </c>
      <c r="P501">
        <v>104</v>
      </c>
      <c r="Q501" t="s">
        <v>29</v>
      </c>
      <c r="R501">
        <v>0.1</v>
      </c>
      <c r="S501">
        <v>3.5</v>
      </c>
      <c r="T501">
        <v>3.8</v>
      </c>
      <c r="U501">
        <v>7.12</v>
      </c>
      <c r="V501">
        <v>54</v>
      </c>
      <c r="W501" t="str">
        <f t="shared" si="21"/>
        <v>Essendon</v>
      </c>
      <c r="X501" t="str">
        <f t="shared" si="22"/>
        <v>High</v>
      </c>
      <c r="Y501" t="str">
        <f t="shared" si="23"/>
        <v>Home Team</v>
      </c>
    </row>
    <row r="502" spans="1:25" x14ac:dyDescent="0.25">
      <c r="A502" t="s">
        <v>587</v>
      </c>
      <c r="B502">
        <v>2014</v>
      </c>
      <c r="C502" t="s">
        <v>156</v>
      </c>
      <c r="D502" s="1">
        <v>41791</v>
      </c>
      <c r="E502">
        <v>16.399999999999999</v>
      </c>
      <c r="F502">
        <v>9.1</v>
      </c>
      <c r="G502">
        <v>2.6</v>
      </c>
      <c r="H502" t="s">
        <v>512</v>
      </c>
      <c r="I502" s="2">
        <v>0.52777777777777779</v>
      </c>
      <c r="J502" s="3">
        <v>49069</v>
      </c>
      <c r="K502" t="s">
        <v>40</v>
      </c>
      <c r="L502">
        <v>5.2</v>
      </c>
      <c r="M502">
        <v>9.6999999999999993</v>
      </c>
      <c r="N502">
        <v>12.9</v>
      </c>
      <c r="O502">
        <v>16.13</v>
      </c>
      <c r="P502">
        <v>109</v>
      </c>
      <c r="Q502" t="s">
        <v>39</v>
      </c>
      <c r="R502">
        <v>5.0999999999999996</v>
      </c>
      <c r="S502">
        <v>8.3000000000000007</v>
      </c>
      <c r="T502">
        <v>11.6</v>
      </c>
      <c r="U502">
        <v>11.11</v>
      </c>
      <c r="V502">
        <v>77</v>
      </c>
      <c r="W502" t="str">
        <f t="shared" si="21"/>
        <v>Adelaide</v>
      </c>
      <c r="X502" t="str">
        <f t="shared" si="22"/>
        <v>Medium</v>
      </c>
      <c r="Y502" t="str">
        <f t="shared" si="23"/>
        <v>Home Team</v>
      </c>
    </row>
    <row r="503" spans="1:25" x14ac:dyDescent="0.25">
      <c r="A503" t="s">
        <v>588</v>
      </c>
      <c r="B503">
        <v>2014</v>
      </c>
      <c r="C503" t="s">
        <v>156</v>
      </c>
      <c r="D503" s="1">
        <v>41791</v>
      </c>
      <c r="E503">
        <v>14.6</v>
      </c>
      <c r="F503">
        <v>10.6</v>
      </c>
      <c r="G503">
        <v>4</v>
      </c>
      <c r="H503" t="s">
        <v>46</v>
      </c>
      <c r="I503" s="2">
        <v>0.63888888888888884</v>
      </c>
      <c r="J503" s="3">
        <v>14913</v>
      </c>
      <c r="K503" t="s">
        <v>50</v>
      </c>
      <c r="L503">
        <v>1.4</v>
      </c>
      <c r="M503">
        <v>2.8</v>
      </c>
      <c r="N503">
        <v>5.12</v>
      </c>
      <c r="O503">
        <v>6.15</v>
      </c>
      <c r="P503">
        <v>51</v>
      </c>
      <c r="Q503" t="s">
        <v>43</v>
      </c>
      <c r="R503">
        <v>4.2</v>
      </c>
      <c r="S503">
        <v>8.3000000000000007</v>
      </c>
      <c r="T503">
        <v>9.6</v>
      </c>
      <c r="U503">
        <v>13.11</v>
      </c>
      <c r="V503">
        <v>89</v>
      </c>
      <c r="W503" t="str">
        <f t="shared" si="21"/>
        <v>Fremantle</v>
      </c>
      <c r="X503" t="str">
        <f t="shared" si="22"/>
        <v>Low</v>
      </c>
      <c r="Y503" t="str">
        <f t="shared" si="23"/>
        <v>Away Team</v>
      </c>
    </row>
    <row r="504" spans="1:25" x14ac:dyDescent="0.25">
      <c r="A504" t="s">
        <v>589</v>
      </c>
      <c r="B504">
        <v>2014</v>
      </c>
      <c r="C504" t="s">
        <v>156</v>
      </c>
      <c r="D504" s="1">
        <v>41791</v>
      </c>
      <c r="E504">
        <v>14.6</v>
      </c>
      <c r="F504">
        <v>10.6</v>
      </c>
      <c r="G504">
        <v>4</v>
      </c>
      <c r="H504" t="s">
        <v>28</v>
      </c>
      <c r="I504" s="2">
        <v>0.69444444444444442</v>
      </c>
      <c r="J504" s="3">
        <v>17906</v>
      </c>
      <c r="K504" t="s">
        <v>32</v>
      </c>
      <c r="L504">
        <v>3.2</v>
      </c>
      <c r="M504">
        <v>7.5</v>
      </c>
      <c r="N504">
        <v>11.6</v>
      </c>
      <c r="O504">
        <v>14.1</v>
      </c>
      <c r="P504">
        <v>94</v>
      </c>
      <c r="Q504" t="s">
        <v>25</v>
      </c>
      <c r="R504">
        <v>4.2</v>
      </c>
      <c r="S504">
        <v>6.4</v>
      </c>
      <c r="T504">
        <v>11.5</v>
      </c>
      <c r="U504">
        <v>13.9</v>
      </c>
      <c r="V504">
        <v>87</v>
      </c>
      <c r="W504" t="str">
        <f t="shared" si="21"/>
        <v>Hawthorn</v>
      </c>
      <c r="X504" t="str">
        <f t="shared" si="22"/>
        <v>Low</v>
      </c>
      <c r="Y504" t="str">
        <f t="shared" si="23"/>
        <v>Home Team</v>
      </c>
    </row>
    <row r="505" spans="1:25" x14ac:dyDescent="0.25">
      <c r="A505" t="s">
        <v>590</v>
      </c>
      <c r="B505">
        <v>2014</v>
      </c>
      <c r="C505" t="s">
        <v>156</v>
      </c>
      <c r="D505" s="1">
        <v>41791</v>
      </c>
      <c r="E505">
        <v>21.4</v>
      </c>
      <c r="F505">
        <v>10.6</v>
      </c>
      <c r="G505">
        <v>1</v>
      </c>
      <c r="H505" t="s">
        <v>42</v>
      </c>
      <c r="I505" s="2">
        <v>0.73611111111111116</v>
      </c>
      <c r="J505" s="3">
        <v>35914</v>
      </c>
      <c r="K505" t="s">
        <v>51</v>
      </c>
      <c r="L505">
        <v>3.3</v>
      </c>
      <c r="M505">
        <v>3.4</v>
      </c>
      <c r="N505">
        <v>4.5999999999999996</v>
      </c>
      <c r="O505">
        <v>6.8</v>
      </c>
      <c r="P505">
        <v>44</v>
      </c>
      <c r="Q505" t="s">
        <v>47</v>
      </c>
      <c r="R505">
        <v>4</v>
      </c>
      <c r="S505">
        <v>6.6</v>
      </c>
      <c r="T505">
        <v>10.9</v>
      </c>
      <c r="U505">
        <v>12.1</v>
      </c>
      <c r="V505">
        <v>82</v>
      </c>
      <c r="W505" t="str">
        <f t="shared" si="21"/>
        <v>North Melbourne</v>
      </c>
      <c r="X505" t="str">
        <f t="shared" si="22"/>
        <v>Medium</v>
      </c>
      <c r="Y505" t="str">
        <f t="shared" si="23"/>
        <v>Away Team</v>
      </c>
    </row>
    <row r="506" spans="1:25" x14ac:dyDescent="0.25">
      <c r="A506" t="s">
        <v>591</v>
      </c>
      <c r="B506">
        <v>2014</v>
      </c>
      <c r="C506" t="s">
        <v>163</v>
      </c>
      <c r="D506" s="1">
        <v>41796</v>
      </c>
      <c r="E506">
        <v>14.9</v>
      </c>
      <c r="F506">
        <v>7.3</v>
      </c>
      <c r="G506">
        <v>0</v>
      </c>
      <c r="H506" t="s">
        <v>46</v>
      </c>
      <c r="I506" s="2">
        <v>0.82638888888888884</v>
      </c>
      <c r="J506" s="3">
        <v>36952</v>
      </c>
      <c r="K506" t="s">
        <v>44</v>
      </c>
      <c r="L506">
        <v>3.1</v>
      </c>
      <c r="M506">
        <v>10.6</v>
      </c>
      <c r="N506">
        <v>12.7</v>
      </c>
      <c r="O506">
        <v>16.11</v>
      </c>
      <c r="P506">
        <v>107</v>
      </c>
      <c r="Q506" t="s">
        <v>30</v>
      </c>
      <c r="R506">
        <v>4.4000000000000004</v>
      </c>
      <c r="S506">
        <v>7.5</v>
      </c>
      <c r="T506">
        <v>12.9</v>
      </c>
      <c r="U506">
        <v>15.12</v>
      </c>
      <c r="V506">
        <v>102</v>
      </c>
      <c r="W506" t="str">
        <f t="shared" si="21"/>
        <v>Geelong</v>
      </c>
      <c r="X506" t="str">
        <f t="shared" si="22"/>
        <v>Medium</v>
      </c>
      <c r="Y506" t="str">
        <f t="shared" si="23"/>
        <v>Home Team</v>
      </c>
    </row>
    <row r="507" spans="1:25" x14ac:dyDescent="0.25">
      <c r="A507" t="s">
        <v>592</v>
      </c>
      <c r="B507">
        <v>2014</v>
      </c>
      <c r="C507" t="s">
        <v>163</v>
      </c>
      <c r="D507" s="1">
        <v>41797</v>
      </c>
      <c r="E507">
        <v>15.2</v>
      </c>
      <c r="F507">
        <v>3.3</v>
      </c>
      <c r="G507">
        <v>1</v>
      </c>
      <c r="H507" t="s">
        <v>100</v>
      </c>
      <c r="I507" s="2">
        <v>0.56944444444444442</v>
      </c>
      <c r="J507" s="3">
        <v>15504</v>
      </c>
      <c r="K507" t="s">
        <v>32</v>
      </c>
      <c r="L507">
        <v>3.4</v>
      </c>
      <c r="M507">
        <v>10.6</v>
      </c>
      <c r="N507">
        <v>16.7</v>
      </c>
      <c r="O507">
        <v>19.899999999999999</v>
      </c>
      <c r="P507">
        <v>123</v>
      </c>
      <c r="Q507" t="s">
        <v>51</v>
      </c>
      <c r="R507">
        <v>4.4000000000000004</v>
      </c>
      <c r="S507">
        <v>7.5</v>
      </c>
      <c r="T507">
        <v>8.6999999999999993</v>
      </c>
      <c r="U507">
        <v>12.7</v>
      </c>
      <c r="V507">
        <v>79</v>
      </c>
      <c r="W507" t="str">
        <f t="shared" si="21"/>
        <v>Hawthorn</v>
      </c>
      <c r="X507" t="str">
        <f t="shared" si="22"/>
        <v>Low</v>
      </c>
      <c r="Y507" t="str">
        <f t="shared" si="23"/>
        <v>Home Team</v>
      </c>
    </row>
    <row r="508" spans="1:25" x14ac:dyDescent="0.25">
      <c r="A508" t="s">
        <v>593</v>
      </c>
      <c r="B508">
        <v>2014</v>
      </c>
      <c r="C508" t="s">
        <v>163</v>
      </c>
      <c r="D508" s="1">
        <v>41797</v>
      </c>
      <c r="E508">
        <v>19.3</v>
      </c>
      <c r="F508">
        <v>9.3000000000000007</v>
      </c>
      <c r="G508">
        <v>0</v>
      </c>
      <c r="H508" t="s">
        <v>512</v>
      </c>
      <c r="I508" s="2">
        <v>0.67361111111111116</v>
      </c>
      <c r="J508" s="3">
        <v>42374</v>
      </c>
      <c r="K508" t="s">
        <v>54</v>
      </c>
      <c r="L508">
        <v>4.3</v>
      </c>
      <c r="M508">
        <v>7.6</v>
      </c>
      <c r="N508">
        <v>13.1</v>
      </c>
      <c r="O508">
        <v>19.149999999999999</v>
      </c>
      <c r="P508">
        <v>129</v>
      </c>
      <c r="Q508" t="s">
        <v>55</v>
      </c>
      <c r="R508">
        <v>2.2000000000000002</v>
      </c>
      <c r="S508">
        <v>4.5</v>
      </c>
      <c r="T508">
        <v>5.5</v>
      </c>
      <c r="U508">
        <v>9.5</v>
      </c>
      <c r="V508">
        <v>59</v>
      </c>
      <c r="W508" t="str">
        <f t="shared" si="21"/>
        <v>Port Adelaide</v>
      </c>
      <c r="X508" t="str">
        <f t="shared" si="22"/>
        <v>Medium</v>
      </c>
      <c r="Y508" t="str">
        <f t="shared" si="23"/>
        <v>Home Team</v>
      </c>
    </row>
    <row r="509" spans="1:25" x14ac:dyDescent="0.25">
      <c r="A509" t="s">
        <v>594</v>
      </c>
      <c r="B509">
        <v>2014</v>
      </c>
      <c r="C509" t="s">
        <v>163</v>
      </c>
      <c r="D509" s="1">
        <v>41797</v>
      </c>
      <c r="E509">
        <v>18.8</v>
      </c>
      <c r="F509">
        <v>8.8000000000000007</v>
      </c>
      <c r="G509">
        <v>0</v>
      </c>
      <c r="H509" t="s">
        <v>141</v>
      </c>
      <c r="I509" s="2">
        <v>0.81944444444444442</v>
      </c>
      <c r="J509" s="3">
        <v>8429</v>
      </c>
      <c r="K509" t="s">
        <v>25</v>
      </c>
      <c r="L509">
        <v>2.1</v>
      </c>
      <c r="M509">
        <v>4.4000000000000004</v>
      </c>
      <c r="N509">
        <v>5.9</v>
      </c>
      <c r="O509">
        <v>9.1199999999999992</v>
      </c>
      <c r="P509">
        <v>66</v>
      </c>
      <c r="Q509" t="s">
        <v>48</v>
      </c>
      <c r="R509">
        <v>3.3</v>
      </c>
      <c r="S509">
        <v>5.8</v>
      </c>
      <c r="T509">
        <v>8.11</v>
      </c>
      <c r="U509">
        <v>11.15</v>
      </c>
      <c r="V509">
        <v>81</v>
      </c>
      <c r="W509" t="str">
        <f t="shared" si="21"/>
        <v>Essendon</v>
      </c>
      <c r="X509" t="str">
        <f t="shared" si="22"/>
        <v>Low</v>
      </c>
      <c r="Y509" t="str">
        <f t="shared" si="23"/>
        <v>Away Team</v>
      </c>
    </row>
    <row r="510" spans="1:25" x14ac:dyDescent="0.25">
      <c r="A510" t="s">
        <v>595</v>
      </c>
      <c r="B510">
        <v>2014</v>
      </c>
      <c r="C510" t="s">
        <v>163</v>
      </c>
      <c r="D510" s="1">
        <v>41797</v>
      </c>
      <c r="E510">
        <v>16.3</v>
      </c>
      <c r="F510">
        <v>9.1</v>
      </c>
      <c r="G510">
        <v>0</v>
      </c>
      <c r="H510" t="s">
        <v>46</v>
      </c>
      <c r="I510" s="2">
        <v>0.81944444444444442</v>
      </c>
      <c r="J510" s="3">
        <v>18054</v>
      </c>
      <c r="K510" t="s">
        <v>50</v>
      </c>
      <c r="L510">
        <v>5.3</v>
      </c>
      <c r="M510">
        <v>7.5</v>
      </c>
      <c r="N510">
        <v>9.5</v>
      </c>
      <c r="O510">
        <v>13.9</v>
      </c>
      <c r="P510">
        <v>87</v>
      </c>
      <c r="Q510" t="s">
        <v>36</v>
      </c>
      <c r="R510">
        <v>4.3</v>
      </c>
      <c r="S510">
        <v>11.8</v>
      </c>
      <c r="T510">
        <v>13.9</v>
      </c>
      <c r="U510">
        <v>14.11</v>
      </c>
      <c r="V510">
        <v>95</v>
      </c>
      <c r="W510" t="str">
        <f t="shared" si="21"/>
        <v>Brisbane</v>
      </c>
      <c r="X510" t="str">
        <f t="shared" si="22"/>
        <v>Low</v>
      </c>
      <c r="Y510" t="str">
        <f t="shared" si="23"/>
        <v>Away Team</v>
      </c>
    </row>
    <row r="511" spans="1:25" x14ac:dyDescent="0.25">
      <c r="A511" t="s">
        <v>596</v>
      </c>
      <c r="B511">
        <v>2014</v>
      </c>
      <c r="C511" t="s">
        <v>163</v>
      </c>
      <c r="D511" s="1">
        <v>41798</v>
      </c>
      <c r="E511">
        <v>22.9</v>
      </c>
      <c r="F511">
        <v>15.3</v>
      </c>
      <c r="G511">
        <v>0</v>
      </c>
      <c r="H511" t="s">
        <v>38</v>
      </c>
      <c r="I511" s="2">
        <v>0.63888888888888884</v>
      </c>
      <c r="J511" s="3">
        <v>21354</v>
      </c>
      <c r="K511" t="s">
        <v>39</v>
      </c>
      <c r="L511">
        <v>1.6</v>
      </c>
      <c r="M511">
        <v>3.9</v>
      </c>
      <c r="N511">
        <v>6.13</v>
      </c>
      <c r="O511">
        <v>10.14</v>
      </c>
      <c r="P511">
        <v>74</v>
      </c>
      <c r="Q511" t="s">
        <v>26</v>
      </c>
      <c r="R511">
        <v>4.3</v>
      </c>
      <c r="S511">
        <v>8.4</v>
      </c>
      <c r="T511">
        <v>13.4</v>
      </c>
      <c r="U511">
        <v>17.7</v>
      </c>
      <c r="V511">
        <v>109</v>
      </c>
      <c r="W511" t="str">
        <f t="shared" si="21"/>
        <v>Sydney</v>
      </c>
      <c r="X511" t="str">
        <f t="shared" si="22"/>
        <v>Low</v>
      </c>
      <c r="Y511" t="str">
        <f t="shared" si="23"/>
        <v>Away Team</v>
      </c>
    </row>
    <row r="512" spans="1:25" x14ac:dyDescent="0.25">
      <c r="A512" t="s">
        <v>597</v>
      </c>
      <c r="B512">
        <v>2014</v>
      </c>
      <c r="C512" t="s">
        <v>163</v>
      </c>
      <c r="D512" s="1">
        <v>41798</v>
      </c>
      <c r="E512">
        <v>20.399999999999999</v>
      </c>
      <c r="F512">
        <v>12.2</v>
      </c>
      <c r="G512">
        <v>0</v>
      </c>
      <c r="H512" t="s">
        <v>42</v>
      </c>
      <c r="I512" s="2">
        <v>0.59027777777777779</v>
      </c>
      <c r="J512" s="3">
        <v>35389</v>
      </c>
      <c r="K512" t="s">
        <v>43</v>
      </c>
      <c r="L512">
        <v>1.4</v>
      </c>
      <c r="M512">
        <v>3.9</v>
      </c>
      <c r="N512">
        <v>8.1300000000000008</v>
      </c>
      <c r="O512">
        <v>12.18</v>
      </c>
      <c r="P512">
        <v>90</v>
      </c>
      <c r="Q512" t="s">
        <v>40</v>
      </c>
      <c r="R512">
        <v>3.2</v>
      </c>
      <c r="S512">
        <v>4.5</v>
      </c>
      <c r="T512">
        <v>5.6</v>
      </c>
      <c r="U512">
        <v>7.8</v>
      </c>
      <c r="V512">
        <v>50</v>
      </c>
      <c r="W512" t="str">
        <f t="shared" si="21"/>
        <v>Fremantle</v>
      </c>
      <c r="X512" t="str">
        <f t="shared" si="22"/>
        <v>Medium</v>
      </c>
      <c r="Y512" t="str">
        <f t="shared" si="23"/>
        <v>Home Team</v>
      </c>
    </row>
    <row r="513" spans="1:25" x14ac:dyDescent="0.25">
      <c r="A513" t="s">
        <v>598</v>
      </c>
      <c r="B513">
        <v>2014</v>
      </c>
      <c r="C513" t="s">
        <v>163</v>
      </c>
      <c r="D513" s="1">
        <v>41798</v>
      </c>
      <c r="E513">
        <v>13.9</v>
      </c>
      <c r="F513">
        <v>8.9</v>
      </c>
      <c r="G513">
        <v>1.8</v>
      </c>
      <c r="H513" t="s">
        <v>46</v>
      </c>
      <c r="I513" s="2">
        <v>0.79861111111111116</v>
      </c>
      <c r="J513" s="3">
        <v>32977</v>
      </c>
      <c r="K513" t="s">
        <v>47</v>
      </c>
      <c r="L513">
        <v>3.3</v>
      </c>
      <c r="M513">
        <v>4.7</v>
      </c>
      <c r="N513">
        <v>12.11</v>
      </c>
      <c r="O513">
        <v>17.14</v>
      </c>
      <c r="P513">
        <v>116</v>
      </c>
      <c r="Q513" t="s">
        <v>29</v>
      </c>
      <c r="R513">
        <v>3.4</v>
      </c>
      <c r="S513">
        <v>10.6</v>
      </c>
      <c r="T513">
        <v>11.8</v>
      </c>
      <c r="U513">
        <v>13.1</v>
      </c>
      <c r="V513">
        <v>88</v>
      </c>
      <c r="W513" t="str">
        <f t="shared" si="21"/>
        <v>North Melbourne</v>
      </c>
      <c r="X513" t="str">
        <f t="shared" si="22"/>
        <v>Medium</v>
      </c>
      <c r="Y513" t="str">
        <f t="shared" si="23"/>
        <v>Home Team</v>
      </c>
    </row>
    <row r="514" spans="1:25" x14ac:dyDescent="0.25">
      <c r="A514" t="s">
        <v>599</v>
      </c>
      <c r="B514">
        <v>2014</v>
      </c>
      <c r="C514" t="s">
        <v>163</v>
      </c>
      <c r="D514" s="1">
        <v>41799</v>
      </c>
      <c r="E514">
        <v>14.4</v>
      </c>
      <c r="F514">
        <v>2.9</v>
      </c>
      <c r="G514">
        <v>0</v>
      </c>
      <c r="H514" t="s">
        <v>28</v>
      </c>
      <c r="I514" s="2">
        <v>0.63888888888888884</v>
      </c>
      <c r="J514" s="3">
        <v>68130</v>
      </c>
      <c r="K514" t="s">
        <v>35</v>
      </c>
      <c r="L514">
        <v>1.3</v>
      </c>
      <c r="M514">
        <v>2.4</v>
      </c>
      <c r="N514">
        <v>3.6</v>
      </c>
      <c r="O514">
        <v>3.1</v>
      </c>
      <c r="P514">
        <v>28</v>
      </c>
      <c r="Q514" t="s">
        <v>33</v>
      </c>
      <c r="R514">
        <v>1.2</v>
      </c>
      <c r="S514">
        <v>3.7</v>
      </c>
      <c r="T514">
        <v>5.0999999999999996</v>
      </c>
      <c r="U514">
        <v>8.1300000000000008</v>
      </c>
      <c r="V514">
        <v>61</v>
      </c>
      <c r="W514" t="str">
        <f t="shared" si="21"/>
        <v>Collingwood</v>
      </c>
      <c r="X514" t="str">
        <f t="shared" si="22"/>
        <v>High</v>
      </c>
      <c r="Y514" t="str">
        <f t="shared" si="23"/>
        <v>Away Team</v>
      </c>
    </row>
    <row r="515" spans="1:25" x14ac:dyDescent="0.25">
      <c r="A515" t="s">
        <v>600</v>
      </c>
      <c r="B515">
        <v>2014</v>
      </c>
      <c r="C515" t="s">
        <v>170</v>
      </c>
      <c r="D515" s="1">
        <v>41803</v>
      </c>
      <c r="E515">
        <v>16.5</v>
      </c>
      <c r="F515">
        <v>9.8000000000000007</v>
      </c>
      <c r="G515">
        <v>3.8</v>
      </c>
      <c r="H515" t="s">
        <v>28</v>
      </c>
      <c r="I515" s="2">
        <v>0.82638888888888884</v>
      </c>
      <c r="J515" s="3">
        <v>49624</v>
      </c>
      <c r="K515" t="s">
        <v>30</v>
      </c>
      <c r="L515">
        <v>2.1</v>
      </c>
      <c r="M515">
        <v>6.5</v>
      </c>
      <c r="N515">
        <v>11.9</v>
      </c>
      <c r="O515">
        <v>13.12</v>
      </c>
      <c r="P515">
        <v>90</v>
      </c>
      <c r="Q515" t="s">
        <v>32</v>
      </c>
      <c r="R515">
        <v>6.2</v>
      </c>
      <c r="S515">
        <v>9.5</v>
      </c>
      <c r="T515">
        <v>12.8</v>
      </c>
      <c r="U515">
        <v>18.100000000000001</v>
      </c>
      <c r="V515">
        <v>118</v>
      </c>
      <c r="W515" t="str">
        <f t="shared" ref="W515:W578" si="24">IF(P515&gt;V515,K515, IF(P515&lt;V515,Q515, "Draw"))</f>
        <v>Hawthorn</v>
      </c>
      <c r="X515" t="str">
        <f t="shared" ref="X515:X578" si="25">IF(J515&lt;30000,"Low", IF(J515&lt;50000,"Medium","High"))</f>
        <v>Medium</v>
      </c>
      <c r="Y515" t="str">
        <f t="shared" ref="Y515:Y578" si="26">IF(P515&gt;V515,"Home Team", IF(P515&lt;V515,"Away Team","Draw"))</f>
        <v>Away Team</v>
      </c>
    </row>
    <row r="516" spans="1:25" x14ac:dyDescent="0.25">
      <c r="A516" t="s">
        <v>601</v>
      </c>
      <c r="B516">
        <v>2014</v>
      </c>
      <c r="C516" t="s">
        <v>170</v>
      </c>
      <c r="D516" s="1">
        <v>41804</v>
      </c>
      <c r="E516">
        <v>15.4</v>
      </c>
      <c r="F516">
        <v>8.6999999999999993</v>
      </c>
      <c r="G516">
        <v>0.2</v>
      </c>
      <c r="H516" t="s">
        <v>28</v>
      </c>
      <c r="I516" s="2">
        <v>0.57291666666666663</v>
      </c>
      <c r="J516" s="3">
        <v>22083</v>
      </c>
      <c r="K516" t="s">
        <v>29</v>
      </c>
      <c r="L516">
        <v>1.3</v>
      </c>
      <c r="M516">
        <v>5.9</v>
      </c>
      <c r="N516">
        <v>7.11</v>
      </c>
      <c r="O516">
        <v>12.13</v>
      </c>
      <c r="P516">
        <v>85</v>
      </c>
      <c r="Q516" t="s">
        <v>43</v>
      </c>
      <c r="R516">
        <v>3.1</v>
      </c>
      <c r="S516">
        <v>7.5</v>
      </c>
      <c r="T516">
        <v>13.8</v>
      </c>
      <c r="U516">
        <v>16.899999999999999</v>
      </c>
      <c r="V516">
        <v>105</v>
      </c>
      <c r="W516" t="str">
        <f t="shared" si="24"/>
        <v>Fremantle</v>
      </c>
      <c r="X516" t="str">
        <f t="shared" si="25"/>
        <v>Low</v>
      </c>
      <c r="Y516" t="str">
        <f t="shared" si="26"/>
        <v>Away Team</v>
      </c>
    </row>
    <row r="517" spans="1:25" x14ac:dyDescent="0.25">
      <c r="A517" t="s">
        <v>602</v>
      </c>
      <c r="B517">
        <v>2014</v>
      </c>
      <c r="C517" t="s">
        <v>170</v>
      </c>
      <c r="D517" s="1">
        <v>41804</v>
      </c>
      <c r="E517">
        <v>20.6</v>
      </c>
      <c r="F517">
        <v>13</v>
      </c>
      <c r="G517">
        <v>3.8</v>
      </c>
      <c r="H517" t="s">
        <v>61</v>
      </c>
      <c r="I517" s="2">
        <v>0.59027777777777779</v>
      </c>
      <c r="J517" s="3">
        <v>41317</v>
      </c>
      <c r="K517" t="s">
        <v>26</v>
      </c>
      <c r="L517">
        <v>2.8</v>
      </c>
      <c r="M517">
        <v>6.12</v>
      </c>
      <c r="N517">
        <v>11.13</v>
      </c>
      <c r="O517">
        <v>14.14</v>
      </c>
      <c r="P517">
        <v>98</v>
      </c>
      <c r="Q517" t="s">
        <v>54</v>
      </c>
      <c r="R517">
        <v>1.2</v>
      </c>
      <c r="S517">
        <v>6.5</v>
      </c>
      <c r="T517">
        <v>9.1</v>
      </c>
      <c r="U517">
        <v>13.16</v>
      </c>
      <c r="V517">
        <v>94</v>
      </c>
      <c r="W517" t="str">
        <f t="shared" si="24"/>
        <v>Sydney</v>
      </c>
      <c r="X517" t="str">
        <f t="shared" si="25"/>
        <v>Medium</v>
      </c>
      <c r="Y517" t="str">
        <f t="shared" si="26"/>
        <v>Home Team</v>
      </c>
    </row>
    <row r="518" spans="1:25" x14ac:dyDescent="0.25">
      <c r="A518" t="s">
        <v>603</v>
      </c>
      <c r="B518">
        <v>2014</v>
      </c>
      <c r="C518" t="s">
        <v>170</v>
      </c>
      <c r="D518" s="1">
        <v>41804</v>
      </c>
      <c r="E518">
        <v>18.2</v>
      </c>
      <c r="F518">
        <v>1.9</v>
      </c>
      <c r="G518">
        <v>0</v>
      </c>
      <c r="H518" t="s">
        <v>42</v>
      </c>
      <c r="I518" s="2">
        <v>0.61111111111111116</v>
      </c>
      <c r="J518" s="3">
        <v>32942</v>
      </c>
      <c r="K518" t="s">
        <v>51</v>
      </c>
      <c r="L518">
        <v>4.3</v>
      </c>
      <c r="M518">
        <v>9.6999999999999993</v>
      </c>
      <c r="N518">
        <v>14.1</v>
      </c>
      <c r="O518">
        <v>15.13</v>
      </c>
      <c r="P518">
        <v>103</v>
      </c>
      <c r="Q518" t="s">
        <v>39</v>
      </c>
      <c r="R518">
        <v>3.3</v>
      </c>
      <c r="S518">
        <v>6.4</v>
      </c>
      <c r="T518">
        <v>9.5</v>
      </c>
      <c r="U518">
        <v>15.1</v>
      </c>
      <c r="V518">
        <v>100</v>
      </c>
      <c r="W518" t="str">
        <f t="shared" si="24"/>
        <v>West Coast</v>
      </c>
      <c r="X518" t="str">
        <f t="shared" si="25"/>
        <v>Medium</v>
      </c>
      <c r="Y518" t="str">
        <f t="shared" si="26"/>
        <v>Home Team</v>
      </c>
    </row>
    <row r="519" spans="1:25" x14ac:dyDescent="0.25">
      <c r="A519" t="s">
        <v>604</v>
      </c>
      <c r="B519">
        <v>2014</v>
      </c>
      <c r="C519" t="s">
        <v>170</v>
      </c>
      <c r="D519" s="1">
        <v>41804</v>
      </c>
      <c r="E519">
        <v>16.399999999999999</v>
      </c>
      <c r="F519">
        <v>6.8</v>
      </c>
      <c r="G519">
        <v>7.4</v>
      </c>
      <c r="H519" t="s">
        <v>512</v>
      </c>
      <c r="I519" s="2">
        <v>0.79861111111111116</v>
      </c>
      <c r="J519" s="3">
        <v>47205</v>
      </c>
      <c r="K519" t="s">
        <v>40</v>
      </c>
      <c r="L519">
        <v>4.4000000000000004</v>
      </c>
      <c r="M519">
        <v>8.6999999999999993</v>
      </c>
      <c r="N519">
        <v>13.1</v>
      </c>
      <c r="O519">
        <v>16.13</v>
      </c>
      <c r="P519">
        <v>109</v>
      </c>
      <c r="Q519" t="s">
        <v>47</v>
      </c>
      <c r="R519">
        <v>1.2</v>
      </c>
      <c r="S519">
        <v>4.3</v>
      </c>
      <c r="T519">
        <v>6.7</v>
      </c>
      <c r="U519">
        <v>10.130000000000001</v>
      </c>
      <c r="V519">
        <v>73</v>
      </c>
      <c r="W519" t="str">
        <f t="shared" si="24"/>
        <v>Adelaide</v>
      </c>
      <c r="X519" t="str">
        <f t="shared" si="25"/>
        <v>Medium</v>
      </c>
      <c r="Y519" t="str">
        <f t="shared" si="26"/>
        <v>Home Team</v>
      </c>
    </row>
    <row r="520" spans="1:25" x14ac:dyDescent="0.25">
      <c r="A520" t="s">
        <v>605</v>
      </c>
      <c r="B520">
        <v>2014</v>
      </c>
      <c r="C520" t="s">
        <v>170</v>
      </c>
      <c r="D520" s="1">
        <v>41804</v>
      </c>
      <c r="E520">
        <v>21</v>
      </c>
      <c r="F520">
        <v>15.3</v>
      </c>
      <c r="G520">
        <v>0.8</v>
      </c>
      <c r="H520" t="s">
        <v>58</v>
      </c>
      <c r="I520" s="2">
        <v>0.81944444444444442</v>
      </c>
      <c r="J520" s="3">
        <v>12700</v>
      </c>
      <c r="K520" t="s">
        <v>36</v>
      </c>
      <c r="L520">
        <v>4.2</v>
      </c>
      <c r="M520">
        <v>9.3000000000000007</v>
      </c>
      <c r="N520">
        <v>12.3</v>
      </c>
      <c r="O520">
        <v>12.8</v>
      </c>
      <c r="P520">
        <v>80</v>
      </c>
      <c r="Q520" t="s">
        <v>25</v>
      </c>
      <c r="R520">
        <v>4.3</v>
      </c>
      <c r="S520">
        <v>9.4</v>
      </c>
      <c r="T520">
        <v>15.6</v>
      </c>
      <c r="U520">
        <v>19.11</v>
      </c>
      <c r="V520">
        <v>125</v>
      </c>
      <c r="W520" t="str">
        <f t="shared" si="24"/>
        <v>Greater Western Sydney</v>
      </c>
      <c r="X520" t="str">
        <f t="shared" si="25"/>
        <v>Low</v>
      </c>
      <c r="Y520" t="str">
        <f t="shared" si="26"/>
        <v>Away Team</v>
      </c>
    </row>
    <row r="521" spans="1:25" x14ac:dyDescent="0.25">
      <c r="A521" t="s">
        <v>606</v>
      </c>
      <c r="B521">
        <v>2014</v>
      </c>
      <c r="C521" t="s">
        <v>170</v>
      </c>
      <c r="D521" s="1">
        <v>41805</v>
      </c>
      <c r="E521">
        <v>14.8</v>
      </c>
      <c r="F521">
        <v>8.4</v>
      </c>
      <c r="G521">
        <v>20.6</v>
      </c>
      <c r="H521" t="s">
        <v>88</v>
      </c>
      <c r="I521" s="2">
        <v>0.54861111111111116</v>
      </c>
      <c r="J521" s="3">
        <v>25180</v>
      </c>
      <c r="K521" t="s">
        <v>44</v>
      </c>
      <c r="L521">
        <v>6.4</v>
      </c>
      <c r="M521">
        <v>12.7</v>
      </c>
      <c r="N521">
        <v>16.11</v>
      </c>
      <c r="O521">
        <v>20.13</v>
      </c>
      <c r="P521">
        <v>133</v>
      </c>
      <c r="Q521" t="s">
        <v>55</v>
      </c>
      <c r="R521">
        <v>1.2</v>
      </c>
      <c r="S521">
        <v>2.2999999999999998</v>
      </c>
      <c r="T521">
        <v>2.5</v>
      </c>
      <c r="U521">
        <v>5.7</v>
      </c>
      <c r="V521">
        <v>37</v>
      </c>
      <c r="W521" t="str">
        <f t="shared" si="24"/>
        <v>Geelong</v>
      </c>
      <c r="X521" t="str">
        <f t="shared" si="25"/>
        <v>Low</v>
      </c>
      <c r="Y521" t="str">
        <f t="shared" si="26"/>
        <v>Home Team</v>
      </c>
    </row>
    <row r="522" spans="1:25" x14ac:dyDescent="0.25">
      <c r="A522" t="s">
        <v>607</v>
      </c>
      <c r="B522">
        <v>2014</v>
      </c>
      <c r="C522" t="s">
        <v>170</v>
      </c>
      <c r="D522" s="1">
        <v>41805</v>
      </c>
      <c r="E522">
        <v>14.8</v>
      </c>
      <c r="F522">
        <v>8.3000000000000007</v>
      </c>
      <c r="G522">
        <v>2.4</v>
      </c>
      <c r="H522" t="s">
        <v>46</v>
      </c>
      <c r="I522" s="2">
        <v>0.63888888888888884</v>
      </c>
      <c r="J522" s="3">
        <v>28339</v>
      </c>
      <c r="K522" t="s">
        <v>33</v>
      </c>
      <c r="L522">
        <v>3.2</v>
      </c>
      <c r="M522">
        <v>9.4</v>
      </c>
      <c r="N522">
        <v>12.6</v>
      </c>
      <c r="O522">
        <v>15.8</v>
      </c>
      <c r="P522">
        <v>98</v>
      </c>
      <c r="Q522" t="s">
        <v>50</v>
      </c>
      <c r="R522">
        <v>4.2</v>
      </c>
      <c r="S522">
        <v>9.5</v>
      </c>
      <c r="T522">
        <v>13.6</v>
      </c>
      <c r="U522">
        <v>16.100000000000001</v>
      </c>
      <c r="V522">
        <v>106</v>
      </c>
      <c r="W522" t="str">
        <f t="shared" si="24"/>
        <v>Western Bulldogs</v>
      </c>
      <c r="X522" t="str">
        <f t="shared" si="25"/>
        <v>Low</v>
      </c>
      <c r="Y522" t="str">
        <f t="shared" si="26"/>
        <v>Away Team</v>
      </c>
    </row>
    <row r="523" spans="1:25" x14ac:dyDescent="0.25">
      <c r="A523" t="s">
        <v>608</v>
      </c>
      <c r="B523">
        <v>2014</v>
      </c>
      <c r="C523" t="s">
        <v>170</v>
      </c>
      <c r="D523" s="1">
        <v>41805</v>
      </c>
      <c r="E523">
        <v>14.8</v>
      </c>
      <c r="F523">
        <v>8.3000000000000007</v>
      </c>
      <c r="G523">
        <v>2.4</v>
      </c>
      <c r="H523" t="s">
        <v>28</v>
      </c>
      <c r="I523" s="2">
        <v>0.69444444444444442</v>
      </c>
      <c r="J523" s="3">
        <v>44626</v>
      </c>
      <c r="K523" t="s">
        <v>48</v>
      </c>
      <c r="L523">
        <v>2.4</v>
      </c>
      <c r="M523">
        <v>5.12</v>
      </c>
      <c r="N523">
        <v>8.1199999999999992</v>
      </c>
      <c r="O523">
        <v>10.17</v>
      </c>
      <c r="P523">
        <v>77</v>
      </c>
      <c r="Q523" t="s">
        <v>35</v>
      </c>
      <c r="R523">
        <v>0.3</v>
      </c>
      <c r="S523">
        <v>3.3</v>
      </c>
      <c r="T523">
        <v>7.6</v>
      </c>
      <c r="U523">
        <v>12.6</v>
      </c>
      <c r="V523">
        <v>78</v>
      </c>
      <c r="W523" t="str">
        <f t="shared" si="24"/>
        <v>Melbourne</v>
      </c>
      <c r="X523" t="str">
        <f t="shared" si="25"/>
        <v>Medium</v>
      </c>
      <c r="Y523" t="str">
        <f t="shared" si="26"/>
        <v>Away Team</v>
      </c>
    </row>
    <row r="524" spans="1:25" x14ac:dyDescent="0.25">
      <c r="A524" t="s">
        <v>609</v>
      </c>
      <c r="B524">
        <v>2014</v>
      </c>
      <c r="C524" t="s">
        <v>177</v>
      </c>
      <c r="D524" s="1">
        <v>41810</v>
      </c>
      <c r="E524">
        <v>14.8</v>
      </c>
      <c r="F524">
        <v>8.6</v>
      </c>
      <c r="G524">
        <v>0</v>
      </c>
      <c r="H524" t="s">
        <v>28</v>
      </c>
      <c r="I524" s="2">
        <v>0.82638888888888884</v>
      </c>
      <c r="J524" s="3">
        <v>34648</v>
      </c>
      <c r="K524" t="s">
        <v>29</v>
      </c>
      <c r="L524">
        <v>4.2</v>
      </c>
      <c r="M524">
        <v>6.4</v>
      </c>
      <c r="N524">
        <v>7.6</v>
      </c>
      <c r="O524">
        <v>7.9</v>
      </c>
      <c r="P524">
        <v>51</v>
      </c>
      <c r="Q524" t="s">
        <v>26</v>
      </c>
      <c r="R524">
        <v>1.2</v>
      </c>
      <c r="S524">
        <v>4.2</v>
      </c>
      <c r="T524">
        <v>7.5</v>
      </c>
      <c r="U524">
        <v>9.8000000000000007</v>
      </c>
      <c r="V524">
        <v>62</v>
      </c>
      <c r="W524" t="str">
        <f t="shared" si="24"/>
        <v>Sydney</v>
      </c>
      <c r="X524" t="str">
        <f t="shared" si="25"/>
        <v>Medium</v>
      </c>
      <c r="Y524" t="str">
        <f t="shared" si="26"/>
        <v>Away Team</v>
      </c>
    </row>
    <row r="525" spans="1:25" x14ac:dyDescent="0.25">
      <c r="A525" t="s">
        <v>610</v>
      </c>
      <c r="B525">
        <v>2014</v>
      </c>
      <c r="C525" t="s">
        <v>177</v>
      </c>
      <c r="D525" s="1">
        <v>41811</v>
      </c>
      <c r="E525">
        <v>16.399999999999999</v>
      </c>
      <c r="F525">
        <v>12.3</v>
      </c>
      <c r="G525">
        <v>3.4</v>
      </c>
      <c r="H525" t="s">
        <v>512</v>
      </c>
      <c r="I525" s="2">
        <v>0.55208333333333337</v>
      </c>
      <c r="J525" s="3">
        <v>34258</v>
      </c>
      <c r="K525" t="s">
        <v>54</v>
      </c>
      <c r="L525">
        <v>3.1</v>
      </c>
      <c r="M525">
        <v>7.5</v>
      </c>
      <c r="N525">
        <v>13.9</v>
      </c>
      <c r="O525">
        <v>19.14</v>
      </c>
      <c r="P525">
        <v>128</v>
      </c>
      <c r="Q525" t="s">
        <v>50</v>
      </c>
      <c r="R525">
        <v>3.5</v>
      </c>
      <c r="S525">
        <v>5.5</v>
      </c>
      <c r="T525">
        <v>6.7</v>
      </c>
      <c r="U525">
        <v>8.8000000000000007</v>
      </c>
      <c r="V525">
        <v>56</v>
      </c>
      <c r="W525" t="str">
        <f t="shared" si="24"/>
        <v>Port Adelaide</v>
      </c>
      <c r="X525" t="str">
        <f t="shared" si="25"/>
        <v>Medium</v>
      </c>
      <c r="Y525" t="str">
        <f t="shared" si="26"/>
        <v>Home Team</v>
      </c>
    </row>
    <row r="526" spans="1:25" x14ac:dyDescent="0.25">
      <c r="A526" t="s">
        <v>611</v>
      </c>
      <c r="B526">
        <v>2014</v>
      </c>
      <c r="C526" t="s">
        <v>177</v>
      </c>
      <c r="D526" s="1">
        <v>41811</v>
      </c>
      <c r="E526">
        <v>15.5</v>
      </c>
      <c r="F526">
        <v>10.8</v>
      </c>
      <c r="G526">
        <v>0</v>
      </c>
      <c r="H526" t="s">
        <v>28</v>
      </c>
      <c r="I526" s="2">
        <v>0.59027777777777779</v>
      </c>
      <c r="J526" s="3">
        <v>70516</v>
      </c>
      <c r="K526" t="s">
        <v>32</v>
      </c>
      <c r="L526">
        <v>4.3</v>
      </c>
      <c r="M526">
        <v>7.7</v>
      </c>
      <c r="N526">
        <v>12.1</v>
      </c>
      <c r="O526">
        <v>17.13</v>
      </c>
      <c r="P526">
        <v>115</v>
      </c>
      <c r="Q526" t="s">
        <v>33</v>
      </c>
      <c r="R526">
        <v>3.1</v>
      </c>
      <c r="S526">
        <v>6.4</v>
      </c>
      <c r="T526">
        <v>9.6999999999999993</v>
      </c>
      <c r="U526">
        <v>13.8</v>
      </c>
      <c r="V526">
        <v>86</v>
      </c>
      <c r="W526" t="str">
        <f t="shared" si="24"/>
        <v>Hawthorn</v>
      </c>
      <c r="X526" t="str">
        <f t="shared" si="25"/>
        <v>High</v>
      </c>
      <c r="Y526" t="str">
        <f t="shared" si="26"/>
        <v>Home Team</v>
      </c>
    </row>
    <row r="527" spans="1:25" x14ac:dyDescent="0.25">
      <c r="A527" t="s">
        <v>612</v>
      </c>
      <c r="B527">
        <v>2014</v>
      </c>
      <c r="C527" t="s">
        <v>177</v>
      </c>
      <c r="D527" s="1">
        <v>41811</v>
      </c>
      <c r="E527">
        <v>25.8</v>
      </c>
      <c r="F527">
        <v>14.9</v>
      </c>
      <c r="G527">
        <v>0</v>
      </c>
      <c r="H527" t="s">
        <v>38</v>
      </c>
      <c r="I527" s="2">
        <v>0.69444444444444442</v>
      </c>
      <c r="J527" s="3">
        <v>18236</v>
      </c>
      <c r="K527" t="s">
        <v>39</v>
      </c>
      <c r="L527">
        <v>3.2</v>
      </c>
      <c r="M527">
        <v>5.6</v>
      </c>
      <c r="N527">
        <v>10.119999999999999</v>
      </c>
      <c r="O527">
        <v>17.16</v>
      </c>
      <c r="P527">
        <v>118</v>
      </c>
      <c r="Q527" t="s">
        <v>44</v>
      </c>
      <c r="R527">
        <v>5.0999999999999996</v>
      </c>
      <c r="S527">
        <v>6.7</v>
      </c>
      <c r="T527">
        <v>9.6999999999999993</v>
      </c>
      <c r="U527">
        <v>11.12</v>
      </c>
      <c r="V527">
        <v>78</v>
      </c>
      <c r="W527" t="str">
        <f t="shared" si="24"/>
        <v>Gold Coast</v>
      </c>
      <c r="X527" t="str">
        <f t="shared" si="25"/>
        <v>Low</v>
      </c>
      <c r="Y527" t="str">
        <f t="shared" si="26"/>
        <v>Home Team</v>
      </c>
    </row>
    <row r="528" spans="1:25" x14ac:dyDescent="0.25">
      <c r="A528" t="s">
        <v>613</v>
      </c>
      <c r="B528">
        <v>2014</v>
      </c>
      <c r="C528" t="s">
        <v>177</v>
      </c>
      <c r="D528" s="1">
        <v>41811</v>
      </c>
      <c r="E528">
        <v>19.8</v>
      </c>
      <c r="F528">
        <v>10.9</v>
      </c>
      <c r="G528">
        <v>0.2</v>
      </c>
      <c r="H528" t="s">
        <v>42</v>
      </c>
      <c r="I528" s="2">
        <v>0.73611111111111116</v>
      </c>
      <c r="J528" s="3">
        <v>25152</v>
      </c>
      <c r="K528" t="s">
        <v>43</v>
      </c>
      <c r="L528">
        <v>2.2000000000000002</v>
      </c>
      <c r="M528">
        <v>9.3000000000000007</v>
      </c>
      <c r="N528">
        <v>12.7</v>
      </c>
      <c r="O528">
        <v>15.15</v>
      </c>
      <c r="P528">
        <v>105</v>
      </c>
      <c r="Q528" t="s">
        <v>36</v>
      </c>
      <c r="R528">
        <v>0.1</v>
      </c>
      <c r="S528">
        <v>0.1</v>
      </c>
      <c r="T528">
        <v>2.2999999999999998</v>
      </c>
      <c r="U528">
        <v>3.4</v>
      </c>
      <c r="V528">
        <v>22</v>
      </c>
      <c r="W528" t="str">
        <f t="shared" si="24"/>
        <v>Fremantle</v>
      </c>
      <c r="X528" t="str">
        <f t="shared" si="25"/>
        <v>Low</v>
      </c>
      <c r="Y528" t="str">
        <f t="shared" si="26"/>
        <v>Home Team</v>
      </c>
    </row>
    <row r="529" spans="1:25" x14ac:dyDescent="0.25">
      <c r="A529" t="s">
        <v>614</v>
      </c>
      <c r="B529">
        <v>2014</v>
      </c>
      <c r="C529" t="s">
        <v>177</v>
      </c>
      <c r="D529" s="1">
        <v>41811</v>
      </c>
      <c r="E529">
        <v>15.5</v>
      </c>
      <c r="F529">
        <v>10.8</v>
      </c>
      <c r="G529">
        <v>0</v>
      </c>
      <c r="H529" t="s">
        <v>46</v>
      </c>
      <c r="I529" s="2">
        <v>0.81944444444444442</v>
      </c>
      <c r="J529" s="3">
        <v>30948</v>
      </c>
      <c r="K529" t="s">
        <v>48</v>
      </c>
      <c r="L529">
        <v>7</v>
      </c>
      <c r="M529">
        <v>9.1999999999999993</v>
      </c>
      <c r="N529">
        <v>11.1</v>
      </c>
      <c r="O529">
        <v>15.11</v>
      </c>
      <c r="P529">
        <v>101</v>
      </c>
      <c r="Q529" t="s">
        <v>40</v>
      </c>
      <c r="R529">
        <v>2.6</v>
      </c>
      <c r="S529">
        <v>5.7</v>
      </c>
      <c r="T529">
        <v>9.6999999999999993</v>
      </c>
      <c r="U529">
        <v>14.8</v>
      </c>
      <c r="V529">
        <v>92</v>
      </c>
      <c r="W529" t="str">
        <f t="shared" si="24"/>
        <v>Essendon</v>
      </c>
      <c r="X529" t="str">
        <f t="shared" si="25"/>
        <v>Medium</v>
      </c>
      <c r="Y529" t="str">
        <f t="shared" si="26"/>
        <v>Home Team</v>
      </c>
    </row>
    <row r="530" spans="1:25" x14ac:dyDescent="0.25">
      <c r="A530" t="s">
        <v>615</v>
      </c>
      <c r="B530">
        <v>2014</v>
      </c>
      <c r="C530" t="s">
        <v>177</v>
      </c>
      <c r="D530" s="1">
        <v>41812</v>
      </c>
      <c r="E530">
        <v>18.600000000000001</v>
      </c>
      <c r="F530">
        <v>8</v>
      </c>
      <c r="G530">
        <v>0.6</v>
      </c>
      <c r="H530" t="s">
        <v>141</v>
      </c>
      <c r="I530" s="2">
        <v>0.54861111111111116</v>
      </c>
      <c r="J530" s="3">
        <v>9059</v>
      </c>
      <c r="K530" t="s">
        <v>25</v>
      </c>
      <c r="L530">
        <v>5.0999999999999996</v>
      </c>
      <c r="M530">
        <v>10.199999999999999</v>
      </c>
      <c r="N530">
        <v>13.4</v>
      </c>
      <c r="O530">
        <v>15.1</v>
      </c>
      <c r="P530">
        <v>100</v>
      </c>
      <c r="Q530" t="s">
        <v>30</v>
      </c>
      <c r="R530">
        <v>5.0999999999999996</v>
      </c>
      <c r="S530">
        <v>6.5</v>
      </c>
      <c r="T530">
        <v>10.8</v>
      </c>
      <c r="U530">
        <v>14.8</v>
      </c>
      <c r="V530">
        <v>92</v>
      </c>
      <c r="W530" t="str">
        <f t="shared" si="24"/>
        <v>Greater Western Sydney</v>
      </c>
      <c r="X530" t="str">
        <f t="shared" si="25"/>
        <v>Low</v>
      </c>
      <c r="Y530" t="str">
        <f t="shared" si="26"/>
        <v>Home Team</v>
      </c>
    </row>
    <row r="531" spans="1:25" x14ac:dyDescent="0.25">
      <c r="A531" t="s">
        <v>616</v>
      </c>
      <c r="B531">
        <v>2014</v>
      </c>
      <c r="C531" t="s">
        <v>177</v>
      </c>
      <c r="D531" s="1">
        <v>41812</v>
      </c>
      <c r="E531">
        <v>15.4</v>
      </c>
      <c r="F531">
        <v>7.5</v>
      </c>
      <c r="G531">
        <v>0</v>
      </c>
      <c r="H531" t="s">
        <v>46</v>
      </c>
      <c r="I531" s="2">
        <v>0.63888888888888884</v>
      </c>
      <c r="J531" s="3">
        <v>17317</v>
      </c>
      <c r="K531" t="s">
        <v>55</v>
      </c>
      <c r="L531">
        <v>4.3</v>
      </c>
      <c r="M531">
        <v>6.5</v>
      </c>
      <c r="N531">
        <v>8.6999999999999993</v>
      </c>
      <c r="O531">
        <v>10.1</v>
      </c>
      <c r="P531">
        <v>70</v>
      </c>
      <c r="Q531" t="s">
        <v>51</v>
      </c>
      <c r="R531">
        <v>3.2</v>
      </c>
      <c r="S531">
        <v>8.6</v>
      </c>
      <c r="T531">
        <v>12.1</v>
      </c>
      <c r="U531">
        <v>15.13</v>
      </c>
      <c r="V531">
        <v>103</v>
      </c>
      <c r="W531" t="str">
        <f t="shared" si="24"/>
        <v>West Coast</v>
      </c>
      <c r="X531" t="str">
        <f t="shared" si="25"/>
        <v>Low</v>
      </c>
      <c r="Y531" t="str">
        <f t="shared" si="26"/>
        <v>Away Team</v>
      </c>
    </row>
    <row r="532" spans="1:25" x14ac:dyDescent="0.25">
      <c r="A532" t="s">
        <v>617</v>
      </c>
      <c r="B532">
        <v>2014</v>
      </c>
      <c r="C532" t="s">
        <v>177</v>
      </c>
      <c r="D532" s="1">
        <v>41812</v>
      </c>
      <c r="E532">
        <v>15.4</v>
      </c>
      <c r="F532">
        <v>7.5</v>
      </c>
      <c r="G532">
        <v>0</v>
      </c>
      <c r="H532" t="s">
        <v>28</v>
      </c>
      <c r="I532" s="2">
        <v>0.69444444444444442</v>
      </c>
      <c r="J532" s="3">
        <v>26615</v>
      </c>
      <c r="K532" t="s">
        <v>35</v>
      </c>
      <c r="L532">
        <v>3</v>
      </c>
      <c r="M532">
        <v>6</v>
      </c>
      <c r="N532">
        <v>8.4</v>
      </c>
      <c r="O532">
        <v>10.6</v>
      </c>
      <c r="P532">
        <v>66</v>
      </c>
      <c r="Q532" t="s">
        <v>47</v>
      </c>
      <c r="R532">
        <v>4.5</v>
      </c>
      <c r="S532">
        <v>7.8</v>
      </c>
      <c r="T532">
        <v>14.12</v>
      </c>
      <c r="U532">
        <v>15.17</v>
      </c>
      <c r="V532">
        <v>107</v>
      </c>
      <c r="W532" t="str">
        <f t="shared" si="24"/>
        <v>North Melbourne</v>
      </c>
      <c r="X532" t="str">
        <f t="shared" si="25"/>
        <v>Low</v>
      </c>
      <c r="Y532" t="str">
        <f t="shared" si="26"/>
        <v>Away Team</v>
      </c>
    </row>
    <row r="533" spans="1:25" x14ac:dyDescent="0.25">
      <c r="A533" t="s">
        <v>618</v>
      </c>
      <c r="B533">
        <v>2014</v>
      </c>
      <c r="C533" t="s">
        <v>187</v>
      </c>
      <c r="D533" s="1">
        <v>41817</v>
      </c>
      <c r="E533">
        <v>13.6</v>
      </c>
      <c r="F533">
        <v>8.1999999999999993</v>
      </c>
      <c r="G533">
        <v>0</v>
      </c>
      <c r="H533" t="s">
        <v>46</v>
      </c>
      <c r="I533" s="2">
        <v>0.82638888888888884</v>
      </c>
      <c r="J533" s="3">
        <v>43732</v>
      </c>
      <c r="K533" t="s">
        <v>44</v>
      </c>
      <c r="L533">
        <v>5.0999999999999996</v>
      </c>
      <c r="M533">
        <v>8.4</v>
      </c>
      <c r="N533">
        <v>8.6</v>
      </c>
      <c r="O533">
        <v>13.11</v>
      </c>
      <c r="P533">
        <v>89</v>
      </c>
      <c r="Q533" t="s">
        <v>48</v>
      </c>
      <c r="R533">
        <v>1.3</v>
      </c>
      <c r="S533">
        <v>3.5</v>
      </c>
      <c r="T533">
        <v>8.1</v>
      </c>
      <c r="U533">
        <v>11.14</v>
      </c>
      <c r="V533">
        <v>80</v>
      </c>
      <c r="W533" t="str">
        <f t="shared" si="24"/>
        <v>Geelong</v>
      </c>
      <c r="X533" t="str">
        <f t="shared" si="25"/>
        <v>Medium</v>
      </c>
      <c r="Y533" t="str">
        <f t="shared" si="26"/>
        <v>Home Team</v>
      </c>
    </row>
    <row r="534" spans="1:25" x14ac:dyDescent="0.25">
      <c r="A534" t="s">
        <v>619</v>
      </c>
      <c r="B534">
        <v>2014</v>
      </c>
      <c r="C534" t="s">
        <v>187</v>
      </c>
      <c r="D534" s="1">
        <v>41818</v>
      </c>
      <c r="E534">
        <v>10.9</v>
      </c>
      <c r="F534">
        <v>6.5</v>
      </c>
      <c r="G534">
        <v>9</v>
      </c>
      <c r="H534" t="s">
        <v>100</v>
      </c>
      <c r="I534" s="2">
        <v>0.57291666666666663</v>
      </c>
      <c r="J534" s="3">
        <v>13178</v>
      </c>
      <c r="K534" t="s">
        <v>32</v>
      </c>
      <c r="L534">
        <v>2.5</v>
      </c>
      <c r="M534">
        <v>9.6</v>
      </c>
      <c r="N534">
        <v>14.11</v>
      </c>
      <c r="O534">
        <v>17.14</v>
      </c>
      <c r="P534">
        <v>116</v>
      </c>
      <c r="Q534" t="s">
        <v>39</v>
      </c>
      <c r="R534">
        <v>3</v>
      </c>
      <c r="S534">
        <v>5</v>
      </c>
      <c r="T534">
        <v>6</v>
      </c>
      <c r="U534">
        <v>10.3</v>
      </c>
      <c r="V534">
        <v>63</v>
      </c>
      <c r="W534" t="str">
        <f t="shared" si="24"/>
        <v>Hawthorn</v>
      </c>
      <c r="X534" t="str">
        <f t="shared" si="25"/>
        <v>Low</v>
      </c>
      <c r="Y534" t="str">
        <f t="shared" si="26"/>
        <v>Home Team</v>
      </c>
    </row>
    <row r="535" spans="1:25" x14ac:dyDescent="0.25">
      <c r="A535" t="s">
        <v>620</v>
      </c>
      <c r="B535">
        <v>2014</v>
      </c>
      <c r="C535" t="s">
        <v>187</v>
      </c>
      <c r="D535" s="1">
        <v>41818</v>
      </c>
      <c r="E535">
        <v>13</v>
      </c>
      <c r="F535">
        <v>9</v>
      </c>
      <c r="G535">
        <v>0</v>
      </c>
      <c r="H535" t="s">
        <v>46</v>
      </c>
      <c r="I535" s="2">
        <v>0.59027777777777779</v>
      </c>
      <c r="J535" s="3">
        <v>28487</v>
      </c>
      <c r="K535" t="s">
        <v>55</v>
      </c>
      <c r="L535">
        <v>1.2</v>
      </c>
      <c r="M535">
        <v>5.4</v>
      </c>
      <c r="N535">
        <v>9.6999999999999993</v>
      </c>
      <c r="O535">
        <v>11.7</v>
      </c>
      <c r="P535">
        <v>73</v>
      </c>
      <c r="Q535" t="s">
        <v>29</v>
      </c>
      <c r="R535">
        <v>6.2</v>
      </c>
      <c r="S535">
        <v>10.4</v>
      </c>
      <c r="T535">
        <v>13.7</v>
      </c>
      <c r="U535">
        <v>18.899999999999999</v>
      </c>
      <c r="V535">
        <v>117</v>
      </c>
      <c r="W535" t="str">
        <f t="shared" si="24"/>
        <v>Richmond</v>
      </c>
      <c r="X535" t="str">
        <f t="shared" si="25"/>
        <v>Low</v>
      </c>
      <c r="Y535" t="str">
        <f t="shared" si="26"/>
        <v>Away Team</v>
      </c>
    </row>
    <row r="536" spans="1:25" x14ac:dyDescent="0.25">
      <c r="A536" t="s">
        <v>621</v>
      </c>
      <c r="B536">
        <v>2014</v>
      </c>
      <c r="C536" t="s">
        <v>187</v>
      </c>
      <c r="D536" s="1">
        <v>41818</v>
      </c>
      <c r="E536">
        <v>15.6</v>
      </c>
      <c r="F536">
        <v>2.6</v>
      </c>
      <c r="G536">
        <v>0</v>
      </c>
      <c r="H536" t="s">
        <v>42</v>
      </c>
      <c r="I536" s="2">
        <v>0.61111111111111116</v>
      </c>
      <c r="J536" s="3">
        <v>40490</v>
      </c>
      <c r="K536" t="s">
        <v>43</v>
      </c>
      <c r="L536">
        <v>3.3</v>
      </c>
      <c r="M536">
        <v>5.4</v>
      </c>
      <c r="N536">
        <v>10.6</v>
      </c>
      <c r="O536">
        <v>13.1</v>
      </c>
      <c r="P536">
        <v>88</v>
      </c>
      <c r="Q536" t="s">
        <v>51</v>
      </c>
      <c r="R536">
        <v>4.2</v>
      </c>
      <c r="S536">
        <v>5.9</v>
      </c>
      <c r="T536">
        <v>5.12</v>
      </c>
      <c r="U536">
        <v>11.15</v>
      </c>
      <c r="V536">
        <v>81</v>
      </c>
      <c r="W536" t="str">
        <f t="shared" si="24"/>
        <v>Fremantle</v>
      </c>
      <c r="X536" t="str">
        <f t="shared" si="25"/>
        <v>Medium</v>
      </c>
      <c r="Y536" t="str">
        <f t="shared" si="26"/>
        <v>Home Team</v>
      </c>
    </row>
    <row r="537" spans="1:25" x14ac:dyDescent="0.25">
      <c r="A537" t="s">
        <v>622</v>
      </c>
      <c r="B537">
        <v>2014</v>
      </c>
      <c r="C537" t="s">
        <v>187</v>
      </c>
      <c r="D537" s="1">
        <v>41818</v>
      </c>
      <c r="E537">
        <v>24.9</v>
      </c>
      <c r="F537">
        <v>11.8</v>
      </c>
      <c r="G537">
        <v>0</v>
      </c>
      <c r="H537" t="s">
        <v>58</v>
      </c>
      <c r="I537" s="2">
        <v>0.81944444444444442</v>
      </c>
      <c r="J537" s="3">
        <v>15862</v>
      </c>
      <c r="K537" t="s">
        <v>36</v>
      </c>
      <c r="L537">
        <v>1.1000000000000001</v>
      </c>
      <c r="M537">
        <v>8.4</v>
      </c>
      <c r="N537">
        <v>10.5</v>
      </c>
      <c r="O537">
        <v>10.1</v>
      </c>
      <c r="P537">
        <v>70</v>
      </c>
      <c r="Q537" t="s">
        <v>47</v>
      </c>
      <c r="R537">
        <v>3.5</v>
      </c>
      <c r="S537">
        <v>4.7</v>
      </c>
      <c r="T537">
        <v>6.9</v>
      </c>
      <c r="U537">
        <v>9.1199999999999992</v>
      </c>
      <c r="V537">
        <v>66</v>
      </c>
      <c r="W537" t="str">
        <f t="shared" si="24"/>
        <v>Brisbane</v>
      </c>
      <c r="X537" t="str">
        <f t="shared" si="25"/>
        <v>Low</v>
      </c>
      <c r="Y537" t="str">
        <f t="shared" si="26"/>
        <v>Home Team</v>
      </c>
    </row>
    <row r="538" spans="1:25" x14ac:dyDescent="0.25">
      <c r="A538" t="s">
        <v>623</v>
      </c>
      <c r="B538">
        <v>2014</v>
      </c>
      <c r="C538" t="s">
        <v>187</v>
      </c>
      <c r="D538" s="1">
        <v>41818</v>
      </c>
      <c r="E538">
        <v>23.2</v>
      </c>
      <c r="F538">
        <v>11.3</v>
      </c>
      <c r="G538">
        <v>0</v>
      </c>
      <c r="H538" t="s">
        <v>61</v>
      </c>
      <c r="I538" s="2">
        <v>0.81944444444444442</v>
      </c>
      <c r="J538" s="3">
        <v>27778</v>
      </c>
      <c r="K538" t="s">
        <v>26</v>
      </c>
      <c r="L538">
        <v>4.4000000000000004</v>
      </c>
      <c r="M538">
        <v>8.9</v>
      </c>
      <c r="N538">
        <v>12.11</v>
      </c>
      <c r="O538">
        <v>15.16</v>
      </c>
      <c r="P538">
        <v>106</v>
      </c>
      <c r="Q538" t="s">
        <v>25</v>
      </c>
      <c r="R538">
        <v>1.4</v>
      </c>
      <c r="S538">
        <v>1.7</v>
      </c>
      <c r="T538">
        <v>4.0999999999999996</v>
      </c>
      <c r="U538">
        <v>8.1199999999999992</v>
      </c>
      <c r="V538">
        <v>60</v>
      </c>
      <c r="W538" t="str">
        <f t="shared" si="24"/>
        <v>Sydney</v>
      </c>
      <c r="X538" t="str">
        <f t="shared" si="25"/>
        <v>Low</v>
      </c>
      <c r="Y538" t="str">
        <f t="shared" si="26"/>
        <v>Home Team</v>
      </c>
    </row>
    <row r="539" spans="1:25" x14ac:dyDescent="0.25">
      <c r="A539" t="s">
        <v>624</v>
      </c>
      <c r="B539">
        <v>2014</v>
      </c>
      <c r="C539" t="s">
        <v>187</v>
      </c>
      <c r="D539" s="1">
        <v>41819</v>
      </c>
      <c r="E539">
        <v>11.8</v>
      </c>
      <c r="F539">
        <v>8</v>
      </c>
      <c r="G539">
        <v>0.6</v>
      </c>
      <c r="H539" t="s">
        <v>46</v>
      </c>
      <c r="I539" s="2">
        <v>0.54861111111111116</v>
      </c>
      <c r="J539" s="3">
        <v>24953</v>
      </c>
      <c r="K539" t="s">
        <v>50</v>
      </c>
      <c r="L539">
        <v>4.0999999999999996</v>
      </c>
      <c r="M539">
        <v>7.4</v>
      </c>
      <c r="N539">
        <v>10.4</v>
      </c>
      <c r="O539">
        <v>14.7</v>
      </c>
      <c r="P539">
        <v>91</v>
      </c>
      <c r="Q539" t="s">
        <v>35</v>
      </c>
      <c r="R539">
        <v>1.3</v>
      </c>
      <c r="S539">
        <v>3.4</v>
      </c>
      <c r="T539">
        <v>10.5</v>
      </c>
      <c r="U539">
        <v>13.7</v>
      </c>
      <c r="V539">
        <v>85</v>
      </c>
      <c r="W539" t="str">
        <f t="shared" si="24"/>
        <v>Western Bulldogs</v>
      </c>
      <c r="X539" t="str">
        <f t="shared" si="25"/>
        <v>Low</v>
      </c>
      <c r="Y539" t="str">
        <f t="shared" si="26"/>
        <v>Home Team</v>
      </c>
    </row>
    <row r="540" spans="1:25" x14ac:dyDescent="0.25">
      <c r="A540" t="s">
        <v>625</v>
      </c>
      <c r="B540">
        <v>2014</v>
      </c>
      <c r="C540" t="s">
        <v>187</v>
      </c>
      <c r="D540" s="1">
        <v>41819</v>
      </c>
      <c r="E540">
        <v>14.5</v>
      </c>
      <c r="F540">
        <v>9.6999999999999993</v>
      </c>
      <c r="G540">
        <v>1.2</v>
      </c>
      <c r="H540" t="s">
        <v>512</v>
      </c>
      <c r="I540" s="2">
        <v>0.65277777777777779</v>
      </c>
      <c r="J540" s="3">
        <v>50552</v>
      </c>
      <c r="K540" t="s">
        <v>40</v>
      </c>
      <c r="L540">
        <v>3.5</v>
      </c>
      <c r="M540">
        <v>6.6</v>
      </c>
      <c r="N540">
        <v>9.1199999999999992</v>
      </c>
      <c r="O540">
        <v>14.15</v>
      </c>
      <c r="P540">
        <v>99</v>
      </c>
      <c r="Q540" t="s">
        <v>54</v>
      </c>
      <c r="R540">
        <v>5.3</v>
      </c>
      <c r="S540">
        <v>7.1</v>
      </c>
      <c r="T540">
        <v>7.14</v>
      </c>
      <c r="U540">
        <v>10.16</v>
      </c>
      <c r="V540">
        <v>76</v>
      </c>
      <c r="W540" t="str">
        <f t="shared" si="24"/>
        <v>Adelaide</v>
      </c>
      <c r="X540" t="str">
        <f t="shared" si="25"/>
        <v>High</v>
      </c>
      <c r="Y540" t="str">
        <f t="shared" si="26"/>
        <v>Home Team</v>
      </c>
    </row>
    <row r="541" spans="1:25" x14ac:dyDescent="0.25">
      <c r="A541" t="s">
        <v>626</v>
      </c>
      <c r="B541">
        <v>2014</v>
      </c>
      <c r="C541" t="s">
        <v>187</v>
      </c>
      <c r="D541" s="1">
        <v>41819</v>
      </c>
      <c r="E541">
        <v>11.8</v>
      </c>
      <c r="F541">
        <v>8</v>
      </c>
      <c r="G541">
        <v>0.6</v>
      </c>
      <c r="H541" t="s">
        <v>28</v>
      </c>
      <c r="I541" s="2">
        <v>0.79861111111111116</v>
      </c>
      <c r="J541" s="3">
        <v>40939</v>
      </c>
      <c r="K541" t="s">
        <v>33</v>
      </c>
      <c r="L541">
        <v>6.3</v>
      </c>
      <c r="M541">
        <v>8.8000000000000007</v>
      </c>
      <c r="N541">
        <v>10.119999999999999</v>
      </c>
      <c r="O541">
        <v>13.13</v>
      </c>
      <c r="P541">
        <v>91</v>
      </c>
      <c r="Q541" t="s">
        <v>30</v>
      </c>
      <c r="R541">
        <v>2.2000000000000002</v>
      </c>
      <c r="S541">
        <v>6.3</v>
      </c>
      <c r="T541">
        <v>7.7</v>
      </c>
      <c r="U541">
        <v>11.1</v>
      </c>
      <c r="V541">
        <v>76</v>
      </c>
      <c r="W541" t="str">
        <f t="shared" si="24"/>
        <v>Collingwood</v>
      </c>
      <c r="X541" t="str">
        <f t="shared" si="25"/>
        <v>Medium</v>
      </c>
      <c r="Y541" t="str">
        <f t="shared" si="26"/>
        <v>Home Team</v>
      </c>
    </row>
    <row r="542" spans="1:25" x14ac:dyDescent="0.25">
      <c r="A542" t="s">
        <v>627</v>
      </c>
      <c r="B542">
        <v>2014</v>
      </c>
      <c r="C542" t="s">
        <v>197</v>
      </c>
      <c r="D542" s="1">
        <v>41824</v>
      </c>
      <c r="E542">
        <v>11.1</v>
      </c>
      <c r="F542">
        <v>7.3</v>
      </c>
      <c r="G542">
        <v>0</v>
      </c>
      <c r="H542" t="s">
        <v>46</v>
      </c>
      <c r="I542" s="2">
        <v>0.82638888888888884</v>
      </c>
      <c r="J542" s="3">
        <v>35025</v>
      </c>
      <c r="K542" t="s">
        <v>47</v>
      </c>
      <c r="L542">
        <v>5.3</v>
      </c>
      <c r="M542">
        <v>7.6</v>
      </c>
      <c r="N542">
        <v>14.7</v>
      </c>
      <c r="O542">
        <v>16.12</v>
      </c>
      <c r="P542">
        <v>108</v>
      </c>
      <c r="Q542" t="s">
        <v>32</v>
      </c>
      <c r="R542">
        <v>4.2</v>
      </c>
      <c r="S542">
        <v>6.6</v>
      </c>
      <c r="T542">
        <v>10.9</v>
      </c>
      <c r="U542">
        <v>13.1</v>
      </c>
      <c r="V542">
        <v>88</v>
      </c>
      <c r="W542" t="str">
        <f t="shared" si="24"/>
        <v>North Melbourne</v>
      </c>
      <c r="X542" t="str">
        <f t="shared" si="25"/>
        <v>Medium</v>
      </c>
      <c r="Y542" t="str">
        <f t="shared" si="26"/>
        <v>Home Team</v>
      </c>
    </row>
    <row r="543" spans="1:25" x14ac:dyDescent="0.25">
      <c r="A543" t="s">
        <v>628</v>
      </c>
      <c r="B543">
        <v>2014</v>
      </c>
      <c r="C543" t="s">
        <v>197</v>
      </c>
      <c r="D543" s="1">
        <v>41825</v>
      </c>
      <c r="E543">
        <v>14.7</v>
      </c>
      <c r="F543">
        <v>8</v>
      </c>
      <c r="G543">
        <v>0</v>
      </c>
      <c r="H543" t="s">
        <v>28</v>
      </c>
      <c r="I543" s="2">
        <v>0.57291666666666663</v>
      </c>
      <c r="J543" s="3">
        <v>34577</v>
      </c>
      <c r="K543" t="s">
        <v>29</v>
      </c>
      <c r="L543">
        <v>5.2</v>
      </c>
      <c r="M543">
        <v>7.3</v>
      </c>
      <c r="N543">
        <v>10.4</v>
      </c>
      <c r="O543">
        <v>12.7</v>
      </c>
      <c r="P543">
        <v>79</v>
      </c>
      <c r="Q543" t="s">
        <v>36</v>
      </c>
      <c r="R543">
        <v>3.3</v>
      </c>
      <c r="S543">
        <v>4.5</v>
      </c>
      <c r="T543">
        <v>6.1</v>
      </c>
      <c r="U543">
        <v>7.12</v>
      </c>
      <c r="V543">
        <v>54</v>
      </c>
      <c r="W543" t="str">
        <f t="shared" si="24"/>
        <v>Richmond</v>
      </c>
      <c r="X543" t="str">
        <f t="shared" si="25"/>
        <v>Medium</v>
      </c>
      <c r="Y543" t="str">
        <f t="shared" si="26"/>
        <v>Home Team</v>
      </c>
    </row>
    <row r="544" spans="1:25" x14ac:dyDescent="0.25">
      <c r="A544" t="s">
        <v>629</v>
      </c>
      <c r="B544">
        <v>2014</v>
      </c>
      <c r="C544" t="s">
        <v>197</v>
      </c>
      <c r="D544" s="1">
        <v>41825</v>
      </c>
      <c r="E544">
        <v>18.100000000000001</v>
      </c>
      <c r="F544">
        <v>3.5</v>
      </c>
      <c r="G544">
        <v>0</v>
      </c>
      <c r="H544" t="s">
        <v>141</v>
      </c>
      <c r="I544" s="2">
        <v>0.59027777777777779</v>
      </c>
      <c r="J544" s="3">
        <v>8383</v>
      </c>
      <c r="K544" t="s">
        <v>25</v>
      </c>
      <c r="L544">
        <v>0.8</v>
      </c>
      <c r="M544">
        <v>2.1</v>
      </c>
      <c r="N544">
        <v>5.14</v>
      </c>
      <c r="O544">
        <v>9.18</v>
      </c>
      <c r="P544">
        <v>72</v>
      </c>
      <c r="Q544" t="s">
        <v>40</v>
      </c>
      <c r="R544">
        <v>5.6</v>
      </c>
      <c r="S544">
        <v>10.9</v>
      </c>
      <c r="T544">
        <v>15.14</v>
      </c>
      <c r="U544">
        <v>20.2</v>
      </c>
      <c r="V544">
        <v>140</v>
      </c>
      <c r="W544" t="str">
        <f t="shared" si="24"/>
        <v>Adelaide</v>
      </c>
      <c r="X544" t="str">
        <f t="shared" si="25"/>
        <v>Low</v>
      </c>
      <c r="Y544" t="str">
        <f t="shared" si="26"/>
        <v>Away Team</v>
      </c>
    </row>
    <row r="545" spans="1:25" x14ac:dyDescent="0.25">
      <c r="A545" t="s">
        <v>630</v>
      </c>
      <c r="B545">
        <v>2014</v>
      </c>
      <c r="C545" t="s">
        <v>197</v>
      </c>
      <c r="D545" s="1">
        <v>41825</v>
      </c>
      <c r="E545">
        <v>23.8</v>
      </c>
      <c r="F545">
        <v>14.2</v>
      </c>
      <c r="G545">
        <v>1.2</v>
      </c>
      <c r="H545" t="s">
        <v>38</v>
      </c>
      <c r="I545" s="2">
        <v>0.69444444444444442</v>
      </c>
      <c r="J545" s="3">
        <v>24032</v>
      </c>
      <c r="K545" t="s">
        <v>39</v>
      </c>
      <c r="L545">
        <v>2.2000000000000002</v>
      </c>
      <c r="M545">
        <v>5.3</v>
      </c>
      <c r="N545">
        <v>8.6999999999999993</v>
      </c>
      <c r="O545">
        <v>11.14</v>
      </c>
      <c r="P545">
        <v>80</v>
      </c>
      <c r="Q545" t="s">
        <v>33</v>
      </c>
      <c r="R545">
        <v>4.3</v>
      </c>
      <c r="S545">
        <v>6.8</v>
      </c>
      <c r="T545">
        <v>6.13</v>
      </c>
      <c r="U545">
        <v>10.15</v>
      </c>
      <c r="V545">
        <v>75</v>
      </c>
      <c r="W545" t="str">
        <f t="shared" si="24"/>
        <v>Gold Coast</v>
      </c>
      <c r="X545" t="str">
        <f t="shared" si="25"/>
        <v>Low</v>
      </c>
      <c r="Y545" t="str">
        <f t="shared" si="26"/>
        <v>Home Team</v>
      </c>
    </row>
    <row r="546" spans="1:25" x14ac:dyDescent="0.25">
      <c r="A546" t="s">
        <v>631</v>
      </c>
      <c r="B546">
        <v>2014</v>
      </c>
      <c r="C546" t="s">
        <v>197</v>
      </c>
      <c r="D546" s="1">
        <v>41825</v>
      </c>
      <c r="E546">
        <v>14</v>
      </c>
      <c r="F546">
        <v>11.4</v>
      </c>
      <c r="G546">
        <v>3.2</v>
      </c>
      <c r="H546" t="s">
        <v>512</v>
      </c>
      <c r="I546" s="2">
        <v>0.79861111111111116</v>
      </c>
      <c r="J546" s="3">
        <v>46786</v>
      </c>
      <c r="K546" t="s">
        <v>54</v>
      </c>
      <c r="L546">
        <v>1.4</v>
      </c>
      <c r="M546">
        <v>2.8</v>
      </c>
      <c r="N546">
        <v>4.1399999999999997</v>
      </c>
      <c r="O546">
        <v>7.18</v>
      </c>
      <c r="P546">
        <v>60</v>
      </c>
      <c r="Q546" t="s">
        <v>48</v>
      </c>
      <c r="R546">
        <v>2.4</v>
      </c>
      <c r="S546">
        <v>6.8</v>
      </c>
      <c r="T546">
        <v>7.12</v>
      </c>
      <c r="U546">
        <v>8.14</v>
      </c>
      <c r="V546">
        <v>62</v>
      </c>
      <c r="W546" t="str">
        <f t="shared" si="24"/>
        <v>Essendon</v>
      </c>
      <c r="X546" t="str">
        <f t="shared" si="25"/>
        <v>Medium</v>
      </c>
      <c r="Y546" t="str">
        <f t="shared" si="26"/>
        <v>Away Team</v>
      </c>
    </row>
    <row r="547" spans="1:25" x14ac:dyDescent="0.25">
      <c r="A547" t="s">
        <v>632</v>
      </c>
      <c r="B547">
        <v>2014</v>
      </c>
      <c r="C547" t="s">
        <v>197</v>
      </c>
      <c r="D547" s="1">
        <v>41825</v>
      </c>
      <c r="E547">
        <v>31.2</v>
      </c>
      <c r="F547">
        <v>19.2</v>
      </c>
      <c r="G547">
        <v>0</v>
      </c>
      <c r="H547" t="s">
        <v>129</v>
      </c>
      <c r="I547" s="2">
        <v>0.79861111111111116</v>
      </c>
      <c r="J547" s="3">
        <v>9290</v>
      </c>
      <c r="K547" t="s">
        <v>35</v>
      </c>
      <c r="L547">
        <v>0.2</v>
      </c>
      <c r="M547">
        <v>1.5</v>
      </c>
      <c r="N547">
        <v>3.7</v>
      </c>
      <c r="O547">
        <v>4.0999999999999996</v>
      </c>
      <c r="P547">
        <v>34</v>
      </c>
      <c r="Q547" t="s">
        <v>43</v>
      </c>
      <c r="R547">
        <v>2.1</v>
      </c>
      <c r="S547">
        <v>6.3</v>
      </c>
      <c r="T547">
        <v>13.5</v>
      </c>
      <c r="U547">
        <v>15.7</v>
      </c>
      <c r="V547">
        <v>97</v>
      </c>
      <c r="W547" t="str">
        <f t="shared" si="24"/>
        <v>Fremantle</v>
      </c>
      <c r="X547" t="str">
        <f t="shared" si="25"/>
        <v>Low</v>
      </c>
      <c r="Y547" t="str">
        <f t="shared" si="26"/>
        <v>Away Team</v>
      </c>
    </row>
    <row r="548" spans="1:25" x14ac:dyDescent="0.25">
      <c r="A548" t="s">
        <v>633</v>
      </c>
      <c r="B548">
        <v>2014</v>
      </c>
      <c r="C548" t="s">
        <v>197</v>
      </c>
      <c r="D548" s="1">
        <v>41826</v>
      </c>
      <c r="E548">
        <v>13.4</v>
      </c>
      <c r="F548">
        <v>9.4</v>
      </c>
      <c r="G548">
        <v>0</v>
      </c>
      <c r="H548" t="s">
        <v>46</v>
      </c>
      <c r="I548" s="2">
        <v>0.54861111111111116</v>
      </c>
      <c r="J548" s="3">
        <v>29297</v>
      </c>
      <c r="K548" t="s">
        <v>30</v>
      </c>
      <c r="L548">
        <v>6.2</v>
      </c>
      <c r="M548">
        <v>10.199999999999999</v>
      </c>
      <c r="N548">
        <v>17.600000000000001</v>
      </c>
      <c r="O548">
        <v>24.7</v>
      </c>
      <c r="P548">
        <v>151</v>
      </c>
      <c r="Q548" t="s">
        <v>55</v>
      </c>
      <c r="R548">
        <v>2</v>
      </c>
      <c r="S548">
        <v>7.5</v>
      </c>
      <c r="T548">
        <v>9.5</v>
      </c>
      <c r="U548">
        <v>10.6</v>
      </c>
      <c r="V548">
        <v>66</v>
      </c>
      <c r="W548" t="str">
        <f t="shared" si="24"/>
        <v>Carlton</v>
      </c>
      <c r="X548" t="str">
        <f t="shared" si="25"/>
        <v>Low</v>
      </c>
      <c r="Y548" t="str">
        <f t="shared" si="26"/>
        <v>Home Team</v>
      </c>
    </row>
    <row r="549" spans="1:25" x14ac:dyDescent="0.25">
      <c r="A549" t="s">
        <v>634</v>
      </c>
      <c r="B549">
        <v>2014</v>
      </c>
      <c r="C549" t="s">
        <v>197</v>
      </c>
      <c r="D549" s="1">
        <v>41826</v>
      </c>
      <c r="E549">
        <v>19.7</v>
      </c>
      <c r="F549">
        <v>14.7</v>
      </c>
      <c r="G549">
        <v>1.2</v>
      </c>
      <c r="H549" t="s">
        <v>42</v>
      </c>
      <c r="I549" s="2">
        <v>0.55555555555555558</v>
      </c>
      <c r="J549" s="3">
        <v>25076</v>
      </c>
      <c r="K549" t="s">
        <v>51</v>
      </c>
      <c r="L549">
        <v>2.2000000000000002</v>
      </c>
      <c r="M549">
        <v>4.5</v>
      </c>
      <c r="N549">
        <v>6.7</v>
      </c>
      <c r="O549">
        <v>7.9</v>
      </c>
      <c r="P549">
        <v>51</v>
      </c>
      <c r="Q549" t="s">
        <v>26</v>
      </c>
      <c r="R549">
        <v>3.4</v>
      </c>
      <c r="S549">
        <v>5.12</v>
      </c>
      <c r="T549">
        <v>7.14</v>
      </c>
      <c r="U549">
        <v>10.19</v>
      </c>
      <c r="V549">
        <v>79</v>
      </c>
      <c r="W549" t="str">
        <f t="shared" si="24"/>
        <v>Sydney</v>
      </c>
      <c r="X549" t="str">
        <f t="shared" si="25"/>
        <v>Low</v>
      </c>
      <c r="Y549" t="str">
        <f t="shared" si="26"/>
        <v>Away Team</v>
      </c>
    </row>
    <row r="550" spans="1:25" x14ac:dyDescent="0.25">
      <c r="A550" t="s">
        <v>635</v>
      </c>
      <c r="B550">
        <v>2014</v>
      </c>
      <c r="C550" t="s">
        <v>197</v>
      </c>
      <c r="D550" s="1">
        <v>41826</v>
      </c>
      <c r="E550">
        <v>13.7</v>
      </c>
      <c r="F550">
        <v>8.9</v>
      </c>
      <c r="G550">
        <v>0.4</v>
      </c>
      <c r="H550" t="s">
        <v>88</v>
      </c>
      <c r="I550" s="2">
        <v>0.69444444444444442</v>
      </c>
      <c r="J550" s="3">
        <v>24766</v>
      </c>
      <c r="K550" t="s">
        <v>44</v>
      </c>
      <c r="L550">
        <v>3.3</v>
      </c>
      <c r="M550">
        <v>7.5</v>
      </c>
      <c r="N550">
        <v>9.8000000000000007</v>
      </c>
      <c r="O550">
        <v>10.9</v>
      </c>
      <c r="P550">
        <v>69</v>
      </c>
      <c r="Q550" t="s">
        <v>50</v>
      </c>
      <c r="R550">
        <v>0.4</v>
      </c>
      <c r="S550">
        <v>3.6</v>
      </c>
      <c r="T550">
        <v>6.11</v>
      </c>
      <c r="U550">
        <v>7.14</v>
      </c>
      <c r="V550">
        <v>56</v>
      </c>
      <c r="W550" t="str">
        <f t="shared" si="24"/>
        <v>Geelong</v>
      </c>
      <c r="X550" t="str">
        <f t="shared" si="25"/>
        <v>Low</v>
      </c>
      <c r="Y550" t="str">
        <f t="shared" si="26"/>
        <v>Home Team</v>
      </c>
    </row>
    <row r="551" spans="1:25" x14ac:dyDescent="0.25">
      <c r="A551" t="s">
        <v>636</v>
      </c>
      <c r="B551">
        <v>2014</v>
      </c>
      <c r="C551" t="s">
        <v>208</v>
      </c>
      <c r="D551" s="1">
        <v>41831</v>
      </c>
      <c r="E551">
        <v>15.5</v>
      </c>
      <c r="F551">
        <v>6.4</v>
      </c>
      <c r="G551">
        <v>0</v>
      </c>
      <c r="H551" t="s">
        <v>512</v>
      </c>
      <c r="I551" s="2">
        <v>0.80555555555555558</v>
      </c>
      <c r="J551" s="3">
        <v>50321</v>
      </c>
      <c r="K551" t="s">
        <v>40</v>
      </c>
      <c r="L551">
        <v>3</v>
      </c>
      <c r="M551">
        <v>7.4</v>
      </c>
      <c r="N551">
        <v>11.4</v>
      </c>
      <c r="O551">
        <v>14.8</v>
      </c>
      <c r="P551">
        <v>92</v>
      </c>
      <c r="Q551" t="s">
        <v>32</v>
      </c>
      <c r="R551">
        <v>4.3</v>
      </c>
      <c r="S551">
        <v>8.4</v>
      </c>
      <c r="T551">
        <v>13.9</v>
      </c>
      <c r="U551">
        <v>15.14</v>
      </c>
      <c r="V551">
        <v>104</v>
      </c>
      <c r="W551" t="str">
        <f t="shared" si="24"/>
        <v>Hawthorn</v>
      </c>
      <c r="X551" t="str">
        <f t="shared" si="25"/>
        <v>High</v>
      </c>
      <c r="Y551" t="str">
        <f t="shared" si="26"/>
        <v>Away Team</v>
      </c>
    </row>
    <row r="552" spans="1:25" x14ac:dyDescent="0.25">
      <c r="A552" t="s">
        <v>637</v>
      </c>
      <c r="B552">
        <v>2014</v>
      </c>
      <c r="C552" t="s">
        <v>208</v>
      </c>
      <c r="D552" s="1">
        <v>41832</v>
      </c>
      <c r="E552">
        <v>10.8</v>
      </c>
      <c r="F552">
        <v>5.9</v>
      </c>
      <c r="G552">
        <v>4.2</v>
      </c>
      <c r="H552" t="s">
        <v>28</v>
      </c>
      <c r="I552" s="2">
        <v>0.57291666666666663</v>
      </c>
      <c r="J552" s="3">
        <v>36385</v>
      </c>
      <c r="K552" t="s">
        <v>35</v>
      </c>
      <c r="L552">
        <v>0.2</v>
      </c>
      <c r="M552">
        <v>2.5</v>
      </c>
      <c r="N552">
        <v>4.5999999999999996</v>
      </c>
      <c r="O552">
        <v>5.6</v>
      </c>
      <c r="P552">
        <v>36</v>
      </c>
      <c r="Q552" t="s">
        <v>44</v>
      </c>
      <c r="R552">
        <v>3.7</v>
      </c>
      <c r="S552">
        <v>11.1</v>
      </c>
      <c r="T552">
        <v>12.13</v>
      </c>
      <c r="U552">
        <v>14.18</v>
      </c>
      <c r="V552">
        <v>102</v>
      </c>
      <c r="W552" t="str">
        <f t="shared" si="24"/>
        <v>Geelong</v>
      </c>
      <c r="X552" t="str">
        <f t="shared" si="25"/>
        <v>Medium</v>
      </c>
      <c r="Y552" t="str">
        <f t="shared" si="26"/>
        <v>Away Team</v>
      </c>
    </row>
    <row r="553" spans="1:25" x14ac:dyDescent="0.25">
      <c r="A553" t="s">
        <v>638</v>
      </c>
      <c r="B553">
        <v>2014</v>
      </c>
      <c r="C553" t="s">
        <v>208</v>
      </c>
      <c r="D553" s="1">
        <v>41832</v>
      </c>
      <c r="E553">
        <v>9</v>
      </c>
      <c r="F553">
        <v>5</v>
      </c>
      <c r="G553">
        <v>0</v>
      </c>
      <c r="H553" t="s">
        <v>66</v>
      </c>
      <c r="I553" s="2">
        <v>0.59027777777777779</v>
      </c>
      <c r="J553" s="3">
        <v>10641</v>
      </c>
      <c r="K553" t="s">
        <v>47</v>
      </c>
      <c r="L553">
        <v>5.3</v>
      </c>
      <c r="M553">
        <v>8.4</v>
      </c>
      <c r="N553">
        <v>12.7</v>
      </c>
      <c r="O553">
        <v>13.14</v>
      </c>
      <c r="P553">
        <v>92</v>
      </c>
      <c r="Q553" t="s">
        <v>55</v>
      </c>
      <c r="R553">
        <v>0.3</v>
      </c>
      <c r="S553">
        <v>1.9</v>
      </c>
      <c r="T553">
        <v>2.11</v>
      </c>
      <c r="U553">
        <v>3.15</v>
      </c>
      <c r="V553">
        <v>33</v>
      </c>
      <c r="W553" t="str">
        <f t="shared" si="24"/>
        <v>North Melbourne</v>
      </c>
      <c r="X553" t="str">
        <f t="shared" si="25"/>
        <v>Low</v>
      </c>
      <c r="Y553" t="str">
        <f t="shared" si="26"/>
        <v>Home Team</v>
      </c>
    </row>
    <row r="554" spans="1:25" x14ac:dyDescent="0.25">
      <c r="A554" t="s">
        <v>639</v>
      </c>
      <c r="B554">
        <v>2014</v>
      </c>
      <c r="C554" t="s">
        <v>208</v>
      </c>
      <c r="D554" s="1">
        <v>41832</v>
      </c>
      <c r="E554">
        <v>25.3</v>
      </c>
      <c r="F554">
        <v>15.2</v>
      </c>
      <c r="G554">
        <v>0</v>
      </c>
      <c r="H554" t="s">
        <v>201</v>
      </c>
      <c r="I554" s="2">
        <v>0.69444444444444442</v>
      </c>
      <c r="J554" s="3">
        <v>9746</v>
      </c>
      <c r="K554" t="s">
        <v>50</v>
      </c>
      <c r="L554">
        <v>5.0999999999999996</v>
      </c>
      <c r="M554">
        <v>5.5</v>
      </c>
      <c r="N554">
        <v>7.12</v>
      </c>
      <c r="O554">
        <v>13.16</v>
      </c>
      <c r="P554">
        <v>94</v>
      </c>
      <c r="Q554" t="s">
        <v>39</v>
      </c>
      <c r="R554">
        <v>2.2999999999999998</v>
      </c>
      <c r="S554">
        <v>6.6</v>
      </c>
      <c r="T554">
        <v>7.1</v>
      </c>
      <c r="U554">
        <v>9.1199999999999992</v>
      </c>
      <c r="V554">
        <v>66</v>
      </c>
      <c r="W554" t="str">
        <f t="shared" si="24"/>
        <v>Western Bulldogs</v>
      </c>
      <c r="X554" t="str">
        <f t="shared" si="25"/>
        <v>Low</v>
      </c>
      <c r="Y554" t="str">
        <f t="shared" si="26"/>
        <v>Home Team</v>
      </c>
    </row>
    <row r="555" spans="1:25" x14ac:dyDescent="0.25">
      <c r="A555" t="s">
        <v>640</v>
      </c>
      <c r="B555">
        <v>2014</v>
      </c>
      <c r="C555" t="s">
        <v>208</v>
      </c>
      <c r="D555" s="1">
        <v>41832</v>
      </c>
      <c r="E555">
        <v>18.5</v>
      </c>
      <c r="F555">
        <v>5.8</v>
      </c>
      <c r="G555">
        <v>0</v>
      </c>
      <c r="H555" t="s">
        <v>61</v>
      </c>
      <c r="I555" s="2">
        <v>0.81944444444444442</v>
      </c>
      <c r="J555" s="3">
        <v>34965</v>
      </c>
      <c r="K555" t="s">
        <v>26</v>
      </c>
      <c r="L555">
        <v>2.4</v>
      </c>
      <c r="M555">
        <v>6.6</v>
      </c>
      <c r="N555">
        <v>16.100000000000001</v>
      </c>
      <c r="O555">
        <v>18.14</v>
      </c>
      <c r="P555">
        <v>122</v>
      </c>
      <c r="Q555" t="s">
        <v>30</v>
      </c>
      <c r="R555">
        <v>1.2</v>
      </c>
      <c r="S555">
        <v>5.5</v>
      </c>
      <c r="T555">
        <v>5.6</v>
      </c>
      <c r="U555">
        <v>7.9</v>
      </c>
      <c r="V555">
        <v>51</v>
      </c>
      <c r="W555" t="str">
        <f t="shared" si="24"/>
        <v>Sydney</v>
      </c>
      <c r="X555" t="str">
        <f t="shared" si="25"/>
        <v>Medium</v>
      </c>
      <c r="Y555" t="str">
        <f t="shared" si="26"/>
        <v>Home Team</v>
      </c>
    </row>
    <row r="556" spans="1:25" x14ac:dyDescent="0.25">
      <c r="A556" t="s">
        <v>641</v>
      </c>
      <c r="B556">
        <v>2014</v>
      </c>
      <c r="C556" t="s">
        <v>208</v>
      </c>
      <c r="D556" s="1">
        <v>41832</v>
      </c>
      <c r="E556">
        <v>22.6</v>
      </c>
      <c r="F556">
        <v>2.6</v>
      </c>
      <c r="G556">
        <v>0</v>
      </c>
      <c r="H556" t="s">
        <v>58</v>
      </c>
      <c r="I556" s="2">
        <v>0.81944444444444442</v>
      </c>
      <c r="J556" s="3">
        <v>13610</v>
      </c>
      <c r="K556" t="s">
        <v>36</v>
      </c>
      <c r="L556">
        <v>1.1000000000000001</v>
      </c>
      <c r="M556">
        <v>4.3</v>
      </c>
      <c r="N556">
        <v>6.6</v>
      </c>
      <c r="O556">
        <v>9.1</v>
      </c>
      <c r="P556">
        <v>64</v>
      </c>
      <c r="Q556" t="s">
        <v>51</v>
      </c>
      <c r="R556">
        <v>3.2</v>
      </c>
      <c r="S556">
        <v>5.3</v>
      </c>
      <c r="T556">
        <v>9.5</v>
      </c>
      <c r="U556">
        <v>11.1</v>
      </c>
      <c r="V556">
        <v>76</v>
      </c>
      <c r="W556" t="str">
        <f t="shared" si="24"/>
        <v>West Coast</v>
      </c>
      <c r="X556" t="str">
        <f t="shared" si="25"/>
        <v>Low</v>
      </c>
      <c r="Y556" t="str">
        <f t="shared" si="26"/>
        <v>Away Team</v>
      </c>
    </row>
    <row r="557" spans="1:25" x14ac:dyDescent="0.25">
      <c r="A557" t="s">
        <v>642</v>
      </c>
      <c r="B557">
        <v>2014</v>
      </c>
      <c r="C557" t="s">
        <v>208</v>
      </c>
      <c r="D557" s="1">
        <v>41833</v>
      </c>
      <c r="E557">
        <v>13.4</v>
      </c>
      <c r="F557">
        <v>2.7</v>
      </c>
      <c r="G557">
        <v>1.2</v>
      </c>
      <c r="H557" t="s">
        <v>46</v>
      </c>
      <c r="I557" s="2">
        <v>0.54861111111111116</v>
      </c>
      <c r="J557" s="3">
        <v>21483</v>
      </c>
      <c r="K557" t="s">
        <v>29</v>
      </c>
      <c r="L557">
        <v>4.2</v>
      </c>
      <c r="M557">
        <v>11.6</v>
      </c>
      <c r="N557">
        <v>14.7</v>
      </c>
      <c r="O557">
        <v>19.12</v>
      </c>
      <c r="P557">
        <v>126</v>
      </c>
      <c r="Q557" t="s">
        <v>54</v>
      </c>
      <c r="R557">
        <v>3.3</v>
      </c>
      <c r="S557">
        <v>8.4</v>
      </c>
      <c r="T557">
        <v>12.6</v>
      </c>
      <c r="U557">
        <v>16.100000000000001</v>
      </c>
      <c r="V557">
        <v>106</v>
      </c>
      <c r="W557" t="str">
        <f t="shared" si="24"/>
        <v>Richmond</v>
      </c>
      <c r="X557" t="str">
        <f t="shared" si="25"/>
        <v>Low</v>
      </c>
      <c r="Y557" t="str">
        <f t="shared" si="26"/>
        <v>Home Team</v>
      </c>
    </row>
    <row r="558" spans="1:25" x14ac:dyDescent="0.25">
      <c r="A558" t="s">
        <v>643</v>
      </c>
      <c r="B558">
        <v>2014</v>
      </c>
      <c r="C558" t="s">
        <v>208</v>
      </c>
      <c r="D558" s="1">
        <v>41833</v>
      </c>
      <c r="E558">
        <v>13.4</v>
      </c>
      <c r="F558">
        <v>2.7</v>
      </c>
      <c r="G558">
        <v>1.2</v>
      </c>
      <c r="H558" t="s">
        <v>28</v>
      </c>
      <c r="I558" s="2">
        <v>0.63888888888888884</v>
      </c>
      <c r="J558" s="3">
        <v>58996</v>
      </c>
      <c r="K558" t="s">
        <v>48</v>
      </c>
      <c r="L558">
        <v>4</v>
      </c>
      <c r="M558">
        <v>8.1</v>
      </c>
      <c r="N558">
        <v>14.1</v>
      </c>
      <c r="O558">
        <v>16.7</v>
      </c>
      <c r="P558">
        <v>103</v>
      </c>
      <c r="Q558" t="s">
        <v>33</v>
      </c>
      <c r="R558">
        <v>2.4</v>
      </c>
      <c r="S558">
        <v>2.6</v>
      </c>
      <c r="T558">
        <v>4.9000000000000004</v>
      </c>
      <c r="U558">
        <v>5.9</v>
      </c>
      <c r="V558">
        <v>39</v>
      </c>
      <c r="W558" t="str">
        <f t="shared" si="24"/>
        <v>Essendon</v>
      </c>
      <c r="X558" t="str">
        <f t="shared" si="25"/>
        <v>High</v>
      </c>
      <c r="Y558" t="str">
        <f t="shared" si="26"/>
        <v>Home Team</v>
      </c>
    </row>
    <row r="559" spans="1:25" x14ac:dyDescent="0.25">
      <c r="A559" t="s">
        <v>644</v>
      </c>
      <c r="B559">
        <v>2014</v>
      </c>
      <c r="C559" t="s">
        <v>208</v>
      </c>
      <c r="D559" s="1">
        <v>41833</v>
      </c>
      <c r="E559">
        <v>19.3</v>
      </c>
      <c r="F559">
        <v>3.9</v>
      </c>
      <c r="G559">
        <v>0</v>
      </c>
      <c r="H559" t="s">
        <v>42</v>
      </c>
      <c r="I559" s="2">
        <v>0.61111111111111116</v>
      </c>
      <c r="J559" s="3">
        <v>33597</v>
      </c>
      <c r="K559" t="s">
        <v>43</v>
      </c>
      <c r="L559">
        <v>4.0999999999999996</v>
      </c>
      <c r="M559">
        <v>9.5</v>
      </c>
      <c r="N559">
        <v>14.5</v>
      </c>
      <c r="O559">
        <v>21.1</v>
      </c>
      <c r="P559">
        <v>136</v>
      </c>
      <c r="Q559" t="s">
        <v>25</v>
      </c>
      <c r="R559">
        <v>1.3</v>
      </c>
      <c r="S559">
        <v>4.5</v>
      </c>
      <c r="T559">
        <v>7.6</v>
      </c>
      <c r="U559">
        <v>9.6</v>
      </c>
      <c r="V559">
        <v>60</v>
      </c>
      <c r="W559" t="str">
        <f t="shared" si="24"/>
        <v>Fremantle</v>
      </c>
      <c r="X559" t="str">
        <f t="shared" si="25"/>
        <v>Medium</v>
      </c>
      <c r="Y559" t="str">
        <f t="shared" si="26"/>
        <v>Home Team</v>
      </c>
    </row>
    <row r="560" spans="1:25" x14ac:dyDescent="0.25">
      <c r="A560" t="s">
        <v>645</v>
      </c>
      <c r="B560">
        <v>2014</v>
      </c>
      <c r="C560" t="s">
        <v>218</v>
      </c>
      <c r="D560" s="1">
        <v>41838</v>
      </c>
      <c r="E560">
        <v>12.5</v>
      </c>
      <c r="F560">
        <v>4.8</v>
      </c>
      <c r="G560">
        <v>4.4000000000000004</v>
      </c>
      <c r="H560" t="s">
        <v>46</v>
      </c>
      <c r="I560" s="2">
        <v>0.82638888888888884</v>
      </c>
      <c r="J560" s="3">
        <v>36689</v>
      </c>
      <c r="K560" t="s">
        <v>30</v>
      </c>
      <c r="L560">
        <v>4.3</v>
      </c>
      <c r="M560">
        <v>9.6999999999999993</v>
      </c>
      <c r="N560">
        <v>10.130000000000001</v>
      </c>
      <c r="O560">
        <v>16.13</v>
      </c>
      <c r="P560">
        <v>109</v>
      </c>
      <c r="Q560" t="s">
        <v>47</v>
      </c>
      <c r="R560">
        <v>3</v>
      </c>
      <c r="S560">
        <v>7.4</v>
      </c>
      <c r="T560">
        <v>11.4</v>
      </c>
      <c r="U560">
        <v>13.8</v>
      </c>
      <c r="V560">
        <v>86</v>
      </c>
      <c r="W560" t="str">
        <f t="shared" si="24"/>
        <v>Carlton</v>
      </c>
      <c r="X560" t="str">
        <f t="shared" si="25"/>
        <v>Medium</v>
      </c>
      <c r="Y560" t="str">
        <f t="shared" si="26"/>
        <v>Home Team</v>
      </c>
    </row>
    <row r="561" spans="1:25" x14ac:dyDescent="0.25">
      <c r="A561" t="s">
        <v>646</v>
      </c>
      <c r="B561">
        <v>2014</v>
      </c>
      <c r="C561" t="s">
        <v>218</v>
      </c>
      <c r="D561" s="1">
        <v>41839</v>
      </c>
      <c r="E561">
        <v>12.8</v>
      </c>
      <c r="F561">
        <v>6.6</v>
      </c>
      <c r="G561">
        <v>0.2</v>
      </c>
      <c r="H561" t="s">
        <v>46</v>
      </c>
      <c r="I561" s="2">
        <v>0.69444444444444442</v>
      </c>
      <c r="J561" s="3">
        <v>16594</v>
      </c>
      <c r="K561" t="s">
        <v>55</v>
      </c>
      <c r="L561">
        <v>4.3</v>
      </c>
      <c r="M561">
        <v>9.6</v>
      </c>
      <c r="N561">
        <v>15.14</v>
      </c>
      <c r="O561">
        <v>17.16</v>
      </c>
      <c r="P561">
        <v>118</v>
      </c>
      <c r="Q561" t="s">
        <v>43</v>
      </c>
      <c r="R561">
        <v>1.1000000000000001</v>
      </c>
      <c r="S561">
        <v>3.2</v>
      </c>
      <c r="T561">
        <v>5.6</v>
      </c>
      <c r="U561">
        <v>9.6</v>
      </c>
      <c r="V561">
        <v>60</v>
      </c>
      <c r="W561" t="str">
        <f t="shared" si="24"/>
        <v>St Kilda</v>
      </c>
      <c r="X561" t="str">
        <f t="shared" si="25"/>
        <v>Low</v>
      </c>
      <c r="Y561" t="str">
        <f t="shared" si="26"/>
        <v>Home Team</v>
      </c>
    </row>
    <row r="562" spans="1:25" x14ac:dyDescent="0.25">
      <c r="A562" t="s">
        <v>647</v>
      </c>
      <c r="B562">
        <v>2014</v>
      </c>
      <c r="C562" t="s">
        <v>218</v>
      </c>
      <c r="D562" s="1">
        <v>41839</v>
      </c>
      <c r="E562">
        <v>16.2</v>
      </c>
      <c r="F562">
        <v>6.1</v>
      </c>
      <c r="G562">
        <v>0</v>
      </c>
      <c r="H562" t="s">
        <v>141</v>
      </c>
      <c r="I562" s="2">
        <v>0.81944444444444442</v>
      </c>
      <c r="J562" s="3">
        <v>7697</v>
      </c>
      <c r="K562" t="s">
        <v>25</v>
      </c>
      <c r="L562">
        <v>2.4</v>
      </c>
      <c r="M562">
        <v>4.5999999999999996</v>
      </c>
      <c r="N562">
        <v>7.9</v>
      </c>
      <c r="O562">
        <v>12.15</v>
      </c>
      <c r="P562">
        <v>87</v>
      </c>
      <c r="Q562" t="s">
        <v>44</v>
      </c>
      <c r="R562">
        <v>2.5</v>
      </c>
      <c r="S562">
        <v>4.0999999999999996</v>
      </c>
      <c r="T562">
        <v>10.14</v>
      </c>
      <c r="U562">
        <v>13.16</v>
      </c>
      <c r="V562">
        <v>94</v>
      </c>
      <c r="W562" t="str">
        <f t="shared" si="24"/>
        <v>Geelong</v>
      </c>
      <c r="X562" t="str">
        <f t="shared" si="25"/>
        <v>Low</v>
      </c>
      <c r="Y562" t="str">
        <f t="shared" si="26"/>
        <v>Away Team</v>
      </c>
    </row>
    <row r="563" spans="1:25" x14ac:dyDescent="0.25">
      <c r="A563" t="s">
        <v>648</v>
      </c>
      <c r="B563">
        <v>2014</v>
      </c>
      <c r="C563" t="s">
        <v>218</v>
      </c>
      <c r="D563" s="1">
        <v>41840</v>
      </c>
      <c r="E563">
        <v>14.9</v>
      </c>
      <c r="F563">
        <v>3.6</v>
      </c>
      <c r="G563">
        <v>0</v>
      </c>
      <c r="H563" t="s">
        <v>512</v>
      </c>
      <c r="I563" s="2">
        <v>0.52777777777777779</v>
      </c>
      <c r="J563" s="3">
        <v>37894</v>
      </c>
      <c r="K563" t="s">
        <v>54</v>
      </c>
      <c r="L563">
        <v>4.4000000000000004</v>
      </c>
      <c r="M563">
        <v>7.6</v>
      </c>
      <c r="N563">
        <v>8.9</v>
      </c>
      <c r="O563">
        <v>10.119999999999999</v>
      </c>
      <c r="P563">
        <v>72</v>
      </c>
      <c r="Q563" t="s">
        <v>35</v>
      </c>
      <c r="R563">
        <v>2.2999999999999998</v>
      </c>
      <c r="S563">
        <v>5.5</v>
      </c>
      <c r="T563">
        <v>8.6999999999999993</v>
      </c>
      <c r="U563">
        <v>10.9</v>
      </c>
      <c r="V563">
        <v>69</v>
      </c>
      <c r="W563" t="str">
        <f t="shared" si="24"/>
        <v>Port Adelaide</v>
      </c>
      <c r="X563" t="str">
        <f t="shared" si="25"/>
        <v>Medium</v>
      </c>
      <c r="Y563" t="str">
        <f t="shared" si="26"/>
        <v>Home Team</v>
      </c>
    </row>
    <row r="564" spans="1:25" x14ac:dyDescent="0.25">
      <c r="A564" t="s">
        <v>649</v>
      </c>
      <c r="B564">
        <v>2014</v>
      </c>
      <c r="C564" t="s">
        <v>218</v>
      </c>
      <c r="D564" s="1">
        <v>41840</v>
      </c>
      <c r="E564">
        <v>13.4</v>
      </c>
      <c r="F564">
        <v>6.7</v>
      </c>
      <c r="G564">
        <v>0.2</v>
      </c>
      <c r="H564" t="s">
        <v>46</v>
      </c>
      <c r="I564" s="2">
        <v>0.69444444444444442</v>
      </c>
      <c r="J564" s="3">
        <v>34476</v>
      </c>
      <c r="K564" t="s">
        <v>50</v>
      </c>
      <c r="L564">
        <v>3.3</v>
      </c>
      <c r="M564">
        <v>8.6</v>
      </c>
      <c r="N564">
        <v>12.8</v>
      </c>
      <c r="O564">
        <v>14.1</v>
      </c>
      <c r="P564">
        <v>94</v>
      </c>
      <c r="Q564" t="s">
        <v>48</v>
      </c>
      <c r="R564">
        <v>4.2</v>
      </c>
      <c r="S564">
        <v>7.5</v>
      </c>
      <c r="T564">
        <v>10.7</v>
      </c>
      <c r="U564">
        <v>15.11</v>
      </c>
      <c r="V564">
        <v>101</v>
      </c>
      <c r="W564" t="str">
        <f t="shared" si="24"/>
        <v>Essendon</v>
      </c>
      <c r="X564" t="str">
        <f t="shared" si="25"/>
        <v>Medium</v>
      </c>
      <c r="Y564" t="str">
        <f t="shared" si="26"/>
        <v>Away Team</v>
      </c>
    </row>
    <row r="565" spans="1:25" x14ac:dyDescent="0.25">
      <c r="A565" t="s">
        <v>650</v>
      </c>
      <c r="B565">
        <v>2014</v>
      </c>
      <c r="C565" t="s">
        <v>218</v>
      </c>
      <c r="D565" s="1">
        <v>41845</v>
      </c>
      <c r="E565">
        <v>19.5</v>
      </c>
      <c r="F565">
        <v>11</v>
      </c>
      <c r="G565">
        <v>1.4</v>
      </c>
      <c r="H565" t="s">
        <v>42</v>
      </c>
      <c r="I565" s="2">
        <v>0.77777777777777779</v>
      </c>
      <c r="J565" s="3">
        <v>32270</v>
      </c>
      <c r="K565" t="s">
        <v>51</v>
      </c>
      <c r="L565">
        <v>2.1</v>
      </c>
      <c r="M565">
        <v>4.0999999999999996</v>
      </c>
      <c r="N565">
        <v>5.4</v>
      </c>
      <c r="O565">
        <v>6.6</v>
      </c>
      <c r="P565">
        <v>42</v>
      </c>
      <c r="Q565" t="s">
        <v>29</v>
      </c>
      <c r="R565">
        <v>3.2</v>
      </c>
      <c r="S565">
        <v>5.6</v>
      </c>
      <c r="T565">
        <v>7.8</v>
      </c>
      <c r="U565">
        <v>8.11</v>
      </c>
      <c r="V565">
        <v>59</v>
      </c>
      <c r="W565" t="str">
        <f t="shared" si="24"/>
        <v>Richmond</v>
      </c>
      <c r="X565" t="str">
        <f t="shared" si="25"/>
        <v>Medium</v>
      </c>
      <c r="Y565" t="str">
        <f t="shared" si="26"/>
        <v>Away Team</v>
      </c>
    </row>
    <row r="566" spans="1:25" x14ac:dyDescent="0.25">
      <c r="A566" t="s">
        <v>651</v>
      </c>
      <c r="B566">
        <v>2014</v>
      </c>
      <c r="C566" t="s">
        <v>218</v>
      </c>
      <c r="D566" s="1">
        <v>41846</v>
      </c>
      <c r="E566">
        <v>22.7</v>
      </c>
      <c r="F566">
        <v>12.2</v>
      </c>
      <c r="G566">
        <v>0</v>
      </c>
      <c r="H566" t="s">
        <v>58</v>
      </c>
      <c r="I566" s="2">
        <v>0.69444444444444442</v>
      </c>
      <c r="J566" s="3">
        <v>27167</v>
      </c>
      <c r="K566" t="s">
        <v>36</v>
      </c>
      <c r="L566">
        <v>7.7</v>
      </c>
      <c r="M566">
        <v>10.11</v>
      </c>
      <c r="N566">
        <v>14.14</v>
      </c>
      <c r="O566">
        <v>16.14</v>
      </c>
      <c r="P566">
        <v>110</v>
      </c>
      <c r="Q566" t="s">
        <v>39</v>
      </c>
      <c r="R566">
        <v>1.2</v>
      </c>
      <c r="S566">
        <v>3.3</v>
      </c>
      <c r="T566">
        <v>6.6</v>
      </c>
      <c r="U566">
        <v>8.8000000000000007</v>
      </c>
      <c r="V566">
        <v>56</v>
      </c>
      <c r="W566" t="str">
        <f t="shared" si="24"/>
        <v>Brisbane</v>
      </c>
      <c r="X566" t="str">
        <f t="shared" si="25"/>
        <v>Low</v>
      </c>
      <c r="Y566" t="str">
        <f t="shared" si="26"/>
        <v>Home Team</v>
      </c>
    </row>
    <row r="567" spans="1:25" x14ac:dyDescent="0.25">
      <c r="A567" t="s">
        <v>652</v>
      </c>
      <c r="B567">
        <v>2014</v>
      </c>
      <c r="C567" t="s">
        <v>218</v>
      </c>
      <c r="D567" s="1">
        <v>41846</v>
      </c>
      <c r="E567">
        <v>15.2</v>
      </c>
      <c r="F567">
        <v>10.4</v>
      </c>
      <c r="G567">
        <v>0</v>
      </c>
      <c r="H567" t="s">
        <v>28</v>
      </c>
      <c r="I567" s="2">
        <v>0.81944444444444442</v>
      </c>
      <c r="J567" s="3">
        <v>72768</v>
      </c>
      <c r="K567" t="s">
        <v>32</v>
      </c>
      <c r="L567">
        <v>2.7</v>
      </c>
      <c r="M567">
        <v>4.8</v>
      </c>
      <c r="N567">
        <v>11.11</v>
      </c>
      <c r="O567">
        <v>15.14</v>
      </c>
      <c r="P567">
        <v>104</v>
      </c>
      <c r="Q567" t="s">
        <v>26</v>
      </c>
      <c r="R567">
        <v>2.2999999999999998</v>
      </c>
      <c r="S567">
        <v>5.9</v>
      </c>
      <c r="T567">
        <v>9.14</v>
      </c>
      <c r="U567">
        <v>13.16</v>
      </c>
      <c r="V567">
        <v>94</v>
      </c>
      <c r="W567" t="str">
        <f t="shared" si="24"/>
        <v>Hawthorn</v>
      </c>
      <c r="X567" t="str">
        <f t="shared" si="25"/>
        <v>High</v>
      </c>
      <c r="Y567" t="str">
        <f t="shared" si="26"/>
        <v>Home Team</v>
      </c>
    </row>
    <row r="568" spans="1:25" x14ac:dyDescent="0.25">
      <c r="A568" t="s">
        <v>653</v>
      </c>
      <c r="B568">
        <v>2014</v>
      </c>
      <c r="C568" t="s">
        <v>218</v>
      </c>
      <c r="D568" s="1">
        <v>41847</v>
      </c>
      <c r="E568">
        <v>16</v>
      </c>
      <c r="F568">
        <v>6.2</v>
      </c>
      <c r="G568">
        <v>0.8</v>
      </c>
      <c r="H568" t="s">
        <v>28</v>
      </c>
      <c r="I568" s="2">
        <v>0.69444444444444442</v>
      </c>
      <c r="J568" s="3">
        <v>41486</v>
      </c>
      <c r="K568" t="s">
        <v>33</v>
      </c>
      <c r="L568">
        <v>3</v>
      </c>
      <c r="M568">
        <v>5.4</v>
      </c>
      <c r="N568">
        <v>8.8000000000000007</v>
      </c>
      <c r="O568">
        <v>12.1</v>
      </c>
      <c r="P568">
        <v>82</v>
      </c>
      <c r="Q568" t="s">
        <v>40</v>
      </c>
      <c r="R568">
        <v>5.5</v>
      </c>
      <c r="S568">
        <v>7.8</v>
      </c>
      <c r="T568">
        <v>9.1300000000000008</v>
      </c>
      <c r="U568">
        <v>14.14</v>
      </c>
      <c r="V568">
        <v>98</v>
      </c>
      <c r="W568" t="str">
        <f t="shared" si="24"/>
        <v>Adelaide</v>
      </c>
      <c r="X568" t="str">
        <f t="shared" si="25"/>
        <v>Medium</v>
      </c>
      <c r="Y568" t="str">
        <f t="shared" si="26"/>
        <v>Away Team</v>
      </c>
    </row>
    <row r="569" spans="1:25" x14ac:dyDescent="0.25">
      <c r="A569" t="s">
        <v>654</v>
      </c>
      <c r="B569">
        <v>2014</v>
      </c>
      <c r="C569" t="s">
        <v>228</v>
      </c>
      <c r="D569" s="1">
        <v>41851</v>
      </c>
      <c r="E569">
        <v>16.7</v>
      </c>
      <c r="F569">
        <v>7.7</v>
      </c>
      <c r="G569">
        <v>1.6</v>
      </c>
      <c r="H569" t="s">
        <v>42</v>
      </c>
      <c r="I569" s="2">
        <v>0.75694444444444442</v>
      </c>
      <c r="J569" s="3">
        <v>35401</v>
      </c>
      <c r="K569" t="s">
        <v>43</v>
      </c>
      <c r="L569">
        <v>5.0999999999999996</v>
      </c>
      <c r="M569">
        <v>6.5</v>
      </c>
      <c r="N569">
        <v>8.6999999999999993</v>
      </c>
      <c r="O569">
        <v>12.11</v>
      </c>
      <c r="P569">
        <v>83</v>
      </c>
      <c r="Q569" t="s">
        <v>30</v>
      </c>
      <c r="R569">
        <v>4.2</v>
      </c>
      <c r="S569">
        <v>4.5999999999999996</v>
      </c>
      <c r="T569">
        <v>8.11</v>
      </c>
      <c r="U569">
        <v>11.12</v>
      </c>
      <c r="V569">
        <v>78</v>
      </c>
      <c r="W569" t="str">
        <f t="shared" si="24"/>
        <v>Fremantle</v>
      </c>
      <c r="X569" t="str">
        <f t="shared" si="25"/>
        <v>Medium</v>
      </c>
      <c r="Y569" t="str">
        <f t="shared" si="26"/>
        <v>Home Team</v>
      </c>
    </row>
    <row r="570" spans="1:25" x14ac:dyDescent="0.25">
      <c r="A570" t="s">
        <v>655</v>
      </c>
      <c r="B570">
        <v>2014</v>
      </c>
      <c r="C570" t="s">
        <v>228</v>
      </c>
      <c r="D570" s="1">
        <v>41852</v>
      </c>
      <c r="E570">
        <v>19.8</v>
      </c>
      <c r="F570">
        <v>15.6</v>
      </c>
      <c r="G570">
        <v>0</v>
      </c>
      <c r="H570" t="s">
        <v>61</v>
      </c>
      <c r="I570" s="2">
        <v>0.82638888888888884</v>
      </c>
      <c r="J570" s="3">
        <v>36804</v>
      </c>
      <c r="K570" t="s">
        <v>26</v>
      </c>
      <c r="L570">
        <v>5.3</v>
      </c>
      <c r="M570">
        <v>7.8</v>
      </c>
      <c r="N570">
        <v>9.8000000000000007</v>
      </c>
      <c r="O570">
        <v>11.13</v>
      </c>
      <c r="P570">
        <v>79</v>
      </c>
      <c r="Q570" t="s">
        <v>48</v>
      </c>
      <c r="R570">
        <v>1.1000000000000001</v>
      </c>
      <c r="S570">
        <v>3.4</v>
      </c>
      <c r="T570">
        <v>6.6</v>
      </c>
      <c r="U570">
        <v>8.9</v>
      </c>
      <c r="V570">
        <v>57</v>
      </c>
      <c r="W570" t="str">
        <f t="shared" si="24"/>
        <v>Sydney</v>
      </c>
      <c r="X570" t="str">
        <f t="shared" si="25"/>
        <v>Medium</v>
      </c>
      <c r="Y570" t="str">
        <f t="shared" si="26"/>
        <v>Home Team</v>
      </c>
    </row>
    <row r="571" spans="1:25" x14ac:dyDescent="0.25">
      <c r="A571" t="s">
        <v>656</v>
      </c>
      <c r="B571">
        <v>2014</v>
      </c>
      <c r="C571" t="s">
        <v>228</v>
      </c>
      <c r="D571" s="1">
        <v>41853</v>
      </c>
      <c r="E571">
        <v>12.9</v>
      </c>
      <c r="F571">
        <v>1.9</v>
      </c>
      <c r="G571">
        <v>0.8</v>
      </c>
      <c r="H571" t="s">
        <v>512</v>
      </c>
      <c r="I571" s="2">
        <v>0.54861111111111116</v>
      </c>
      <c r="J571" s="3">
        <v>49470</v>
      </c>
      <c r="K571" t="s">
        <v>40</v>
      </c>
      <c r="L571">
        <v>6</v>
      </c>
      <c r="M571">
        <v>9.1999999999999993</v>
      </c>
      <c r="N571">
        <v>15.7</v>
      </c>
      <c r="O571">
        <v>16.899999999999999</v>
      </c>
      <c r="P571">
        <v>105</v>
      </c>
      <c r="Q571" t="s">
        <v>51</v>
      </c>
      <c r="R571">
        <v>5.5</v>
      </c>
      <c r="S571">
        <v>10.8</v>
      </c>
      <c r="T571">
        <v>14.11</v>
      </c>
      <c r="U571">
        <v>20.16</v>
      </c>
      <c r="V571">
        <v>136</v>
      </c>
      <c r="W571" t="str">
        <f t="shared" si="24"/>
        <v>West Coast</v>
      </c>
      <c r="X571" t="str">
        <f t="shared" si="25"/>
        <v>Medium</v>
      </c>
      <c r="Y571" t="str">
        <f t="shared" si="26"/>
        <v>Away Team</v>
      </c>
    </row>
    <row r="572" spans="1:25" x14ac:dyDescent="0.25">
      <c r="A572" t="s">
        <v>657</v>
      </c>
      <c r="B572">
        <v>2014</v>
      </c>
      <c r="C572" t="s">
        <v>228</v>
      </c>
      <c r="D572" s="1">
        <v>41853</v>
      </c>
      <c r="E572">
        <v>12</v>
      </c>
      <c r="F572">
        <v>2.4</v>
      </c>
      <c r="G572">
        <v>6.4</v>
      </c>
      <c r="H572" t="s">
        <v>28</v>
      </c>
      <c r="I572" s="2">
        <v>0.69444444444444442</v>
      </c>
      <c r="J572" s="3">
        <v>23095</v>
      </c>
      <c r="K572" t="s">
        <v>29</v>
      </c>
      <c r="L572">
        <v>3.2</v>
      </c>
      <c r="M572">
        <v>8.5</v>
      </c>
      <c r="N572">
        <v>10.1</v>
      </c>
      <c r="O572">
        <v>13.11</v>
      </c>
      <c r="P572">
        <v>89</v>
      </c>
      <c r="Q572" t="s">
        <v>25</v>
      </c>
      <c r="R572">
        <v>2.2999999999999998</v>
      </c>
      <c r="S572">
        <v>2.7</v>
      </c>
      <c r="T572">
        <v>6.1</v>
      </c>
      <c r="U572">
        <v>8.14</v>
      </c>
      <c r="V572">
        <v>62</v>
      </c>
      <c r="W572" t="str">
        <f t="shared" si="24"/>
        <v>Richmond</v>
      </c>
      <c r="X572" t="str">
        <f t="shared" si="25"/>
        <v>Low</v>
      </c>
      <c r="Y572" t="str">
        <f t="shared" si="26"/>
        <v>Home Team</v>
      </c>
    </row>
    <row r="573" spans="1:25" x14ac:dyDescent="0.25">
      <c r="A573" t="s">
        <v>658</v>
      </c>
      <c r="B573">
        <v>2014</v>
      </c>
      <c r="C573" t="s">
        <v>228</v>
      </c>
      <c r="D573" s="1">
        <v>41853</v>
      </c>
      <c r="E573">
        <v>12</v>
      </c>
      <c r="F573">
        <v>2.4</v>
      </c>
      <c r="G573">
        <v>6.4</v>
      </c>
      <c r="H573" t="s">
        <v>46</v>
      </c>
      <c r="I573" s="2">
        <v>0.81944444444444442</v>
      </c>
      <c r="J573" s="3">
        <v>32564</v>
      </c>
      <c r="K573" t="s">
        <v>47</v>
      </c>
      <c r="L573">
        <v>2.7</v>
      </c>
      <c r="M573">
        <v>3.1</v>
      </c>
      <c r="N573">
        <v>8.14</v>
      </c>
      <c r="O573">
        <v>10.19</v>
      </c>
      <c r="P573">
        <v>79</v>
      </c>
      <c r="Q573" t="s">
        <v>44</v>
      </c>
      <c r="R573">
        <v>2.6</v>
      </c>
      <c r="S573">
        <v>8.8000000000000007</v>
      </c>
      <c r="T573">
        <v>11.12</v>
      </c>
      <c r="U573">
        <v>16.149999999999999</v>
      </c>
      <c r="V573">
        <v>111</v>
      </c>
      <c r="W573" t="str">
        <f t="shared" si="24"/>
        <v>Geelong</v>
      </c>
      <c r="X573" t="str">
        <f t="shared" si="25"/>
        <v>Medium</v>
      </c>
      <c r="Y573" t="str">
        <f t="shared" si="26"/>
        <v>Away Team</v>
      </c>
    </row>
    <row r="574" spans="1:25" x14ac:dyDescent="0.25">
      <c r="A574" t="s">
        <v>659</v>
      </c>
      <c r="B574">
        <v>2014</v>
      </c>
      <c r="C574" t="s">
        <v>228</v>
      </c>
      <c r="D574" s="1">
        <v>41853</v>
      </c>
      <c r="E574">
        <v>19.899999999999999</v>
      </c>
      <c r="F574">
        <v>11.4</v>
      </c>
      <c r="G574">
        <v>0</v>
      </c>
      <c r="H574" t="s">
        <v>38</v>
      </c>
      <c r="I574" s="2">
        <v>0.81944444444444442</v>
      </c>
      <c r="J574" s="3">
        <v>12027</v>
      </c>
      <c r="K574" t="s">
        <v>39</v>
      </c>
      <c r="L574">
        <v>2.5</v>
      </c>
      <c r="M574">
        <v>5.7</v>
      </c>
      <c r="N574">
        <v>11.12</v>
      </c>
      <c r="O574">
        <v>17.149999999999999</v>
      </c>
      <c r="P574">
        <v>117</v>
      </c>
      <c r="Q574" t="s">
        <v>55</v>
      </c>
      <c r="R574">
        <v>1.3</v>
      </c>
      <c r="S574">
        <v>4.5999999999999996</v>
      </c>
      <c r="T574">
        <v>7.9</v>
      </c>
      <c r="U574">
        <v>9.1</v>
      </c>
      <c r="V574">
        <v>64</v>
      </c>
      <c r="W574" t="str">
        <f t="shared" si="24"/>
        <v>Gold Coast</v>
      </c>
      <c r="X574" t="str">
        <f t="shared" si="25"/>
        <v>Low</v>
      </c>
      <c r="Y574" t="str">
        <f t="shared" si="26"/>
        <v>Home Team</v>
      </c>
    </row>
    <row r="575" spans="1:25" x14ac:dyDescent="0.25">
      <c r="A575" t="s">
        <v>660</v>
      </c>
      <c r="B575">
        <v>2014</v>
      </c>
      <c r="C575" t="s">
        <v>228</v>
      </c>
      <c r="D575" s="1">
        <v>41854</v>
      </c>
      <c r="E575">
        <v>13.6</v>
      </c>
      <c r="F575">
        <v>-1.7</v>
      </c>
      <c r="G575">
        <v>0.2</v>
      </c>
      <c r="H575" t="s">
        <v>46</v>
      </c>
      <c r="I575" s="2">
        <v>0.54861111111111116</v>
      </c>
      <c r="J575" s="3">
        <v>18079</v>
      </c>
      <c r="K575" t="s">
        <v>35</v>
      </c>
      <c r="L575">
        <v>3.3</v>
      </c>
      <c r="M575">
        <v>4.8</v>
      </c>
      <c r="N575">
        <v>5.13</v>
      </c>
      <c r="O575">
        <v>6.15</v>
      </c>
      <c r="P575">
        <v>51</v>
      </c>
      <c r="Q575" t="s">
        <v>36</v>
      </c>
      <c r="R575">
        <v>3.3</v>
      </c>
      <c r="S575">
        <v>4.3</v>
      </c>
      <c r="T575">
        <v>5.6</v>
      </c>
      <c r="U575">
        <v>11.8</v>
      </c>
      <c r="V575">
        <v>74</v>
      </c>
      <c r="W575" t="str">
        <f t="shared" si="24"/>
        <v>Brisbane</v>
      </c>
      <c r="X575" t="str">
        <f t="shared" si="25"/>
        <v>Low</v>
      </c>
      <c r="Y575" t="str">
        <f t="shared" si="26"/>
        <v>Away Team</v>
      </c>
    </row>
    <row r="576" spans="1:25" x14ac:dyDescent="0.25">
      <c r="A576" t="s">
        <v>661</v>
      </c>
      <c r="B576">
        <v>2014</v>
      </c>
      <c r="C576" t="s">
        <v>228</v>
      </c>
      <c r="D576" s="1">
        <v>41854</v>
      </c>
      <c r="E576">
        <v>12.7</v>
      </c>
      <c r="F576">
        <v>-1</v>
      </c>
      <c r="G576">
        <v>0</v>
      </c>
      <c r="H576" t="s">
        <v>100</v>
      </c>
      <c r="I576" s="2">
        <v>0.63888888888888884</v>
      </c>
      <c r="J576" s="3">
        <v>14187</v>
      </c>
      <c r="K576" t="s">
        <v>32</v>
      </c>
      <c r="L576">
        <v>5.2</v>
      </c>
      <c r="M576">
        <v>7.6</v>
      </c>
      <c r="N576">
        <v>11.7</v>
      </c>
      <c r="O576">
        <v>16.11</v>
      </c>
      <c r="P576">
        <v>107</v>
      </c>
      <c r="Q576" t="s">
        <v>50</v>
      </c>
      <c r="R576">
        <v>2.1</v>
      </c>
      <c r="S576">
        <v>2.5</v>
      </c>
      <c r="T576">
        <v>5.7</v>
      </c>
      <c r="U576">
        <v>6.9</v>
      </c>
      <c r="V576">
        <v>45</v>
      </c>
      <c r="W576" t="str">
        <f t="shared" si="24"/>
        <v>Hawthorn</v>
      </c>
      <c r="X576" t="str">
        <f t="shared" si="25"/>
        <v>Low</v>
      </c>
      <c r="Y576" t="str">
        <f t="shared" si="26"/>
        <v>Home Team</v>
      </c>
    </row>
    <row r="577" spans="1:25" x14ac:dyDescent="0.25">
      <c r="A577" t="s">
        <v>662</v>
      </c>
      <c r="B577">
        <v>2014</v>
      </c>
      <c r="C577" t="s">
        <v>228</v>
      </c>
      <c r="D577" s="1">
        <v>41854</v>
      </c>
      <c r="E577">
        <v>13.6</v>
      </c>
      <c r="F577">
        <v>-1.7</v>
      </c>
      <c r="G577">
        <v>0.2</v>
      </c>
      <c r="H577" t="s">
        <v>28</v>
      </c>
      <c r="I577" s="2">
        <v>0.69444444444444442</v>
      </c>
      <c r="J577" s="3">
        <v>32807</v>
      </c>
      <c r="K577" t="s">
        <v>33</v>
      </c>
      <c r="L577">
        <v>2.2999999999999998</v>
      </c>
      <c r="M577">
        <v>6.6</v>
      </c>
      <c r="N577">
        <v>9.6999999999999993</v>
      </c>
      <c r="O577">
        <v>11.1</v>
      </c>
      <c r="P577">
        <v>76</v>
      </c>
      <c r="Q577" t="s">
        <v>54</v>
      </c>
      <c r="R577">
        <v>1</v>
      </c>
      <c r="S577">
        <v>5.7</v>
      </c>
      <c r="T577">
        <v>8.8000000000000007</v>
      </c>
      <c r="U577">
        <v>10.1</v>
      </c>
      <c r="V577">
        <v>70</v>
      </c>
      <c r="W577" t="str">
        <f t="shared" si="24"/>
        <v>Collingwood</v>
      </c>
      <c r="X577" t="str">
        <f t="shared" si="25"/>
        <v>Medium</v>
      </c>
      <c r="Y577" t="str">
        <f t="shared" si="26"/>
        <v>Home Team</v>
      </c>
    </row>
    <row r="578" spans="1:25" x14ac:dyDescent="0.25">
      <c r="A578" t="s">
        <v>663</v>
      </c>
      <c r="B578">
        <v>2014</v>
      </c>
      <c r="C578" t="s">
        <v>238</v>
      </c>
      <c r="D578" s="1">
        <v>41859</v>
      </c>
      <c r="E578">
        <v>15.7</v>
      </c>
      <c r="F578">
        <v>9.9</v>
      </c>
      <c r="G578">
        <v>3.2</v>
      </c>
      <c r="H578" t="s">
        <v>28</v>
      </c>
      <c r="I578" s="2">
        <v>0.82638888888888884</v>
      </c>
      <c r="J578" s="3">
        <v>58032</v>
      </c>
      <c r="K578" t="s">
        <v>29</v>
      </c>
      <c r="L578">
        <v>1.2</v>
      </c>
      <c r="M578">
        <v>7.4</v>
      </c>
      <c r="N578">
        <v>9.8000000000000007</v>
      </c>
      <c r="O578">
        <v>14.11</v>
      </c>
      <c r="P578">
        <v>95</v>
      </c>
      <c r="Q578" t="s">
        <v>48</v>
      </c>
      <c r="R578">
        <v>3.2</v>
      </c>
      <c r="S578">
        <v>6.4</v>
      </c>
      <c r="T578">
        <v>8.6999999999999993</v>
      </c>
      <c r="U578">
        <v>11.11</v>
      </c>
      <c r="V578">
        <v>77</v>
      </c>
      <c r="W578" t="str">
        <f t="shared" si="24"/>
        <v>Richmond</v>
      </c>
      <c r="X578" t="str">
        <f t="shared" si="25"/>
        <v>High</v>
      </c>
      <c r="Y578" t="str">
        <f t="shared" si="26"/>
        <v>Home Team</v>
      </c>
    </row>
    <row r="579" spans="1:25" x14ac:dyDescent="0.25">
      <c r="A579" t="s">
        <v>664</v>
      </c>
      <c r="B579">
        <v>2014</v>
      </c>
      <c r="C579" t="s">
        <v>238</v>
      </c>
      <c r="D579" s="1">
        <v>41860</v>
      </c>
      <c r="E579">
        <v>13.3</v>
      </c>
      <c r="F579">
        <v>-4.5</v>
      </c>
      <c r="G579">
        <v>0.2</v>
      </c>
      <c r="H579" t="s">
        <v>95</v>
      </c>
      <c r="I579" s="2">
        <v>0.57291666666666663</v>
      </c>
      <c r="J579" s="3">
        <v>10211</v>
      </c>
      <c r="K579" t="s">
        <v>25</v>
      </c>
      <c r="L579">
        <v>1.4</v>
      </c>
      <c r="M579">
        <v>6.5</v>
      </c>
      <c r="N579">
        <v>6.6</v>
      </c>
      <c r="O579">
        <v>7.9</v>
      </c>
      <c r="P579">
        <v>51</v>
      </c>
      <c r="Q579" t="s">
        <v>47</v>
      </c>
      <c r="R579">
        <v>4.0999999999999996</v>
      </c>
      <c r="S579">
        <v>7.3</v>
      </c>
      <c r="T579">
        <v>15.6</v>
      </c>
      <c r="U579">
        <v>19.12</v>
      </c>
      <c r="V579">
        <v>126</v>
      </c>
      <c r="W579" t="str">
        <f t="shared" ref="W579:W642" si="27">IF(P579&gt;V579,K579, IF(P579&lt;V579,Q579, "Draw"))</f>
        <v>North Melbourne</v>
      </c>
      <c r="X579" t="str">
        <f t="shared" ref="X579:X642" si="28">IF(J579&lt;30000,"Low", IF(J579&lt;50000,"Medium","High"))</f>
        <v>Low</v>
      </c>
      <c r="Y579" t="str">
        <f t="shared" ref="Y579:Y642" si="29">IF(P579&gt;V579,"Home Team", IF(P579&lt;V579,"Away Team","Draw"))</f>
        <v>Away Team</v>
      </c>
    </row>
    <row r="580" spans="1:25" x14ac:dyDescent="0.25">
      <c r="A580" t="s">
        <v>665</v>
      </c>
      <c r="B580">
        <v>2014</v>
      </c>
      <c r="C580" t="s">
        <v>238</v>
      </c>
      <c r="D580" s="1">
        <v>41860</v>
      </c>
      <c r="E580">
        <v>13.6</v>
      </c>
      <c r="F580">
        <v>6.3</v>
      </c>
      <c r="G580">
        <v>0</v>
      </c>
      <c r="H580" t="s">
        <v>46</v>
      </c>
      <c r="I580" s="2">
        <v>0.59027777777777779</v>
      </c>
      <c r="J580" s="3">
        <v>28840</v>
      </c>
      <c r="K580" t="s">
        <v>30</v>
      </c>
      <c r="L580">
        <v>4.2</v>
      </c>
      <c r="M580">
        <v>11.6</v>
      </c>
      <c r="N580">
        <v>12.1</v>
      </c>
      <c r="O580">
        <v>14.13</v>
      </c>
      <c r="P580">
        <v>97</v>
      </c>
      <c r="Q580" t="s">
        <v>39</v>
      </c>
      <c r="R580">
        <v>1.1000000000000001</v>
      </c>
      <c r="S580">
        <v>4.2</v>
      </c>
      <c r="T580">
        <v>5.6</v>
      </c>
      <c r="U580">
        <v>8.1</v>
      </c>
      <c r="V580">
        <v>58</v>
      </c>
      <c r="W580" t="str">
        <f t="shared" si="27"/>
        <v>Carlton</v>
      </c>
      <c r="X580" t="str">
        <f t="shared" si="28"/>
        <v>Low</v>
      </c>
      <c r="Y580" t="str">
        <f t="shared" si="29"/>
        <v>Home Team</v>
      </c>
    </row>
    <row r="581" spans="1:25" x14ac:dyDescent="0.25">
      <c r="A581" t="s">
        <v>666</v>
      </c>
      <c r="B581">
        <v>2014</v>
      </c>
      <c r="C581" t="s">
        <v>238</v>
      </c>
      <c r="D581" s="1">
        <v>41860</v>
      </c>
      <c r="E581">
        <v>13.6</v>
      </c>
      <c r="F581">
        <v>6.3</v>
      </c>
      <c r="G581">
        <v>0</v>
      </c>
      <c r="H581" t="s">
        <v>28</v>
      </c>
      <c r="I581" s="2">
        <v>0.69444444444444442</v>
      </c>
      <c r="J581" s="3">
        <v>37088</v>
      </c>
      <c r="K581" t="s">
        <v>32</v>
      </c>
      <c r="L581">
        <v>4.4000000000000004</v>
      </c>
      <c r="M581">
        <v>10.8</v>
      </c>
      <c r="N581">
        <v>15.8</v>
      </c>
      <c r="O581">
        <v>17.13</v>
      </c>
      <c r="P581">
        <v>115</v>
      </c>
      <c r="Q581" t="s">
        <v>35</v>
      </c>
      <c r="R581">
        <v>2.1</v>
      </c>
      <c r="S581">
        <v>4.5</v>
      </c>
      <c r="T581">
        <v>7.8</v>
      </c>
      <c r="U581">
        <v>9.11</v>
      </c>
      <c r="V581">
        <v>65</v>
      </c>
      <c r="W581" t="str">
        <f t="shared" si="27"/>
        <v>Hawthorn</v>
      </c>
      <c r="X581" t="str">
        <f t="shared" si="28"/>
        <v>Medium</v>
      </c>
      <c r="Y581" t="str">
        <f t="shared" si="29"/>
        <v>Home Team</v>
      </c>
    </row>
    <row r="582" spans="1:25" x14ac:dyDescent="0.25">
      <c r="A582" t="s">
        <v>667</v>
      </c>
      <c r="B582">
        <v>2014</v>
      </c>
      <c r="C582" t="s">
        <v>238</v>
      </c>
      <c r="D582" s="1">
        <v>41860</v>
      </c>
      <c r="E582">
        <v>17.7</v>
      </c>
      <c r="F582">
        <v>7</v>
      </c>
      <c r="G582">
        <v>0</v>
      </c>
      <c r="H582" t="s">
        <v>512</v>
      </c>
      <c r="I582" s="2">
        <v>0.79861111111111116</v>
      </c>
      <c r="J582" s="3">
        <v>50087</v>
      </c>
      <c r="K582" t="s">
        <v>54</v>
      </c>
      <c r="L582">
        <v>2.2999999999999998</v>
      </c>
      <c r="M582">
        <v>3.7</v>
      </c>
      <c r="N582">
        <v>5.12</v>
      </c>
      <c r="O582">
        <v>7.16</v>
      </c>
      <c r="P582">
        <v>58</v>
      </c>
      <c r="Q582" t="s">
        <v>26</v>
      </c>
      <c r="R582">
        <v>2.2000000000000002</v>
      </c>
      <c r="S582">
        <v>5.6</v>
      </c>
      <c r="T582">
        <v>8.9</v>
      </c>
      <c r="U582">
        <v>12.12</v>
      </c>
      <c r="V582">
        <v>84</v>
      </c>
      <c r="W582" t="str">
        <f t="shared" si="27"/>
        <v>Sydney</v>
      </c>
      <c r="X582" t="str">
        <f t="shared" si="28"/>
        <v>High</v>
      </c>
      <c r="Y582" t="str">
        <f t="shared" si="29"/>
        <v>Away Team</v>
      </c>
    </row>
    <row r="583" spans="1:25" x14ac:dyDescent="0.25">
      <c r="A583" t="s">
        <v>668</v>
      </c>
      <c r="B583">
        <v>2014</v>
      </c>
      <c r="C583" t="s">
        <v>238</v>
      </c>
      <c r="D583" s="1">
        <v>41860</v>
      </c>
      <c r="E583">
        <v>16.3</v>
      </c>
      <c r="F583">
        <v>2.8</v>
      </c>
      <c r="G583">
        <v>0</v>
      </c>
      <c r="H583" t="s">
        <v>88</v>
      </c>
      <c r="I583" s="2">
        <v>0.81944444444444442</v>
      </c>
      <c r="J583" s="3">
        <v>26885</v>
      </c>
      <c r="K583" t="s">
        <v>44</v>
      </c>
      <c r="L583">
        <v>4.2</v>
      </c>
      <c r="M583">
        <v>7.4</v>
      </c>
      <c r="N583">
        <v>11.6</v>
      </c>
      <c r="O583">
        <v>12.9</v>
      </c>
      <c r="P583">
        <v>81</v>
      </c>
      <c r="Q583" t="s">
        <v>43</v>
      </c>
      <c r="R583">
        <v>1.4</v>
      </c>
      <c r="S583">
        <v>5.5</v>
      </c>
      <c r="T583">
        <v>7.6</v>
      </c>
      <c r="U583">
        <v>11.13</v>
      </c>
      <c r="V583">
        <v>79</v>
      </c>
      <c r="W583" t="str">
        <f t="shared" si="27"/>
        <v>Geelong</v>
      </c>
      <c r="X583" t="str">
        <f t="shared" si="28"/>
        <v>Low</v>
      </c>
      <c r="Y583" t="str">
        <f t="shared" si="29"/>
        <v>Home Team</v>
      </c>
    </row>
    <row r="584" spans="1:25" x14ac:dyDescent="0.25">
      <c r="A584" t="s">
        <v>669</v>
      </c>
      <c r="B584">
        <v>2014</v>
      </c>
      <c r="C584" t="s">
        <v>238</v>
      </c>
      <c r="D584" s="1">
        <v>41861</v>
      </c>
      <c r="E584">
        <v>24.6</v>
      </c>
      <c r="F584">
        <v>11.6</v>
      </c>
      <c r="G584">
        <v>0</v>
      </c>
      <c r="H584" t="s">
        <v>58</v>
      </c>
      <c r="I584" s="2">
        <v>0.54861111111111116</v>
      </c>
      <c r="J584" s="3">
        <v>19657</v>
      </c>
      <c r="K584" t="s">
        <v>36</v>
      </c>
      <c r="L584">
        <v>4</v>
      </c>
      <c r="M584">
        <v>6.3</v>
      </c>
      <c r="N584">
        <v>7.7</v>
      </c>
      <c r="O584">
        <v>9.9</v>
      </c>
      <c r="P584">
        <v>63</v>
      </c>
      <c r="Q584" t="s">
        <v>40</v>
      </c>
      <c r="R584">
        <v>6.3</v>
      </c>
      <c r="S584">
        <v>12.11</v>
      </c>
      <c r="T584">
        <v>16.14</v>
      </c>
      <c r="U584">
        <v>25.18</v>
      </c>
      <c r="V584">
        <v>168</v>
      </c>
      <c r="W584" t="str">
        <f t="shared" si="27"/>
        <v>Adelaide</v>
      </c>
      <c r="X584" t="str">
        <f t="shared" si="28"/>
        <v>Low</v>
      </c>
      <c r="Y584" t="str">
        <f t="shared" si="29"/>
        <v>Away Team</v>
      </c>
    </row>
    <row r="585" spans="1:25" x14ac:dyDescent="0.25">
      <c r="A585" t="s">
        <v>670</v>
      </c>
      <c r="B585">
        <v>2014</v>
      </c>
      <c r="C585" t="s">
        <v>238</v>
      </c>
      <c r="D585" s="1">
        <v>41861</v>
      </c>
      <c r="E585">
        <v>12</v>
      </c>
      <c r="F585">
        <v>8.4</v>
      </c>
      <c r="G585">
        <v>1.4</v>
      </c>
      <c r="H585" t="s">
        <v>46</v>
      </c>
      <c r="I585" s="2">
        <v>0.63888888888888884</v>
      </c>
      <c r="J585" s="3">
        <v>30095</v>
      </c>
      <c r="K585" t="s">
        <v>55</v>
      </c>
      <c r="L585">
        <v>3.1</v>
      </c>
      <c r="M585">
        <v>7.4</v>
      </c>
      <c r="N585">
        <v>10.6</v>
      </c>
      <c r="O585">
        <v>15.9</v>
      </c>
      <c r="P585">
        <v>99</v>
      </c>
      <c r="Q585" t="s">
        <v>50</v>
      </c>
      <c r="R585">
        <v>7.4</v>
      </c>
      <c r="S585">
        <v>10.6</v>
      </c>
      <c r="T585">
        <v>13.1</v>
      </c>
      <c r="U585">
        <v>18.14</v>
      </c>
      <c r="V585">
        <v>122</v>
      </c>
      <c r="W585" t="str">
        <f t="shared" si="27"/>
        <v>Western Bulldogs</v>
      </c>
      <c r="X585" t="str">
        <f t="shared" si="28"/>
        <v>Medium</v>
      </c>
      <c r="Y585" t="str">
        <f t="shared" si="29"/>
        <v>Away Team</v>
      </c>
    </row>
    <row r="586" spans="1:25" x14ac:dyDescent="0.25">
      <c r="A586" t="s">
        <v>671</v>
      </c>
      <c r="B586">
        <v>2014</v>
      </c>
      <c r="C586" t="s">
        <v>238</v>
      </c>
      <c r="D586" s="1">
        <v>41861</v>
      </c>
      <c r="E586">
        <v>24</v>
      </c>
      <c r="F586">
        <v>12.4</v>
      </c>
      <c r="G586">
        <v>0</v>
      </c>
      <c r="H586" t="s">
        <v>42</v>
      </c>
      <c r="I586" s="2">
        <v>0.61111111111111116</v>
      </c>
      <c r="J586" s="3">
        <v>36458</v>
      </c>
      <c r="K586" t="s">
        <v>51</v>
      </c>
      <c r="L586">
        <v>6.5</v>
      </c>
      <c r="M586">
        <v>9.6999999999999993</v>
      </c>
      <c r="N586">
        <v>15.1</v>
      </c>
      <c r="O586">
        <v>19.12</v>
      </c>
      <c r="P586">
        <v>126</v>
      </c>
      <c r="Q586" t="s">
        <v>33</v>
      </c>
      <c r="R586">
        <v>2.1</v>
      </c>
      <c r="S586">
        <v>7.2</v>
      </c>
      <c r="T586">
        <v>8.4</v>
      </c>
      <c r="U586">
        <v>10.6</v>
      </c>
      <c r="V586">
        <v>66</v>
      </c>
      <c r="W586" t="str">
        <f t="shared" si="27"/>
        <v>West Coast</v>
      </c>
      <c r="X586" t="str">
        <f t="shared" si="28"/>
        <v>Medium</v>
      </c>
      <c r="Y586" t="str">
        <f t="shared" si="29"/>
        <v>Home Team</v>
      </c>
    </row>
    <row r="587" spans="1:25" x14ac:dyDescent="0.25">
      <c r="A587" t="s">
        <v>672</v>
      </c>
      <c r="B587">
        <v>2014</v>
      </c>
      <c r="C587" t="s">
        <v>248</v>
      </c>
      <c r="D587" s="1">
        <v>41866</v>
      </c>
      <c r="E587">
        <v>16.8</v>
      </c>
      <c r="F587">
        <v>1.6</v>
      </c>
      <c r="G587">
        <v>0</v>
      </c>
      <c r="H587" t="s">
        <v>46</v>
      </c>
      <c r="I587" s="2">
        <v>0.82638888888888884</v>
      </c>
      <c r="J587" s="3">
        <v>38812</v>
      </c>
      <c r="K587" t="s">
        <v>30</v>
      </c>
      <c r="L587">
        <v>1.4</v>
      </c>
      <c r="M587">
        <v>5.6</v>
      </c>
      <c r="N587">
        <v>9.1</v>
      </c>
      <c r="O587">
        <v>11.1</v>
      </c>
      <c r="P587">
        <v>76</v>
      </c>
      <c r="Q587" t="s">
        <v>44</v>
      </c>
      <c r="R587">
        <v>3.2</v>
      </c>
      <c r="S587">
        <v>6.5</v>
      </c>
      <c r="T587">
        <v>8.1300000000000008</v>
      </c>
      <c r="U587">
        <v>11.16</v>
      </c>
      <c r="V587">
        <v>82</v>
      </c>
      <c r="W587" t="str">
        <f t="shared" si="27"/>
        <v>Geelong</v>
      </c>
      <c r="X587" t="str">
        <f t="shared" si="28"/>
        <v>Medium</v>
      </c>
      <c r="Y587" t="str">
        <f t="shared" si="29"/>
        <v>Away Team</v>
      </c>
    </row>
    <row r="588" spans="1:25" x14ac:dyDescent="0.25">
      <c r="A588" t="s">
        <v>673</v>
      </c>
      <c r="B588">
        <v>2014</v>
      </c>
      <c r="C588" t="s">
        <v>248</v>
      </c>
      <c r="D588" s="1">
        <v>41867</v>
      </c>
      <c r="E588">
        <v>16.8</v>
      </c>
      <c r="F588">
        <v>7.9</v>
      </c>
      <c r="G588">
        <v>0</v>
      </c>
      <c r="H588" t="s">
        <v>61</v>
      </c>
      <c r="I588" s="2">
        <v>0.57291666666666663</v>
      </c>
      <c r="J588" s="3">
        <v>31361</v>
      </c>
      <c r="K588" t="s">
        <v>26</v>
      </c>
      <c r="L588">
        <v>6.3</v>
      </c>
      <c r="M588">
        <v>8.8000000000000007</v>
      </c>
      <c r="N588">
        <v>15.9</v>
      </c>
      <c r="O588">
        <v>19.13</v>
      </c>
      <c r="P588">
        <v>127</v>
      </c>
      <c r="Q588" t="s">
        <v>55</v>
      </c>
      <c r="R588">
        <v>1.1000000000000001</v>
      </c>
      <c r="S588">
        <v>2.4</v>
      </c>
      <c r="T588">
        <v>5.7</v>
      </c>
      <c r="U588">
        <v>8.8000000000000007</v>
      </c>
      <c r="V588">
        <v>56</v>
      </c>
      <c r="W588" t="str">
        <f t="shared" si="27"/>
        <v>Sydney</v>
      </c>
      <c r="X588" t="str">
        <f t="shared" si="28"/>
        <v>Medium</v>
      </c>
      <c r="Y588" t="str">
        <f t="shared" si="29"/>
        <v>Home Team</v>
      </c>
    </row>
    <row r="589" spans="1:25" x14ac:dyDescent="0.25">
      <c r="A589" t="s">
        <v>674</v>
      </c>
      <c r="B589">
        <v>2014</v>
      </c>
      <c r="C589" t="s">
        <v>248</v>
      </c>
      <c r="D589" s="1">
        <v>41867</v>
      </c>
      <c r="E589">
        <v>18.5</v>
      </c>
      <c r="F589">
        <v>14.2</v>
      </c>
      <c r="G589">
        <v>1.8</v>
      </c>
      <c r="H589" t="s">
        <v>38</v>
      </c>
      <c r="I589" s="2">
        <v>0.59027777777777779</v>
      </c>
      <c r="J589" s="3">
        <v>10042</v>
      </c>
      <c r="K589" t="s">
        <v>39</v>
      </c>
      <c r="L589">
        <v>3.2</v>
      </c>
      <c r="M589">
        <v>4.3</v>
      </c>
      <c r="N589">
        <v>5.4</v>
      </c>
      <c r="O589">
        <v>7.5</v>
      </c>
      <c r="P589">
        <v>47</v>
      </c>
      <c r="Q589" t="s">
        <v>54</v>
      </c>
      <c r="R589">
        <v>1.5</v>
      </c>
      <c r="S589">
        <v>2.8</v>
      </c>
      <c r="T589">
        <v>4.12</v>
      </c>
      <c r="U589">
        <v>7.14</v>
      </c>
      <c r="V589">
        <v>56</v>
      </c>
      <c r="W589" t="str">
        <f t="shared" si="27"/>
        <v>Port Adelaide</v>
      </c>
      <c r="X589" t="str">
        <f t="shared" si="28"/>
        <v>Low</v>
      </c>
      <c r="Y589" t="str">
        <f t="shared" si="29"/>
        <v>Away Team</v>
      </c>
    </row>
    <row r="590" spans="1:25" x14ac:dyDescent="0.25">
      <c r="A590" t="s">
        <v>675</v>
      </c>
      <c r="B590">
        <v>2014</v>
      </c>
      <c r="C590" t="s">
        <v>248</v>
      </c>
      <c r="D590" s="1">
        <v>41867</v>
      </c>
      <c r="E590">
        <v>12.7</v>
      </c>
      <c r="F590">
        <v>4.0999999999999996</v>
      </c>
      <c r="G590">
        <v>0.2</v>
      </c>
      <c r="H590" t="s">
        <v>46</v>
      </c>
      <c r="I590" s="2">
        <v>0.69444444444444442</v>
      </c>
      <c r="J590" s="3">
        <v>35905</v>
      </c>
      <c r="K590" t="s">
        <v>48</v>
      </c>
      <c r="L590">
        <v>2.1</v>
      </c>
      <c r="M590">
        <v>4.5</v>
      </c>
      <c r="N590">
        <v>9.6999999999999993</v>
      </c>
      <c r="O590">
        <v>11.11</v>
      </c>
      <c r="P590">
        <v>77</v>
      </c>
      <c r="Q590" t="s">
        <v>51</v>
      </c>
      <c r="R590">
        <v>2.4</v>
      </c>
      <c r="S590">
        <v>8.4</v>
      </c>
      <c r="T590">
        <v>11.6</v>
      </c>
      <c r="U590">
        <v>11.8</v>
      </c>
      <c r="V590">
        <v>74</v>
      </c>
      <c r="W590" t="str">
        <f t="shared" si="27"/>
        <v>Essendon</v>
      </c>
      <c r="X590" t="str">
        <f t="shared" si="28"/>
        <v>Medium</v>
      </c>
      <c r="Y590" t="str">
        <f t="shared" si="29"/>
        <v>Home Team</v>
      </c>
    </row>
    <row r="591" spans="1:25" x14ac:dyDescent="0.25">
      <c r="A591" t="s">
        <v>676</v>
      </c>
      <c r="B591">
        <v>2014</v>
      </c>
      <c r="C591" t="s">
        <v>248</v>
      </c>
      <c r="D591" s="1">
        <v>41867</v>
      </c>
      <c r="E591">
        <v>13.6</v>
      </c>
      <c r="F591">
        <v>10.6</v>
      </c>
      <c r="G591">
        <v>0</v>
      </c>
      <c r="H591" t="s">
        <v>512</v>
      </c>
      <c r="I591" s="2">
        <v>0.79861111111111116</v>
      </c>
      <c r="J591" s="3">
        <v>50459</v>
      </c>
      <c r="K591" t="s">
        <v>40</v>
      </c>
      <c r="L591">
        <v>2.2999999999999998</v>
      </c>
      <c r="M591">
        <v>4.0999999999999996</v>
      </c>
      <c r="N591">
        <v>5.13</v>
      </c>
      <c r="O591">
        <v>9.15</v>
      </c>
      <c r="P591">
        <v>69</v>
      </c>
      <c r="Q591" t="s">
        <v>29</v>
      </c>
      <c r="R591">
        <v>5.0999999999999996</v>
      </c>
      <c r="S591">
        <v>7.5</v>
      </c>
      <c r="T591">
        <v>8.14</v>
      </c>
      <c r="U591">
        <v>10.19</v>
      </c>
      <c r="V591">
        <v>79</v>
      </c>
      <c r="W591" t="str">
        <f t="shared" si="27"/>
        <v>Richmond</v>
      </c>
      <c r="X591" t="str">
        <f t="shared" si="28"/>
        <v>High</v>
      </c>
      <c r="Y591" t="str">
        <f t="shared" si="29"/>
        <v>Away Team</v>
      </c>
    </row>
    <row r="592" spans="1:25" x14ac:dyDescent="0.25">
      <c r="A592" t="s">
        <v>677</v>
      </c>
      <c r="B592">
        <v>2014</v>
      </c>
      <c r="C592" t="s">
        <v>248</v>
      </c>
      <c r="D592" s="1">
        <v>41867</v>
      </c>
      <c r="E592">
        <v>12.7</v>
      </c>
      <c r="F592">
        <v>4.0999999999999996</v>
      </c>
      <c r="G592">
        <v>0.2</v>
      </c>
      <c r="H592" t="s">
        <v>28</v>
      </c>
      <c r="I592" s="2">
        <v>0.81944444444444442</v>
      </c>
      <c r="J592" s="3">
        <v>32929</v>
      </c>
      <c r="K592" t="s">
        <v>33</v>
      </c>
      <c r="L592">
        <v>4.3</v>
      </c>
      <c r="M592">
        <v>5.3</v>
      </c>
      <c r="N592">
        <v>6.6</v>
      </c>
      <c r="O592">
        <v>8.8000000000000007</v>
      </c>
      <c r="P592">
        <v>56</v>
      </c>
      <c r="Q592" t="s">
        <v>36</v>
      </c>
      <c r="R592">
        <v>6.1</v>
      </c>
      <c r="S592">
        <v>10.7</v>
      </c>
      <c r="T592">
        <v>15.11</v>
      </c>
      <c r="U592">
        <v>18.149999999999999</v>
      </c>
      <c r="V592">
        <v>123</v>
      </c>
      <c r="W592" t="str">
        <f t="shared" si="27"/>
        <v>Brisbane</v>
      </c>
      <c r="X592" t="str">
        <f t="shared" si="28"/>
        <v>Medium</v>
      </c>
      <c r="Y592" t="str">
        <f t="shared" si="29"/>
        <v>Away Team</v>
      </c>
    </row>
    <row r="593" spans="1:25" x14ac:dyDescent="0.25">
      <c r="A593" t="s">
        <v>678</v>
      </c>
      <c r="B593">
        <v>2014</v>
      </c>
      <c r="C593" t="s">
        <v>248</v>
      </c>
      <c r="D593" s="1">
        <v>41868</v>
      </c>
      <c r="E593">
        <v>14.2</v>
      </c>
      <c r="F593">
        <v>7</v>
      </c>
      <c r="G593">
        <v>0</v>
      </c>
      <c r="H593" t="s">
        <v>46</v>
      </c>
      <c r="I593" s="2">
        <v>0.54861111111111116</v>
      </c>
      <c r="J593" s="3">
        <v>27164</v>
      </c>
      <c r="K593" t="s">
        <v>47</v>
      </c>
      <c r="L593">
        <v>5.2</v>
      </c>
      <c r="M593">
        <v>8.1999999999999993</v>
      </c>
      <c r="N593">
        <v>12.5</v>
      </c>
      <c r="O593">
        <v>17.899999999999999</v>
      </c>
      <c r="P593">
        <v>111</v>
      </c>
      <c r="Q593" t="s">
        <v>50</v>
      </c>
      <c r="R593">
        <v>1</v>
      </c>
      <c r="S593">
        <v>5.6</v>
      </c>
      <c r="T593">
        <v>7.11</v>
      </c>
      <c r="U593">
        <v>8.1300000000000008</v>
      </c>
      <c r="V593">
        <v>61</v>
      </c>
      <c r="W593" t="str">
        <f t="shared" si="27"/>
        <v>North Melbourne</v>
      </c>
      <c r="X593" t="str">
        <f t="shared" si="28"/>
        <v>Low</v>
      </c>
      <c r="Y593" t="str">
        <f t="shared" si="29"/>
        <v>Home Team</v>
      </c>
    </row>
    <row r="594" spans="1:25" x14ac:dyDescent="0.25">
      <c r="A594" t="s">
        <v>679</v>
      </c>
      <c r="B594">
        <v>2014</v>
      </c>
      <c r="C594" t="s">
        <v>248</v>
      </c>
      <c r="D594" s="1">
        <v>41868</v>
      </c>
      <c r="E594">
        <v>14.2</v>
      </c>
      <c r="F594">
        <v>7</v>
      </c>
      <c r="G594">
        <v>0</v>
      </c>
      <c r="H594" t="s">
        <v>28</v>
      </c>
      <c r="I594" s="2">
        <v>0.63888888888888884</v>
      </c>
      <c r="J594" s="3">
        <v>17227</v>
      </c>
      <c r="K594" t="s">
        <v>35</v>
      </c>
      <c r="L594">
        <v>2.4</v>
      </c>
      <c r="M594">
        <v>2.9</v>
      </c>
      <c r="N594">
        <v>2.11</v>
      </c>
      <c r="O594">
        <v>3.16</v>
      </c>
      <c r="P594">
        <v>34</v>
      </c>
      <c r="Q594" t="s">
        <v>25</v>
      </c>
      <c r="R594">
        <v>2.1</v>
      </c>
      <c r="S594">
        <v>6.4</v>
      </c>
      <c r="T594">
        <v>10.7</v>
      </c>
      <c r="U594">
        <v>15.8</v>
      </c>
      <c r="V594">
        <v>98</v>
      </c>
      <c r="W594" t="str">
        <f t="shared" si="27"/>
        <v>Greater Western Sydney</v>
      </c>
      <c r="X594" t="str">
        <f t="shared" si="28"/>
        <v>Low</v>
      </c>
      <c r="Y594" t="str">
        <f t="shared" si="29"/>
        <v>Away Team</v>
      </c>
    </row>
    <row r="595" spans="1:25" x14ac:dyDescent="0.25">
      <c r="A595" t="s">
        <v>680</v>
      </c>
      <c r="B595">
        <v>2014</v>
      </c>
      <c r="C595" t="s">
        <v>248</v>
      </c>
      <c r="D595" s="1">
        <v>41868</v>
      </c>
      <c r="E595">
        <v>26.9</v>
      </c>
      <c r="F595">
        <v>11.1</v>
      </c>
      <c r="G595">
        <v>0</v>
      </c>
      <c r="H595" t="s">
        <v>42</v>
      </c>
      <c r="I595" s="2">
        <v>0.61111111111111116</v>
      </c>
      <c r="J595" s="3">
        <v>38506</v>
      </c>
      <c r="K595" t="s">
        <v>43</v>
      </c>
      <c r="L595">
        <v>3</v>
      </c>
      <c r="M595">
        <v>10.3</v>
      </c>
      <c r="N595">
        <v>15.6</v>
      </c>
      <c r="O595">
        <v>17.8</v>
      </c>
      <c r="P595">
        <v>110</v>
      </c>
      <c r="Q595" t="s">
        <v>32</v>
      </c>
      <c r="R595">
        <v>4.7</v>
      </c>
      <c r="S595">
        <v>10.9</v>
      </c>
      <c r="T595">
        <v>11.11</v>
      </c>
      <c r="U595">
        <v>13.13</v>
      </c>
      <c r="V595">
        <v>91</v>
      </c>
      <c r="W595" t="str">
        <f t="shared" si="27"/>
        <v>Fremantle</v>
      </c>
      <c r="X595" t="str">
        <f t="shared" si="28"/>
        <v>Medium</v>
      </c>
      <c r="Y595" t="str">
        <f t="shared" si="29"/>
        <v>Home Team</v>
      </c>
    </row>
    <row r="596" spans="1:25" x14ac:dyDescent="0.25">
      <c r="A596" t="s">
        <v>681</v>
      </c>
      <c r="B596">
        <v>2014</v>
      </c>
      <c r="C596" t="s">
        <v>258</v>
      </c>
      <c r="D596" s="1">
        <v>41873</v>
      </c>
      <c r="E596">
        <v>21</v>
      </c>
      <c r="F596">
        <v>10.6</v>
      </c>
      <c r="G596">
        <v>0</v>
      </c>
      <c r="H596" t="s">
        <v>512</v>
      </c>
      <c r="I596" s="2">
        <v>0.80555555555555558</v>
      </c>
      <c r="J596" s="3">
        <v>52505</v>
      </c>
      <c r="K596" t="s">
        <v>54</v>
      </c>
      <c r="L596">
        <v>5.6</v>
      </c>
      <c r="M596">
        <v>9.1199999999999992</v>
      </c>
      <c r="N596">
        <v>16.149999999999999</v>
      </c>
      <c r="O596">
        <v>20.2</v>
      </c>
      <c r="P596">
        <v>140</v>
      </c>
      <c r="Q596" t="s">
        <v>30</v>
      </c>
      <c r="R596">
        <v>1.2</v>
      </c>
      <c r="S596">
        <v>2.4</v>
      </c>
      <c r="T596">
        <v>3.7</v>
      </c>
      <c r="U596">
        <v>5.7</v>
      </c>
      <c r="V596">
        <v>37</v>
      </c>
      <c r="W596" t="str">
        <f t="shared" si="27"/>
        <v>Port Adelaide</v>
      </c>
      <c r="X596" t="str">
        <f t="shared" si="28"/>
        <v>High</v>
      </c>
      <c r="Y596" t="str">
        <f t="shared" si="29"/>
        <v>Home Team</v>
      </c>
    </row>
    <row r="597" spans="1:25" x14ac:dyDescent="0.25">
      <c r="A597" t="s">
        <v>682</v>
      </c>
      <c r="B597">
        <v>2014</v>
      </c>
      <c r="C597" t="s">
        <v>258</v>
      </c>
      <c r="D597" s="1">
        <v>41874</v>
      </c>
      <c r="E597">
        <v>17.899999999999999</v>
      </c>
      <c r="F597">
        <v>6.7</v>
      </c>
      <c r="G597">
        <v>0</v>
      </c>
      <c r="H597" t="s">
        <v>66</v>
      </c>
      <c r="I597" s="2">
        <v>0.57291666666666663</v>
      </c>
      <c r="J597" s="3">
        <v>10702</v>
      </c>
      <c r="K597" t="s">
        <v>47</v>
      </c>
      <c r="L597">
        <v>4.3</v>
      </c>
      <c r="M597">
        <v>5.6</v>
      </c>
      <c r="N597">
        <v>9.1199999999999992</v>
      </c>
      <c r="O597">
        <v>14.17</v>
      </c>
      <c r="P597">
        <v>101</v>
      </c>
      <c r="Q597" t="s">
        <v>40</v>
      </c>
      <c r="R597">
        <v>2.2999999999999998</v>
      </c>
      <c r="S597">
        <v>5.7</v>
      </c>
      <c r="T597">
        <v>10.11</v>
      </c>
      <c r="U597">
        <v>13.16</v>
      </c>
      <c r="V597">
        <v>94</v>
      </c>
      <c r="W597" t="str">
        <f t="shared" si="27"/>
        <v>North Melbourne</v>
      </c>
      <c r="X597" t="str">
        <f t="shared" si="28"/>
        <v>Low</v>
      </c>
      <c r="Y597" t="str">
        <f t="shared" si="29"/>
        <v>Home Team</v>
      </c>
    </row>
    <row r="598" spans="1:25" x14ac:dyDescent="0.25">
      <c r="A598" t="s">
        <v>683</v>
      </c>
      <c r="B598">
        <v>2014</v>
      </c>
      <c r="C598" t="s">
        <v>258</v>
      </c>
      <c r="D598" s="1">
        <v>41874</v>
      </c>
      <c r="E598">
        <v>19.5</v>
      </c>
      <c r="F598">
        <v>5</v>
      </c>
      <c r="G598">
        <v>0</v>
      </c>
      <c r="H598" t="s">
        <v>46</v>
      </c>
      <c r="I598" s="2">
        <v>0.59027777777777779</v>
      </c>
      <c r="J598" s="3">
        <v>33281</v>
      </c>
      <c r="K598" t="s">
        <v>48</v>
      </c>
      <c r="L598">
        <v>3.2</v>
      </c>
      <c r="M598">
        <v>7.6</v>
      </c>
      <c r="N598">
        <v>11.9</v>
      </c>
      <c r="O598">
        <v>16.12</v>
      </c>
      <c r="P598">
        <v>108</v>
      </c>
      <c r="Q598" t="s">
        <v>39</v>
      </c>
      <c r="R598">
        <v>2.2999999999999998</v>
      </c>
      <c r="S598">
        <v>4.5999999999999996</v>
      </c>
      <c r="T598">
        <v>10.8</v>
      </c>
      <c r="U598">
        <v>13.11</v>
      </c>
      <c r="V598">
        <v>89</v>
      </c>
      <c r="W598" t="str">
        <f t="shared" si="27"/>
        <v>Essendon</v>
      </c>
      <c r="X598" t="str">
        <f t="shared" si="28"/>
        <v>Medium</v>
      </c>
      <c r="Y598" t="str">
        <f t="shared" si="29"/>
        <v>Home Team</v>
      </c>
    </row>
    <row r="599" spans="1:25" x14ac:dyDescent="0.25">
      <c r="A599" t="s">
        <v>684</v>
      </c>
      <c r="B599">
        <v>2014</v>
      </c>
      <c r="C599" t="s">
        <v>258</v>
      </c>
      <c r="D599" s="1">
        <v>41874</v>
      </c>
      <c r="E599">
        <v>18.399999999999999</v>
      </c>
      <c r="F599">
        <v>7.6</v>
      </c>
      <c r="G599">
        <v>0</v>
      </c>
      <c r="H599" t="s">
        <v>141</v>
      </c>
      <c r="I599" s="2">
        <v>0.69444444444444442</v>
      </c>
      <c r="J599" s="3">
        <v>10851</v>
      </c>
      <c r="K599" t="s">
        <v>25</v>
      </c>
      <c r="L599">
        <v>3.4</v>
      </c>
      <c r="M599">
        <v>6.6</v>
      </c>
      <c r="N599">
        <v>8.11</v>
      </c>
      <c r="O599">
        <v>9.1300000000000008</v>
      </c>
      <c r="P599">
        <v>67</v>
      </c>
      <c r="Q599" t="s">
        <v>33</v>
      </c>
      <c r="R599">
        <v>2.2999999999999998</v>
      </c>
      <c r="S599">
        <v>5.5</v>
      </c>
      <c r="T599">
        <v>7.7</v>
      </c>
      <c r="U599">
        <v>11.9</v>
      </c>
      <c r="V599">
        <v>75</v>
      </c>
      <c r="W599" t="str">
        <f t="shared" si="27"/>
        <v>Collingwood</v>
      </c>
      <c r="X599" t="str">
        <f t="shared" si="28"/>
        <v>Low</v>
      </c>
      <c r="Y599" t="str">
        <f t="shared" si="29"/>
        <v>Away Team</v>
      </c>
    </row>
    <row r="600" spans="1:25" x14ac:dyDescent="0.25">
      <c r="A600" t="s">
        <v>685</v>
      </c>
      <c r="B600">
        <v>2014</v>
      </c>
      <c r="C600" t="s">
        <v>258</v>
      </c>
      <c r="D600" s="1">
        <v>41874</v>
      </c>
      <c r="E600">
        <v>21.5</v>
      </c>
      <c r="F600">
        <v>6.6</v>
      </c>
      <c r="G600">
        <v>0</v>
      </c>
      <c r="H600" t="s">
        <v>42</v>
      </c>
      <c r="I600" s="2">
        <v>0.73611111111111116</v>
      </c>
      <c r="J600" s="3">
        <v>35083</v>
      </c>
      <c r="K600" t="s">
        <v>51</v>
      </c>
      <c r="L600">
        <v>6.1</v>
      </c>
      <c r="M600">
        <v>9.5</v>
      </c>
      <c r="N600">
        <v>16.899999999999999</v>
      </c>
      <c r="O600">
        <v>18.11</v>
      </c>
      <c r="P600">
        <v>119</v>
      </c>
      <c r="Q600" t="s">
        <v>35</v>
      </c>
      <c r="R600">
        <v>1.1000000000000001</v>
      </c>
      <c r="S600">
        <v>3.3</v>
      </c>
      <c r="T600">
        <v>5.4</v>
      </c>
      <c r="U600">
        <v>8.5</v>
      </c>
      <c r="V600">
        <v>53</v>
      </c>
      <c r="W600" t="str">
        <f t="shared" si="27"/>
        <v>West Coast</v>
      </c>
      <c r="X600" t="str">
        <f t="shared" si="28"/>
        <v>Medium</v>
      </c>
      <c r="Y600" t="str">
        <f t="shared" si="29"/>
        <v>Home Team</v>
      </c>
    </row>
    <row r="601" spans="1:25" x14ac:dyDescent="0.25">
      <c r="A601" t="s">
        <v>686</v>
      </c>
      <c r="B601">
        <v>2014</v>
      </c>
      <c r="C601" t="s">
        <v>258</v>
      </c>
      <c r="D601" s="1">
        <v>41874</v>
      </c>
      <c r="E601">
        <v>19.5</v>
      </c>
      <c r="F601">
        <v>5</v>
      </c>
      <c r="G601">
        <v>0</v>
      </c>
      <c r="H601" t="s">
        <v>28</v>
      </c>
      <c r="I601" s="2">
        <v>0.81944444444444442</v>
      </c>
      <c r="J601" s="3">
        <v>72216</v>
      </c>
      <c r="K601" t="s">
        <v>32</v>
      </c>
      <c r="L601">
        <v>2.2000000000000002</v>
      </c>
      <c r="M601">
        <v>3.2</v>
      </c>
      <c r="N601">
        <v>9.6999999999999993</v>
      </c>
      <c r="O601">
        <v>14.1</v>
      </c>
      <c r="P601">
        <v>94</v>
      </c>
      <c r="Q601" t="s">
        <v>44</v>
      </c>
      <c r="R601">
        <v>3.2</v>
      </c>
      <c r="S601">
        <v>8.3000000000000007</v>
      </c>
      <c r="T601">
        <v>9.3000000000000007</v>
      </c>
      <c r="U601">
        <v>11.5</v>
      </c>
      <c r="V601">
        <v>71</v>
      </c>
      <c r="W601" t="str">
        <f t="shared" si="27"/>
        <v>Hawthorn</v>
      </c>
      <c r="X601" t="str">
        <f t="shared" si="28"/>
        <v>High</v>
      </c>
      <c r="Y601" t="str">
        <f t="shared" si="29"/>
        <v>Home Team</v>
      </c>
    </row>
    <row r="602" spans="1:25" x14ac:dyDescent="0.25">
      <c r="A602" t="s">
        <v>687</v>
      </c>
      <c r="B602">
        <v>2014</v>
      </c>
      <c r="C602" t="s">
        <v>258</v>
      </c>
      <c r="D602" s="1">
        <v>41875</v>
      </c>
      <c r="E602">
        <v>22.8</v>
      </c>
      <c r="F602">
        <v>14</v>
      </c>
      <c r="G602">
        <v>6</v>
      </c>
      <c r="H602" t="s">
        <v>58</v>
      </c>
      <c r="I602" s="2">
        <v>0.54861111111111116</v>
      </c>
      <c r="J602" s="3">
        <v>17473</v>
      </c>
      <c r="K602" t="s">
        <v>36</v>
      </c>
      <c r="L602">
        <v>0.4</v>
      </c>
      <c r="M602">
        <v>2.5</v>
      </c>
      <c r="N602">
        <v>4.8</v>
      </c>
      <c r="O602">
        <v>6.12</v>
      </c>
      <c r="P602">
        <v>48</v>
      </c>
      <c r="Q602" t="s">
        <v>43</v>
      </c>
      <c r="R602">
        <v>4.8</v>
      </c>
      <c r="S602">
        <v>9.1</v>
      </c>
      <c r="T602">
        <v>10.130000000000001</v>
      </c>
      <c r="U602">
        <v>15.16</v>
      </c>
      <c r="V602">
        <v>106</v>
      </c>
      <c r="W602" t="str">
        <f t="shared" si="27"/>
        <v>Fremantle</v>
      </c>
      <c r="X602" t="str">
        <f t="shared" si="28"/>
        <v>Low</v>
      </c>
      <c r="Y602" t="str">
        <f t="shared" si="29"/>
        <v>Away Team</v>
      </c>
    </row>
    <row r="603" spans="1:25" x14ac:dyDescent="0.25">
      <c r="A603" t="s">
        <v>688</v>
      </c>
      <c r="B603">
        <v>2014</v>
      </c>
      <c r="C603" t="s">
        <v>258</v>
      </c>
      <c r="D603" s="1">
        <v>41875</v>
      </c>
      <c r="E603">
        <v>16.3</v>
      </c>
      <c r="F603">
        <v>8.8000000000000007</v>
      </c>
      <c r="G603">
        <v>0.4</v>
      </c>
      <c r="H603" t="s">
        <v>46</v>
      </c>
      <c r="I603" s="2">
        <v>0.63888888888888884</v>
      </c>
      <c r="J603" s="3">
        <v>22430</v>
      </c>
      <c r="K603" t="s">
        <v>50</v>
      </c>
      <c r="L603">
        <v>1.2</v>
      </c>
      <c r="M603">
        <v>5.5</v>
      </c>
      <c r="N603">
        <v>7.1</v>
      </c>
      <c r="O603">
        <v>9.1300000000000008</v>
      </c>
      <c r="P603">
        <v>67</v>
      </c>
      <c r="Q603" t="s">
        <v>26</v>
      </c>
      <c r="R603">
        <v>7.3</v>
      </c>
      <c r="S603">
        <v>11.5</v>
      </c>
      <c r="T603">
        <v>17.7</v>
      </c>
      <c r="U603">
        <v>20.100000000000001</v>
      </c>
      <c r="V603">
        <v>130</v>
      </c>
      <c r="W603" t="str">
        <f t="shared" si="27"/>
        <v>Sydney</v>
      </c>
      <c r="X603" t="str">
        <f t="shared" si="28"/>
        <v>Low</v>
      </c>
      <c r="Y603" t="str">
        <f t="shared" si="29"/>
        <v>Away Team</v>
      </c>
    </row>
    <row r="604" spans="1:25" x14ac:dyDescent="0.25">
      <c r="A604" t="s">
        <v>689</v>
      </c>
      <c r="B604">
        <v>2014</v>
      </c>
      <c r="C604" t="s">
        <v>258</v>
      </c>
      <c r="D604" s="1">
        <v>41875</v>
      </c>
      <c r="E604">
        <v>16.3</v>
      </c>
      <c r="F604">
        <v>8.8000000000000007</v>
      </c>
      <c r="G604">
        <v>0.4</v>
      </c>
      <c r="H604" t="s">
        <v>28</v>
      </c>
      <c r="I604" s="2">
        <v>0.69444444444444442</v>
      </c>
      <c r="J604" s="3">
        <v>47200</v>
      </c>
      <c r="K604" t="s">
        <v>29</v>
      </c>
      <c r="L604">
        <v>6</v>
      </c>
      <c r="M604">
        <v>8.3000000000000007</v>
      </c>
      <c r="N604">
        <v>13.5</v>
      </c>
      <c r="O604">
        <v>15.8</v>
      </c>
      <c r="P604">
        <v>98</v>
      </c>
      <c r="Q604" t="s">
        <v>55</v>
      </c>
      <c r="R604">
        <v>2.2000000000000002</v>
      </c>
      <c r="S604">
        <v>4.7</v>
      </c>
      <c r="T604">
        <v>5.9</v>
      </c>
      <c r="U604">
        <v>10.119999999999999</v>
      </c>
      <c r="V604">
        <v>72</v>
      </c>
      <c r="W604" t="str">
        <f t="shared" si="27"/>
        <v>Richmond</v>
      </c>
      <c r="X604" t="str">
        <f t="shared" si="28"/>
        <v>Medium</v>
      </c>
      <c r="Y604" t="str">
        <f t="shared" si="29"/>
        <v>Home Team</v>
      </c>
    </row>
    <row r="605" spans="1:25" x14ac:dyDescent="0.25">
      <c r="A605" t="s">
        <v>690</v>
      </c>
      <c r="B605">
        <v>2014</v>
      </c>
      <c r="C605" t="s">
        <v>268</v>
      </c>
      <c r="D605" s="1">
        <v>41880</v>
      </c>
      <c r="E605">
        <v>14.8</v>
      </c>
      <c r="F605">
        <v>6</v>
      </c>
      <c r="G605">
        <v>0.2</v>
      </c>
      <c r="H605" t="s">
        <v>28</v>
      </c>
      <c r="I605" s="2">
        <v>0.82638888888888884</v>
      </c>
      <c r="J605" s="3">
        <v>48980</v>
      </c>
      <c r="K605" t="s">
        <v>33</v>
      </c>
      <c r="L605">
        <v>2.2999999999999998</v>
      </c>
      <c r="M605">
        <v>4.5999999999999996</v>
      </c>
      <c r="N605">
        <v>5.8</v>
      </c>
      <c r="O605">
        <v>8.8000000000000007</v>
      </c>
      <c r="P605">
        <v>56</v>
      </c>
      <c r="Q605" t="s">
        <v>32</v>
      </c>
      <c r="R605">
        <v>1.4</v>
      </c>
      <c r="S605">
        <v>8.8000000000000007</v>
      </c>
      <c r="T605">
        <v>12.9</v>
      </c>
      <c r="U605">
        <v>18.13</v>
      </c>
      <c r="V605">
        <v>121</v>
      </c>
      <c r="W605" t="str">
        <f t="shared" si="27"/>
        <v>Hawthorn</v>
      </c>
      <c r="X605" t="str">
        <f t="shared" si="28"/>
        <v>Medium</v>
      </c>
      <c r="Y605" t="str">
        <f t="shared" si="29"/>
        <v>Away Team</v>
      </c>
    </row>
    <row r="606" spans="1:25" x14ac:dyDescent="0.25">
      <c r="A606" t="s">
        <v>691</v>
      </c>
      <c r="B606">
        <v>2014</v>
      </c>
      <c r="C606" t="s">
        <v>268</v>
      </c>
      <c r="D606" s="1">
        <v>41881</v>
      </c>
      <c r="E606">
        <v>20.5</v>
      </c>
      <c r="F606">
        <v>9</v>
      </c>
      <c r="G606">
        <v>0</v>
      </c>
      <c r="H606" t="s">
        <v>28</v>
      </c>
      <c r="I606" s="2">
        <v>0.57291666666666663</v>
      </c>
      <c r="J606" s="3">
        <v>56663</v>
      </c>
      <c r="K606" t="s">
        <v>30</v>
      </c>
      <c r="L606">
        <v>6.3</v>
      </c>
      <c r="M606">
        <v>7.4</v>
      </c>
      <c r="N606">
        <v>11.4</v>
      </c>
      <c r="O606">
        <v>14.6</v>
      </c>
      <c r="P606">
        <v>90</v>
      </c>
      <c r="Q606" t="s">
        <v>48</v>
      </c>
      <c r="R606">
        <v>1.3</v>
      </c>
      <c r="S606">
        <v>9.6</v>
      </c>
      <c r="T606">
        <v>11.11</v>
      </c>
      <c r="U606">
        <v>13.12</v>
      </c>
      <c r="V606">
        <v>90</v>
      </c>
      <c r="W606" t="str">
        <f t="shared" si="27"/>
        <v>Draw</v>
      </c>
      <c r="X606" t="str">
        <f t="shared" si="28"/>
        <v>High</v>
      </c>
      <c r="Y606" t="str">
        <f t="shared" si="29"/>
        <v>Draw</v>
      </c>
    </row>
    <row r="607" spans="1:25" x14ac:dyDescent="0.25">
      <c r="A607" t="s">
        <v>692</v>
      </c>
      <c r="B607">
        <v>2014</v>
      </c>
      <c r="C607" t="s">
        <v>268</v>
      </c>
      <c r="D607" s="1">
        <v>41881</v>
      </c>
      <c r="E607">
        <v>18.7</v>
      </c>
      <c r="F607">
        <v>14.7</v>
      </c>
      <c r="G607">
        <v>51.2</v>
      </c>
      <c r="H607" t="s">
        <v>42</v>
      </c>
      <c r="I607" s="2">
        <v>0.54861111111111116</v>
      </c>
      <c r="J607" s="3">
        <v>38209</v>
      </c>
      <c r="K607" t="s">
        <v>43</v>
      </c>
      <c r="L607">
        <v>3.3</v>
      </c>
      <c r="M607">
        <v>7.5</v>
      </c>
      <c r="N607">
        <v>13.8</v>
      </c>
      <c r="O607">
        <v>16.899999999999999</v>
      </c>
      <c r="P607">
        <v>105</v>
      </c>
      <c r="Q607" t="s">
        <v>54</v>
      </c>
      <c r="R607">
        <v>3.3</v>
      </c>
      <c r="S607">
        <v>7.6</v>
      </c>
      <c r="T607">
        <v>9.1</v>
      </c>
      <c r="U607">
        <v>14.13</v>
      </c>
      <c r="V607">
        <v>97</v>
      </c>
      <c r="W607" t="str">
        <f t="shared" si="27"/>
        <v>Fremantle</v>
      </c>
      <c r="X607" t="str">
        <f t="shared" si="28"/>
        <v>Medium</v>
      </c>
      <c r="Y607" t="str">
        <f t="shared" si="29"/>
        <v>Home Team</v>
      </c>
    </row>
    <row r="608" spans="1:25" x14ac:dyDescent="0.25">
      <c r="A608" t="s">
        <v>693</v>
      </c>
      <c r="B608">
        <v>2014</v>
      </c>
      <c r="C608" t="s">
        <v>268</v>
      </c>
      <c r="D608" s="1">
        <v>41881</v>
      </c>
      <c r="E608">
        <v>17.2</v>
      </c>
      <c r="F608">
        <v>11.9</v>
      </c>
      <c r="G608">
        <v>0.6</v>
      </c>
      <c r="H608" t="s">
        <v>24</v>
      </c>
      <c r="I608" s="2">
        <v>0.69444444444444442</v>
      </c>
      <c r="J608" s="3">
        <v>31227</v>
      </c>
      <c r="K608" t="s">
        <v>26</v>
      </c>
      <c r="L608">
        <v>2.1</v>
      </c>
      <c r="M608">
        <v>4.3</v>
      </c>
      <c r="N608">
        <v>7.6</v>
      </c>
      <c r="O608">
        <v>9.11</v>
      </c>
      <c r="P608">
        <v>65</v>
      </c>
      <c r="Q608" t="s">
        <v>29</v>
      </c>
      <c r="R608">
        <v>5.3</v>
      </c>
      <c r="S608">
        <v>6.4</v>
      </c>
      <c r="T608">
        <v>8.5</v>
      </c>
      <c r="U608">
        <v>10.8</v>
      </c>
      <c r="V608">
        <v>68</v>
      </c>
      <c r="W608" t="str">
        <f t="shared" si="27"/>
        <v>Richmond</v>
      </c>
      <c r="X608" t="str">
        <f t="shared" si="28"/>
        <v>Medium</v>
      </c>
      <c r="Y608" t="str">
        <f t="shared" si="29"/>
        <v>Away Team</v>
      </c>
    </row>
    <row r="609" spans="1:25" x14ac:dyDescent="0.25">
      <c r="A609" t="s">
        <v>694</v>
      </c>
      <c r="B609">
        <v>2014</v>
      </c>
      <c r="C609" t="s">
        <v>268</v>
      </c>
      <c r="D609" s="1">
        <v>41881</v>
      </c>
      <c r="E609">
        <v>18.899999999999999</v>
      </c>
      <c r="F609">
        <v>5.6</v>
      </c>
      <c r="G609">
        <v>0</v>
      </c>
      <c r="H609" t="s">
        <v>88</v>
      </c>
      <c r="I609" s="2">
        <v>0.81944444444444442</v>
      </c>
      <c r="J609" s="3">
        <v>24659</v>
      </c>
      <c r="K609" t="s">
        <v>44</v>
      </c>
      <c r="L609">
        <v>5.2</v>
      </c>
      <c r="M609">
        <v>11.6</v>
      </c>
      <c r="N609">
        <v>16.13</v>
      </c>
      <c r="O609">
        <v>21.17</v>
      </c>
      <c r="P609">
        <v>143</v>
      </c>
      <c r="Q609" t="s">
        <v>36</v>
      </c>
      <c r="R609">
        <v>2.4</v>
      </c>
      <c r="S609">
        <v>7.5</v>
      </c>
      <c r="T609">
        <v>10.6</v>
      </c>
      <c r="U609">
        <v>12.9</v>
      </c>
      <c r="V609">
        <v>81</v>
      </c>
      <c r="W609" t="str">
        <f t="shared" si="27"/>
        <v>Geelong</v>
      </c>
      <c r="X609" t="str">
        <f t="shared" si="28"/>
        <v>Low</v>
      </c>
      <c r="Y609" t="str">
        <f t="shared" si="29"/>
        <v>Home Team</v>
      </c>
    </row>
    <row r="610" spans="1:25" x14ac:dyDescent="0.25">
      <c r="A610" t="s">
        <v>695</v>
      </c>
      <c r="B610">
        <v>2014</v>
      </c>
      <c r="C610" t="s">
        <v>268</v>
      </c>
      <c r="D610" s="1">
        <v>41881</v>
      </c>
      <c r="E610">
        <v>20.5</v>
      </c>
      <c r="F610">
        <v>9</v>
      </c>
      <c r="G610">
        <v>0</v>
      </c>
      <c r="H610" t="s">
        <v>46</v>
      </c>
      <c r="I610" s="2">
        <v>0.81944444444444442</v>
      </c>
      <c r="J610" s="3">
        <v>17174</v>
      </c>
      <c r="K610" t="s">
        <v>47</v>
      </c>
      <c r="L610">
        <v>4.3</v>
      </c>
      <c r="M610">
        <v>8.5</v>
      </c>
      <c r="N610">
        <v>13.9</v>
      </c>
      <c r="O610">
        <v>19.899999999999999</v>
      </c>
      <c r="P610">
        <v>123</v>
      </c>
      <c r="Q610" t="s">
        <v>35</v>
      </c>
      <c r="R610">
        <v>4.3</v>
      </c>
      <c r="S610">
        <v>8.5</v>
      </c>
      <c r="T610">
        <v>9.6999999999999993</v>
      </c>
      <c r="U610">
        <v>14.9</v>
      </c>
      <c r="V610">
        <v>93</v>
      </c>
      <c r="W610" t="str">
        <f t="shared" si="27"/>
        <v>North Melbourne</v>
      </c>
      <c r="X610" t="str">
        <f t="shared" si="28"/>
        <v>Low</v>
      </c>
      <c r="Y610" t="str">
        <f t="shared" si="29"/>
        <v>Home Team</v>
      </c>
    </row>
    <row r="611" spans="1:25" x14ac:dyDescent="0.25">
      <c r="A611" t="s">
        <v>696</v>
      </c>
      <c r="B611">
        <v>2014</v>
      </c>
      <c r="C611" t="s">
        <v>268</v>
      </c>
      <c r="D611" s="1">
        <v>41882</v>
      </c>
      <c r="E611">
        <v>23.4</v>
      </c>
      <c r="F611">
        <v>13.4</v>
      </c>
      <c r="G611">
        <v>0</v>
      </c>
      <c r="H611" t="s">
        <v>38</v>
      </c>
      <c r="I611" s="2">
        <v>0.54861111111111116</v>
      </c>
      <c r="J611" s="3">
        <v>11840</v>
      </c>
      <c r="K611" t="s">
        <v>39</v>
      </c>
      <c r="L611">
        <v>6.3</v>
      </c>
      <c r="M611">
        <v>9.6</v>
      </c>
      <c r="N611">
        <v>11.8</v>
      </c>
      <c r="O611">
        <v>15.9</v>
      </c>
      <c r="P611">
        <v>99</v>
      </c>
      <c r="Q611" t="s">
        <v>51</v>
      </c>
      <c r="R611">
        <v>6.2</v>
      </c>
      <c r="S611">
        <v>9.8000000000000007</v>
      </c>
      <c r="T611">
        <v>20.100000000000001</v>
      </c>
      <c r="U611">
        <v>23.13</v>
      </c>
      <c r="V611">
        <v>151</v>
      </c>
      <c r="W611" t="str">
        <f t="shared" si="27"/>
        <v>West Coast</v>
      </c>
      <c r="X611" t="str">
        <f t="shared" si="28"/>
        <v>Low</v>
      </c>
      <c r="Y611" t="str">
        <f t="shared" si="29"/>
        <v>Away Team</v>
      </c>
    </row>
    <row r="612" spans="1:25" x14ac:dyDescent="0.25">
      <c r="A612" t="s">
        <v>697</v>
      </c>
      <c r="B612">
        <v>2014</v>
      </c>
      <c r="C612" t="s">
        <v>268</v>
      </c>
      <c r="D612" s="1">
        <v>41882</v>
      </c>
      <c r="E612">
        <v>22.8</v>
      </c>
      <c r="F612">
        <v>9.9</v>
      </c>
      <c r="G612">
        <v>0</v>
      </c>
      <c r="H612" t="s">
        <v>512</v>
      </c>
      <c r="I612" s="2">
        <v>0.61805555555555558</v>
      </c>
      <c r="J612" s="3">
        <v>44969</v>
      </c>
      <c r="K612" t="s">
        <v>40</v>
      </c>
      <c r="L612">
        <v>4.2</v>
      </c>
      <c r="M612">
        <v>11.5</v>
      </c>
      <c r="N612">
        <v>15.5</v>
      </c>
      <c r="O612">
        <v>22.9</v>
      </c>
      <c r="P612">
        <v>141</v>
      </c>
      <c r="Q612" t="s">
        <v>55</v>
      </c>
      <c r="R612">
        <v>2.2000000000000002</v>
      </c>
      <c r="S612">
        <v>3.3</v>
      </c>
      <c r="T612">
        <v>8.6999999999999993</v>
      </c>
      <c r="U612">
        <v>9.8000000000000007</v>
      </c>
      <c r="V612">
        <v>62</v>
      </c>
      <c r="W612" t="str">
        <f t="shared" si="27"/>
        <v>Adelaide</v>
      </c>
      <c r="X612" t="str">
        <f t="shared" si="28"/>
        <v>Medium</v>
      </c>
      <c r="Y612" t="str">
        <f t="shared" si="29"/>
        <v>Home Team</v>
      </c>
    </row>
    <row r="613" spans="1:25" x14ac:dyDescent="0.25">
      <c r="A613" t="s">
        <v>698</v>
      </c>
      <c r="B613">
        <v>2014</v>
      </c>
      <c r="C613" t="s">
        <v>268</v>
      </c>
      <c r="D613" s="1">
        <v>41882</v>
      </c>
      <c r="E613">
        <v>20.8</v>
      </c>
      <c r="F613">
        <v>11.3</v>
      </c>
      <c r="G613">
        <v>0</v>
      </c>
      <c r="H613" t="s">
        <v>46</v>
      </c>
      <c r="I613" s="2">
        <v>0.69444444444444442</v>
      </c>
      <c r="J613" s="3">
        <v>14725</v>
      </c>
      <c r="K613" t="s">
        <v>50</v>
      </c>
      <c r="L613">
        <v>2.4</v>
      </c>
      <c r="M613">
        <v>5.8</v>
      </c>
      <c r="N613">
        <v>11.14</v>
      </c>
      <c r="O613">
        <v>15.19</v>
      </c>
      <c r="P613">
        <v>109</v>
      </c>
      <c r="Q613" t="s">
        <v>25</v>
      </c>
      <c r="R613">
        <v>4</v>
      </c>
      <c r="S613">
        <v>10.4</v>
      </c>
      <c r="T613">
        <v>12.6</v>
      </c>
      <c r="U613">
        <v>18.7</v>
      </c>
      <c r="V613">
        <v>115</v>
      </c>
      <c r="W613" t="str">
        <f t="shared" si="27"/>
        <v>Greater Western Sydney</v>
      </c>
      <c r="X613" t="str">
        <f t="shared" si="28"/>
        <v>Low</v>
      </c>
      <c r="Y613" t="str">
        <f t="shared" si="29"/>
        <v>Away Team</v>
      </c>
    </row>
    <row r="614" spans="1:25" x14ac:dyDescent="0.25">
      <c r="A614" t="s">
        <v>699</v>
      </c>
      <c r="B614">
        <v>2014</v>
      </c>
      <c r="C614" t="s">
        <v>278</v>
      </c>
      <c r="D614" s="1">
        <v>41887</v>
      </c>
      <c r="E614">
        <v>15.4</v>
      </c>
      <c r="F614">
        <v>3.3</v>
      </c>
      <c r="G614">
        <v>0</v>
      </c>
      <c r="H614" t="s">
        <v>28</v>
      </c>
      <c r="I614" s="2">
        <v>0.82638888888888884</v>
      </c>
      <c r="J614" s="3">
        <v>74757</v>
      </c>
      <c r="K614" t="s">
        <v>32</v>
      </c>
      <c r="L614">
        <v>3.4</v>
      </c>
      <c r="M614">
        <v>6.5</v>
      </c>
      <c r="N614">
        <v>10.8</v>
      </c>
      <c r="O614">
        <v>15.14</v>
      </c>
      <c r="P614">
        <v>104</v>
      </c>
      <c r="Q614" t="s">
        <v>44</v>
      </c>
      <c r="R614">
        <v>2.1</v>
      </c>
      <c r="S614">
        <v>6.5</v>
      </c>
      <c r="T614">
        <v>8.6</v>
      </c>
      <c r="U614">
        <v>10.8</v>
      </c>
      <c r="V614">
        <v>68</v>
      </c>
      <c r="W614" t="str">
        <f t="shared" si="27"/>
        <v>Hawthorn</v>
      </c>
      <c r="X614" t="str">
        <f t="shared" si="28"/>
        <v>High</v>
      </c>
      <c r="Y614" t="str">
        <f t="shared" si="29"/>
        <v>Home Team</v>
      </c>
    </row>
    <row r="615" spans="1:25" x14ac:dyDescent="0.25">
      <c r="A615" t="s">
        <v>700</v>
      </c>
      <c r="B615">
        <v>2014</v>
      </c>
      <c r="C615" t="s">
        <v>280</v>
      </c>
      <c r="D615" s="1">
        <v>41888</v>
      </c>
      <c r="E615">
        <v>19.5</v>
      </c>
      <c r="F615">
        <v>5.9</v>
      </c>
      <c r="G615">
        <v>0</v>
      </c>
      <c r="H615" t="s">
        <v>28</v>
      </c>
      <c r="I615" s="2">
        <v>0.80208333333333337</v>
      </c>
      <c r="J615" s="3">
        <v>78561</v>
      </c>
      <c r="K615" t="s">
        <v>47</v>
      </c>
      <c r="L615">
        <v>2.2999999999999998</v>
      </c>
      <c r="M615">
        <v>2.4</v>
      </c>
      <c r="N615">
        <v>9.5</v>
      </c>
      <c r="O615">
        <v>14.9</v>
      </c>
      <c r="P615">
        <v>93</v>
      </c>
      <c r="Q615" t="s">
        <v>48</v>
      </c>
      <c r="R615">
        <v>2.4</v>
      </c>
      <c r="S615">
        <v>6.7</v>
      </c>
      <c r="T615">
        <v>10.8</v>
      </c>
      <c r="U615">
        <v>12.9</v>
      </c>
      <c r="V615">
        <v>81</v>
      </c>
      <c r="W615" t="str">
        <f t="shared" si="27"/>
        <v>North Melbourne</v>
      </c>
      <c r="X615" t="str">
        <f t="shared" si="28"/>
        <v>High</v>
      </c>
      <c r="Y615" t="str">
        <f t="shared" si="29"/>
        <v>Home Team</v>
      </c>
    </row>
    <row r="616" spans="1:25" x14ac:dyDescent="0.25">
      <c r="A616" t="s">
        <v>701</v>
      </c>
      <c r="B616">
        <v>2014</v>
      </c>
      <c r="C616" t="s">
        <v>278</v>
      </c>
      <c r="D616" s="1">
        <v>41888</v>
      </c>
      <c r="E616">
        <v>17.8</v>
      </c>
      <c r="F616">
        <v>8.8000000000000007</v>
      </c>
      <c r="G616">
        <v>4.4000000000000004</v>
      </c>
      <c r="H616" t="s">
        <v>24</v>
      </c>
      <c r="I616" s="2">
        <v>0.61458333333333337</v>
      </c>
      <c r="J616" s="3">
        <v>35998</v>
      </c>
      <c r="K616" t="s">
        <v>26</v>
      </c>
      <c r="L616">
        <v>3.4</v>
      </c>
      <c r="M616">
        <v>5.8</v>
      </c>
      <c r="N616">
        <v>9.1</v>
      </c>
      <c r="O616">
        <v>13.15</v>
      </c>
      <c r="P616">
        <v>93</v>
      </c>
      <c r="Q616" t="s">
        <v>43</v>
      </c>
      <c r="R616">
        <v>3.1</v>
      </c>
      <c r="S616">
        <v>5.3</v>
      </c>
      <c r="T616">
        <v>6.6</v>
      </c>
      <c r="U616">
        <v>10.9</v>
      </c>
      <c r="V616">
        <v>69</v>
      </c>
      <c r="W616" t="str">
        <f t="shared" si="27"/>
        <v>Sydney</v>
      </c>
      <c r="X616" t="str">
        <f t="shared" si="28"/>
        <v>Medium</v>
      </c>
      <c r="Y616" t="str">
        <f t="shared" si="29"/>
        <v>Home Team</v>
      </c>
    </row>
    <row r="617" spans="1:25" x14ac:dyDescent="0.25">
      <c r="A617" t="s">
        <v>702</v>
      </c>
      <c r="B617">
        <v>2014</v>
      </c>
      <c r="C617" t="s">
        <v>280</v>
      </c>
      <c r="D617" s="1">
        <v>41889</v>
      </c>
      <c r="E617">
        <v>23.2</v>
      </c>
      <c r="F617">
        <v>10.6</v>
      </c>
      <c r="G617">
        <v>0</v>
      </c>
      <c r="H617" t="s">
        <v>512</v>
      </c>
      <c r="I617" s="2">
        <v>0.61805555555555558</v>
      </c>
      <c r="J617" s="3">
        <v>49886</v>
      </c>
      <c r="K617" t="s">
        <v>54</v>
      </c>
      <c r="L617">
        <v>8.1</v>
      </c>
      <c r="M617">
        <v>14.5</v>
      </c>
      <c r="N617">
        <v>19.8</v>
      </c>
      <c r="O617">
        <v>20.12</v>
      </c>
      <c r="P617">
        <v>132</v>
      </c>
      <c r="Q617" t="s">
        <v>29</v>
      </c>
      <c r="R617">
        <v>1.1000000000000001</v>
      </c>
      <c r="S617">
        <v>3.2</v>
      </c>
      <c r="T617">
        <v>6.5</v>
      </c>
      <c r="U617">
        <v>11.9</v>
      </c>
      <c r="V617">
        <v>75</v>
      </c>
      <c r="W617" t="str">
        <f t="shared" si="27"/>
        <v>Port Adelaide</v>
      </c>
      <c r="X617" t="str">
        <f t="shared" si="28"/>
        <v>Medium</v>
      </c>
      <c r="Y617" t="str">
        <f t="shared" si="29"/>
        <v>Home Team</v>
      </c>
    </row>
    <row r="618" spans="1:25" x14ac:dyDescent="0.25">
      <c r="A618" t="s">
        <v>703</v>
      </c>
      <c r="B618">
        <v>2014</v>
      </c>
      <c r="C618" t="s">
        <v>284</v>
      </c>
      <c r="D618" s="1">
        <v>41894</v>
      </c>
      <c r="E618">
        <v>14.4</v>
      </c>
      <c r="F618">
        <v>3.5</v>
      </c>
      <c r="G618">
        <v>0.2</v>
      </c>
      <c r="H618" t="s">
        <v>28</v>
      </c>
      <c r="I618" s="2">
        <v>0.82638888888888884</v>
      </c>
      <c r="J618" s="3">
        <v>65964</v>
      </c>
      <c r="K618" t="s">
        <v>44</v>
      </c>
      <c r="L618">
        <v>5.0999999999999996</v>
      </c>
      <c r="M618">
        <v>5.6</v>
      </c>
      <c r="N618">
        <v>8.9</v>
      </c>
      <c r="O618">
        <v>13.14</v>
      </c>
      <c r="P618">
        <v>92</v>
      </c>
      <c r="Q618" t="s">
        <v>47</v>
      </c>
      <c r="R618">
        <v>7.1</v>
      </c>
      <c r="S618">
        <v>9.6</v>
      </c>
      <c r="T618">
        <v>12.9</v>
      </c>
      <c r="U618">
        <v>14.14</v>
      </c>
      <c r="V618">
        <v>98</v>
      </c>
      <c r="W618" t="str">
        <f t="shared" si="27"/>
        <v>North Melbourne</v>
      </c>
      <c r="X618" t="str">
        <f t="shared" si="28"/>
        <v>High</v>
      </c>
      <c r="Y618" t="str">
        <f t="shared" si="29"/>
        <v>Away Team</v>
      </c>
    </row>
    <row r="619" spans="1:25" x14ac:dyDescent="0.25">
      <c r="A619" t="s">
        <v>704</v>
      </c>
      <c r="B619">
        <v>2014</v>
      </c>
      <c r="C619" t="s">
        <v>284</v>
      </c>
      <c r="D619" s="1">
        <v>41895</v>
      </c>
      <c r="E619">
        <v>21.2</v>
      </c>
      <c r="F619">
        <v>11</v>
      </c>
      <c r="G619">
        <v>0.4</v>
      </c>
      <c r="H619" t="s">
        <v>42</v>
      </c>
      <c r="I619" s="2">
        <v>0.73958333333333337</v>
      </c>
      <c r="J619" s="3">
        <v>42338</v>
      </c>
      <c r="K619" t="s">
        <v>43</v>
      </c>
      <c r="L619">
        <v>3.5</v>
      </c>
      <c r="M619">
        <v>6.11</v>
      </c>
      <c r="N619">
        <v>8.1300000000000008</v>
      </c>
      <c r="O619">
        <v>11.17</v>
      </c>
      <c r="P619">
        <v>83</v>
      </c>
      <c r="Q619" t="s">
        <v>54</v>
      </c>
      <c r="R619">
        <v>2.2000000000000002</v>
      </c>
      <c r="S619">
        <v>3.5</v>
      </c>
      <c r="T619">
        <v>9.9</v>
      </c>
      <c r="U619">
        <v>15.15</v>
      </c>
      <c r="V619">
        <v>105</v>
      </c>
      <c r="W619" t="str">
        <f t="shared" si="27"/>
        <v>Port Adelaide</v>
      </c>
      <c r="X619" t="str">
        <f t="shared" si="28"/>
        <v>Medium</v>
      </c>
      <c r="Y619" t="str">
        <f t="shared" si="29"/>
        <v>Away Team</v>
      </c>
    </row>
    <row r="620" spans="1:25" x14ac:dyDescent="0.25">
      <c r="A620" t="s">
        <v>705</v>
      </c>
      <c r="B620">
        <v>2014</v>
      </c>
      <c r="C620" t="s">
        <v>287</v>
      </c>
      <c r="D620" s="1">
        <v>41901</v>
      </c>
      <c r="E620">
        <v>21.6</v>
      </c>
      <c r="F620">
        <v>5.9</v>
      </c>
      <c r="G620">
        <v>0</v>
      </c>
      <c r="H620" t="s">
        <v>24</v>
      </c>
      <c r="I620" s="2">
        <v>0.82638888888888884</v>
      </c>
      <c r="J620" s="3">
        <v>48029</v>
      </c>
      <c r="K620" t="s">
        <v>26</v>
      </c>
      <c r="L620">
        <v>4.5</v>
      </c>
      <c r="M620">
        <v>9.1</v>
      </c>
      <c r="N620">
        <v>13.17</v>
      </c>
      <c r="O620">
        <v>19.22</v>
      </c>
      <c r="P620">
        <v>136</v>
      </c>
      <c r="Q620" t="s">
        <v>47</v>
      </c>
      <c r="R620">
        <v>1.2</v>
      </c>
      <c r="S620">
        <v>4.4000000000000004</v>
      </c>
      <c r="T620">
        <v>6.7</v>
      </c>
      <c r="U620">
        <v>9.11</v>
      </c>
      <c r="V620">
        <v>65</v>
      </c>
      <c r="W620" t="str">
        <f t="shared" si="27"/>
        <v>Sydney</v>
      </c>
      <c r="X620" t="str">
        <f t="shared" si="28"/>
        <v>Medium</v>
      </c>
      <c r="Y620" t="str">
        <f t="shared" si="29"/>
        <v>Home Team</v>
      </c>
    </row>
    <row r="621" spans="1:25" x14ac:dyDescent="0.25">
      <c r="A621" t="s">
        <v>706</v>
      </c>
      <c r="B621">
        <v>2014</v>
      </c>
      <c r="C621" t="s">
        <v>287</v>
      </c>
      <c r="D621" s="1">
        <v>41902</v>
      </c>
      <c r="E621">
        <v>15.9</v>
      </c>
      <c r="F621">
        <v>6.4</v>
      </c>
      <c r="G621">
        <v>0.2</v>
      </c>
      <c r="H621" t="s">
        <v>28</v>
      </c>
      <c r="I621" s="2">
        <v>0.69791666666666663</v>
      </c>
      <c r="J621" s="3">
        <v>74856</v>
      </c>
      <c r="K621" t="s">
        <v>32</v>
      </c>
      <c r="L621">
        <v>2.2999999999999998</v>
      </c>
      <c r="M621">
        <v>8.4</v>
      </c>
      <c r="N621">
        <v>13.6</v>
      </c>
      <c r="O621">
        <v>15.7</v>
      </c>
      <c r="P621">
        <v>97</v>
      </c>
      <c r="Q621" t="s">
        <v>54</v>
      </c>
      <c r="R621">
        <v>3.9</v>
      </c>
      <c r="S621">
        <v>5.1100000000000003</v>
      </c>
      <c r="T621">
        <v>8.1300000000000008</v>
      </c>
      <c r="U621">
        <v>13.16</v>
      </c>
      <c r="V621">
        <v>94</v>
      </c>
      <c r="W621" t="str">
        <f t="shared" si="27"/>
        <v>Hawthorn</v>
      </c>
      <c r="X621" t="str">
        <f t="shared" si="28"/>
        <v>High</v>
      </c>
      <c r="Y621" t="str">
        <f t="shared" si="29"/>
        <v>Home Team</v>
      </c>
    </row>
    <row r="622" spans="1:25" x14ac:dyDescent="0.25">
      <c r="A622" t="s">
        <v>707</v>
      </c>
      <c r="B622">
        <v>2014</v>
      </c>
      <c r="C622" t="s">
        <v>290</v>
      </c>
      <c r="D622" s="1">
        <v>41909</v>
      </c>
      <c r="E622">
        <v>22.3</v>
      </c>
      <c r="F622">
        <v>7.4</v>
      </c>
      <c r="G622">
        <v>0</v>
      </c>
      <c r="H622" t="s">
        <v>28</v>
      </c>
      <c r="I622" s="2">
        <v>0.60416666666666663</v>
      </c>
      <c r="J622" s="3">
        <v>99454</v>
      </c>
      <c r="K622" t="s">
        <v>26</v>
      </c>
      <c r="L622">
        <v>2.2999999999999998</v>
      </c>
      <c r="M622">
        <v>5.3</v>
      </c>
      <c r="N622">
        <v>8.5</v>
      </c>
      <c r="O622">
        <v>11.8</v>
      </c>
      <c r="P622">
        <v>74</v>
      </c>
      <c r="Q622" t="s">
        <v>32</v>
      </c>
      <c r="R622">
        <v>5.5</v>
      </c>
      <c r="S622">
        <v>11.9</v>
      </c>
      <c r="T622">
        <v>16.11</v>
      </c>
      <c r="U622">
        <v>21.11</v>
      </c>
      <c r="V622">
        <v>137</v>
      </c>
      <c r="W622" t="str">
        <f t="shared" si="27"/>
        <v>Hawthorn</v>
      </c>
      <c r="X622" t="str">
        <f t="shared" si="28"/>
        <v>High</v>
      </c>
      <c r="Y622" t="str">
        <f t="shared" si="29"/>
        <v>Away Team</v>
      </c>
    </row>
    <row r="623" spans="1:25" x14ac:dyDescent="0.25">
      <c r="A623" t="s">
        <v>708</v>
      </c>
      <c r="B623">
        <v>2015</v>
      </c>
      <c r="C623" t="s">
        <v>23</v>
      </c>
      <c r="D623" s="1">
        <v>42096</v>
      </c>
      <c r="E623">
        <v>17.899999999999999</v>
      </c>
      <c r="F623">
        <v>10.9</v>
      </c>
      <c r="G623">
        <v>0.4</v>
      </c>
      <c r="H623" t="s">
        <v>28</v>
      </c>
      <c r="I623" s="2">
        <v>0.80555555555555558</v>
      </c>
      <c r="J623" s="3">
        <v>83493</v>
      </c>
      <c r="K623" t="s">
        <v>30</v>
      </c>
      <c r="L623">
        <v>4.7</v>
      </c>
      <c r="M623">
        <v>6.9</v>
      </c>
      <c r="N623">
        <v>6.12</v>
      </c>
      <c r="O623">
        <v>11.12</v>
      </c>
      <c r="P623">
        <v>78</v>
      </c>
      <c r="Q623" t="s">
        <v>29</v>
      </c>
      <c r="R623">
        <v>2.2999999999999998</v>
      </c>
      <c r="S623">
        <v>7.1</v>
      </c>
      <c r="T623">
        <v>9.1300000000000008</v>
      </c>
      <c r="U623">
        <v>15.15</v>
      </c>
      <c r="V623">
        <v>105</v>
      </c>
      <c r="W623" t="str">
        <f t="shared" si="27"/>
        <v>Richmond</v>
      </c>
      <c r="X623" t="str">
        <f t="shared" si="28"/>
        <v>High</v>
      </c>
      <c r="Y623" t="str">
        <f t="shared" si="29"/>
        <v>Away Team</v>
      </c>
    </row>
    <row r="624" spans="1:25" x14ac:dyDescent="0.25">
      <c r="A624" t="s">
        <v>709</v>
      </c>
      <c r="B624">
        <v>2015</v>
      </c>
      <c r="C624" t="s">
        <v>23</v>
      </c>
      <c r="D624" s="1">
        <v>42098</v>
      </c>
      <c r="E624">
        <v>23.8</v>
      </c>
      <c r="F624">
        <v>7.8</v>
      </c>
      <c r="G624">
        <v>0</v>
      </c>
      <c r="H624" t="s">
        <v>28</v>
      </c>
      <c r="I624" s="2">
        <v>0.56944444444444442</v>
      </c>
      <c r="J624" s="3">
        <v>27013</v>
      </c>
      <c r="K624" t="s">
        <v>35</v>
      </c>
      <c r="L624">
        <v>2.5</v>
      </c>
      <c r="M624">
        <v>7.7</v>
      </c>
      <c r="N624">
        <v>12.9</v>
      </c>
      <c r="O624">
        <v>17.13</v>
      </c>
      <c r="P624">
        <v>115</v>
      </c>
      <c r="Q624" t="s">
        <v>39</v>
      </c>
      <c r="R624">
        <v>1.2</v>
      </c>
      <c r="S624">
        <v>3.6</v>
      </c>
      <c r="T624">
        <v>8.8000000000000007</v>
      </c>
      <c r="U624">
        <v>13.11</v>
      </c>
      <c r="V624">
        <v>89</v>
      </c>
      <c r="W624" t="str">
        <f t="shared" si="27"/>
        <v>Melbourne</v>
      </c>
      <c r="X624" t="str">
        <f t="shared" si="28"/>
        <v>Low</v>
      </c>
      <c r="Y624" t="str">
        <f t="shared" si="29"/>
        <v>Home Team</v>
      </c>
    </row>
    <row r="625" spans="1:25" x14ac:dyDescent="0.25">
      <c r="A625" t="s">
        <v>710</v>
      </c>
      <c r="B625">
        <v>2015</v>
      </c>
      <c r="C625" t="s">
        <v>23</v>
      </c>
      <c r="D625" s="1">
        <v>42098</v>
      </c>
      <c r="E625">
        <v>19.3</v>
      </c>
      <c r="F625">
        <v>16.7</v>
      </c>
      <c r="G625">
        <v>23</v>
      </c>
      <c r="H625" t="s">
        <v>24</v>
      </c>
      <c r="I625" s="2">
        <v>0.69097222222222221</v>
      </c>
      <c r="J625" s="3">
        <v>23274</v>
      </c>
      <c r="K625" t="s">
        <v>26</v>
      </c>
      <c r="L625">
        <v>0.1</v>
      </c>
      <c r="M625">
        <v>1.7</v>
      </c>
      <c r="N625">
        <v>3.8</v>
      </c>
      <c r="O625">
        <v>10.119999999999999</v>
      </c>
      <c r="P625">
        <v>72</v>
      </c>
      <c r="Q625" t="s">
        <v>48</v>
      </c>
      <c r="R625">
        <v>4.3</v>
      </c>
      <c r="S625">
        <v>5.5</v>
      </c>
      <c r="T625">
        <v>9.6</v>
      </c>
      <c r="U625">
        <v>9.6</v>
      </c>
      <c r="V625">
        <v>60</v>
      </c>
      <c r="W625" t="str">
        <f t="shared" si="27"/>
        <v>Sydney</v>
      </c>
      <c r="X625" t="str">
        <f t="shared" si="28"/>
        <v>Low</v>
      </c>
      <c r="Y625" t="str">
        <f t="shared" si="29"/>
        <v>Home Team</v>
      </c>
    </row>
    <row r="626" spans="1:25" x14ac:dyDescent="0.25">
      <c r="A626" t="s">
        <v>711</v>
      </c>
      <c r="B626">
        <v>2015</v>
      </c>
      <c r="C626" t="s">
        <v>23</v>
      </c>
      <c r="D626" s="1">
        <v>42098</v>
      </c>
      <c r="E626">
        <v>28.5</v>
      </c>
      <c r="F626">
        <v>21</v>
      </c>
      <c r="G626">
        <v>0.4</v>
      </c>
      <c r="H626" t="s">
        <v>58</v>
      </c>
      <c r="I626" s="2">
        <v>0.76388888888888884</v>
      </c>
      <c r="J626" s="3">
        <v>31240</v>
      </c>
      <c r="K626" t="s">
        <v>36</v>
      </c>
      <c r="L626">
        <v>2.2999999999999998</v>
      </c>
      <c r="M626">
        <v>3.5</v>
      </c>
      <c r="N626">
        <v>7.6</v>
      </c>
      <c r="O626">
        <v>11.8</v>
      </c>
      <c r="P626">
        <v>74</v>
      </c>
      <c r="Q626" t="s">
        <v>33</v>
      </c>
      <c r="R626">
        <v>3.3</v>
      </c>
      <c r="S626">
        <v>7.6</v>
      </c>
      <c r="T626">
        <v>12.11</v>
      </c>
      <c r="U626">
        <v>12.14</v>
      </c>
      <c r="V626">
        <v>86</v>
      </c>
      <c r="W626" t="str">
        <f t="shared" si="27"/>
        <v>Collingwood</v>
      </c>
      <c r="X626" t="str">
        <f t="shared" si="28"/>
        <v>Medium</v>
      </c>
      <c r="Y626" t="str">
        <f t="shared" si="29"/>
        <v>Away Team</v>
      </c>
    </row>
    <row r="627" spans="1:25" x14ac:dyDescent="0.25">
      <c r="A627" t="s">
        <v>712</v>
      </c>
      <c r="B627">
        <v>2015</v>
      </c>
      <c r="C627" t="s">
        <v>23</v>
      </c>
      <c r="D627" s="1">
        <v>42098</v>
      </c>
      <c r="E627">
        <v>23.8</v>
      </c>
      <c r="F627">
        <v>7.8</v>
      </c>
      <c r="G627">
        <v>0</v>
      </c>
      <c r="H627" t="s">
        <v>46</v>
      </c>
      <c r="I627" s="2">
        <v>0.80555555555555558</v>
      </c>
      <c r="J627" s="3">
        <v>22366</v>
      </c>
      <c r="K627" t="s">
        <v>50</v>
      </c>
      <c r="L627">
        <v>4</v>
      </c>
      <c r="M627">
        <v>7.5</v>
      </c>
      <c r="N627">
        <v>11.6</v>
      </c>
      <c r="O627">
        <v>14.13</v>
      </c>
      <c r="P627">
        <v>97</v>
      </c>
      <c r="Q627" t="s">
        <v>51</v>
      </c>
      <c r="R627">
        <v>3.1</v>
      </c>
      <c r="S627">
        <v>7.1</v>
      </c>
      <c r="T627">
        <v>12.2</v>
      </c>
      <c r="U627">
        <v>14.3</v>
      </c>
      <c r="V627">
        <v>87</v>
      </c>
      <c r="W627" t="str">
        <f t="shared" si="27"/>
        <v>Western Bulldogs</v>
      </c>
      <c r="X627" t="str">
        <f t="shared" si="28"/>
        <v>Low</v>
      </c>
      <c r="Y627" t="str">
        <f t="shared" si="29"/>
        <v>Home Team</v>
      </c>
    </row>
    <row r="628" spans="1:25" x14ac:dyDescent="0.25">
      <c r="A628" t="s">
        <v>713</v>
      </c>
      <c r="B628">
        <v>2015</v>
      </c>
      <c r="C628" t="s">
        <v>23</v>
      </c>
      <c r="D628" s="1">
        <v>42099</v>
      </c>
      <c r="E628">
        <v>20.2</v>
      </c>
      <c r="F628">
        <v>7.9</v>
      </c>
      <c r="G628">
        <v>0</v>
      </c>
      <c r="H628" t="s">
        <v>46</v>
      </c>
      <c r="I628" s="2">
        <v>0.54861111111111116</v>
      </c>
      <c r="J628" s="3">
        <v>18794</v>
      </c>
      <c r="K628" t="s">
        <v>55</v>
      </c>
      <c r="L628">
        <v>3</v>
      </c>
      <c r="M628">
        <v>5.2</v>
      </c>
      <c r="N628">
        <v>7.5</v>
      </c>
      <c r="O628">
        <v>11.12</v>
      </c>
      <c r="P628">
        <v>78</v>
      </c>
      <c r="Q628" t="s">
        <v>25</v>
      </c>
      <c r="R628">
        <v>3.5</v>
      </c>
      <c r="S628">
        <v>7.9</v>
      </c>
      <c r="T628">
        <v>9.1199999999999992</v>
      </c>
      <c r="U628">
        <v>12.15</v>
      </c>
      <c r="V628">
        <v>87</v>
      </c>
      <c r="W628" t="str">
        <f t="shared" si="27"/>
        <v>Greater Western Sydney</v>
      </c>
      <c r="X628" t="str">
        <f t="shared" si="28"/>
        <v>Low</v>
      </c>
      <c r="Y628" t="str">
        <f t="shared" si="29"/>
        <v>Away Team</v>
      </c>
    </row>
    <row r="629" spans="1:25" x14ac:dyDescent="0.25">
      <c r="A629" t="s">
        <v>714</v>
      </c>
      <c r="B629">
        <v>2015</v>
      </c>
      <c r="C629" t="s">
        <v>23</v>
      </c>
      <c r="D629" s="1">
        <v>42099</v>
      </c>
      <c r="E629">
        <v>20.9</v>
      </c>
      <c r="F629">
        <v>14.2</v>
      </c>
      <c r="G629">
        <v>0</v>
      </c>
      <c r="H629" t="s">
        <v>512</v>
      </c>
      <c r="I629" s="2">
        <v>0.61805555555555558</v>
      </c>
      <c r="J629" s="3">
        <v>45607</v>
      </c>
      <c r="K629" t="s">
        <v>40</v>
      </c>
      <c r="L629">
        <v>6.4</v>
      </c>
      <c r="M629">
        <v>12.1</v>
      </c>
      <c r="N629">
        <v>15.12</v>
      </c>
      <c r="O629">
        <v>21.14</v>
      </c>
      <c r="P629">
        <v>140</v>
      </c>
      <c r="Q629" t="s">
        <v>47</v>
      </c>
      <c r="R629">
        <v>2.1</v>
      </c>
      <c r="S629">
        <v>3.1</v>
      </c>
      <c r="T629">
        <v>9.4</v>
      </c>
      <c r="U629">
        <v>9.9</v>
      </c>
      <c r="V629">
        <v>63</v>
      </c>
      <c r="W629" t="str">
        <f t="shared" si="27"/>
        <v>Adelaide</v>
      </c>
      <c r="X629" t="str">
        <f t="shared" si="28"/>
        <v>Medium</v>
      </c>
      <c r="Y629" t="str">
        <f t="shared" si="29"/>
        <v>Home Team</v>
      </c>
    </row>
    <row r="630" spans="1:25" x14ac:dyDescent="0.25">
      <c r="A630" t="s">
        <v>715</v>
      </c>
      <c r="B630">
        <v>2015</v>
      </c>
      <c r="C630" t="s">
        <v>23</v>
      </c>
      <c r="D630" s="1">
        <v>42099</v>
      </c>
      <c r="E630">
        <v>30.4</v>
      </c>
      <c r="F630">
        <v>17.3</v>
      </c>
      <c r="G630">
        <v>0</v>
      </c>
      <c r="H630" t="s">
        <v>42</v>
      </c>
      <c r="I630" s="2">
        <v>0.69444444444444442</v>
      </c>
      <c r="J630" s="3">
        <v>34099</v>
      </c>
      <c r="K630" t="s">
        <v>43</v>
      </c>
      <c r="L630">
        <v>2.1</v>
      </c>
      <c r="M630">
        <v>5.3</v>
      </c>
      <c r="N630">
        <v>7.5</v>
      </c>
      <c r="O630">
        <v>11.9</v>
      </c>
      <c r="P630">
        <v>75</v>
      </c>
      <c r="Q630" t="s">
        <v>54</v>
      </c>
      <c r="R630">
        <v>2.5</v>
      </c>
      <c r="S630">
        <v>5.5</v>
      </c>
      <c r="T630">
        <v>7.8</v>
      </c>
      <c r="U630">
        <v>10.8</v>
      </c>
      <c r="V630">
        <v>68</v>
      </c>
      <c r="W630" t="str">
        <f t="shared" si="27"/>
        <v>Fremantle</v>
      </c>
      <c r="X630" t="str">
        <f t="shared" si="28"/>
        <v>Medium</v>
      </c>
      <c r="Y630" t="str">
        <f t="shared" si="29"/>
        <v>Home Team</v>
      </c>
    </row>
    <row r="631" spans="1:25" x14ac:dyDescent="0.25">
      <c r="A631" t="s">
        <v>716</v>
      </c>
      <c r="B631">
        <v>2015</v>
      </c>
      <c r="C631" t="s">
        <v>23</v>
      </c>
      <c r="D631" s="1">
        <v>42100</v>
      </c>
      <c r="E631">
        <v>19.2</v>
      </c>
      <c r="F631">
        <v>9</v>
      </c>
      <c r="G631">
        <v>0</v>
      </c>
      <c r="H631" t="s">
        <v>28</v>
      </c>
      <c r="I631" s="2">
        <v>0.63888888888888884</v>
      </c>
      <c r="J631" s="3">
        <v>73584</v>
      </c>
      <c r="K631" t="s">
        <v>32</v>
      </c>
      <c r="L631">
        <v>3.3</v>
      </c>
      <c r="M631">
        <v>9.6999999999999993</v>
      </c>
      <c r="N631">
        <v>16.13</v>
      </c>
      <c r="O631">
        <v>17.21</v>
      </c>
      <c r="P631">
        <v>123</v>
      </c>
      <c r="Q631" t="s">
        <v>44</v>
      </c>
      <c r="R631">
        <v>4.3</v>
      </c>
      <c r="S631">
        <v>5.3</v>
      </c>
      <c r="T631">
        <v>6.6</v>
      </c>
      <c r="U631">
        <v>8.1300000000000008</v>
      </c>
      <c r="V631">
        <v>61</v>
      </c>
      <c r="W631" t="str">
        <f t="shared" si="27"/>
        <v>Hawthorn</v>
      </c>
      <c r="X631" t="str">
        <f t="shared" si="28"/>
        <v>High</v>
      </c>
      <c r="Y631" t="str">
        <f t="shared" si="29"/>
        <v>Home Team</v>
      </c>
    </row>
    <row r="632" spans="1:25" x14ac:dyDescent="0.25">
      <c r="A632" t="s">
        <v>717</v>
      </c>
      <c r="B632">
        <v>2015</v>
      </c>
      <c r="C632" t="s">
        <v>57</v>
      </c>
      <c r="D632" s="1">
        <v>42104</v>
      </c>
      <c r="E632">
        <v>24.1</v>
      </c>
      <c r="F632">
        <v>19.100000000000001</v>
      </c>
      <c r="G632">
        <v>12.4</v>
      </c>
      <c r="H632" t="s">
        <v>42</v>
      </c>
      <c r="I632" s="2">
        <v>0.75694444444444442</v>
      </c>
      <c r="J632" s="3">
        <v>34588</v>
      </c>
      <c r="K632" t="s">
        <v>51</v>
      </c>
      <c r="L632">
        <v>4.0999999999999996</v>
      </c>
      <c r="M632">
        <v>7.8</v>
      </c>
      <c r="N632">
        <v>14.1</v>
      </c>
      <c r="O632">
        <v>20.11</v>
      </c>
      <c r="P632">
        <v>131</v>
      </c>
      <c r="Q632" t="s">
        <v>30</v>
      </c>
      <c r="R632">
        <v>6.1</v>
      </c>
      <c r="S632">
        <v>6.1</v>
      </c>
      <c r="T632">
        <v>7.6</v>
      </c>
      <c r="U632">
        <v>9.8000000000000007</v>
      </c>
      <c r="V632">
        <v>62</v>
      </c>
      <c r="W632" t="str">
        <f t="shared" si="27"/>
        <v>West Coast</v>
      </c>
      <c r="X632" t="str">
        <f t="shared" si="28"/>
        <v>Medium</v>
      </c>
      <c r="Y632" t="str">
        <f t="shared" si="29"/>
        <v>Home Team</v>
      </c>
    </row>
    <row r="633" spans="1:25" x14ac:dyDescent="0.25">
      <c r="A633" t="s">
        <v>718</v>
      </c>
      <c r="B633">
        <v>2015</v>
      </c>
      <c r="C633" t="s">
        <v>57</v>
      </c>
      <c r="D633" s="1">
        <v>42105</v>
      </c>
      <c r="E633">
        <v>24.9</v>
      </c>
      <c r="F633">
        <v>9.3000000000000007</v>
      </c>
      <c r="G633">
        <v>0</v>
      </c>
      <c r="H633" t="s">
        <v>28</v>
      </c>
      <c r="I633" s="2">
        <v>0.57291666666666663</v>
      </c>
      <c r="J633" s="3">
        <v>49945</v>
      </c>
      <c r="K633" t="s">
        <v>29</v>
      </c>
      <c r="L633">
        <v>2.2999999999999998</v>
      </c>
      <c r="M633">
        <v>3.6</v>
      </c>
      <c r="N633">
        <v>6.8</v>
      </c>
      <c r="O633">
        <v>9.1199999999999992</v>
      </c>
      <c r="P633">
        <v>66</v>
      </c>
      <c r="Q633" t="s">
        <v>50</v>
      </c>
      <c r="R633">
        <v>3.5</v>
      </c>
      <c r="S633">
        <v>5.8</v>
      </c>
      <c r="T633">
        <v>10.130000000000001</v>
      </c>
      <c r="U633">
        <v>12.13</v>
      </c>
      <c r="V633">
        <v>85</v>
      </c>
      <c r="W633" t="str">
        <f t="shared" si="27"/>
        <v>Western Bulldogs</v>
      </c>
      <c r="X633" t="str">
        <f t="shared" si="28"/>
        <v>Medium</v>
      </c>
      <c r="Y633" t="str">
        <f t="shared" si="29"/>
        <v>Away Team</v>
      </c>
    </row>
    <row r="634" spans="1:25" x14ac:dyDescent="0.25">
      <c r="A634" t="s">
        <v>719</v>
      </c>
      <c r="B634">
        <v>2015</v>
      </c>
      <c r="C634" t="s">
        <v>57</v>
      </c>
      <c r="D634" s="1">
        <v>42105</v>
      </c>
      <c r="E634">
        <v>22.3</v>
      </c>
      <c r="F634">
        <v>6</v>
      </c>
      <c r="G634">
        <v>0</v>
      </c>
      <c r="H634" t="s">
        <v>95</v>
      </c>
      <c r="I634" s="2">
        <v>0.59027777777777779</v>
      </c>
      <c r="J634" s="3">
        <v>8811</v>
      </c>
      <c r="K634" t="s">
        <v>25</v>
      </c>
      <c r="L634">
        <v>0.2</v>
      </c>
      <c r="M634">
        <v>2.6</v>
      </c>
      <c r="N634">
        <v>11.8</v>
      </c>
      <c r="O634">
        <v>15.11</v>
      </c>
      <c r="P634">
        <v>101</v>
      </c>
      <c r="Q634" t="s">
        <v>35</v>
      </c>
      <c r="R634">
        <v>4.2</v>
      </c>
      <c r="S634">
        <v>7.3</v>
      </c>
      <c r="T634">
        <v>7.6</v>
      </c>
      <c r="U634">
        <v>8.8000000000000007</v>
      </c>
      <c r="V634">
        <v>56</v>
      </c>
      <c r="W634" t="str">
        <f t="shared" si="27"/>
        <v>Greater Western Sydney</v>
      </c>
      <c r="X634" t="str">
        <f t="shared" si="28"/>
        <v>Low</v>
      </c>
      <c r="Y634" t="str">
        <f t="shared" si="29"/>
        <v>Home Team</v>
      </c>
    </row>
    <row r="635" spans="1:25" x14ac:dyDescent="0.25">
      <c r="A635" t="s">
        <v>720</v>
      </c>
      <c r="B635">
        <v>2015</v>
      </c>
      <c r="C635" t="s">
        <v>57</v>
      </c>
      <c r="D635" s="1">
        <v>42105</v>
      </c>
      <c r="E635">
        <v>24.9</v>
      </c>
      <c r="F635">
        <v>9.3000000000000007</v>
      </c>
      <c r="G635">
        <v>0</v>
      </c>
      <c r="H635" t="s">
        <v>46</v>
      </c>
      <c r="I635" s="2">
        <v>0.69097222222222221</v>
      </c>
      <c r="J635" s="3">
        <v>33771</v>
      </c>
      <c r="K635" t="s">
        <v>33</v>
      </c>
      <c r="L635">
        <v>0.2</v>
      </c>
      <c r="M635">
        <v>2.4</v>
      </c>
      <c r="N635">
        <v>3.7</v>
      </c>
      <c r="O635">
        <v>9.9</v>
      </c>
      <c r="P635">
        <v>63</v>
      </c>
      <c r="Q635" t="s">
        <v>40</v>
      </c>
      <c r="R635">
        <v>3.6</v>
      </c>
      <c r="S635">
        <v>7.11</v>
      </c>
      <c r="T635">
        <v>11.15</v>
      </c>
      <c r="U635">
        <v>12.18</v>
      </c>
      <c r="V635">
        <v>90</v>
      </c>
      <c r="W635" t="str">
        <f t="shared" si="27"/>
        <v>Adelaide</v>
      </c>
      <c r="X635" t="str">
        <f t="shared" si="28"/>
        <v>Medium</v>
      </c>
      <c r="Y635" t="str">
        <f t="shared" si="29"/>
        <v>Away Team</v>
      </c>
    </row>
    <row r="636" spans="1:25" x14ac:dyDescent="0.25">
      <c r="A636" t="s">
        <v>721</v>
      </c>
      <c r="B636">
        <v>2015</v>
      </c>
      <c r="C636" t="s">
        <v>57</v>
      </c>
      <c r="D636" s="1">
        <v>42105</v>
      </c>
      <c r="E636">
        <v>26.8</v>
      </c>
      <c r="F636">
        <v>19.399999999999999</v>
      </c>
      <c r="G636">
        <v>0</v>
      </c>
      <c r="H636" t="s">
        <v>38</v>
      </c>
      <c r="I636" s="2">
        <v>0.80555555555555558</v>
      </c>
      <c r="J636" s="3">
        <v>13649</v>
      </c>
      <c r="K636" t="s">
        <v>39</v>
      </c>
      <c r="L636">
        <v>3.5</v>
      </c>
      <c r="M636">
        <v>4.5999999999999996</v>
      </c>
      <c r="N636">
        <v>5.13</v>
      </c>
      <c r="O636">
        <v>10.16</v>
      </c>
      <c r="P636">
        <v>76</v>
      </c>
      <c r="Q636" t="s">
        <v>55</v>
      </c>
      <c r="R636">
        <v>4.3</v>
      </c>
      <c r="S636">
        <v>12.5</v>
      </c>
      <c r="T636">
        <v>13.8</v>
      </c>
      <c r="U636">
        <v>16.8</v>
      </c>
      <c r="V636">
        <v>104</v>
      </c>
      <c r="W636" t="str">
        <f t="shared" si="27"/>
        <v>St Kilda</v>
      </c>
      <c r="X636" t="str">
        <f t="shared" si="28"/>
        <v>Low</v>
      </c>
      <c r="Y636" t="str">
        <f t="shared" si="29"/>
        <v>Away Team</v>
      </c>
    </row>
    <row r="637" spans="1:25" x14ac:dyDescent="0.25">
      <c r="A637" t="s">
        <v>722</v>
      </c>
      <c r="B637">
        <v>2015</v>
      </c>
      <c r="C637" t="s">
        <v>57</v>
      </c>
      <c r="D637" s="1">
        <v>42105</v>
      </c>
      <c r="E637">
        <v>23.3</v>
      </c>
      <c r="F637">
        <v>9.1999999999999993</v>
      </c>
      <c r="G637">
        <v>0</v>
      </c>
      <c r="H637" t="s">
        <v>512</v>
      </c>
      <c r="I637" s="2">
        <v>0.79861111111111116</v>
      </c>
      <c r="J637" s="3">
        <v>49765</v>
      </c>
      <c r="K637" t="s">
        <v>54</v>
      </c>
      <c r="L637">
        <v>1.1000000000000001</v>
      </c>
      <c r="M637">
        <v>4.2</v>
      </c>
      <c r="N637">
        <v>6.5</v>
      </c>
      <c r="O637">
        <v>6.8</v>
      </c>
      <c r="P637">
        <v>44</v>
      </c>
      <c r="Q637" t="s">
        <v>26</v>
      </c>
      <c r="R637">
        <v>3.1</v>
      </c>
      <c r="S637">
        <v>7.4</v>
      </c>
      <c r="T637">
        <v>11.6</v>
      </c>
      <c r="U637">
        <v>14.8</v>
      </c>
      <c r="V637">
        <v>92</v>
      </c>
      <c r="W637" t="str">
        <f t="shared" si="27"/>
        <v>Sydney</v>
      </c>
      <c r="X637" t="str">
        <f t="shared" si="28"/>
        <v>Medium</v>
      </c>
      <c r="Y637" t="str">
        <f t="shared" si="29"/>
        <v>Away Team</v>
      </c>
    </row>
    <row r="638" spans="1:25" x14ac:dyDescent="0.25">
      <c r="A638" t="s">
        <v>723</v>
      </c>
      <c r="B638">
        <v>2015</v>
      </c>
      <c r="C638" t="s">
        <v>57</v>
      </c>
      <c r="D638" s="1">
        <v>42106</v>
      </c>
      <c r="E638">
        <v>18.899999999999999</v>
      </c>
      <c r="F638">
        <v>12.7</v>
      </c>
      <c r="H638" t="s">
        <v>88</v>
      </c>
      <c r="I638" s="2">
        <v>0.54861111111111116</v>
      </c>
      <c r="J638" s="3">
        <v>23723</v>
      </c>
      <c r="K638" t="s">
        <v>44</v>
      </c>
      <c r="L638">
        <v>2.2000000000000002</v>
      </c>
      <c r="M638">
        <v>6.2</v>
      </c>
      <c r="N638">
        <v>8.4</v>
      </c>
      <c r="O638">
        <v>9.6</v>
      </c>
      <c r="P638">
        <v>60</v>
      </c>
      <c r="Q638" t="s">
        <v>43</v>
      </c>
      <c r="R638">
        <v>3.3</v>
      </c>
      <c r="S638">
        <v>7.8</v>
      </c>
      <c r="T638">
        <v>14.9</v>
      </c>
      <c r="U638">
        <v>15.14</v>
      </c>
      <c r="V638">
        <v>104</v>
      </c>
      <c r="W638" t="str">
        <f t="shared" si="27"/>
        <v>Fremantle</v>
      </c>
      <c r="X638" t="str">
        <f t="shared" si="28"/>
        <v>Low</v>
      </c>
      <c r="Y638" t="str">
        <f t="shared" si="29"/>
        <v>Away Team</v>
      </c>
    </row>
    <row r="639" spans="1:25" x14ac:dyDescent="0.25">
      <c r="A639" t="s">
        <v>724</v>
      </c>
      <c r="B639">
        <v>2015</v>
      </c>
      <c r="C639" t="s">
        <v>57</v>
      </c>
      <c r="D639" s="1">
        <v>42106</v>
      </c>
      <c r="E639">
        <v>19.3</v>
      </c>
      <c r="F639">
        <v>12.7</v>
      </c>
      <c r="G639">
        <v>0</v>
      </c>
      <c r="H639" t="s">
        <v>28</v>
      </c>
      <c r="I639" s="2">
        <v>0.63888888888888884</v>
      </c>
      <c r="J639" s="3">
        <v>59866</v>
      </c>
      <c r="K639" t="s">
        <v>48</v>
      </c>
      <c r="L639">
        <v>2.2000000000000002</v>
      </c>
      <c r="M639">
        <v>7.3</v>
      </c>
      <c r="N639">
        <v>9.4</v>
      </c>
      <c r="O639">
        <v>12.6</v>
      </c>
      <c r="P639">
        <v>78</v>
      </c>
      <c r="Q639" t="s">
        <v>32</v>
      </c>
      <c r="R639">
        <v>1.3</v>
      </c>
      <c r="S639">
        <v>3.5</v>
      </c>
      <c r="T639">
        <v>7.8</v>
      </c>
      <c r="U639">
        <v>11.1</v>
      </c>
      <c r="V639">
        <v>76</v>
      </c>
      <c r="W639" t="str">
        <f t="shared" si="27"/>
        <v>Essendon</v>
      </c>
      <c r="X639" t="str">
        <f t="shared" si="28"/>
        <v>High</v>
      </c>
      <c r="Y639" t="str">
        <f t="shared" si="29"/>
        <v>Home Team</v>
      </c>
    </row>
    <row r="640" spans="1:25" x14ac:dyDescent="0.25">
      <c r="A640" t="s">
        <v>725</v>
      </c>
      <c r="B640">
        <v>2015</v>
      </c>
      <c r="C640" t="s">
        <v>57</v>
      </c>
      <c r="D640" s="1">
        <v>42106</v>
      </c>
      <c r="E640">
        <v>19.3</v>
      </c>
      <c r="F640">
        <v>12.7</v>
      </c>
      <c r="G640">
        <v>0</v>
      </c>
      <c r="H640" t="s">
        <v>46</v>
      </c>
      <c r="I640" s="2">
        <v>0.69444444444444442</v>
      </c>
      <c r="J640" s="3">
        <v>22275</v>
      </c>
      <c r="K640" t="s">
        <v>47</v>
      </c>
      <c r="L640">
        <v>5.3</v>
      </c>
      <c r="M640">
        <v>13.5</v>
      </c>
      <c r="N640">
        <v>15.9</v>
      </c>
      <c r="O640">
        <v>20.13</v>
      </c>
      <c r="P640">
        <v>133</v>
      </c>
      <c r="Q640" t="s">
        <v>36</v>
      </c>
      <c r="R640">
        <v>3.2</v>
      </c>
      <c r="S640">
        <v>4.5</v>
      </c>
      <c r="T640">
        <v>5.8</v>
      </c>
      <c r="U640">
        <v>7.9</v>
      </c>
      <c r="V640">
        <v>51</v>
      </c>
      <c r="W640" t="str">
        <f t="shared" si="27"/>
        <v>North Melbourne</v>
      </c>
      <c r="X640" t="str">
        <f t="shared" si="28"/>
        <v>Low</v>
      </c>
      <c r="Y640" t="str">
        <f t="shared" si="29"/>
        <v>Home Team</v>
      </c>
    </row>
    <row r="641" spans="1:25" x14ac:dyDescent="0.25">
      <c r="A641" t="s">
        <v>726</v>
      </c>
      <c r="B641">
        <v>2015</v>
      </c>
      <c r="C641" t="s">
        <v>70</v>
      </c>
      <c r="D641" s="1">
        <v>42111</v>
      </c>
      <c r="E641">
        <v>16.5</v>
      </c>
      <c r="F641">
        <v>8.9</v>
      </c>
      <c r="G641">
        <v>0</v>
      </c>
      <c r="H641" t="s">
        <v>28</v>
      </c>
      <c r="I641" s="2">
        <v>0.82638888888888884</v>
      </c>
      <c r="J641" s="3">
        <v>45197</v>
      </c>
      <c r="K641" t="s">
        <v>33</v>
      </c>
      <c r="L641">
        <v>6.2</v>
      </c>
      <c r="M641">
        <v>12.6</v>
      </c>
      <c r="N641">
        <v>16.100000000000001</v>
      </c>
      <c r="O641">
        <v>21.14</v>
      </c>
      <c r="P641">
        <v>140</v>
      </c>
      <c r="Q641" t="s">
        <v>55</v>
      </c>
      <c r="R641">
        <v>6.3</v>
      </c>
      <c r="S641">
        <v>7.4</v>
      </c>
      <c r="T641">
        <v>8.6</v>
      </c>
      <c r="U641">
        <v>10.6</v>
      </c>
      <c r="V641">
        <v>66</v>
      </c>
      <c r="W641" t="str">
        <f t="shared" si="27"/>
        <v>Collingwood</v>
      </c>
      <c r="X641" t="str">
        <f t="shared" si="28"/>
        <v>Medium</v>
      </c>
      <c r="Y641" t="str">
        <f t="shared" si="29"/>
        <v>Home Team</v>
      </c>
    </row>
    <row r="642" spans="1:25" x14ac:dyDescent="0.25">
      <c r="A642" t="s">
        <v>727</v>
      </c>
      <c r="B642">
        <v>2015</v>
      </c>
      <c r="C642" t="s">
        <v>70</v>
      </c>
      <c r="D642" s="1">
        <v>42112</v>
      </c>
      <c r="E642">
        <v>21.8</v>
      </c>
      <c r="F642">
        <v>12.4</v>
      </c>
      <c r="G642">
        <v>3.8</v>
      </c>
      <c r="H642" t="s">
        <v>28</v>
      </c>
      <c r="I642" s="2">
        <v>0.57291666666666663</v>
      </c>
      <c r="J642" s="3">
        <v>54854</v>
      </c>
      <c r="K642" t="s">
        <v>30</v>
      </c>
      <c r="L642">
        <v>2.4</v>
      </c>
      <c r="M642">
        <v>5.7</v>
      </c>
      <c r="N642">
        <v>7.12</v>
      </c>
      <c r="O642">
        <v>11.18</v>
      </c>
      <c r="P642">
        <v>84</v>
      </c>
      <c r="Q642" t="s">
        <v>48</v>
      </c>
      <c r="R642">
        <v>3.4</v>
      </c>
      <c r="S642">
        <v>10.4</v>
      </c>
      <c r="T642">
        <v>14.6</v>
      </c>
      <c r="U642">
        <v>16.899999999999999</v>
      </c>
      <c r="V642">
        <v>105</v>
      </c>
      <c r="W642" t="str">
        <f t="shared" si="27"/>
        <v>Essendon</v>
      </c>
      <c r="X642" t="str">
        <f t="shared" si="28"/>
        <v>High</v>
      </c>
      <c r="Y642" t="str">
        <f t="shared" si="29"/>
        <v>Away Team</v>
      </c>
    </row>
    <row r="643" spans="1:25" x14ac:dyDescent="0.25">
      <c r="A643" t="s">
        <v>728</v>
      </c>
      <c r="B643">
        <v>2015</v>
      </c>
      <c r="C643" t="s">
        <v>70</v>
      </c>
      <c r="D643" s="1">
        <v>42112</v>
      </c>
      <c r="E643">
        <v>19.3</v>
      </c>
      <c r="F643">
        <v>13.6</v>
      </c>
      <c r="G643">
        <v>0</v>
      </c>
      <c r="H643" t="s">
        <v>512</v>
      </c>
      <c r="I643" s="2">
        <v>0.56944444444444442</v>
      </c>
      <c r="J643" s="3">
        <v>43713</v>
      </c>
      <c r="K643" t="s">
        <v>40</v>
      </c>
      <c r="L643">
        <v>3.1</v>
      </c>
      <c r="M643">
        <v>5.3</v>
      </c>
      <c r="N643">
        <v>9.4</v>
      </c>
      <c r="O643">
        <v>12.8</v>
      </c>
      <c r="P643">
        <v>80</v>
      </c>
      <c r="Q643" t="s">
        <v>35</v>
      </c>
      <c r="R643">
        <v>3.4</v>
      </c>
      <c r="S643">
        <v>4.5999999999999996</v>
      </c>
      <c r="T643">
        <v>6.9</v>
      </c>
      <c r="U643">
        <v>7.13</v>
      </c>
      <c r="V643">
        <v>55</v>
      </c>
      <c r="W643" t="str">
        <f t="shared" ref="W643:W706" si="30">IF(P643&gt;V643,K643, IF(P643&lt;V643,Q643, "Draw"))</f>
        <v>Adelaide</v>
      </c>
      <c r="X643" t="str">
        <f t="shared" ref="X643:X706" si="31">IF(J643&lt;30000,"Low", IF(J643&lt;50000,"Medium","High"))</f>
        <v>Medium</v>
      </c>
      <c r="Y643" t="str">
        <f t="shared" ref="Y643:Y706" si="32">IF(P643&gt;V643,"Home Team", IF(P643&lt;V643,"Away Team","Draw"))</f>
        <v>Home Team</v>
      </c>
    </row>
    <row r="644" spans="1:25" x14ac:dyDescent="0.25">
      <c r="A644" t="s">
        <v>729</v>
      </c>
      <c r="B644">
        <v>2015</v>
      </c>
      <c r="C644" t="s">
        <v>70</v>
      </c>
      <c r="D644" s="1">
        <v>42112</v>
      </c>
      <c r="E644">
        <v>29.4</v>
      </c>
      <c r="F644">
        <v>20.2</v>
      </c>
      <c r="G644">
        <v>1.2</v>
      </c>
      <c r="H644" t="s">
        <v>61</v>
      </c>
      <c r="I644" s="2">
        <v>0.69097222222222221</v>
      </c>
      <c r="J644" s="3">
        <v>31966</v>
      </c>
      <c r="K644" t="s">
        <v>26</v>
      </c>
      <c r="L644">
        <v>4.3</v>
      </c>
      <c r="M644">
        <v>10.6</v>
      </c>
      <c r="N644">
        <v>14.12</v>
      </c>
      <c r="O644">
        <v>16.149999999999999</v>
      </c>
      <c r="P644">
        <v>111</v>
      </c>
      <c r="Q644" t="s">
        <v>25</v>
      </c>
      <c r="R644">
        <v>1.6</v>
      </c>
      <c r="S644">
        <v>3.13</v>
      </c>
      <c r="T644">
        <v>7.15</v>
      </c>
      <c r="U644">
        <v>12.18</v>
      </c>
      <c r="V644">
        <v>90</v>
      </c>
      <c r="W644" t="str">
        <f t="shared" si="30"/>
        <v>Sydney</v>
      </c>
      <c r="X644" t="str">
        <f t="shared" si="31"/>
        <v>Medium</v>
      </c>
      <c r="Y644" t="str">
        <f t="shared" si="32"/>
        <v>Home Team</v>
      </c>
    </row>
    <row r="645" spans="1:25" x14ac:dyDescent="0.25">
      <c r="A645" t="s">
        <v>730</v>
      </c>
      <c r="B645">
        <v>2015</v>
      </c>
      <c r="C645" t="s">
        <v>70</v>
      </c>
      <c r="D645" s="1">
        <v>42112</v>
      </c>
      <c r="E645">
        <v>21.8</v>
      </c>
      <c r="F645">
        <v>12.4</v>
      </c>
      <c r="G645">
        <v>3.8</v>
      </c>
      <c r="H645" t="s">
        <v>46</v>
      </c>
      <c r="I645" s="2">
        <v>0.80555555555555558</v>
      </c>
      <c r="J645" s="3">
        <v>22586</v>
      </c>
      <c r="K645" t="s">
        <v>47</v>
      </c>
      <c r="L645">
        <v>2</v>
      </c>
      <c r="M645">
        <v>5.4</v>
      </c>
      <c r="N645">
        <v>11.7</v>
      </c>
      <c r="O645">
        <v>16.899999999999999</v>
      </c>
      <c r="P645">
        <v>105</v>
      </c>
      <c r="Q645" t="s">
        <v>54</v>
      </c>
      <c r="R645">
        <v>3.3</v>
      </c>
      <c r="S645">
        <v>8.6</v>
      </c>
      <c r="T645">
        <v>12.9</v>
      </c>
      <c r="U645">
        <v>17.11</v>
      </c>
      <c r="V645">
        <v>113</v>
      </c>
      <c r="W645" t="str">
        <f t="shared" si="30"/>
        <v>Port Adelaide</v>
      </c>
      <c r="X645" t="str">
        <f t="shared" si="31"/>
        <v>Low</v>
      </c>
      <c r="Y645" t="str">
        <f t="shared" si="32"/>
        <v>Away Team</v>
      </c>
    </row>
    <row r="646" spans="1:25" x14ac:dyDescent="0.25">
      <c r="A646" t="s">
        <v>731</v>
      </c>
      <c r="B646">
        <v>2015</v>
      </c>
      <c r="C646" t="s">
        <v>70</v>
      </c>
      <c r="D646" s="1">
        <v>42112</v>
      </c>
      <c r="E646">
        <v>27.7</v>
      </c>
      <c r="F646">
        <v>18.600000000000001</v>
      </c>
      <c r="G646">
        <v>3.4</v>
      </c>
      <c r="H646" t="s">
        <v>58</v>
      </c>
      <c r="I646" s="2">
        <v>0.80555555555555558</v>
      </c>
      <c r="J646" s="3">
        <v>22441</v>
      </c>
      <c r="K646" t="s">
        <v>36</v>
      </c>
      <c r="L646">
        <v>3.1</v>
      </c>
      <c r="M646">
        <v>4.5</v>
      </c>
      <c r="N646">
        <v>6.7</v>
      </c>
      <c r="O646">
        <v>8.1</v>
      </c>
      <c r="P646">
        <v>58</v>
      </c>
      <c r="Q646" t="s">
        <v>29</v>
      </c>
      <c r="R646">
        <v>4.4000000000000004</v>
      </c>
      <c r="S646">
        <v>8.5</v>
      </c>
      <c r="T646">
        <v>13.7</v>
      </c>
      <c r="U646">
        <v>21.11</v>
      </c>
      <c r="V646">
        <v>137</v>
      </c>
      <c r="W646" t="str">
        <f t="shared" si="30"/>
        <v>Richmond</v>
      </c>
      <c r="X646" t="str">
        <f t="shared" si="31"/>
        <v>Low</v>
      </c>
      <c r="Y646" t="str">
        <f t="shared" si="32"/>
        <v>Away Team</v>
      </c>
    </row>
    <row r="647" spans="1:25" x14ac:dyDescent="0.25">
      <c r="A647" t="s">
        <v>732</v>
      </c>
      <c r="B647">
        <v>2015</v>
      </c>
      <c r="C647" t="s">
        <v>70</v>
      </c>
      <c r="D647" s="1">
        <v>42113</v>
      </c>
      <c r="E647">
        <v>14.8</v>
      </c>
      <c r="F647">
        <v>4.3</v>
      </c>
      <c r="G647">
        <v>2.2000000000000002</v>
      </c>
      <c r="H647" t="s">
        <v>100</v>
      </c>
      <c r="I647" s="2">
        <v>0.54861111111111116</v>
      </c>
      <c r="J647" s="3">
        <v>15559</v>
      </c>
      <c r="K647" t="s">
        <v>32</v>
      </c>
      <c r="L647">
        <v>2.2999999999999998</v>
      </c>
      <c r="M647">
        <v>11.6</v>
      </c>
      <c r="N647">
        <v>14.7</v>
      </c>
      <c r="O647">
        <v>19.13</v>
      </c>
      <c r="P647">
        <v>127</v>
      </c>
      <c r="Q647" t="s">
        <v>50</v>
      </c>
      <c r="R647">
        <v>2.1</v>
      </c>
      <c r="S647">
        <v>6.1</v>
      </c>
      <c r="T647">
        <v>8.6</v>
      </c>
      <c r="U647">
        <v>8.9</v>
      </c>
      <c r="V647">
        <v>57</v>
      </c>
      <c r="W647" t="str">
        <f t="shared" si="30"/>
        <v>Hawthorn</v>
      </c>
      <c r="X647" t="str">
        <f t="shared" si="31"/>
        <v>Low</v>
      </c>
      <c r="Y647" t="str">
        <f t="shared" si="32"/>
        <v>Home Team</v>
      </c>
    </row>
    <row r="648" spans="1:25" x14ac:dyDescent="0.25">
      <c r="A648" t="s">
        <v>733</v>
      </c>
      <c r="B648">
        <v>2015</v>
      </c>
      <c r="C648" t="s">
        <v>70</v>
      </c>
      <c r="D648" s="1">
        <v>42113</v>
      </c>
      <c r="E648">
        <v>15</v>
      </c>
      <c r="F648">
        <v>8.1</v>
      </c>
      <c r="G648">
        <v>5.4</v>
      </c>
      <c r="H648" t="s">
        <v>88</v>
      </c>
      <c r="I648" s="2">
        <v>0.63888888888888884</v>
      </c>
      <c r="J648" s="3">
        <v>20813</v>
      </c>
      <c r="K648" t="s">
        <v>44</v>
      </c>
      <c r="L648">
        <v>5.3</v>
      </c>
      <c r="M648">
        <v>7.6</v>
      </c>
      <c r="N648">
        <v>13.8</v>
      </c>
      <c r="O648">
        <v>16.899999999999999</v>
      </c>
      <c r="P648">
        <v>105</v>
      </c>
      <c r="Q648" t="s">
        <v>39</v>
      </c>
      <c r="R648">
        <v>6.5</v>
      </c>
      <c r="S648">
        <v>8.1199999999999992</v>
      </c>
      <c r="T648">
        <v>9.15</v>
      </c>
      <c r="U648">
        <v>13.18</v>
      </c>
      <c r="V648">
        <v>96</v>
      </c>
      <c r="W648" t="str">
        <f t="shared" si="30"/>
        <v>Geelong</v>
      </c>
      <c r="X648" t="str">
        <f t="shared" si="31"/>
        <v>Low</v>
      </c>
      <c r="Y648" t="str">
        <f t="shared" si="32"/>
        <v>Home Team</v>
      </c>
    </row>
    <row r="649" spans="1:25" x14ac:dyDescent="0.25">
      <c r="A649" t="s">
        <v>734</v>
      </c>
      <c r="B649">
        <v>2015</v>
      </c>
      <c r="C649" t="s">
        <v>70</v>
      </c>
      <c r="D649" s="1">
        <v>42113</v>
      </c>
      <c r="E649">
        <v>28.2</v>
      </c>
      <c r="F649">
        <v>14.3</v>
      </c>
      <c r="G649">
        <v>0</v>
      </c>
      <c r="H649" t="s">
        <v>42</v>
      </c>
      <c r="I649" s="2">
        <v>0.61111111111111116</v>
      </c>
      <c r="J649" s="3">
        <v>39138</v>
      </c>
      <c r="K649" t="s">
        <v>51</v>
      </c>
      <c r="L649">
        <v>0.4</v>
      </c>
      <c r="M649">
        <v>3.5</v>
      </c>
      <c r="N649">
        <v>6.7</v>
      </c>
      <c r="O649">
        <v>12.9</v>
      </c>
      <c r="P649">
        <v>81</v>
      </c>
      <c r="Q649" t="s">
        <v>43</v>
      </c>
      <c r="R649">
        <v>9.1999999999999993</v>
      </c>
      <c r="S649">
        <v>14.5</v>
      </c>
      <c r="T649">
        <v>16.7</v>
      </c>
      <c r="U649">
        <v>17.899999999999999</v>
      </c>
      <c r="V649">
        <v>111</v>
      </c>
      <c r="W649" t="str">
        <f t="shared" si="30"/>
        <v>Fremantle</v>
      </c>
      <c r="X649" t="str">
        <f t="shared" si="31"/>
        <v>Medium</v>
      </c>
      <c r="Y649" t="str">
        <f t="shared" si="32"/>
        <v>Away Team</v>
      </c>
    </row>
    <row r="650" spans="1:25" x14ac:dyDescent="0.25">
      <c r="A650" t="s">
        <v>735</v>
      </c>
      <c r="B650">
        <v>2015</v>
      </c>
      <c r="C650" t="s">
        <v>81</v>
      </c>
      <c r="D650" s="1">
        <v>42118</v>
      </c>
      <c r="E650">
        <v>21.1</v>
      </c>
      <c r="F650">
        <v>12.7</v>
      </c>
      <c r="G650">
        <v>0</v>
      </c>
      <c r="H650" t="s">
        <v>28</v>
      </c>
      <c r="I650" s="2">
        <v>0.82638888888888884</v>
      </c>
      <c r="J650" s="3">
        <v>58175</v>
      </c>
      <c r="K650" t="s">
        <v>29</v>
      </c>
      <c r="L650">
        <v>3.5</v>
      </c>
      <c r="M650">
        <v>5.9</v>
      </c>
      <c r="N650">
        <v>6.13</v>
      </c>
      <c r="O650">
        <v>6.15</v>
      </c>
      <c r="P650">
        <v>51</v>
      </c>
      <c r="Q650" t="s">
        <v>35</v>
      </c>
      <c r="R650">
        <v>4.2</v>
      </c>
      <c r="S650">
        <v>6.5</v>
      </c>
      <c r="T650">
        <v>10.9</v>
      </c>
      <c r="U650">
        <v>12.11</v>
      </c>
      <c r="V650">
        <v>83</v>
      </c>
      <c r="W650" t="str">
        <f t="shared" si="30"/>
        <v>Melbourne</v>
      </c>
      <c r="X650" t="str">
        <f t="shared" si="31"/>
        <v>High</v>
      </c>
      <c r="Y650" t="str">
        <f t="shared" si="32"/>
        <v>Away Team</v>
      </c>
    </row>
    <row r="651" spans="1:25" x14ac:dyDescent="0.25">
      <c r="A651" t="s">
        <v>736</v>
      </c>
      <c r="B651">
        <v>2015</v>
      </c>
      <c r="C651" t="s">
        <v>81</v>
      </c>
      <c r="D651" s="1">
        <v>42119</v>
      </c>
      <c r="H651" t="s">
        <v>329</v>
      </c>
      <c r="I651" s="2">
        <v>0.54861111111111116</v>
      </c>
      <c r="J651" s="3">
        <v>12125</v>
      </c>
      <c r="K651" t="s">
        <v>55</v>
      </c>
      <c r="L651">
        <v>5.3</v>
      </c>
      <c r="M651">
        <v>8.6</v>
      </c>
      <c r="N651">
        <v>10.8</v>
      </c>
      <c r="O651">
        <v>12.9</v>
      </c>
      <c r="P651">
        <v>81</v>
      </c>
      <c r="Q651" t="s">
        <v>30</v>
      </c>
      <c r="R651">
        <v>1.2</v>
      </c>
      <c r="S651">
        <v>6.4</v>
      </c>
      <c r="T651">
        <v>12.9</v>
      </c>
      <c r="U651">
        <v>18.13</v>
      </c>
      <c r="V651">
        <v>121</v>
      </c>
      <c r="W651" t="str">
        <f t="shared" si="30"/>
        <v>Carlton</v>
      </c>
      <c r="X651" t="str">
        <f t="shared" si="31"/>
        <v>Low</v>
      </c>
      <c r="Y651" t="str">
        <f t="shared" si="32"/>
        <v>Away Team</v>
      </c>
    </row>
    <row r="652" spans="1:25" x14ac:dyDescent="0.25">
      <c r="A652" t="s">
        <v>737</v>
      </c>
      <c r="B652">
        <v>2015</v>
      </c>
      <c r="C652" t="s">
        <v>81</v>
      </c>
      <c r="D652" s="1">
        <v>42119</v>
      </c>
      <c r="E652">
        <v>14.6</v>
      </c>
      <c r="F652">
        <v>10.6</v>
      </c>
      <c r="G652">
        <v>5.6</v>
      </c>
      <c r="H652" t="s">
        <v>28</v>
      </c>
      <c r="I652" s="2">
        <v>0.61111111111111116</v>
      </c>
      <c r="J652" s="3">
        <v>88395</v>
      </c>
      <c r="K652" t="s">
        <v>48</v>
      </c>
      <c r="L652">
        <v>2</v>
      </c>
      <c r="M652">
        <v>4.8</v>
      </c>
      <c r="N652">
        <v>5.0999999999999996</v>
      </c>
      <c r="O652">
        <v>6.13</v>
      </c>
      <c r="P652">
        <v>49</v>
      </c>
      <c r="Q652" t="s">
        <v>33</v>
      </c>
      <c r="R652">
        <v>3.2</v>
      </c>
      <c r="S652">
        <v>4.9000000000000004</v>
      </c>
      <c r="T652">
        <v>7.12</v>
      </c>
      <c r="U652">
        <v>9.15</v>
      </c>
      <c r="V652">
        <v>69</v>
      </c>
      <c r="W652" t="str">
        <f t="shared" si="30"/>
        <v>Collingwood</v>
      </c>
      <c r="X652" t="str">
        <f t="shared" si="31"/>
        <v>High</v>
      </c>
      <c r="Y652" t="str">
        <f t="shared" si="32"/>
        <v>Away Team</v>
      </c>
    </row>
    <row r="653" spans="1:25" x14ac:dyDescent="0.25">
      <c r="A653" t="s">
        <v>738</v>
      </c>
      <c r="B653">
        <v>2015</v>
      </c>
      <c r="C653" t="s">
        <v>81</v>
      </c>
      <c r="D653" s="1">
        <v>42119</v>
      </c>
      <c r="E653">
        <v>17.399999999999999</v>
      </c>
      <c r="F653">
        <v>4.5</v>
      </c>
      <c r="G653">
        <v>0</v>
      </c>
      <c r="H653" t="s">
        <v>95</v>
      </c>
      <c r="I653" s="2">
        <v>0.73611111111111116</v>
      </c>
      <c r="J653" s="3">
        <v>6917</v>
      </c>
      <c r="K653" t="s">
        <v>25</v>
      </c>
      <c r="L653">
        <v>4.4000000000000004</v>
      </c>
      <c r="M653">
        <v>8.8000000000000007</v>
      </c>
      <c r="N653">
        <v>12.18</v>
      </c>
      <c r="O653">
        <v>16.23</v>
      </c>
      <c r="P653">
        <v>119</v>
      </c>
      <c r="Q653" t="s">
        <v>39</v>
      </c>
      <c r="R653">
        <v>1.2</v>
      </c>
      <c r="S653">
        <v>4.5999999999999996</v>
      </c>
      <c r="T653">
        <v>5.8</v>
      </c>
      <c r="U653">
        <v>7.11</v>
      </c>
      <c r="V653">
        <v>53</v>
      </c>
      <c r="W653" t="str">
        <f t="shared" si="30"/>
        <v>Greater Western Sydney</v>
      </c>
      <c r="X653" t="str">
        <f t="shared" si="31"/>
        <v>Low</v>
      </c>
      <c r="Y653" t="str">
        <f t="shared" si="32"/>
        <v>Home Team</v>
      </c>
    </row>
    <row r="654" spans="1:25" x14ac:dyDescent="0.25">
      <c r="A654" t="s">
        <v>739</v>
      </c>
      <c r="B654">
        <v>2015</v>
      </c>
      <c r="C654" t="s">
        <v>81</v>
      </c>
      <c r="D654" s="1">
        <v>42119</v>
      </c>
      <c r="E654">
        <v>16.8</v>
      </c>
      <c r="F654">
        <v>8.6999999999999993</v>
      </c>
      <c r="G654">
        <v>8.6</v>
      </c>
      <c r="H654" t="s">
        <v>512</v>
      </c>
      <c r="I654" s="2">
        <v>0.79861111111111116</v>
      </c>
      <c r="J654" s="3">
        <v>49831</v>
      </c>
      <c r="K654" t="s">
        <v>54</v>
      </c>
      <c r="L654">
        <v>8.1999999999999993</v>
      </c>
      <c r="M654">
        <v>12.4</v>
      </c>
      <c r="N654">
        <v>15.8</v>
      </c>
      <c r="O654">
        <v>15.9</v>
      </c>
      <c r="P654">
        <v>99</v>
      </c>
      <c r="Q654" t="s">
        <v>32</v>
      </c>
      <c r="R654">
        <v>1.2</v>
      </c>
      <c r="S654">
        <v>3.7</v>
      </c>
      <c r="T654">
        <v>8.9</v>
      </c>
      <c r="U654">
        <v>13.13</v>
      </c>
      <c r="V654">
        <v>91</v>
      </c>
      <c r="W654" t="str">
        <f t="shared" si="30"/>
        <v>Port Adelaide</v>
      </c>
      <c r="X654" t="str">
        <f t="shared" si="31"/>
        <v>Medium</v>
      </c>
      <c r="Y654" t="str">
        <f t="shared" si="32"/>
        <v>Home Team</v>
      </c>
    </row>
    <row r="655" spans="1:25" x14ac:dyDescent="0.25">
      <c r="A655" t="s">
        <v>740</v>
      </c>
      <c r="B655">
        <v>2015</v>
      </c>
      <c r="C655" t="s">
        <v>81</v>
      </c>
      <c r="D655" s="1">
        <v>42119</v>
      </c>
      <c r="E655">
        <v>23.2</v>
      </c>
      <c r="F655">
        <v>11.9</v>
      </c>
      <c r="G655">
        <v>0</v>
      </c>
      <c r="H655" t="s">
        <v>42</v>
      </c>
      <c r="I655" s="2">
        <v>0.78125</v>
      </c>
      <c r="J655" s="3">
        <v>39009</v>
      </c>
      <c r="K655" t="s">
        <v>43</v>
      </c>
      <c r="L655">
        <v>4.2</v>
      </c>
      <c r="M655">
        <v>9.3000000000000007</v>
      </c>
      <c r="N655">
        <v>9.4</v>
      </c>
      <c r="O655">
        <v>11.8</v>
      </c>
      <c r="P655">
        <v>74</v>
      </c>
      <c r="Q655" t="s">
        <v>26</v>
      </c>
      <c r="R655">
        <v>1.1000000000000001</v>
      </c>
      <c r="S655">
        <v>1.3</v>
      </c>
      <c r="T655">
        <v>5.8</v>
      </c>
      <c r="U655">
        <v>8.1199999999999992</v>
      </c>
      <c r="V655">
        <v>60</v>
      </c>
      <c r="W655" t="str">
        <f t="shared" si="30"/>
        <v>Fremantle</v>
      </c>
      <c r="X655" t="str">
        <f t="shared" si="31"/>
        <v>Medium</v>
      </c>
      <c r="Y655" t="str">
        <f t="shared" si="32"/>
        <v>Home Team</v>
      </c>
    </row>
    <row r="656" spans="1:25" x14ac:dyDescent="0.25">
      <c r="A656" t="s">
        <v>741</v>
      </c>
      <c r="B656">
        <v>2015</v>
      </c>
      <c r="C656" t="s">
        <v>81</v>
      </c>
      <c r="D656" s="1">
        <v>42120</v>
      </c>
      <c r="E656">
        <v>23.4</v>
      </c>
      <c r="F656">
        <v>16.7</v>
      </c>
      <c r="G656">
        <v>0</v>
      </c>
      <c r="H656" t="s">
        <v>58</v>
      </c>
      <c r="I656" s="2">
        <v>0.54861111111111116</v>
      </c>
      <c r="J656" s="3">
        <v>16632</v>
      </c>
      <c r="K656" t="s">
        <v>36</v>
      </c>
      <c r="L656">
        <v>1.1000000000000001</v>
      </c>
      <c r="M656">
        <v>4.4000000000000004</v>
      </c>
      <c r="N656">
        <v>5.9</v>
      </c>
      <c r="O656">
        <v>9.11</v>
      </c>
      <c r="P656">
        <v>65</v>
      </c>
      <c r="Q656" t="s">
        <v>51</v>
      </c>
      <c r="R656">
        <v>5.3</v>
      </c>
      <c r="S656">
        <v>8.8000000000000007</v>
      </c>
      <c r="T656">
        <v>12.11</v>
      </c>
      <c r="U656">
        <v>17.16</v>
      </c>
      <c r="V656">
        <v>118</v>
      </c>
      <c r="W656" t="str">
        <f t="shared" si="30"/>
        <v>West Coast</v>
      </c>
      <c r="X656" t="str">
        <f t="shared" si="31"/>
        <v>Low</v>
      </c>
      <c r="Y656" t="str">
        <f t="shared" si="32"/>
        <v>Away Team</v>
      </c>
    </row>
    <row r="657" spans="1:25" x14ac:dyDescent="0.25">
      <c r="A657" t="s">
        <v>742</v>
      </c>
      <c r="B657">
        <v>2015</v>
      </c>
      <c r="C657" t="s">
        <v>81</v>
      </c>
      <c r="D657" s="1">
        <v>42120</v>
      </c>
      <c r="E657">
        <v>15.9</v>
      </c>
      <c r="F657">
        <v>9.5</v>
      </c>
      <c r="H657" t="s">
        <v>88</v>
      </c>
      <c r="I657" s="2">
        <v>0.63888888888888884</v>
      </c>
      <c r="J657" s="3">
        <v>23452</v>
      </c>
      <c r="K657" t="s">
        <v>44</v>
      </c>
      <c r="L657">
        <v>4.3</v>
      </c>
      <c r="M657">
        <v>4.5999999999999996</v>
      </c>
      <c r="N657">
        <v>6.8</v>
      </c>
      <c r="O657">
        <v>9.1300000000000008</v>
      </c>
      <c r="P657">
        <v>67</v>
      </c>
      <c r="Q657" t="s">
        <v>47</v>
      </c>
      <c r="R657">
        <v>1.2</v>
      </c>
      <c r="S657">
        <v>5.4</v>
      </c>
      <c r="T657">
        <v>7.8</v>
      </c>
      <c r="U657">
        <v>12.11</v>
      </c>
      <c r="V657">
        <v>83</v>
      </c>
      <c r="W657" t="str">
        <f t="shared" si="30"/>
        <v>North Melbourne</v>
      </c>
      <c r="X657" t="str">
        <f t="shared" si="31"/>
        <v>Low</v>
      </c>
      <c r="Y657" t="str">
        <f t="shared" si="32"/>
        <v>Away Team</v>
      </c>
    </row>
    <row r="658" spans="1:25" x14ac:dyDescent="0.25">
      <c r="A658" t="s">
        <v>743</v>
      </c>
      <c r="B658">
        <v>2015</v>
      </c>
      <c r="C658" t="s">
        <v>81</v>
      </c>
      <c r="D658" s="1">
        <v>42120</v>
      </c>
      <c r="E658">
        <v>15.1</v>
      </c>
      <c r="F658">
        <v>9.5</v>
      </c>
      <c r="G658">
        <v>10.4</v>
      </c>
      <c r="H658" t="s">
        <v>46</v>
      </c>
      <c r="I658" s="2">
        <v>0.69444444444444442</v>
      </c>
      <c r="J658" s="3">
        <v>19915</v>
      </c>
      <c r="K658" t="s">
        <v>50</v>
      </c>
      <c r="L658">
        <v>6.5</v>
      </c>
      <c r="M658">
        <v>10.9</v>
      </c>
      <c r="N658">
        <v>16.14</v>
      </c>
      <c r="O658">
        <v>18.170000000000002</v>
      </c>
      <c r="P658">
        <v>125</v>
      </c>
      <c r="Q658" t="s">
        <v>40</v>
      </c>
      <c r="R658">
        <v>1.1000000000000001</v>
      </c>
      <c r="S658">
        <v>5.4</v>
      </c>
      <c r="T658">
        <v>5.5</v>
      </c>
      <c r="U658">
        <v>10.8</v>
      </c>
      <c r="V658">
        <v>68</v>
      </c>
      <c r="W658" t="str">
        <f t="shared" si="30"/>
        <v>Western Bulldogs</v>
      </c>
      <c r="X658" t="str">
        <f t="shared" si="31"/>
        <v>Low</v>
      </c>
      <c r="Y658" t="str">
        <f t="shared" si="32"/>
        <v>Home Team</v>
      </c>
    </row>
    <row r="659" spans="1:25" x14ac:dyDescent="0.25">
      <c r="A659" t="s">
        <v>744</v>
      </c>
      <c r="B659">
        <v>2015</v>
      </c>
      <c r="C659" t="s">
        <v>92</v>
      </c>
      <c r="D659" s="1">
        <v>42125</v>
      </c>
      <c r="E659">
        <v>22.8</v>
      </c>
      <c r="F659">
        <v>5.5</v>
      </c>
      <c r="G659">
        <v>0</v>
      </c>
      <c r="H659" t="s">
        <v>28</v>
      </c>
      <c r="I659" s="2">
        <v>0.82638888888888884</v>
      </c>
      <c r="J659" s="3">
        <v>71759</v>
      </c>
      <c r="K659" t="s">
        <v>30</v>
      </c>
      <c r="L659">
        <v>1.1000000000000001</v>
      </c>
      <c r="M659">
        <v>2.2999999999999998</v>
      </c>
      <c r="N659">
        <v>5.6</v>
      </c>
      <c r="O659">
        <v>6.9</v>
      </c>
      <c r="P659">
        <v>45</v>
      </c>
      <c r="Q659" t="s">
        <v>33</v>
      </c>
      <c r="R659">
        <v>4.4000000000000004</v>
      </c>
      <c r="S659">
        <v>8.9</v>
      </c>
      <c r="T659">
        <v>14.11</v>
      </c>
      <c r="U659">
        <v>18.12</v>
      </c>
      <c r="V659">
        <v>120</v>
      </c>
      <c r="W659" t="str">
        <f t="shared" si="30"/>
        <v>Collingwood</v>
      </c>
      <c r="X659" t="str">
        <f t="shared" si="31"/>
        <v>High</v>
      </c>
      <c r="Y659" t="str">
        <f t="shared" si="32"/>
        <v>Away Team</v>
      </c>
    </row>
    <row r="660" spans="1:25" x14ac:dyDescent="0.25">
      <c r="A660" t="s">
        <v>745</v>
      </c>
      <c r="B660">
        <v>2015</v>
      </c>
      <c r="C660" t="s">
        <v>92</v>
      </c>
      <c r="D660" s="1">
        <v>42126</v>
      </c>
      <c r="E660">
        <v>22</v>
      </c>
      <c r="F660">
        <v>13</v>
      </c>
      <c r="G660">
        <v>0</v>
      </c>
      <c r="H660" t="s">
        <v>28</v>
      </c>
      <c r="I660" s="2">
        <v>0.57291666666666663</v>
      </c>
      <c r="J660" s="3">
        <v>45228</v>
      </c>
      <c r="K660" t="s">
        <v>29</v>
      </c>
      <c r="L660">
        <v>0.5</v>
      </c>
      <c r="M660">
        <v>2.6</v>
      </c>
      <c r="N660">
        <v>6.8</v>
      </c>
      <c r="O660">
        <v>11.1</v>
      </c>
      <c r="P660">
        <v>76</v>
      </c>
      <c r="Q660" t="s">
        <v>44</v>
      </c>
      <c r="R660">
        <v>2.2000000000000002</v>
      </c>
      <c r="S660">
        <v>7.4</v>
      </c>
      <c r="T660">
        <v>9.9</v>
      </c>
      <c r="U660">
        <v>12.13</v>
      </c>
      <c r="V660">
        <v>85</v>
      </c>
      <c r="W660" t="str">
        <f t="shared" si="30"/>
        <v>Geelong</v>
      </c>
      <c r="X660" t="str">
        <f t="shared" si="31"/>
        <v>Medium</v>
      </c>
      <c r="Y660" t="str">
        <f t="shared" si="32"/>
        <v>Away Team</v>
      </c>
    </row>
    <row r="661" spans="1:25" x14ac:dyDescent="0.25">
      <c r="A661" t="s">
        <v>746</v>
      </c>
      <c r="B661">
        <v>2015</v>
      </c>
      <c r="C661" t="s">
        <v>92</v>
      </c>
      <c r="D661" s="1">
        <v>42126</v>
      </c>
      <c r="E661">
        <v>23.6</v>
      </c>
      <c r="F661">
        <v>16.3</v>
      </c>
      <c r="G661">
        <v>10.4</v>
      </c>
      <c r="H661" t="s">
        <v>61</v>
      </c>
      <c r="I661" s="2">
        <v>0.59027777777777779</v>
      </c>
      <c r="J661" s="3">
        <v>25541</v>
      </c>
      <c r="K661" t="s">
        <v>26</v>
      </c>
      <c r="L661">
        <v>2.5</v>
      </c>
      <c r="M661">
        <v>4.9000000000000004</v>
      </c>
      <c r="N661">
        <v>8.1</v>
      </c>
      <c r="O661">
        <v>10.130000000000001</v>
      </c>
      <c r="P661">
        <v>73</v>
      </c>
      <c r="Q661" t="s">
        <v>50</v>
      </c>
      <c r="R661">
        <v>5.0999999999999996</v>
      </c>
      <c r="S661">
        <v>6.8</v>
      </c>
      <c r="T661">
        <v>10.9</v>
      </c>
      <c r="U661">
        <v>11.11</v>
      </c>
      <c r="V661">
        <v>77</v>
      </c>
      <c r="W661" t="str">
        <f t="shared" si="30"/>
        <v>Western Bulldogs</v>
      </c>
      <c r="X661" t="str">
        <f t="shared" si="31"/>
        <v>Low</v>
      </c>
      <c r="Y661" t="str">
        <f t="shared" si="32"/>
        <v>Away Team</v>
      </c>
    </row>
    <row r="662" spans="1:25" x14ac:dyDescent="0.25">
      <c r="A662" t="s">
        <v>747</v>
      </c>
      <c r="B662">
        <v>2015</v>
      </c>
      <c r="C662" t="s">
        <v>92</v>
      </c>
      <c r="D662" s="1">
        <v>42126</v>
      </c>
      <c r="E662">
        <v>25.7</v>
      </c>
      <c r="F662">
        <v>15.2</v>
      </c>
      <c r="G662">
        <v>83.6</v>
      </c>
      <c r="H662" t="s">
        <v>38</v>
      </c>
      <c r="I662" s="2">
        <v>0.69097222222222221</v>
      </c>
      <c r="J662" s="3">
        <v>12464</v>
      </c>
      <c r="K662" t="s">
        <v>39</v>
      </c>
      <c r="L662">
        <v>2.2999999999999998</v>
      </c>
      <c r="M662">
        <v>7.9</v>
      </c>
      <c r="N662">
        <v>14.1</v>
      </c>
      <c r="O662">
        <v>18.100000000000001</v>
      </c>
      <c r="P662">
        <v>118</v>
      </c>
      <c r="Q662" t="s">
        <v>36</v>
      </c>
      <c r="R662">
        <v>2.2999999999999998</v>
      </c>
      <c r="S662">
        <v>3.5</v>
      </c>
      <c r="T662">
        <v>7.8</v>
      </c>
      <c r="U662">
        <v>7.12</v>
      </c>
      <c r="V662">
        <v>54</v>
      </c>
      <c r="W662" t="str">
        <f t="shared" si="30"/>
        <v>Gold Coast</v>
      </c>
      <c r="X662" t="str">
        <f t="shared" si="31"/>
        <v>Low</v>
      </c>
      <c r="Y662" t="str">
        <f t="shared" si="32"/>
        <v>Home Team</v>
      </c>
    </row>
    <row r="663" spans="1:25" x14ac:dyDescent="0.25">
      <c r="A663" t="s">
        <v>748</v>
      </c>
      <c r="B663">
        <v>2015</v>
      </c>
      <c r="C663" t="s">
        <v>92</v>
      </c>
      <c r="D663" s="1">
        <v>42126</v>
      </c>
      <c r="E663">
        <v>22</v>
      </c>
      <c r="F663">
        <v>13</v>
      </c>
      <c r="G663">
        <v>0</v>
      </c>
      <c r="H663" t="s">
        <v>46</v>
      </c>
      <c r="I663" s="2">
        <v>0.80555555555555558</v>
      </c>
      <c r="J663" s="3">
        <v>38077</v>
      </c>
      <c r="K663" t="s">
        <v>47</v>
      </c>
      <c r="L663">
        <v>3.1</v>
      </c>
      <c r="M663">
        <v>4.3</v>
      </c>
      <c r="N663">
        <v>7.8</v>
      </c>
      <c r="O663">
        <v>10.1</v>
      </c>
      <c r="P663">
        <v>70</v>
      </c>
      <c r="Q663" t="s">
        <v>32</v>
      </c>
      <c r="R663">
        <v>6.4</v>
      </c>
      <c r="S663">
        <v>7.8</v>
      </c>
      <c r="T663">
        <v>12.13</v>
      </c>
      <c r="U663">
        <v>19.16</v>
      </c>
      <c r="V663">
        <v>130</v>
      </c>
      <c r="W663" t="str">
        <f t="shared" si="30"/>
        <v>Hawthorn</v>
      </c>
      <c r="X663" t="str">
        <f t="shared" si="31"/>
        <v>Medium</v>
      </c>
      <c r="Y663" t="str">
        <f t="shared" si="32"/>
        <v>Away Team</v>
      </c>
    </row>
    <row r="664" spans="1:25" x14ac:dyDescent="0.25">
      <c r="A664" t="s">
        <v>749</v>
      </c>
      <c r="B664">
        <v>2015</v>
      </c>
      <c r="C664" t="s">
        <v>92</v>
      </c>
      <c r="D664" s="1">
        <v>42126</v>
      </c>
      <c r="E664">
        <v>21.8</v>
      </c>
      <c r="F664">
        <v>11.2</v>
      </c>
      <c r="G664">
        <v>0</v>
      </c>
      <c r="H664" t="s">
        <v>42</v>
      </c>
      <c r="I664" s="2">
        <v>0.73611111111111116</v>
      </c>
      <c r="J664" s="3">
        <v>34554</v>
      </c>
      <c r="K664" t="s">
        <v>51</v>
      </c>
      <c r="L664">
        <v>4.2</v>
      </c>
      <c r="M664">
        <v>9.4</v>
      </c>
      <c r="N664">
        <v>12.1</v>
      </c>
      <c r="O664">
        <v>18.12</v>
      </c>
      <c r="P664">
        <v>120</v>
      </c>
      <c r="Q664" t="s">
        <v>25</v>
      </c>
      <c r="R664">
        <v>3.4</v>
      </c>
      <c r="S664">
        <v>3.4</v>
      </c>
      <c r="T664">
        <v>4.8</v>
      </c>
      <c r="U664">
        <v>4.9000000000000004</v>
      </c>
      <c r="V664">
        <v>33</v>
      </c>
      <c r="W664" t="str">
        <f t="shared" si="30"/>
        <v>West Coast</v>
      </c>
      <c r="X664" t="str">
        <f t="shared" si="31"/>
        <v>Medium</v>
      </c>
      <c r="Y664" t="str">
        <f t="shared" si="32"/>
        <v>Home Team</v>
      </c>
    </row>
    <row r="665" spans="1:25" x14ac:dyDescent="0.25">
      <c r="A665" t="s">
        <v>750</v>
      </c>
      <c r="B665">
        <v>2015</v>
      </c>
      <c r="C665" t="s">
        <v>92</v>
      </c>
      <c r="D665" s="1">
        <v>42127</v>
      </c>
      <c r="E665">
        <v>18.8</v>
      </c>
      <c r="F665">
        <v>7.1</v>
      </c>
      <c r="G665">
        <v>0</v>
      </c>
      <c r="H665" t="s">
        <v>28</v>
      </c>
      <c r="I665" s="2">
        <v>0.54861111111111116</v>
      </c>
      <c r="J665" s="3">
        <v>22892</v>
      </c>
      <c r="K665" t="s">
        <v>35</v>
      </c>
      <c r="L665">
        <v>2.2000000000000002</v>
      </c>
      <c r="M665">
        <v>5.4</v>
      </c>
      <c r="N665">
        <v>6.8</v>
      </c>
      <c r="O665">
        <v>6.14</v>
      </c>
      <c r="P665">
        <v>50</v>
      </c>
      <c r="Q665" t="s">
        <v>43</v>
      </c>
      <c r="R665">
        <v>5.3</v>
      </c>
      <c r="S665">
        <v>8.6</v>
      </c>
      <c r="T665">
        <v>11.8</v>
      </c>
      <c r="U665">
        <v>18.100000000000001</v>
      </c>
      <c r="V665">
        <v>118</v>
      </c>
      <c r="W665" t="str">
        <f t="shared" si="30"/>
        <v>Fremantle</v>
      </c>
      <c r="X665" t="str">
        <f t="shared" si="31"/>
        <v>Low</v>
      </c>
      <c r="Y665" t="str">
        <f t="shared" si="32"/>
        <v>Away Team</v>
      </c>
    </row>
    <row r="666" spans="1:25" x14ac:dyDescent="0.25">
      <c r="A666" t="s">
        <v>751</v>
      </c>
      <c r="B666">
        <v>2015</v>
      </c>
      <c r="C666" t="s">
        <v>92</v>
      </c>
      <c r="D666" s="1">
        <v>42127</v>
      </c>
      <c r="E666">
        <v>18.8</v>
      </c>
      <c r="F666">
        <v>7.1</v>
      </c>
      <c r="G666">
        <v>0</v>
      </c>
      <c r="H666" t="s">
        <v>46</v>
      </c>
      <c r="I666" s="2">
        <v>0.63888888888888884</v>
      </c>
      <c r="J666" s="3">
        <v>29869</v>
      </c>
      <c r="K666" t="s">
        <v>55</v>
      </c>
      <c r="L666">
        <v>2.6</v>
      </c>
      <c r="M666">
        <v>6.7</v>
      </c>
      <c r="N666">
        <v>10.1</v>
      </c>
      <c r="O666">
        <v>11.14</v>
      </c>
      <c r="P666">
        <v>80</v>
      </c>
      <c r="Q666" t="s">
        <v>48</v>
      </c>
      <c r="R666">
        <v>3.2</v>
      </c>
      <c r="S666">
        <v>6.6</v>
      </c>
      <c r="T666">
        <v>9.11</v>
      </c>
      <c r="U666">
        <v>11.16</v>
      </c>
      <c r="V666">
        <v>82</v>
      </c>
      <c r="W666" t="str">
        <f t="shared" si="30"/>
        <v>Essendon</v>
      </c>
      <c r="X666" t="str">
        <f t="shared" si="31"/>
        <v>Low</v>
      </c>
      <c r="Y666" t="str">
        <f t="shared" si="32"/>
        <v>Away Team</v>
      </c>
    </row>
    <row r="667" spans="1:25" x14ac:dyDescent="0.25">
      <c r="A667" t="s">
        <v>752</v>
      </c>
      <c r="B667">
        <v>2015</v>
      </c>
      <c r="C667" t="s">
        <v>92</v>
      </c>
      <c r="D667" s="1">
        <v>42127</v>
      </c>
      <c r="E667">
        <v>20.6</v>
      </c>
      <c r="F667">
        <v>11</v>
      </c>
      <c r="G667">
        <v>0</v>
      </c>
      <c r="H667" t="s">
        <v>512</v>
      </c>
      <c r="I667" s="2">
        <v>0.67361111111111116</v>
      </c>
      <c r="J667" s="3">
        <v>49617</v>
      </c>
      <c r="K667" t="s">
        <v>40</v>
      </c>
      <c r="L667">
        <v>2.2999999999999998</v>
      </c>
      <c r="M667">
        <v>4.8</v>
      </c>
      <c r="N667">
        <v>9.11</v>
      </c>
      <c r="O667">
        <v>13.13</v>
      </c>
      <c r="P667">
        <v>91</v>
      </c>
      <c r="Q667" t="s">
        <v>54</v>
      </c>
      <c r="R667">
        <v>5.0999999999999996</v>
      </c>
      <c r="S667">
        <v>8.1</v>
      </c>
      <c r="T667">
        <v>12.6</v>
      </c>
      <c r="U667">
        <v>18.7</v>
      </c>
      <c r="V667">
        <v>115</v>
      </c>
      <c r="W667" t="str">
        <f t="shared" si="30"/>
        <v>Port Adelaide</v>
      </c>
      <c r="X667" t="str">
        <f t="shared" si="31"/>
        <v>Medium</v>
      </c>
      <c r="Y667" t="str">
        <f t="shared" si="32"/>
        <v>Away Team</v>
      </c>
    </row>
    <row r="668" spans="1:25" x14ac:dyDescent="0.25">
      <c r="A668" t="s">
        <v>753</v>
      </c>
      <c r="B668">
        <v>2015</v>
      </c>
      <c r="C668" t="s">
        <v>104</v>
      </c>
      <c r="D668" s="1">
        <v>42132</v>
      </c>
      <c r="E668">
        <v>16.7</v>
      </c>
      <c r="F668">
        <v>9.3000000000000007</v>
      </c>
      <c r="G668">
        <v>0.2</v>
      </c>
      <c r="H668" t="s">
        <v>28</v>
      </c>
      <c r="I668" s="2">
        <v>0.82638888888888884</v>
      </c>
      <c r="J668" s="3">
        <v>52152</v>
      </c>
      <c r="K668" t="s">
        <v>33</v>
      </c>
      <c r="L668">
        <v>1.3</v>
      </c>
      <c r="M668">
        <v>2.6</v>
      </c>
      <c r="N668">
        <v>6.9</v>
      </c>
      <c r="O668">
        <v>8.11</v>
      </c>
      <c r="P668">
        <v>59</v>
      </c>
      <c r="Q668" t="s">
        <v>44</v>
      </c>
      <c r="R668">
        <v>7.1</v>
      </c>
      <c r="S668">
        <v>11.4</v>
      </c>
      <c r="T668">
        <v>12.8</v>
      </c>
      <c r="U668">
        <v>15.1</v>
      </c>
      <c r="V668">
        <v>100</v>
      </c>
      <c r="W668" t="str">
        <f t="shared" si="30"/>
        <v>Geelong</v>
      </c>
      <c r="X668" t="str">
        <f t="shared" si="31"/>
        <v>High</v>
      </c>
      <c r="Y668" t="str">
        <f t="shared" si="32"/>
        <v>Away Team</v>
      </c>
    </row>
    <row r="669" spans="1:25" x14ac:dyDescent="0.25">
      <c r="A669" t="s">
        <v>754</v>
      </c>
      <c r="B669">
        <v>2015</v>
      </c>
      <c r="C669" t="s">
        <v>104</v>
      </c>
      <c r="D669" s="1">
        <v>42133</v>
      </c>
      <c r="E669">
        <v>15.5</v>
      </c>
      <c r="F669">
        <v>11.3</v>
      </c>
      <c r="G669">
        <v>0</v>
      </c>
      <c r="H669" t="s">
        <v>66</v>
      </c>
      <c r="I669" s="2">
        <v>0.57291666666666663</v>
      </c>
      <c r="J669" s="3">
        <v>17544</v>
      </c>
      <c r="K669" t="s">
        <v>47</v>
      </c>
      <c r="L669">
        <v>3.2</v>
      </c>
      <c r="M669">
        <v>6.8</v>
      </c>
      <c r="N669">
        <v>13.1</v>
      </c>
      <c r="O669">
        <v>16.13</v>
      </c>
      <c r="P669">
        <v>109</v>
      </c>
      <c r="Q669" t="s">
        <v>29</v>
      </c>
      <c r="R669">
        <v>2.1</v>
      </c>
      <c r="S669">
        <v>5.8</v>
      </c>
      <c r="T669">
        <v>6.11</v>
      </c>
      <c r="U669">
        <v>10.14</v>
      </c>
      <c r="V669">
        <v>74</v>
      </c>
      <c r="W669" t="str">
        <f t="shared" si="30"/>
        <v>North Melbourne</v>
      </c>
      <c r="X669" t="str">
        <f t="shared" si="31"/>
        <v>Low</v>
      </c>
      <c r="Y669" t="str">
        <f t="shared" si="32"/>
        <v>Home Team</v>
      </c>
    </row>
    <row r="670" spans="1:25" x14ac:dyDescent="0.25">
      <c r="A670" t="s">
        <v>755</v>
      </c>
      <c r="B670">
        <v>2015</v>
      </c>
      <c r="C670" t="s">
        <v>104</v>
      </c>
      <c r="D670" s="1">
        <v>42133</v>
      </c>
      <c r="E670">
        <v>19.399999999999999</v>
      </c>
      <c r="F670">
        <v>11.4</v>
      </c>
      <c r="G670">
        <v>0</v>
      </c>
      <c r="H670" t="s">
        <v>46</v>
      </c>
      <c r="I670" s="2">
        <v>0.59027777777777779</v>
      </c>
      <c r="J670" s="3">
        <v>29619</v>
      </c>
      <c r="K670" t="s">
        <v>50</v>
      </c>
      <c r="L670">
        <v>3.3</v>
      </c>
      <c r="M670">
        <v>10.4</v>
      </c>
      <c r="N670">
        <v>11.6</v>
      </c>
      <c r="O670">
        <v>13.9</v>
      </c>
      <c r="P670">
        <v>87</v>
      </c>
      <c r="Q670" t="s">
        <v>55</v>
      </c>
      <c r="R670">
        <v>2.2000000000000002</v>
      </c>
      <c r="S670">
        <v>2.2999999999999998</v>
      </c>
      <c r="T670">
        <v>9.6</v>
      </c>
      <c r="U670">
        <v>14.1</v>
      </c>
      <c r="V670">
        <v>94</v>
      </c>
      <c r="W670" t="str">
        <f t="shared" si="30"/>
        <v>St Kilda</v>
      </c>
      <c r="X670" t="str">
        <f t="shared" si="31"/>
        <v>Low</v>
      </c>
      <c r="Y670" t="str">
        <f t="shared" si="32"/>
        <v>Away Team</v>
      </c>
    </row>
    <row r="671" spans="1:25" x14ac:dyDescent="0.25">
      <c r="A671" t="s">
        <v>756</v>
      </c>
      <c r="B671">
        <v>2015</v>
      </c>
      <c r="C671" t="s">
        <v>104</v>
      </c>
      <c r="D671" s="1">
        <v>42133</v>
      </c>
      <c r="E671">
        <v>21.1</v>
      </c>
      <c r="F671">
        <v>8.1999999999999993</v>
      </c>
      <c r="G671">
        <v>0</v>
      </c>
      <c r="H671" t="s">
        <v>141</v>
      </c>
      <c r="I671" s="2">
        <v>0.69097222222222221</v>
      </c>
      <c r="J671" s="3">
        <v>13556</v>
      </c>
      <c r="K671" t="s">
        <v>25</v>
      </c>
      <c r="L671">
        <v>2.2000000000000002</v>
      </c>
      <c r="M671">
        <v>7.4</v>
      </c>
      <c r="N671">
        <v>11.5</v>
      </c>
      <c r="O671">
        <v>16.12</v>
      </c>
      <c r="P671">
        <v>108</v>
      </c>
      <c r="Q671" t="s">
        <v>32</v>
      </c>
      <c r="R671">
        <v>4.5</v>
      </c>
      <c r="S671">
        <v>6.6</v>
      </c>
      <c r="T671">
        <v>12.9</v>
      </c>
      <c r="U671">
        <v>14.14</v>
      </c>
      <c r="V671">
        <v>98</v>
      </c>
      <c r="W671" t="str">
        <f t="shared" si="30"/>
        <v>Greater Western Sydney</v>
      </c>
      <c r="X671" t="str">
        <f t="shared" si="31"/>
        <v>Low</v>
      </c>
      <c r="Y671" t="str">
        <f t="shared" si="32"/>
        <v>Home Team</v>
      </c>
    </row>
    <row r="672" spans="1:25" x14ac:dyDescent="0.25">
      <c r="A672" t="s">
        <v>757</v>
      </c>
      <c r="B672">
        <v>2015</v>
      </c>
      <c r="C672" t="s">
        <v>104</v>
      </c>
      <c r="D672" s="1">
        <v>42133</v>
      </c>
      <c r="E672">
        <v>23.7</v>
      </c>
      <c r="F672">
        <v>14</v>
      </c>
      <c r="G672">
        <v>0</v>
      </c>
      <c r="H672" t="s">
        <v>38</v>
      </c>
      <c r="I672" s="2">
        <v>0.71527777777777779</v>
      </c>
      <c r="J672" s="3">
        <v>12464</v>
      </c>
      <c r="K672" t="s">
        <v>39</v>
      </c>
      <c r="L672">
        <v>3.3</v>
      </c>
      <c r="M672">
        <v>4.4000000000000004</v>
      </c>
      <c r="N672">
        <v>6.9</v>
      </c>
      <c r="O672">
        <v>11.12</v>
      </c>
      <c r="P672">
        <v>78</v>
      </c>
      <c r="Q672" t="s">
        <v>40</v>
      </c>
      <c r="R672">
        <v>5.2</v>
      </c>
      <c r="S672">
        <v>9.4</v>
      </c>
      <c r="T672">
        <v>14.7</v>
      </c>
      <c r="U672">
        <v>18.11</v>
      </c>
      <c r="V672">
        <v>119</v>
      </c>
      <c r="W672" t="str">
        <f t="shared" si="30"/>
        <v>Adelaide</v>
      </c>
      <c r="X672" t="str">
        <f t="shared" si="31"/>
        <v>Low</v>
      </c>
      <c r="Y672" t="str">
        <f t="shared" si="32"/>
        <v>Away Team</v>
      </c>
    </row>
    <row r="673" spans="1:25" x14ac:dyDescent="0.25">
      <c r="A673" t="s">
        <v>758</v>
      </c>
      <c r="B673">
        <v>2015</v>
      </c>
      <c r="C673" t="s">
        <v>104</v>
      </c>
      <c r="D673" s="1">
        <v>42133</v>
      </c>
      <c r="E673">
        <v>19.399999999999999</v>
      </c>
      <c r="F673">
        <v>11.4</v>
      </c>
      <c r="G673">
        <v>0</v>
      </c>
      <c r="H673" t="s">
        <v>28</v>
      </c>
      <c r="I673" s="2">
        <v>0.80555555555555558</v>
      </c>
      <c r="J673" s="3">
        <v>26894</v>
      </c>
      <c r="K673" t="s">
        <v>35</v>
      </c>
      <c r="L673">
        <v>1.1000000000000001</v>
      </c>
      <c r="M673">
        <v>1.3</v>
      </c>
      <c r="N673">
        <v>4.5</v>
      </c>
      <c r="O673">
        <v>7.8</v>
      </c>
      <c r="P673">
        <v>50</v>
      </c>
      <c r="Q673" t="s">
        <v>26</v>
      </c>
      <c r="R673">
        <v>4.3</v>
      </c>
      <c r="S673">
        <v>7.7</v>
      </c>
      <c r="T673">
        <v>11.9</v>
      </c>
      <c r="U673">
        <v>12.16</v>
      </c>
      <c r="V673">
        <v>88</v>
      </c>
      <c r="W673" t="str">
        <f t="shared" si="30"/>
        <v>Sydney</v>
      </c>
      <c r="X673" t="str">
        <f t="shared" si="31"/>
        <v>Low</v>
      </c>
      <c r="Y673" t="str">
        <f t="shared" si="32"/>
        <v>Away Team</v>
      </c>
    </row>
    <row r="674" spans="1:25" x14ac:dyDescent="0.25">
      <c r="A674" t="s">
        <v>759</v>
      </c>
      <c r="B674">
        <v>2015</v>
      </c>
      <c r="C674" t="s">
        <v>104</v>
      </c>
      <c r="D674" s="1">
        <v>42133</v>
      </c>
      <c r="E674">
        <v>23.4</v>
      </c>
      <c r="F674">
        <v>7.9</v>
      </c>
      <c r="G674">
        <v>0</v>
      </c>
      <c r="H674" t="s">
        <v>42</v>
      </c>
      <c r="I674" s="2">
        <v>0.75694444444444442</v>
      </c>
      <c r="J674" s="3">
        <v>37535</v>
      </c>
      <c r="K674" t="s">
        <v>43</v>
      </c>
      <c r="L674">
        <v>4.3</v>
      </c>
      <c r="M674">
        <v>9.4</v>
      </c>
      <c r="N674">
        <v>12.6</v>
      </c>
      <c r="O674">
        <v>12.8</v>
      </c>
      <c r="P674">
        <v>80</v>
      </c>
      <c r="Q674" t="s">
        <v>48</v>
      </c>
      <c r="R674">
        <v>2.1</v>
      </c>
      <c r="S674">
        <v>3.3</v>
      </c>
      <c r="T674">
        <v>3.6</v>
      </c>
      <c r="U674">
        <v>7.1</v>
      </c>
      <c r="V674">
        <v>52</v>
      </c>
      <c r="W674" t="str">
        <f t="shared" si="30"/>
        <v>Fremantle</v>
      </c>
      <c r="X674" t="str">
        <f t="shared" si="31"/>
        <v>Medium</v>
      </c>
      <c r="Y674" t="str">
        <f t="shared" si="32"/>
        <v>Home Team</v>
      </c>
    </row>
    <row r="675" spans="1:25" x14ac:dyDescent="0.25">
      <c r="A675" t="s">
        <v>760</v>
      </c>
      <c r="B675">
        <v>2015</v>
      </c>
      <c r="C675" t="s">
        <v>104</v>
      </c>
      <c r="D675" s="1">
        <v>42134</v>
      </c>
      <c r="E675">
        <v>15.7</v>
      </c>
      <c r="F675">
        <v>12</v>
      </c>
      <c r="G675">
        <v>9.8000000000000007</v>
      </c>
      <c r="H675" t="s">
        <v>46</v>
      </c>
      <c r="I675" s="2">
        <v>0.63888888888888884</v>
      </c>
      <c r="J675" s="3">
        <v>20273</v>
      </c>
      <c r="K675" t="s">
        <v>30</v>
      </c>
      <c r="L675">
        <v>3.2</v>
      </c>
      <c r="M675">
        <v>6.4</v>
      </c>
      <c r="N675">
        <v>9.6999999999999993</v>
      </c>
      <c r="O675">
        <v>11.9</v>
      </c>
      <c r="P675">
        <v>75</v>
      </c>
      <c r="Q675" t="s">
        <v>36</v>
      </c>
      <c r="R675">
        <v>3.1</v>
      </c>
      <c r="S675">
        <v>5.4</v>
      </c>
      <c r="T675">
        <v>10.9</v>
      </c>
      <c r="U675">
        <v>12.12</v>
      </c>
      <c r="V675">
        <v>84</v>
      </c>
      <c r="W675" t="str">
        <f t="shared" si="30"/>
        <v>Brisbane</v>
      </c>
      <c r="X675" t="str">
        <f t="shared" si="31"/>
        <v>Low</v>
      </c>
      <c r="Y675" t="str">
        <f t="shared" si="32"/>
        <v>Away Team</v>
      </c>
    </row>
    <row r="676" spans="1:25" x14ac:dyDescent="0.25">
      <c r="A676" t="s">
        <v>761</v>
      </c>
      <c r="B676">
        <v>2015</v>
      </c>
      <c r="C676" t="s">
        <v>104</v>
      </c>
      <c r="D676" s="1">
        <v>42134</v>
      </c>
      <c r="E676">
        <v>18.100000000000001</v>
      </c>
      <c r="F676">
        <v>14.6</v>
      </c>
      <c r="G676">
        <v>1.4</v>
      </c>
      <c r="H676" t="s">
        <v>512</v>
      </c>
      <c r="I676" s="2">
        <v>0.67361111111111116</v>
      </c>
      <c r="J676" s="3">
        <v>38508</v>
      </c>
      <c r="K676" t="s">
        <v>54</v>
      </c>
      <c r="L676">
        <v>3.4</v>
      </c>
      <c r="M676">
        <v>7.6</v>
      </c>
      <c r="N676">
        <v>8.6</v>
      </c>
      <c r="O676">
        <v>10.8</v>
      </c>
      <c r="P676">
        <v>68</v>
      </c>
      <c r="Q676" t="s">
        <v>51</v>
      </c>
      <c r="R676">
        <v>3.4</v>
      </c>
      <c r="S676">
        <v>4.7</v>
      </c>
      <c r="T676">
        <v>8.11</v>
      </c>
      <c r="U676">
        <v>11.12</v>
      </c>
      <c r="V676">
        <v>78</v>
      </c>
      <c r="W676" t="str">
        <f t="shared" si="30"/>
        <v>West Coast</v>
      </c>
      <c r="X676" t="str">
        <f t="shared" si="31"/>
        <v>Medium</v>
      </c>
      <c r="Y676" t="str">
        <f t="shared" si="32"/>
        <v>Away Team</v>
      </c>
    </row>
    <row r="677" spans="1:25" x14ac:dyDescent="0.25">
      <c r="A677" t="s">
        <v>762</v>
      </c>
      <c r="B677">
        <v>2015</v>
      </c>
      <c r="C677" t="s">
        <v>114</v>
      </c>
      <c r="D677" s="1">
        <v>42139</v>
      </c>
      <c r="E677">
        <v>13.9</v>
      </c>
      <c r="F677">
        <v>10.4</v>
      </c>
      <c r="G677">
        <v>3.6</v>
      </c>
      <c r="H677" t="s">
        <v>46</v>
      </c>
      <c r="I677" s="2">
        <v>0.82638888888888884</v>
      </c>
      <c r="J677" s="3">
        <v>43972</v>
      </c>
      <c r="K677" t="s">
        <v>48</v>
      </c>
      <c r="L677">
        <v>5</v>
      </c>
      <c r="M677">
        <v>6.3</v>
      </c>
      <c r="N677">
        <v>8.1</v>
      </c>
      <c r="O677">
        <v>12.1</v>
      </c>
      <c r="P677">
        <v>82</v>
      </c>
      <c r="Q677" t="s">
        <v>47</v>
      </c>
      <c r="R677">
        <v>2.6</v>
      </c>
      <c r="S677">
        <v>7.9</v>
      </c>
      <c r="T677">
        <v>9.1300000000000008</v>
      </c>
      <c r="U677">
        <v>13.15</v>
      </c>
      <c r="V677">
        <v>93</v>
      </c>
      <c r="W677" t="str">
        <f t="shared" si="30"/>
        <v>North Melbourne</v>
      </c>
      <c r="X677" t="str">
        <f t="shared" si="31"/>
        <v>Medium</v>
      </c>
      <c r="Y677" t="str">
        <f t="shared" si="32"/>
        <v>Away Team</v>
      </c>
    </row>
    <row r="678" spans="1:25" x14ac:dyDescent="0.25">
      <c r="A678" t="s">
        <v>763</v>
      </c>
      <c r="B678">
        <v>2015</v>
      </c>
      <c r="C678" t="s">
        <v>114</v>
      </c>
      <c r="D678" s="1">
        <v>42140</v>
      </c>
      <c r="E678">
        <v>15.9</v>
      </c>
      <c r="F678">
        <v>5.8</v>
      </c>
      <c r="G678">
        <v>0</v>
      </c>
      <c r="H678" t="s">
        <v>512</v>
      </c>
      <c r="I678" s="2">
        <v>0.55208333333333337</v>
      </c>
      <c r="J678" s="3">
        <v>43532</v>
      </c>
      <c r="K678" t="s">
        <v>40</v>
      </c>
      <c r="L678">
        <v>3.3</v>
      </c>
      <c r="M678">
        <v>9.3000000000000007</v>
      </c>
      <c r="N678">
        <v>15.6</v>
      </c>
      <c r="O678">
        <v>18.11</v>
      </c>
      <c r="P678">
        <v>119</v>
      </c>
      <c r="Q678" t="s">
        <v>55</v>
      </c>
      <c r="R678">
        <v>3.3</v>
      </c>
      <c r="S678">
        <v>5.8</v>
      </c>
      <c r="T678">
        <v>7.12</v>
      </c>
      <c r="U678">
        <v>10.130000000000001</v>
      </c>
      <c r="V678">
        <v>73</v>
      </c>
      <c r="W678" t="str">
        <f t="shared" si="30"/>
        <v>Adelaide</v>
      </c>
      <c r="X678" t="str">
        <f t="shared" si="31"/>
        <v>Medium</v>
      </c>
      <c r="Y678" t="str">
        <f t="shared" si="32"/>
        <v>Home Team</v>
      </c>
    </row>
    <row r="679" spans="1:25" x14ac:dyDescent="0.25">
      <c r="A679" t="s">
        <v>764</v>
      </c>
      <c r="B679">
        <v>2015</v>
      </c>
      <c r="C679" t="s">
        <v>114</v>
      </c>
      <c r="D679" s="1">
        <v>42140</v>
      </c>
      <c r="E679">
        <v>18</v>
      </c>
      <c r="F679">
        <v>10.4</v>
      </c>
      <c r="G679">
        <v>0.2</v>
      </c>
      <c r="H679" t="s">
        <v>28</v>
      </c>
      <c r="I679" s="2">
        <v>0.59027777777777779</v>
      </c>
      <c r="J679" s="3">
        <v>41935</v>
      </c>
      <c r="K679" t="s">
        <v>32</v>
      </c>
      <c r="L679">
        <v>6.2</v>
      </c>
      <c r="M679">
        <v>10.6</v>
      </c>
      <c r="N679">
        <v>18.8</v>
      </c>
      <c r="O679">
        <v>24.11</v>
      </c>
      <c r="P679">
        <v>155</v>
      </c>
      <c r="Q679" t="s">
        <v>35</v>
      </c>
      <c r="R679">
        <v>2</v>
      </c>
      <c r="S679">
        <v>3.3</v>
      </c>
      <c r="T679">
        <v>4.5999999999999996</v>
      </c>
      <c r="U679">
        <v>7.8</v>
      </c>
      <c r="V679">
        <v>50</v>
      </c>
      <c r="W679" t="str">
        <f t="shared" si="30"/>
        <v>Hawthorn</v>
      </c>
      <c r="X679" t="str">
        <f t="shared" si="31"/>
        <v>Medium</v>
      </c>
      <c r="Y679" t="str">
        <f t="shared" si="32"/>
        <v>Home Team</v>
      </c>
    </row>
    <row r="680" spans="1:25" x14ac:dyDescent="0.25">
      <c r="A680" t="s">
        <v>765</v>
      </c>
      <c r="B680">
        <v>2015</v>
      </c>
      <c r="C680" t="s">
        <v>114</v>
      </c>
      <c r="D680" s="1">
        <v>42140</v>
      </c>
      <c r="E680">
        <v>18</v>
      </c>
      <c r="F680">
        <v>10.4</v>
      </c>
      <c r="G680">
        <v>0.2</v>
      </c>
      <c r="H680" t="s">
        <v>46</v>
      </c>
      <c r="I680" s="2">
        <v>0.69097222222222221</v>
      </c>
      <c r="J680" s="3">
        <v>16676</v>
      </c>
      <c r="K680" t="s">
        <v>30</v>
      </c>
      <c r="L680">
        <v>2</v>
      </c>
      <c r="M680">
        <v>4.0999999999999996</v>
      </c>
      <c r="N680">
        <v>8.1999999999999993</v>
      </c>
      <c r="O680">
        <v>9.3000000000000007</v>
      </c>
      <c r="P680">
        <v>57</v>
      </c>
      <c r="Q680" t="s">
        <v>25</v>
      </c>
      <c r="R680">
        <v>4.4000000000000004</v>
      </c>
      <c r="S680">
        <v>8.1</v>
      </c>
      <c r="T680">
        <v>16.149999999999999</v>
      </c>
      <c r="U680">
        <v>19.21</v>
      </c>
      <c r="V680">
        <v>135</v>
      </c>
      <c r="W680" t="str">
        <f t="shared" si="30"/>
        <v>Greater Western Sydney</v>
      </c>
      <c r="X680" t="str">
        <f t="shared" si="31"/>
        <v>Low</v>
      </c>
      <c r="Y680" t="str">
        <f t="shared" si="32"/>
        <v>Away Team</v>
      </c>
    </row>
    <row r="681" spans="1:25" x14ac:dyDescent="0.25">
      <c r="A681" t="s">
        <v>766</v>
      </c>
      <c r="B681">
        <v>2015</v>
      </c>
      <c r="C681" t="s">
        <v>114</v>
      </c>
      <c r="D681" s="1">
        <v>42140</v>
      </c>
      <c r="E681">
        <v>19.8</v>
      </c>
      <c r="F681">
        <v>12.8</v>
      </c>
      <c r="G681">
        <v>0.8</v>
      </c>
      <c r="H681" t="s">
        <v>24</v>
      </c>
      <c r="I681" s="2">
        <v>0.80555555555555558</v>
      </c>
      <c r="J681" s="3">
        <v>28063</v>
      </c>
      <c r="K681" t="s">
        <v>26</v>
      </c>
      <c r="L681">
        <v>4.3</v>
      </c>
      <c r="M681">
        <v>8.4</v>
      </c>
      <c r="N681">
        <v>11.9</v>
      </c>
      <c r="O681">
        <v>18.12</v>
      </c>
      <c r="P681">
        <v>120</v>
      </c>
      <c r="Q681" t="s">
        <v>44</v>
      </c>
      <c r="R681">
        <v>4.4000000000000004</v>
      </c>
      <c r="S681">
        <v>9.6999999999999993</v>
      </c>
      <c r="T681">
        <v>10.1</v>
      </c>
      <c r="U681">
        <v>11.11</v>
      </c>
      <c r="V681">
        <v>77</v>
      </c>
      <c r="W681" t="str">
        <f t="shared" si="30"/>
        <v>Sydney</v>
      </c>
      <c r="X681" t="str">
        <f t="shared" si="31"/>
        <v>Low</v>
      </c>
      <c r="Y681" t="str">
        <f t="shared" si="32"/>
        <v>Home Team</v>
      </c>
    </row>
    <row r="682" spans="1:25" x14ac:dyDescent="0.25">
      <c r="A682" t="s">
        <v>767</v>
      </c>
      <c r="B682">
        <v>2015</v>
      </c>
      <c r="C682" t="s">
        <v>114</v>
      </c>
      <c r="D682" s="1">
        <v>42140</v>
      </c>
      <c r="E682">
        <v>15.8</v>
      </c>
      <c r="F682">
        <v>12.6</v>
      </c>
      <c r="G682">
        <v>4</v>
      </c>
      <c r="H682" t="s">
        <v>42</v>
      </c>
      <c r="I682" s="2">
        <v>0.73611111111111116</v>
      </c>
      <c r="J682" s="3">
        <v>26964</v>
      </c>
      <c r="K682" t="s">
        <v>51</v>
      </c>
      <c r="L682">
        <v>3.3</v>
      </c>
      <c r="M682">
        <v>7.6</v>
      </c>
      <c r="N682">
        <v>19.600000000000001</v>
      </c>
      <c r="O682">
        <v>21.9</v>
      </c>
      <c r="P682">
        <v>135</v>
      </c>
      <c r="Q682" t="s">
        <v>39</v>
      </c>
      <c r="R682">
        <v>1.1000000000000001</v>
      </c>
      <c r="S682">
        <v>1.2</v>
      </c>
      <c r="T682">
        <v>2.6</v>
      </c>
      <c r="U682">
        <v>6.7</v>
      </c>
      <c r="V682">
        <v>43</v>
      </c>
      <c r="W682" t="str">
        <f t="shared" si="30"/>
        <v>West Coast</v>
      </c>
      <c r="X682" t="str">
        <f t="shared" si="31"/>
        <v>Low</v>
      </c>
      <c r="Y682" t="str">
        <f t="shared" si="32"/>
        <v>Home Team</v>
      </c>
    </row>
    <row r="683" spans="1:25" x14ac:dyDescent="0.25">
      <c r="A683" t="s">
        <v>768</v>
      </c>
      <c r="B683">
        <v>2015</v>
      </c>
      <c r="C683" t="s">
        <v>114</v>
      </c>
      <c r="D683" s="1">
        <v>42141</v>
      </c>
      <c r="E683">
        <v>20</v>
      </c>
      <c r="F683">
        <v>5.8</v>
      </c>
      <c r="G683">
        <v>0</v>
      </c>
      <c r="H683" t="s">
        <v>46</v>
      </c>
      <c r="I683" s="2">
        <v>0.54861111111111116</v>
      </c>
      <c r="J683" s="3">
        <v>18170</v>
      </c>
      <c r="K683" t="s">
        <v>50</v>
      </c>
      <c r="L683">
        <v>1</v>
      </c>
      <c r="M683">
        <v>4.3</v>
      </c>
      <c r="N683">
        <v>8.4</v>
      </c>
      <c r="O683">
        <v>14.4</v>
      </c>
      <c r="P683">
        <v>88</v>
      </c>
      <c r="Q683" t="s">
        <v>43</v>
      </c>
      <c r="R683">
        <v>5.3</v>
      </c>
      <c r="S683">
        <v>7.6</v>
      </c>
      <c r="T683">
        <v>11.8</v>
      </c>
      <c r="U683">
        <v>15.11</v>
      </c>
      <c r="V683">
        <v>101</v>
      </c>
      <c r="W683" t="str">
        <f t="shared" si="30"/>
        <v>Fremantle</v>
      </c>
      <c r="X683" t="str">
        <f t="shared" si="31"/>
        <v>Low</v>
      </c>
      <c r="Y683" t="str">
        <f t="shared" si="32"/>
        <v>Away Team</v>
      </c>
    </row>
    <row r="684" spans="1:25" x14ac:dyDescent="0.25">
      <c r="A684" t="s">
        <v>769</v>
      </c>
      <c r="B684">
        <v>2015</v>
      </c>
      <c r="C684" t="s">
        <v>114</v>
      </c>
      <c r="D684" s="1">
        <v>42141</v>
      </c>
      <c r="E684">
        <v>20</v>
      </c>
      <c r="F684">
        <v>5.8</v>
      </c>
      <c r="G684">
        <v>0</v>
      </c>
      <c r="H684" t="s">
        <v>28</v>
      </c>
      <c r="I684" s="2">
        <v>0.63888888888888884</v>
      </c>
      <c r="J684" s="3">
        <v>59034</v>
      </c>
      <c r="K684" t="s">
        <v>29</v>
      </c>
      <c r="L684">
        <v>1.2</v>
      </c>
      <c r="M684">
        <v>9.5</v>
      </c>
      <c r="N684">
        <v>12.6</v>
      </c>
      <c r="O684">
        <v>16.899999999999999</v>
      </c>
      <c r="P684">
        <v>105</v>
      </c>
      <c r="Q684" t="s">
        <v>33</v>
      </c>
      <c r="R684">
        <v>4.4000000000000004</v>
      </c>
      <c r="S684">
        <v>7.5</v>
      </c>
      <c r="T684">
        <v>12.7</v>
      </c>
      <c r="U684">
        <v>15.1</v>
      </c>
      <c r="V684">
        <v>100</v>
      </c>
      <c r="W684" t="str">
        <f t="shared" si="30"/>
        <v>Richmond</v>
      </c>
      <c r="X684" t="str">
        <f t="shared" si="31"/>
        <v>High</v>
      </c>
      <c r="Y684" t="str">
        <f t="shared" si="32"/>
        <v>Home Team</v>
      </c>
    </row>
    <row r="685" spans="1:25" x14ac:dyDescent="0.25">
      <c r="A685" t="s">
        <v>770</v>
      </c>
      <c r="B685">
        <v>2015</v>
      </c>
      <c r="C685" t="s">
        <v>114</v>
      </c>
      <c r="D685" s="1">
        <v>42141</v>
      </c>
      <c r="E685">
        <v>23</v>
      </c>
      <c r="F685">
        <v>14.9</v>
      </c>
      <c r="G685">
        <v>1</v>
      </c>
      <c r="H685" t="s">
        <v>58</v>
      </c>
      <c r="I685" s="2">
        <v>0.69444444444444442</v>
      </c>
      <c r="J685" s="3">
        <v>15957</v>
      </c>
      <c r="K685" t="s">
        <v>36</v>
      </c>
      <c r="L685">
        <v>1.2</v>
      </c>
      <c r="M685">
        <v>7.6</v>
      </c>
      <c r="N685">
        <v>11.8</v>
      </c>
      <c r="O685">
        <v>15.12</v>
      </c>
      <c r="P685">
        <v>102</v>
      </c>
      <c r="Q685" t="s">
        <v>54</v>
      </c>
      <c r="R685">
        <v>2.2999999999999998</v>
      </c>
      <c r="S685">
        <v>3.9</v>
      </c>
      <c r="T685">
        <v>6.13</v>
      </c>
      <c r="U685">
        <v>8.17</v>
      </c>
      <c r="V685">
        <v>65</v>
      </c>
      <c r="W685" t="str">
        <f t="shared" si="30"/>
        <v>Brisbane</v>
      </c>
      <c r="X685" t="str">
        <f t="shared" si="31"/>
        <v>Low</v>
      </c>
      <c r="Y685" t="str">
        <f t="shared" si="32"/>
        <v>Home Team</v>
      </c>
    </row>
    <row r="686" spans="1:25" x14ac:dyDescent="0.25">
      <c r="A686" t="s">
        <v>771</v>
      </c>
      <c r="B686">
        <v>2015</v>
      </c>
      <c r="C686" t="s">
        <v>124</v>
      </c>
      <c r="D686" s="1">
        <v>42146</v>
      </c>
      <c r="E686">
        <v>15</v>
      </c>
      <c r="F686">
        <v>8.6999999999999993</v>
      </c>
      <c r="G686">
        <v>0.6</v>
      </c>
      <c r="H686" t="s">
        <v>46</v>
      </c>
      <c r="I686" s="2">
        <v>0.82638888888888884</v>
      </c>
      <c r="J686" s="3">
        <v>32032</v>
      </c>
      <c r="K686" t="s">
        <v>44</v>
      </c>
      <c r="L686">
        <v>6.1</v>
      </c>
      <c r="M686">
        <v>11.5</v>
      </c>
      <c r="N686">
        <v>18.600000000000001</v>
      </c>
      <c r="O686">
        <v>22.8</v>
      </c>
      <c r="P686">
        <v>140</v>
      </c>
      <c r="Q686" t="s">
        <v>30</v>
      </c>
      <c r="R686">
        <v>2.4</v>
      </c>
      <c r="S686">
        <v>5.7</v>
      </c>
      <c r="T686">
        <v>8.8000000000000007</v>
      </c>
      <c r="U686">
        <v>9.9</v>
      </c>
      <c r="V686">
        <v>63</v>
      </c>
      <c r="W686" t="str">
        <f t="shared" si="30"/>
        <v>Geelong</v>
      </c>
      <c r="X686" t="str">
        <f t="shared" si="31"/>
        <v>Medium</v>
      </c>
      <c r="Y686" t="str">
        <f t="shared" si="32"/>
        <v>Home Team</v>
      </c>
    </row>
    <row r="687" spans="1:25" x14ac:dyDescent="0.25">
      <c r="A687" t="s">
        <v>772</v>
      </c>
      <c r="B687">
        <v>2015</v>
      </c>
      <c r="C687" t="s">
        <v>124</v>
      </c>
      <c r="D687" s="1">
        <v>42147</v>
      </c>
      <c r="E687">
        <v>13.5</v>
      </c>
      <c r="F687">
        <v>9.8000000000000007</v>
      </c>
      <c r="G687">
        <v>0</v>
      </c>
      <c r="H687" t="s">
        <v>46</v>
      </c>
      <c r="I687" s="2">
        <v>0.57291666666666663</v>
      </c>
      <c r="J687" s="3">
        <v>23598</v>
      </c>
      <c r="K687" t="s">
        <v>55</v>
      </c>
      <c r="L687">
        <v>1.2</v>
      </c>
      <c r="M687">
        <v>6.4</v>
      </c>
      <c r="N687">
        <v>10.5</v>
      </c>
      <c r="O687">
        <v>12.6</v>
      </c>
      <c r="P687">
        <v>78</v>
      </c>
      <c r="Q687" t="s">
        <v>51</v>
      </c>
      <c r="R687">
        <v>7.3</v>
      </c>
      <c r="S687">
        <v>8.4</v>
      </c>
      <c r="T687">
        <v>15.6</v>
      </c>
      <c r="U687">
        <v>20.11</v>
      </c>
      <c r="V687">
        <v>131</v>
      </c>
      <c r="W687" t="str">
        <f t="shared" si="30"/>
        <v>West Coast</v>
      </c>
      <c r="X687" t="str">
        <f t="shared" si="31"/>
        <v>Low</v>
      </c>
      <c r="Y687" t="str">
        <f t="shared" si="32"/>
        <v>Away Team</v>
      </c>
    </row>
    <row r="688" spans="1:25" x14ac:dyDescent="0.25">
      <c r="A688" t="s">
        <v>773</v>
      </c>
      <c r="B688">
        <v>2015</v>
      </c>
      <c r="C688" t="s">
        <v>124</v>
      </c>
      <c r="D688" s="1">
        <v>42147</v>
      </c>
      <c r="E688">
        <v>18.600000000000001</v>
      </c>
      <c r="F688">
        <v>9.4</v>
      </c>
      <c r="G688">
        <v>28</v>
      </c>
      <c r="H688" t="s">
        <v>141</v>
      </c>
      <c r="I688" s="2">
        <v>0.59027777777777779</v>
      </c>
      <c r="J688" s="3">
        <v>9481</v>
      </c>
      <c r="K688" t="s">
        <v>25</v>
      </c>
      <c r="L688">
        <v>6.4</v>
      </c>
      <c r="M688">
        <v>8.6999999999999993</v>
      </c>
      <c r="N688">
        <v>16.100000000000001</v>
      </c>
      <c r="O688">
        <v>16.12</v>
      </c>
      <c r="P688">
        <v>108</v>
      </c>
      <c r="Q688" t="s">
        <v>40</v>
      </c>
      <c r="R688">
        <v>3.3</v>
      </c>
      <c r="S688">
        <v>5.5</v>
      </c>
      <c r="T688">
        <v>9.6</v>
      </c>
      <c r="U688">
        <v>12.12</v>
      </c>
      <c r="V688">
        <v>84</v>
      </c>
      <c r="W688" t="str">
        <f t="shared" si="30"/>
        <v>Greater Western Sydney</v>
      </c>
      <c r="X688" t="str">
        <f t="shared" si="31"/>
        <v>Low</v>
      </c>
      <c r="Y688" t="str">
        <f t="shared" si="32"/>
        <v>Home Team</v>
      </c>
    </row>
    <row r="689" spans="1:25" x14ac:dyDescent="0.25">
      <c r="A689" t="s">
        <v>774</v>
      </c>
      <c r="B689">
        <v>2015</v>
      </c>
      <c r="C689" t="s">
        <v>124</v>
      </c>
      <c r="D689" s="1">
        <v>42147</v>
      </c>
      <c r="E689">
        <v>22.4</v>
      </c>
      <c r="F689">
        <v>15.6</v>
      </c>
      <c r="G689">
        <v>0.2</v>
      </c>
      <c r="H689" t="s">
        <v>38</v>
      </c>
      <c r="I689" s="2">
        <v>0.69097222222222221</v>
      </c>
      <c r="J689" s="3">
        <v>16440</v>
      </c>
      <c r="K689" t="s">
        <v>39</v>
      </c>
      <c r="L689">
        <v>1.3</v>
      </c>
      <c r="M689">
        <v>6.5</v>
      </c>
      <c r="N689">
        <v>6.7</v>
      </c>
      <c r="O689">
        <v>9.9</v>
      </c>
      <c r="P689">
        <v>63</v>
      </c>
      <c r="Q689" t="s">
        <v>33</v>
      </c>
      <c r="R689">
        <v>5.2</v>
      </c>
      <c r="S689">
        <v>10.4</v>
      </c>
      <c r="T689">
        <v>15.8</v>
      </c>
      <c r="U689">
        <v>20.12</v>
      </c>
      <c r="V689">
        <v>132</v>
      </c>
      <c r="W689" t="str">
        <f t="shared" si="30"/>
        <v>Collingwood</v>
      </c>
      <c r="X689" t="str">
        <f t="shared" si="31"/>
        <v>Low</v>
      </c>
      <c r="Y689" t="str">
        <f t="shared" si="32"/>
        <v>Away Team</v>
      </c>
    </row>
    <row r="690" spans="1:25" x14ac:dyDescent="0.25">
      <c r="A690" t="s">
        <v>775</v>
      </c>
      <c r="B690">
        <v>2015</v>
      </c>
      <c r="C690" t="s">
        <v>124</v>
      </c>
      <c r="D690" s="1">
        <v>42147</v>
      </c>
      <c r="E690">
        <v>13.5</v>
      </c>
      <c r="F690">
        <v>9.8000000000000007</v>
      </c>
      <c r="G690">
        <v>0</v>
      </c>
      <c r="H690" t="s">
        <v>28</v>
      </c>
      <c r="I690" s="2">
        <v>0.80555555555555558</v>
      </c>
      <c r="J690" s="3">
        <v>63319</v>
      </c>
      <c r="K690" t="s">
        <v>32</v>
      </c>
      <c r="L690">
        <v>0.4</v>
      </c>
      <c r="M690">
        <v>4.9000000000000004</v>
      </c>
      <c r="N690">
        <v>8.11</v>
      </c>
      <c r="O690">
        <v>9.15</v>
      </c>
      <c r="P690">
        <v>69</v>
      </c>
      <c r="Q690" t="s">
        <v>26</v>
      </c>
      <c r="R690">
        <v>5.0999999999999996</v>
      </c>
      <c r="S690">
        <v>7.4</v>
      </c>
      <c r="T690">
        <v>8.6999999999999993</v>
      </c>
      <c r="U690">
        <v>11.7</v>
      </c>
      <c r="V690">
        <v>73</v>
      </c>
      <c r="W690" t="str">
        <f t="shared" si="30"/>
        <v>Sydney</v>
      </c>
      <c r="X690" t="str">
        <f t="shared" si="31"/>
        <v>High</v>
      </c>
      <c r="Y690" t="str">
        <f t="shared" si="32"/>
        <v>Away Team</v>
      </c>
    </row>
    <row r="691" spans="1:25" x14ac:dyDescent="0.25">
      <c r="A691" t="s">
        <v>776</v>
      </c>
      <c r="B691">
        <v>2015</v>
      </c>
      <c r="C691" t="s">
        <v>124</v>
      </c>
      <c r="D691" s="1">
        <v>42147</v>
      </c>
      <c r="E691">
        <v>22.2</v>
      </c>
      <c r="F691">
        <v>6.6</v>
      </c>
      <c r="G691">
        <v>0</v>
      </c>
      <c r="H691" t="s">
        <v>42</v>
      </c>
      <c r="I691" s="2">
        <v>0.73611111111111116</v>
      </c>
      <c r="J691" s="3">
        <v>35836</v>
      </c>
      <c r="K691" t="s">
        <v>43</v>
      </c>
      <c r="L691">
        <v>5.3</v>
      </c>
      <c r="M691">
        <v>9.8000000000000007</v>
      </c>
      <c r="N691">
        <v>13.11</v>
      </c>
      <c r="O691">
        <v>17.13</v>
      </c>
      <c r="P691">
        <v>115</v>
      </c>
      <c r="Q691" t="s">
        <v>47</v>
      </c>
      <c r="R691">
        <v>1.1000000000000001</v>
      </c>
      <c r="S691">
        <v>4.4000000000000004</v>
      </c>
      <c r="T691">
        <v>5.6</v>
      </c>
      <c r="U691">
        <v>5.12</v>
      </c>
      <c r="V691">
        <v>42</v>
      </c>
      <c r="W691" t="str">
        <f t="shared" si="30"/>
        <v>Fremantle</v>
      </c>
      <c r="X691" t="str">
        <f t="shared" si="31"/>
        <v>Medium</v>
      </c>
      <c r="Y691" t="str">
        <f t="shared" si="32"/>
        <v>Home Team</v>
      </c>
    </row>
    <row r="692" spans="1:25" x14ac:dyDescent="0.25">
      <c r="A692" t="s">
        <v>777</v>
      </c>
      <c r="B692">
        <v>2015</v>
      </c>
      <c r="C692" t="s">
        <v>124</v>
      </c>
      <c r="D692" s="1">
        <v>42148</v>
      </c>
      <c r="E692">
        <v>17.3</v>
      </c>
      <c r="F692">
        <v>5.0999999999999996</v>
      </c>
      <c r="G692">
        <v>0</v>
      </c>
      <c r="H692" t="s">
        <v>46</v>
      </c>
      <c r="I692" s="2">
        <v>0.54861111111111116</v>
      </c>
      <c r="J692" s="3">
        <v>36857</v>
      </c>
      <c r="K692" t="s">
        <v>48</v>
      </c>
      <c r="L692">
        <v>5.2</v>
      </c>
      <c r="M692">
        <v>9.5</v>
      </c>
      <c r="N692">
        <v>16.899999999999999</v>
      </c>
      <c r="O692">
        <v>21.1</v>
      </c>
      <c r="P692">
        <v>136</v>
      </c>
      <c r="Q692" t="s">
        <v>36</v>
      </c>
      <c r="R692">
        <v>5.3</v>
      </c>
      <c r="S692">
        <v>8.6</v>
      </c>
      <c r="T692">
        <v>10.6</v>
      </c>
      <c r="U692">
        <v>12.6</v>
      </c>
      <c r="V692">
        <v>78</v>
      </c>
      <c r="W692" t="str">
        <f t="shared" si="30"/>
        <v>Essendon</v>
      </c>
      <c r="X692" t="str">
        <f t="shared" si="31"/>
        <v>Medium</v>
      </c>
      <c r="Y692" t="str">
        <f t="shared" si="32"/>
        <v>Home Team</v>
      </c>
    </row>
    <row r="693" spans="1:25" x14ac:dyDescent="0.25">
      <c r="A693" t="s">
        <v>778</v>
      </c>
      <c r="B693">
        <v>2015</v>
      </c>
      <c r="C693" t="s">
        <v>124</v>
      </c>
      <c r="D693" s="1">
        <v>42148</v>
      </c>
      <c r="E693">
        <v>17.3</v>
      </c>
      <c r="F693">
        <v>5.0999999999999996</v>
      </c>
      <c r="G693">
        <v>0</v>
      </c>
      <c r="H693" t="s">
        <v>28</v>
      </c>
      <c r="I693" s="2">
        <v>0.63888888888888884</v>
      </c>
      <c r="J693" s="3">
        <v>29381</v>
      </c>
      <c r="K693" t="s">
        <v>35</v>
      </c>
      <c r="L693">
        <v>3.3</v>
      </c>
      <c r="M693">
        <v>7.5</v>
      </c>
      <c r="N693">
        <v>10.1</v>
      </c>
      <c r="O693">
        <v>15.13</v>
      </c>
      <c r="P693">
        <v>103</v>
      </c>
      <c r="Q693" t="s">
        <v>50</v>
      </c>
      <c r="R693">
        <v>2.2999999999999998</v>
      </c>
      <c r="S693">
        <v>3.9</v>
      </c>
      <c r="T693">
        <v>8.9</v>
      </c>
      <c r="U693">
        <v>9.1</v>
      </c>
      <c r="V693">
        <v>64</v>
      </c>
      <c r="W693" t="str">
        <f t="shared" si="30"/>
        <v>Melbourne</v>
      </c>
      <c r="X693" t="str">
        <f t="shared" si="31"/>
        <v>Low</v>
      </c>
      <c r="Y693" t="str">
        <f t="shared" si="32"/>
        <v>Home Team</v>
      </c>
    </row>
    <row r="694" spans="1:25" x14ac:dyDescent="0.25">
      <c r="A694" t="s">
        <v>779</v>
      </c>
      <c r="B694">
        <v>2015</v>
      </c>
      <c r="C694" t="s">
        <v>124</v>
      </c>
      <c r="D694" s="1">
        <v>42148</v>
      </c>
      <c r="E694">
        <v>17.100000000000001</v>
      </c>
      <c r="F694">
        <v>5.7</v>
      </c>
      <c r="G694">
        <v>0</v>
      </c>
      <c r="H694" t="s">
        <v>512</v>
      </c>
      <c r="I694" s="2">
        <v>0.67361111111111116</v>
      </c>
      <c r="J694" s="3">
        <v>44451</v>
      </c>
      <c r="K694" t="s">
        <v>54</v>
      </c>
      <c r="L694">
        <v>0.3</v>
      </c>
      <c r="M694">
        <v>3.6</v>
      </c>
      <c r="N694">
        <v>4.0999999999999996</v>
      </c>
      <c r="O694">
        <v>5.13</v>
      </c>
      <c r="P694">
        <v>43</v>
      </c>
      <c r="Q694" t="s">
        <v>29</v>
      </c>
      <c r="R694">
        <v>3.4</v>
      </c>
      <c r="S694">
        <v>7.5</v>
      </c>
      <c r="T694">
        <v>7.5</v>
      </c>
      <c r="U694">
        <v>11.1</v>
      </c>
      <c r="V694">
        <v>76</v>
      </c>
      <c r="W694" t="str">
        <f t="shared" si="30"/>
        <v>Richmond</v>
      </c>
      <c r="X694" t="str">
        <f t="shared" si="31"/>
        <v>Medium</v>
      </c>
      <c r="Y694" t="str">
        <f t="shared" si="32"/>
        <v>Away Team</v>
      </c>
    </row>
    <row r="695" spans="1:25" x14ac:dyDescent="0.25">
      <c r="A695" t="s">
        <v>780</v>
      </c>
      <c r="B695">
        <v>2015</v>
      </c>
      <c r="C695" t="s">
        <v>135</v>
      </c>
      <c r="D695" s="1">
        <v>42153</v>
      </c>
      <c r="E695">
        <v>21.1</v>
      </c>
      <c r="F695">
        <v>15.7</v>
      </c>
      <c r="G695">
        <v>0.4</v>
      </c>
      <c r="H695" t="s">
        <v>61</v>
      </c>
      <c r="I695" s="2">
        <v>0.82638888888888884</v>
      </c>
      <c r="J695" s="3">
        <v>32105</v>
      </c>
      <c r="K695" t="s">
        <v>26</v>
      </c>
      <c r="L695">
        <v>5.2</v>
      </c>
      <c r="M695">
        <v>9.4</v>
      </c>
      <c r="N695">
        <v>15.8</v>
      </c>
      <c r="O695">
        <v>19.8</v>
      </c>
      <c r="P695">
        <v>122</v>
      </c>
      <c r="Q695" t="s">
        <v>30</v>
      </c>
      <c r="R695">
        <v>1.4</v>
      </c>
      <c r="S695">
        <v>2.4</v>
      </c>
      <c r="T695">
        <v>5.5</v>
      </c>
      <c r="U695">
        <v>9.8000000000000007</v>
      </c>
      <c r="V695">
        <v>62</v>
      </c>
      <c r="W695" t="str">
        <f t="shared" si="30"/>
        <v>Sydney</v>
      </c>
      <c r="X695" t="str">
        <f t="shared" si="31"/>
        <v>Medium</v>
      </c>
      <c r="Y695" t="str">
        <f t="shared" si="32"/>
        <v>Home Team</v>
      </c>
    </row>
    <row r="696" spans="1:25" x14ac:dyDescent="0.25">
      <c r="A696" t="s">
        <v>781</v>
      </c>
      <c r="B696">
        <v>2015</v>
      </c>
      <c r="C696" t="s">
        <v>135</v>
      </c>
      <c r="D696" s="1">
        <v>42154</v>
      </c>
      <c r="E696">
        <v>14.1</v>
      </c>
      <c r="F696">
        <v>7.3</v>
      </c>
      <c r="G696">
        <v>3.8</v>
      </c>
      <c r="H696" t="s">
        <v>100</v>
      </c>
      <c r="I696" s="2">
        <v>0.57291666666666663</v>
      </c>
      <c r="J696" s="3">
        <v>11320</v>
      </c>
      <c r="K696" t="s">
        <v>32</v>
      </c>
      <c r="L696">
        <v>3</v>
      </c>
      <c r="M696">
        <v>6.4</v>
      </c>
      <c r="N696">
        <v>12.7</v>
      </c>
      <c r="O696">
        <v>14.9</v>
      </c>
      <c r="P696">
        <v>93</v>
      </c>
      <c r="Q696" t="s">
        <v>39</v>
      </c>
      <c r="R696">
        <v>2.1</v>
      </c>
      <c r="S696">
        <v>4.2</v>
      </c>
      <c r="T696">
        <v>5.3</v>
      </c>
      <c r="U696">
        <v>6.4</v>
      </c>
      <c r="V696">
        <v>40</v>
      </c>
      <c r="W696" t="str">
        <f t="shared" si="30"/>
        <v>Hawthorn</v>
      </c>
      <c r="X696" t="str">
        <f t="shared" si="31"/>
        <v>Low</v>
      </c>
      <c r="Y696" t="str">
        <f t="shared" si="32"/>
        <v>Home Team</v>
      </c>
    </row>
    <row r="697" spans="1:25" x14ac:dyDescent="0.25">
      <c r="A697" t="s">
        <v>782</v>
      </c>
      <c r="B697">
        <v>2015</v>
      </c>
      <c r="C697" t="s">
        <v>135</v>
      </c>
      <c r="D697" s="1">
        <v>42154</v>
      </c>
      <c r="E697">
        <v>24</v>
      </c>
      <c r="F697">
        <v>12.4</v>
      </c>
      <c r="G697">
        <v>0</v>
      </c>
      <c r="H697" t="s">
        <v>584</v>
      </c>
      <c r="I697" s="2">
        <v>0.56944444444444442</v>
      </c>
      <c r="J697" s="3">
        <v>4866</v>
      </c>
      <c r="K697" t="s">
        <v>35</v>
      </c>
      <c r="L697">
        <v>3.2</v>
      </c>
      <c r="M697">
        <v>6.2</v>
      </c>
      <c r="N697">
        <v>7.3</v>
      </c>
      <c r="O697">
        <v>8.6</v>
      </c>
      <c r="P697">
        <v>54</v>
      </c>
      <c r="Q697" t="s">
        <v>54</v>
      </c>
      <c r="R697">
        <v>1.2</v>
      </c>
      <c r="S697">
        <v>8.4</v>
      </c>
      <c r="T697">
        <v>12.6</v>
      </c>
      <c r="U697">
        <v>18.7</v>
      </c>
      <c r="V697">
        <v>115</v>
      </c>
      <c r="W697" t="str">
        <f t="shared" si="30"/>
        <v>Port Adelaide</v>
      </c>
      <c r="X697" t="str">
        <f t="shared" si="31"/>
        <v>Low</v>
      </c>
      <c r="Y697" t="str">
        <f t="shared" si="32"/>
        <v>Away Team</v>
      </c>
    </row>
    <row r="698" spans="1:25" x14ac:dyDescent="0.25">
      <c r="A698" t="s">
        <v>783</v>
      </c>
      <c r="B698">
        <v>2015</v>
      </c>
      <c r="C698" t="s">
        <v>135</v>
      </c>
      <c r="D698" s="1">
        <v>42154</v>
      </c>
      <c r="E698">
        <v>17</v>
      </c>
      <c r="F698">
        <v>9</v>
      </c>
      <c r="G698">
        <v>0</v>
      </c>
      <c r="H698" t="s">
        <v>46</v>
      </c>
      <c r="I698" s="2">
        <v>0.69097222222222221</v>
      </c>
      <c r="J698" s="3">
        <v>16395</v>
      </c>
      <c r="K698" t="s">
        <v>50</v>
      </c>
      <c r="L698">
        <v>8.1</v>
      </c>
      <c r="M698">
        <v>10.5</v>
      </c>
      <c r="N698">
        <v>13.12</v>
      </c>
      <c r="O698">
        <v>16.170000000000002</v>
      </c>
      <c r="P698">
        <v>113</v>
      </c>
      <c r="Q698" t="s">
        <v>25</v>
      </c>
      <c r="R698">
        <v>2</v>
      </c>
      <c r="S698">
        <v>5</v>
      </c>
      <c r="T698">
        <v>7</v>
      </c>
      <c r="U698">
        <v>11.2</v>
      </c>
      <c r="V698">
        <v>68</v>
      </c>
      <c r="W698" t="str">
        <f t="shared" si="30"/>
        <v>Western Bulldogs</v>
      </c>
      <c r="X698" t="str">
        <f t="shared" si="31"/>
        <v>Low</v>
      </c>
      <c r="Y698" t="str">
        <f t="shared" si="32"/>
        <v>Home Team</v>
      </c>
    </row>
    <row r="699" spans="1:25" x14ac:dyDescent="0.25">
      <c r="A699" t="s">
        <v>784</v>
      </c>
      <c r="B699">
        <v>2015</v>
      </c>
      <c r="C699" t="s">
        <v>135</v>
      </c>
      <c r="D699" s="1">
        <v>42154</v>
      </c>
      <c r="E699">
        <v>17</v>
      </c>
      <c r="F699">
        <v>9</v>
      </c>
      <c r="G699">
        <v>0</v>
      </c>
      <c r="H699" t="s">
        <v>28</v>
      </c>
      <c r="I699" s="2">
        <v>0.80555555555555558</v>
      </c>
      <c r="J699" s="3">
        <v>83804</v>
      </c>
      <c r="K699" t="s">
        <v>29</v>
      </c>
      <c r="L699">
        <v>3.2</v>
      </c>
      <c r="M699">
        <v>5.6</v>
      </c>
      <c r="N699">
        <v>7.1</v>
      </c>
      <c r="O699">
        <v>10.119999999999999</v>
      </c>
      <c r="P699">
        <v>72</v>
      </c>
      <c r="Q699" t="s">
        <v>48</v>
      </c>
      <c r="R699">
        <v>1.4</v>
      </c>
      <c r="S699">
        <v>3.7</v>
      </c>
      <c r="T699">
        <v>6.8</v>
      </c>
      <c r="U699">
        <v>8.11</v>
      </c>
      <c r="V699">
        <v>59</v>
      </c>
      <c r="W699" t="str">
        <f t="shared" si="30"/>
        <v>Richmond</v>
      </c>
      <c r="X699" t="str">
        <f t="shared" si="31"/>
        <v>High</v>
      </c>
      <c r="Y699" t="str">
        <f t="shared" si="32"/>
        <v>Home Team</v>
      </c>
    </row>
    <row r="700" spans="1:25" x14ac:dyDescent="0.25">
      <c r="A700" t="s">
        <v>785</v>
      </c>
      <c r="B700">
        <v>2015</v>
      </c>
      <c r="C700" t="s">
        <v>135</v>
      </c>
      <c r="D700" s="1">
        <v>42154</v>
      </c>
      <c r="E700">
        <v>15.7</v>
      </c>
      <c r="F700">
        <v>8.4</v>
      </c>
      <c r="G700">
        <v>1</v>
      </c>
      <c r="H700" t="s">
        <v>512</v>
      </c>
      <c r="I700" s="2">
        <v>0.79861111111111116</v>
      </c>
      <c r="J700" s="3">
        <v>45518</v>
      </c>
      <c r="K700" t="s">
        <v>40</v>
      </c>
      <c r="L700">
        <v>3.4</v>
      </c>
      <c r="M700">
        <v>4.9000000000000004</v>
      </c>
      <c r="N700">
        <v>7.12</v>
      </c>
      <c r="O700">
        <v>7.15</v>
      </c>
      <c r="P700">
        <v>57</v>
      </c>
      <c r="Q700" t="s">
        <v>43</v>
      </c>
      <c r="R700">
        <v>3.1</v>
      </c>
      <c r="S700">
        <v>4.3</v>
      </c>
      <c r="T700">
        <v>9.4</v>
      </c>
      <c r="U700">
        <v>10.8</v>
      </c>
      <c r="V700">
        <v>68</v>
      </c>
      <c r="W700" t="str">
        <f t="shared" si="30"/>
        <v>Fremantle</v>
      </c>
      <c r="X700" t="str">
        <f t="shared" si="31"/>
        <v>Medium</v>
      </c>
      <c r="Y700" t="str">
        <f t="shared" si="32"/>
        <v>Away Team</v>
      </c>
    </row>
    <row r="701" spans="1:25" x14ac:dyDescent="0.25">
      <c r="A701" t="s">
        <v>786</v>
      </c>
      <c r="B701">
        <v>2015</v>
      </c>
      <c r="C701" t="s">
        <v>135</v>
      </c>
      <c r="D701" s="1">
        <v>42155</v>
      </c>
      <c r="E701">
        <v>26.1</v>
      </c>
      <c r="F701">
        <v>16.100000000000001</v>
      </c>
      <c r="G701">
        <v>0</v>
      </c>
      <c r="H701" t="s">
        <v>58</v>
      </c>
      <c r="I701" s="2">
        <v>0.54861111111111116</v>
      </c>
      <c r="J701" s="3">
        <v>16898</v>
      </c>
      <c r="K701" t="s">
        <v>36</v>
      </c>
      <c r="L701">
        <v>7.1</v>
      </c>
      <c r="M701">
        <v>8.1999999999999993</v>
      </c>
      <c r="N701">
        <v>11.6</v>
      </c>
      <c r="O701">
        <v>13.8</v>
      </c>
      <c r="P701">
        <v>86</v>
      </c>
      <c r="Q701" t="s">
        <v>55</v>
      </c>
      <c r="R701">
        <v>2.2999999999999998</v>
      </c>
      <c r="S701">
        <v>9.6</v>
      </c>
      <c r="T701">
        <v>12.9</v>
      </c>
      <c r="U701">
        <v>16.12</v>
      </c>
      <c r="V701">
        <v>108</v>
      </c>
      <c r="W701" t="str">
        <f t="shared" si="30"/>
        <v>St Kilda</v>
      </c>
      <c r="X701" t="str">
        <f t="shared" si="31"/>
        <v>Low</v>
      </c>
      <c r="Y701" t="str">
        <f t="shared" si="32"/>
        <v>Away Team</v>
      </c>
    </row>
    <row r="702" spans="1:25" x14ac:dyDescent="0.25">
      <c r="A702" t="s">
        <v>787</v>
      </c>
      <c r="B702">
        <v>2015</v>
      </c>
      <c r="C702" t="s">
        <v>135</v>
      </c>
      <c r="D702" s="1">
        <v>42155</v>
      </c>
      <c r="E702">
        <v>17.2</v>
      </c>
      <c r="F702">
        <v>9.6</v>
      </c>
      <c r="G702">
        <v>0</v>
      </c>
      <c r="H702" t="s">
        <v>28</v>
      </c>
      <c r="I702" s="2">
        <v>0.63888888888888884</v>
      </c>
      <c r="J702" s="3">
        <v>43452</v>
      </c>
      <c r="K702" t="s">
        <v>33</v>
      </c>
      <c r="L702">
        <v>1.2</v>
      </c>
      <c r="M702">
        <v>4.3</v>
      </c>
      <c r="N702">
        <v>13.5</v>
      </c>
      <c r="O702">
        <v>17.100000000000001</v>
      </c>
      <c r="P702">
        <v>112</v>
      </c>
      <c r="Q702" t="s">
        <v>47</v>
      </c>
      <c r="R702">
        <v>4.4000000000000004</v>
      </c>
      <c r="S702">
        <v>10.6</v>
      </c>
      <c r="T702">
        <v>10.9</v>
      </c>
      <c r="U702">
        <v>14.11</v>
      </c>
      <c r="V702">
        <v>95</v>
      </c>
      <c r="W702" t="str">
        <f t="shared" si="30"/>
        <v>Collingwood</v>
      </c>
      <c r="X702" t="str">
        <f t="shared" si="31"/>
        <v>Medium</v>
      </c>
      <c r="Y702" t="str">
        <f t="shared" si="32"/>
        <v>Home Team</v>
      </c>
    </row>
    <row r="703" spans="1:25" x14ac:dyDescent="0.25">
      <c r="A703" t="s">
        <v>788</v>
      </c>
      <c r="B703">
        <v>2015</v>
      </c>
      <c r="C703" t="s">
        <v>135</v>
      </c>
      <c r="D703" s="1">
        <v>42155</v>
      </c>
      <c r="E703">
        <v>22.4</v>
      </c>
      <c r="F703">
        <v>5.2</v>
      </c>
      <c r="G703">
        <v>0</v>
      </c>
      <c r="H703" t="s">
        <v>42</v>
      </c>
      <c r="I703" s="2">
        <v>0.61111111111111116</v>
      </c>
      <c r="J703" s="3">
        <v>37676</v>
      </c>
      <c r="K703" t="s">
        <v>51</v>
      </c>
      <c r="L703">
        <v>2.6</v>
      </c>
      <c r="M703">
        <v>4.17</v>
      </c>
      <c r="N703">
        <v>9.2100000000000009</v>
      </c>
      <c r="O703">
        <v>16.239999999999998</v>
      </c>
      <c r="P703">
        <v>120</v>
      </c>
      <c r="Q703" t="s">
        <v>44</v>
      </c>
      <c r="R703">
        <v>3.1</v>
      </c>
      <c r="S703">
        <v>5.2</v>
      </c>
      <c r="T703">
        <v>9.3000000000000007</v>
      </c>
      <c r="U703">
        <v>10.4</v>
      </c>
      <c r="V703">
        <v>64</v>
      </c>
      <c r="W703" t="str">
        <f t="shared" si="30"/>
        <v>West Coast</v>
      </c>
      <c r="X703" t="str">
        <f t="shared" si="31"/>
        <v>Medium</v>
      </c>
      <c r="Y703" t="str">
        <f t="shared" si="32"/>
        <v>Home Team</v>
      </c>
    </row>
    <row r="704" spans="1:25" x14ac:dyDescent="0.25">
      <c r="A704" t="s">
        <v>789</v>
      </c>
      <c r="B704">
        <v>2015</v>
      </c>
      <c r="C704" t="s">
        <v>146</v>
      </c>
      <c r="D704" s="1">
        <v>42160</v>
      </c>
      <c r="E704">
        <v>23.4</v>
      </c>
      <c r="F704">
        <v>9.1999999999999993</v>
      </c>
      <c r="G704">
        <v>0</v>
      </c>
      <c r="H704" t="s">
        <v>42</v>
      </c>
      <c r="I704" s="2">
        <v>0.75694444444444442</v>
      </c>
      <c r="J704" s="3">
        <v>38019</v>
      </c>
      <c r="K704" t="s">
        <v>43</v>
      </c>
      <c r="L704">
        <v>3.1</v>
      </c>
      <c r="M704">
        <v>5.2</v>
      </c>
      <c r="N704">
        <v>8.5</v>
      </c>
      <c r="O704">
        <v>10.1</v>
      </c>
      <c r="P704">
        <v>70</v>
      </c>
      <c r="Q704" t="s">
        <v>29</v>
      </c>
      <c r="R704">
        <v>8.1</v>
      </c>
      <c r="S704">
        <v>12.3</v>
      </c>
      <c r="T704">
        <v>13.4</v>
      </c>
      <c r="U704">
        <v>15.7</v>
      </c>
      <c r="V704">
        <v>97</v>
      </c>
      <c r="W704" t="str">
        <f t="shared" si="30"/>
        <v>Richmond</v>
      </c>
      <c r="X704" t="str">
        <f t="shared" si="31"/>
        <v>Medium</v>
      </c>
      <c r="Y704" t="str">
        <f t="shared" si="32"/>
        <v>Away Team</v>
      </c>
    </row>
    <row r="705" spans="1:25" x14ac:dyDescent="0.25">
      <c r="A705" t="s">
        <v>790</v>
      </c>
      <c r="B705">
        <v>2015</v>
      </c>
      <c r="C705" t="s">
        <v>146</v>
      </c>
      <c r="D705" s="1">
        <v>42161</v>
      </c>
      <c r="E705">
        <v>16.8</v>
      </c>
      <c r="F705">
        <v>8.6</v>
      </c>
      <c r="G705">
        <v>0.2</v>
      </c>
      <c r="H705" t="s">
        <v>28</v>
      </c>
      <c r="I705" s="2">
        <v>0.56944444444444442</v>
      </c>
      <c r="J705" s="3">
        <v>32035</v>
      </c>
      <c r="K705" t="s">
        <v>30</v>
      </c>
      <c r="L705">
        <v>4.0999999999999996</v>
      </c>
      <c r="M705">
        <v>6.2</v>
      </c>
      <c r="N705">
        <v>11.3</v>
      </c>
      <c r="O705">
        <v>14.6</v>
      </c>
      <c r="P705">
        <v>90</v>
      </c>
      <c r="Q705" t="s">
        <v>40</v>
      </c>
      <c r="R705">
        <v>6.3</v>
      </c>
      <c r="S705">
        <v>8.9</v>
      </c>
      <c r="T705">
        <v>10.130000000000001</v>
      </c>
      <c r="U705">
        <v>14.15</v>
      </c>
      <c r="V705">
        <v>99</v>
      </c>
      <c r="W705" t="str">
        <f t="shared" si="30"/>
        <v>Adelaide</v>
      </c>
      <c r="X705" t="str">
        <f t="shared" si="31"/>
        <v>Medium</v>
      </c>
      <c r="Y705" t="str">
        <f t="shared" si="32"/>
        <v>Away Team</v>
      </c>
    </row>
    <row r="706" spans="1:25" x14ac:dyDescent="0.25">
      <c r="A706" t="s">
        <v>791</v>
      </c>
      <c r="B706">
        <v>2015</v>
      </c>
      <c r="C706" t="s">
        <v>146</v>
      </c>
      <c r="D706" s="1">
        <v>42161</v>
      </c>
      <c r="E706">
        <v>22.1</v>
      </c>
      <c r="F706">
        <v>9.6999999999999993</v>
      </c>
      <c r="G706">
        <v>0</v>
      </c>
      <c r="H706" t="s">
        <v>38</v>
      </c>
      <c r="I706" s="2">
        <v>0.69097222222222221</v>
      </c>
      <c r="J706" s="3">
        <v>13068</v>
      </c>
      <c r="K706" t="s">
        <v>39</v>
      </c>
      <c r="L706">
        <v>2.2000000000000002</v>
      </c>
      <c r="M706">
        <v>2.6</v>
      </c>
      <c r="N706">
        <v>4.8</v>
      </c>
      <c r="O706">
        <v>5.1100000000000003</v>
      </c>
      <c r="P706">
        <v>41</v>
      </c>
      <c r="Q706" t="s">
        <v>26</v>
      </c>
      <c r="R706">
        <v>5.5</v>
      </c>
      <c r="S706">
        <v>9.8000000000000007</v>
      </c>
      <c r="T706">
        <v>10.11</v>
      </c>
      <c r="U706">
        <v>13.15</v>
      </c>
      <c r="V706">
        <v>93</v>
      </c>
      <c r="W706" t="str">
        <f t="shared" si="30"/>
        <v>Sydney</v>
      </c>
      <c r="X706" t="str">
        <f t="shared" si="31"/>
        <v>Low</v>
      </c>
      <c r="Y706" t="str">
        <f t="shared" si="32"/>
        <v>Away Team</v>
      </c>
    </row>
    <row r="707" spans="1:25" x14ac:dyDescent="0.25">
      <c r="A707" t="s">
        <v>792</v>
      </c>
      <c r="B707">
        <v>2015</v>
      </c>
      <c r="C707" t="s">
        <v>146</v>
      </c>
      <c r="D707" s="1">
        <v>42161</v>
      </c>
      <c r="E707">
        <v>16.8</v>
      </c>
      <c r="F707">
        <v>8.6</v>
      </c>
      <c r="G707">
        <v>0.2</v>
      </c>
      <c r="H707" t="s">
        <v>46</v>
      </c>
      <c r="I707" s="2">
        <v>0.80555555555555558</v>
      </c>
      <c r="J707" s="3">
        <v>40632</v>
      </c>
      <c r="K707" t="s">
        <v>48</v>
      </c>
      <c r="L707">
        <v>0.5</v>
      </c>
      <c r="M707">
        <v>0.6</v>
      </c>
      <c r="N707">
        <v>3.9</v>
      </c>
      <c r="O707">
        <v>7.11</v>
      </c>
      <c r="P707">
        <v>53</v>
      </c>
      <c r="Q707" t="s">
        <v>44</v>
      </c>
      <c r="R707">
        <v>3.1</v>
      </c>
      <c r="S707">
        <v>9.5</v>
      </c>
      <c r="T707">
        <v>15.6</v>
      </c>
      <c r="U707">
        <v>19.8</v>
      </c>
      <c r="V707">
        <v>122</v>
      </c>
      <c r="W707" t="str">
        <f t="shared" ref="W707:W770" si="33">IF(P707&gt;V707,K707, IF(P707&lt;V707,Q707, "Draw"))</f>
        <v>Geelong</v>
      </c>
      <c r="X707" t="str">
        <f t="shared" ref="X707:X770" si="34">IF(J707&lt;30000,"Low", IF(J707&lt;50000,"Medium","High"))</f>
        <v>Medium</v>
      </c>
      <c r="Y707" t="str">
        <f t="shared" ref="Y707:Y770" si="35">IF(P707&gt;V707,"Home Team", IF(P707&lt;V707,"Away Team","Draw"))</f>
        <v>Away Team</v>
      </c>
    </row>
    <row r="708" spans="1:25" x14ac:dyDescent="0.25">
      <c r="A708" t="s">
        <v>793</v>
      </c>
      <c r="B708">
        <v>2015</v>
      </c>
      <c r="C708" t="s">
        <v>146</v>
      </c>
      <c r="D708" s="1">
        <v>42161</v>
      </c>
      <c r="E708">
        <v>20.100000000000001</v>
      </c>
      <c r="F708">
        <v>5.6</v>
      </c>
      <c r="G708">
        <v>0</v>
      </c>
      <c r="H708" t="s">
        <v>512</v>
      </c>
      <c r="I708" s="2">
        <v>0.79861111111111116</v>
      </c>
      <c r="J708" s="3">
        <v>40907</v>
      </c>
      <c r="K708" t="s">
        <v>54</v>
      </c>
      <c r="L708">
        <v>5.0999999999999996</v>
      </c>
      <c r="M708">
        <v>9.3000000000000007</v>
      </c>
      <c r="N708">
        <v>10.4</v>
      </c>
      <c r="O708">
        <v>16.399999999999999</v>
      </c>
      <c r="P708">
        <v>100</v>
      </c>
      <c r="Q708" t="s">
        <v>50</v>
      </c>
      <c r="R708">
        <v>4.5</v>
      </c>
      <c r="S708">
        <v>6.5</v>
      </c>
      <c r="T708">
        <v>8.6</v>
      </c>
      <c r="U708">
        <v>9.8000000000000007</v>
      </c>
      <c r="V708">
        <v>62</v>
      </c>
      <c r="W708" t="str">
        <f t="shared" si="33"/>
        <v>Port Adelaide</v>
      </c>
      <c r="X708" t="str">
        <f t="shared" si="34"/>
        <v>Medium</v>
      </c>
      <c r="Y708" t="str">
        <f t="shared" si="35"/>
        <v>Home Team</v>
      </c>
    </row>
    <row r="709" spans="1:25" x14ac:dyDescent="0.25">
      <c r="A709" t="s">
        <v>794</v>
      </c>
      <c r="B709">
        <v>2015</v>
      </c>
      <c r="C709" t="s">
        <v>146</v>
      </c>
      <c r="D709" s="1">
        <v>42162</v>
      </c>
      <c r="E709">
        <v>21.7</v>
      </c>
      <c r="F709">
        <v>5.7</v>
      </c>
      <c r="G709">
        <v>0</v>
      </c>
      <c r="H709" t="s">
        <v>141</v>
      </c>
      <c r="I709" s="2">
        <v>0.54861111111111116</v>
      </c>
      <c r="J709" s="3">
        <v>9079</v>
      </c>
      <c r="K709" t="s">
        <v>25</v>
      </c>
      <c r="L709">
        <v>1.3</v>
      </c>
      <c r="M709">
        <v>7.5</v>
      </c>
      <c r="N709">
        <v>10.8</v>
      </c>
      <c r="O709">
        <v>14.13</v>
      </c>
      <c r="P709">
        <v>97</v>
      </c>
      <c r="Q709" t="s">
        <v>36</v>
      </c>
      <c r="R709">
        <v>2.1</v>
      </c>
      <c r="S709">
        <v>4.3</v>
      </c>
      <c r="T709">
        <v>6.6</v>
      </c>
      <c r="U709">
        <v>10.7</v>
      </c>
      <c r="V709">
        <v>67</v>
      </c>
      <c r="W709" t="str">
        <f t="shared" si="33"/>
        <v>Greater Western Sydney</v>
      </c>
      <c r="X709" t="str">
        <f t="shared" si="34"/>
        <v>Low</v>
      </c>
      <c r="Y709" t="str">
        <f t="shared" si="35"/>
        <v>Home Team</v>
      </c>
    </row>
    <row r="710" spans="1:25" x14ac:dyDescent="0.25">
      <c r="A710" t="s">
        <v>795</v>
      </c>
      <c r="B710">
        <v>2015</v>
      </c>
      <c r="C710" t="s">
        <v>146</v>
      </c>
      <c r="D710" s="1">
        <v>42162</v>
      </c>
      <c r="E710">
        <v>19.8</v>
      </c>
      <c r="F710">
        <v>10.7</v>
      </c>
      <c r="G710">
        <v>0.2</v>
      </c>
      <c r="H710" t="s">
        <v>66</v>
      </c>
      <c r="I710" s="2">
        <v>0.63888888888888884</v>
      </c>
      <c r="J710" s="3">
        <v>12011</v>
      </c>
      <c r="K710" t="s">
        <v>47</v>
      </c>
      <c r="L710">
        <v>4.4000000000000004</v>
      </c>
      <c r="M710">
        <v>5.4</v>
      </c>
      <c r="N710">
        <v>9.6</v>
      </c>
      <c r="O710">
        <v>13.7</v>
      </c>
      <c r="P710">
        <v>85</v>
      </c>
      <c r="Q710" t="s">
        <v>51</v>
      </c>
      <c r="R710">
        <v>1.4</v>
      </c>
      <c r="S710">
        <v>5.1100000000000003</v>
      </c>
      <c r="T710">
        <v>7.12</v>
      </c>
      <c r="U710">
        <v>10.15</v>
      </c>
      <c r="V710">
        <v>75</v>
      </c>
      <c r="W710" t="str">
        <f t="shared" si="33"/>
        <v>North Melbourne</v>
      </c>
      <c r="X710" t="str">
        <f t="shared" si="34"/>
        <v>Low</v>
      </c>
      <c r="Y710" t="str">
        <f t="shared" si="35"/>
        <v>Home Team</v>
      </c>
    </row>
    <row r="711" spans="1:25" x14ac:dyDescent="0.25">
      <c r="A711" t="s">
        <v>796</v>
      </c>
      <c r="B711">
        <v>2015</v>
      </c>
      <c r="C711" t="s">
        <v>146</v>
      </c>
      <c r="D711" s="1">
        <v>42162</v>
      </c>
      <c r="E711">
        <v>13.7</v>
      </c>
      <c r="F711">
        <v>10.4</v>
      </c>
      <c r="G711">
        <v>0</v>
      </c>
      <c r="H711" t="s">
        <v>46</v>
      </c>
      <c r="I711" s="2">
        <v>0.69444444444444442</v>
      </c>
      <c r="J711" s="3">
        <v>33886</v>
      </c>
      <c r="K711" t="s">
        <v>55</v>
      </c>
      <c r="L711">
        <v>2.2999999999999998</v>
      </c>
      <c r="M711">
        <v>3.5</v>
      </c>
      <c r="N711">
        <v>7.8</v>
      </c>
      <c r="O711">
        <v>10.9</v>
      </c>
      <c r="P711">
        <v>69</v>
      </c>
      <c r="Q711" t="s">
        <v>32</v>
      </c>
      <c r="R711">
        <v>4.5</v>
      </c>
      <c r="S711">
        <v>8.1</v>
      </c>
      <c r="T711">
        <v>14.11</v>
      </c>
      <c r="U711">
        <v>20.12</v>
      </c>
      <c r="V711">
        <v>132</v>
      </c>
      <c r="W711" t="str">
        <f t="shared" si="33"/>
        <v>Hawthorn</v>
      </c>
      <c r="X711" t="str">
        <f t="shared" si="34"/>
        <v>Medium</v>
      </c>
      <c r="Y711" t="str">
        <f t="shared" si="35"/>
        <v>Away Team</v>
      </c>
    </row>
    <row r="712" spans="1:25" x14ac:dyDescent="0.25">
      <c r="A712" t="s">
        <v>797</v>
      </c>
      <c r="B712">
        <v>2015</v>
      </c>
      <c r="C712" t="s">
        <v>146</v>
      </c>
      <c r="D712" s="1">
        <v>42163</v>
      </c>
      <c r="E712">
        <v>17.5</v>
      </c>
      <c r="F712">
        <v>9.9</v>
      </c>
      <c r="G712">
        <v>0</v>
      </c>
      <c r="H712" t="s">
        <v>28</v>
      </c>
      <c r="I712" s="2">
        <v>0.63888888888888884</v>
      </c>
      <c r="J712" s="3">
        <v>66120</v>
      </c>
      <c r="K712" t="s">
        <v>35</v>
      </c>
      <c r="L712">
        <v>3.1</v>
      </c>
      <c r="M712">
        <v>9.1</v>
      </c>
      <c r="N712">
        <v>13.4</v>
      </c>
      <c r="O712">
        <v>13.7</v>
      </c>
      <c r="P712">
        <v>85</v>
      </c>
      <c r="Q712" t="s">
        <v>33</v>
      </c>
      <c r="R712">
        <v>7.1</v>
      </c>
      <c r="S712">
        <v>11.3</v>
      </c>
      <c r="T712">
        <v>15.4</v>
      </c>
      <c r="U712">
        <v>17.8</v>
      </c>
      <c r="V712">
        <v>110</v>
      </c>
      <c r="W712" t="str">
        <f t="shared" si="33"/>
        <v>Collingwood</v>
      </c>
      <c r="X712" t="str">
        <f t="shared" si="34"/>
        <v>High</v>
      </c>
      <c r="Y712" t="str">
        <f t="shared" si="35"/>
        <v>Away Team</v>
      </c>
    </row>
    <row r="713" spans="1:25" x14ac:dyDescent="0.25">
      <c r="A713" t="s">
        <v>798</v>
      </c>
      <c r="B713">
        <v>2015</v>
      </c>
      <c r="C713" t="s">
        <v>156</v>
      </c>
      <c r="D713" s="1">
        <v>42167</v>
      </c>
      <c r="E713">
        <v>17.899999999999999</v>
      </c>
      <c r="F713">
        <v>3.4</v>
      </c>
      <c r="G713">
        <v>0</v>
      </c>
      <c r="H713" t="s">
        <v>512</v>
      </c>
      <c r="I713" s="2">
        <v>0.80555555555555558</v>
      </c>
      <c r="J713" s="3">
        <v>46140</v>
      </c>
      <c r="K713" t="s">
        <v>54</v>
      </c>
      <c r="L713">
        <v>5.2</v>
      </c>
      <c r="M713">
        <v>7.3</v>
      </c>
      <c r="N713">
        <v>10.3</v>
      </c>
      <c r="O713">
        <v>11.3</v>
      </c>
      <c r="P713">
        <v>69</v>
      </c>
      <c r="Q713" t="s">
        <v>44</v>
      </c>
      <c r="R713">
        <v>5.0999999999999996</v>
      </c>
      <c r="S713">
        <v>8.4</v>
      </c>
      <c r="T713">
        <v>12.7</v>
      </c>
      <c r="U713">
        <v>14.8</v>
      </c>
      <c r="V713">
        <v>92</v>
      </c>
      <c r="W713" t="str">
        <f t="shared" si="33"/>
        <v>Geelong</v>
      </c>
      <c r="X713" t="str">
        <f t="shared" si="34"/>
        <v>Medium</v>
      </c>
      <c r="Y713" t="str">
        <f t="shared" si="35"/>
        <v>Away Team</v>
      </c>
    </row>
    <row r="714" spans="1:25" x14ac:dyDescent="0.25">
      <c r="A714" t="s">
        <v>799</v>
      </c>
      <c r="B714">
        <v>2015</v>
      </c>
      <c r="C714" t="s">
        <v>156</v>
      </c>
      <c r="D714" s="1">
        <v>42168</v>
      </c>
      <c r="E714">
        <v>20.399999999999999</v>
      </c>
      <c r="F714">
        <v>15.9</v>
      </c>
      <c r="G714">
        <v>2</v>
      </c>
      <c r="H714" t="s">
        <v>38</v>
      </c>
      <c r="I714" s="2">
        <v>0.56944444444444442</v>
      </c>
      <c r="J714" s="3">
        <v>8911</v>
      </c>
      <c r="K714" t="s">
        <v>39</v>
      </c>
      <c r="L714">
        <v>2</v>
      </c>
      <c r="M714">
        <v>3.1</v>
      </c>
      <c r="N714">
        <v>5.2</v>
      </c>
      <c r="O714">
        <v>7.4</v>
      </c>
      <c r="P714">
        <v>46</v>
      </c>
      <c r="Q714" t="s">
        <v>43</v>
      </c>
      <c r="R714">
        <v>1.3</v>
      </c>
      <c r="S714">
        <v>3.7</v>
      </c>
      <c r="T714">
        <v>5.1100000000000003</v>
      </c>
      <c r="U714">
        <v>6.17</v>
      </c>
      <c r="V714">
        <v>53</v>
      </c>
      <c r="W714" t="str">
        <f t="shared" si="33"/>
        <v>Fremantle</v>
      </c>
      <c r="X714" t="str">
        <f t="shared" si="34"/>
        <v>Low</v>
      </c>
      <c r="Y714" t="str">
        <f t="shared" si="35"/>
        <v>Away Team</v>
      </c>
    </row>
    <row r="715" spans="1:25" x14ac:dyDescent="0.25">
      <c r="A715" t="s">
        <v>800</v>
      </c>
      <c r="B715">
        <v>2015</v>
      </c>
      <c r="C715" t="s">
        <v>156</v>
      </c>
      <c r="D715" s="1">
        <v>42168</v>
      </c>
      <c r="E715">
        <v>17.8</v>
      </c>
      <c r="F715">
        <v>8.3000000000000007</v>
      </c>
      <c r="G715">
        <v>0</v>
      </c>
      <c r="H715" t="s">
        <v>42</v>
      </c>
      <c r="I715" s="2">
        <v>0.60763888888888884</v>
      </c>
      <c r="J715" s="3">
        <v>37306</v>
      </c>
      <c r="K715" t="s">
        <v>51</v>
      </c>
      <c r="L715">
        <v>2.5</v>
      </c>
      <c r="M715">
        <v>7.7</v>
      </c>
      <c r="N715">
        <v>9.8000000000000007</v>
      </c>
      <c r="O715">
        <v>14.12</v>
      </c>
      <c r="P715">
        <v>96</v>
      </c>
      <c r="Q715" t="s">
        <v>48</v>
      </c>
      <c r="R715">
        <v>2</v>
      </c>
      <c r="S715">
        <v>3.2</v>
      </c>
      <c r="T715">
        <v>5.7</v>
      </c>
      <c r="U715">
        <v>6.1</v>
      </c>
      <c r="V715">
        <v>46</v>
      </c>
      <c r="W715" t="str">
        <f t="shared" si="33"/>
        <v>West Coast</v>
      </c>
      <c r="X715" t="str">
        <f t="shared" si="34"/>
        <v>Medium</v>
      </c>
      <c r="Y715" t="str">
        <f t="shared" si="35"/>
        <v>Home Team</v>
      </c>
    </row>
    <row r="716" spans="1:25" x14ac:dyDescent="0.25">
      <c r="A716" t="s">
        <v>801</v>
      </c>
      <c r="B716">
        <v>2015</v>
      </c>
      <c r="C716" t="s">
        <v>156</v>
      </c>
      <c r="D716" s="1">
        <v>42168</v>
      </c>
      <c r="E716">
        <v>17.899999999999999</v>
      </c>
      <c r="F716">
        <v>3.4</v>
      </c>
      <c r="G716">
        <v>0</v>
      </c>
      <c r="H716" t="s">
        <v>46</v>
      </c>
      <c r="I716" s="2">
        <v>0.80555555555555558</v>
      </c>
      <c r="J716" s="3">
        <v>32127</v>
      </c>
      <c r="K716" t="s">
        <v>47</v>
      </c>
      <c r="L716">
        <v>3.4</v>
      </c>
      <c r="M716">
        <v>4.5999999999999996</v>
      </c>
      <c r="N716">
        <v>8.11</v>
      </c>
      <c r="O716">
        <v>10.15</v>
      </c>
      <c r="P716">
        <v>75</v>
      </c>
      <c r="Q716" t="s">
        <v>26</v>
      </c>
      <c r="R716">
        <v>4.3</v>
      </c>
      <c r="S716">
        <v>9.5</v>
      </c>
      <c r="T716">
        <v>12.7</v>
      </c>
      <c r="U716">
        <v>14.7</v>
      </c>
      <c r="V716">
        <v>91</v>
      </c>
      <c r="W716" t="str">
        <f t="shared" si="33"/>
        <v>Sydney</v>
      </c>
      <c r="X716" t="str">
        <f t="shared" si="34"/>
        <v>Medium</v>
      </c>
      <c r="Y716" t="str">
        <f t="shared" si="35"/>
        <v>Away Team</v>
      </c>
    </row>
    <row r="717" spans="1:25" x14ac:dyDescent="0.25">
      <c r="A717" t="s">
        <v>802</v>
      </c>
      <c r="B717">
        <v>2015</v>
      </c>
      <c r="C717" t="s">
        <v>156</v>
      </c>
      <c r="D717" s="1">
        <v>42169</v>
      </c>
      <c r="E717">
        <v>17.399999999999999</v>
      </c>
      <c r="F717">
        <v>3.4</v>
      </c>
      <c r="G717">
        <v>0</v>
      </c>
      <c r="H717" t="s">
        <v>28</v>
      </c>
      <c r="I717" s="2">
        <v>0.54861111111111116</v>
      </c>
      <c r="J717" s="3">
        <v>43390</v>
      </c>
      <c r="K717" t="s">
        <v>33</v>
      </c>
      <c r="L717">
        <v>4.3</v>
      </c>
      <c r="M717">
        <v>8.6</v>
      </c>
      <c r="N717">
        <v>10.1</v>
      </c>
      <c r="O717">
        <v>18.11</v>
      </c>
      <c r="P717">
        <v>119</v>
      </c>
      <c r="Q717" t="s">
        <v>25</v>
      </c>
      <c r="R717">
        <v>2.2999999999999998</v>
      </c>
      <c r="S717">
        <v>5.9</v>
      </c>
      <c r="T717">
        <v>7.11</v>
      </c>
      <c r="U717">
        <v>11.11</v>
      </c>
      <c r="V717">
        <v>77</v>
      </c>
      <c r="W717" t="str">
        <f t="shared" si="33"/>
        <v>Collingwood</v>
      </c>
      <c r="X717" t="str">
        <f t="shared" si="34"/>
        <v>Medium</v>
      </c>
      <c r="Y717" t="str">
        <f t="shared" si="35"/>
        <v>Home Team</v>
      </c>
    </row>
    <row r="718" spans="1:25" x14ac:dyDescent="0.25">
      <c r="A718" t="s">
        <v>803</v>
      </c>
      <c r="B718">
        <v>2015</v>
      </c>
      <c r="C718" t="s">
        <v>156</v>
      </c>
      <c r="D718" s="1">
        <v>42169</v>
      </c>
      <c r="E718">
        <v>17.399999999999999</v>
      </c>
      <c r="F718">
        <v>3.4</v>
      </c>
      <c r="G718">
        <v>0</v>
      </c>
      <c r="H718" t="s">
        <v>46</v>
      </c>
      <c r="I718" s="2">
        <v>0.69444444444444442</v>
      </c>
      <c r="J718" s="3">
        <v>25217</v>
      </c>
      <c r="K718" t="s">
        <v>55</v>
      </c>
      <c r="L718">
        <v>3.5</v>
      </c>
      <c r="M718">
        <v>9.6</v>
      </c>
      <c r="N718">
        <v>11.9</v>
      </c>
      <c r="O718">
        <v>12.13</v>
      </c>
      <c r="P718">
        <v>85</v>
      </c>
      <c r="Q718" t="s">
        <v>35</v>
      </c>
      <c r="R718">
        <v>3.4</v>
      </c>
      <c r="S718">
        <v>8.6</v>
      </c>
      <c r="T718">
        <v>11.9</v>
      </c>
      <c r="U718">
        <v>12.11</v>
      </c>
      <c r="V718">
        <v>83</v>
      </c>
      <c r="W718" t="str">
        <f t="shared" si="33"/>
        <v>St Kilda</v>
      </c>
      <c r="X718" t="str">
        <f t="shared" si="34"/>
        <v>Low</v>
      </c>
      <c r="Y718" t="str">
        <f t="shared" si="35"/>
        <v>Home Team</v>
      </c>
    </row>
    <row r="719" spans="1:25" x14ac:dyDescent="0.25">
      <c r="A719" t="s">
        <v>804</v>
      </c>
      <c r="B719">
        <v>2015</v>
      </c>
      <c r="C719" t="s">
        <v>163</v>
      </c>
      <c r="D719" s="1">
        <v>42173</v>
      </c>
      <c r="E719">
        <v>16.5</v>
      </c>
      <c r="F719">
        <v>10.5</v>
      </c>
      <c r="G719">
        <v>3.8</v>
      </c>
      <c r="H719" t="s">
        <v>512</v>
      </c>
      <c r="I719" s="2">
        <v>0.80555555555555558</v>
      </c>
      <c r="J719" s="3">
        <v>49108</v>
      </c>
      <c r="K719" t="s">
        <v>40</v>
      </c>
      <c r="L719">
        <v>4.0999999999999996</v>
      </c>
      <c r="M719">
        <v>7.2</v>
      </c>
      <c r="N719">
        <v>11.7</v>
      </c>
      <c r="O719">
        <v>12.13</v>
      </c>
      <c r="P719">
        <v>85</v>
      </c>
      <c r="Q719" t="s">
        <v>32</v>
      </c>
      <c r="R719">
        <v>6.2</v>
      </c>
      <c r="S719">
        <v>9.6</v>
      </c>
      <c r="T719">
        <v>13.9</v>
      </c>
      <c r="U719">
        <v>17.12</v>
      </c>
      <c r="V719">
        <v>114</v>
      </c>
      <c r="W719" t="str">
        <f t="shared" si="33"/>
        <v>Hawthorn</v>
      </c>
      <c r="X719" t="str">
        <f t="shared" si="34"/>
        <v>Medium</v>
      </c>
      <c r="Y719" t="str">
        <f t="shared" si="35"/>
        <v>Away Team</v>
      </c>
    </row>
    <row r="720" spans="1:25" x14ac:dyDescent="0.25">
      <c r="A720" t="s">
        <v>805</v>
      </c>
      <c r="B720">
        <v>2015</v>
      </c>
      <c r="C720" t="s">
        <v>163</v>
      </c>
      <c r="D720" s="1">
        <v>42174</v>
      </c>
      <c r="E720">
        <v>11.9</v>
      </c>
      <c r="F720">
        <v>6</v>
      </c>
      <c r="G720">
        <v>0.2</v>
      </c>
      <c r="H720" t="s">
        <v>28</v>
      </c>
      <c r="I720" s="2">
        <v>0.82638888888888884</v>
      </c>
      <c r="J720" s="3">
        <v>45178</v>
      </c>
      <c r="K720" t="s">
        <v>29</v>
      </c>
      <c r="L720">
        <v>4.2</v>
      </c>
      <c r="M720">
        <v>8.3000000000000007</v>
      </c>
      <c r="N720">
        <v>10.6</v>
      </c>
      <c r="O720">
        <v>10.1</v>
      </c>
      <c r="P720">
        <v>70</v>
      </c>
      <c r="Q720" t="s">
        <v>51</v>
      </c>
      <c r="R720">
        <v>4.3</v>
      </c>
      <c r="S720">
        <v>7.6</v>
      </c>
      <c r="T720">
        <v>12.8</v>
      </c>
      <c r="U720">
        <v>13.12</v>
      </c>
      <c r="V720">
        <v>90</v>
      </c>
      <c r="W720" t="str">
        <f t="shared" si="33"/>
        <v>West Coast</v>
      </c>
      <c r="X720" t="str">
        <f t="shared" si="34"/>
        <v>Medium</v>
      </c>
      <c r="Y720" t="str">
        <f t="shared" si="35"/>
        <v>Away Team</v>
      </c>
    </row>
    <row r="721" spans="1:25" x14ac:dyDescent="0.25">
      <c r="A721" t="s">
        <v>806</v>
      </c>
      <c r="B721">
        <v>2015</v>
      </c>
      <c r="C721" t="s">
        <v>163</v>
      </c>
      <c r="D721" s="1">
        <v>42175</v>
      </c>
      <c r="E721">
        <v>11.8</v>
      </c>
      <c r="F721">
        <v>2.8</v>
      </c>
      <c r="G721">
        <v>0</v>
      </c>
      <c r="H721" t="s">
        <v>28</v>
      </c>
      <c r="I721" s="2">
        <v>0.56944444444444442</v>
      </c>
      <c r="J721" s="3">
        <v>27693</v>
      </c>
      <c r="K721" t="s">
        <v>30</v>
      </c>
      <c r="L721">
        <v>4.2</v>
      </c>
      <c r="M721">
        <v>10.3</v>
      </c>
      <c r="N721">
        <v>15.7</v>
      </c>
      <c r="O721">
        <v>17.8</v>
      </c>
      <c r="P721">
        <v>110</v>
      </c>
      <c r="Q721" t="s">
        <v>54</v>
      </c>
      <c r="R721">
        <v>4.3</v>
      </c>
      <c r="S721">
        <v>9.5</v>
      </c>
      <c r="T721">
        <v>11.8</v>
      </c>
      <c r="U721">
        <v>16.100000000000001</v>
      </c>
      <c r="V721">
        <v>106</v>
      </c>
      <c r="W721" t="str">
        <f t="shared" si="33"/>
        <v>Carlton</v>
      </c>
      <c r="X721" t="str">
        <f t="shared" si="34"/>
        <v>Low</v>
      </c>
      <c r="Y721" t="str">
        <f t="shared" si="35"/>
        <v>Home Team</v>
      </c>
    </row>
    <row r="722" spans="1:25" x14ac:dyDescent="0.25">
      <c r="A722" t="s">
        <v>807</v>
      </c>
      <c r="B722">
        <v>2015</v>
      </c>
      <c r="C722" t="s">
        <v>163</v>
      </c>
      <c r="D722" s="1">
        <v>42175</v>
      </c>
      <c r="E722">
        <v>16.3</v>
      </c>
      <c r="F722">
        <v>6.9</v>
      </c>
      <c r="G722">
        <v>0.2</v>
      </c>
      <c r="H722" t="s">
        <v>141</v>
      </c>
      <c r="I722" s="2">
        <v>0.69097222222222221</v>
      </c>
      <c r="J722" s="3">
        <v>7824</v>
      </c>
      <c r="K722" t="s">
        <v>25</v>
      </c>
      <c r="L722">
        <v>1.4</v>
      </c>
      <c r="M722">
        <v>4.8</v>
      </c>
      <c r="N722">
        <v>8.1199999999999992</v>
      </c>
      <c r="O722">
        <v>8.1300000000000008</v>
      </c>
      <c r="P722">
        <v>61</v>
      </c>
      <c r="Q722" t="s">
        <v>47</v>
      </c>
      <c r="R722">
        <v>6.2</v>
      </c>
      <c r="S722">
        <v>10.4</v>
      </c>
      <c r="T722">
        <v>13.5</v>
      </c>
      <c r="U722">
        <v>18.899999999999999</v>
      </c>
      <c r="V722">
        <v>117</v>
      </c>
      <c r="W722" t="str">
        <f t="shared" si="33"/>
        <v>North Melbourne</v>
      </c>
      <c r="X722" t="str">
        <f t="shared" si="34"/>
        <v>Low</v>
      </c>
      <c r="Y722" t="str">
        <f t="shared" si="35"/>
        <v>Away Team</v>
      </c>
    </row>
    <row r="723" spans="1:25" x14ac:dyDescent="0.25">
      <c r="A723" t="s">
        <v>808</v>
      </c>
      <c r="B723">
        <v>2015</v>
      </c>
      <c r="C723" t="s">
        <v>163</v>
      </c>
      <c r="D723" s="1">
        <v>42175</v>
      </c>
      <c r="E723">
        <v>11.8</v>
      </c>
      <c r="F723">
        <v>2.8</v>
      </c>
      <c r="G723">
        <v>0</v>
      </c>
      <c r="H723" t="s">
        <v>46</v>
      </c>
      <c r="I723" s="2">
        <v>0.80555555555555558</v>
      </c>
      <c r="J723" s="3">
        <v>21129</v>
      </c>
      <c r="K723" t="s">
        <v>50</v>
      </c>
      <c r="L723">
        <v>5.3</v>
      </c>
      <c r="M723">
        <v>8.6</v>
      </c>
      <c r="N723">
        <v>13.11</v>
      </c>
      <c r="O723">
        <v>22.14</v>
      </c>
      <c r="P723">
        <v>146</v>
      </c>
      <c r="Q723" t="s">
        <v>36</v>
      </c>
      <c r="R723">
        <v>2.1</v>
      </c>
      <c r="S723">
        <v>5.3</v>
      </c>
      <c r="T723">
        <v>8.5</v>
      </c>
      <c r="U723">
        <v>11.8</v>
      </c>
      <c r="V723">
        <v>74</v>
      </c>
      <c r="W723" t="str">
        <f t="shared" si="33"/>
        <v>Western Bulldogs</v>
      </c>
      <c r="X723" t="str">
        <f t="shared" si="34"/>
        <v>Low</v>
      </c>
      <c r="Y723" t="str">
        <f t="shared" si="35"/>
        <v>Home Team</v>
      </c>
    </row>
    <row r="724" spans="1:25" x14ac:dyDescent="0.25">
      <c r="A724" t="s">
        <v>809</v>
      </c>
      <c r="B724">
        <v>2015</v>
      </c>
      <c r="C724" t="s">
        <v>163</v>
      </c>
      <c r="D724" s="1">
        <v>42176</v>
      </c>
      <c r="E724">
        <v>12.4</v>
      </c>
      <c r="F724">
        <v>3.2</v>
      </c>
      <c r="G724">
        <v>0.2</v>
      </c>
      <c r="H724" t="s">
        <v>88</v>
      </c>
      <c r="I724" s="2">
        <v>0.63888888888888884</v>
      </c>
      <c r="J724" s="3">
        <v>28007</v>
      </c>
      <c r="K724" t="s">
        <v>44</v>
      </c>
      <c r="L724">
        <v>3.1</v>
      </c>
      <c r="M724">
        <v>6.4</v>
      </c>
      <c r="N724">
        <v>11.5</v>
      </c>
      <c r="O724">
        <v>13.11</v>
      </c>
      <c r="P724">
        <v>89</v>
      </c>
      <c r="Q724" t="s">
        <v>35</v>
      </c>
      <c r="R724">
        <v>5.2</v>
      </c>
      <c r="S724">
        <v>7.3</v>
      </c>
      <c r="T724">
        <v>13.4</v>
      </c>
      <c r="U724">
        <v>18.5</v>
      </c>
      <c r="V724">
        <v>113</v>
      </c>
      <c r="W724" t="str">
        <f t="shared" si="33"/>
        <v>Melbourne</v>
      </c>
      <c r="X724" t="str">
        <f t="shared" si="34"/>
        <v>Low</v>
      </c>
      <c r="Y724" t="str">
        <f t="shared" si="35"/>
        <v>Away Team</v>
      </c>
    </row>
    <row r="725" spans="1:25" x14ac:dyDescent="0.25">
      <c r="A725" t="s">
        <v>810</v>
      </c>
      <c r="B725">
        <v>2015</v>
      </c>
      <c r="C725" t="s">
        <v>170</v>
      </c>
      <c r="D725" s="1">
        <v>42180</v>
      </c>
      <c r="E725">
        <v>20.7</v>
      </c>
      <c r="F725">
        <v>4.5</v>
      </c>
      <c r="G725">
        <v>0</v>
      </c>
      <c r="H725" t="s">
        <v>42</v>
      </c>
      <c r="I725" s="2">
        <v>0.75694444444444442</v>
      </c>
      <c r="J725" s="3">
        <v>37145</v>
      </c>
      <c r="K725" t="s">
        <v>43</v>
      </c>
      <c r="L725">
        <v>3.2</v>
      </c>
      <c r="M725">
        <v>7.4</v>
      </c>
      <c r="N725">
        <v>9.6</v>
      </c>
      <c r="O725">
        <v>12.8</v>
      </c>
      <c r="P725">
        <v>80</v>
      </c>
      <c r="Q725" t="s">
        <v>33</v>
      </c>
      <c r="R725">
        <v>3.4</v>
      </c>
      <c r="S725">
        <v>7.6</v>
      </c>
      <c r="T725">
        <v>9.6</v>
      </c>
      <c r="U725">
        <v>11.7</v>
      </c>
      <c r="V725">
        <v>73</v>
      </c>
      <c r="W725" t="str">
        <f t="shared" si="33"/>
        <v>Fremantle</v>
      </c>
      <c r="X725" t="str">
        <f t="shared" si="34"/>
        <v>Medium</v>
      </c>
      <c r="Y725" t="str">
        <f t="shared" si="35"/>
        <v>Home Team</v>
      </c>
    </row>
    <row r="726" spans="1:25" x14ac:dyDescent="0.25">
      <c r="A726" t="s">
        <v>811</v>
      </c>
      <c r="B726">
        <v>2015</v>
      </c>
      <c r="C726" t="s">
        <v>170</v>
      </c>
      <c r="D726" s="1">
        <v>42181</v>
      </c>
      <c r="E726">
        <v>17.899999999999999</v>
      </c>
      <c r="F726">
        <v>10.1</v>
      </c>
      <c r="G726">
        <v>5.8</v>
      </c>
      <c r="H726" t="s">
        <v>61</v>
      </c>
      <c r="I726" s="2">
        <v>0.82638888888888884</v>
      </c>
      <c r="J726" s="3">
        <v>37579</v>
      </c>
      <c r="K726" t="s">
        <v>26</v>
      </c>
      <c r="L726">
        <v>3.4</v>
      </c>
      <c r="M726">
        <v>8.6999999999999993</v>
      </c>
      <c r="N726">
        <v>10.8</v>
      </c>
      <c r="O726">
        <v>11.11</v>
      </c>
      <c r="P726">
        <v>77</v>
      </c>
      <c r="Q726" t="s">
        <v>29</v>
      </c>
      <c r="R726">
        <v>2.4</v>
      </c>
      <c r="S726">
        <v>3.5</v>
      </c>
      <c r="T726">
        <v>10.1</v>
      </c>
      <c r="U726">
        <v>14.11</v>
      </c>
      <c r="V726">
        <v>95</v>
      </c>
      <c r="W726" t="str">
        <f t="shared" si="33"/>
        <v>Richmond</v>
      </c>
      <c r="X726" t="str">
        <f t="shared" si="34"/>
        <v>Medium</v>
      </c>
      <c r="Y726" t="str">
        <f t="shared" si="35"/>
        <v>Away Team</v>
      </c>
    </row>
    <row r="727" spans="1:25" x14ac:dyDescent="0.25">
      <c r="A727" t="s">
        <v>812</v>
      </c>
      <c r="B727">
        <v>2015</v>
      </c>
      <c r="C727" t="s">
        <v>170</v>
      </c>
      <c r="D727" s="1">
        <v>42182</v>
      </c>
      <c r="E727">
        <v>14.2</v>
      </c>
      <c r="F727">
        <v>4.4000000000000004</v>
      </c>
      <c r="G727">
        <v>0</v>
      </c>
      <c r="H727" t="s">
        <v>28</v>
      </c>
      <c r="I727" s="2">
        <v>0.56944444444444442</v>
      </c>
      <c r="J727" s="3">
        <v>62500</v>
      </c>
      <c r="K727" t="s">
        <v>32</v>
      </c>
      <c r="L727">
        <v>2.4</v>
      </c>
      <c r="M727">
        <v>5.8</v>
      </c>
      <c r="N727">
        <v>11.14</v>
      </c>
      <c r="O727">
        <v>16.18</v>
      </c>
      <c r="P727">
        <v>114</v>
      </c>
      <c r="Q727" t="s">
        <v>48</v>
      </c>
      <c r="R727">
        <v>2.5</v>
      </c>
      <c r="S727">
        <v>5.7</v>
      </c>
      <c r="T727">
        <v>7.8</v>
      </c>
      <c r="U727">
        <v>11.1</v>
      </c>
      <c r="V727">
        <v>76</v>
      </c>
      <c r="W727" t="str">
        <f t="shared" si="33"/>
        <v>Hawthorn</v>
      </c>
      <c r="X727" t="str">
        <f t="shared" si="34"/>
        <v>High</v>
      </c>
      <c r="Y727" t="str">
        <f t="shared" si="35"/>
        <v>Home Team</v>
      </c>
    </row>
    <row r="728" spans="1:25" x14ac:dyDescent="0.25">
      <c r="A728" t="s">
        <v>813</v>
      </c>
      <c r="B728">
        <v>2015</v>
      </c>
      <c r="C728" t="s">
        <v>170</v>
      </c>
      <c r="D728" s="1">
        <v>42182</v>
      </c>
      <c r="E728">
        <v>22.6</v>
      </c>
      <c r="F728">
        <v>14.9</v>
      </c>
      <c r="G728">
        <v>0</v>
      </c>
      <c r="H728" t="s">
        <v>58</v>
      </c>
      <c r="I728" s="2">
        <v>0.69097222222222221</v>
      </c>
      <c r="J728" s="3">
        <v>18146</v>
      </c>
      <c r="K728" t="s">
        <v>36</v>
      </c>
      <c r="L728">
        <v>4.3</v>
      </c>
      <c r="M728">
        <v>6.5</v>
      </c>
      <c r="N728">
        <v>10.7</v>
      </c>
      <c r="O728">
        <v>10.9</v>
      </c>
      <c r="P728">
        <v>69</v>
      </c>
      <c r="Q728" t="s">
        <v>40</v>
      </c>
      <c r="R728">
        <v>2.2999999999999998</v>
      </c>
      <c r="S728">
        <v>3.6</v>
      </c>
      <c r="T728">
        <v>5.13</v>
      </c>
      <c r="U728">
        <v>11.16</v>
      </c>
      <c r="V728">
        <v>82</v>
      </c>
      <c r="W728" t="str">
        <f t="shared" si="33"/>
        <v>Adelaide</v>
      </c>
      <c r="X728" t="str">
        <f t="shared" si="34"/>
        <v>Low</v>
      </c>
      <c r="Y728" t="str">
        <f t="shared" si="35"/>
        <v>Away Team</v>
      </c>
    </row>
    <row r="729" spans="1:25" x14ac:dyDescent="0.25">
      <c r="A729" t="s">
        <v>814</v>
      </c>
      <c r="B729">
        <v>2015</v>
      </c>
      <c r="C729" t="s">
        <v>170</v>
      </c>
      <c r="D729" s="1">
        <v>42182</v>
      </c>
      <c r="E729">
        <v>14.2</v>
      </c>
      <c r="F729">
        <v>4.4000000000000004</v>
      </c>
      <c r="G729">
        <v>0</v>
      </c>
      <c r="H729" t="s">
        <v>46</v>
      </c>
      <c r="I729" s="2">
        <v>0.80555555555555558</v>
      </c>
      <c r="J729" s="3">
        <v>26511</v>
      </c>
      <c r="K729" t="s">
        <v>55</v>
      </c>
      <c r="L729">
        <v>1.5</v>
      </c>
      <c r="M729">
        <v>3.7</v>
      </c>
      <c r="N729">
        <v>5.9</v>
      </c>
      <c r="O729">
        <v>7.14</v>
      </c>
      <c r="P729">
        <v>56</v>
      </c>
      <c r="Q729" t="s">
        <v>50</v>
      </c>
      <c r="R729">
        <v>1.3</v>
      </c>
      <c r="S729">
        <v>3.4</v>
      </c>
      <c r="T729">
        <v>7.7</v>
      </c>
      <c r="U729">
        <v>9.8000000000000007</v>
      </c>
      <c r="V729">
        <v>62</v>
      </c>
      <c r="W729" t="str">
        <f t="shared" si="33"/>
        <v>Western Bulldogs</v>
      </c>
      <c r="X729" t="str">
        <f t="shared" si="34"/>
        <v>Low</v>
      </c>
      <c r="Y729" t="str">
        <f t="shared" si="35"/>
        <v>Away Team</v>
      </c>
    </row>
    <row r="730" spans="1:25" x14ac:dyDescent="0.25">
      <c r="A730" t="s">
        <v>815</v>
      </c>
      <c r="B730">
        <v>2015</v>
      </c>
      <c r="C730" t="s">
        <v>170</v>
      </c>
      <c r="D730" s="1">
        <v>42183</v>
      </c>
      <c r="E730">
        <v>14.2</v>
      </c>
      <c r="F730">
        <v>8.1999999999999993</v>
      </c>
      <c r="G730">
        <v>0</v>
      </c>
      <c r="H730" t="s">
        <v>46</v>
      </c>
      <c r="I730" s="2">
        <v>0.63888888888888884</v>
      </c>
      <c r="J730" s="3">
        <v>30207</v>
      </c>
      <c r="K730" t="s">
        <v>30</v>
      </c>
      <c r="L730">
        <v>3.3</v>
      </c>
      <c r="M730">
        <v>8.6999999999999993</v>
      </c>
      <c r="N730">
        <v>11.14</v>
      </c>
      <c r="O730">
        <v>14.19</v>
      </c>
      <c r="P730">
        <v>103</v>
      </c>
      <c r="Q730" t="s">
        <v>39</v>
      </c>
      <c r="R730">
        <v>5.5</v>
      </c>
      <c r="S730">
        <v>6.7</v>
      </c>
      <c r="T730">
        <v>8.9</v>
      </c>
      <c r="U730">
        <v>9.15</v>
      </c>
      <c r="V730">
        <v>69</v>
      </c>
      <c r="W730" t="str">
        <f t="shared" si="33"/>
        <v>Carlton</v>
      </c>
      <c r="X730" t="str">
        <f t="shared" si="34"/>
        <v>Medium</v>
      </c>
      <c r="Y730" t="str">
        <f t="shared" si="35"/>
        <v>Home Team</v>
      </c>
    </row>
    <row r="731" spans="1:25" x14ac:dyDescent="0.25">
      <c r="A731" t="s">
        <v>816</v>
      </c>
      <c r="B731">
        <v>2015</v>
      </c>
      <c r="C731" t="s">
        <v>177</v>
      </c>
      <c r="D731" s="1">
        <v>42187</v>
      </c>
      <c r="E731">
        <v>17.2</v>
      </c>
      <c r="F731">
        <v>6.1</v>
      </c>
      <c r="G731">
        <v>0</v>
      </c>
      <c r="H731" t="s">
        <v>61</v>
      </c>
      <c r="I731" s="2">
        <v>0.80555555555555558</v>
      </c>
      <c r="J731" s="3">
        <v>28316</v>
      </c>
      <c r="K731" t="s">
        <v>26</v>
      </c>
      <c r="L731">
        <v>4.0999999999999996</v>
      </c>
      <c r="M731">
        <v>8.5</v>
      </c>
      <c r="N731">
        <v>12.7</v>
      </c>
      <c r="O731">
        <v>14.1</v>
      </c>
      <c r="P731">
        <v>94</v>
      </c>
      <c r="Q731" t="s">
        <v>54</v>
      </c>
      <c r="R731">
        <v>4.0999999999999996</v>
      </c>
      <c r="S731">
        <v>6.6</v>
      </c>
      <c r="T731">
        <v>8.6999999999999993</v>
      </c>
      <c r="U731">
        <v>12.12</v>
      </c>
      <c r="V731">
        <v>84</v>
      </c>
      <c r="W731" t="str">
        <f t="shared" si="33"/>
        <v>Sydney</v>
      </c>
      <c r="X731" t="str">
        <f t="shared" si="34"/>
        <v>Low</v>
      </c>
      <c r="Y731" t="str">
        <f t="shared" si="35"/>
        <v>Home Team</v>
      </c>
    </row>
    <row r="732" spans="1:25" x14ac:dyDescent="0.25">
      <c r="A732" t="s">
        <v>817</v>
      </c>
      <c r="B732">
        <v>2015</v>
      </c>
      <c r="C732" t="s">
        <v>177</v>
      </c>
      <c r="D732" s="1">
        <v>42188</v>
      </c>
      <c r="E732">
        <v>10.9</v>
      </c>
      <c r="F732">
        <v>3.5</v>
      </c>
      <c r="G732">
        <v>1.2</v>
      </c>
      <c r="H732" t="s">
        <v>28</v>
      </c>
      <c r="I732" s="2">
        <v>0.82638888888888884</v>
      </c>
      <c r="J732" s="3">
        <v>75880</v>
      </c>
      <c r="K732" t="s">
        <v>33</v>
      </c>
      <c r="L732">
        <v>3.5</v>
      </c>
      <c r="M732">
        <v>7.7</v>
      </c>
      <c r="N732">
        <v>9.16</v>
      </c>
      <c r="O732">
        <v>12.19</v>
      </c>
      <c r="P732">
        <v>91</v>
      </c>
      <c r="Q732" t="s">
        <v>32</v>
      </c>
      <c r="R732">
        <v>4.2</v>
      </c>
      <c r="S732">
        <v>8.5</v>
      </c>
      <c r="T732">
        <v>12.7</v>
      </c>
      <c r="U732">
        <v>15.11</v>
      </c>
      <c r="V732">
        <v>101</v>
      </c>
      <c r="W732" t="str">
        <f t="shared" si="33"/>
        <v>Hawthorn</v>
      </c>
      <c r="X732" t="str">
        <f t="shared" si="34"/>
        <v>High</v>
      </c>
      <c r="Y732" t="str">
        <f t="shared" si="35"/>
        <v>Away Team</v>
      </c>
    </row>
    <row r="733" spans="1:25" x14ac:dyDescent="0.25">
      <c r="A733" t="s">
        <v>818</v>
      </c>
      <c r="B733">
        <v>2015</v>
      </c>
      <c r="C733" t="s">
        <v>177</v>
      </c>
      <c r="D733" s="1">
        <v>42189</v>
      </c>
      <c r="E733">
        <v>9.9</v>
      </c>
      <c r="F733">
        <v>7</v>
      </c>
      <c r="G733">
        <v>0</v>
      </c>
      <c r="H733" t="s">
        <v>28</v>
      </c>
      <c r="I733" s="2">
        <v>0.56944444444444442</v>
      </c>
      <c r="J733" s="3">
        <v>35968</v>
      </c>
      <c r="K733" t="s">
        <v>29</v>
      </c>
      <c r="L733">
        <v>1.4</v>
      </c>
      <c r="M733">
        <v>3.7</v>
      </c>
      <c r="N733">
        <v>5.12</v>
      </c>
      <c r="O733">
        <v>10.18</v>
      </c>
      <c r="P733">
        <v>78</v>
      </c>
      <c r="Q733" t="s">
        <v>25</v>
      </c>
      <c r="R733">
        <v>2.2999999999999998</v>
      </c>
      <c r="S733">
        <v>4.5999999999999996</v>
      </c>
      <c r="T733">
        <v>8.9</v>
      </c>
      <c r="U733">
        <v>10.9</v>
      </c>
      <c r="V733">
        <v>69</v>
      </c>
      <c r="W733" t="str">
        <f t="shared" si="33"/>
        <v>Richmond</v>
      </c>
      <c r="X733" t="str">
        <f t="shared" si="34"/>
        <v>Medium</v>
      </c>
      <c r="Y733" t="str">
        <f t="shared" si="35"/>
        <v>Home Team</v>
      </c>
    </row>
    <row r="734" spans="1:25" x14ac:dyDescent="0.25">
      <c r="A734" t="s">
        <v>819</v>
      </c>
      <c r="B734">
        <v>2015</v>
      </c>
      <c r="C734" t="s">
        <v>177</v>
      </c>
      <c r="D734" s="1">
        <v>42189</v>
      </c>
      <c r="E734">
        <v>21.7</v>
      </c>
      <c r="F734">
        <v>12</v>
      </c>
      <c r="G734">
        <v>0</v>
      </c>
      <c r="H734" t="s">
        <v>38</v>
      </c>
      <c r="I734" s="2">
        <v>0.69444444444444442</v>
      </c>
      <c r="J734" s="3">
        <v>14444</v>
      </c>
      <c r="K734" t="s">
        <v>39</v>
      </c>
      <c r="L734">
        <v>2.2999999999999998</v>
      </c>
      <c r="M734">
        <v>5.5</v>
      </c>
      <c r="N734">
        <v>11.9</v>
      </c>
      <c r="O734">
        <v>19.11</v>
      </c>
      <c r="P734">
        <v>125</v>
      </c>
      <c r="Q734" t="s">
        <v>47</v>
      </c>
      <c r="R734">
        <v>0.4</v>
      </c>
      <c r="S734">
        <v>3.6</v>
      </c>
      <c r="T734">
        <v>6.9</v>
      </c>
      <c r="U734">
        <v>10.1</v>
      </c>
      <c r="V734">
        <v>70</v>
      </c>
      <c r="W734" t="str">
        <f t="shared" si="33"/>
        <v>Gold Coast</v>
      </c>
      <c r="X734" t="str">
        <f t="shared" si="34"/>
        <v>Low</v>
      </c>
      <c r="Y734" t="str">
        <f t="shared" si="35"/>
        <v>Home Team</v>
      </c>
    </row>
    <row r="735" spans="1:25" x14ac:dyDescent="0.25">
      <c r="A735" t="s">
        <v>820</v>
      </c>
      <c r="B735">
        <v>2015</v>
      </c>
      <c r="C735" t="s">
        <v>177</v>
      </c>
      <c r="D735" s="1">
        <v>42189</v>
      </c>
      <c r="E735">
        <v>9.9</v>
      </c>
      <c r="F735">
        <v>7</v>
      </c>
      <c r="G735">
        <v>0</v>
      </c>
      <c r="H735" t="s">
        <v>46</v>
      </c>
      <c r="I735" s="2">
        <v>0.8125</v>
      </c>
      <c r="J735" s="3">
        <v>31445</v>
      </c>
      <c r="K735" t="s">
        <v>50</v>
      </c>
      <c r="L735">
        <v>3.3</v>
      </c>
      <c r="M735">
        <v>4.4000000000000004</v>
      </c>
      <c r="N735">
        <v>7.8</v>
      </c>
      <c r="O735">
        <v>9.1</v>
      </c>
      <c r="P735">
        <v>64</v>
      </c>
      <c r="Q735" t="s">
        <v>30</v>
      </c>
      <c r="R735">
        <v>1.1000000000000001</v>
      </c>
      <c r="S735">
        <v>4.7</v>
      </c>
      <c r="T735">
        <v>4.1100000000000003</v>
      </c>
      <c r="U735">
        <v>7.11</v>
      </c>
      <c r="V735">
        <v>53</v>
      </c>
      <c r="W735" t="str">
        <f t="shared" si="33"/>
        <v>Western Bulldogs</v>
      </c>
      <c r="X735" t="str">
        <f t="shared" si="34"/>
        <v>Medium</v>
      </c>
      <c r="Y735" t="str">
        <f t="shared" si="35"/>
        <v>Home Team</v>
      </c>
    </row>
    <row r="736" spans="1:25" x14ac:dyDescent="0.25">
      <c r="A736" t="s">
        <v>821</v>
      </c>
      <c r="B736">
        <v>2015</v>
      </c>
      <c r="C736" t="s">
        <v>177</v>
      </c>
      <c r="D736" s="1">
        <v>42189</v>
      </c>
      <c r="E736">
        <v>31.4</v>
      </c>
      <c r="F736">
        <v>17.899999999999999</v>
      </c>
      <c r="G736">
        <v>0</v>
      </c>
      <c r="H736" t="s">
        <v>129</v>
      </c>
      <c r="I736" s="2">
        <v>0.79861111111111116</v>
      </c>
      <c r="J736" s="3">
        <v>11873</v>
      </c>
      <c r="K736" t="s">
        <v>35</v>
      </c>
      <c r="L736">
        <v>2.4</v>
      </c>
      <c r="M736">
        <v>5.5</v>
      </c>
      <c r="N736">
        <v>8.6</v>
      </c>
      <c r="O736">
        <v>9.6</v>
      </c>
      <c r="P736">
        <v>60</v>
      </c>
      <c r="Q736" t="s">
        <v>51</v>
      </c>
      <c r="R736">
        <v>5.4</v>
      </c>
      <c r="S736">
        <v>7.8</v>
      </c>
      <c r="T736">
        <v>10.14</v>
      </c>
      <c r="U736">
        <v>16.18</v>
      </c>
      <c r="V736">
        <v>114</v>
      </c>
      <c r="W736" t="str">
        <f t="shared" si="33"/>
        <v>West Coast</v>
      </c>
      <c r="X736" t="str">
        <f t="shared" si="34"/>
        <v>Low</v>
      </c>
      <c r="Y736" t="str">
        <f t="shared" si="35"/>
        <v>Away Team</v>
      </c>
    </row>
    <row r="737" spans="1:25" x14ac:dyDescent="0.25">
      <c r="A737" t="s">
        <v>822</v>
      </c>
      <c r="B737">
        <v>2015</v>
      </c>
      <c r="C737" t="s">
        <v>177</v>
      </c>
      <c r="D737" s="1">
        <v>42190</v>
      </c>
      <c r="E737">
        <v>15.3</v>
      </c>
      <c r="F737">
        <v>7.2</v>
      </c>
      <c r="G737">
        <v>3</v>
      </c>
      <c r="H737" t="s">
        <v>46</v>
      </c>
      <c r="I737" s="2">
        <v>0.54861111111111116</v>
      </c>
      <c r="J737" s="3">
        <v>38020</v>
      </c>
      <c r="K737" t="s">
        <v>48</v>
      </c>
      <c r="L737">
        <v>1</v>
      </c>
      <c r="M737">
        <v>5.0999999999999996</v>
      </c>
      <c r="N737">
        <v>7.3</v>
      </c>
      <c r="O737">
        <v>8.4</v>
      </c>
      <c r="P737">
        <v>52</v>
      </c>
      <c r="Q737" t="s">
        <v>55</v>
      </c>
      <c r="R737">
        <v>5.3</v>
      </c>
      <c r="S737">
        <v>10.8</v>
      </c>
      <c r="T737">
        <v>17.899999999999999</v>
      </c>
      <c r="U737">
        <v>25.12</v>
      </c>
      <c r="V737">
        <v>162</v>
      </c>
      <c r="W737" t="str">
        <f t="shared" si="33"/>
        <v>St Kilda</v>
      </c>
      <c r="X737" t="str">
        <f t="shared" si="34"/>
        <v>Medium</v>
      </c>
      <c r="Y737" t="str">
        <f t="shared" si="35"/>
        <v>Away Team</v>
      </c>
    </row>
    <row r="738" spans="1:25" x14ac:dyDescent="0.25">
      <c r="A738" t="s">
        <v>823</v>
      </c>
      <c r="B738">
        <v>2015</v>
      </c>
      <c r="C738" t="s">
        <v>177</v>
      </c>
      <c r="D738" s="1">
        <v>42190</v>
      </c>
      <c r="E738">
        <v>20.5</v>
      </c>
      <c r="F738">
        <v>10.7</v>
      </c>
      <c r="G738">
        <v>1.8</v>
      </c>
      <c r="H738" t="s">
        <v>42</v>
      </c>
      <c r="I738" s="2">
        <v>0.61111111111111116</v>
      </c>
      <c r="J738" s="3">
        <v>32970</v>
      </c>
      <c r="K738" t="s">
        <v>43</v>
      </c>
      <c r="L738">
        <v>3</v>
      </c>
      <c r="M738">
        <v>5.2</v>
      </c>
      <c r="N738">
        <v>6.5</v>
      </c>
      <c r="O738">
        <v>13.6</v>
      </c>
      <c r="P738">
        <v>84</v>
      </c>
      <c r="Q738" t="s">
        <v>36</v>
      </c>
      <c r="R738">
        <v>3.2</v>
      </c>
      <c r="S738">
        <v>5.2</v>
      </c>
      <c r="T738">
        <v>6.2</v>
      </c>
      <c r="U738">
        <v>7.6</v>
      </c>
      <c r="V738">
        <v>48</v>
      </c>
      <c r="W738" t="str">
        <f t="shared" si="33"/>
        <v>Fremantle</v>
      </c>
      <c r="X738" t="str">
        <f t="shared" si="34"/>
        <v>Medium</v>
      </c>
      <c r="Y738" t="str">
        <f t="shared" si="35"/>
        <v>Home Team</v>
      </c>
    </row>
    <row r="739" spans="1:25" x14ac:dyDescent="0.25">
      <c r="A739" t="s">
        <v>824</v>
      </c>
      <c r="B739">
        <v>2015</v>
      </c>
      <c r="C739" t="s">
        <v>187</v>
      </c>
      <c r="D739" s="1">
        <v>42194</v>
      </c>
      <c r="E739">
        <v>18.5</v>
      </c>
      <c r="F739">
        <v>10.199999999999999</v>
      </c>
      <c r="G739">
        <v>0</v>
      </c>
      <c r="H739" t="s">
        <v>512</v>
      </c>
      <c r="I739" s="2">
        <v>0.80555555555555558</v>
      </c>
      <c r="J739" s="3">
        <v>44496</v>
      </c>
      <c r="K739" t="s">
        <v>54</v>
      </c>
      <c r="L739">
        <v>5.3</v>
      </c>
      <c r="M739">
        <v>6.6</v>
      </c>
      <c r="N739">
        <v>8.11</v>
      </c>
      <c r="O739">
        <v>9.1199999999999992</v>
      </c>
      <c r="P739">
        <v>66</v>
      </c>
      <c r="Q739" t="s">
        <v>33</v>
      </c>
      <c r="R739">
        <v>1.1000000000000001</v>
      </c>
      <c r="S739">
        <v>5.5</v>
      </c>
      <c r="T739">
        <v>7.6</v>
      </c>
      <c r="U739">
        <v>9.9</v>
      </c>
      <c r="V739">
        <v>63</v>
      </c>
      <c r="W739" t="str">
        <f t="shared" si="33"/>
        <v>Port Adelaide</v>
      </c>
      <c r="X739" t="str">
        <f t="shared" si="34"/>
        <v>Medium</v>
      </c>
      <c r="Y739" t="str">
        <f t="shared" si="35"/>
        <v>Home Team</v>
      </c>
    </row>
    <row r="740" spans="1:25" x14ac:dyDescent="0.25">
      <c r="A740" t="s">
        <v>825</v>
      </c>
      <c r="B740">
        <v>2015</v>
      </c>
      <c r="C740" t="s">
        <v>187</v>
      </c>
      <c r="D740" s="1">
        <v>42195</v>
      </c>
      <c r="E740">
        <v>14</v>
      </c>
      <c r="F740">
        <v>7.3</v>
      </c>
      <c r="G740">
        <v>0</v>
      </c>
      <c r="H740" t="s">
        <v>28</v>
      </c>
      <c r="I740" s="2">
        <v>0.82638888888888884</v>
      </c>
      <c r="J740" s="3">
        <v>52564</v>
      </c>
      <c r="K740" t="s">
        <v>29</v>
      </c>
      <c r="L740">
        <v>2.2000000000000002</v>
      </c>
      <c r="M740">
        <v>4.5</v>
      </c>
      <c r="N740">
        <v>8.6999999999999993</v>
      </c>
      <c r="O740">
        <v>10.11</v>
      </c>
      <c r="P740">
        <v>71</v>
      </c>
      <c r="Q740" t="s">
        <v>30</v>
      </c>
      <c r="R740">
        <v>1.4</v>
      </c>
      <c r="S740">
        <v>2.7</v>
      </c>
      <c r="T740">
        <v>4.9000000000000004</v>
      </c>
      <c r="U740">
        <v>5.1100000000000003</v>
      </c>
      <c r="V740">
        <v>41</v>
      </c>
      <c r="W740" t="str">
        <f t="shared" si="33"/>
        <v>Richmond</v>
      </c>
      <c r="X740" t="str">
        <f t="shared" si="34"/>
        <v>High</v>
      </c>
      <c r="Y740" t="str">
        <f t="shared" si="35"/>
        <v>Home Team</v>
      </c>
    </row>
    <row r="741" spans="1:25" x14ac:dyDescent="0.25">
      <c r="A741" t="s">
        <v>826</v>
      </c>
      <c r="B741">
        <v>2015</v>
      </c>
      <c r="C741" t="s">
        <v>187</v>
      </c>
      <c r="D741" s="1">
        <v>42196</v>
      </c>
      <c r="E741">
        <v>13.4</v>
      </c>
      <c r="F741">
        <v>9.8000000000000007</v>
      </c>
      <c r="G741">
        <v>0.8</v>
      </c>
      <c r="H741" t="s">
        <v>28</v>
      </c>
      <c r="I741" s="2">
        <v>0.56944444444444442</v>
      </c>
      <c r="J741" s="3">
        <v>38861</v>
      </c>
      <c r="K741" t="s">
        <v>48</v>
      </c>
      <c r="L741">
        <v>1.3</v>
      </c>
      <c r="M741">
        <v>3.4</v>
      </c>
      <c r="N741">
        <v>9.6999999999999993</v>
      </c>
      <c r="O741">
        <v>10.9</v>
      </c>
      <c r="P741">
        <v>69</v>
      </c>
      <c r="Q741" t="s">
        <v>35</v>
      </c>
      <c r="R741">
        <v>1.3</v>
      </c>
      <c r="S741">
        <v>3.9</v>
      </c>
      <c r="T741">
        <v>4.13</v>
      </c>
      <c r="U741">
        <v>7.18</v>
      </c>
      <c r="V741">
        <v>60</v>
      </c>
      <c r="W741" t="str">
        <f t="shared" si="33"/>
        <v>Essendon</v>
      </c>
      <c r="X741" t="str">
        <f t="shared" si="34"/>
        <v>Medium</v>
      </c>
      <c r="Y741" t="str">
        <f t="shared" si="35"/>
        <v>Home Team</v>
      </c>
    </row>
    <row r="742" spans="1:25" x14ac:dyDescent="0.25">
      <c r="A742" t="s">
        <v>827</v>
      </c>
      <c r="B742">
        <v>2015</v>
      </c>
      <c r="C742" t="s">
        <v>187</v>
      </c>
      <c r="D742" s="1">
        <v>42196</v>
      </c>
      <c r="E742">
        <v>27.1</v>
      </c>
      <c r="F742">
        <v>19.100000000000001</v>
      </c>
      <c r="G742">
        <v>0.4</v>
      </c>
      <c r="H742" t="s">
        <v>201</v>
      </c>
      <c r="I742" s="2">
        <v>0.69097222222222221</v>
      </c>
      <c r="J742" s="3">
        <v>9449</v>
      </c>
      <c r="K742" t="s">
        <v>50</v>
      </c>
      <c r="L742">
        <v>1.1000000000000001</v>
      </c>
      <c r="M742">
        <v>3.3</v>
      </c>
      <c r="N742">
        <v>4.9000000000000004</v>
      </c>
      <c r="O742">
        <v>14.11</v>
      </c>
      <c r="P742">
        <v>95</v>
      </c>
      <c r="Q742" t="s">
        <v>39</v>
      </c>
      <c r="R742">
        <v>5.3</v>
      </c>
      <c r="S742">
        <v>6.3</v>
      </c>
      <c r="T742">
        <v>9.5</v>
      </c>
      <c r="U742">
        <v>11.7</v>
      </c>
      <c r="V742">
        <v>73</v>
      </c>
      <c r="W742" t="str">
        <f t="shared" si="33"/>
        <v>Western Bulldogs</v>
      </c>
      <c r="X742" t="str">
        <f t="shared" si="34"/>
        <v>Low</v>
      </c>
      <c r="Y742" t="str">
        <f t="shared" si="35"/>
        <v>Home Team</v>
      </c>
    </row>
    <row r="743" spans="1:25" x14ac:dyDescent="0.25">
      <c r="A743" t="s">
        <v>828</v>
      </c>
      <c r="B743">
        <v>2015</v>
      </c>
      <c r="C743" t="s">
        <v>187</v>
      </c>
      <c r="D743" s="1">
        <v>42196</v>
      </c>
      <c r="E743">
        <v>13.4</v>
      </c>
      <c r="F743">
        <v>9.8000000000000007</v>
      </c>
      <c r="G743">
        <v>0.8</v>
      </c>
      <c r="H743" t="s">
        <v>46</v>
      </c>
      <c r="I743" s="2">
        <v>0.80555555555555558</v>
      </c>
      <c r="J743" s="3">
        <v>31270</v>
      </c>
      <c r="K743" t="s">
        <v>47</v>
      </c>
      <c r="L743">
        <v>3.2</v>
      </c>
      <c r="M743">
        <v>10.5</v>
      </c>
      <c r="N743">
        <v>14.7</v>
      </c>
      <c r="O743">
        <v>18.12</v>
      </c>
      <c r="P743">
        <v>120</v>
      </c>
      <c r="Q743" t="s">
        <v>44</v>
      </c>
      <c r="R743">
        <v>3.3</v>
      </c>
      <c r="S743">
        <v>4.8</v>
      </c>
      <c r="T743">
        <v>7.11</v>
      </c>
      <c r="U743">
        <v>11.13</v>
      </c>
      <c r="V743">
        <v>79</v>
      </c>
      <c r="W743" t="str">
        <f t="shared" si="33"/>
        <v>North Melbourne</v>
      </c>
      <c r="X743" t="str">
        <f t="shared" si="34"/>
        <v>Medium</v>
      </c>
      <c r="Y743" t="str">
        <f t="shared" si="35"/>
        <v>Home Team</v>
      </c>
    </row>
    <row r="744" spans="1:25" x14ac:dyDescent="0.25">
      <c r="A744" t="s">
        <v>829</v>
      </c>
      <c r="B744">
        <v>2015</v>
      </c>
      <c r="C744" t="s">
        <v>187</v>
      </c>
      <c r="D744" s="1">
        <v>42196</v>
      </c>
      <c r="E744">
        <v>16.7</v>
      </c>
      <c r="F744">
        <v>2.6</v>
      </c>
      <c r="G744">
        <v>0.2</v>
      </c>
      <c r="H744" t="s">
        <v>42</v>
      </c>
      <c r="I744" s="2">
        <v>0.73611111111111116</v>
      </c>
      <c r="J744" s="3">
        <v>38133</v>
      </c>
      <c r="K744" t="s">
        <v>51</v>
      </c>
      <c r="L744">
        <v>4</v>
      </c>
      <c r="M744">
        <v>12.7</v>
      </c>
      <c r="N744">
        <v>15.1</v>
      </c>
      <c r="O744">
        <v>22.15</v>
      </c>
      <c r="P744">
        <v>147</v>
      </c>
      <c r="Q744" t="s">
        <v>40</v>
      </c>
      <c r="R744">
        <v>6.2</v>
      </c>
      <c r="S744">
        <v>6.3</v>
      </c>
      <c r="T744">
        <v>11.5</v>
      </c>
      <c r="U744">
        <v>14.7</v>
      </c>
      <c r="V744">
        <v>91</v>
      </c>
      <c r="W744" t="str">
        <f t="shared" si="33"/>
        <v>West Coast</v>
      </c>
      <c r="X744" t="str">
        <f t="shared" si="34"/>
        <v>Medium</v>
      </c>
      <c r="Y744" t="str">
        <f t="shared" si="35"/>
        <v>Home Team</v>
      </c>
    </row>
    <row r="745" spans="1:25" x14ac:dyDescent="0.25">
      <c r="A745" t="s">
        <v>830</v>
      </c>
      <c r="B745">
        <v>2015</v>
      </c>
      <c r="C745" t="s">
        <v>187</v>
      </c>
      <c r="D745" s="1">
        <v>42197</v>
      </c>
      <c r="E745">
        <v>14.8</v>
      </c>
      <c r="F745">
        <v>6.6</v>
      </c>
      <c r="G745">
        <v>7.8</v>
      </c>
      <c r="H745" t="s">
        <v>141</v>
      </c>
      <c r="I745" s="2">
        <v>0.54861111111111116</v>
      </c>
      <c r="J745" s="3">
        <v>9178</v>
      </c>
      <c r="K745" t="s">
        <v>25</v>
      </c>
      <c r="L745">
        <v>4.3</v>
      </c>
      <c r="M745">
        <v>8.5</v>
      </c>
      <c r="N745">
        <v>8.8000000000000007</v>
      </c>
      <c r="O745">
        <v>12.12</v>
      </c>
      <c r="P745">
        <v>84</v>
      </c>
      <c r="Q745" t="s">
        <v>55</v>
      </c>
      <c r="R745">
        <v>0.5</v>
      </c>
      <c r="S745">
        <v>2.7</v>
      </c>
      <c r="T745">
        <v>5.0999999999999996</v>
      </c>
      <c r="U745">
        <v>6.13</v>
      </c>
      <c r="V745">
        <v>49</v>
      </c>
      <c r="W745" t="str">
        <f t="shared" si="33"/>
        <v>Greater Western Sydney</v>
      </c>
      <c r="X745" t="str">
        <f t="shared" si="34"/>
        <v>Low</v>
      </c>
      <c r="Y745" t="str">
        <f t="shared" si="35"/>
        <v>Home Team</v>
      </c>
    </row>
    <row r="746" spans="1:25" x14ac:dyDescent="0.25">
      <c r="A746" t="s">
        <v>831</v>
      </c>
      <c r="B746">
        <v>2015</v>
      </c>
      <c r="C746" t="s">
        <v>187</v>
      </c>
      <c r="D746" s="1">
        <v>42197</v>
      </c>
      <c r="E746">
        <v>13.7</v>
      </c>
      <c r="F746">
        <v>6.5</v>
      </c>
      <c r="G746">
        <v>5.2</v>
      </c>
      <c r="H746" t="s">
        <v>100</v>
      </c>
      <c r="I746" s="2">
        <v>0.63888888888888884</v>
      </c>
      <c r="J746" s="3">
        <v>16792</v>
      </c>
      <c r="K746" t="s">
        <v>32</v>
      </c>
      <c r="L746">
        <v>4.3</v>
      </c>
      <c r="M746">
        <v>7.6</v>
      </c>
      <c r="N746">
        <v>13.8</v>
      </c>
      <c r="O746">
        <v>17.13</v>
      </c>
      <c r="P746">
        <v>115</v>
      </c>
      <c r="Q746" t="s">
        <v>43</v>
      </c>
      <c r="R746">
        <v>1.2</v>
      </c>
      <c r="S746">
        <v>1.4</v>
      </c>
      <c r="T746">
        <v>3.7</v>
      </c>
      <c r="U746">
        <v>6.7</v>
      </c>
      <c r="V746">
        <v>43</v>
      </c>
      <c r="W746" t="str">
        <f t="shared" si="33"/>
        <v>Hawthorn</v>
      </c>
      <c r="X746" t="str">
        <f t="shared" si="34"/>
        <v>Low</v>
      </c>
      <c r="Y746" t="str">
        <f t="shared" si="35"/>
        <v>Home Team</v>
      </c>
    </row>
    <row r="747" spans="1:25" x14ac:dyDescent="0.25">
      <c r="A747" t="s">
        <v>832</v>
      </c>
      <c r="B747">
        <v>2015</v>
      </c>
      <c r="C747" t="s">
        <v>187</v>
      </c>
      <c r="D747" s="1">
        <v>42197</v>
      </c>
      <c r="E747">
        <v>18.3</v>
      </c>
      <c r="F747">
        <v>12.2</v>
      </c>
      <c r="G747">
        <v>0.6</v>
      </c>
      <c r="H747" t="s">
        <v>58</v>
      </c>
      <c r="I747" s="2">
        <v>0.69444444444444442</v>
      </c>
      <c r="J747" s="3">
        <v>16936</v>
      </c>
      <c r="K747" t="s">
        <v>36</v>
      </c>
      <c r="L747">
        <v>2.2999999999999998</v>
      </c>
      <c r="M747">
        <v>3.3</v>
      </c>
      <c r="N747">
        <v>7.5</v>
      </c>
      <c r="O747">
        <v>7.7</v>
      </c>
      <c r="P747">
        <v>49</v>
      </c>
      <c r="Q747" t="s">
        <v>26</v>
      </c>
      <c r="R747">
        <v>1.2</v>
      </c>
      <c r="S747">
        <v>5.3</v>
      </c>
      <c r="T747">
        <v>8.6</v>
      </c>
      <c r="U747">
        <v>10.1</v>
      </c>
      <c r="V747">
        <v>70</v>
      </c>
      <c r="W747" t="str">
        <f t="shared" si="33"/>
        <v>Sydney</v>
      </c>
      <c r="X747" t="str">
        <f t="shared" si="34"/>
        <v>Low</v>
      </c>
      <c r="Y747" t="str">
        <f t="shared" si="35"/>
        <v>Away Team</v>
      </c>
    </row>
    <row r="748" spans="1:25" x14ac:dyDescent="0.25">
      <c r="A748" t="s">
        <v>833</v>
      </c>
      <c r="B748">
        <v>2015</v>
      </c>
      <c r="C748" t="s">
        <v>197</v>
      </c>
      <c r="D748" s="1">
        <v>42202</v>
      </c>
      <c r="E748">
        <v>11.9</v>
      </c>
      <c r="F748">
        <v>5.5</v>
      </c>
      <c r="G748">
        <v>5.2</v>
      </c>
      <c r="H748" t="s">
        <v>46</v>
      </c>
      <c r="I748" s="2">
        <v>0.82638888888888884</v>
      </c>
      <c r="J748" s="3">
        <v>31025</v>
      </c>
      <c r="K748" t="s">
        <v>47</v>
      </c>
      <c r="L748">
        <v>2.4</v>
      </c>
      <c r="M748">
        <v>5.5</v>
      </c>
      <c r="N748">
        <v>10.7</v>
      </c>
      <c r="O748">
        <v>14.9</v>
      </c>
      <c r="P748">
        <v>93</v>
      </c>
      <c r="Q748" t="s">
        <v>48</v>
      </c>
      <c r="R748">
        <v>1.5</v>
      </c>
      <c r="S748">
        <v>6.7</v>
      </c>
      <c r="T748">
        <v>7.1</v>
      </c>
      <c r="U748">
        <v>9.14</v>
      </c>
      <c r="V748">
        <v>68</v>
      </c>
      <c r="W748" t="str">
        <f t="shared" si="33"/>
        <v>North Melbourne</v>
      </c>
      <c r="X748" t="str">
        <f t="shared" si="34"/>
        <v>Medium</v>
      </c>
      <c r="Y748" t="str">
        <f t="shared" si="35"/>
        <v>Home Team</v>
      </c>
    </row>
    <row r="749" spans="1:25" x14ac:dyDescent="0.25">
      <c r="A749" t="s">
        <v>834</v>
      </c>
      <c r="B749">
        <v>2015</v>
      </c>
      <c r="C749" t="s">
        <v>197</v>
      </c>
      <c r="D749" s="1">
        <v>42203</v>
      </c>
      <c r="E749">
        <v>11.4</v>
      </c>
      <c r="F749">
        <v>7</v>
      </c>
      <c r="G749">
        <v>3.6</v>
      </c>
      <c r="H749" t="s">
        <v>88</v>
      </c>
      <c r="I749" s="2">
        <v>0.57291666666666663</v>
      </c>
      <c r="J749" s="3">
        <v>25041</v>
      </c>
      <c r="K749" t="s">
        <v>44</v>
      </c>
      <c r="L749">
        <v>3.4</v>
      </c>
      <c r="M749">
        <v>4.8</v>
      </c>
      <c r="N749">
        <v>8.1</v>
      </c>
      <c r="O749">
        <v>10.119999999999999</v>
      </c>
      <c r="P749">
        <v>72</v>
      </c>
      <c r="Q749" t="s">
        <v>50</v>
      </c>
      <c r="R749">
        <v>2.2000000000000002</v>
      </c>
      <c r="S749">
        <v>3.4</v>
      </c>
      <c r="T749">
        <v>6.1</v>
      </c>
      <c r="U749">
        <v>9.1</v>
      </c>
      <c r="V749">
        <v>64</v>
      </c>
      <c r="W749" t="str">
        <f t="shared" si="33"/>
        <v>Geelong</v>
      </c>
      <c r="X749" t="str">
        <f t="shared" si="34"/>
        <v>Low</v>
      </c>
      <c r="Y749" t="str">
        <f t="shared" si="35"/>
        <v>Home Team</v>
      </c>
    </row>
    <row r="750" spans="1:25" x14ac:dyDescent="0.25">
      <c r="A750" t="s">
        <v>835</v>
      </c>
      <c r="B750">
        <v>2015</v>
      </c>
      <c r="C750" t="s">
        <v>197</v>
      </c>
      <c r="D750" s="1">
        <v>42203</v>
      </c>
      <c r="E750">
        <v>19.3</v>
      </c>
      <c r="F750">
        <v>4.9000000000000004</v>
      </c>
      <c r="G750">
        <v>0</v>
      </c>
      <c r="H750" t="s">
        <v>38</v>
      </c>
      <c r="I750" s="2">
        <v>0.59027777777777779</v>
      </c>
      <c r="J750" s="3">
        <v>9589</v>
      </c>
      <c r="K750" t="s">
        <v>39</v>
      </c>
      <c r="L750">
        <v>4.0999999999999996</v>
      </c>
      <c r="M750">
        <v>7.4</v>
      </c>
      <c r="N750">
        <v>8.4</v>
      </c>
      <c r="O750">
        <v>12.7</v>
      </c>
      <c r="P750">
        <v>79</v>
      </c>
      <c r="Q750" t="s">
        <v>25</v>
      </c>
      <c r="R750">
        <v>6.4</v>
      </c>
      <c r="S750">
        <v>7.9</v>
      </c>
      <c r="T750">
        <v>8.15</v>
      </c>
      <c r="U750">
        <v>13.16</v>
      </c>
      <c r="V750">
        <v>94</v>
      </c>
      <c r="W750" t="str">
        <f t="shared" si="33"/>
        <v>Greater Western Sydney</v>
      </c>
      <c r="X750" t="str">
        <f t="shared" si="34"/>
        <v>Low</v>
      </c>
      <c r="Y750" t="str">
        <f t="shared" si="35"/>
        <v>Away Team</v>
      </c>
    </row>
    <row r="751" spans="1:25" x14ac:dyDescent="0.25">
      <c r="A751" t="s">
        <v>836</v>
      </c>
      <c r="B751">
        <v>2015</v>
      </c>
      <c r="C751" t="s">
        <v>197</v>
      </c>
      <c r="D751" s="1">
        <v>42203</v>
      </c>
      <c r="E751">
        <v>11.5</v>
      </c>
      <c r="F751">
        <v>5.9</v>
      </c>
      <c r="G751">
        <v>1.2</v>
      </c>
      <c r="H751" t="s">
        <v>46</v>
      </c>
      <c r="I751" s="2">
        <v>0.69097222222222221</v>
      </c>
      <c r="J751" s="3">
        <v>36527</v>
      </c>
      <c r="K751" t="s">
        <v>33</v>
      </c>
      <c r="L751">
        <v>1.4</v>
      </c>
      <c r="M751">
        <v>4.5999999999999996</v>
      </c>
      <c r="N751">
        <v>7.9</v>
      </c>
      <c r="O751">
        <v>7.14</v>
      </c>
      <c r="P751">
        <v>56</v>
      </c>
      <c r="Q751" t="s">
        <v>51</v>
      </c>
      <c r="R751">
        <v>2.6</v>
      </c>
      <c r="S751">
        <v>4.0999999999999996</v>
      </c>
      <c r="T751">
        <v>7.16</v>
      </c>
      <c r="U751">
        <v>11.21</v>
      </c>
      <c r="V751">
        <v>87</v>
      </c>
      <c r="W751" t="str">
        <f t="shared" si="33"/>
        <v>West Coast</v>
      </c>
      <c r="X751" t="str">
        <f t="shared" si="34"/>
        <v>Medium</v>
      </c>
      <c r="Y751" t="str">
        <f t="shared" si="35"/>
        <v>Away Team</v>
      </c>
    </row>
    <row r="752" spans="1:25" x14ac:dyDescent="0.25">
      <c r="A752" t="s">
        <v>837</v>
      </c>
      <c r="B752">
        <v>2015</v>
      </c>
      <c r="C752" t="s">
        <v>197</v>
      </c>
      <c r="D752" s="1">
        <v>42203</v>
      </c>
      <c r="E752">
        <v>14.8</v>
      </c>
      <c r="F752">
        <v>4.7</v>
      </c>
      <c r="G752">
        <v>3.4</v>
      </c>
      <c r="H752" t="s">
        <v>24</v>
      </c>
      <c r="I752" s="2">
        <v>0.80555555555555558</v>
      </c>
      <c r="J752" s="3">
        <v>37369</v>
      </c>
      <c r="K752" t="s">
        <v>26</v>
      </c>
      <c r="L752">
        <v>0.2</v>
      </c>
      <c r="M752">
        <v>4.5</v>
      </c>
      <c r="N752">
        <v>6.12</v>
      </c>
      <c r="O752">
        <v>7.15</v>
      </c>
      <c r="P752">
        <v>57</v>
      </c>
      <c r="Q752" t="s">
        <v>32</v>
      </c>
      <c r="R752">
        <v>6.1</v>
      </c>
      <c r="S752">
        <v>9.5</v>
      </c>
      <c r="T752">
        <v>16.7</v>
      </c>
      <c r="U752">
        <v>23.8</v>
      </c>
      <c r="V752">
        <v>146</v>
      </c>
      <c r="W752" t="str">
        <f t="shared" si="33"/>
        <v>Hawthorn</v>
      </c>
      <c r="X752" t="str">
        <f t="shared" si="34"/>
        <v>Medium</v>
      </c>
      <c r="Y752" t="str">
        <f t="shared" si="35"/>
        <v>Away Team</v>
      </c>
    </row>
    <row r="753" spans="1:25" x14ac:dyDescent="0.25">
      <c r="A753" t="s">
        <v>838</v>
      </c>
      <c r="B753">
        <v>2015</v>
      </c>
      <c r="C753" t="s">
        <v>197</v>
      </c>
      <c r="D753" s="1">
        <v>42203</v>
      </c>
      <c r="E753">
        <v>20.5</v>
      </c>
      <c r="F753">
        <v>12.6</v>
      </c>
      <c r="G753">
        <v>0.8</v>
      </c>
      <c r="H753" t="s">
        <v>42</v>
      </c>
      <c r="I753" s="2">
        <v>0.73611111111111116</v>
      </c>
      <c r="J753" s="3">
        <v>33581</v>
      </c>
      <c r="K753" t="s">
        <v>43</v>
      </c>
      <c r="L753">
        <v>6.2</v>
      </c>
      <c r="M753">
        <v>8.6</v>
      </c>
      <c r="N753">
        <v>11.8</v>
      </c>
      <c r="O753">
        <v>13.17</v>
      </c>
      <c r="P753">
        <v>95</v>
      </c>
      <c r="Q753" t="s">
        <v>30</v>
      </c>
      <c r="R753">
        <v>3.2</v>
      </c>
      <c r="S753">
        <v>6.3</v>
      </c>
      <c r="T753">
        <v>8.5</v>
      </c>
      <c r="U753">
        <v>8.5</v>
      </c>
      <c r="V753">
        <v>53</v>
      </c>
      <c r="W753" t="str">
        <f t="shared" si="33"/>
        <v>Fremantle</v>
      </c>
      <c r="X753" t="str">
        <f t="shared" si="34"/>
        <v>Medium</v>
      </c>
      <c r="Y753" t="str">
        <f t="shared" si="35"/>
        <v>Home Team</v>
      </c>
    </row>
    <row r="754" spans="1:25" x14ac:dyDescent="0.25">
      <c r="A754" t="s">
        <v>839</v>
      </c>
      <c r="B754">
        <v>2015</v>
      </c>
      <c r="C754" t="s">
        <v>197</v>
      </c>
      <c r="D754" s="1">
        <v>42204</v>
      </c>
      <c r="E754">
        <v>13.2</v>
      </c>
      <c r="F754">
        <v>-1.5</v>
      </c>
      <c r="G754">
        <v>0.2</v>
      </c>
      <c r="H754" t="s">
        <v>28</v>
      </c>
      <c r="I754" s="2">
        <v>0.54861111111111116</v>
      </c>
      <c r="J754" s="3">
        <v>25149</v>
      </c>
      <c r="K754" t="s">
        <v>35</v>
      </c>
      <c r="L754">
        <v>5.4</v>
      </c>
      <c r="M754">
        <v>7.7</v>
      </c>
      <c r="N754">
        <v>7.1</v>
      </c>
      <c r="O754">
        <v>8.1199999999999992</v>
      </c>
      <c r="P754">
        <v>60</v>
      </c>
      <c r="Q754" t="s">
        <v>36</v>
      </c>
      <c r="R754">
        <v>1.2</v>
      </c>
      <c r="S754">
        <v>1.5</v>
      </c>
      <c r="T754">
        <v>3.8</v>
      </c>
      <c r="U754">
        <v>4.12</v>
      </c>
      <c r="V754">
        <v>36</v>
      </c>
      <c r="W754" t="str">
        <f t="shared" si="33"/>
        <v>Melbourne</v>
      </c>
      <c r="X754" t="str">
        <f t="shared" si="34"/>
        <v>Low</v>
      </c>
      <c r="Y754" t="str">
        <f t="shared" si="35"/>
        <v>Home Team</v>
      </c>
    </row>
    <row r="755" spans="1:25" x14ac:dyDescent="0.25">
      <c r="A755" t="s">
        <v>840</v>
      </c>
      <c r="B755">
        <v>2015</v>
      </c>
      <c r="C755" t="s">
        <v>197</v>
      </c>
      <c r="D755" s="1">
        <v>42204</v>
      </c>
      <c r="E755">
        <v>11.9</v>
      </c>
      <c r="F755">
        <v>1.4</v>
      </c>
      <c r="G755">
        <v>0</v>
      </c>
      <c r="H755" t="s">
        <v>512</v>
      </c>
      <c r="I755" s="2">
        <v>0.61805555555555558</v>
      </c>
      <c r="J755" s="3">
        <v>53518</v>
      </c>
      <c r="K755" t="s">
        <v>54</v>
      </c>
      <c r="L755">
        <v>3.4</v>
      </c>
      <c r="M755">
        <v>8.4</v>
      </c>
      <c r="N755">
        <v>13.6</v>
      </c>
      <c r="O755">
        <v>17.11</v>
      </c>
      <c r="P755">
        <v>113</v>
      </c>
      <c r="Q755" t="s">
        <v>40</v>
      </c>
      <c r="R755">
        <v>6.1</v>
      </c>
      <c r="S755">
        <v>11.3</v>
      </c>
      <c r="T755">
        <v>18.600000000000001</v>
      </c>
      <c r="U755">
        <v>18.8</v>
      </c>
      <c r="V755">
        <v>116</v>
      </c>
      <c r="W755" t="str">
        <f t="shared" si="33"/>
        <v>Adelaide</v>
      </c>
      <c r="X755" t="str">
        <f t="shared" si="34"/>
        <v>High</v>
      </c>
      <c r="Y755" t="str">
        <f t="shared" si="35"/>
        <v>Away Team</v>
      </c>
    </row>
    <row r="756" spans="1:25" x14ac:dyDescent="0.25">
      <c r="A756" t="s">
        <v>841</v>
      </c>
      <c r="B756">
        <v>2015</v>
      </c>
      <c r="C756" t="s">
        <v>197</v>
      </c>
      <c r="D756" s="1">
        <v>42204</v>
      </c>
      <c r="E756">
        <v>13.2</v>
      </c>
      <c r="F756">
        <v>-1.5</v>
      </c>
      <c r="G756">
        <v>0.2</v>
      </c>
      <c r="H756" t="s">
        <v>46</v>
      </c>
      <c r="I756" s="2">
        <v>0.69444444444444442</v>
      </c>
      <c r="J756" s="3">
        <v>45722</v>
      </c>
      <c r="K756" t="s">
        <v>55</v>
      </c>
      <c r="L756">
        <v>2.5</v>
      </c>
      <c r="M756">
        <v>3.8</v>
      </c>
      <c r="N756">
        <v>4.0999999999999996</v>
      </c>
      <c r="O756">
        <v>10.130000000000001</v>
      </c>
      <c r="P756">
        <v>73</v>
      </c>
      <c r="Q756" t="s">
        <v>29</v>
      </c>
      <c r="R756">
        <v>2.2999999999999998</v>
      </c>
      <c r="S756">
        <v>8.6</v>
      </c>
      <c r="T756">
        <v>13.8</v>
      </c>
      <c r="U756">
        <v>13.11</v>
      </c>
      <c r="V756">
        <v>89</v>
      </c>
      <c r="W756" t="str">
        <f t="shared" si="33"/>
        <v>Richmond</v>
      </c>
      <c r="X756" t="str">
        <f t="shared" si="34"/>
        <v>Medium</v>
      </c>
      <c r="Y756" t="str">
        <f t="shared" si="35"/>
        <v>Away Team</v>
      </c>
    </row>
    <row r="757" spans="1:25" x14ac:dyDescent="0.25">
      <c r="A757" t="s">
        <v>842</v>
      </c>
      <c r="B757">
        <v>2015</v>
      </c>
      <c r="C757" t="s">
        <v>208</v>
      </c>
      <c r="D757" s="1">
        <v>42209</v>
      </c>
      <c r="E757">
        <v>14.5</v>
      </c>
      <c r="F757">
        <v>8.8000000000000007</v>
      </c>
      <c r="G757">
        <v>1.6</v>
      </c>
      <c r="H757" t="s">
        <v>46</v>
      </c>
      <c r="I757" s="2">
        <v>0.82638888888888884</v>
      </c>
      <c r="J757" s="3">
        <v>26815</v>
      </c>
      <c r="K757" t="s">
        <v>30</v>
      </c>
      <c r="L757">
        <v>0.2</v>
      </c>
      <c r="M757">
        <v>2.5</v>
      </c>
      <c r="N757">
        <v>2.7</v>
      </c>
      <c r="O757">
        <v>4.1100000000000003</v>
      </c>
      <c r="P757">
        <v>35</v>
      </c>
      <c r="Q757" t="s">
        <v>32</v>
      </c>
      <c r="R757">
        <v>5.2</v>
      </c>
      <c r="S757">
        <v>13.4</v>
      </c>
      <c r="T757">
        <v>20.8</v>
      </c>
      <c r="U757">
        <v>27.11</v>
      </c>
      <c r="V757">
        <v>173</v>
      </c>
      <c r="W757" t="str">
        <f t="shared" si="33"/>
        <v>Hawthorn</v>
      </c>
      <c r="X757" t="str">
        <f t="shared" si="34"/>
        <v>Low</v>
      </c>
      <c r="Y757" t="str">
        <f t="shared" si="35"/>
        <v>Away Team</v>
      </c>
    </row>
    <row r="758" spans="1:25" x14ac:dyDescent="0.25">
      <c r="A758" t="s">
        <v>843</v>
      </c>
      <c r="B758">
        <v>2015</v>
      </c>
      <c r="C758" t="s">
        <v>208</v>
      </c>
      <c r="D758" s="1">
        <v>42210</v>
      </c>
      <c r="E758">
        <v>13.4</v>
      </c>
      <c r="F758">
        <v>4.4000000000000004</v>
      </c>
      <c r="G758">
        <v>2.4</v>
      </c>
      <c r="H758" t="s">
        <v>95</v>
      </c>
      <c r="I758" s="2">
        <v>0.57291666666666663</v>
      </c>
      <c r="J758" s="3">
        <v>14667</v>
      </c>
      <c r="K758" t="s">
        <v>25</v>
      </c>
      <c r="L758">
        <v>1.1000000000000001</v>
      </c>
      <c r="M758">
        <v>2.2999999999999998</v>
      </c>
      <c r="N758">
        <v>4.5999999999999996</v>
      </c>
      <c r="O758">
        <v>6.6</v>
      </c>
      <c r="P758">
        <v>42</v>
      </c>
      <c r="Q758" t="s">
        <v>44</v>
      </c>
      <c r="R758">
        <v>3.6</v>
      </c>
      <c r="S758">
        <v>5.0999999999999996</v>
      </c>
      <c r="T758">
        <v>6.1</v>
      </c>
      <c r="U758">
        <v>9.15</v>
      </c>
      <c r="V758">
        <v>69</v>
      </c>
      <c r="W758" t="str">
        <f t="shared" si="33"/>
        <v>Geelong</v>
      </c>
      <c r="X758" t="str">
        <f t="shared" si="34"/>
        <v>Low</v>
      </c>
      <c r="Y758" t="str">
        <f t="shared" si="35"/>
        <v>Away Team</v>
      </c>
    </row>
    <row r="759" spans="1:25" x14ac:dyDescent="0.25">
      <c r="A759" t="s">
        <v>844</v>
      </c>
      <c r="B759">
        <v>2015</v>
      </c>
      <c r="C759" t="s">
        <v>208</v>
      </c>
      <c r="D759" s="1">
        <v>42210</v>
      </c>
      <c r="E759">
        <v>15.1</v>
      </c>
      <c r="F759">
        <v>11.1</v>
      </c>
      <c r="G759">
        <v>1.2</v>
      </c>
      <c r="H759" t="s">
        <v>512</v>
      </c>
      <c r="I759" s="2">
        <v>0.56944444444444442</v>
      </c>
      <c r="J759" s="3">
        <v>41715</v>
      </c>
      <c r="K759" t="s">
        <v>40</v>
      </c>
      <c r="L759">
        <v>4.0999999999999996</v>
      </c>
      <c r="M759">
        <v>9.5</v>
      </c>
      <c r="N759">
        <v>11.1</v>
      </c>
      <c r="O759">
        <v>19.11</v>
      </c>
      <c r="P759">
        <v>125</v>
      </c>
      <c r="Q759" t="s">
        <v>39</v>
      </c>
      <c r="R759">
        <v>4.0999999999999996</v>
      </c>
      <c r="S759">
        <v>7.4</v>
      </c>
      <c r="T759">
        <v>10.7</v>
      </c>
      <c r="U759">
        <v>12.8</v>
      </c>
      <c r="V759">
        <v>80</v>
      </c>
      <c r="W759" t="str">
        <f t="shared" si="33"/>
        <v>Adelaide</v>
      </c>
      <c r="X759" t="str">
        <f t="shared" si="34"/>
        <v>Medium</v>
      </c>
      <c r="Y759" t="str">
        <f t="shared" si="35"/>
        <v>Home Team</v>
      </c>
    </row>
    <row r="760" spans="1:25" x14ac:dyDescent="0.25">
      <c r="A760" t="s">
        <v>845</v>
      </c>
      <c r="B760">
        <v>2015</v>
      </c>
      <c r="C760" t="s">
        <v>208</v>
      </c>
      <c r="D760" s="1">
        <v>42210</v>
      </c>
      <c r="E760">
        <v>12.7</v>
      </c>
      <c r="F760">
        <v>7.8</v>
      </c>
      <c r="G760">
        <v>2.8</v>
      </c>
      <c r="H760" t="s">
        <v>28</v>
      </c>
      <c r="I760" s="2">
        <v>0.69097222222222221</v>
      </c>
      <c r="J760" s="3">
        <v>39777</v>
      </c>
      <c r="K760" t="s">
        <v>29</v>
      </c>
      <c r="L760">
        <v>1.4</v>
      </c>
      <c r="M760">
        <v>5.8</v>
      </c>
      <c r="N760">
        <v>8.14</v>
      </c>
      <c r="O760">
        <v>10.18</v>
      </c>
      <c r="P760">
        <v>78</v>
      </c>
      <c r="Q760" t="s">
        <v>43</v>
      </c>
      <c r="R760">
        <v>1.4</v>
      </c>
      <c r="S760">
        <v>5.6</v>
      </c>
      <c r="T760">
        <v>8.9</v>
      </c>
      <c r="U760">
        <v>12.1</v>
      </c>
      <c r="V760">
        <v>82</v>
      </c>
      <c r="W760" t="str">
        <f t="shared" si="33"/>
        <v>Fremantle</v>
      </c>
      <c r="X760" t="str">
        <f t="shared" si="34"/>
        <v>Medium</v>
      </c>
      <c r="Y760" t="str">
        <f t="shared" si="35"/>
        <v>Away Team</v>
      </c>
    </row>
    <row r="761" spans="1:25" x14ac:dyDescent="0.25">
      <c r="A761" t="s">
        <v>846</v>
      </c>
      <c r="B761">
        <v>2015</v>
      </c>
      <c r="C761" t="s">
        <v>208</v>
      </c>
      <c r="D761" s="1">
        <v>42210</v>
      </c>
      <c r="E761">
        <v>12.7</v>
      </c>
      <c r="F761">
        <v>7.8</v>
      </c>
      <c r="G761">
        <v>2.8</v>
      </c>
      <c r="H761" t="s">
        <v>46</v>
      </c>
      <c r="I761" s="2">
        <v>0.80555555555555558</v>
      </c>
      <c r="J761" s="3">
        <v>23705</v>
      </c>
      <c r="K761" t="s">
        <v>48</v>
      </c>
      <c r="L761">
        <v>6.1</v>
      </c>
      <c r="M761">
        <v>8.9</v>
      </c>
      <c r="N761">
        <v>12.12</v>
      </c>
      <c r="O761">
        <v>17.14</v>
      </c>
      <c r="P761">
        <v>116</v>
      </c>
      <c r="Q761" t="s">
        <v>54</v>
      </c>
      <c r="R761">
        <v>4.3</v>
      </c>
      <c r="S761">
        <v>10.5</v>
      </c>
      <c r="T761">
        <v>13.6</v>
      </c>
      <c r="U761">
        <v>20.9</v>
      </c>
      <c r="V761">
        <v>129</v>
      </c>
      <c r="W761" t="str">
        <f t="shared" si="33"/>
        <v>Port Adelaide</v>
      </c>
      <c r="X761" t="str">
        <f t="shared" si="34"/>
        <v>Low</v>
      </c>
      <c r="Y761" t="str">
        <f t="shared" si="35"/>
        <v>Away Team</v>
      </c>
    </row>
    <row r="762" spans="1:25" x14ac:dyDescent="0.25">
      <c r="A762" t="s">
        <v>847</v>
      </c>
      <c r="B762">
        <v>2015</v>
      </c>
      <c r="C762" t="s">
        <v>208</v>
      </c>
      <c r="D762" s="1">
        <v>42210</v>
      </c>
      <c r="E762">
        <v>24.3</v>
      </c>
      <c r="F762">
        <v>16.5</v>
      </c>
      <c r="G762">
        <v>0</v>
      </c>
      <c r="H762" t="s">
        <v>58</v>
      </c>
      <c r="I762" s="2">
        <v>0.80555555555555558</v>
      </c>
      <c r="J762" s="3">
        <v>15563</v>
      </c>
      <c r="K762" t="s">
        <v>36</v>
      </c>
      <c r="L762">
        <v>1.1000000000000001</v>
      </c>
      <c r="M762">
        <v>4.4000000000000004</v>
      </c>
      <c r="N762">
        <v>4.5</v>
      </c>
      <c r="O762">
        <v>5.8</v>
      </c>
      <c r="P762">
        <v>38</v>
      </c>
      <c r="Q762" t="s">
        <v>47</v>
      </c>
      <c r="R762">
        <v>5.5</v>
      </c>
      <c r="S762">
        <v>7.7</v>
      </c>
      <c r="T762">
        <v>9.11</v>
      </c>
      <c r="U762">
        <v>16.14</v>
      </c>
      <c r="V762">
        <v>110</v>
      </c>
      <c r="W762" t="str">
        <f t="shared" si="33"/>
        <v>North Melbourne</v>
      </c>
      <c r="X762" t="str">
        <f t="shared" si="34"/>
        <v>Low</v>
      </c>
      <c r="Y762" t="str">
        <f t="shared" si="35"/>
        <v>Away Team</v>
      </c>
    </row>
    <row r="763" spans="1:25" x14ac:dyDescent="0.25">
      <c r="A763" t="s">
        <v>848</v>
      </c>
      <c r="B763">
        <v>2015</v>
      </c>
      <c r="C763" t="s">
        <v>208</v>
      </c>
      <c r="D763" s="1">
        <v>42211</v>
      </c>
      <c r="E763">
        <v>11.7</v>
      </c>
      <c r="F763">
        <v>6.3</v>
      </c>
      <c r="G763">
        <v>2.4</v>
      </c>
      <c r="H763" t="s">
        <v>46</v>
      </c>
      <c r="I763" s="2">
        <v>0.54861111111111116</v>
      </c>
      <c r="J763" s="3">
        <v>40581</v>
      </c>
      <c r="K763" t="s">
        <v>50</v>
      </c>
      <c r="L763">
        <v>5.5</v>
      </c>
      <c r="M763">
        <v>9.6</v>
      </c>
      <c r="N763">
        <v>13.9</v>
      </c>
      <c r="O763">
        <v>15.14</v>
      </c>
      <c r="P763">
        <v>104</v>
      </c>
      <c r="Q763" t="s">
        <v>33</v>
      </c>
      <c r="R763">
        <v>3.4</v>
      </c>
      <c r="S763">
        <v>7.7</v>
      </c>
      <c r="T763">
        <v>9.6999999999999993</v>
      </c>
      <c r="U763">
        <v>13.8</v>
      </c>
      <c r="V763">
        <v>86</v>
      </c>
      <c r="W763" t="str">
        <f t="shared" si="33"/>
        <v>Western Bulldogs</v>
      </c>
      <c r="X763" t="str">
        <f t="shared" si="34"/>
        <v>Medium</v>
      </c>
      <c r="Y763" t="str">
        <f t="shared" si="35"/>
        <v>Home Team</v>
      </c>
    </row>
    <row r="764" spans="1:25" x14ac:dyDescent="0.25">
      <c r="A764" t="s">
        <v>849</v>
      </c>
      <c r="B764">
        <v>2015</v>
      </c>
      <c r="C764" t="s">
        <v>208</v>
      </c>
      <c r="D764" s="1">
        <v>42211</v>
      </c>
      <c r="E764">
        <v>11.7</v>
      </c>
      <c r="F764">
        <v>6.3</v>
      </c>
      <c r="G764">
        <v>2.4</v>
      </c>
      <c r="H764" t="s">
        <v>28</v>
      </c>
      <c r="I764" s="2">
        <v>0.63888888888888884</v>
      </c>
      <c r="J764" s="3">
        <v>22945</v>
      </c>
      <c r="K764" t="s">
        <v>35</v>
      </c>
      <c r="L764">
        <v>1.2</v>
      </c>
      <c r="M764">
        <v>3.6</v>
      </c>
      <c r="N764">
        <v>5.9</v>
      </c>
      <c r="O764">
        <v>6.1</v>
      </c>
      <c r="P764">
        <v>46</v>
      </c>
      <c r="Q764" t="s">
        <v>55</v>
      </c>
      <c r="R764">
        <v>4.4000000000000004</v>
      </c>
      <c r="S764">
        <v>4.7</v>
      </c>
      <c r="T764">
        <v>10.8</v>
      </c>
      <c r="U764">
        <v>12.11</v>
      </c>
      <c r="V764">
        <v>83</v>
      </c>
      <c r="W764" t="str">
        <f t="shared" si="33"/>
        <v>St Kilda</v>
      </c>
      <c r="X764" t="str">
        <f t="shared" si="34"/>
        <v>Low</v>
      </c>
      <c r="Y764" t="str">
        <f t="shared" si="35"/>
        <v>Away Team</v>
      </c>
    </row>
    <row r="765" spans="1:25" x14ac:dyDescent="0.25">
      <c r="A765" t="s">
        <v>850</v>
      </c>
      <c r="B765">
        <v>2015</v>
      </c>
      <c r="C765" t="s">
        <v>208</v>
      </c>
      <c r="D765" s="1">
        <v>42211</v>
      </c>
      <c r="E765">
        <v>18.2</v>
      </c>
      <c r="F765">
        <v>3.9</v>
      </c>
      <c r="G765">
        <v>0</v>
      </c>
      <c r="H765" t="s">
        <v>42</v>
      </c>
      <c r="I765" s="2">
        <v>0.61111111111111116</v>
      </c>
      <c r="J765" s="3">
        <v>38760</v>
      </c>
      <c r="K765" t="s">
        <v>51</v>
      </c>
      <c r="L765">
        <v>5</v>
      </c>
      <c r="M765">
        <v>8.5</v>
      </c>
      <c r="N765">
        <v>12.1</v>
      </c>
      <c r="O765">
        <v>15.13</v>
      </c>
      <c r="P765">
        <v>103</v>
      </c>
      <c r="Q765" t="s">
        <v>26</v>
      </c>
      <c r="R765">
        <v>0.5</v>
      </c>
      <c r="S765">
        <v>1.6</v>
      </c>
      <c r="T765">
        <v>5.7</v>
      </c>
      <c r="U765">
        <v>7.9</v>
      </c>
      <c r="V765">
        <v>51</v>
      </c>
      <c r="W765" t="str">
        <f t="shared" si="33"/>
        <v>West Coast</v>
      </c>
      <c r="X765" t="str">
        <f t="shared" si="34"/>
        <v>Medium</v>
      </c>
      <c r="Y765" t="str">
        <f t="shared" si="35"/>
        <v>Home Team</v>
      </c>
    </row>
    <row r="766" spans="1:25" x14ac:dyDescent="0.25">
      <c r="A766" t="s">
        <v>851</v>
      </c>
      <c r="B766">
        <v>2015</v>
      </c>
      <c r="C766" t="s">
        <v>218</v>
      </c>
      <c r="D766" s="1">
        <v>42216</v>
      </c>
      <c r="E766">
        <v>13.6</v>
      </c>
      <c r="F766">
        <v>3.5</v>
      </c>
      <c r="G766">
        <v>1.2</v>
      </c>
      <c r="H766" t="s">
        <v>28</v>
      </c>
      <c r="I766" s="2">
        <v>0.82638888888888884</v>
      </c>
      <c r="J766" s="3">
        <v>66305</v>
      </c>
      <c r="K766" t="s">
        <v>32</v>
      </c>
      <c r="L766">
        <v>0.3</v>
      </c>
      <c r="M766">
        <v>5.6</v>
      </c>
      <c r="N766">
        <v>5.8</v>
      </c>
      <c r="O766">
        <v>7.11</v>
      </c>
      <c r="P766">
        <v>53</v>
      </c>
      <c r="Q766" t="s">
        <v>29</v>
      </c>
      <c r="R766">
        <v>3.4</v>
      </c>
      <c r="S766">
        <v>5.4</v>
      </c>
      <c r="T766">
        <v>8.8000000000000007</v>
      </c>
      <c r="U766">
        <v>10.11</v>
      </c>
      <c r="V766">
        <v>71</v>
      </c>
      <c r="W766" t="str">
        <f t="shared" si="33"/>
        <v>Richmond</v>
      </c>
      <c r="X766" t="str">
        <f t="shared" si="34"/>
        <v>High</v>
      </c>
      <c r="Y766" t="str">
        <f t="shared" si="35"/>
        <v>Away Team</v>
      </c>
    </row>
    <row r="767" spans="1:25" x14ac:dyDescent="0.25">
      <c r="A767" t="s">
        <v>852</v>
      </c>
      <c r="B767">
        <v>2015</v>
      </c>
      <c r="C767" t="s">
        <v>218</v>
      </c>
      <c r="D767" s="1">
        <v>42217</v>
      </c>
      <c r="E767">
        <v>11.8</v>
      </c>
      <c r="F767">
        <v>6</v>
      </c>
      <c r="G767">
        <v>0</v>
      </c>
      <c r="H767" t="s">
        <v>88</v>
      </c>
      <c r="I767" s="2">
        <v>0.57291666666666663</v>
      </c>
      <c r="J767" s="3">
        <v>21913</v>
      </c>
      <c r="K767" t="s">
        <v>44</v>
      </c>
      <c r="L767">
        <v>5.0999999999999996</v>
      </c>
      <c r="M767">
        <v>7.4</v>
      </c>
      <c r="N767">
        <v>13.7</v>
      </c>
      <c r="O767">
        <v>17.11</v>
      </c>
      <c r="P767">
        <v>113</v>
      </c>
      <c r="Q767" t="s">
        <v>36</v>
      </c>
      <c r="R767">
        <v>2.1</v>
      </c>
      <c r="S767">
        <v>3.6</v>
      </c>
      <c r="T767">
        <v>5.7</v>
      </c>
      <c r="U767">
        <v>8.9</v>
      </c>
      <c r="V767">
        <v>57</v>
      </c>
      <c r="W767" t="str">
        <f t="shared" si="33"/>
        <v>Geelong</v>
      </c>
      <c r="X767" t="str">
        <f t="shared" si="34"/>
        <v>Low</v>
      </c>
      <c r="Y767" t="str">
        <f t="shared" si="35"/>
        <v>Home Team</v>
      </c>
    </row>
    <row r="768" spans="1:25" x14ac:dyDescent="0.25">
      <c r="A768" t="s">
        <v>853</v>
      </c>
      <c r="B768">
        <v>2015</v>
      </c>
      <c r="C768" t="s">
        <v>218</v>
      </c>
      <c r="D768" s="1">
        <v>42217</v>
      </c>
      <c r="E768">
        <v>11.2</v>
      </c>
      <c r="F768">
        <v>7.3</v>
      </c>
      <c r="G768">
        <v>1</v>
      </c>
      <c r="H768" t="s">
        <v>28</v>
      </c>
      <c r="I768" s="2">
        <v>0.59027777777777779</v>
      </c>
      <c r="J768" s="3">
        <v>37894</v>
      </c>
      <c r="K768" t="s">
        <v>33</v>
      </c>
      <c r="L768">
        <v>1.4</v>
      </c>
      <c r="M768">
        <v>4.5999999999999996</v>
      </c>
      <c r="N768">
        <v>7.1</v>
      </c>
      <c r="O768">
        <v>7.12</v>
      </c>
      <c r="P768">
        <v>54</v>
      </c>
      <c r="Q768" t="s">
        <v>35</v>
      </c>
      <c r="R768">
        <v>4.4000000000000004</v>
      </c>
      <c r="S768">
        <v>6.5</v>
      </c>
      <c r="T768">
        <v>9.6</v>
      </c>
      <c r="U768">
        <v>13.13</v>
      </c>
      <c r="V768">
        <v>91</v>
      </c>
      <c r="W768" t="str">
        <f t="shared" si="33"/>
        <v>Melbourne</v>
      </c>
      <c r="X768" t="str">
        <f t="shared" si="34"/>
        <v>Medium</v>
      </c>
      <c r="Y768" t="str">
        <f t="shared" si="35"/>
        <v>Away Team</v>
      </c>
    </row>
    <row r="769" spans="1:25" x14ac:dyDescent="0.25">
      <c r="A769" t="s">
        <v>854</v>
      </c>
      <c r="B769">
        <v>2015</v>
      </c>
      <c r="C769" t="s">
        <v>218</v>
      </c>
      <c r="D769" s="1">
        <v>42217</v>
      </c>
      <c r="E769">
        <v>23.3</v>
      </c>
      <c r="F769">
        <v>7.4</v>
      </c>
      <c r="G769">
        <v>0</v>
      </c>
      <c r="H769" t="s">
        <v>61</v>
      </c>
      <c r="I769" s="2">
        <v>0.69097222222222221</v>
      </c>
      <c r="J769" s="3">
        <v>38690</v>
      </c>
      <c r="K769" t="s">
        <v>26</v>
      </c>
      <c r="L769">
        <v>6.2</v>
      </c>
      <c r="M769">
        <v>11.5</v>
      </c>
      <c r="N769">
        <v>13.9</v>
      </c>
      <c r="O769">
        <v>17.149999999999999</v>
      </c>
      <c r="P769">
        <v>117</v>
      </c>
      <c r="Q769" t="s">
        <v>40</v>
      </c>
      <c r="R769">
        <v>2.2000000000000002</v>
      </c>
      <c r="S769">
        <v>4.4000000000000004</v>
      </c>
      <c r="T769">
        <v>7.8</v>
      </c>
      <c r="U769">
        <v>9.11</v>
      </c>
      <c r="V769">
        <v>65</v>
      </c>
      <c r="W769" t="str">
        <f t="shared" si="33"/>
        <v>Sydney</v>
      </c>
      <c r="X769" t="str">
        <f t="shared" si="34"/>
        <v>Medium</v>
      </c>
      <c r="Y769" t="str">
        <f t="shared" si="35"/>
        <v>Home Team</v>
      </c>
    </row>
    <row r="770" spans="1:25" x14ac:dyDescent="0.25">
      <c r="A770" t="s">
        <v>855</v>
      </c>
      <c r="B770">
        <v>2015</v>
      </c>
      <c r="C770" t="s">
        <v>218</v>
      </c>
      <c r="D770" s="1">
        <v>42217</v>
      </c>
      <c r="E770">
        <v>11.2</v>
      </c>
      <c r="F770">
        <v>7.3</v>
      </c>
      <c r="G770">
        <v>1</v>
      </c>
      <c r="H770" t="s">
        <v>46</v>
      </c>
      <c r="I770" s="2">
        <v>0.80555555555555558</v>
      </c>
      <c r="J770" s="3">
        <v>25251</v>
      </c>
      <c r="K770" t="s">
        <v>30</v>
      </c>
      <c r="L770">
        <v>1.2</v>
      </c>
      <c r="M770">
        <v>6.5</v>
      </c>
      <c r="N770">
        <v>7.6</v>
      </c>
      <c r="O770">
        <v>8.6</v>
      </c>
      <c r="P770">
        <v>54</v>
      </c>
      <c r="Q770" t="s">
        <v>47</v>
      </c>
      <c r="R770">
        <v>5.3</v>
      </c>
      <c r="S770">
        <v>8.3000000000000007</v>
      </c>
      <c r="T770">
        <v>12.6</v>
      </c>
      <c r="U770">
        <v>18.100000000000001</v>
      </c>
      <c r="V770">
        <v>118</v>
      </c>
      <c r="W770" t="str">
        <f t="shared" si="33"/>
        <v>North Melbourne</v>
      </c>
      <c r="X770" t="str">
        <f t="shared" si="34"/>
        <v>Low</v>
      </c>
      <c r="Y770" t="str">
        <f t="shared" si="35"/>
        <v>Away Team</v>
      </c>
    </row>
    <row r="771" spans="1:25" x14ac:dyDescent="0.25">
      <c r="A771" t="s">
        <v>856</v>
      </c>
      <c r="B771">
        <v>2015</v>
      </c>
      <c r="C771" t="s">
        <v>218</v>
      </c>
      <c r="D771" s="1">
        <v>42217</v>
      </c>
      <c r="E771">
        <v>23.2</v>
      </c>
      <c r="F771">
        <v>11.9</v>
      </c>
      <c r="G771">
        <v>0</v>
      </c>
      <c r="H771" t="s">
        <v>38</v>
      </c>
      <c r="I771" s="2">
        <v>0.80555555555555558</v>
      </c>
      <c r="J771" s="3">
        <v>9341</v>
      </c>
      <c r="K771" t="s">
        <v>39</v>
      </c>
      <c r="L771">
        <v>2.2000000000000002</v>
      </c>
      <c r="M771">
        <v>5.5</v>
      </c>
      <c r="N771">
        <v>8.9</v>
      </c>
      <c r="O771">
        <v>12.11</v>
      </c>
      <c r="P771">
        <v>83</v>
      </c>
      <c r="Q771" t="s">
        <v>51</v>
      </c>
      <c r="R771">
        <v>2.6</v>
      </c>
      <c r="S771">
        <v>5.1100000000000003</v>
      </c>
      <c r="T771">
        <v>7.12</v>
      </c>
      <c r="U771">
        <v>11.17</v>
      </c>
      <c r="V771">
        <v>83</v>
      </c>
      <c r="W771" t="str">
        <f t="shared" ref="W771:W834" si="36">IF(P771&gt;V771,K771, IF(P771&lt;V771,Q771, "Draw"))</f>
        <v>Draw</v>
      </c>
      <c r="X771" t="str">
        <f t="shared" ref="X771:X834" si="37">IF(J771&lt;30000,"Low", IF(J771&lt;50000,"Medium","High"))</f>
        <v>Low</v>
      </c>
      <c r="Y771" t="str">
        <f t="shared" ref="Y771:Y834" si="38">IF(P771&gt;V771,"Home Team", IF(P771&lt;V771,"Away Team","Draw"))</f>
        <v>Draw</v>
      </c>
    </row>
    <row r="772" spans="1:25" x14ac:dyDescent="0.25">
      <c r="A772" t="s">
        <v>857</v>
      </c>
      <c r="B772">
        <v>2015</v>
      </c>
      <c r="C772" t="s">
        <v>218</v>
      </c>
      <c r="D772" s="1">
        <v>42218</v>
      </c>
      <c r="E772">
        <v>14.6</v>
      </c>
      <c r="F772">
        <v>8.3000000000000007</v>
      </c>
      <c r="G772">
        <v>7</v>
      </c>
      <c r="H772" t="s">
        <v>512</v>
      </c>
      <c r="I772" s="2">
        <v>0.52777777777777779</v>
      </c>
      <c r="J772" s="3">
        <v>35977</v>
      </c>
      <c r="K772" t="s">
        <v>54</v>
      </c>
      <c r="L772">
        <v>4.5</v>
      </c>
      <c r="M772">
        <v>8.5</v>
      </c>
      <c r="N772">
        <v>12.7</v>
      </c>
      <c r="O772">
        <v>17.100000000000001</v>
      </c>
      <c r="P772">
        <v>112</v>
      </c>
      <c r="Q772" t="s">
        <v>55</v>
      </c>
      <c r="R772">
        <v>1.4</v>
      </c>
      <c r="S772">
        <v>3.1</v>
      </c>
      <c r="T772">
        <v>4.12</v>
      </c>
      <c r="U772">
        <v>6.13</v>
      </c>
      <c r="V772">
        <v>49</v>
      </c>
      <c r="W772" t="str">
        <f t="shared" si="36"/>
        <v>Port Adelaide</v>
      </c>
      <c r="X772" t="str">
        <f t="shared" si="37"/>
        <v>Medium</v>
      </c>
      <c r="Y772" t="str">
        <f t="shared" si="38"/>
        <v>Home Team</v>
      </c>
    </row>
    <row r="773" spans="1:25" x14ac:dyDescent="0.25">
      <c r="A773" t="s">
        <v>858</v>
      </c>
      <c r="B773">
        <v>2015</v>
      </c>
      <c r="C773" t="s">
        <v>218</v>
      </c>
      <c r="D773" s="1">
        <v>42218</v>
      </c>
      <c r="E773">
        <v>14.2</v>
      </c>
      <c r="F773">
        <v>6.2</v>
      </c>
      <c r="G773">
        <v>0</v>
      </c>
      <c r="H773" t="s">
        <v>46</v>
      </c>
      <c r="I773" s="2">
        <v>0.63888888888888884</v>
      </c>
      <c r="J773" s="3">
        <v>33466</v>
      </c>
      <c r="K773" t="s">
        <v>48</v>
      </c>
      <c r="L773">
        <v>0.4</v>
      </c>
      <c r="M773">
        <v>2.5</v>
      </c>
      <c r="N773">
        <v>4.7</v>
      </c>
      <c r="O773">
        <v>5.0999999999999996</v>
      </c>
      <c r="P773">
        <v>40</v>
      </c>
      <c r="Q773" t="s">
        <v>50</v>
      </c>
      <c r="R773">
        <v>1.2</v>
      </c>
      <c r="S773">
        <v>8.8000000000000007</v>
      </c>
      <c r="T773">
        <v>15.11</v>
      </c>
      <c r="U773">
        <v>19.13</v>
      </c>
      <c r="V773">
        <v>127</v>
      </c>
      <c r="W773" t="str">
        <f t="shared" si="36"/>
        <v>Western Bulldogs</v>
      </c>
      <c r="X773" t="str">
        <f t="shared" si="37"/>
        <v>Medium</v>
      </c>
      <c r="Y773" t="str">
        <f t="shared" si="38"/>
        <v>Away Team</v>
      </c>
    </row>
    <row r="774" spans="1:25" x14ac:dyDescent="0.25">
      <c r="A774" t="s">
        <v>859</v>
      </c>
      <c r="B774">
        <v>2015</v>
      </c>
      <c r="C774" t="s">
        <v>218</v>
      </c>
      <c r="D774" s="1">
        <v>42218</v>
      </c>
      <c r="E774">
        <v>17</v>
      </c>
      <c r="F774">
        <v>6</v>
      </c>
      <c r="G774">
        <v>0</v>
      </c>
      <c r="H774" t="s">
        <v>42</v>
      </c>
      <c r="I774" s="2">
        <v>0.61111111111111116</v>
      </c>
      <c r="J774" s="3">
        <v>34625</v>
      </c>
      <c r="K774" t="s">
        <v>43</v>
      </c>
      <c r="L774">
        <v>4.2</v>
      </c>
      <c r="M774">
        <v>6.8</v>
      </c>
      <c r="N774">
        <v>10.11</v>
      </c>
      <c r="O774">
        <v>12.12</v>
      </c>
      <c r="P774">
        <v>84</v>
      </c>
      <c r="Q774" t="s">
        <v>25</v>
      </c>
      <c r="R774">
        <v>1.2</v>
      </c>
      <c r="S774">
        <v>2.6</v>
      </c>
      <c r="T774">
        <v>5.8</v>
      </c>
      <c r="U774">
        <v>9.9</v>
      </c>
      <c r="V774">
        <v>63</v>
      </c>
      <c r="W774" t="str">
        <f t="shared" si="36"/>
        <v>Fremantle</v>
      </c>
      <c r="X774" t="str">
        <f t="shared" si="37"/>
        <v>Medium</v>
      </c>
      <c r="Y774" t="str">
        <f t="shared" si="38"/>
        <v>Home Team</v>
      </c>
    </row>
    <row r="775" spans="1:25" x14ac:dyDescent="0.25">
      <c r="A775" t="s">
        <v>860</v>
      </c>
      <c r="B775">
        <v>2015</v>
      </c>
      <c r="C775" t="s">
        <v>228</v>
      </c>
      <c r="D775" s="1">
        <v>42223</v>
      </c>
      <c r="E775">
        <v>11.8</v>
      </c>
      <c r="F775">
        <v>9.9</v>
      </c>
      <c r="G775">
        <v>0.2</v>
      </c>
      <c r="H775" t="s">
        <v>512</v>
      </c>
      <c r="I775" s="2">
        <v>0.80555555555555558</v>
      </c>
      <c r="J775" s="3">
        <v>49116</v>
      </c>
      <c r="K775" t="s">
        <v>40</v>
      </c>
      <c r="L775">
        <v>2.6</v>
      </c>
      <c r="M775">
        <v>5.8</v>
      </c>
      <c r="N775">
        <v>8.16</v>
      </c>
      <c r="O775">
        <v>11.22</v>
      </c>
      <c r="P775">
        <v>88</v>
      </c>
      <c r="Q775" t="s">
        <v>29</v>
      </c>
      <c r="R775">
        <v>3.1</v>
      </c>
      <c r="S775">
        <v>5.2</v>
      </c>
      <c r="T775">
        <v>6.2</v>
      </c>
      <c r="U775">
        <v>8.4</v>
      </c>
      <c r="V775">
        <v>52</v>
      </c>
      <c r="W775" t="str">
        <f t="shared" si="36"/>
        <v>Adelaide</v>
      </c>
      <c r="X775" t="str">
        <f t="shared" si="37"/>
        <v>Medium</v>
      </c>
      <c r="Y775" t="str">
        <f t="shared" si="38"/>
        <v>Home Team</v>
      </c>
    </row>
    <row r="776" spans="1:25" x14ac:dyDescent="0.25">
      <c r="A776" t="s">
        <v>861</v>
      </c>
      <c r="B776">
        <v>2015</v>
      </c>
      <c r="C776" t="s">
        <v>228</v>
      </c>
      <c r="D776" s="1">
        <v>42224</v>
      </c>
      <c r="E776">
        <v>12.3</v>
      </c>
      <c r="F776">
        <v>8.1999999999999993</v>
      </c>
      <c r="G776">
        <v>1.6</v>
      </c>
      <c r="H776" t="s">
        <v>28</v>
      </c>
      <c r="I776" s="2">
        <v>0.57291666666666663</v>
      </c>
      <c r="J776" s="3">
        <v>48133</v>
      </c>
      <c r="K776" t="s">
        <v>33</v>
      </c>
      <c r="L776">
        <v>3.2</v>
      </c>
      <c r="M776">
        <v>7.7</v>
      </c>
      <c r="N776">
        <v>9.9</v>
      </c>
      <c r="O776">
        <v>16.899999999999999</v>
      </c>
      <c r="P776">
        <v>105</v>
      </c>
      <c r="Q776" t="s">
        <v>30</v>
      </c>
      <c r="R776">
        <v>2.2000000000000002</v>
      </c>
      <c r="S776">
        <v>5.3</v>
      </c>
      <c r="T776">
        <v>7.6</v>
      </c>
      <c r="U776">
        <v>13.9</v>
      </c>
      <c r="V776">
        <v>87</v>
      </c>
      <c r="W776" t="str">
        <f t="shared" si="36"/>
        <v>Collingwood</v>
      </c>
      <c r="X776" t="str">
        <f t="shared" si="37"/>
        <v>Medium</v>
      </c>
      <c r="Y776" t="str">
        <f t="shared" si="38"/>
        <v>Home Team</v>
      </c>
    </row>
    <row r="777" spans="1:25" x14ac:dyDescent="0.25">
      <c r="A777" t="s">
        <v>862</v>
      </c>
      <c r="B777">
        <v>2015</v>
      </c>
      <c r="C777" t="s">
        <v>228</v>
      </c>
      <c r="D777" s="1">
        <v>42224</v>
      </c>
      <c r="E777">
        <v>12.3</v>
      </c>
      <c r="F777">
        <v>8.1999999999999993</v>
      </c>
      <c r="G777">
        <v>1.6</v>
      </c>
      <c r="H777" t="s">
        <v>46</v>
      </c>
      <c r="I777" s="2">
        <v>0.59027777777777779</v>
      </c>
      <c r="J777" s="3">
        <v>20590</v>
      </c>
      <c r="K777" t="s">
        <v>50</v>
      </c>
      <c r="L777">
        <v>2.2000000000000002</v>
      </c>
      <c r="M777">
        <v>9.6999999999999993</v>
      </c>
      <c r="N777">
        <v>12.13</v>
      </c>
      <c r="O777">
        <v>19.14</v>
      </c>
      <c r="P777">
        <v>128</v>
      </c>
      <c r="Q777" t="s">
        <v>54</v>
      </c>
      <c r="R777">
        <v>3.3</v>
      </c>
      <c r="S777">
        <v>3.5</v>
      </c>
      <c r="T777">
        <v>6.7</v>
      </c>
      <c r="U777">
        <v>9.1</v>
      </c>
      <c r="V777">
        <v>64</v>
      </c>
      <c r="W777" t="str">
        <f t="shared" si="36"/>
        <v>Western Bulldogs</v>
      </c>
      <c r="X777" t="str">
        <f t="shared" si="37"/>
        <v>Low</v>
      </c>
      <c r="Y777" t="str">
        <f t="shared" si="38"/>
        <v>Home Team</v>
      </c>
    </row>
    <row r="778" spans="1:25" x14ac:dyDescent="0.25">
      <c r="A778" t="s">
        <v>863</v>
      </c>
      <c r="B778">
        <v>2015</v>
      </c>
      <c r="C778" t="s">
        <v>228</v>
      </c>
      <c r="D778" s="1">
        <v>42224</v>
      </c>
      <c r="E778">
        <v>22.1</v>
      </c>
      <c r="F778">
        <v>7.5</v>
      </c>
      <c r="G778">
        <v>0</v>
      </c>
      <c r="H778" t="s">
        <v>58</v>
      </c>
      <c r="I778" s="2">
        <v>0.69097222222222221</v>
      </c>
      <c r="J778" s="3">
        <v>19920</v>
      </c>
      <c r="K778" t="s">
        <v>36</v>
      </c>
      <c r="L778">
        <v>3.6</v>
      </c>
      <c r="M778">
        <v>6.7</v>
      </c>
      <c r="N778">
        <v>10.119999999999999</v>
      </c>
      <c r="O778">
        <v>14.16</v>
      </c>
      <c r="P778">
        <v>100</v>
      </c>
      <c r="Q778" t="s">
        <v>39</v>
      </c>
      <c r="R778">
        <v>3.4</v>
      </c>
      <c r="S778">
        <v>6.8</v>
      </c>
      <c r="T778">
        <v>13.11</v>
      </c>
      <c r="U778">
        <v>17.12</v>
      </c>
      <c r="V778">
        <v>114</v>
      </c>
      <c r="W778" t="str">
        <f t="shared" si="36"/>
        <v>Gold Coast</v>
      </c>
      <c r="X778" t="str">
        <f t="shared" si="37"/>
        <v>Low</v>
      </c>
      <c r="Y778" t="str">
        <f t="shared" si="38"/>
        <v>Away Team</v>
      </c>
    </row>
    <row r="779" spans="1:25" x14ac:dyDescent="0.25">
      <c r="A779" t="s">
        <v>864</v>
      </c>
      <c r="B779">
        <v>2015</v>
      </c>
      <c r="C779" t="s">
        <v>228</v>
      </c>
      <c r="D779" s="1">
        <v>42224</v>
      </c>
      <c r="E779">
        <v>14.4</v>
      </c>
      <c r="F779">
        <v>6.6</v>
      </c>
      <c r="G779">
        <v>0</v>
      </c>
      <c r="H779" t="s">
        <v>88</v>
      </c>
      <c r="I779" s="2">
        <v>0.80555555555555558</v>
      </c>
      <c r="J779" s="3">
        <v>27910</v>
      </c>
      <c r="K779" t="s">
        <v>44</v>
      </c>
      <c r="L779">
        <v>3.4</v>
      </c>
      <c r="M779">
        <v>6.4</v>
      </c>
      <c r="N779">
        <v>9.9</v>
      </c>
      <c r="O779">
        <v>14.11</v>
      </c>
      <c r="P779">
        <v>95</v>
      </c>
      <c r="Q779" t="s">
        <v>26</v>
      </c>
      <c r="R779">
        <v>4.0999999999999996</v>
      </c>
      <c r="S779">
        <v>8.5</v>
      </c>
      <c r="T779">
        <v>8.6999999999999993</v>
      </c>
      <c r="U779">
        <v>9.9</v>
      </c>
      <c r="V779">
        <v>63</v>
      </c>
      <c r="W779" t="str">
        <f t="shared" si="36"/>
        <v>Geelong</v>
      </c>
      <c r="X779" t="str">
        <f t="shared" si="37"/>
        <v>Low</v>
      </c>
      <c r="Y779" t="str">
        <f t="shared" si="38"/>
        <v>Home Team</v>
      </c>
    </row>
    <row r="780" spans="1:25" x14ac:dyDescent="0.25">
      <c r="A780" t="s">
        <v>865</v>
      </c>
      <c r="B780">
        <v>2015</v>
      </c>
      <c r="C780" t="s">
        <v>228</v>
      </c>
      <c r="D780" s="1">
        <v>42224</v>
      </c>
      <c r="E780">
        <v>15.2</v>
      </c>
      <c r="F780">
        <v>8.4</v>
      </c>
      <c r="G780">
        <v>6.4</v>
      </c>
      <c r="H780" t="s">
        <v>42</v>
      </c>
      <c r="I780" s="2">
        <v>0.73611111111111116</v>
      </c>
      <c r="J780" s="3">
        <v>34843</v>
      </c>
      <c r="K780" t="s">
        <v>51</v>
      </c>
      <c r="L780">
        <v>5.3</v>
      </c>
      <c r="M780">
        <v>6.5</v>
      </c>
      <c r="N780">
        <v>9.6</v>
      </c>
      <c r="O780">
        <v>11.8</v>
      </c>
      <c r="P780">
        <v>74</v>
      </c>
      <c r="Q780" t="s">
        <v>32</v>
      </c>
      <c r="R780">
        <v>2.2999999999999998</v>
      </c>
      <c r="S780">
        <v>5.5</v>
      </c>
      <c r="T780">
        <v>8.8000000000000007</v>
      </c>
      <c r="U780">
        <v>13.1</v>
      </c>
      <c r="V780">
        <v>88</v>
      </c>
      <c r="W780" t="str">
        <f t="shared" si="36"/>
        <v>Hawthorn</v>
      </c>
      <c r="X780" t="str">
        <f t="shared" si="37"/>
        <v>Medium</v>
      </c>
      <c r="Y780" t="str">
        <f t="shared" si="38"/>
        <v>Away Team</v>
      </c>
    </row>
    <row r="781" spans="1:25" x14ac:dyDescent="0.25">
      <c r="A781" t="s">
        <v>866</v>
      </c>
      <c r="B781">
        <v>2015</v>
      </c>
      <c r="C781" t="s">
        <v>228</v>
      </c>
      <c r="D781" s="1">
        <v>42225</v>
      </c>
      <c r="E781">
        <v>13</v>
      </c>
      <c r="F781">
        <v>7.1</v>
      </c>
      <c r="G781">
        <v>0</v>
      </c>
      <c r="H781" t="s">
        <v>28</v>
      </c>
      <c r="I781" s="2">
        <v>0.54861111111111116</v>
      </c>
      <c r="J781" s="3">
        <v>30695</v>
      </c>
      <c r="K781" t="s">
        <v>35</v>
      </c>
      <c r="L781">
        <v>2</v>
      </c>
      <c r="M781">
        <v>6.4</v>
      </c>
      <c r="N781">
        <v>11.6</v>
      </c>
      <c r="O781">
        <v>14.8</v>
      </c>
      <c r="P781">
        <v>92</v>
      </c>
      <c r="Q781" t="s">
        <v>47</v>
      </c>
      <c r="R781">
        <v>7.4</v>
      </c>
      <c r="S781">
        <v>9.4</v>
      </c>
      <c r="T781">
        <v>12.1</v>
      </c>
      <c r="U781">
        <v>19.13</v>
      </c>
      <c r="V781">
        <v>127</v>
      </c>
      <c r="W781" t="str">
        <f t="shared" si="36"/>
        <v>North Melbourne</v>
      </c>
      <c r="X781" t="str">
        <f t="shared" si="37"/>
        <v>Medium</v>
      </c>
      <c r="Y781" t="str">
        <f t="shared" si="38"/>
        <v>Away Team</v>
      </c>
    </row>
    <row r="782" spans="1:25" x14ac:dyDescent="0.25">
      <c r="A782" t="s">
        <v>867</v>
      </c>
      <c r="B782">
        <v>2015</v>
      </c>
      <c r="C782" t="s">
        <v>228</v>
      </c>
      <c r="D782" s="1">
        <v>42225</v>
      </c>
      <c r="E782">
        <v>17.7</v>
      </c>
      <c r="F782">
        <v>3.3</v>
      </c>
      <c r="G782">
        <v>0</v>
      </c>
      <c r="H782" t="s">
        <v>141</v>
      </c>
      <c r="I782" s="2">
        <v>0.63888888888888884</v>
      </c>
      <c r="J782" s="3">
        <v>10093</v>
      </c>
      <c r="K782" t="s">
        <v>25</v>
      </c>
      <c r="L782">
        <v>2.4</v>
      </c>
      <c r="M782">
        <v>3.5</v>
      </c>
      <c r="N782">
        <v>8.6999999999999993</v>
      </c>
      <c r="O782">
        <v>14.9</v>
      </c>
      <c r="P782">
        <v>93</v>
      </c>
      <c r="Q782" t="s">
        <v>48</v>
      </c>
      <c r="R782">
        <v>3.5</v>
      </c>
      <c r="S782">
        <v>4.7</v>
      </c>
      <c r="T782">
        <v>5.9</v>
      </c>
      <c r="U782">
        <v>8.1300000000000008</v>
      </c>
      <c r="V782">
        <v>61</v>
      </c>
      <c r="W782" t="str">
        <f t="shared" si="36"/>
        <v>Greater Western Sydney</v>
      </c>
      <c r="X782" t="str">
        <f t="shared" si="37"/>
        <v>Low</v>
      </c>
      <c r="Y782" t="str">
        <f t="shared" si="38"/>
        <v>Home Team</v>
      </c>
    </row>
    <row r="783" spans="1:25" x14ac:dyDescent="0.25">
      <c r="A783" t="s">
        <v>868</v>
      </c>
      <c r="B783">
        <v>2015</v>
      </c>
      <c r="C783" t="s">
        <v>228</v>
      </c>
      <c r="D783" s="1">
        <v>42225</v>
      </c>
      <c r="E783">
        <v>13</v>
      </c>
      <c r="F783">
        <v>7.1</v>
      </c>
      <c r="G783">
        <v>0</v>
      </c>
      <c r="H783" t="s">
        <v>46</v>
      </c>
      <c r="I783" s="2">
        <v>0.69444444444444442</v>
      </c>
      <c r="J783" s="3">
        <v>16409</v>
      </c>
      <c r="K783" t="s">
        <v>55</v>
      </c>
      <c r="L783">
        <v>2.4</v>
      </c>
      <c r="M783">
        <v>2.8</v>
      </c>
      <c r="N783">
        <v>3.9</v>
      </c>
      <c r="O783">
        <v>8.11</v>
      </c>
      <c r="P783">
        <v>59</v>
      </c>
      <c r="Q783" t="s">
        <v>43</v>
      </c>
      <c r="R783">
        <v>7.1</v>
      </c>
      <c r="S783">
        <v>12.2</v>
      </c>
      <c r="T783">
        <v>14.5</v>
      </c>
      <c r="U783">
        <v>15.6</v>
      </c>
      <c r="V783">
        <v>96</v>
      </c>
      <c r="W783" t="str">
        <f t="shared" si="36"/>
        <v>Fremantle</v>
      </c>
      <c r="X783" t="str">
        <f t="shared" si="37"/>
        <v>Low</v>
      </c>
      <c r="Y783" t="str">
        <f t="shared" si="38"/>
        <v>Away Team</v>
      </c>
    </row>
    <row r="784" spans="1:25" x14ac:dyDescent="0.25">
      <c r="A784" t="s">
        <v>869</v>
      </c>
      <c r="B784">
        <v>2015</v>
      </c>
      <c r="C784" t="s">
        <v>238</v>
      </c>
      <c r="D784" s="1">
        <v>42230</v>
      </c>
      <c r="E784">
        <v>19</v>
      </c>
      <c r="F784">
        <v>7.1</v>
      </c>
      <c r="G784">
        <v>0</v>
      </c>
      <c r="H784" t="s">
        <v>61</v>
      </c>
      <c r="I784" s="2">
        <v>0.82638888888888884</v>
      </c>
      <c r="J784" s="3">
        <v>38408</v>
      </c>
      <c r="K784" t="s">
        <v>26</v>
      </c>
      <c r="L784">
        <v>3.4</v>
      </c>
      <c r="M784">
        <v>5.6</v>
      </c>
      <c r="N784">
        <v>8.9</v>
      </c>
      <c r="O784">
        <v>13.9</v>
      </c>
      <c r="P784">
        <v>87</v>
      </c>
      <c r="Q784" t="s">
        <v>33</v>
      </c>
      <c r="R784">
        <v>2.2999999999999998</v>
      </c>
      <c r="S784">
        <v>4.7</v>
      </c>
      <c r="T784">
        <v>8.14</v>
      </c>
      <c r="U784">
        <v>10.16</v>
      </c>
      <c r="V784">
        <v>76</v>
      </c>
      <c r="W784" t="str">
        <f t="shared" si="36"/>
        <v>Sydney</v>
      </c>
      <c r="X784" t="str">
        <f t="shared" si="37"/>
        <v>Medium</v>
      </c>
      <c r="Y784" t="str">
        <f t="shared" si="38"/>
        <v>Home Team</v>
      </c>
    </row>
    <row r="785" spans="1:25" x14ac:dyDescent="0.25">
      <c r="A785" t="s">
        <v>870</v>
      </c>
      <c r="B785">
        <v>2015</v>
      </c>
      <c r="C785" t="s">
        <v>238</v>
      </c>
      <c r="D785" s="1">
        <v>42231</v>
      </c>
      <c r="E785">
        <v>14.7</v>
      </c>
      <c r="F785">
        <v>9.4</v>
      </c>
      <c r="G785">
        <v>0.6</v>
      </c>
      <c r="H785" t="s">
        <v>46</v>
      </c>
      <c r="I785" s="2">
        <v>0.57291666666666663</v>
      </c>
      <c r="J785" s="3">
        <v>25914</v>
      </c>
      <c r="K785" t="s">
        <v>48</v>
      </c>
      <c r="L785">
        <v>4.3</v>
      </c>
      <c r="M785">
        <v>4.5999999999999996</v>
      </c>
      <c r="N785">
        <v>6.1</v>
      </c>
      <c r="O785">
        <v>8.11</v>
      </c>
      <c r="P785">
        <v>59</v>
      </c>
      <c r="Q785" t="s">
        <v>40</v>
      </c>
      <c r="R785">
        <v>3.3</v>
      </c>
      <c r="S785">
        <v>9.6</v>
      </c>
      <c r="T785">
        <v>16.8</v>
      </c>
      <c r="U785">
        <v>27.9</v>
      </c>
      <c r="V785">
        <v>171</v>
      </c>
      <c r="W785" t="str">
        <f t="shared" si="36"/>
        <v>Adelaide</v>
      </c>
      <c r="X785" t="str">
        <f t="shared" si="37"/>
        <v>Low</v>
      </c>
      <c r="Y785" t="str">
        <f t="shared" si="38"/>
        <v>Away Team</v>
      </c>
    </row>
    <row r="786" spans="1:25" x14ac:dyDescent="0.25">
      <c r="A786" t="s">
        <v>871</v>
      </c>
      <c r="B786">
        <v>2015</v>
      </c>
      <c r="C786" t="s">
        <v>238</v>
      </c>
      <c r="D786" s="1">
        <v>42231</v>
      </c>
      <c r="E786">
        <v>14.2</v>
      </c>
      <c r="F786">
        <v>2.2000000000000002</v>
      </c>
      <c r="G786">
        <v>1</v>
      </c>
      <c r="H786" t="s">
        <v>66</v>
      </c>
      <c r="I786" s="2">
        <v>0.59027777777777779</v>
      </c>
      <c r="J786" s="3">
        <v>14346</v>
      </c>
      <c r="K786" t="s">
        <v>47</v>
      </c>
      <c r="L786">
        <v>2.1</v>
      </c>
      <c r="M786">
        <v>4.3</v>
      </c>
      <c r="N786">
        <v>13.8</v>
      </c>
      <c r="O786">
        <v>18.12</v>
      </c>
      <c r="P786">
        <v>120</v>
      </c>
      <c r="Q786" t="s">
        <v>55</v>
      </c>
      <c r="R786">
        <v>3.3</v>
      </c>
      <c r="S786">
        <v>6.11</v>
      </c>
      <c r="T786">
        <v>8.1300000000000008</v>
      </c>
      <c r="U786">
        <v>11.17</v>
      </c>
      <c r="V786">
        <v>83</v>
      </c>
      <c r="W786" t="str">
        <f t="shared" si="36"/>
        <v>North Melbourne</v>
      </c>
      <c r="X786" t="str">
        <f t="shared" si="37"/>
        <v>Low</v>
      </c>
      <c r="Y786" t="str">
        <f t="shared" si="38"/>
        <v>Home Team</v>
      </c>
    </row>
    <row r="787" spans="1:25" x14ac:dyDescent="0.25">
      <c r="A787" t="s">
        <v>872</v>
      </c>
      <c r="B787">
        <v>2015</v>
      </c>
      <c r="C787" t="s">
        <v>238</v>
      </c>
      <c r="D787" s="1">
        <v>42231</v>
      </c>
      <c r="E787">
        <v>14.4</v>
      </c>
      <c r="F787">
        <v>10.1</v>
      </c>
      <c r="G787">
        <v>0.6</v>
      </c>
      <c r="H787" t="s">
        <v>512</v>
      </c>
      <c r="I787" s="2">
        <v>0.67013888888888884</v>
      </c>
      <c r="J787" s="3">
        <v>32436</v>
      </c>
      <c r="K787" t="s">
        <v>54</v>
      </c>
      <c r="L787">
        <v>5.5</v>
      </c>
      <c r="M787">
        <v>9.1</v>
      </c>
      <c r="N787">
        <v>11.13</v>
      </c>
      <c r="O787">
        <v>16.149999999999999</v>
      </c>
      <c r="P787">
        <v>111</v>
      </c>
      <c r="Q787" t="s">
        <v>25</v>
      </c>
      <c r="R787">
        <v>3.6</v>
      </c>
      <c r="S787">
        <v>8.6</v>
      </c>
      <c r="T787">
        <v>12.9</v>
      </c>
      <c r="U787">
        <v>13.12</v>
      </c>
      <c r="V787">
        <v>90</v>
      </c>
      <c r="W787" t="str">
        <f t="shared" si="36"/>
        <v>Port Adelaide</v>
      </c>
      <c r="X787" t="str">
        <f t="shared" si="37"/>
        <v>Medium</v>
      </c>
      <c r="Y787" t="str">
        <f t="shared" si="38"/>
        <v>Home Team</v>
      </c>
    </row>
    <row r="788" spans="1:25" x14ac:dyDescent="0.25">
      <c r="A788" t="s">
        <v>873</v>
      </c>
      <c r="B788">
        <v>2015</v>
      </c>
      <c r="C788" t="s">
        <v>238</v>
      </c>
      <c r="D788" s="1">
        <v>42231</v>
      </c>
      <c r="E788">
        <v>22.6</v>
      </c>
      <c r="F788">
        <v>8</v>
      </c>
      <c r="G788">
        <v>0</v>
      </c>
      <c r="H788" t="s">
        <v>58</v>
      </c>
      <c r="I788" s="2">
        <v>0.80555555555555558</v>
      </c>
      <c r="J788" s="3">
        <v>17744</v>
      </c>
      <c r="K788" t="s">
        <v>36</v>
      </c>
      <c r="L788">
        <v>3.2</v>
      </c>
      <c r="M788">
        <v>8.6999999999999993</v>
      </c>
      <c r="N788">
        <v>15.9</v>
      </c>
      <c r="O788">
        <v>20.11</v>
      </c>
      <c r="P788">
        <v>131</v>
      </c>
      <c r="Q788" t="s">
        <v>30</v>
      </c>
      <c r="R788">
        <v>6.3</v>
      </c>
      <c r="S788">
        <v>6.7</v>
      </c>
      <c r="T788">
        <v>9.1</v>
      </c>
      <c r="U788">
        <v>9.1300000000000008</v>
      </c>
      <c r="V788">
        <v>67</v>
      </c>
      <c r="W788" t="str">
        <f t="shared" si="36"/>
        <v>Brisbane</v>
      </c>
      <c r="X788" t="str">
        <f t="shared" si="37"/>
        <v>Low</v>
      </c>
      <c r="Y788" t="str">
        <f t="shared" si="38"/>
        <v>Home Team</v>
      </c>
    </row>
    <row r="789" spans="1:25" x14ac:dyDescent="0.25">
      <c r="A789" t="s">
        <v>874</v>
      </c>
      <c r="B789">
        <v>2015</v>
      </c>
      <c r="C789" t="s">
        <v>238</v>
      </c>
      <c r="D789" s="1">
        <v>42231</v>
      </c>
      <c r="E789">
        <v>14.7</v>
      </c>
      <c r="F789">
        <v>9.4</v>
      </c>
      <c r="G789">
        <v>0.6</v>
      </c>
      <c r="H789" t="s">
        <v>28</v>
      </c>
      <c r="I789" s="2">
        <v>0.80555555555555558</v>
      </c>
      <c r="J789" s="3">
        <v>55802</v>
      </c>
      <c r="K789" t="s">
        <v>44</v>
      </c>
      <c r="L789">
        <v>3.2</v>
      </c>
      <c r="M789">
        <v>6.7</v>
      </c>
      <c r="N789">
        <v>10.8</v>
      </c>
      <c r="O789">
        <v>12.13</v>
      </c>
      <c r="P789">
        <v>85</v>
      </c>
      <c r="Q789" t="s">
        <v>32</v>
      </c>
      <c r="R789">
        <v>7.2</v>
      </c>
      <c r="S789">
        <v>9.4</v>
      </c>
      <c r="T789">
        <v>15.7</v>
      </c>
      <c r="U789">
        <v>19.7</v>
      </c>
      <c r="V789">
        <v>121</v>
      </c>
      <c r="W789" t="str">
        <f t="shared" si="36"/>
        <v>Hawthorn</v>
      </c>
      <c r="X789" t="str">
        <f t="shared" si="37"/>
        <v>High</v>
      </c>
      <c r="Y789" t="str">
        <f t="shared" si="38"/>
        <v>Away Team</v>
      </c>
    </row>
    <row r="790" spans="1:25" x14ac:dyDescent="0.25">
      <c r="A790" t="s">
        <v>875</v>
      </c>
      <c r="B790">
        <v>2015</v>
      </c>
      <c r="C790" t="s">
        <v>238</v>
      </c>
      <c r="D790" s="1">
        <v>42232</v>
      </c>
      <c r="E790">
        <v>16.7</v>
      </c>
      <c r="F790">
        <v>3.3</v>
      </c>
      <c r="G790">
        <v>0</v>
      </c>
      <c r="H790" t="s">
        <v>28</v>
      </c>
      <c r="I790" s="2">
        <v>0.54861111111111116</v>
      </c>
      <c r="J790" s="3">
        <v>38508</v>
      </c>
      <c r="K790" t="s">
        <v>29</v>
      </c>
      <c r="L790">
        <v>6.1</v>
      </c>
      <c r="M790">
        <v>8.1999999999999993</v>
      </c>
      <c r="N790">
        <v>14.5</v>
      </c>
      <c r="O790">
        <v>22.6</v>
      </c>
      <c r="P790">
        <v>138</v>
      </c>
      <c r="Q790" t="s">
        <v>39</v>
      </c>
      <c r="R790">
        <v>2</v>
      </c>
      <c r="S790">
        <v>5.3</v>
      </c>
      <c r="T790">
        <v>7.3</v>
      </c>
      <c r="U790">
        <v>8.6999999999999993</v>
      </c>
      <c r="V790">
        <v>55</v>
      </c>
      <c r="W790" t="str">
        <f t="shared" si="36"/>
        <v>Richmond</v>
      </c>
      <c r="X790" t="str">
        <f t="shared" si="37"/>
        <v>Medium</v>
      </c>
      <c r="Y790" t="str">
        <f t="shared" si="38"/>
        <v>Home Team</v>
      </c>
    </row>
    <row r="791" spans="1:25" x14ac:dyDescent="0.25">
      <c r="A791" t="s">
        <v>876</v>
      </c>
      <c r="B791">
        <v>2015</v>
      </c>
      <c r="C791" t="s">
        <v>238</v>
      </c>
      <c r="D791" s="1">
        <v>42232</v>
      </c>
      <c r="E791">
        <v>16.7</v>
      </c>
      <c r="F791">
        <v>3.3</v>
      </c>
      <c r="G791">
        <v>0</v>
      </c>
      <c r="H791" t="s">
        <v>46</v>
      </c>
      <c r="I791" s="2">
        <v>0.63888888888888884</v>
      </c>
      <c r="J791" s="3">
        <v>27805</v>
      </c>
      <c r="K791" t="s">
        <v>50</v>
      </c>
      <c r="L791">
        <v>8.3000000000000007</v>
      </c>
      <c r="M791">
        <v>14.5</v>
      </c>
      <c r="N791">
        <v>14.7</v>
      </c>
      <c r="O791">
        <v>24.9</v>
      </c>
      <c r="P791">
        <v>153</v>
      </c>
      <c r="Q791" t="s">
        <v>35</v>
      </c>
      <c r="R791">
        <v>0.2</v>
      </c>
      <c r="S791">
        <v>2.4</v>
      </c>
      <c r="T791">
        <v>7.7</v>
      </c>
      <c r="U791">
        <v>8.6999999999999993</v>
      </c>
      <c r="V791">
        <v>55</v>
      </c>
      <c r="W791" t="str">
        <f t="shared" si="36"/>
        <v>Western Bulldogs</v>
      </c>
      <c r="X791" t="str">
        <f t="shared" si="37"/>
        <v>Low</v>
      </c>
      <c r="Y791" t="str">
        <f t="shared" si="38"/>
        <v>Home Team</v>
      </c>
    </row>
    <row r="792" spans="1:25" x14ac:dyDescent="0.25">
      <c r="A792" t="s">
        <v>877</v>
      </c>
      <c r="B792">
        <v>2015</v>
      </c>
      <c r="C792" t="s">
        <v>238</v>
      </c>
      <c r="D792" s="1">
        <v>42232</v>
      </c>
      <c r="E792">
        <v>23.3</v>
      </c>
      <c r="F792">
        <v>9.1</v>
      </c>
      <c r="G792">
        <v>0</v>
      </c>
      <c r="H792" t="s">
        <v>42</v>
      </c>
      <c r="I792" s="2">
        <v>0.61111111111111116</v>
      </c>
      <c r="J792" s="3">
        <v>41959</v>
      </c>
      <c r="K792" t="s">
        <v>43</v>
      </c>
      <c r="L792">
        <v>1.3</v>
      </c>
      <c r="M792">
        <v>2.6</v>
      </c>
      <c r="N792">
        <v>5.0999999999999996</v>
      </c>
      <c r="O792">
        <v>11.14</v>
      </c>
      <c r="P792">
        <v>80</v>
      </c>
      <c r="Q792" t="s">
        <v>51</v>
      </c>
      <c r="R792">
        <v>7.2</v>
      </c>
      <c r="S792">
        <v>8.6999999999999993</v>
      </c>
      <c r="T792">
        <v>11.12</v>
      </c>
      <c r="U792">
        <v>15.14</v>
      </c>
      <c r="V792">
        <v>104</v>
      </c>
      <c r="W792" t="str">
        <f t="shared" si="36"/>
        <v>West Coast</v>
      </c>
      <c r="X792" t="str">
        <f t="shared" si="37"/>
        <v>Medium</v>
      </c>
      <c r="Y792" t="str">
        <f t="shared" si="38"/>
        <v>Away Team</v>
      </c>
    </row>
    <row r="793" spans="1:25" x14ac:dyDescent="0.25">
      <c r="A793" t="s">
        <v>878</v>
      </c>
      <c r="B793">
        <v>2015</v>
      </c>
      <c r="C793" t="s">
        <v>248</v>
      </c>
      <c r="D793" s="1">
        <v>42237</v>
      </c>
      <c r="E793">
        <v>18</v>
      </c>
      <c r="F793">
        <v>10.1</v>
      </c>
      <c r="G793">
        <v>0</v>
      </c>
      <c r="H793" t="s">
        <v>46</v>
      </c>
      <c r="I793" s="2">
        <v>0.82638888888888884</v>
      </c>
      <c r="J793" s="3">
        <v>28657</v>
      </c>
      <c r="K793" t="s">
        <v>32</v>
      </c>
      <c r="L793">
        <v>2.2999999999999998</v>
      </c>
      <c r="M793">
        <v>5.6</v>
      </c>
      <c r="N793">
        <v>11.7</v>
      </c>
      <c r="O793">
        <v>13.8</v>
      </c>
      <c r="P793">
        <v>86</v>
      </c>
      <c r="Q793" t="s">
        <v>54</v>
      </c>
      <c r="R793">
        <v>4.5</v>
      </c>
      <c r="S793">
        <v>7.5</v>
      </c>
      <c r="T793">
        <v>11.8</v>
      </c>
      <c r="U793">
        <v>16.12</v>
      </c>
      <c r="V793">
        <v>108</v>
      </c>
      <c r="W793" t="str">
        <f t="shared" si="36"/>
        <v>Port Adelaide</v>
      </c>
      <c r="X793" t="str">
        <f t="shared" si="37"/>
        <v>Low</v>
      </c>
      <c r="Y793" t="str">
        <f t="shared" si="38"/>
        <v>Away Team</v>
      </c>
    </row>
    <row r="794" spans="1:25" x14ac:dyDescent="0.25">
      <c r="A794" t="s">
        <v>879</v>
      </c>
      <c r="B794">
        <v>2015</v>
      </c>
      <c r="C794" t="s">
        <v>248</v>
      </c>
      <c r="D794" s="1">
        <v>42238</v>
      </c>
      <c r="E794">
        <v>19.3</v>
      </c>
      <c r="F794">
        <v>9.9</v>
      </c>
      <c r="G794">
        <v>0</v>
      </c>
      <c r="H794" t="s">
        <v>28</v>
      </c>
      <c r="I794" s="2">
        <v>0.57291666666666663</v>
      </c>
      <c r="J794" s="3">
        <v>63178</v>
      </c>
      <c r="K794" t="s">
        <v>33</v>
      </c>
      <c r="L794">
        <v>3.3</v>
      </c>
      <c r="M794">
        <v>3.1</v>
      </c>
      <c r="N794">
        <v>6.13</v>
      </c>
      <c r="O794">
        <v>7.14</v>
      </c>
      <c r="P794">
        <v>56</v>
      </c>
      <c r="Q794" t="s">
        <v>29</v>
      </c>
      <c r="R794">
        <v>7.3</v>
      </c>
      <c r="S794">
        <v>10.6</v>
      </c>
      <c r="T794">
        <v>14.9</v>
      </c>
      <c r="U794">
        <v>23.9</v>
      </c>
      <c r="V794">
        <v>147</v>
      </c>
      <c r="W794" t="str">
        <f t="shared" si="36"/>
        <v>Richmond</v>
      </c>
      <c r="X794" t="str">
        <f t="shared" si="37"/>
        <v>High</v>
      </c>
      <c r="Y794" t="str">
        <f t="shared" si="38"/>
        <v>Away Team</v>
      </c>
    </row>
    <row r="795" spans="1:25" x14ac:dyDescent="0.25">
      <c r="A795" t="s">
        <v>880</v>
      </c>
      <c r="B795">
        <v>2015</v>
      </c>
      <c r="C795" t="s">
        <v>248</v>
      </c>
      <c r="D795" s="1">
        <v>42238</v>
      </c>
      <c r="E795">
        <v>27.9</v>
      </c>
      <c r="F795">
        <v>10.4</v>
      </c>
      <c r="G795">
        <v>0</v>
      </c>
      <c r="H795" t="s">
        <v>141</v>
      </c>
      <c r="I795" s="2">
        <v>0.59027777777777779</v>
      </c>
      <c r="J795" s="3">
        <v>19507</v>
      </c>
      <c r="K795" t="s">
        <v>25</v>
      </c>
      <c r="L795">
        <v>2.2000000000000002</v>
      </c>
      <c r="M795">
        <v>3.5</v>
      </c>
      <c r="N795">
        <v>4.5999999999999996</v>
      </c>
      <c r="O795">
        <v>6.8</v>
      </c>
      <c r="P795">
        <v>44</v>
      </c>
      <c r="Q795" t="s">
        <v>26</v>
      </c>
      <c r="R795">
        <v>6</v>
      </c>
      <c r="S795">
        <v>7.5</v>
      </c>
      <c r="T795">
        <v>14.8</v>
      </c>
      <c r="U795">
        <v>20.13</v>
      </c>
      <c r="V795">
        <v>133</v>
      </c>
      <c r="W795" t="str">
        <f t="shared" si="36"/>
        <v>Sydney</v>
      </c>
      <c r="X795" t="str">
        <f t="shared" si="37"/>
        <v>Low</v>
      </c>
      <c r="Y795" t="str">
        <f t="shared" si="38"/>
        <v>Away Team</v>
      </c>
    </row>
    <row r="796" spans="1:25" x14ac:dyDescent="0.25">
      <c r="A796" t="s">
        <v>881</v>
      </c>
      <c r="B796">
        <v>2015</v>
      </c>
      <c r="C796" t="s">
        <v>248</v>
      </c>
      <c r="D796" s="1">
        <v>42238</v>
      </c>
      <c r="E796">
        <v>22.9</v>
      </c>
      <c r="F796">
        <v>16.8</v>
      </c>
      <c r="G796">
        <v>18.8</v>
      </c>
      <c r="H796" t="s">
        <v>38</v>
      </c>
      <c r="I796" s="2">
        <v>0.69097222222222221</v>
      </c>
      <c r="J796" s="3">
        <v>16253</v>
      </c>
      <c r="K796" t="s">
        <v>39</v>
      </c>
      <c r="L796">
        <v>5.3</v>
      </c>
      <c r="M796">
        <v>9.5</v>
      </c>
      <c r="N796">
        <v>12.7</v>
      </c>
      <c r="O796">
        <v>14.13</v>
      </c>
      <c r="P796">
        <v>97</v>
      </c>
      <c r="Q796" t="s">
        <v>48</v>
      </c>
      <c r="R796">
        <v>4.0999999999999996</v>
      </c>
      <c r="S796">
        <v>7.7</v>
      </c>
      <c r="T796">
        <v>11.7</v>
      </c>
      <c r="U796">
        <v>14.11</v>
      </c>
      <c r="V796">
        <v>95</v>
      </c>
      <c r="W796" t="str">
        <f t="shared" si="36"/>
        <v>Gold Coast</v>
      </c>
      <c r="X796" t="str">
        <f t="shared" si="37"/>
        <v>Low</v>
      </c>
      <c r="Y796" t="str">
        <f t="shared" si="38"/>
        <v>Home Team</v>
      </c>
    </row>
    <row r="797" spans="1:25" x14ac:dyDescent="0.25">
      <c r="A797" t="s">
        <v>882</v>
      </c>
      <c r="B797">
        <v>2015</v>
      </c>
      <c r="C797" t="s">
        <v>248</v>
      </c>
      <c r="D797" s="1">
        <v>42238</v>
      </c>
      <c r="E797">
        <v>19.3</v>
      </c>
      <c r="F797">
        <v>9.9</v>
      </c>
      <c r="G797">
        <v>0</v>
      </c>
      <c r="H797" t="s">
        <v>46</v>
      </c>
      <c r="I797" s="2">
        <v>0.80555555555555558</v>
      </c>
      <c r="J797" s="3">
        <v>25245</v>
      </c>
      <c r="K797" t="s">
        <v>55</v>
      </c>
      <c r="L797">
        <v>5.4</v>
      </c>
      <c r="M797">
        <v>8.6999999999999993</v>
      </c>
      <c r="N797">
        <v>11.9</v>
      </c>
      <c r="O797">
        <v>14.13</v>
      </c>
      <c r="P797">
        <v>97</v>
      </c>
      <c r="Q797" t="s">
        <v>44</v>
      </c>
      <c r="R797">
        <v>5.0999999999999996</v>
      </c>
      <c r="S797">
        <v>9.1999999999999993</v>
      </c>
      <c r="T797">
        <v>13.4</v>
      </c>
      <c r="U797">
        <v>15.7</v>
      </c>
      <c r="V797">
        <v>97</v>
      </c>
      <c r="W797" t="str">
        <f t="shared" si="36"/>
        <v>Draw</v>
      </c>
      <c r="X797" t="str">
        <f t="shared" si="37"/>
        <v>Low</v>
      </c>
      <c r="Y797" t="str">
        <f t="shared" si="38"/>
        <v>Draw</v>
      </c>
    </row>
    <row r="798" spans="1:25" x14ac:dyDescent="0.25">
      <c r="A798" t="s">
        <v>883</v>
      </c>
      <c r="B798">
        <v>2015</v>
      </c>
      <c r="C798" t="s">
        <v>248</v>
      </c>
      <c r="D798" s="1">
        <v>42238</v>
      </c>
      <c r="E798">
        <v>17</v>
      </c>
      <c r="F798">
        <v>8.6</v>
      </c>
      <c r="G798">
        <v>0.8</v>
      </c>
      <c r="H798" t="s">
        <v>512</v>
      </c>
      <c r="I798" s="2">
        <v>0.79861111111111116</v>
      </c>
      <c r="J798" s="3">
        <v>46609</v>
      </c>
      <c r="K798" t="s">
        <v>40</v>
      </c>
      <c r="L798">
        <v>2.2999999999999998</v>
      </c>
      <c r="M798">
        <v>10.4</v>
      </c>
      <c r="N798">
        <v>14.6</v>
      </c>
      <c r="O798">
        <v>20.11</v>
      </c>
      <c r="P798">
        <v>131</v>
      </c>
      <c r="Q798" t="s">
        <v>36</v>
      </c>
      <c r="R798">
        <v>3.3</v>
      </c>
      <c r="S798">
        <v>3.3</v>
      </c>
      <c r="T798">
        <v>6.5</v>
      </c>
      <c r="U798">
        <v>6.8</v>
      </c>
      <c r="V798">
        <v>44</v>
      </c>
      <c r="W798" t="str">
        <f t="shared" si="36"/>
        <v>Adelaide</v>
      </c>
      <c r="X798" t="str">
        <f t="shared" si="37"/>
        <v>Medium</v>
      </c>
      <c r="Y798" t="str">
        <f t="shared" si="38"/>
        <v>Home Team</v>
      </c>
    </row>
    <row r="799" spans="1:25" x14ac:dyDescent="0.25">
      <c r="A799" t="s">
        <v>884</v>
      </c>
      <c r="B799">
        <v>2015</v>
      </c>
      <c r="C799" t="s">
        <v>248</v>
      </c>
      <c r="D799" s="1">
        <v>42239</v>
      </c>
      <c r="E799">
        <v>16.5</v>
      </c>
      <c r="F799">
        <v>5.7</v>
      </c>
      <c r="G799">
        <v>0</v>
      </c>
      <c r="H799" t="s">
        <v>46</v>
      </c>
      <c r="I799" s="2">
        <v>0.54861111111111116</v>
      </c>
      <c r="J799" s="3">
        <v>23857</v>
      </c>
      <c r="K799" t="s">
        <v>47</v>
      </c>
      <c r="L799">
        <v>3.2</v>
      </c>
      <c r="M799">
        <v>6.5</v>
      </c>
      <c r="N799">
        <v>9.8000000000000007</v>
      </c>
      <c r="O799">
        <v>14.1</v>
      </c>
      <c r="P799">
        <v>94</v>
      </c>
      <c r="Q799" t="s">
        <v>43</v>
      </c>
      <c r="R799">
        <v>7.2</v>
      </c>
      <c r="S799">
        <v>8.6</v>
      </c>
      <c r="T799">
        <v>10.8</v>
      </c>
      <c r="U799">
        <v>12.11</v>
      </c>
      <c r="V799">
        <v>83</v>
      </c>
      <c r="W799" t="str">
        <f t="shared" si="36"/>
        <v>North Melbourne</v>
      </c>
      <c r="X799" t="str">
        <f t="shared" si="37"/>
        <v>Low</v>
      </c>
      <c r="Y799" t="str">
        <f t="shared" si="38"/>
        <v>Home Team</v>
      </c>
    </row>
    <row r="800" spans="1:25" x14ac:dyDescent="0.25">
      <c r="A800" t="s">
        <v>885</v>
      </c>
      <c r="B800">
        <v>2015</v>
      </c>
      <c r="C800" t="s">
        <v>248</v>
      </c>
      <c r="D800" s="1">
        <v>42239</v>
      </c>
      <c r="E800">
        <v>16.5</v>
      </c>
      <c r="F800">
        <v>5.7</v>
      </c>
      <c r="G800">
        <v>0</v>
      </c>
      <c r="H800" t="s">
        <v>28</v>
      </c>
      <c r="I800" s="2">
        <v>0.63888888888888884</v>
      </c>
      <c r="J800" s="3">
        <v>33962</v>
      </c>
      <c r="K800" t="s">
        <v>30</v>
      </c>
      <c r="L800">
        <v>6.2</v>
      </c>
      <c r="M800">
        <v>10.199999999999999</v>
      </c>
      <c r="N800">
        <v>11.3</v>
      </c>
      <c r="O800">
        <v>12.6</v>
      </c>
      <c r="P800">
        <v>78</v>
      </c>
      <c r="Q800" t="s">
        <v>35</v>
      </c>
      <c r="R800">
        <v>1.2</v>
      </c>
      <c r="S800">
        <v>2.2999999999999998</v>
      </c>
      <c r="T800">
        <v>6.9</v>
      </c>
      <c r="U800">
        <v>7.13</v>
      </c>
      <c r="V800">
        <v>55</v>
      </c>
      <c r="W800" t="str">
        <f t="shared" si="36"/>
        <v>Carlton</v>
      </c>
      <c r="X800" t="str">
        <f t="shared" si="37"/>
        <v>Medium</v>
      </c>
      <c r="Y800" t="str">
        <f t="shared" si="38"/>
        <v>Home Team</v>
      </c>
    </row>
    <row r="801" spans="1:25" x14ac:dyDescent="0.25">
      <c r="A801" t="s">
        <v>886</v>
      </c>
      <c r="B801">
        <v>2015</v>
      </c>
      <c r="C801" t="s">
        <v>248</v>
      </c>
      <c r="D801" s="1">
        <v>42239</v>
      </c>
      <c r="E801">
        <v>18.8</v>
      </c>
      <c r="F801">
        <v>5.2</v>
      </c>
      <c r="G801">
        <v>0</v>
      </c>
      <c r="H801" t="s">
        <v>42</v>
      </c>
      <c r="I801" s="2">
        <v>0.61111111111111116</v>
      </c>
      <c r="J801" s="3">
        <v>37733</v>
      </c>
      <c r="K801" t="s">
        <v>51</v>
      </c>
      <c r="L801">
        <v>5.5</v>
      </c>
      <c r="M801">
        <v>11.9</v>
      </c>
      <c r="N801">
        <v>16.100000000000001</v>
      </c>
      <c r="O801">
        <v>25.12</v>
      </c>
      <c r="P801">
        <v>162</v>
      </c>
      <c r="Q801" t="s">
        <v>50</v>
      </c>
      <c r="R801">
        <v>3.2</v>
      </c>
      <c r="S801">
        <v>9.5</v>
      </c>
      <c r="T801">
        <v>12.6</v>
      </c>
      <c r="U801">
        <v>13.7</v>
      </c>
      <c r="V801">
        <v>85</v>
      </c>
      <c r="W801" t="str">
        <f t="shared" si="36"/>
        <v>West Coast</v>
      </c>
      <c r="X801" t="str">
        <f t="shared" si="37"/>
        <v>Medium</v>
      </c>
      <c r="Y801" t="str">
        <f t="shared" si="38"/>
        <v>Home Team</v>
      </c>
    </row>
    <row r="802" spans="1:25" x14ac:dyDescent="0.25">
      <c r="A802" t="s">
        <v>887</v>
      </c>
      <c r="B802">
        <v>2015</v>
      </c>
      <c r="C802" t="s">
        <v>258</v>
      </c>
      <c r="D802" s="1">
        <v>42244</v>
      </c>
      <c r="E802">
        <v>13.2</v>
      </c>
      <c r="F802">
        <v>5.9</v>
      </c>
      <c r="G802">
        <v>7</v>
      </c>
      <c r="H802" t="s">
        <v>28</v>
      </c>
      <c r="I802" s="2">
        <v>0.82638888888888884</v>
      </c>
      <c r="J802" s="3">
        <v>40582</v>
      </c>
      <c r="K802" t="s">
        <v>44</v>
      </c>
      <c r="L802">
        <v>1.1000000000000001</v>
      </c>
      <c r="M802">
        <v>3.3</v>
      </c>
      <c r="N802">
        <v>6.6</v>
      </c>
      <c r="O802">
        <v>9.8000000000000007</v>
      </c>
      <c r="P802">
        <v>62</v>
      </c>
      <c r="Q802" t="s">
        <v>33</v>
      </c>
      <c r="R802">
        <v>7.1</v>
      </c>
      <c r="S802">
        <v>11.5</v>
      </c>
      <c r="T802">
        <v>13.6</v>
      </c>
      <c r="U802">
        <v>17.8</v>
      </c>
      <c r="V802">
        <v>110</v>
      </c>
      <c r="W802" t="str">
        <f t="shared" si="36"/>
        <v>Collingwood</v>
      </c>
      <c r="X802" t="str">
        <f t="shared" si="37"/>
        <v>Medium</v>
      </c>
      <c r="Y802" t="str">
        <f t="shared" si="38"/>
        <v>Away Team</v>
      </c>
    </row>
    <row r="803" spans="1:25" x14ac:dyDescent="0.25">
      <c r="A803" t="s">
        <v>888</v>
      </c>
      <c r="B803">
        <v>2015</v>
      </c>
      <c r="C803" t="s">
        <v>258</v>
      </c>
      <c r="D803" s="1">
        <v>42245</v>
      </c>
      <c r="E803">
        <v>19.5</v>
      </c>
      <c r="F803">
        <v>6</v>
      </c>
      <c r="G803">
        <v>0</v>
      </c>
      <c r="H803" t="s">
        <v>141</v>
      </c>
      <c r="I803" s="2">
        <v>0.57291666666666663</v>
      </c>
      <c r="J803" s="3">
        <v>9538</v>
      </c>
      <c r="K803" t="s">
        <v>25</v>
      </c>
      <c r="L803">
        <v>2.2999999999999998</v>
      </c>
      <c r="M803">
        <v>5.8</v>
      </c>
      <c r="N803">
        <v>13.11</v>
      </c>
      <c r="O803">
        <v>20.12</v>
      </c>
      <c r="P803">
        <v>132</v>
      </c>
      <c r="Q803" t="s">
        <v>30</v>
      </c>
      <c r="R803">
        <v>2.4</v>
      </c>
      <c r="S803">
        <v>4.9000000000000004</v>
      </c>
      <c r="T803">
        <v>5.9</v>
      </c>
      <c r="U803">
        <v>7.9</v>
      </c>
      <c r="V803">
        <v>51</v>
      </c>
      <c r="W803" t="str">
        <f t="shared" si="36"/>
        <v>Greater Western Sydney</v>
      </c>
      <c r="X803" t="str">
        <f t="shared" si="37"/>
        <v>Low</v>
      </c>
      <c r="Y803" t="str">
        <f t="shared" si="38"/>
        <v>Home Team</v>
      </c>
    </row>
    <row r="804" spans="1:25" x14ac:dyDescent="0.25">
      <c r="A804" t="s">
        <v>889</v>
      </c>
      <c r="B804">
        <v>2015</v>
      </c>
      <c r="C804" t="s">
        <v>258</v>
      </c>
      <c r="D804" s="1">
        <v>42245</v>
      </c>
      <c r="E804">
        <v>12.2</v>
      </c>
      <c r="F804">
        <v>0.7</v>
      </c>
      <c r="G804">
        <v>1.8</v>
      </c>
      <c r="H804" t="s">
        <v>100</v>
      </c>
      <c r="I804" s="2">
        <v>0.59027777777777779</v>
      </c>
      <c r="J804" s="3">
        <v>11731</v>
      </c>
      <c r="K804" t="s">
        <v>32</v>
      </c>
      <c r="L804">
        <v>1.3</v>
      </c>
      <c r="M804">
        <v>11.4</v>
      </c>
      <c r="N804">
        <v>15.5</v>
      </c>
      <c r="O804">
        <v>21.8</v>
      </c>
      <c r="P804">
        <v>134</v>
      </c>
      <c r="Q804" t="s">
        <v>36</v>
      </c>
      <c r="R804">
        <v>4.2</v>
      </c>
      <c r="S804">
        <v>5.6</v>
      </c>
      <c r="T804">
        <v>8.8000000000000007</v>
      </c>
      <c r="U804">
        <v>9.8000000000000007</v>
      </c>
      <c r="V804">
        <v>62</v>
      </c>
      <c r="W804" t="str">
        <f t="shared" si="36"/>
        <v>Hawthorn</v>
      </c>
      <c r="X804" t="str">
        <f t="shared" si="37"/>
        <v>Low</v>
      </c>
      <c r="Y804" t="str">
        <f t="shared" si="38"/>
        <v>Home Team</v>
      </c>
    </row>
    <row r="805" spans="1:25" x14ac:dyDescent="0.25">
      <c r="A805" t="s">
        <v>890</v>
      </c>
      <c r="B805">
        <v>2015</v>
      </c>
      <c r="C805" t="s">
        <v>258</v>
      </c>
      <c r="D805" s="1">
        <v>42245</v>
      </c>
      <c r="E805">
        <v>11.1</v>
      </c>
      <c r="F805">
        <v>3.8</v>
      </c>
      <c r="G805">
        <v>1.8</v>
      </c>
      <c r="H805" t="s">
        <v>46</v>
      </c>
      <c r="I805" s="2">
        <v>0.69097222222222221</v>
      </c>
      <c r="J805" s="3">
        <v>37299</v>
      </c>
      <c r="K805" t="s">
        <v>47</v>
      </c>
      <c r="L805">
        <v>1.5</v>
      </c>
      <c r="M805">
        <v>3.8</v>
      </c>
      <c r="N805">
        <v>5.1100000000000003</v>
      </c>
      <c r="O805">
        <v>10.130000000000001</v>
      </c>
      <c r="P805">
        <v>73</v>
      </c>
      <c r="Q805" t="s">
        <v>50</v>
      </c>
      <c r="R805">
        <v>1.3</v>
      </c>
      <c r="S805">
        <v>5.5</v>
      </c>
      <c r="T805">
        <v>7.1</v>
      </c>
      <c r="U805">
        <v>14.12</v>
      </c>
      <c r="V805">
        <v>96</v>
      </c>
      <c r="W805" t="str">
        <f t="shared" si="36"/>
        <v>Western Bulldogs</v>
      </c>
      <c r="X805" t="str">
        <f t="shared" si="37"/>
        <v>Medium</v>
      </c>
      <c r="Y805" t="str">
        <f t="shared" si="38"/>
        <v>Away Team</v>
      </c>
    </row>
    <row r="806" spans="1:25" x14ac:dyDescent="0.25">
      <c r="A806" t="s">
        <v>891</v>
      </c>
      <c r="B806">
        <v>2015</v>
      </c>
      <c r="C806" t="s">
        <v>258</v>
      </c>
      <c r="D806" s="1">
        <v>42245</v>
      </c>
      <c r="E806">
        <v>11.1</v>
      </c>
      <c r="F806">
        <v>3.8</v>
      </c>
      <c r="G806">
        <v>1.8</v>
      </c>
      <c r="H806" t="s">
        <v>28</v>
      </c>
      <c r="I806" s="2">
        <v>0.80555555555555558</v>
      </c>
      <c r="J806" s="3">
        <v>37864</v>
      </c>
      <c r="K806" t="s">
        <v>48</v>
      </c>
      <c r="L806">
        <v>2</v>
      </c>
      <c r="M806">
        <v>5</v>
      </c>
      <c r="N806">
        <v>6.2</v>
      </c>
      <c r="O806">
        <v>7.5</v>
      </c>
      <c r="P806">
        <v>47</v>
      </c>
      <c r="Q806" t="s">
        <v>29</v>
      </c>
      <c r="R806">
        <v>1.4</v>
      </c>
      <c r="S806">
        <v>4.0999999999999996</v>
      </c>
      <c r="T806">
        <v>7.12</v>
      </c>
      <c r="U806">
        <v>10.14</v>
      </c>
      <c r="V806">
        <v>74</v>
      </c>
      <c r="W806" t="str">
        <f t="shared" si="36"/>
        <v>Richmond</v>
      </c>
      <c r="X806" t="str">
        <f t="shared" si="37"/>
        <v>Medium</v>
      </c>
      <c r="Y806" t="str">
        <f t="shared" si="38"/>
        <v>Away Team</v>
      </c>
    </row>
    <row r="807" spans="1:25" x14ac:dyDescent="0.25">
      <c r="A807" t="s">
        <v>892</v>
      </c>
      <c r="B807">
        <v>2015</v>
      </c>
      <c r="C807" t="s">
        <v>258</v>
      </c>
      <c r="D807" s="1">
        <v>42245</v>
      </c>
      <c r="E807">
        <v>22.5</v>
      </c>
      <c r="F807">
        <v>13.3</v>
      </c>
      <c r="G807">
        <v>0.2</v>
      </c>
      <c r="H807" t="s">
        <v>38</v>
      </c>
      <c r="I807" s="2">
        <v>0.80555555555555558</v>
      </c>
      <c r="J807" s="3">
        <v>9343</v>
      </c>
      <c r="K807" t="s">
        <v>39</v>
      </c>
      <c r="L807">
        <v>2.2000000000000002</v>
      </c>
      <c r="M807">
        <v>4.3</v>
      </c>
      <c r="N807">
        <v>6.5</v>
      </c>
      <c r="O807">
        <v>7.9</v>
      </c>
      <c r="P807">
        <v>51</v>
      </c>
      <c r="Q807" t="s">
        <v>54</v>
      </c>
      <c r="R807">
        <v>2.6</v>
      </c>
      <c r="S807">
        <v>6.9</v>
      </c>
      <c r="T807">
        <v>10.11</v>
      </c>
      <c r="U807">
        <v>12.16</v>
      </c>
      <c r="V807">
        <v>88</v>
      </c>
      <c r="W807" t="str">
        <f t="shared" si="36"/>
        <v>Port Adelaide</v>
      </c>
      <c r="X807" t="str">
        <f t="shared" si="37"/>
        <v>Low</v>
      </c>
      <c r="Y807" t="str">
        <f t="shared" si="38"/>
        <v>Away Team</v>
      </c>
    </row>
    <row r="808" spans="1:25" x14ac:dyDescent="0.25">
      <c r="A808" t="s">
        <v>893</v>
      </c>
      <c r="B808">
        <v>2015</v>
      </c>
      <c r="C808" t="s">
        <v>258</v>
      </c>
      <c r="D808" s="1">
        <v>42246</v>
      </c>
      <c r="E808">
        <v>16.2</v>
      </c>
      <c r="F808">
        <v>6.2</v>
      </c>
      <c r="G808">
        <v>0</v>
      </c>
      <c r="H808" t="s">
        <v>512</v>
      </c>
      <c r="I808" s="2">
        <v>0.52777777777777779</v>
      </c>
      <c r="J808" s="3">
        <v>52460</v>
      </c>
      <c r="K808" t="s">
        <v>40</v>
      </c>
      <c r="L808">
        <v>8.3000000000000007</v>
      </c>
      <c r="M808">
        <v>9.6</v>
      </c>
      <c r="N808">
        <v>14.8</v>
      </c>
      <c r="O808">
        <v>19.12</v>
      </c>
      <c r="P808">
        <v>126</v>
      </c>
      <c r="Q808" t="s">
        <v>51</v>
      </c>
      <c r="R808">
        <v>0.1</v>
      </c>
      <c r="S808">
        <v>5.4</v>
      </c>
      <c r="T808">
        <v>6.6</v>
      </c>
      <c r="U808">
        <v>10.9</v>
      </c>
      <c r="V808">
        <v>69</v>
      </c>
      <c r="W808" t="str">
        <f t="shared" si="36"/>
        <v>Adelaide</v>
      </c>
      <c r="X808" t="str">
        <f t="shared" si="37"/>
        <v>High</v>
      </c>
      <c r="Y808" t="str">
        <f t="shared" si="38"/>
        <v>Home Team</v>
      </c>
    </row>
    <row r="809" spans="1:25" x14ac:dyDescent="0.25">
      <c r="A809" t="s">
        <v>894</v>
      </c>
      <c r="B809">
        <v>2015</v>
      </c>
      <c r="C809" t="s">
        <v>258</v>
      </c>
      <c r="D809" s="1">
        <v>42246</v>
      </c>
      <c r="E809">
        <v>12.5</v>
      </c>
      <c r="F809">
        <v>7.5</v>
      </c>
      <c r="G809">
        <v>3.6</v>
      </c>
      <c r="H809" t="s">
        <v>46</v>
      </c>
      <c r="I809" s="2">
        <v>0.63888888888888884</v>
      </c>
      <c r="J809" s="3">
        <v>27856</v>
      </c>
      <c r="K809" t="s">
        <v>55</v>
      </c>
      <c r="L809">
        <v>1.5</v>
      </c>
      <c r="M809">
        <v>3.9</v>
      </c>
      <c r="N809">
        <v>4.12</v>
      </c>
      <c r="O809">
        <v>4.1399999999999997</v>
      </c>
      <c r="P809">
        <v>38</v>
      </c>
      <c r="Q809" t="s">
        <v>26</v>
      </c>
      <c r="R809">
        <v>4.3</v>
      </c>
      <c r="S809">
        <v>10.6</v>
      </c>
      <c r="T809">
        <v>15.1</v>
      </c>
      <c r="U809">
        <v>20.149999999999999</v>
      </c>
      <c r="V809">
        <v>135</v>
      </c>
      <c r="W809" t="str">
        <f t="shared" si="36"/>
        <v>Sydney</v>
      </c>
      <c r="X809" t="str">
        <f t="shared" si="37"/>
        <v>Low</v>
      </c>
      <c r="Y809" t="str">
        <f t="shared" si="38"/>
        <v>Away Team</v>
      </c>
    </row>
    <row r="810" spans="1:25" x14ac:dyDescent="0.25">
      <c r="A810" t="s">
        <v>895</v>
      </c>
      <c r="B810">
        <v>2015</v>
      </c>
      <c r="C810" t="s">
        <v>258</v>
      </c>
      <c r="D810" s="1">
        <v>42246</v>
      </c>
      <c r="E810">
        <v>18.7</v>
      </c>
      <c r="F810">
        <v>13.8</v>
      </c>
      <c r="G810">
        <v>15.6</v>
      </c>
      <c r="H810" t="s">
        <v>42</v>
      </c>
      <c r="I810" s="2">
        <v>0.61111111111111116</v>
      </c>
      <c r="J810" s="3">
        <v>33529</v>
      </c>
      <c r="K810" t="s">
        <v>43</v>
      </c>
      <c r="L810">
        <v>5.0999999999999996</v>
      </c>
      <c r="M810">
        <v>11.3</v>
      </c>
      <c r="N810">
        <v>14.5</v>
      </c>
      <c r="O810">
        <v>17.600000000000001</v>
      </c>
      <c r="P810">
        <v>108</v>
      </c>
      <c r="Q810" t="s">
        <v>35</v>
      </c>
      <c r="R810">
        <v>0.1</v>
      </c>
      <c r="S810">
        <v>4.2</v>
      </c>
      <c r="T810">
        <v>6.5</v>
      </c>
      <c r="U810">
        <v>8.6</v>
      </c>
      <c r="V810">
        <v>54</v>
      </c>
      <c r="W810" t="str">
        <f t="shared" si="36"/>
        <v>Fremantle</v>
      </c>
      <c r="X810" t="str">
        <f t="shared" si="37"/>
        <v>Medium</v>
      </c>
      <c r="Y810" t="str">
        <f t="shared" si="38"/>
        <v>Home Team</v>
      </c>
    </row>
    <row r="811" spans="1:25" x14ac:dyDescent="0.25">
      <c r="A811" t="s">
        <v>896</v>
      </c>
      <c r="B811">
        <v>2015</v>
      </c>
      <c r="C811" t="s">
        <v>268</v>
      </c>
      <c r="D811" s="1">
        <v>42251</v>
      </c>
      <c r="E811">
        <v>13.3</v>
      </c>
      <c r="F811">
        <v>4.7</v>
      </c>
      <c r="G811">
        <v>0</v>
      </c>
      <c r="H811" t="s">
        <v>46</v>
      </c>
      <c r="I811" s="2">
        <v>0.82638888888888884</v>
      </c>
      <c r="J811" s="3">
        <v>40461</v>
      </c>
      <c r="K811" t="s">
        <v>29</v>
      </c>
      <c r="L811">
        <v>1.4</v>
      </c>
      <c r="M811">
        <v>2.7</v>
      </c>
      <c r="N811">
        <v>7.11</v>
      </c>
      <c r="O811">
        <v>16.12</v>
      </c>
      <c r="P811">
        <v>108</v>
      </c>
      <c r="Q811" t="s">
        <v>47</v>
      </c>
      <c r="R811">
        <v>2.2999999999999998</v>
      </c>
      <c r="S811">
        <v>4.5</v>
      </c>
      <c r="T811">
        <v>6.6</v>
      </c>
      <c r="U811">
        <v>10.7</v>
      </c>
      <c r="V811">
        <v>67</v>
      </c>
      <c r="W811" t="str">
        <f t="shared" si="36"/>
        <v>Richmond</v>
      </c>
      <c r="X811" t="str">
        <f t="shared" si="37"/>
        <v>Medium</v>
      </c>
      <c r="Y811" t="str">
        <f t="shared" si="38"/>
        <v>Home Team</v>
      </c>
    </row>
    <row r="812" spans="1:25" x14ac:dyDescent="0.25">
      <c r="A812" t="s">
        <v>897</v>
      </c>
      <c r="B812">
        <v>2015</v>
      </c>
      <c r="C812" t="s">
        <v>268</v>
      </c>
      <c r="D812" s="1">
        <v>42252</v>
      </c>
      <c r="E812">
        <v>13.8</v>
      </c>
      <c r="F812">
        <v>8.3000000000000007</v>
      </c>
      <c r="G812">
        <v>0</v>
      </c>
      <c r="H812" t="s">
        <v>88</v>
      </c>
      <c r="I812" s="2">
        <v>0.54513888888888884</v>
      </c>
      <c r="J812" s="3">
        <v>26128</v>
      </c>
      <c r="K812" t="s">
        <v>44</v>
      </c>
      <c r="L812">
        <v>5.6</v>
      </c>
      <c r="M812">
        <v>8.9</v>
      </c>
      <c r="N812">
        <v>11.11</v>
      </c>
      <c r="O812">
        <v>17.170000000000002</v>
      </c>
      <c r="P812">
        <v>119</v>
      </c>
      <c r="Q812" t="s">
        <v>40</v>
      </c>
      <c r="R812">
        <v>1.3</v>
      </c>
      <c r="S812">
        <v>3.8</v>
      </c>
      <c r="T812">
        <v>9.1199999999999992</v>
      </c>
      <c r="U812">
        <v>11.14</v>
      </c>
      <c r="V812">
        <v>80</v>
      </c>
      <c r="W812" t="str">
        <f t="shared" si="36"/>
        <v>Geelong</v>
      </c>
      <c r="X812" t="str">
        <f t="shared" si="37"/>
        <v>Low</v>
      </c>
      <c r="Y812" t="str">
        <f t="shared" si="38"/>
        <v>Home Team</v>
      </c>
    </row>
    <row r="813" spans="1:25" x14ac:dyDescent="0.25">
      <c r="A813" t="s">
        <v>898</v>
      </c>
      <c r="B813">
        <v>2015</v>
      </c>
      <c r="C813" t="s">
        <v>268</v>
      </c>
      <c r="D813" s="1">
        <v>42252</v>
      </c>
      <c r="E813">
        <v>23.6</v>
      </c>
      <c r="F813">
        <v>12</v>
      </c>
      <c r="G813">
        <v>0</v>
      </c>
      <c r="H813" t="s">
        <v>58</v>
      </c>
      <c r="I813" s="2">
        <v>0.57291666666666663</v>
      </c>
      <c r="J813" s="3">
        <v>15434</v>
      </c>
      <c r="K813" t="s">
        <v>36</v>
      </c>
      <c r="L813">
        <v>2.5</v>
      </c>
      <c r="M813">
        <v>8.1199999999999992</v>
      </c>
      <c r="N813">
        <v>14.15</v>
      </c>
      <c r="O813">
        <v>19.16</v>
      </c>
      <c r="P813">
        <v>130</v>
      </c>
      <c r="Q813" t="s">
        <v>50</v>
      </c>
      <c r="R813">
        <v>8</v>
      </c>
      <c r="S813">
        <v>11.2</v>
      </c>
      <c r="T813">
        <v>13.6</v>
      </c>
      <c r="U813">
        <v>19.8</v>
      </c>
      <c r="V813">
        <v>122</v>
      </c>
      <c r="W813" t="str">
        <f t="shared" si="36"/>
        <v>Brisbane</v>
      </c>
      <c r="X813" t="str">
        <f t="shared" si="37"/>
        <v>Low</v>
      </c>
      <c r="Y813" t="str">
        <f t="shared" si="38"/>
        <v>Home Team</v>
      </c>
    </row>
    <row r="814" spans="1:25" x14ac:dyDescent="0.25">
      <c r="A814" t="s">
        <v>899</v>
      </c>
      <c r="B814">
        <v>2015</v>
      </c>
      <c r="C814" t="s">
        <v>268</v>
      </c>
      <c r="D814" s="1">
        <v>42252</v>
      </c>
      <c r="E814">
        <v>17.100000000000001</v>
      </c>
      <c r="F814">
        <v>3.5</v>
      </c>
      <c r="G814">
        <v>0</v>
      </c>
      <c r="H814" t="s">
        <v>512</v>
      </c>
      <c r="I814" s="2">
        <v>0.63888888888888884</v>
      </c>
      <c r="J814" s="3">
        <v>37922</v>
      </c>
      <c r="K814" t="s">
        <v>54</v>
      </c>
      <c r="L814">
        <v>1.3</v>
      </c>
      <c r="M814">
        <v>9.4</v>
      </c>
      <c r="N814">
        <v>13.8</v>
      </c>
      <c r="O814">
        <v>18.14</v>
      </c>
      <c r="P814">
        <v>122</v>
      </c>
      <c r="Q814" t="s">
        <v>43</v>
      </c>
      <c r="R814">
        <v>4.4000000000000004</v>
      </c>
      <c r="S814">
        <v>4.4000000000000004</v>
      </c>
      <c r="T814">
        <v>7.4</v>
      </c>
      <c r="U814">
        <v>8.5</v>
      </c>
      <c r="V814">
        <v>53</v>
      </c>
      <c r="W814" t="str">
        <f t="shared" si="36"/>
        <v>Port Adelaide</v>
      </c>
      <c r="X814" t="str">
        <f t="shared" si="37"/>
        <v>Medium</v>
      </c>
      <c r="Y814" t="str">
        <f t="shared" si="38"/>
        <v>Home Team</v>
      </c>
    </row>
    <row r="815" spans="1:25" x14ac:dyDescent="0.25">
      <c r="A815" t="s">
        <v>900</v>
      </c>
      <c r="B815">
        <v>2015</v>
      </c>
      <c r="C815" t="s">
        <v>268</v>
      </c>
      <c r="D815" s="1">
        <v>42252</v>
      </c>
      <c r="E815">
        <v>15</v>
      </c>
      <c r="F815">
        <v>8.8000000000000007</v>
      </c>
      <c r="G815">
        <v>0</v>
      </c>
      <c r="H815" t="s">
        <v>28</v>
      </c>
      <c r="I815" s="2">
        <v>0.69444444444444442</v>
      </c>
      <c r="J815" s="3">
        <v>33182</v>
      </c>
      <c r="K815" t="s">
        <v>32</v>
      </c>
      <c r="L815">
        <v>5.3</v>
      </c>
      <c r="M815">
        <v>9.5</v>
      </c>
      <c r="N815">
        <v>14.7</v>
      </c>
      <c r="O815">
        <v>17.11</v>
      </c>
      <c r="P815">
        <v>113</v>
      </c>
      <c r="Q815" t="s">
        <v>30</v>
      </c>
      <c r="R815">
        <v>1.2</v>
      </c>
      <c r="S815">
        <v>4.5</v>
      </c>
      <c r="T815">
        <v>5.7</v>
      </c>
      <c r="U815">
        <v>8.8000000000000007</v>
      </c>
      <c r="V815">
        <v>56</v>
      </c>
      <c r="W815" t="str">
        <f t="shared" si="36"/>
        <v>Hawthorn</v>
      </c>
      <c r="X815" t="str">
        <f t="shared" si="37"/>
        <v>Medium</v>
      </c>
      <c r="Y815" t="str">
        <f t="shared" si="38"/>
        <v>Home Team</v>
      </c>
    </row>
    <row r="816" spans="1:25" x14ac:dyDescent="0.25">
      <c r="A816" t="s">
        <v>901</v>
      </c>
      <c r="B816">
        <v>2015</v>
      </c>
      <c r="C816" t="s">
        <v>268</v>
      </c>
      <c r="D816" s="1">
        <v>42252</v>
      </c>
      <c r="E816">
        <v>19.399999999999999</v>
      </c>
      <c r="F816">
        <v>11.1</v>
      </c>
      <c r="G816">
        <v>0</v>
      </c>
      <c r="H816" t="s">
        <v>61</v>
      </c>
      <c r="I816" s="2">
        <v>0.80902777777777779</v>
      </c>
      <c r="J816" s="3">
        <v>25424</v>
      </c>
      <c r="K816" t="s">
        <v>26</v>
      </c>
      <c r="L816">
        <v>6.3</v>
      </c>
      <c r="M816">
        <v>9.6999999999999993</v>
      </c>
      <c r="N816">
        <v>11.11</v>
      </c>
      <c r="O816">
        <v>19.13</v>
      </c>
      <c r="P816">
        <v>127</v>
      </c>
      <c r="Q816" t="s">
        <v>39</v>
      </c>
      <c r="R816">
        <v>0.2</v>
      </c>
      <c r="S816">
        <v>6.3</v>
      </c>
      <c r="T816">
        <v>7.7</v>
      </c>
      <c r="U816">
        <v>9.1</v>
      </c>
      <c r="V816">
        <v>64</v>
      </c>
      <c r="W816" t="str">
        <f t="shared" si="36"/>
        <v>Sydney</v>
      </c>
      <c r="X816" t="str">
        <f t="shared" si="37"/>
        <v>Low</v>
      </c>
      <c r="Y816" t="str">
        <f t="shared" si="38"/>
        <v>Home Team</v>
      </c>
    </row>
    <row r="817" spans="1:25" x14ac:dyDescent="0.25">
      <c r="A817" t="s">
        <v>902</v>
      </c>
      <c r="B817">
        <v>2015</v>
      </c>
      <c r="C817" t="s">
        <v>268</v>
      </c>
      <c r="D817" s="1">
        <v>42252</v>
      </c>
      <c r="E817">
        <v>19.2</v>
      </c>
      <c r="F817">
        <v>13</v>
      </c>
      <c r="G817">
        <v>8</v>
      </c>
      <c r="H817" t="s">
        <v>42</v>
      </c>
      <c r="I817" s="2">
        <v>0.73611111111111116</v>
      </c>
      <c r="J817" s="3">
        <v>36165</v>
      </c>
      <c r="K817" t="s">
        <v>51</v>
      </c>
      <c r="L817">
        <v>4.4000000000000004</v>
      </c>
      <c r="M817">
        <v>7.7</v>
      </c>
      <c r="N817">
        <v>13.14</v>
      </c>
      <c r="O817">
        <v>18.170000000000002</v>
      </c>
      <c r="P817">
        <v>125</v>
      </c>
      <c r="Q817" t="s">
        <v>55</v>
      </c>
      <c r="R817">
        <v>2.1</v>
      </c>
      <c r="S817">
        <v>3.5</v>
      </c>
      <c r="T817">
        <v>4.5</v>
      </c>
      <c r="U817">
        <v>4.5999999999999996</v>
      </c>
      <c r="V817">
        <v>30</v>
      </c>
      <c r="W817" t="str">
        <f t="shared" si="36"/>
        <v>West Coast</v>
      </c>
      <c r="X817" t="str">
        <f t="shared" si="37"/>
        <v>Medium</v>
      </c>
      <c r="Y817" t="str">
        <f t="shared" si="38"/>
        <v>Home Team</v>
      </c>
    </row>
    <row r="818" spans="1:25" x14ac:dyDescent="0.25">
      <c r="A818" t="s">
        <v>903</v>
      </c>
      <c r="B818">
        <v>2015</v>
      </c>
      <c r="C818" t="s">
        <v>268</v>
      </c>
      <c r="D818" s="1">
        <v>42253</v>
      </c>
      <c r="E818">
        <v>15.5</v>
      </c>
      <c r="F818">
        <v>3.2</v>
      </c>
      <c r="G818">
        <v>0</v>
      </c>
      <c r="H818" t="s">
        <v>46</v>
      </c>
      <c r="I818" s="2">
        <v>0.54861111111111116</v>
      </c>
      <c r="J818" s="3">
        <v>8974</v>
      </c>
      <c r="K818" t="s">
        <v>35</v>
      </c>
      <c r="L818">
        <v>4.0999999999999996</v>
      </c>
      <c r="M818">
        <v>7.6</v>
      </c>
      <c r="N818">
        <v>13.1</v>
      </c>
      <c r="O818">
        <v>15.13</v>
      </c>
      <c r="P818">
        <v>103</v>
      </c>
      <c r="Q818" t="s">
        <v>25</v>
      </c>
      <c r="R818">
        <v>4.0999999999999996</v>
      </c>
      <c r="S818">
        <v>7.4</v>
      </c>
      <c r="T818">
        <v>9.6999999999999993</v>
      </c>
      <c r="U818">
        <v>11.11</v>
      </c>
      <c r="V818">
        <v>77</v>
      </c>
      <c r="W818" t="str">
        <f t="shared" si="36"/>
        <v>Melbourne</v>
      </c>
      <c r="X818" t="str">
        <f t="shared" si="37"/>
        <v>Low</v>
      </c>
      <c r="Y818" t="str">
        <f t="shared" si="38"/>
        <v>Home Team</v>
      </c>
    </row>
    <row r="819" spans="1:25" x14ac:dyDescent="0.25">
      <c r="A819" t="s">
        <v>904</v>
      </c>
      <c r="B819">
        <v>2015</v>
      </c>
      <c r="C819" t="s">
        <v>268</v>
      </c>
      <c r="D819" s="1">
        <v>42253</v>
      </c>
      <c r="E819">
        <v>15.5</v>
      </c>
      <c r="F819">
        <v>3.2</v>
      </c>
      <c r="G819">
        <v>0</v>
      </c>
      <c r="H819" t="s">
        <v>28</v>
      </c>
      <c r="I819" s="2">
        <v>0.63888888888888884</v>
      </c>
      <c r="J819" s="3">
        <v>40270</v>
      </c>
      <c r="K819" t="s">
        <v>33</v>
      </c>
      <c r="L819">
        <v>4.2</v>
      </c>
      <c r="M819">
        <v>8.3000000000000007</v>
      </c>
      <c r="N819">
        <v>12.5</v>
      </c>
      <c r="O819">
        <v>14.8</v>
      </c>
      <c r="P819">
        <v>92</v>
      </c>
      <c r="Q819" t="s">
        <v>48</v>
      </c>
      <c r="R819">
        <v>3.2</v>
      </c>
      <c r="S819">
        <v>9.5</v>
      </c>
      <c r="T819">
        <v>11.7</v>
      </c>
      <c r="U819">
        <v>14.11</v>
      </c>
      <c r="V819">
        <v>95</v>
      </c>
      <c r="W819" t="str">
        <f t="shared" si="36"/>
        <v>Essendon</v>
      </c>
      <c r="X819" t="str">
        <f t="shared" si="37"/>
        <v>Medium</v>
      </c>
      <c r="Y819" t="str">
        <f t="shared" si="38"/>
        <v>Away Team</v>
      </c>
    </row>
    <row r="820" spans="1:25" x14ac:dyDescent="0.25">
      <c r="A820" t="s">
        <v>905</v>
      </c>
      <c r="B820">
        <v>2015</v>
      </c>
      <c r="C820" t="s">
        <v>278</v>
      </c>
      <c r="D820" s="1">
        <v>42258</v>
      </c>
      <c r="E820">
        <v>21.2</v>
      </c>
      <c r="F820">
        <v>10.4</v>
      </c>
      <c r="G820">
        <v>8</v>
      </c>
      <c r="H820" t="s">
        <v>42</v>
      </c>
      <c r="I820" s="2">
        <v>0.76388888888888884</v>
      </c>
      <c r="J820" s="3">
        <v>42663</v>
      </c>
      <c r="K820" t="s">
        <v>51</v>
      </c>
      <c r="L820">
        <v>2.2000000000000002</v>
      </c>
      <c r="M820">
        <v>7.6</v>
      </c>
      <c r="N820">
        <v>12.11</v>
      </c>
      <c r="O820">
        <v>14.12</v>
      </c>
      <c r="P820">
        <v>96</v>
      </c>
      <c r="Q820" t="s">
        <v>32</v>
      </c>
      <c r="R820">
        <v>2.2999999999999998</v>
      </c>
      <c r="S820">
        <v>2.4</v>
      </c>
      <c r="T820">
        <v>4.9000000000000004</v>
      </c>
      <c r="U820">
        <v>9.1</v>
      </c>
      <c r="V820">
        <v>64</v>
      </c>
      <c r="W820" t="str">
        <f t="shared" si="36"/>
        <v>West Coast</v>
      </c>
      <c r="X820" t="str">
        <f t="shared" si="37"/>
        <v>Medium</v>
      </c>
      <c r="Y820" t="str">
        <f t="shared" si="38"/>
        <v>Home Team</v>
      </c>
    </row>
    <row r="821" spans="1:25" x14ac:dyDescent="0.25">
      <c r="A821" t="s">
        <v>906</v>
      </c>
      <c r="B821">
        <v>2015</v>
      </c>
      <c r="C821" t="s">
        <v>280</v>
      </c>
      <c r="D821" s="1">
        <v>42259</v>
      </c>
      <c r="E821">
        <v>21.6</v>
      </c>
      <c r="F821">
        <v>12.3</v>
      </c>
      <c r="G821">
        <v>0</v>
      </c>
      <c r="H821" t="s">
        <v>28</v>
      </c>
      <c r="I821" s="2">
        <v>0.80555555555555558</v>
      </c>
      <c r="J821" s="3">
        <v>60872</v>
      </c>
      <c r="K821" t="s">
        <v>50</v>
      </c>
      <c r="L821">
        <v>4.5999999999999996</v>
      </c>
      <c r="M821">
        <v>7.1</v>
      </c>
      <c r="N821">
        <v>10.16</v>
      </c>
      <c r="O821">
        <v>14.18</v>
      </c>
      <c r="P821">
        <v>102</v>
      </c>
      <c r="Q821" t="s">
        <v>40</v>
      </c>
      <c r="R821">
        <v>6.3</v>
      </c>
      <c r="S821">
        <v>9.6</v>
      </c>
      <c r="T821">
        <v>13.9</v>
      </c>
      <c r="U821">
        <v>16.13</v>
      </c>
      <c r="V821">
        <v>109</v>
      </c>
      <c r="W821" t="str">
        <f t="shared" si="36"/>
        <v>Adelaide</v>
      </c>
      <c r="X821" t="str">
        <f t="shared" si="37"/>
        <v>High</v>
      </c>
      <c r="Y821" t="str">
        <f t="shared" si="38"/>
        <v>Away Team</v>
      </c>
    </row>
    <row r="822" spans="1:25" x14ac:dyDescent="0.25">
      <c r="A822" t="s">
        <v>907</v>
      </c>
      <c r="B822">
        <v>2015</v>
      </c>
      <c r="C822" t="s">
        <v>278</v>
      </c>
      <c r="D822" s="1">
        <v>42259</v>
      </c>
      <c r="E822">
        <v>17.3</v>
      </c>
      <c r="F822">
        <v>13.5</v>
      </c>
      <c r="G822">
        <v>19.399999999999999</v>
      </c>
      <c r="H822" t="s">
        <v>42</v>
      </c>
      <c r="I822" s="2">
        <v>0.55555555555555558</v>
      </c>
      <c r="J822" s="3">
        <v>40071</v>
      </c>
      <c r="K822" t="s">
        <v>43</v>
      </c>
      <c r="L822">
        <v>4.0999999999999996</v>
      </c>
      <c r="M822">
        <v>6.4</v>
      </c>
      <c r="N822">
        <v>8.8000000000000007</v>
      </c>
      <c r="O822">
        <v>10.9</v>
      </c>
      <c r="P822">
        <v>69</v>
      </c>
      <c r="Q822" t="s">
        <v>26</v>
      </c>
      <c r="R822">
        <v>1.6</v>
      </c>
      <c r="S822">
        <v>2.11</v>
      </c>
      <c r="T822">
        <v>5.13</v>
      </c>
      <c r="U822">
        <v>7.18</v>
      </c>
      <c r="V822">
        <v>60</v>
      </c>
      <c r="W822" t="str">
        <f t="shared" si="36"/>
        <v>Fremantle</v>
      </c>
      <c r="X822" t="str">
        <f t="shared" si="37"/>
        <v>Medium</v>
      </c>
      <c r="Y822" t="str">
        <f t="shared" si="38"/>
        <v>Home Team</v>
      </c>
    </row>
    <row r="823" spans="1:25" x14ac:dyDescent="0.25">
      <c r="A823" t="s">
        <v>908</v>
      </c>
      <c r="B823">
        <v>2015</v>
      </c>
      <c r="C823" t="s">
        <v>280</v>
      </c>
      <c r="D823" s="1">
        <v>42260</v>
      </c>
      <c r="E823">
        <v>24.6</v>
      </c>
      <c r="F823">
        <v>14.4</v>
      </c>
      <c r="G823">
        <v>0</v>
      </c>
      <c r="H823" t="s">
        <v>28</v>
      </c>
      <c r="I823" s="2">
        <v>0.63888888888888884</v>
      </c>
      <c r="J823" s="3">
        <v>90186</v>
      </c>
      <c r="K823" t="s">
        <v>29</v>
      </c>
      <c r="L823">
        <v>2.2999999999999998</v>
      </c>
      <c r="M823">
        <v>9.3000000000000007</v>
      </c>
      <c r="N823">
        <v>12.3</v>
      </c>
      <c r="O823">
        <v>14.4</v>
      </c>
      <c r="P823">
        <v>88</v>
      </c>
      <c r="Q823" t="s">
        <v>47</v>
      </c>
      <c r="R823">
        <v>1.6</v>
      </c>
      <c r="S823">
        <v>6.8</v>
      </c>
      <c r="T823">
        <v>11.13</v>
      </c>
      <c r="U823">
        <v>15.15</v>
      </c>
      <c r="V823">
        <v>105</v>
      </c>
      <c r="W823" t="str">
        <f t="shared" si="36"/>
        <v>North Melbourne</v>
      </c>
      <c r="X823" t="str">
        <f t="shared" si="37"/>
        <v>High</v>
      </c>
      <c r="Y823" t="str">
        <f t="shared" si="38"/>
        <v>Away Team</v>
      </c>
    </row>
    <row r="824" spans="1:25" x14ac:dyDescent="0.25">
      <c r="A824" t="s">
        <v>909</v>
      </c>
      <c r="B824">
        <v>2015</v>
      </c>
      <c r="C824" t="s">
        <v>284</v>
      </c>
      <c r="D824" s="1">
        <v>42265</v>
      </c>
      <c r="E824">
        <v>14.4</v>
      </c>
      <c r="F824">
        <v>8.1999999999999993</v>
      </c>
      <c r="G824">
        <v>0.2</v>
      </c>
      <c r="H824" t="s">
        <v>28</v>
      </c>
      <c r="I824" s="2">
        <v>0.82638888888888884</v>
      </c>
      <c r="J824" s="3">
        <v>70879</v>
      </c>
      <c r="K824" t="s">
        <v>32</v>
      </c>
      <c r="L824">
        <v>8.4</v>
      </c>
      <c r="M824">
        <v>11.6</v>
      </c>
      <c r="N824">
        <v>16.7</v>
      </c>
      <c r="O824">
        <v>21.9</v>
      </c>
      <c r="P824">
        <v>135</v>
      </c>
      <c r="Q824" t="s">
        <v>40</v>
      </c>
      <c r="R824">
        <v>2.2000000000000002</v>
      </c>
      <c r="S824">
        <v>4.3</v>
      </c>
      <c r="T824">
        <v>6.7</v>
      </c>
      <c r="U824">
        <v>8.1300000000000008</v>
      </c>
      <c r="V824">
        <v>61</v>
      </c>
      <c r="W824" t="str">
        <f t="shared" si="36"/>
        <v>Hawthorn</v>
      </c>
      <c r="X824" t="str">
        <f t="shared" si="37"/>
        <v>High</v>
      </c>
      <c r="Y824" t="str">
        <f t="shared" si="38"/>
        <v>Home Team</v>
      </c>
    </row>
    <row r="825" spans="1:25" x14ac:dyDescent="0.25">
      <c r="A825" t="s">
        <v>910</v>
      </c>
      <c r="B825">
        <v>2015</v>
      </c>
      <c r="C825" t="s">
        <v>284</v>
      </c>
      <c r="D825" s="1">
        <v>42266</v>
      </c>
      <c r="E825">
        <v>19.5</v>
      </c>
      <c r="F825">
        <v>12.2</v>
      </c>
      <c r="G825">
        <v>7</v>
      </c>
      <c r="H825" t="s">
        <v>24</v>
      </c>
      <c r="I825" s="2">
        <v>0.80555555555555558</v>
      </c>
      <c r="J825" s="3">
        <v>31162</v>
      </c>
      <c r="K825" t="s">
        <v>26</v>
      </c>
      <c r="L825">
        <v>2.1</v>
      </c>
      <c r="M825">
        <v>3.3</v>
      </c>
      <c r="N825">
        <v>5.7</v>
      </c>
      <c r="O825">
        <v>7.9</v>
      </c>
      <c r="P825">
        <v>51</v>
      </c>
      <c r="Q825" t="s">
        <v>47</v>
      </c>
      <c r="R825">
        <v>2.2999999999999998</v>
      </c>
      <c r="S825">
        <v>5.6</v>
      </c>
      <c r="T825">
        <v>7.8</v>
      </c>
      <c r="U825">
        <v>11.11</v>
      </c>
      <c r="V825">
        <v>77</v>
      </c>
      <c r="W825" t="str">
        <f t="shared" si="36"/>
        <v>North Melbourne</v>
      </c>
      <c r="X825" t="str">
        <f t="shared" si="37"/>
        <v>Medium</v>
      </c>
      <c r="Y825" t="str">
        <f t="shared" si="38"/>
        <v>Away Team</v>
      </c>
    </row>
    <row r="826" spans="1:25" x14ac:dyDescent="0.25">
      <c r="A826" t="s">
        <v>911</v>
      </c>
      <c r="B826">
        <v>2015</v>
      </c>
      <c r="C826" t="s">
        <v>287</v>
      </c>
      <c r="D826" s="1">
        <v>42272</v>
      </c>
      <c r="E826">
        <v>22.6</v>
      </c>
      <c r="F826">
        <v>14.1</v>
      </c>
      <c r="G826">
        <v>0</v>
      </c>
      <c r="H826" t="s">
        <v>42</v>
      </c>
      <c r="I826" s="2">
        <v>0.76388888888888884</v>
      </c>
      <c r="J826" s="3">
        <v>41508</v>
      </c>
      <c r="K826" t="s">
        <v>43</v>
      </c>
      <c r="L826">
        <v>2.1</v>
      </c>
      <c r="M826">
        <v>4.4000000000000004</v>
      </c>
      <c r="N826">
        <v>8.4</v>
      </c>
      <c r="O826">
        <v>10.7</v>
      </c>
      <c r="P826">
        <v>67</v>
      </c>
      <c r="Q826" t="s">
        <v>32</v>
      </c>
      <c r="R826">
        <v>5.2</v>
      </c>
      <c r="S826">
        <v>7.2</v>
      </c>
      <c r="T826">
        <v>11.3</v>
      </c>
      <c r="U826">
        <v>15.4</v>
      </c>
      <c r="V826">
        <v>94</v>
      </c>
      <c r="W826" t="str">
        <f t="shared" si="36"/>
        <v>Hawthorn</v>
      </c>
      <c r="X826" t="str">
        <f t="shared" si="37"/>
        <v>Medium</v>
      </c>
      <c r="Y826" t="str">
        <f t="shared" si="38"/>
        <v>Away Team</v>
      </c>
    </row>
    <row r="827" spans="1:25" x14ac:dyDescent="0.25">
      <c r="A827" t="s">
        <v>912</v>
      </c>
      <c r="B827">
        <v>2015</v>
      </c>
      <c r="C827" t="s">
        <v>287</v>
      </c>
      <c r="D827" s="1">
        <v>42273</v>
      </c>
      <c r="E827">
        <v>23.2</v>
      </c>
      <c r="F827">
        <v>10.199999999999999</v>
      </c>
      <c r="G827">
        <v>0</v>
      </c>
      <c r="H827" t="s">
        <v>42</v>
      </c>
      <c r="I827" s="2">
        <v>0.73958333333333337</v>
      </c>
      <c r="J827" s="3">
        <v>43080</v>
      </c>
      <c r="K827" t="s">
        <v>51</v>
      </c>
      <c r="L827">
        <v>0.2</v>
      </c>
      <c r="M827">
        <v>3.8</v>
      </c>
      <c r="N827">
        <v>8.14</v>
      </c>
      <c r="O827">
        <v>10.199999999999999</v>
      </c>
      <c r="P827">
        <v>80</v>
      </c>
      <c r="Q827" t="s">
        <v>47</v>
      </c>
      <c r="R827">
        <v>3.4</v>
      </c>
      <c r="S827">
        <v>4.7</v>
      </c>
      <c r="T827">
        <v>5.1100000000000003</v>
      </c>
      <c r="U827">
        <v>7.13</v>
      </c>
      <c r="V827">
        <v>55</v>
      </c>
      <c r="W827" t="str">
        <f t="shared" si="36"/>
        <v>West Coast</v>
      </c>
      <c r="X827" t="str">
        <f t="shared" si="37"/>
        <v>Medium</v>
      </c>
      <c r="Y827" t="str">
        <f t="shared" si="38"/>
        <v>Home Team</v>
      </c>
    </row>
    <row r="828" spans="1:25" x14ac:dyDescent="0.25">
      <c r="A828" t="s">
        <v>913</v>
      </c>
      <c r="B828">
        <v>2015</v>
      </c>
      <c r="C828" t="s">
        <v>290</v>
      </c>
      <c r="D828" s="1">
        <v>42280</v>
      </c>
      <c r="E828">
        <v>30.9</v>
      </c>
      <c r="F828">
        <v>17.3</v>
      </c>
      <c r="G828">
        <v>0</v>
      </c>
      <c r="H828" t="s">
        <v>28</v>
      </c>
      <c r="I828" s="2">
        <v>0.60416666666666663</v>
      </c>
      <c r="J828" s="3">
        <v>98632</v>
      </c>
      <c r="K828" t="s">
        <v>51</v>
      </c>
      <c r="L828">
        <v>1.5</v>
      </c>
      <c r="M828">
        <v>3.8</v>
      </c>
      <c r="N828">
        <v>5.9</v>
      </c>
      <c r="O828">
        <v>8.1300000000000008</v>
      </c>
      <c r="P828">
        <v>61</v>
      </c>
      <c r="Q828" t="s">
        <v>32</v>
      </c>
      <c r="R828">
        <v>5</v>
      </c>
      <c r="S828">
        <v>9.3000000000000007</v>
      </c>
      <c r="T828">
        <v>14.5</v>
      </c>
      <c r="U828">
        <v>16.11</v>
      </c>
      <c r="V828">
        <v>107</v>
      </c>
      <c r="W828" t="str">
        <f t="shared" si="36"/>
        <v>Hawthorn</v>
      </c>
      <c r="X828" t="str">
        <f t="shared" si="37"/>
        <v>High</v>
      </c>
      <c r="Y828" t="str">
        <f t="shared" si="38"/>
        <v>Away Team</v>
      </c>
    </row>
    <row r="829" spans="1:25" x14ac:dyDescent="0.25">
      <c r="A829" t="s">
        <v>914</v>
      </c>
      <c r="B829">
        <v>2016</v>
      </c>
      <c r="C829" t="s">
        <v>23</v>
      </c>
      <c r="D829" s="1">
        <v>42453</v>
      </c>
      <c r="E829">
        <v>21.6</v>
      </c>
      <c r="F829">
        <v>16.899999999999999</v>
      </c>
      <c r="G829">
        <v>0</v>
      </c>
      <c r="H829" t="s">
        <v>28</v>
      </c>
      <c r="I829" s="2">
        <v>0.80555555555555558</v>
      </c>
      <c r="J829" s="3">
        <v>75706</v>
      </c>
      <c r="K829" t="s">
        <v>29</v>
      </c>
      <c r="L829">
        <v>4.0999999999999996</v>
      </c>
      <c r="M829">
        <v>7.2</v>
      </c>
      <c r="N829">
        <v>10.6</v>
      </c>
      <c r="O829">
        <v>14.8</v>
      </c>
      <c r="P829">
        <v>92</v>
      </c>
      <c r="Q829" t="s">
        <v>30</v>
      </c>
      <c r="R829">
        <v>4.4000000000000004</v>
      </c>
      <c r="S829">
        <v>5.7</v>
      </c>
      <c r="T829">
        <v>11.9</v>
      </c>
      <c r="U829">
        <v>12.11</v>
      </c>
      <c r="V829">
        <v>83</v>
      </c>
      <c r="W829" t="str">
        <f t="shared" si="36"/>
        <v>Richmond</v>
      </c>
      <c r="X829" t="str">
        <f t="shared" si="37"/>
        <v>High</v>
      </c>
      <c r="Y829" t="str">
        <f t="shared" si="38"/>
        <v>Home Team</v>
      </c>
    </row>
    <row r="830" spans="1:25" x14ac:dyDescent="0.25">
      <c r="A830" t="s">
        <v>915</v>
      </c>
      <c r="B830">
        <v>2016</v>
      </c>
      <c r="C830" t="s">
        <v>23</v>
      </c>
      <c r="D830" s="1">
        <v>42455</v>
      </c>
      <c r="E830">
        <v>20.399999999999999</v>
      </c>
      <c r="F830">
        <v>12.6</v>
      </c>
      <c r="G830">
        <v>0</v>
      </c>
      <c r="H830" t="s">
        <v>28</v>
      </c>
      <c r="I830" s="2">
        <v>0.56944444444444442</v>
      </c>
      <c r="J830" s="3">
        <v>28505</v>
      </c>
      <c r="K830" t="s">
        <v>35</v>
      </c>
      <c r="L830">
        <v>5</v>
      </c>
      <c r="M830">
        <v>5.4</v>
      </c>
      <c r="N830">
        <v>6.5</v>
      </c>
      <c r="O830">
        <v>12.8</v>
      </c>
      <c r="P830">
        <v>80</v>
      </c>
      <c r="Q830" t="s">
        <v>25</v>
      </c>
      <c r="R830">
        <v>3.4</v>
      </c>
      <c r="S830">
        <v>6.8</v>
      </c>
      <c r="T830">
        <v>8.14</v>
      </c>
      <c r="U830">
        <v>10.18</v>
      </c>
      <c r="V830">
        <v>78</v>
      </c>
      <c r="W830" t="str">
        <f t="shared" si="36"/>
        <v>Melbourne</v>
      </c>
      <c r="X830" t="str">
        <f t="shared" si="37"/>
        <v>Low</v>
      </c>
      <c r="Y830" t="str">
        <f t="shared" si="38"/>
        <v>Home Team</v>
      </c>
    </row>
    <row r="831" spans="1:25" x14ac:dyDescent="0.25">
      <c r="A831" t="s">
        <v>916</v>
      </c>
      <c r="B831">
        <v>2016</v>
      </c>
      <c r="C831" t="s">
        <v>23</v>
      </c>
      <c r="D831" s="1">
        <v>42455</v>
      </c>
      <c r="E831">
        <v>29.3</v>
      </c>
      <c r="F831">
        <v>20.3</v>
      </c>
      <c r="G831">
        <v>0</v>
      </c>
      <c r="H831" t="s">
        <v>38</v>
      </c>
      <c r="I831" s="2">
        <v>0.64930555555555558</v>
      </c>
      <c r="J831" s="3">
        <v>16239</v>
      </c>
      <c r="K831" t="s">
        <v>39</v>
      </c>
      <c r="L831">
        <v>5.5</v>
      </c>
      <c r="M831">
        <v>11.9</v>
      </c>
      <c r="N831">
        <v>15.14</v>
      </c>
      <c r="O831">
        <v>17.190000000000001</v>
      </c>
      <c r="P831">
        <v>121</v>
      </c>
      <c r="Q831" t="s">
        <v>48</v>
      </c>
      <c r="R831">
        <v>1</v>
      </c>
      <c r="S831">
        <v>5.0999999999999996</v>
      </c>
      <c r="T831">
        <v>7.5</v>
      </c>
      <c r="U831">
        <v>9.6</v>
      </c>
      <c r="V831">
        <v>60</v>
      </c>
      <c r="W831" t="str">
        <f t="shared" si="36"/>
        <v>Gold Coast</v>
      </c>
      <c r="X831" t="str">
        <f t="shared" si="37"/>
        <v>Low</v>
      </c>
      <c r="Y831" t="str">
        <f t="shared" si="38"/>
        <v>Home Team</v>
      </c>
    </row>
    <row r="832" spans="1:25" x14ac:dyDescent="0.25">
      <c r="A832" t="s">
        <v>917</v>
      </c>
      <c r="B832">
        <v>2016</v>
      </c>
      <c r="C832" t="s">
        <v>23</v>
      </c>
      <c r="D832" s="1">
        <v>42455</v>
      </c>
      <c r="E832">
        <v>20.399999999999999</v>
      </c>
      <c r="F832">
        <v>12.6</v>
      </c>
      <c r="G832">
        <v>0</v>
      </c>
      <c r="H832" t="s">
        <v>46</v>
      </c>
      <c r="I832" s="2">
        <v>0.80902777777777779</v>
      </c>
      <c r="J832" s="3">
        <v>25485</v>
      </c>
      <c r="K832" t="s">
        <v>47</v>
      </c>
      <c r="L832">
        <v>2.2999999999999998</v>
      </c>
      <c r="M832">
        <v>6.6</v>
      </c>
      <c r="N832">
        <v>13.7</v>
      </c>
      <c r="O832">
        <v>16.11</v>
      </c>
      <c r="P832">
        <v>107</v>
      </c>
      <c r="Q832" t="s">
        <v>40</v>
      </c>
      <c r="R832">
        <v>3.5</v>
      </c>
      <c r="S832">
        <v>9.6</v>
      </c>
      <c r="T832">
        <v>13.8</v>
      </c>
      <c r="U832">
        <v>14.13</v>
      </c>
      <c r="V832">
        <v>97</v>
      </c>
      <c r="W832" t="str">
        <f t="shared" si="36"/>
        <v>North Melbourne</v>
      </c>
      <c r="X832" t="str">
        <f t="shared" si="37"/>
        <v>Low</v>
      </c>
      <c r="Y832" t="str">
        <f t="shared" si="38"/>
        <v>Home Team</v>
      </c>
    </row>
    <row r="833" spans="1:25" x14ac:dyDescent="0.25">
      <c r="A833" t="s">
        <v>918</v>
      </c>
      <c r="B833">
        <v>2016</v>
      </c>
      <c r="C833" t="s">
        <v>23</v>
      </c>
      <c r="D833" s="1">
        <v>42455</v>
      </c>
      <c r="E833">
        <v>26.3</v>
      </c>
      <c r="F833">
        <v>17.5</v>
      </c>
      <c r="G833">
        <v>0</v>
      </c>
      <c r="H833" t="s">
        <v>61</v>
      </c>
      <c r="I833" s="2">
        <v>0.80902777777777779</v>
      </c>
      <c r="J833" s="3">
        <v>33857</v>
      </c>
      <c r="K833" t="s">
        <v>26</v>
      </c>
      <c r="L833">
        <v>3.9</v>
      </c>
      <c r="M833">
        <v>10.119999999999999</v>
      </c>
      <c r="N833">
        <v>14.21</v>
      </c>
      <c r="O833">
        <v>18.25</v>
      </c>
      <c r="P833">
        <v>133</v>
      </c>
      <c r="Q833" t="s">
        <v>33</v>
      </c>
      <c r="R833">
        <v>1.1000000000000001</v>
      </c>
      <c r="S833">
        <v>1.4</v>
      </c>
      <c r="T833">
        <v>5.6</v>
      </c>
      <c r="U833">
        <v>7.11</v>
      </c>
      <c r="V833">
        <v>53</v>
      </c>
      <c r="W833" t="str">
        <f t="shared" si="36"/>
        <v>Sydney</v>
      </c>
      <c r="X833" t="str">
        <f t="shared" si="37"/>
        <v>Medium</v>
      </c>
      <c r="Y833" t="str">
        <f t="shared" si="38"/>
        <v>Home Team</v>
      </c>
    </row>
    <row r="834" spans="1:25" x14ac:dyDescent="0.25">
      <c r="A834" t="s">
        <v>919</v>
      </c>
      <c r="B834">
        <v>2016</v>
      </c>
      <c r="C834" t="s">
        <v>23</v>
      </c>
      <c r="D834" s="1">
        <v>42456</v>
      </c>
      <c r="E834">
        <v>19.3</v>
      </c>
      <c r="F834">
        <v>13.6</v>
      </c>
      <c r="G834">
        <v>1.4</v>
      </c>
      <c r="H834" t="s">
        <v>46</v>
      </c>
      <c r="I834" s="2">
        <v>0.54861111111111116</v>
      </c>
      <c r="J834" s="3">
        <v>27832</v>
      </c>
      <c r="K834" t="s">
        <v>50</v>
      </c>
      <c r="L834">
        <v>7.1</v>
      </c>
      <c r="M834">
        <v>9.6999999999999993</v>
      </c>
      <c r="N834">
        <v>10.11</v>
      </c>
      <c r="O834">
        <v>15.13</v>
      </c>
      <c r="P834">
        <v>103</v>
      </c>
      <c r="Q834" t="s">
        <v>43</v>
      </c>
      <c r="R834">
        <v>0.2</v>
      </c>
      <c r="S834">
        <v>1.5</v>
      </c>
      <c r="T834">
        <v>4.7</v>
      </c>
      <c r="U834">
        <v>5.8</v>
      </c>
      <c r="V834">
        <v>38</v>
      </c>
      <c r="W834" t="str">
        <f t="shared" si="36"/>
        <v>Western Bulldogs</v>
      </c>
      <c r="X834" t="str">
        <f t="shared" si="37"/>
        <v>Low</v>
      </c>
      <c r="Y834" t="str">
        <f t="shared" si="38"/>
        <v>Home Team</v>
      </c>
    </row>
    <row r="835" spans="1:25" x14ac:dyDescent="0.25">
      <c r="A835" t="s">
        <v>920</v>
      </c>
      <c r="B835">
        <v>2016</v>
      </c>
      <c r="C835" t="s">
        <v>23</v>
      </c>
      <c r="D835" s="1">
        <v>42456</v>
      </c>
      <c r="E835">
        <v>22.5</v>
      </c>
      <c r="F835">
        <v>15.3</v>
      </c>
      <c r="G835">
        <v>0</v>
      </c>
      <c r="H835" t="s">
        <v>512</v>
      </c>
      <c r="I835" s="2">
        <v>0.61805555555555558</v>
      </c>
      <c r="J835" s="3">
        <v>42896</v>
      </c>
      <c r="K835" t="s">
        <v>54</v>
      </c>
      <c r="L835">
        <v>4.0999999999999996</v>
      </c>
      <c r="M835">
        <v>9.1999999999999993</v>
      </c>
      <c r="N835">
        <v>13.9</v>
      </c>
      <c r="O835">
        <v>20.13</v>
      </c>
      <c r="P835">
        <v>133</v>
      </c>
      <c r="Q835" t="s">
        <v>55</v>
      </c>
      <c r="R835">
        <v>4.4000000000000004</v>
      </c>
      <c r="S835">
        <v>9.8000000000000007</v>
      </c>
      <c r="T835">
        <v>14.9</v>
      </c>
      <c r="U835">
        <v>15.1</v>
      </c>
      <c r="V835">
        <v>100</v>
      </c>
      <c r="W835" t="str">
        <f t="shared" ref="W835:W898" si="39">IF(P835&gt;V835,K835, IF(P835&lt;V835,Q835, "Draw"))</f>
        <v>Port Adelaide</v>
      </c>
      <c r="X835" t="str">
        <f t="shared" ref="X835:X898" si="40">IF(J835&lt;30000,"Low", IF(J835&lt;50000,"Medium","High"))</f>
        <v>Medium</v>
      </c>
      <c r="Y835" t="str">
        <f t="shared" ref="Y835:Y898" si="41">IF(P835&gt;V835,"Home Team", IF(P835&lt;V835,"Away Team","Draw"))</f>
        <v>Home Team</v>
      </c>
    </row>
    <row r="836" spans="1:25" x14ac:dyDescent="0.25">
      <c r="A836" t="s">
        <v>921</v>
      </c>
      <c r="B836">
        <v>2016</v>
      </c>
      <c r="C836" t="s">
        <v>23</v>
      </c>
      <c r="D836" s="1">
        <v>42456</v>
      </c>
      <c r="E836">
        <v>23</v>
      </c>
      <c r="F836">
        <v>16.899999999999999</v>
      </c>
      <c r="G836">
        <v>6.6</v>
      </c>
      <c r="H836" t="s">
        <v>42</v>
      </c>
      <c r="I836" s="2">
        <v>0.69444444444444442</v>
      </c>
      <c r="J836" s="3">
        <v>35201</v>
      </c>
      <c r="K836" t="s">
        <v>51</v>
      </c>
      <c r="L836">
        <v>7.4</v>
      </c>
      <c r="M836">
        <v>13.7</v>
      </c>
      <c r="N836">
        <v>19.899999999999999</v>
      </c>
      <c r="O836">
        <v>26.1</v>
      </c>
      <c r="P836">
        <v>166</v>
      </c>
      <c r="Q836" t="s">
        <v>36</v>
      </c>
      <c r="R836">
        <v>5.2</v>
      </c>
      <c r="S836">
        <v>7.4</v>
      </c>
      <c r="T836">
        <v>11.7</v>
      </c>
      <c r="U836">
        <v>15.12</v>
      </c>
      <c r="V836">
        <v>102</v>
      </c>
      <c r="W836" t="str">
        <f t="shared" si="39"/>
        <v>West Coast</v>
      </c>
      <c r="X836" t="str">
        <f t="shared" si="40"/>
        <v>Medium</v>
      </c>
      <c r="Y836" t="str">
        <f t="shared" si="41"/>
        <v>Home Team</v>
      </c>
    </row>
    <row r="837" spans="1:25" x14ac:dyDescent="0.25">
      <c r="A837" t="s">
        <v>922</v>
      </c>
      <c r="B837">
        <v>2016</v>
      </c>
      <c r="C837" t="s">
        <v>23</v>
      </c>
      <c r="D837" s="1">
        <v>42457</v>
      </c>
      <c r="E837">
        <v>19.2</v>
      </c>
      <c r="F837">
        <v>9.4</v>
      </c>
      <c r="G837">
        <v>0</v>
      </c>
      <c r="H837" t="s">
        <v>28</v>
      </c>
      <c r="I837" s="2">
        <v>0.63888888888888884</v>
      </c>
      <c r="J837" s="3">
        <v>74218</v>
      </c>
      <c r="K837" t="s">
        <v>44</v>
      </c>
      <c r="L837">
        <v>4</v>
      </c>
      <c r="M837">
        <v>11.1</v>
      </c>
      <c r="N837">
        <v>11.4</v>
      </c>
      <c r="O837">
        <v>18.8</v>
      </c>
      <c r="P837">
        <v>116</v>
      </c>
      <c r="Q837" t="s">
        <v>32</v>
      </c>
      <c r="R837">
        <v>1.3</v>
      </c>
      <c r="S837">
        <v>5.7</v>
      </c>
      <c r="T837">
        <v>10.119999999999999</v>
      </c>
      <c r="U837">
        <v>12.14</v>
      </c>
      <c r="V837">
        <v>86</v>
      </c>
      <c r="W837" t="str">
        <f t="shared" si="39"/>
        <v>Geelong</v>
      </c>
      <c r="X837" t="str">
        <f t="shared" si="40"/>
        <v>High</v>
      </c>
      <c r="Y837" t="str">
        <f t="shared" si="41"/>
        <v>Home Team</v>
      </c>
    </row>
    <row r="838" spans="1:25" x14ac:dyDescent="0.25">
      <c r="A838" t="s">
        <v>923</v>
      </c>
      <c r="B838">
        <v>2016</v>
      </c>
      <c r="C838" t="s">
        <v>57</v>
      </c>
      <c r="D838" s="1">
        <v>42461</v>
      </c>
      <c r="E838">
        <v>27.1</v>
      </c>
      <c r="F838">
        <v>13.9</v>
      </c>
      <c r="G838">
        <v>0</v>
      </c>
      <c r="H838" t="s">
        <v>28</v>
      </c>
      <c r="I838" s="2">
        <v>0.82638888888888884</v>
      </c>
      <c r="J838" s="3">
        <v>72761</v>
      </c>
      <c r="K838" t="s">
        <v>33</v>
      </c>
      <c r="L838">
        <v>2.1</v>
      </c>
      <c r="M838">
        <v>3.3</v>
      </c>
      <c r="N838">
        <v>7.7</v>
      </c>
      <c r="O838">
        <v>13.9</v>
      </c>
      <c r="P838">
        <v>87</v>
      </c>
      <c r="Q838" t="s">
        <v>29</v>
      </c>
      <c r="R838">
        <v>2.2000000000000002</v>
      </c>
      <c r="S838">
        <v>3.8</v>
      </c>
      <c r="T838">
        <v>7.12</v>
      </c>
      <c r="U838">
        <v>12.14</v>
      </c>
      <c r="V838">
        <v>86</v>
      </c>
      <c r="W838" t="str">
        <f t="shared" si="39"/>
        <v>Collingwood</v>
      </c>
      <c r="X838" t="str">
        <f t="shared" si="40"/>
        <v>High</v>
      </c>
      <c r="Y838" t="str">
        <f t="shared" si="41"/>
        <v>Home Team</v>
      </c>
    </row>
    <row r="839" spans="1:25" x14ac:dyDescent="0.25">
      <c r="A839" t="s">
        <v>924</v>
      </c>
      <c r="B839">
        <v>2016</v>
      </c>
      <c r="C839" t="s">
        <v>57</v>
      </c>
      <c r="D839" s="1">
        <v>42462</v>
      </c>
      <c r="E839">
        <v>23</v>
      </c>
      <c r="F839">
        <v>17.2</v>
      </c>
      <c r="G839">
        <v>0</v>
      </c>
      <c r="H839" t="s">
        <v>512</v>
      </c>
      <c r="I839" s="2">
        <v>0.55208333333333337</v>
      </c>
      <c r="J839" s="3">
        <v>50555</v>
      </c>
      <c r="K839" t="s">
        <v>40</v>
      </c>
      <c r="L839">
        <v>6.4</v>
      </c>
      <c r="M839">
        <v>13.5</v>
      </c>
      <c r="N839">
        <v>19.7</v>
      </c>
      <c r="O839">
        <v>22.12</v>
      </c>
      <c r="P839">
        <v>144</v>
      </c>
      <c r="Q839" t="s">
        <v>54</v>
      </c>
      <c r="R839">
        <v>1.2</v>
      </c>
      <c r="S839">
        <v>4.8</v>
      </c>
      <c r="T839">
        <v>7.12</v>
      </c>
      <c r="U839">
        <v>11.2</v>
      </c>
      <c r="V839">
        <v>86</v>
      </c>
      <c r="W839" t="str">
        <f t="shared" si="39"/>
        <v>Adelaide</v>
      </c>
      <c r="X839" t="str">
        <f t="shared" si="40"/>
        <v>High</v>
      </c>
      <c r="Y839" t="str">
        <f t="shared" si="41"/>
        <v>Home Team</v>
      </c>
    </row>
    <row r="840" spans="1:25" x14ac:dyDescent="0.25">
      <c r="A840" t="s">
        <v>925</v>
      </c>
      <c r="B840">
        <v>2016</v>
      </c>
      <c r="C840" t="s">
        <v>57</v>
      </c>
      <c r="D840" s="1">
        <v>42462</v>
      </c>
      <c r="E840">
        <v>19.8</v>
      </c>
      <c r="F840">
        <v>15.7</v>
      </c>
      <c r="G840">
        <v>0</v>
      </c>
      <c r="H840" t="s">
        <v>28</v>
      </c>
      <c r="I840" s="2">
        <v>0.59027777777777779</v>
      </c>
      <c r="J840" s="3">
        <v>50424</v>
      </c>
      <c r="K840" t="s">
        <v>48</v>
      </c>
      <c r="L840">
        <v>2.2000000000000002</v>
      </c>
      <c r="M840">
        <v>7.7</v>
      </c>
      <c r="N840">
        <v>8.1</v>
      </c>
      <c r="O840">
        <v>11.14</v>
      </c>
      <c r="P840">
        <v>80</v>
      </c>
      <c r="Q840" t="s">
        <v>35</v>
      </c>
      <c r="R840">
        <v>1.4</v>
      </c>
      <c r="S840">
        <v>6.4</v>
      </c>
      <c r="T840">
        <v>7.7</v>
      </c>
      <c r="U840">
        <v>10.7</v>
      </c>
      <c r="V840">
        <v>67</v>
      </c>
      <c r="W840" t="str">
        <f t="shared" si="39"/>
        <v>Essendon</v>
      </c>
      <c r="X840" t="str">
        <f t="shared" si="40"/>
        <v>High</v>
      </c>
      <c r="Y840" t="str">
        <f t="shared" si="41"/>
        <v>Home Team</v>
      </c>
    </row>
    <row r="841" spans="1:25" x14ac:dyDescent="0.25">
      <c r="A841" t="s">
        <v>926</v>
      </c>
      <c r="B841">
        <v>2016</v>
      </c>
      <c r="C841" t="s">
        <v>57</v>
      </c>
      <c r="D841" s="1">
        <v>42462</v>
      </c>
      <c r="E841">
        <v>30.4</v>
      </c>
      <c r="F841">
        <v>19.899999999999999</v>
      </c>
      <c r="G841">
        <v>0</v>
      </c>
      <c r="H841" t="s">
        <v>58</v>
      </c>
      <c r="I841" s="2">
        <v>0.64930555555555558</v>
      </c>
      <c r="J841" s="3">
        <v>18021</v>
      </c>
      <c r="K841" t="s">
        <v>36</v>
      </c>
      <c r="L841">
        <v>2.7</v>
      </c>
      <c r="M841">
        <v>4.1100000000000003</v>
      </c>
      <c r="N841">
        <v>7.12</v>
      </c>
      <c r="O841">
        <v>11.17</v>
      </c>
      <c r="P841">
        <v>83</v>
      </c>
      <c r="Q841" t="s">
        <v>47</v>
      </c>
      <c r="R841">
        <v>2.2999999999999998</v>
      </c>
      <c r="S841">
        <v>8.8000000000000007</v>
      </c>
      <c r="T841">
        <v>13.13</v>
      </c>
      <c r="U841">
        <v>17.149999999999999</v>
      </c>
      <c r="V841">
        <v>117</v>
      </c>
      <c r="W841" t="str">
        <f t="shared" si="39"/>
        <v>North Melbourne</v>
      </c>
      <c r="X841" t="str">
        <f t="shared" si="40"/>
        <v>Low</v>
      </c>
      <c r="Y841" t="str">
        <f t="shared" si="41"/>
        <v>Away Team</v>
      </c>
    </row>
    <row r="842" spans="1:25" x14ac:dyDescent="0.25">
      <c r="A842" t="s">
        <v>927</v>
      </c>
      <c r="B842">
        <v>2016</v>
      </c>
      <c r="C842" t="s">
        <v>57</v>
      </c>
      <c r="D842" s="1">
        <v>42462</v>
      </c>
      <c r="E842">
        <v>19.8</v>
      </c>
      <c r="F842">
        <v>15.7</v>
      </c>
      <c r="G842">
        <v>0</v>
      </c>
      <c r="H842" t="s">
        <v>46</v>
      </c>
      <c r="I842" s="2">
        <v>0.80902777777777779</v>
      </c>
      <c r="J842" s="3">
        <v>37353</v>
      </c>
      <c r="K842" t="s">
        <v>55</v>
      </c>
      <c r="L842">
        <v>1.1000000000000001</v>
      </c>
      <c r="M842">
        <v>3.5</v>
      </c>
      <c r="N842">
        <v>4.5</v>
      </c>
      <c r="O842">
        <v>5.6</v>
      </c>
      <c r="P842">
        <v>36</v>
      </c>
      <c r="Q842" t="s">
        <v>50</v>
      </c>
      <c r="R842">
        <v>3.6</v>
      </c>
      <c r="S842">
        <v>7.6</v>
      </c>
      <c r="T842">
        <v>9.1300000000000008</v>
      </c>
      <c r="U842">
        <v>13.15</v>
      </c>
      <c r="V842">
        <v>93</v>
      </c>
      <c r="W842" t="str">
        <f t="shared" si="39"/>
        <v>Western Bulldogs</v>
      </c>
      <c r="X842" t="str">
        <f t="shared" si="40"/>
        <v>Medium</v>
      </c>
      <c r="Y842" t="str">
        <f t="shared" si="41"/>
        <v>Away Team</v>
      </c>
    </row>
    <row r="843" spans="1:25" x14ac:dyDescent="0.25">
      <c r="A843" t="s">
        <v>928</v>
      </c>
      <c r="B843">
        <v>2016</v>
      </c>
      <c r="C843" t="s">
        <v>57</v>
      </c>
      <c r="D843" s="1">
        <v>42462</v>
      </c>
      <c r="E843">
        <v>30.5</v>
      </c>
      <c r="F843">
        <v>14.1</v>
      </c>
      <c r="G843">
        <v>0</v>
      </c>
      <c r="H843" t="s">
        <v>42</v>
      </c>
      <c r="I843" s="2">
        <v>0.69444444444444442</v>
      </c>
      <c r="J843" s="3">
        <v>34208</v>
      </c>
      <c r="K843" t="s">
        <v>43</v>
      </c>
      <c r="L843">
        <v>4.4000000000000004</v>
      </c>
      <c r="M843">
        <v>6.7</v>
      </c>
      <c r="N843">
        <v>11.1</v>
      </c>
      <c r="O843">
        <v>14.16</v>
      </c>
      <c r="P843">
        <v>100</v>
      </c>
      <c r="Q843" t="s">
        <v>39</v>
      </c>
      <c r="R843">
        <v>4.3</v>
      </c>
      <c r="S843">
        <v>11.6</v>
      </c>
      <c r="T843">
        <v>16.899999999999999</v>
      </c>
      <c r="U843">
        <v>19.12</v>
      </c>
      <c r="V843">
        <v>126</v>
      </c>
      <c r="W843" t="str">
        <f t="shared" si="39"/>
        <v>Gold Coast</v>
      </c>
      <c r="X843" t="str">
        <f t="shared" si="40"/>
        <v>Medium</v>
      </c>
      <c r="Y843" t="str">
        <f t="shared" si="41"/>
        <v>Away Team</v>
      </c>
    </row>
    <row r="844" spans="1:25" x14ac:dyDescent="0.25">
      <c r="A844" t="s">
        <v>929</v>
      </c>
      <c r="B844">
        <v>2016</v>
      </c>
      <c r="C844" t="s">
        <v>57</v>
      </c>
      <c r="D844" s="1">
        <v>42463</v>
      </c>
      <c r="E844">
        <v>25</v>
      </c>
      <c r="F844">
        <v>12.2</v>
      </c>
      <c r="G844">
        <v>0</v>
      </c>
      <c r="H844" t="s">
        <v>95</v>
      </c>
      <c r="I844" s="2">
        <v>0.54861111111111116</v>
      </c>
      <c r="J844" s="3">
        <v>13656</v>
      </c>
      <c r="K844" t="s">
        <v>25</v>
      </c>
      <c r="L844">
        <v>2.1</v>
      </c>
      <c r="M844">
        <v>8.4</v>
      </c>
      <c r="N844">
        <v>12.8</v>
      </c>
      <c r="O844">
        <v>13.11</v>
      </c>
      <c r="P844">
        <v>89</v>
      </c>
      <c r="Q844" t="s">
        <v>44</v>
      </c>
      <c r="R844">
        <v>1.5</v>
      </c>
      <c r="S844">
        <v>5.7</v>
      </c>
      <c r="T844">
        <v>8.8000000000000007</v>
      </c>
      <c r="U844">
        <v>11.1</v>
      </c>
      <c r="V844">
        <v>76</v>
      </c>
      <c r="W844" t="str">
        <f t="shared" si="39"/>
        <v>Greater Western Sydney</v>
      </c>
      <c r="X844" t="str">
        <f t="shared" si="40"/>
        <v>Low</v>
      </c>
      <c r="Y844" t="str">
        <f t="shared" si="41"/>
        <v>Home Team</v>
      </c>
    </row>
    <row r="845" spans="1:25" x14ac:dyDescent="0.25">
      <c r="A845" t="s">
        <v>930</v>
      </c>
      <c r="B845">
        <v>2016</v>
      </c>
      <c r="C845" t="s">
        <v>57</v>
      </c>
      <c r="D845" s="1">
        <v>42463</v>
      </c>
      <c r="E845">
        <v>20</v>
      </c>
      <c r="F845">
        <v>9</v>
      </c>
      <c r="G845">
        <v>0</v>
      </c>
      <c r="H845" t="s">
        <v>28</v>
      </c>
      <c r="I845" s="2">
        <v>0.63888888888888884</v>
      </c>
      <c r="J845" s="3">
        <v>42977</v>
      </c>
      <c r="K845" t="s">
        <v>32</v>
      </c>
      <c r="L845">
        <v>4.4000000000000004</v>
      </c>
      <c r="M845">
        <v>7.8</v>
      </c>
      <c r="N845">
        <v>11.11</v>
      </c>
      <c r="O845">
        <v>14.15</v>
      </c>
      <c r="P845">
        <v>99</v>
      </c>
      <c r="Q845" t="s">
        <v>51</v>
      </c>
      <c r="R845">
        <v>0.2</v>
      </c>
      <c r="S845">
        <v>4.5</v>
      </c>
      <c r="T845">
        <v>7.8</v>
      </c>
      <c r="U845">
        <v>7.11</v>
      </c>
      <c r="V845">
        <v>53</v>
      </c>
      <c r="W845" t="str">
        <f t="shared" si="39"/>
        <v>Hawthorn</v>
      </c>
      <c r="X845" t="str">
        <f t="shared" si="40"/>
        <v>Medium</v>
      </c>
      <c r="Y845" t="str">
        <f t="shared" si="41"/>
        <v>Home Team</v>
      </c>
    </row>
    <row r="846" spans="1:25" x14ac:dyDescent="0.25">
      <c r="A846" t="s">
        <v>931</v>
      </c>
      <c r="B846">
        <v>2016</v>
      </c>
      <c r="C846" t="s">
        <v>57</v>
      </c>
      <c r="D846" s="1">
        <v>42463</v>
      </c>
      <c r="E846">
        <v>20</v>
      </c>
      <c r="F846">
        <v>9</v>
      </c>
      <c r="G846">
        <v>0</v>
      </c>
      <c r="H846" t="s">
        <v>46</v>
      </c>
      <c r="I846" s="2">
        <v>0.69444444444444442</v>
      </c>
      <c r="J846" s="3">
        <v>33146</v>
      </c>
      <c r="K846" t="s">
        <v>30</v>
      </c>
      <c r="L846">
        <v>3.2</v>
      </c>
      <c r="M846">
        <v>4.5</v>
      </c>
      <c r="N846">
        <v>6.1</v>
      </c>
      <c r="O846">
        <v>10.11</v>
      </c>
      <c r="P846">
        <v>71</v>
      </c>
      <c r="Q846" t="s">
        <v>26</v>
      </c>
      <c r="R846">
        <v>4.4000000000000004</v>
      </c>
      <c r="S846">
        <v>10.7</v>
      </c>
      <c r="T846">
        <v>14.7</v>
      </c>
      <c r="U846">
        <v>20.11</v>
      </c>
      <c r="V846">
        <v>131</v>
      </c>
      <c r="W846" t="str">
        <f t="shared" si="39"/>
        <v>Sydney</v>
      </c>
      <c r="X846" t="str">
        <f t="shared" si="40"/>
        <v>Medium</v>
      </c>
      <c r="Y846" t="str">
        <f t="shared" si="41"/>
        <v>Away Team</v>
      </c>
    </row>
    <row r="847" spans="1:25" x14ac:dyDescent="0.25">
      <c r="A847" t="s">
        <v>932</v>
      </c>
      <c r="B847">
        <v>2016</v>
      </c>
      <c r="C847" t="s">
        <v>70</v>
      </c>
      <c r="D847" s="1">
        <v>42468</v>
      </c>
      <c r="E847">
        <v>20.7</v>
      </c>
      <c r="F847">
        <v>8.8000000000000007</v>
      </c>
      <c r="G847">
        <v>0</v>
      </c>
      <c r="H847" t="s">
        <v>512</v>
      </c>
      <c r="I847" s="2">
        <v>0.80555555555555558</v>
      </c>
      <c r="J847" s="3">
        <v>43663</v>
      </c>
      <c r="K847" t="s">
        <v>54</v>
      </c>
      <c r="L847">
        <v>7.4</v>
      </c>
      <c r="M847">
        <v>11.5</v>
      </c>
      <c r="N847">
        <v>14.8</v>
      </c>
      <c r="O847">
        <v>17.100000000000001</v>
      </c>
      <c r="P847">
        <v>112</v>
      </c>
      <c r="Q847" t="s">
        <v>48</v>
      </c>
      <c r="R847">
        <v>1.4</v>
      </c>
      <c r="S847">
        <v>4.5999999999999996</v>
      </c>
      <c r="T847">
        <v>4.7</v>
      </c>
      <c r="U847">
        <v>7.9</v>
      </c>
      <c r="V847">
        <v>51</v>
      </c>
      <c r="W847" t="str">
        <f t="shared" si="39"/>
        <v>Port Adelaide</v>
      </c>
      <c r="X847" t="str">
        <f t="shared" si="40"/>
        <v>Medium</v>
      </c>
      <c r="Y847" t="str">
        <f t="shared" si="41"/>
        <v>Home Team</v>
      </c>
    </row>
    <row r="848" spans="1:25" x14ac:dyDescent="0.25">
      <c r="A848" t="s">
        <v>933</v>
      </c>
      <c r="B848">
        <v>2016</v>
      </c>
      <c r="C848" t="s">
        <v>70</v>
      </c>
      <c r="D848" s="1">
        <v>42469</v>
      </c>
      <c r="E848">
        <v>23.3</v>
      </c>
      <c r="F848">
        <v>8.5</v>
      </c>
      <c r="G848">
        <v>0</v>
      </c>
      <c r="H848" t="s">
        <v>28</v>
      </c>
      <c r="I848" s="2">
        <v>0.57291666666666663</v>
      </c>
      <c r="J848" s="3">
        <v>50903</v>
      </c>
      <c r="K848" t="s">
        <v>55</v>
      </c>
      <c r="L848">
        <v>6.3</v>
      </c>
      <c r="M848">
        <v>9.6</v>
      </c>
      <c r="N848">
        <v>15.7</v>
      </c>
      <c r="O848">
        <v>18.11</v>
      </c>
      <c r="P848">
        <v>119</v>
      </c>
      <c r="Q848" t="s">
        <v>33</v>
      </c>
      <c r="R848">
        <v>4.3</v>
      </c>
      <c r="S848">
        <v>9.4</v>
      </c>
      <c r="T848">
        <v>10.6</v>
      </c>
      <c r="U848">
        <v>14.6</v>
      </c>
      <c r="V848">
        <v>90</v>
      </c>
      <c r="W848" t="str">
        <f t="shared" si="39"/>
        <v>St Kilda</v>
      </c>
      <c r="X848" t="str">
        <f t="shared" si="40"/>
        <v>High</v>
      </c>
      <c r="Y848" t="str">
        <f t="shared" si="41"/>
        <v>Home Team</v>
      </c>
    </row>
    <row r="849" spans="1:25" x14ac:dyDescent="0.25">
      <c r="A849" t="s">
        <v>934</v>
      </c>
      <c r="B849">
        <v>2016</v>
      </c>
      <c r="C849" t="s">
        <v>70</v>
      </c>
      <c r="D849" s="1">
        <v>42469</v>
      </c>
      <c r="E849">
        <v>23.3</v>
      </c>
      <c r="F849">
        <v>8.5</v>
      </c>
      <c r="G849">
        <v>0</v>
      </c>
      <c r="H849" t="s">
        <v>46</v>
      </c>
      <c r="I849" s="2">
        <v>0.59027777777777779</v>
      </c>
      <c r="J849" s="3">
        <v>29951</v>
      </c>
      <c r="K849" t="s">
        <v>29</v>
      </c>
      <c r="L849">
        <v>2.2999999999999998</v>
      </c>
      <c r="M849">
        <v>7.5</v>
      </c>
      <c r="N849">
        <v>9.1</v>
      </c>
      <c r="O849">
        <v>13.14</v>
      </c>
      <c r="P849">
        <v>92</v>
      </c>
      <c r="Q849" t="s">
        <v>40</v>
      </c>
      <c r="R849">
        <v>4.4000000000000004</v>
      </c>
      <c r="S849">
        <v>11.6</v>
      </c>
      <c r="T849">
        <v>17.899999999999999</v>
      </c>
      <c r="U849">
        <v>19.14</v>
      </c>
      <c r="V849">
        <v>128</v>
      </c>
      <c r="W849" t="str">
        <f t="shared" si="39"/>
        <v>Adelaide</v>
      </c>
      <c r="X849" t="str">
        <f t="shared" si="40"/>
        <v>Low</v>
      </c>
      <c r="Y849" t="str">
        <f t="shared" si="41"/>
        <v>Away Team</v>
      </c>
    </row>
    <row r="850" spans="1:25" x14ac:dyDescent="0.25">
      <c r="A850" t="s">
        <v>935</v>
      </c>
      <c r="B850">
        <v>2016</v>
      </c>
      <c r="C850" t="s">
        <v>70</v>
      </c>
      <c r="D850" s="1">
        <v>42469</v>
      </c>
      <c r="E850">
        <v>23.2</v>
      </c>
      <c r="F850">
        <v>16.2</v>
      </c>
      <c r="G850">
        <v>0.2</v>
      </c>
      <c r="H850" t="s">
        <v>61</v>
      </c>
      <c r="I850" s="2">
        <v>0.69097222222222221</v>
      </c>
      <c r="J850" s="3">
        <v>37045</v>
      </c>
      <c r="K850" t="s">
        <v>26</v>
      </c>
      <c r="L850">
        <v>2.2999999999999998</v>
      </c>
      <c r="M850">
        <v>5.4</v>
      </c>
      <c r="N850">
        <v>8.6999999999999993</v>
      </c>
      <c r="O850">
        <v>14.9</v>
      </c>
      <c r="P850">
        <v>93</v>
      </c>
      <c r="Q850" t="s">
        <v>25</v>
      </c>
      <c r="R850">
        <v>0.2</v>
      </c>
      <c r="S850">
        <v>4.4000000000000004</v>
      </c>
      <c r="T850">
        <v>6.5</v>
      </c>
      <c r="U850">
        <v>10.8</v>
      </c>
      <c r="V850">
        <v>68</v>
      </c>
      <c r="W850" t="str">
        <f t="shared" si="39"/>
        <v>Sydney</v>
      </c>
      <c r="X850" t="str">
        <f t="shared" si="40"/>
        <v>Medium</v>
      </c>
      <c r="Y850" t="str">
        <f t="shared" si="41"/>
        <v>Home Team</v>
      </c>
    </row>
    <row r="851" spans="1:25" x14ac:dyDescent="0.25">
      <c r="A851" t="s">
        <v>936</v>
      </c>
      <c r="B851">
        <v>2016</v>
      </c>
      <c r="C851" t="s">
        <v>70</v>
      </c>
      <c r="D851" s="1">
        <v>42469</v>
      </c>
      <c r="E851">
        <v>28.8</v>
      </c>
      <c r="F851">
        <v>20.3</v>
      </c>
      <c r="G851">
        <v>0</v>
      </c>
      <c r="H851" t="s">
        <v>38</v>
      </c>
      <c r="I851" s="2">
        <v>0.80902777777777779</v>
      </c>
      <c r="J851" s="3">
        <v>13885</v>
      </c>
      <c r="K851" t="s">
        <v>39</v>
      </c>
      <c r="L851">
        <v>3.2</v>
      </c>
      <c r="M851">
        <v>5.7</v>
      </c>
      <c r="N851">
        <v>9.1</v>
      </c>
      <c r="O851">
        <v>13.17</v>
      </c>
      <c r="P851">
        <v>95</v>
      </c>
      <c r="Q851" t="s">
        <v>30</v>
      </c>
      <c r="R851">
        <v>1.3</v>
      </c>
      <c r="S851">
        <v>3.5</v>
      </c>
      <c r="T851">
        <v>5.8</v>
      </c>
      <c r="U851">
        <v>5.1100000000000003</v>
      </c>
      <c r="V851">
        <v>41</v>
      </c>
      <c r="W851" t="str">
        <f t="shared" si="39"/>
        <v>Gold Coast</v>
      </c>
      <c r="X851" t="str">
        <f t="shared" si="40"/>
        <v>Low</v>
      </c>
      <c r="Y851" t="str">
        <f t="shared" si="41"/>
        <v>Home Team</v>
      </c>
    </row>
    <row r="852" spans="1:25" x14ac:dyDescent="0.25">
      <c r="A852" t="s">
        <v>937</v>
      </c>
      <c r="B852">
        <v>2016</v>
      </c>
      <c r="C852" t="s">
        <v>70</v>
      </c>
      <c r="D852" s="1">
        <v>42469</v>
      </c>
      <c r="E852">
        <v>24.1</v>
      </c>
      <c r="F852">
        <v>17.600000000000001</v>
      </c>
      <c r="G852">
        <v>0</v>
      </c>
      <c r="H852" t="s">
        <v>42</v>
      </c>
      <c r="I852" s="2">
        <v>0.73611111111111116</v>
      </c>
      <c r="J852" s="3">
        <v>40555</v>
      </c>
      <c r="K852" t="s">
        <v>51</v>
      </c>
      <c r="L852">
        <v>2.1</v>
      </c>
      <c r="M852">
        <v>4.7</v>
      </c>
      <c r="N852">
        <v>7.11</v>
      </c>
      <c r="O852">
        <v>12.2</v>
      </c>
      <c r="P852">
        <v>92</v>
      </c>
      <c r="Q852" t="s">
        <v>43</v>
      </c>
      <c r="R852">
        <v>3.3</v>
      </c>
      <c r="S852">
        <v>3.7</v>
      </c>
      <c r="T852">
        <v>4.0999999999999996</v>
      </c>
      <c r="U852">
        <v>8.11</v>
      </c>
      <c r="V852">
        <v>59</v>
      </c>
      <c r="W852" t="str">
        <f t="shared" si="39"/>
        <v>West Coast</v>
      </c>
      <c r="X852" t="str">
        <f t="shared" si="40"/>
        <v>Medium</v>
      </c>
      <c r="Y852" t="str">
        <f t="shared" si="41"/>
        <v>Home Team</v>
      </c>
    </row>
    <row r="853" spans="1:25" x14ac:dyDescent="0.25">
      <c r="A853" t="s">
        <v>938</v>
      </c>
      <c r="B853">
        <v>2016</v>
      </c>
      <c r="C853" t="s">
        <v>70</v>
      </c>
      <c r="D853" s="1">
        <v>42470</v>
      </c>
      <c r="E853">
        <v>21.1</v>
      </c>
      <c r="F853">
        <v>14.8</v>
      </c>
      <c r="G853">
        <v>0</v>
      </c>
      <c r="H853" t="s">
        <v>66</v>
      </c>
      <c r="I853" s="2">
        <v>0.54861111111111116</v>
      </c>
      <c r="J853" s="3">
        <v>12607</v>
      </c>
      <c r="K853" t="s">
        <v>47</v>
      </c>
      <c r="L853">
        <v>8.1999999999999993</v>
      </c>
      <c r="M853">
        <v>10.4</v>
      </c>
      <c r="N853">
        <v>17.7</v>
      </c>
      <c r="O853">
        <v>21.1</v>
      </c>
      <c r="P853">
        <v>136</v>
      </c>
      <c r="Q853" t="s">
        <v>35</v>
      </c>
      <c r="R853">
        <v>2.2000000000000002</v>
      </c>
      <c r="S853">
        <v>11.5</v>
      </c>
      <c r="T853">
        <v>14.7</v>
      </c>
      <c r="U853">
        <v>20.11</v>
      </c>
      <c r="V853">
        <v>131</v>
      </c>
      <c r="W853" t="str">
        <f t="shared" si="39"/>
        <v>North Melbourne</v>
      </c>
      <c r="X853" t="str">
        <f t="shared" si="40"/>
        <v>Low</v>
      </c>
      <c r="Y853" t="str">
        <f t="shared" si="41"/>
        <v>Home Team</v>
      </c>
    </row>
    <row r="854" spans="1:25" x14ac:dyDescent="0.25">
      <c r="A854" t="s">
        <v>939</v>
      </c>
      <c r="B854">
        <v>2016</v>
      </c>
      <c r="C854" t="s">
        <v>70</v>
      </c>
      <c r="D854" s="1">
        <v>42470</v>
      </c>
      <c r="E854">
        <v>23.8</v>
      </c>
      <c r="F854">
        <v>13.3</v>
      </c>
      <c r="G854">
        <v>0</v>
      </c>
      <c r="H854" t="s">
        <v>46</v>
      </c>
      <c r="I854" s="2">
        <v>0.63888888888888884</v>
      </c>
      <c r="J854" s="3">
        <v>46808</v>
      </c>
      <c r="K854" t="s">
        <v>50</v>
      </c>
      <c r="L854">
        <v>0.2</v>
      </c>
      <c r="M854">
        <v>4.5</v>
      </c>
      <c r="N854">
        <v>10.8</v>
      </c>
      <c r="O854">
        <v>13.12</v>
      </c>
      <c r="P854">
        <v>90</v>
      </c>
      <c r="Q854" t="s">
        <v>32</v>
      </c>
      <c r="R854">
        <v>2.4</v>
      </c>
      <c r="S854">
        <v>5.5</v>
      </c>
      <c r="T854">
        <v>7.7</v>
      </c>
      <c r="U854">
        <v>14.9</v>
      </c>
      <c r="V854">
        <v>93</v>
      </c>
      <c r="W854" t="str">
        <f t="shared" si="39"/>
        <v>Hawthorn</v>
      </c>
      <c r="X854" t="str">
        <f t="shared" si="40"/>
        <v>Medium</v>
      </c>
      <c r="Y854" t="str">
        <f t="shared" si="41"/>
        <v>Away Team</v>
      </c>
    </row>
    <row r="855" spans="1:25" x14ac:dyDescent="0.25">
      <c r="A855" t="s">
        <v>940</v>
      </c>
      <c r="B855">
        <v>2016</v>
      </c>
      <c r="C855" t="s">
        <v>70</v>
      </c>
      <c r="D855" s="1">
        <v>42470</v>
      </c>
      <c r="E855">
        <v>22.6</v>
      </c>
      <c r="F855">
        <v>13.9</v>
      </c>
      <c r="G855">
        <v>0</v>
      </c>
      <c r="H855" t="s">
        <v>88</v>
      </c>
      <c r="I855" s="2">
        <v>0.69444444444444442</v>
      </c>
      <c r="J855" s="3">
        <v>23320</v>
      </c>
      <c r="K855" t="s">
        <v>44</v>
      </c>
      <c r="L855">
        <v>6.2</v>
      </c>
      <c r="M855">
        <v>10.5</v>
      </c>
      <c r="N855">
        <v>12.14</v>
      </c>
      <c r="O855">
        <v>18.170000000000002</v>
      </c>
      <c r="P855">
        <v>125</v>
      </c>
      <c r="Q855" t="s">
        <v>36</v>
      </c>
      <c r="R855">
        <v>1.5</v>
      </c>
      <c r="S855">
        <v>3.9</v>
      </c>
      <c r="T855">
        <v>6.11</v>
      </c>
      <c r="U855">
        <v>7.14</v>
      </c>
      <c r="V855">
        <v>56</v>
      </c>
      <c r="W855" t="str">
        <f t="shared" si="39"/>
        <v>Geelong</v>
      </c>
      <c r="X855" t="str">
        <f t="shared" si="40"/>
        <v>Low</v>
      </c>
      <c r="Y855" t="str">
        <f t="shared" si="41"/>
        <v>Home Team</v>
      </c>
    </row>
    <row r="856" spans="1:25" x14ac:dyDescent="0.25">
      <c r="A856" t="s">
        <v>941</v>
      </c>
      <c r="B856">
        <v>2016</v>
      </c>
      <c r="C856" t="s">
        <v>81</v>
      </c>
      <c r="D856" s="1">
        <v>42475</v>
      </c>
      <c r="E856">
        <v>26.7</v>
      </c>
      <c r="F856">
        <v>13.9</v>
      </c>
      <c r="G856">
        <v>0</v>
      </c>
      <c r="H856" t="s">
        <v>42</v>
      </c>
      <c r="I856" s="2">
        <v>0.75694444444444442</v>
      </c>
      <c r="J856" s="3">
        <v>38860</v>
      </c>
      <c r="K856" t="s">
        <v>51</v>
      </c>
      <c r="L856">
        <v>6.8</v>
      </c>
      <c r="M856">
        <v>10.130000000000001</v>
      </c>
      <c r="N856">
        <v>13.16</v>
      </c>
      <c r="O856">
        <v>18.170000000000002</v>
      </c>
      <c r="P856">
        <v>125</v>
      </c>
      <c r="Q856" t="s">
        <v>29</v>
      </c>
      <c r="R856">
        <v>2</v>
      </c>
      <c r="S856">
        <v>3.1</v>
      </c>
      <c r="T856">
        <v>6.3</v>
      </c>
      <c r="U856">
        <v>9.3000000000000007</v>
      </c>
      <c r="V856">
        <v>57</v>
      </c>
      <c r="W856" t="str">
        <f t="shared" si="39"/>
        <v>West Coast</v>
      </c>
      <c r="X856" t="str">
        <f t="shared" si="40"/>
        <v>Medium</v>
      </c>
      <c r="Y856" t="str">
        <f t="shared" si="41"/>
        <v>Home Team</v>
      </c>
    </row>
    <row r="857" spans="1:25" x14ac:dyDescent="0.25">
      <c r="A857" t="s">
        <v>942</v>
      </c>
      <c r="B857">
        <v>2016</v>
      </c>
      <c r="C857" t="s">
        <v>81</v>
      </c>
      <c r="D857" s="1">
        <v>42476</v>
      </c>
      <c r="E857">
        <v>20.100000000000001</v>
      </c>
      <c r="F857">
        <v>13.7</v>
      </c>
      <c r="G857">
        <v>0</v>
      </c>
      <c r="H857" t="s">
        <v>28</v>
      </c>
      <c r="I857" s="2">
        <v>0.57291666666666663</v>
      </c>
      <c r="J857" s="3">
        <v>42723</v>
      </c>
      <c r="K857" t="s">
        <v>48</v>
      </c>
      <c r="L857">
        <v>2.2000000000000002</v>
      </c>
      <c r="M857">
        <v>5.4</v>
      </c>
      <c r="N857">
        <v>6.5</v>
      </c>
      <c r="O857">
        <v>6.6</v>
      </c>
      <c r="P857">
        <v>42</v>
      </c>
      <c r="Q857" t="s">
        <v>44</v>
      </c>
      <c r="R857">
        <v>2.2999999999999998</v>
      </c>
      <c r="S857">
        <v>5.6</v>
      </c>
      <c r="T857">
        <v>6.13</v>
      </c>
      <c r="U857">
        <v>9.18</v>
      </c>
      <c r="V857">
        <v>72</v>
      </c>
      <c r="W857" t="str">
        <f t="shared" si="39"/>
        <v>Geelong</v>
      </c>
      <c r="X857" t="str">
        <f t="shared" si="40"/>
        <v>Medium</v>
      </c>
      <c r="Y857" t="str">
        <f t="shared" si="41"/>
        <v>Away Team</v>
      </c>
    </row>
    <row r="858" spans="1:25" x14ac:dyDescent="0.25">
      <c r="A858" t="s">
        <v>943</v>
      </c>
      <c r="B858">
        <v>2016</v>
      </c>
      <c r="C858" t="s">
        <v>81</v>
      </c>
      <c r="D858" s="1">
        <v>42476</v>
      </c>
      <c r="E858">
        <v>20</v>
      </c>
      <c r="F858">
        <v>9.9</v>
      </c>
      <c r="G858">
        <v>0</v>
      </c>
      <c r="H858" t="s">
        <v>100</v>
      </c>
      <c r="I858" s="2">
        <v>0.59027777777777779</v>
      </c>
      <c r="J858" s="3">
        <v>17052</v>
      </c>
      <c r="K858" t="s">
        <v>32</v>
      </c>
      <c r="L858">
        <v>5.2</v>
      </c>
      <c r="M858">
        <v>8.1999999999999993</v>
      </c>
      <c r="N858">
        <v>10.4</v>
      </c>
      <c r="O858">
        <v>13.9</v>
      </c>
      <c r="P858">
        <v>87</v>
      </c>
      <c r="Q858" t="s">
        <v>55</v>
      </c>
      <c r="R858">
        <v>2.2000000000000002</v>
      </c>
      <c r="S858">
        <v>7.3</v>
      </c>
      <c r="T858">
        <v>10.4</v>
      </c>
      <c r="U858">
        <v>13.6</v>
      </c>
      <c r="V858">
        <v>84</v>
      </c>
      <c r="W858" t="str">
        <f t="shared" si="39"/>
        <v>Hawthorn</v>
      </c>
      <c r="X858" t="str">
        <f t="shared" si="40"/>
        <v>Low</v>
      </c>
      <c r="Y858" t="str">
        <f t="shared" si="41"/>
        <v>Home Team</v>
      </c>
    </row>
    <row r="859" spans="1:25" x14ac:dyDescent="0.25">
      <c r="A859" t="s">
        <v>944</v>
      </c>
      <c r="B859">
        <v>2016</v>
      </c>
      <c r="C859" t="s">
        <v>81</v>
      </c>
      <c r="D859" s="1">
        <v>42476</v>
      </c>
      <c r="E859">
        <v>27.3</v>
      </c>
      <c r="F859">
        <v>15.9</v>
      </c>
      <c r="G859">
        <v>0.4</v>
      </c>
      <c r="H859" t="s">
        <v>58</v>
      </c>
      <c r="I859" s="2">
        <v>0.69097222222222221</v>
      </c>
      <c r="J859" s="3">
        <v>20041</v>
      </c>
      <c r="K859" t="s">
        <v>36</v>
      </c>
      <c r="L859">
        <v>3.6</v>
      </c>
      <c r="M859">
        <v>4.1500000000000004</v>
      </c>
      <c r="N859">
        <v>10.199999999999999</v>
      </c>
      <c r="O859">
        <v>14.23</v>
      </c>
      <c r="P859">
        <v>107</v>
      </c>
      <c r="Q859" t="s">
        <v>39</v>
      </c>
      <c r="R859">
        <v>4.2</v>
      </c>
      <c r="S859">
        <v>7.5</v>
      </c>
      <c r="T859">
        <v>12.7</v>
      </c>
      <c r="U859">
        <v>14.1</v>
      </c>
      <c r="V859">
        <v>94</v>
      </c>
      <c r="W859" t="str">
        <f t="shared" si="39"/>
        <v>Brisbane</v>
      </c>
      <c r="X859" t="str">
        <f t="shared" si="40"/>
        <v>Low</v>
      </c>
      <c r="Y859" t="str">
        <f t="shared" si="41"/>
        <v>Home Team</v>
      </c>
    </row>
    <row r="860" spans="1:25" x14ac:dyDescent="0.25">
      <c r="A860" t="s">
        <v>945</v>
      </c>
      <c r="B860">
        <v>2016</v>
      </c>
      <c r="C860" t="s">
        <v>81</v>
      </c>
      <c r="D860" s="1">
        <v>42476</v>
      </c>
      <c r="E860">
        <v>20.100000000000001</v>
      </c>
      <c r="F860">
        <v>13.7</v>
      </c>
      <c r="G860">
        <v>0</v>
      </c>
      <c r="H860" t="s">
        <v>46</v>
      </c>
      <c r="I860" s="2">
        <v>0.80902777777777779</v>
      </c>
      <c r="J860" s="3">
        <v>27622</v>
      </c>
      <c r="K860" t="s">
        <v>30</v>
      </c>
      <c r="L860">
        <v>2.1</v>
      </c>
      <c r="M860">
        <v>2.2999999999999998</v>
      </c>
      <c r="N860">
        <v>5.5</v>
      </c>
      <c r="O860">
        <v>7.7</v>
      </c>
      <c r="P860">
        <v>49</v>
      </c>
      <c r="Q860" t="s">
        <v>50</v>
      </c>
      <c r="R860">
        <v>5.0999999999999996</v>
      </c>
      <c r="S860">
        <v>9.4</v>
      </c>
      <c r="T860">
        <v>12.6</v>
      </c>
      <c r="U860">
        <v>13.7</v>
      </c>
      <c r="V860">
        <v>85</v>
      </c>
      <c r="W860" t="str">
        <f t="shared" si="39"/>
        <v>Western Bulldogs</v>
      </c>
      <c r="X860" t="str">
        <f t="shared" si="40"/>
        <v>Low</v>
      </c>
      <c r="Y860" t="str">
        <f t="shared" si="41"/>
        <v>Away Team</v>
      </c>
    </row>
    <row r="861" spans="1:25" x14ac:dyDescent="0.25">
      <c r="A861" t="s">
        <v>946</v>
      </c>
      <c r="B861">
        <v>2016</v>
      </c>
      <c r="C861" t="s">
        <v>81</v>
      </c>
      <c r="D861" s="1">
        <v>42476</v>
      </c>
      <c r="E861">
        <v>21.6</v>
      </c>
      <c r="F861">
        <v>13.6</v>
      </c>
      <c r="G861">
        <v>0</v>
      </c>
      <c r="H861" t="s">
        <v>512</v>
      </c>
      <c r="I861" s="2">
        <v>0.79861111111111116</v>
      </c>
      <c r="J861" s="3">
        <v>50369</v>
      </c>
      <c r="K861" t="s">
        <v>40</v>
      </c>
      <c r="L861">
        <v>3.1</v>
      </c>
      <c r="M861">
        <v>5.8</v>
      </c>
      <c r="N861">
        <v>11.13</v>
      </c>
      <c r="O861">
        <v>16.170000000000002</v>
      </c>
      <c r="P861">
        <v>113</v>
      </c>
      <c r="Q861" t="s">
        <v>26</v>
      </c>
      <c r="R861">
        <v>3.4</v>
      </c>
      <c r="S861">
        <v>5.6</v>
      </c>
      <c r="T861">
        <v>12.8</v>
      </c>
      <c r="U861">
        <v>15.13</v>
      </c>
      <c r="V861">
        <v>103</v>
      </c>
      <c r="W861" t="str">
        <f t="shared" si="39"/>
        <v>Adelaide</v>
      </c>
      <c r="X861" t="str">
        <f t="shared" si="40"/>
        <v>High</v>
      </c>
      <c r="Y861" t="str">
        <f t="shared" si="41"/>
        <v>Home Team</v>
      </c>
    </row>
    <row r="862" spans="1:25" x14ac:dyDescent="0.25">
      <c r="A862" t="s">
        <v>947</v>
      </c>
      <c r="B862">
        <v>2016</v>
      </c>
      <c r="C862" t="s">
        <v>81</v>
      </c>
      <c r="D862" s="1">
        <v>42477</v>
      </c>
      <c r="E862">
        <v>19.899999999999999</v>
      </c>
      <c r="F862">
        <v>9.5</v>
      </c>
      <c r="G862">
        <v>3.2</v>
      </c>
      <c r="H862" t="s">
        <v>95</v>
      </c>
      <c r="I862" s="2">
        <v>0.54861111111111116</v>
      </c>
      <c r="J862" s="3">
        <v>10028</v>
      </c>
      <c r="K862" t="s">
        <v>25</v>
      </c>
      <c r="L862">
        <v>6.6</v>
      </c>
      <c r="M862">
        <v>14.1</v>
      </c>
      <c r="N862">
        <v>16.18</v>
      </c>
      <c r="O862">
        <v>22.19</v>
      </c>
      <c r="P862">
        <v>151</v>
      </c>
      <c r="Q862" t="s">
        <v>54</v>
      </c>
      <c r="R862">
        <v>3.1</v>
      </c>
      <c r="S862">
        <v>5.3</v>
      </c>
      <c r="T862">
        <v>7.6</v>
      </c>
      <c r="U862">
        <v>9.11</v>
      </c>
      <c r="V862">
        <v>65</v>
      </c>
      <c r="W862" t="str">
        <f t="shared" si="39"/>
        <v>Greater Western Sydney</v>
      </c>
      <c r="X862" t="str">
        <f t="shared" si="40"/>
        <v>Low</v>
      </c>
      <c r="Y862" t="str">
        <f t="shared" si="41"/>
        <v>Home Team</v>
      </c>
    </row>
    <row r="863" spans="1:25" x14ac:dyDescent="0.25">
      <c r="A863" t="s">
        <v>948</v>
      </c>
      <c r="B863">
        <v>2016</v>
      </c>
      <c r="C863" t="s">
        <v>81</v>
      </c>
      <c r="D863" s="1">
        <v>42477</v>
      </c>
      <c r="E863">
        <v>19.3</v>
      </c>
      <c r="F863">
        <v>12.7</v>
      </c>
      <c r="G863">
        <v>0</v>
      </c>
      <c r="H863" t="s">
        <v>28</v>
      </c>
      <c r="I863" s="2">
        <v>0.63888888888888884</v>
      </c>
      <c r="J863" s="3">
        <v>47558</v>
      </c>
      <c r="K863" t="s">
        <v>33</v>
      </c>
      <c r="L863">
        <v>1.2</v>
      </c>
      <c r="M863">
        <v>6.5</v>
      </c>
      <c r="N863">
        <v>8.1</v>
      </c>
      <c r="O863">
        <v>9.1300000000000008</v>
      </c>
      <c r="P863">
        <v>67</v>
      </c>
      <c r="Q863" t="s">
        <v>35</v>
      </c>
      <c r="R863">
        <v>6.2</v>
      </c>
      <c r="S863">
        <v>11.2</v>
      </c>
      <c r="T863">
        <v>14.4</v>
      </c>
      <c r="U863">
        <v>16.600000000000001</v>
      </c>
      <c r="V863">
        <v>102</v>
      </c>
      <c r="W863" t="str">
        <f t="shared" si="39"/>
        <v>Melbourne</v>
      </c>
      <c r="X863" t="str">
        <f t="shared" si="40"/>
        <v>Medium</v>
      </c>
      <c r="Y863" t="str">
        <f t="shared" si="41"/>
        <v>Away Team</v>
      </c>
    </row>
    <row r="864" spans="1:25" x14ac:dyDescent="0.25">
      <c r="A864" t="s">
        <v>949</v>
      </c>
      <c r="B864">
        <v>2016</v>
      </c>
      <c r="C864" t="s">
        <v>81</v>
      </c>
      <c r="D864" s="1">
        <v>42477</v>
      </c>
      <c r="E864">
        <v>19.3</v>
      </c>
      <c r="F864">
        <v>12.7</v>
      </c>
      <c r="G864">
        <v>0</v>
      </c>
      <c r="H864" t="s">
        <v>46</v>
      </c>
      <c r="I864" s="2">
        <v>0.69444444444444442</v>
      </c>
      <c r="J864" s="3">
        <v>23393</v>
      </c>
      <c r="K864" t="s">
        <v>47</v>
      </c>
      <c r="L864">
        <v>5.4</v>
      </c>
      <c r="M864">
        <v>10.6</v>
      </c>
      <c r="N864">
        <v>14.9</v>
      </c>
      <c r="O864">
        <v>20.12</v>
      </c>
      <c r="P864">
        <v>132</v>
      </c>
      <c r="Q864" t="s">
        <v>43</v>
      </c>
      <c r="R864">
        <v>2.7</v>
      </c>
      <c r="S864">
        <v>7.12</v>
      </c>
      <c r="T864">
        <v>12.14</v>
      </c>
      <c r="U864">
        <v>14.17</v>
      </c>
      <c r="V864">
        <v>101</v>
      </c>
      <c r="W864" t="str">
        <f t="shared" si="39"/>
        <v>North Melbourne</v>
      </c>
      <c r="X864" t="str">
        <f t="shared" si="40"/>
        <v>Low</v>
      </c>
      <c r="Y864" t="str">
        <f t="shared" si="41"/>
        <v>Home Team</v>
      </c>
    </row>
    <row r="865" spans="1:25" x14ac:dyDescent="0.25">
      <c r="A865" t="s">
        <v>950</v>
      </c>
      <c r="B865">
        <v>2016</v>
      </c>
      <c r="C865" t="s">
        <v>92</v>
      </c>
      <c r="D865" s="1">
        <v>42482</v>
      </c>
      <c r="E865">
        <v>16.8</v>
      </c>
      <c r="F865">
        <v>13.4</v>
      </c>
      <c r="G865">
        <v>18</v>
      </c>
      <c r="H865" t="s">
        <v>28</v>
      </c>
      <c r="I865" s="2">
        <v>0.82638888888888884</v>
      </c>
      <c r="J865" s="3">
        <v>45781</v>
      </c>
      <c r="K865" t="s">
        <v>32</v>
      </c>
      <c r="L865">
        <v>4.3</v>
      </c>
      <c r="M865">
        <v>10.5</v>
      </c>
      <c r="N865">
        <v>12.6</v>
      </c>
      <c r="O865">
        <v>17.100000000000001</v>
      </c>
      <c r="P865">
        <v>112</v>
      </c>
      <c r="Q865" t="s">
        <v>40</v>
      </c>
      <c r="R865">
        <v>7.1</v>
      </c>
      <c r="S865">
        <v>10.3</v>
      </c>
      <c r="T865">
        <v>14.6</v>
      </c>
      <c r="U865">
        <v>17.7</v>
      </c>
      <c r="V865">
        <v>109</v>
      </c>
      <c r="W865" t="str">
        <f t="shared" si="39"/>
        <v>Hawthorn</v>
      </c>
      <c r="X865" t="str">
        <f t="shared" si="40"/>
        <v>Medium</v>
      </c>
      <c r="Y865" t="str">
        <f t="shared" si="41"/>
        <v>Home Team</v>
      </c>
    </row>
    <row r="866" spans="1:25" x14ac:dyDescent="0.25">
      <c r="A866" t="s">
        <v>951</v>
      </c>
      <c r="B866">
        <v>2016</v>
      </c>
      <c r="C866" t="s">
        <v>92</v>
      </c>
      <c r="D866" s="1">
        <v>42483</v>
      </c>
      <c r="E866">
        <v>21</v>
      </c>
      <c r="F866">
        <v>16.5</v>
      </c>
      <c r="G866">
        <v>4</v>
      </c>
      <c r="H866" t="s">
        <v>61</v>
      </c>
      <c r="I866" s="2">
        <v>0.57291666666666663</v>
      </c>
      <c r="J866" s="3">
        <v>35427</v>
      </c>
      <c r="K866" t="s">
        <v>26</v>
      </c>
      <c r="L866">
        <v>2.2999999999999998</v>
      </c>
      <c r="M866">
        <v>5.6</v>
      </c>
      <c r="N866">
        <v>9.1199999999999992</v>
      </c>
      <c r="O866">
        <v>12.16</v>
      </c>
      <c r="P866">
        <v>88</v>
      </c>
      <c r="Q866" t="s">
        <v>51</v>
      </c>
      <c r="R866">
        <v>3.3</v>
      </c>
      <c r="S866">
        <v>4.3</v>
      </c>
      <c r="T866">
        <v>7.3</v>
      </c>
      <c r="U866">
        <v>7.7</v>
      </c>
      <c r="V866">
        <v>49</v>
      </c>
      <c r="W866" t="str">
        <f t="shared" si="39"/>
        <v>Sydney</v>
      </c>
      <c r="X866" t="str">
        <f t="shared" si="40"/>
        <v>Medium</v>
      </c>
      <c r="Y866" t="str">
        <f t="shared" si="41"/>
        <v>Home Team</v>
      </c>
    </row>
    <row r="867" spans="1:25" x14ac:dyDescent="0.25">
      <c r="A867" t="s">
        <v>952</v>
      </c>
      <c r="B867">
        <v>2016</v>
      </c>
      <c r="C867" t="s">
        <v>92</v>
      </c>
      <c r="D867" s="1">
        <v>42483</v>
      </c>
      <c r="E867">
        <v>27.4</v>
      </c>
      <c r="F867">
        <v>19.100000000000001</v>
      </c>
      <c r="G867">
        <v>0</v>
      </c>
      <c r="H867" t="s">
        <v>38</v>
      </c>
      <c r="I867" s="2">
        <v>0.69097222222222221</v>
      </c>
      <c r="J867" s="3">
        <v>13351</v>
      </c>
      <c r="K867" t="s">
        <v>39</v>
      </c>
      <c r="L867">
        <v>3.4</v>
      </c>
      <c r="M867">
        <v>6.1</v>
      </c>
      <c r="N867">
        <v>9.1300000000000008</v>
      </c>
      <c r="O867">
        <v>11.15</v>
      </c>
      <c r="P867">
        <v>81</v>
      </c>
      <c r="Q867" t="s">
        <v>47</v>
      </c>
      <c r="R867">
        <v>6.4</v>
      </c>
      <c r="S867">
        <v>10.8</v>
      </c>
      <c r="T867">
        <v>13.1</v>
      </c>
      <c r="U867">
        <v>18.11</v>
      </c>
      <c r="V867">
        <v>119</v>
      </c>
      <c r="W867" t="str">
        <f t="shared" si="39"/>
        <v>North Melbourne</v>
      </c>
      <c r="X867" t="str">
        <f t="shared" si="40"/>
        <v>Low</v>
      </c>
      <c r="Y867" t="str">
        <f t="shared" si="41"/>
        <v>Away Team</v>
      </c>
    </row>
    <row r="868" spans="1:25" x14ac:dyDescent="0.25">
      <c r="A868" t="s">
        <v>953</v>
      </c>
      <c r="B868">
        <v>2016</v>
      </c>
      <c r="C868" t="s">
        <v>92</v>
      </c>
      <c r="D868" s="1">
        <v>42483</v>
      </c>
      <c r="E868">
        <v>18.3</v>
      </c>
      <c r="F868">
        <v>12.2</v>
      </c>
      <c r="G868">
        <v>0</v>
      </c>
      <c r="H868" t="s">
        <v>46</v>
      </c>
      <c r="I868" s="2">
        <v>0.80902777777777779</v>
      </c>
      <c r="J868" s="3">
        <v>25097</v>
      </c>
      <c r="K868" t="s">
        <v>50</v>
      </c>
      <c r="L868">
        <v>3.6</v>
      </c>
      <c r="M868">
        <v>9.8000000000000007</v>
      </c>
      <c r="N868">
        <v>13.12</v>
      </c>
      <c r="O868">
        <v>17.18</v>
      </c>
      <c r="P868">
        <v>120</v>
      </c>
      <c r="Q868" t="s">
        <v>36</v>
      </c>
      <c r="R868">
        <v>2.1</v>
      </c>
      <c r="S868">
        <v>4.4000000000000004</v>
      </c>
      <c r="T868">
        <v>7.5</v>
      </c>
      <c r="U868">
        <v>10.7</v>
      </c>
      <c r="V868">
        <v>67</v>
      </c>
      <c r="W868" t="str">
        <f t="shared" si="39"/>
        <v>Western Bulldogs</v>
      </c>
      <c r="X868" t="str">
        <f t="shared" si="40"/>
        <v>Low</v>
      </c>
      <c r="Y868" t="str">
        <f t="shared" si="41"/>
        <v>Home Team</v>
      </c>
    </row>
    <row r="869" spans="1:25" x14ac:dyDescent="0.25">
      <c r="A869" t="s">
        <v>954</v>
      </c>
      <c r="B869">
        <v>2016</v>
      </c>
      <c r="C869" t="s">
        <v>92</v>
      </c>
      <c r="D869" s="1">
        <v>42483</v>
      </c>
      <c r="E869">
        <v>20.399999999999999</v>
      </c>
      <c r="F869">
        <v>9.5</v>
      </c>
      <c r="G869">
        <v>0</v>
      </c>
      <c r="H869" t="s">
        <v>512</v>
      </c>
      <c r="I869" s="2">
        <v>0.80208333333333337</v>
      </c>
      <c r="J869" s="3">
        <v>43984</v>
      </c>
      <c r="K869" t="s">
        <v>54</v>
      </c>
      <c r="L869">
        <v>5.4</v>
      </c>
      <c r="M869">
        <v>5.6</v>
      </c>
      <c r="N869">
        <v>7.9</v>
      </c>
      <c r="O869">
        <v>8.11</v>
      </c>
      <c r="P869">
        <v>59</v>
      </c>
      <c r="Q869" t="s">
        <v>44</v>
      </c>
      <c r="R869">
        <v>1.4</v>
      </c>
      <c r="S869">
        <v>7.5</v>
      </c>
      <c r="T869">
        <v>12.9</v>
      </c>
      <c r="U869">
        <v>16.11</v>
      </c>
      <c r="V869">
        <v>107</v>
      </c>
      <c r="W869" t="str">
        <f t="shared" si="39"/>
        <v>Geelong</v>
      </c>
      <c r="X869" t="str">
        <f t="shared" si="40"/>
        <v>Medium</v>
      </c>
      <c r="Y869" t="str">
        <f t="shared" si="41"/>
        <v>Away Team</v>
      </c>
    </row>
    <row r="870" spans="1:25" x14ac:dyDescent="0.25">
      <c r="A870" t="s">
        <v>955</v>
      </c>
      <c r="B870">
        <v>2016</v>
      </c>
      <c r="C870" t="s">
        <v>92</v>
      </c>
      <c r="D870" s="1">
        <v>42484</v>
      </c>
      <c r="E870">
        <v>20.9</v>
      </c>
      <c r="F870">
        <v>8.3000000000000007</v>
      </c>
      <c r="G870">
        <v>0</v>
      </c>
      <c r="H870" t="s">
        <v>46</v>
      </c>
      <c r="I870" s="2">
        <v>0.54861111111111116</v>
      </c>
      <c r="J870" s="3">
        <v>21052</v>
      </c>
      <c r="K870" t="s">
        <v>55</v>
      </c>
      <c r="L870">
        <v>3.1</v>
      </c>
      <c r="M870">
        <v>6.3</v>
      </c>
      <c r="N870">
        <v>9.6</v>
      </c>
      <c r="O870">
        <v>12.7</v>
      </c>
      <c r="P870">
        <v>79</v>
      </c>
      <c r="Q870" t="s">
        <v>25</v>
      </c>
      <c r="R870">
        <v>5.3</v>
      </c>
      <c r="S870">
        <v>9.6</v>
      </c>
      <c r="T870">
        <v>11.1</v>
      </c>
      <c r="U870">
        <v>19.12</v>
      </c>
      <c r="V870">
        <v>126</v>
      </c>
      <c r="W870" t="str">
        <f t="shared" si="39"/>
        <v>Greater Western Sydney</v>
      </c>
      <c r="X870" t="str">
        <f t="shared" si="40"/>
        <v>Low</v>
      </c>
      <c r="Y870" t="str">
        <f t="shared" si="41"/>
        <v>Away Team</v>
      </c>
    </row>
    <row r="871" spans="1:25" x14ac:dyDescent="0.25">
      <c r="A871" t="s">
        <v>956</v>
      </c>
      <c r="B871">
        <v>2016</v>
      </c>
      <c r="C871" t="s">
        <v>92</v>
      </c>
      <c r="D871" s="1">
        <v>42484</v>
      </c>
      <c r="E871">
        <v>26.5</v>
      </c>
      <c r="F871">
        <v>15.9</v>
      </c>
      <c r="G871">
        <v>0</v>
      </c>
      <c r="H871" t="s">
        <v>42</v>
      </c>
      <c r="I871" s="2">
        <v>0.59375</v>
      </c>
      <c r="J871" s="3">
        <v>34796</v>
      </c>
      <c r="K871" t="s">
        <v>43</v>
      </c>
      <c r="L871">
        <v>2.5</v>
      </c>
      <c r="M871">
        <v>4.8</v>
      </c>
      <c r="N871">
        <v>6.12</v>
      </c>
      <c r="O871">
        <v>9.14</v>
      </c>
      <c r="P871">
        <v>68</v>
      </c>
      <c r="Q871" t="s">
        <v>30</v>
      </c>
      <c r="R871">
        <v>2.5</v>
      </c>
      <c r="S871">
        <v>4.9000000000000004</v>
      </c>
      <c r="T871">
        <v>6.1</v>
      </c>
      <c r="U871">
        <v>10.119999999999999</v>
      </c>
      <c r="V871">
        <v>72</v>
      </c>
      <c r="W871" t="str">
        <f t="shared" si="39"/>
        <v>Carlton</v>
      </c>
      <c r="X871" t="str">
        <f t="shared" si="40"/>
        <v>Medium</v>
      </c>
      <c r="Y871" t="str">
        <f t="shared" si="41"/>
        <v>Away Team</v>
      </c>
    </row>
    <row r="872" spans="1:25" x14ac:dyDescent="0.25">
      <c r="A872" t="s">
        <v>957</v>
      </c>
      <c r="B872">
        <v>2016</v>
      </c>
      <c r="C872" t="s">
        <v>92</v>
      </c>
      <c r="D872" s="1">
        <v>42484</v>
      </c>
      <c r="E872">
        <v>20.9</v>
      </c>
      <c r="F872">
        <v>8.3000000000000007</v>
      </c>
      <c r="G872">
        <v>0</v>
      </c>
      <c r="H872" t="s">
        <v>28</v>
      </c>
      <c r="I872" s="2">
        <v>0.79861111111111116</v>
      </c>
      <c r="J872" s="3">
        <v>60867</v>
      </c>
      <c r="K872" t="s">
        <v>35</v>
      </c>
      <c r="L872">
        <v>5.0999999999999996</v>
      </c>
      <c r="M872">
        <v>11.3</v>
      </c>
      <c r="N872">
        <v>14.7</v>
      </c>
      <c r="O872">
        <v>20.9</v>
      </c>
      <c r="P872">
        <v>129</v>
      </c>
      <c r="Q872" t="s">
        <v>29</v>
      </c>
      <c r="R872">
        <v>2.2999999999999998</v>
      </c>
      <c r="S872">
        <v>7.5</v>
      </c>
      <c r="T872">
        <v>11.9</v>
      </c>
      <c r="U872">
        <v>14.12</v>
      </c>
      <c r="V872">
        <v>96</v>
      </c>
      <c r="W872" t="str">
        <f t="shared" si="39"/>
        <v>Melbourne</v>
      </c>
      <c r="X872" t="str">
        <f t="shared" si="40"/>
        <v>High</v>
      </c>
      <c r="Y872" t="str">
        <f t="shared" si="41"/>
        <v>Home Team</v>
      </c>
    </row>
    <row r="873" spans="1:25" x14ac:dyDescent="0.25">
      <c r="A873" t="s">
        <v>958</v>
      </c>
      <c r="B873">
        <v>2016</v>
      </c>
      <c r="C873" t="s">
        <v>92</v>
      </c>
      <c r="D873" s="1">
        <v>42485</v>
      </c>
      <c r="E873">
        <v>24.7</v>
      </c>
      <c r="F873">
        <v>8.1999999999999993</v>
      </c>
      <c r="G873">
        <v>0</v>
      </c>
      <c r="H873" t="s">
        <v>28</v>
      </c>
      <c r="I873" s="2">
        <v>0.63888888888888884</v>
      </c>
      <c r="J873" s="3">
        <v>85082</v>
      </c>
      <c r="K873" t="s">
        <v>33</v>
      </c>
      <c r="L873">
        <v>8.4</v>
      </c>
      <c r="M873">
        <v>14.6</v>
      </c>
      <c r="N873">
        <v>19.8</v>
      </c>
      <c r="O873">
        <v>22.1</v>
      </c>
      <c r="P873">
        <v>142</v>
      </c>
      <c r="Q873" t="s">
        <v>48</v>
      </c>
      <c r="R873">
        <v>1.1000000000000001</v>
      </c>
      <c r="S873">
        <v>2.2000000000000002</v>
      </c>
      <c r="T873">
        <v>7.4</v>
      </c>
      <c r="U873">
        <v>11.7</v>
      </c>
      <c r="V873">
        <v>73</v>
      </c>
      <c r="W873" t="str">
        <f t="shared" si="39"/>
        <v>Collingwood</v>
      </c>
      <c r="X873" t="str">
        <f t="shared" si="40"/>
        <v>High</v>
      </c>
      <c r="Y873" t="str">
        <f t="shared" si="41"/>
        <v>Home Team</v>
      </c>
    </row>
    <row r="874" spans="1:25" x14ac:dyDescent="0.25">
      <c r="A874" t="s">
        <v>959</v>
      </c>
      <c r="B874">
        <v>2016</v>
      </c>
      <c r="C874" t="s">
        <v>104</v>
      </c>
      <c r="D874" s="1">
        <v>42489</v>
      </c>
      <c r="E874">
        <v>19.399999999999999</v>
      </c>
      <c r="F874">
        <v>16.2</v>
      </c>
      <c r="G874">
        <v>0.2</v>
      </c>
      <c r="H874" t="s">
        <v>46</v>
      </c>
      <c r="I874" s="2">
        <v>0.82638888888888884</v>
      </c>
      <c r="J874" s="3">
        <v>47622</v>
      </c>
      <c r="K874" t="s">
        <v>47</v>
      </c>
      <c r="L874">
        <v>4.0999999999999996</v>
      </c>
      <c r="M874">
        <v>5.4</v>
      </c>
      <c r="N874">
        <v>8.6</v>
      </c>
      <c r="O874">
        <v>9.6999999999999993</v>
      </c>
      <c r="P874">
        <v>61</v>
      </c>
      <c r="Q874" t="s">
        <v>50</v>
      </c>
      <c r="R874">
        <v>2.1</v>
      </c>
      <c r="S874">
        <v>3.4</v>
      </c>
      <c r="T874">
        <v>6.6</v>
      </c>
      <c r="U874">
        <v>6.9</v>
      </c>
      <c r="V874">
        <v>45</v>
      </c>
      <c r="W874" t="str">
        <f t="shared" si="39"/>
        <v>North Melbourne</v>
      </c>
      <c r="X874" t="str">
        <f t="shared" si="40"/>
        <v>Medium</v>
      </c>
      <c r="Y874" t="str">
        <f t="shared" si="41"/>
        <v>Home Team</v>
      </c>
    </row>
    <row r="875" spans="1:25" x14ac:dyDescent="0.25">
      <c r="A875" t="s">
        <v>960</v>
      </c>
      <c r="B875">
        <v>2016</v>
      </c>
      <c r="C875" t="s">
        <v>104</v>
      </c>
      <c r="D875" s="1">
        <v>42490</v>
      </c>
      <c r="E875">
        <v>23.3</v>
      </c>
      <c r="F875">
        <v>16.3</v>
      </c>
      <c r="G875">
        <v>6.8</v>
      </c>
      <c r="H875" t="s">
        <v>46</v>
      </c>
      <c r="I875" s="2">
        <v>0.57291666666666663</v>
      </c>
      <c r="J875" s="3">
        <v>27260</v>
      </c>
      <c r="K875" t="s">
        <v>35</v>
      </c>
      <c r="L875">
        <v>5.3</v>
      </c>
      <c r="M875">
        <v>8.3000000000000007</v>
      </c>
      <c r="N875">
        <v>11.5</v>
      </c>
      <c r="O875">
        <v>15.6</v>
      </c>
      <c r="P875">
        <v>96</v>
      </c>
      <c r="Q875" t="s">
        <v>55</v>
      </c>
      <c r="R875">
        <v>3.4</v>
      </c>
      <c r="S875">
        <v>9.9</v>
      </c>
      <c r="T875">
        <v>17.11</v>
      </c>
      <c r="U875">
        <v>20.149999999999999</v>
      </c>
      <c r="V875">
        <v>135</v>
      </c>
      <c r="W875" t="str">
        <f t="shared" si="39"/>
        <v>St Kilda</v>
      </c>
      <c r="X875" t="str">
        <f t="shared" si="40"/>
        <v>Low</v>
      </c>
      <c r="Y875" t="str">
        <f t="shared" si="41"/>
        <v>Away Team</v>
      </c>
    </row>
    <row r="876" spans="1:25" x14ac:dyDescent="0.25">
      <c r="A876" t="s">
        <v>961</v>
      </c>
      <c r="B876">
        <v>2016</v>
      </c>
      <c r="C876" t="s">
        <v>104</v>
      </c>
      <c r="D876" s="1">
        <v>42490</v>
      </c>
      <c r="E876">
        <v>26.2</v>
      </c>
      <c r="F876">
        <v>13</v>
      </c>
      <c r="G876">
        <v>0</v>
      </c>
      <c r="H876" t="s">
        <v>512</v>
      </c>
      <c r="I876" s="2">
        <v>0.56944444444444442</v>
      </c>
      <c r="J876" s="3">
        <v>46431</v>
      </c>
      <c r="K876" t="s">
        <v>40</v>
      </c>
      <c r="L876">
        <v>2.4</v>
      </c>
      <c r="M876">
        <v>5.5</v>
      </c>
      <c r="N876">
        <v>9.1</v>
      </c>
      <c r="O876">
        <v>14.13</v>
      </c>
      <c r="P876">
        <v>97</v>
      </c>
      <c r="Q876" t="s">
        <v>43</v>
      </c>
      <c r="R876">
        <v>1.3</v>
      </c>
      <c r="S876">
        <v>2.11</v>
      </c>
      <c r="T876">
        <v>3.14</v>
      </c>
      <c r="U876">
        <v>8.16</v>
      </c>
      <c r="V876">
        <v>64</v>
      </c>
      <c r="W876" t="str">
        <f t="shared" si="39"/>
        <v>Adelaide</v>
      </c>
      <c r="X876" t="str">
        <f t="shared" si="40"/>
        <v>Medium</v>
      </c>
      <c r="Y876" t="str">
        <f t="shared" si="41"/>
        <v>Home Team</v>
      </c>
    </row>
    <row r="877" spans="1:25" x14ac:dyDescent="0.25">
      <c r="A877" t="s">
        <v>962</v>
      </c>
      <c r="B877">
        <v>2016</v>
      </c>
      <c r="C877" t="s">
        <v>104</v>
      </c>
      <c r="D877" s="1">
        <v>42490</v>
      </c>
      <c r="E877">
        <v>26.7</v>
      </c>
      <c r="F877">
        <v>17.600000000000001</v>
      </c>
      <c r="G877">
        <v>0.2</v>
      </c>
      <c r="H877" t="s">
        <v>141</v>
      </c>
      <c r="I877" s="2">
        <v>0.69097222222222221</v>
      </c>
      <c r="J877" s="3">
        <v>13766</v>
      </c>
      <c r="K877" t="s">
        <v>25</v>
      </c>
      <c r="L877">
        <v>7.3</v>
      </c>
      <c r="M877">
        <v>13.6</v>
      </c>
      <c r="N877">
        <v>19.100000000000001</v>
      </c>
      <c r="O877">
        <v>24.14</v>
      </c>
      <c r="P877">
        <v>158</v>
      </c>
      <c r="Q877" t="s">
        <v>32</v>
      </c>
      <c r="R877">
        <v>2.1</v>
      </c>
      <c r="S877">
        <v>6.3</v>
      </c>
      <c r="T877">
        <v>9.6</v>
      </c>
      <c r="U877">
        <v>12.11</v>
      </c>
      <c r="V877">
        <v>83</v>
      </c>
      <c r="W877" t="str">
        <f t="shared" si="39"/>
        <v>Greater Western Sydney</v>
      </c>
      <c r="X877" t="str">
        <f t="shared" si="40"/>
        <v>Low</v>
      </c>
      <c r="Y877" t="str">
        <f t="shared" si="41"/>
        <v>Home Team</v>
      </c>
    </row>
    <row r="878" spans="1:25" x14ac:dyDescent="0.25">
      <c r="A878" t="s">
        <v>963</v>
      </c>
      <c r="B878">
        <v>2016</v>
      </c>
      <c r="C878" t="s">
        <v>104</v>
      </c>
      <c r="D878" s="1">
        <v>42490</v>
      </c>
      <c r="E878">
        <v>24.9</v>
      </c>
      <c r="F878">
        <v>10</v>
      </c>
      <c r="G878">
        <v>7.8</v>
      </c>
      <c r="H878" t="s">
        <v>88</v>
      </c>
      <c r="I878" s="2">
        <v>0.80902777777777779</v>
      </c>
      <c r="J878" s="3">
        <v>23007</v>
      </c>
      <c r="K878" t="s">
        <v>44</v>
      </c>
      <c r="L878">
        <v>5.4</v>
      </c>
      <c r="M878">
        <v>11.8</v>
      </c>
      <c r="N878">
        <v>18.14</v>
      </c>
      <c r="O878">
        <v>25.18</v>
      </c>
      <c r="P878">
        <v>168</v>
      </c>
      <c r="Q878" t="s">
        <v>39</v>
      </c>
      <c r="R878">
        <v>3.2</v>
      </c>
      <c r="S878">
        <v>5.3</v>
      </c>
      <c r="T878">
        <v>6.3</v>
      </c>
      <c r="U878">
        <v>7.6</v>
      </c>
      <c r="V878">
        <v>48</v>
      </c>
      <c r="W878" t="str">
        <f t="shared" si="39"/>
        <v>Geelong</v>
      </c>
      <c r="X878" t="str">
        <f t="shared" si="40"/>
        <v>Low</v>
      </c>
      <c r="Y878" t="str">
        <f t="shared" si="41"/>
        <v>Home Team</v>
      </c>
    </row>
    <row r="879" spans="1:25" x14ac:dyDescent="0.25">
      <c r="A879" t="s">
        <v>964</v>
      </c>
      <c r="B879">
        <v>2016</v>
      </c>
      <c r="C879" t="s">
        <v>104</v>
      </c>
      <c r="D879" s="1">
        <v>42490</v>
      </c>
      <c r="E879">
        <v>23.3</v>
      </c>
      <c r="F879">
        <v>16.3</v>
      </c>
      <c r="G879">
        <v>6.8</v>
      </c>
      <c r="H879" t="s">
        <v>28</v>
      </c>
      <c r="I879" s="2">
        <v>0.80902777777777779</v>
      </c>
      <c r="J879" s="3">
        <v>27077</v>
      </c>
      <c r="K879" t="s">
        <v>29</v>
      </c>
      <c r="L879">
        <v>2.2000000000000002</v>
      </c>
      <c r="M879">
        <v>5.4</v>
      </c>
      <c r="N879">
        <v>8.1</v>
      </c>
      <c r="O879">
        <v>8.11</v>
      </c>
      <c r="P879">
        <v>59</v>
      </c>
      <c r="Q879" t="s">
        <v>54</v>
      </c>
      <c r="R879">
        <v>2.7</v>
      </c>
      <c r="S879">
        <v>7.1</v>
      </c>
      <c r="T879">
        <v>11.13</v>
      </c>
      <c r="U879">
        <v>13.16</v>
      </c>
      <c r="V879">
        <v>94</v>
      </c>
      <c r="W879" t="str">
        <f t="shared" si="39"/>
        <v>Port Adelaide</v>
      </c>
      <c r="X879" t="str">
        <f t="shared" si="40"/>
        <v>Low</v>
      </c>
      <c r="Y879" t="str">
        <f t="shared" si="41"/>
        <v>Away Team</v>
      </c>
    </row>
    <row r="880" spans="1:25" x14ac:dyDescent="0.25">
      <c r="A880" t="s">
        <v>965</v>
      </c>
      <c r="B880">
        <v>2016</v>
      </c>
      <c r="C880" t="s">
        <v>104</v>
      </c>
      <c r="D880" s="1">
        <v>42491</v>
      </c>
      <c r="E880">
        <v>24.6</v>
      </c>
      <c r="F880">
        <v>21.9</v>
      </c>
      <c r="G880">
        <v>1.4</v>
      </c>
      <c r="H880" t="s">
        <v>58</v>
      </c>
      <c r="I880" s="2">
        <v>0.54861111111111116</v>
      </c>
      <c r="J880" s="3">
        <v>14646</v>
      </c>
      <c r="K880" t="s">
        <v>36</v>
      </c>
      <c r="L880">
        <v>3.3</v>
      </c>
      <c r="M880">
        <v>5.7</v>
      </c>
      <c r="N880">
        <v>10.9</v>
      </c>
      <c r="O880">
        <v>14.1</v>
      </c>
      <c r="P880">
        <v>94</v>
      </c>
      <c r="Q880" t="s">
        <v>26</v>
      </c>
      <c r="R880">
        <v>7.1</v>
      </c>
      <c r="S880">
        <v>8.3000000000000007</v>
      </c>
      <c r="T880">
        <v>12.5</v>
      </c>
      <c r="U880">
        <v>15.7</v>
      </c>
      <c r="V880">
        <v>97</v>
      </c>
      <c r="W880" t="str">
        <f t="shared" si="39"/>
        <v>Sydney</v>
      </c>
      <c r="X880" t="str">
        <f t="shared" si="40"/>
        <v>Low</v>
      </c>
      <c r="Y880" t="str">
        <f t="shared" si="41"/>
        <v>Away Team</v>
      </c>
    </row>
    <row r="881" spans="1:25" x14ac:dyDescent="0.25">
      <c r="A881" t="s">
        <v>966</v>
      </c>
      <c r="B881">
        <v>2016</v>
      </c>
      <c r="C881" t="s">
        <v>104</v>
      </c>
      <c r="D881" s="1">
        <v>42491</v>
      </c>
      <c r="E881">
        <v>16.8</v>
      </c>
      <c r="F881">
        <v>14</v>
      </c>
      <c r="G881">
        <v>10</v>
      </c>
      <c r="H881" t="s">
        <v>28</v>
      </c>
      <c r="I881" s="2">
        <v>0.63888888888888884</v>
      </c>
      <c r="J881" s="3">
        <v>43827</v>
      </c>
      <c r="K881" t="s">
        <v>30</v>
      </c>
      <c r="L881">
        <v>3.1</v>
      </c>
      <c r="M881">
        <v>3.7</v>
      </c>
      <c r="N881">
        <v>5.9</v>
      </c>
      <c r="O881">
        <v>10.119999999999999</v>
      </c>
      <c r="P881">
        <v>72</v>
      </c>
      <c r="Q881" t="s">
        <v>48</v>
      </c>
      <c r="R881">
        <v>1.1000000000000001</v>
      </c>
      <c r="S881">
        <v>1.4</v>
      </c>
      <c r="T881">
        <v>4.8</v>
      </c>
      <c r="U881">
        <v>8.9</v>
      </c>
      <c r="V881">
        <v>57</v>
      </c>
      <c r="W881" t="str">
        <f t="shared" si="39"/>
        <v>Carlton</v>
      </c>
      <c r="X881" t="str">
        <f t="shared" si="40"/>
        <v>Medium</v>
      </c>
      <c r="Y881" t="str">
        <f t="shared" si="41"/>
        <v>Home Team</v>
      </c>
    </row>
    <row r="882" spans="1:25" x14ac:dyDescent="0.25">
      <c r="A882" t="s">
        <v>967</v>
      </c>
      <c r="B882">
        <v>2016</v>
      </c>
      <c r="C882" t="s">
        <v>104</v>
      </c>
      <c r="D882" s="1">
        <v>42491</v>
      </c>
      <c r="E882">
        <v>19.399999999999999</v>
      </c>
      <c r="F882">
        <v>12.8</v>
      </c>
      <c r="G882">
        <v>0</v>
      </c>
      <c r="H882" t="s">
        <v>42</v>
      </c>
      <c r="I882" s="2">
        <v>0.61111111111111116</v>
      </c>
      <c r="J882" s="3">
        <v>37931</v>
      </c>
      <c r="K882" t="s">
        <v>51</v>
      </c>
      <c r="L882">
        <v>6.4</v>
      </c>
      <c r="M882">
        <v>8.8000000000000007</v>
      </c>
      <c r="N882">
        <v>10.119999999999999</v>
      </c>
      <c r="O882">
        <v>18.16</v>
      </c>
      <c r="P882">
        <v>124</v>
      </c>
      <c r="Q882" t="s">
        <v>33</v>
      </c>
      <c r="R882">
        <v>1.1000000000000001</v>
      </c>
      <c r="S882">
        <v>4.3</v>
      </c>
      <c r="T882">
        <v>8.5</v>
      </c>
      <c r="U882">
        <v>9.8000000000000007</v>
      </c>
      <c r="V882">
        <v>62</v>
      </c>
      <c r="W882" t="str">
        <f t="shared" si="39"/>
        <v>West Coast</v>
      </c>
      <c r="X882" t="str">
        <f t="shared" si="40"/>
        <v>Medium</v>
      </c>
      <c r="Y882" t="str">
        <f t="shared" si="41"/>
        <v>Home Team</v>
      </c>
    </row>
    <row r="883" spans="1:25" x14ac:dyDescent="0.25">
      <c r="A883" t="s">
        <v>968</v>
      </c>
      <c r="B883">
        <v>2016</v>
      </c>
      <c r="C883" t="s">
        <v>114</v>
      </c>
      <c r="D883" s="1">
        <v>42496</v>
      </c>
      <c r="E883">
        <v>24.3</v>
      </c>
      <c r="F883">
        <v>14.7</v>
      </c>
      <c r="G883">
        <v>0</v>
      </c>
      <c r="H883" t="s">
        <v>28</v>
      </c>
      <c r="I883" s="2">
        <v>0.82638888888888884</v>
      </c>
      <c r="J883" s="3">
        <v>49678</v>
      </c>
      <c r="K883" t="s">
        <v>29</v>
      </c>
      <c r="L883">
        <v>3.4</v>
      </c>
      <c r="M883">
        <v>6.7</v>
      </c>
      <c r="N883">
        <v>10.11</v>
      </c>
      <c r="O883">
        <v>13.12</v>
      </c>
      <c r="P883">
        <v>90</v>
      </c>
      <c r="Q883" t="s">
        <v>32</v>
      </c>
      <c r="R883">
        <v>4.2</v>
      </c>
      <c r="S883">
        <v>9.4</v>
      </c>
      <c r="T883">
        <v>12.8</v>
      </c>
      <c r="U883">
        <v>21.1</v>
      </c>
      <c r="V883">
        <v>136</v>
      </c>
      <c r="W883" t="str">
        <f t="shared" si="39"/>
        <v>Hawthorn</v>
      </c>
      <c r="X883" t="str">
        <f t="shared" si="40"/>
        <v>Medium</v>
      </c>
      <c r="Y883" t="str">
        <f t="shared" si="41"/>
        <v>Away Team</v>
      </c>
    </row>
    <row r="884" spans="1:25" x14ac:dyDescent="0.25">
      <c r="A884" t="s">
        <v>969</v>
      </c>
      <c r="B884">
        <v>2016</v>
      </c>
      <c r="C884" t="s">
        <v>114</v>
      </c>
      <c r="D884" s="1">
        <v>42497</v>
      </c>
      <c r="E884">
        <v>25.6</v>
      </c>
      <c r="F884">
        <v>10</v>
      </c>
      <c r="G884">
        <v>0</v>
      </c>
      <c r="H884" t="s">
        <v>28</v>
      </c>
      <c r="I884" s="2">
        <v>0.57291666666666663</v>
      </c>
      <c r="J884" s="3">
        <v>60222</v>
      </c>
      <c r="K884" t="s">
        <v>33</v>
      </c>
      <c r="L884">
        <v>3.2</v>
      </c>
      <c r="M884">
        <v>6.6</v>
      </c>
      <c r="N884">
        <v>10.7</v>
      </c>
      <c r="O884">
        <v>12.12</v>
      </c>
      <c r="P884">
        <v>84</v>
      </c>
      <c r="Q884" t="s">
        <v>30</v>
      </c>
      <c r="R884">
        <v>3.4</v>
      </c>
      <c r="S884">
        <v>8.5</v>
      </c>
      <c r="T884">
        <v>13.8</v>
      </c>
      <c r="U884">
        <v>15.9</v>
      </c>
      <c r="V884">
        <v>99</v>
      </c>
      <c r="W884" t="str">
        <f t="shared" si="39"/>
        <v>Carlton</v>
      </c>
      <c r="X884" t="str">
        <f t="shared" si="40"/>
        <v>High</v>
      </c>
      <c r="Y884" t="str">
        <f t="shared" si="41"/>
        <v>Away Team</v>
      </c>
    </row>
    <row r="885" spans="1:25" x14ac:dyDescent="0.25">
      <c r="A885" t="s">
        <v>970</v>
      </c>
      <c r="B885">
        <v>2016</v>
      </c>
      <c r="C885" t="s">
        <v>114</v>
      </c>
      <c r="D885" s="1">
        <v>42497</v>
      </c>
      <c r="E885">
        <v>26.4</v>
      </c>
      <c r="F885">
        <v>10.199999999999999</v>
      </c>
      <c r="G885">
        <v>0</v>
      </c>
      <c r="H885" t="s">
        <v>88</v>
      </c>
      <c r="I885" s="2">
        <v>0.59027777777777779</v>
      </c>
      <c r="J885" s="3">
        <v>25429</v>
      </c>
      <c r="K885" t="s">
        <v>44</v>
      </c>
      <c r="L885">
        <v>2.4</v>
      </c>
      <c r="M885">
        <v>9.6999999999999993</v>
      </c>
      <c r="N885">
        <v>12.11</v>
      </c>
      <c r="O885">
        <v>18.149999999999999</v>
      </c>
      <c r="P885">
        <v>123</v>
      </c>
      <c r="Q885" t="s">
        <v>51</v>
      </c>
      <c r="R885">
        <v>3.1</v>
      </c>
      <c r="S885">
        <v>4.2</v>
      </c>
      <c r="T885">
        <v>9.5</v>
      </c>
      <c r="U885">
        <v>12.7</v>
      </c>
      <c r="V885">
        <v>79</v>
      </c>
      <c r="W885" t="str">
        <f t="shared" si="39"/>
        <v>Geelong</v>
      </c>
      <c r="X885" t="str">
        <f t="shared" si="40"/>
        <v>Low</v>
      </c>
      <c r="Y885" t="str">
        <f t="shared" si="41"/>
        <v>Home Team</v>
      </c>
    </row>
    <row r="886" spans="1:25" x14ac:dyDescent="0.25">
      <c r="A886" t="s">
        <v>971</v>
      </c>
      <c r="B886">
        <v>2016</v>
      </c>
      <c r="C886" t="s">
        <v>114</v>
      </c>
      <c r="D886" s="1">
        <v>42497</v>
      </c>
      <c r="E886">
        <v>24.5</v>
      </c>
      <c r="F886">
        <v>12.2</v>
      </c>
      <c r="G886">
        <v>0</v>
      </c>
      <c r="H886" t="s">
        <v>61</v>
      </c>
      <c r="I886" s="2">
        <v>0.69097222222222221</v>
      </c>
      <c r="J886" s="3">
        <v>29527</v>
      </c>
      <c r="K886" t="s">
        <v>26</v>
      </c>
      <c r="L886">
        <v>4.3</v>
      </c>
      <c r="M886">
        <v>7.1</v>
      </c>
      <c r="N886">
        <v>12.12</v>
      </c>
      <c r="O886">
        <v>20.149999999999999</v>
      </c>
      <c r="P886">
        <v>135</v>
      </c>
      <c r="Q886" t="s">
        <v>48</v>
      </c>
      <c r="R886">
        <v>3.3</v>
      </c>
      <c r="S886">
        <v>5.5</v>
      </c>
      <c r="T886">
        <v>6.9</v>
      </c>
      <c r="U886">
        <v>7.12</v>
      </c>
      <c r="V886">
        <v>54</v>
      </c>
      <c r="W886" t="str">
        <f t="shared" si="39"/>
        <v>Sydney</v>
      </c>
      <c r="X886" t="str">
        <f t="shared" si="40"/>
        <v>Low</v>
      </c>
      <c r="Y886" t="str">
        <f t="shared" si="41"/>
        <v>Home Team</v>
      </c>
    </row>
    <row r="887" spans="1:25" x14ac:dyDescent="0.25">
      <c r="A887" t="s">
        <v>972</v>
      </c>
      <c r="B887">
        <v>2016</v>
      </c>
      <c r="C887" t="s">
        <v>114</v>
      </c>
      <c r="D887" s="1">
        <v>42497</v>
      </c>
      <c r="E887">
        <v>27</v>
      </c>
      <c r="F887">
        <v>17.600000000000001</v>
      </c>
      <c r="G887">
        <v>0</v>
      </c>
      <c r="H887" t="s">
        <v>38</v>
      </c>
      <c r="I887" s="2">
        <v>0.71527777777777779</v>
      </c>
      <c r="J887" s="3">
        <v>12780</v>
      </c>
      <c r="K887" t="s">
        <v>39</v>
      </c>
      <c r="L887">
        <v>4.2</v>
      </c>
      <c r="M887">
        <v>8.1999999999999993</v>
      </c>
      <c r="N887">
        <v>11.3</v>
      </c>
      <c r="O887">
        <v>14.3</v>
      </c>
      <c r="P887">
        <v>87</v>
      </c>
      <c r="Q887" t="s">
        <v>35</v>
      </c>
      <c r="R887">
        <v>2.2999999999999998</v>
      </c>
      <c r="S887">
        <v>8.6999999999999993</v>
      </c>
      <c r="T887">
        <v>17.11</v>
      </c>
      <c r="U887">
        <v>24.16</v>
      </c>
      <c r="V887">
        <v>160</v>
      </c>
      <c r="W887" t="str">
        <f t="shared" si="39"/>
        <v>Melbourne</v>
      </c>
      <c r="X887" t="str">
        <f t="shared" si="40"/>
        <v>Low</v>
      </c>
      <c r="Y887" t="str">
        <f t="shared" si="41"/>
        <v>Away Team</v>
      </c>
    </row>
    <row r="888" spans="1:25" x14ac:dyDescent="0.25">
      <c r="A888" t="s">
        <v>973</v>
      </c>
      <c r="B888">
        <v>2016</v>
      </c>
      <c r="C888" t="s">
        <v>114</v>
      </c>
      <c r="D888" s="1">
        <v>42497</v>
      </c>
      <c r="E888">
        <v>25.6</v>
      </c>
      <c r="F888">
        <v>10</v>
      </c>
      <c r="G888">
        <v>0</v>
      </c>
      <c r="H888" t="s">
        <v>46</v>
      </c>
      <c r="I888" s="2">
        <v>0.81944444444444442</v>
      </c>
      <c r="J888" s="3">
        <v>26984</v>
      </c>
      <c r="K888" t="s">
        <v>50</v>
      </c>
      <c r="L888">
        <v>6.3</v>
      </c>
      <c r="M888">
        <v>9.6999999999999993</v>
      </c>
      <c r="N888">
        <v>14.11</v>
      </c>
      <c r="O888">
        <v>18.149999999999999</v>
      </c>
      <c r="P888">
        <v>123</v>
      </c>
      <c r="Q888" t="s">
        <v>40</v>
      </c>
      <c r="R888">
        <v>2.2999999999999998</v>
      </c>
      <c r="S888">
        <v>6.5</v>
      </c>
      <c r="T888">
        <v>12.5</v>
      </c>
      <c r="U888">
        <v>17.600000000000001</v>
      </c>
      <c r="V888">
        <v>108</v>
      </c>
      <c r="W888" t="str">
        <f t="shared" si="39"/>
        <v>Western Bulldogs</v>
      </c>
      <c r="X888" t="str">
        <f t="shared" si="40"/>
        <v>Low</v>
      </c>
      <c r="Y888" t="str">
        <f t="shared" si="41"/>
        <v>Home Team</v>
      </c>
    </row>
    <row r="889" spans="1:25" x14ac:dyDescent="0.25">
      <c r="A889" t="s">
        <v>974</v>
      </c>
      <c r="B889">
        <v>2016</v>
      </c>
      <c r="C889" t="s">
        <v>114</v>
      </c>
      <c r="D889" s="1">
        <v>42497</v>
      </c>
      <c r="E889">
        <v>18.600000000000001</v>
      </c>
      <c r="F889">
        <v>12.4</v>
      </c>
      <c r="G889">
        <v>18</v>
      </c>
      <c r="H889" t="s">
        <v>42</v>
      </c>
      <c r="I889" s="2">
        <v>0.75694444444444442</v>
      </c>
      <c r="J889" s="3">
        <v>28201</v>
      </c>
      <c r="K889" t="s">
        <v>43</v>
      </c>
      <c r="L889">
        <v>5.0999999999999996</v>
      </c>
      <c r="M889">
        <v>7.2</v>
      </c>
      <c r="N889">
        <v>9.8000000000000007</v>
      </c>
      <c r="O889">
        <v>11.11</v>
      </c>
      <c r="P889">
        <v>77</v>
      </c>
      <c r="Q889" t="s">
        <v>25</v>
      </c>
      <c r="R889">
        <v>5.0999999999999996</v>
      </c>
      <c r="S889">
        <v>10.4</v>
      </c>
      <c r="T889">
        <v>13.6</v>
      </c>
      <c r="U889">
        <v>14.11</v>
      </c>
      <c r="V889">
        <v>95</v>
      </c>
      <c r="W889" t="str">
        <f t="shared" si="39"/>
        <v>Greater Western Sydney</v>
      </c>
      <c r="X889" t="str">
        <f t="shared" si="40"/>
        <v>Low</v>
      </c>
      <c r="Y889" t="str">
        <f t="shared" si="41"/>
        <v>Away Team</v>
      </c>
    </row>
    <row r="890" spans="1:25" x14ac:dyDescent="0.25">
      <c r="A890" t="s">
        <v>975</v>
      </c>
      <c r="B890">
        <v>2016</v>
      </c>
      <c r="C890" t="s">
        <v>114</v>
      </c>
      <c r="D890" s="1">
        <v>42498</v>
      </c>
      <c r="E890">
        <v>20</v>
      </c>
      <c r="F890">
        <v>14.6</v>
      </c>
      <c r="G890">
        <v>6</v>
      </c>
      <c r="H890" t="s">
        <v>46</v>
      </c>
      <c r="I890" s="2">
        <v>0.63888888888888884</v>
      </c>
      <c r="J890" s="3">
        <v>27254</v>
      </c>
      <c r="K890" t="s">
        <v>55</v>
      </c>
      <c r="L890">
        <v>2.2999999999999998</v>
      </c>
      <c r="M890">
        <v>3.7</v>
      </c>
      <c r="N890">
        <v>7.7</v>
      </c>
      <c r="O890">
        <v>11.9</v>
      </c>
      <c r="P890">
        <v>75</v>
      </c>
      <c r="Q890" t="s">
        <v>47</v>
      </c>
      <c r="R890">
        <v>4.5</v>
      </c>
      <c r="S890">
        <v>6.8</v>
      </c>
      <c r="T890">
        <v>9.1199999999999992</v>
      </c>
      <c r="U890">
        <v>11.16</v>
      </c>
      <c r="V890">
        <v>82</v>
      </c>
      <c r="W890" t="str">
        <f t="shared" si="39"/>
        <v>North Melbourne</v>
      </c>
      <c r="X890" t="str">
        <f t="shared" si="40"/>
        <v>Low</v>
      </c>
      <c r="Y890" t="str">
        <f t="shared" si="41"/>
        <v>Away Team</v>
      </c>
    </row>
    <row r="891" spans="1:25" x14ac:dyDescent="0.25">
      <c r="A891" t="s">
        <v>976</v>
      </c>
      <c r="B891">
        <v>2016</v>
      </c>
      <c r="C891" t="s">
        <v>114</v>
      </c>
      <c r="D891" s="1">
        <v>42498</v>
      </c>
      <c r="E891">
        <v>19.899999999999999</v>
      </c>
      <c r="F891">
        <v>15.2</v>
      </c>
      <c r="G891">
        <v>1</v>
      </c>
      <c r="H891" t="s">
        <v>512</v>
      </c>
      <c r="I891" s="2">
        <v>0.67361111111111116</v>
      </c>
      <c r="J891" s="3">
        <v>31544</v>
      </c>
      <c r="K891" t="s">
        <v>54</v>
      </c>
      <c r="L891">
        <v>3.1</v>
      </c>
      <c r="M891">
        <v>10.5</v>
      </c>
      <c r="N891">
        <v>14.7</v>
      </c>
      <c r="O891">
        <v>21.1</v>
      </c>
      <c r="P891">
        <v>136</v>
      </c>
      <c r="Q891" t="s">
        <v>36</v>
      </c>
      <c r="R891">
        <v>4.4000000000000004</v>
      </c>
      <c r="S891">
        <v>5.6</v>
      </c>
      <c r="T891">
        <v>5.13</v>
      </c>
      <c r="U891">
        <v>7.17</v>
      </c>
      <c r="V891">
        <v>59</v>
      </c>
      <c r="W891" t="str">
        <f t="shared" si="39"/>
        <v>Port Adelaide</v>
      </c>
      <c r="X891" t="str">
        <f t="shared" si="40"/>
        <v>Medium</v>
      </c>
      <c r="Y891" t="str">
        <f t="shared" si="41"/>
        <v>Home Team</v>
      </c>
    </row>
    <row r="892" spans="1:25" x14ac:dyDescent="0.25">
      <c r="A892" t="s">
        <v>977</v>
      </c>
      <c r="B892">
        <v>2016</v>
      </c>
      <c r="C892" t="s">
        <v>124</v>
      </c>
      <c r="D892" s="1">
        <v>42503</v>
      </c>
      <c r="E892">
        <v>21.1</v>
      </c>
      <c r="F892">
        <v>11</v>
      </c>
      <c r="G892">
        <v>1.2</v>
      </c>
      <c r="H892" t="s">
        <v>512</v>
      </c>
      <c r="I892" s="2">
        <v>0.80555555555555558</v>
      </c>
      <c r="J892" s="3">
        <v>53141</v>
      </c>
      <c r="K892" t="s">
        <v>40</v>
      </c>
      <c r="L892">
        <v>2.1</v>
      </c>
      <c r="M892">
        <v>5.0999999999999996</v>
      </c>
      <c r="N892">
        <v>11.3</v>
      </c>
      <c r="O892">
        <v>11.6</v>
      </c>
      <c r="P892">
        <v>72</v>
      </c>
      <c r="Q892" t="s">
        <v>44</v>
      </c>
      <c r="R892">
        <v>3.8</v>
      </c>
      <c r="S892">
        <v>5.13</v>
      </c>
      <c r="T892">
        <v>9.17</v>
      </c>
      <c r="U892">
        <v>13.2</v>
      </c>
      <c r="V892">
        <v>98</v>
      </c>
      <c r="W892" t="str">
        <f t="shared" si="39"/>
        <v>Geelong</v>
      </c>
      <c r="X892" t="str">
        <f t="shared" si="40"/>
        <v>High</v>
      </c>
      <c r="Y892" t="str">
        <f t="shared" si="41"/>
        <v>Away Team</v>
      </c>
    </row>
    <row r="893" spans="1:25" x14ac:dyDescent="0.25">
      <c r="A893" t="s">
        <v>978</v>
      </c>
      <c r="B893">
        <v>2016</v>
      </c>
      <c r="C893" t="s">
        <v>124</v>
      </c>
      <c r="D893" s="1">
        <v>42504</v>
      </c>
      <c r="E893">
        <v>21.2</v>
      </c>
      <c r="F893">
        <v>13.3</v>
      </c>
      <c r="G893">
        <v>0</v>
      </c>
      <c r="H893" t="s">
        <v>46</v>
      </c>
      <c r="I893" s="2">
        <v>0.57291666666666663</v>
      </c>
      <c r="J893" s="3">
        <v>30321</v>
      </c>
      <c r="K893" t="s">
        <v>48</v>
      </c>
      <c r="L893">
        <v>0.2</v>
      </c>
      <c r="M893">
        <v>0.4</v>
      </c>
      <c r="N893">
        <v>5.5</v>
      </c>
      <c r="O893">
        <v>8.1199999999999992</v>
      </c>
      <c r="P893">
        <v>60</v>
      </c>
      <c r="Q893" t="s">
        <v>47</v>
      </c>
      <c r="R893">
        <v>4.2</v>
      </c>
      <c r="S893">
        <v>8.6</v>
      </c>
      <c r="T893">
        <v>10.1</v>
      </c>
      <c r="U893">
        <v>10.14</v>
      </c>
      <c r="V893">
        <v>74</v>
      </c>
      <c r="W893" t="str">
        <f t="shared" si="39"/>
        <v>North Melbourne</v>
      </c>
      <c r="X893" t="str">
        <f t="shared" si="40"/>
        <v>Medium</v>
      </c>
      <c r="Y893" t="str">
        <f t="shared" si="41"/>
        <v>Away Team</v>
      </c>
    </row>
    <row r="894" spans="1:25" x14ac:dyDescent="0.25">
      <c r="A894" t="s">
        <v>979</v>
      </c>
      <c r="B894">
        <v>2016</v>
      </c>
      <c r="C894" t="s">
        <v>124</v>
      </c>
      <c r="D894" s="1">
        <v>42504</v>
      </c>
      <c r="E894">
        <v>17.7</v>
      </c>
      <c r="F894">
        <v>13.4</v>
      </c>
      <c r="G894">
        <v>0</v>
      </c>
      <c r="H894" t="s">
        <v>100</v>
      </c>
      <c r="I894" s="2">
        <v>0.59027777777777779</v>
      </c>
      <c r="J894" s="3">
        <v>12012</v>
      </c>
      <c r="K894" t="s">
        <v>32</v>
      </c>
      <c r="L894">
        <v>4.3</v>
      </c>
      <c r="M894">
        <v>6.6</v>
      </c>
      <c r="N894">
        <v>14.13</v>
      </c>
      <c r="O894">
        <v>17.14</v>
      </c>
      <c r="P894">
        <v>116</v>
      </c>
      <c r="Q894" t="s">
        <v>43</v>
      </c>
      <c r="R894">
        <v>3</v>
      </c>
      <c r="S894">
        <v>7.2</v>
      </c>
      <c r="T894">
        <v>7.4</v>
      </c>
      <c r="U894">
        <v>11.9</v>
      </c>
      <c r="V894">
        <v>75</v>
      </c>
      <c r="W894" t="str">
        <f t="shared" si="39"/>
        <v>Hawthorn</v>
      </c>
      <c r="X894" t="str">
        <f t="shared" si="40"/>
        <v>Low</v>
      </c>
      <c r="Y894" t="str">
        <f t="shared" si="41"/>
        <v>Home Team</v>
      </c>
    </row>
    <row r="895" spans="1:25" x14ac:dyDescent="0.25">
      <c r="A895" t="s">
        <v>980</v>
      </c>
      <c r="B895">
        <v>2016</v>
      </c>
      <c r="C895" t="s">
        <v>124</v>
      </c>
      <c r="D895" s="1">
        <v>42504</v>
      </c>
      <c r="E895">
        <v>26.9</v>
      </c>
      <c r="F895">
        <v>8.6999999999999993</v>
      </c>
      <c r="G895">
        <v>0</v>
      </c>
      <c r="H895" t="s">
        <v>141</v>
      </c>
      <c r="I895" s="2">
        <v>0.69097222222222221</v>
      </c>
      <c r="J895" s="3">
        <v>8308</v>
      </c>
      <c r="K895" t="s">
        <v>25</v>
      </c>
      <c r="L895">
        <v>4.3</v>
      </c>
      <c r="M895">
        <v>9.9</v>
      </c>
      <c r="N895">
        <v>16.13</v>
      </c>
      <c r="O895">
        <v>22.17</v>
      </c>
      <c r="P895">
        <v>149</v>
      </c>
      <c r="Q895" t="s">
        <v>39</v>
      </c>
      <c r="R895">
        <v>1</v>
      </c>
      <c r="S895">
        <v>4</v>
      </c>
      <c r="T895">
        <v>7.1</v>
      </c>
      <c r="U895">
        <v>9.4</v>
      </c>
      <c r="V895">
        <v>58</v>
      </c>
      <c r="W895" t="str">
        <f t="shared" si="39"/>
        <v>Greater Western Sydney</v>
      </c>
      <c r="X895" t="str">
        <f t="shared" si="40"/>
        <v>Low</v>
      </c>
      <c r="Y895" t="str">
        <f t="shared" si="41"/>
        <v>Home Team</v>
      </c>
    </row>
    <row r="896" spans="1:25" x14ac:dyDescent="0.25">
      <c r="A896" t="s">
        <v>981</v>
      </c>
      <c r="B896">
        <v>2016</v>
      </c>
      <c r="C896" t="s">
        <v>124</v>
      </c>
      <c r="D896" s="1">
        <v>42504</v>
      </c>
      <c r="E896">
        <v>26.9</v>
      </c>
      <c r="F896">
        <v>14.7</v>
      </c>
      <c r="G896">
        <v>0</v>
      </c>
      <c r="H896" t="s">
        <v>58</v>
      </c>
      <c r="I896" s="2">
        <v>0.80902777777777779</v>
      </c>
      <c r="J896" s="3">
        <v>24552</v>
      </c>
      <c r="K896" t="s">
        <v>36</v>
      </c>
      <c r="L896">
        <v>0</v>
      </c>
      <c r="M896">
        <v>3</v>
      </c>
      <c r="N896">
        <v>7.2</v>
      </c>
      <c r="O896">
        <v>10.5</v>
      </c>
      <c r="P896">
        <v>65</v>
      </c>
      <c r="Q896" t="s">
        <v>33</v>
      </c>
      <c r="R896">
        <v>4.9000000000000004</v>
      </c>
      <c r="S896">
        <v>11.17</v>
      </c>
      <c r="T896">
        <v>15.22</v>
      </c>
      <c r="U896">
        <v>20.23</v>
      </c>
      <c r="V896">
        <v>143</v>
      </c>
      <c r="W896" t="str">
        <f t="shared" si="39"/>
        <v>Collingwood</v>
      </c>
      <c r="X896" t="str">
        <f t="shared" si="40"/>
        <v>Low</v>
      </c>
      <c r="Y896" t="str">
        <f t="shared" si="41"/>
        <v>Away Team</v>
      </c>
    </row>
    <row r="897" spans="1:25" x14ac:dyDescent="0.25">
      <c r="A897" t="s">
        <v>982</v>
      </c>
      <c r="B897">
        <v>2016</v>
      </c>
      <c r="C897" t="s">
        <v>124</v>
      </c>
      <c r="D897" s="1">
        <v>42504</v>
      </c>
      <c r="E897">
        <v>21.2</v>
      </c>
      <c r="F897">
        <v>13.3</v>
      </c>
      <c r="G897">
        <v>0</v>
      </c>
      <c r="H897" t="s">
        <v>28</v>
      </c>
      <c r="I897" s="2">
        <v>0.80902777777777779</v>
      </c>
      <c r="J897" s="3">
        <v>36014</v>
      </c>
      <c r="K897" t="s">
        <v>29</v>
      </c>
      <c r="L897">
        <v>3.5</v>
      </c>
      <c r="M897">
        <v>6.1</v>
      </c>
      <c r="N897">
        <v>7.15</v>
      </c>
      <c r="O897">
        <v>14.17</v>
      </c>
      <c r="P897">
        <v>101</v>
      </c>
      <c r="Q897" t="s">
        <v>26</v>
      </c>
      <c r="R897">
        <v>5.3</v>
      </c>
      <c r="S897">
        <v>6.5</v>
      </c>
      <c r="T897">
        <v>11.9</v>
      </c>
      <c r="U897">
        <v>15.1</v>
      </c>
      <c r="V897">
        <v>100</v>
      </c>
      <c r="W897" t="str">
        <f t="shared" si="39"/>
        <v>Richmond</v>
      </c>
      <c r="X897" t="str">
        <f t="shared" si="40"/>
        <v>Medium</v>
      </c>
      <c r="Y897" t="str">
        <f t="shared" si="41"/>
        <v>Home Team</v>
      </c>
    </row>
    <row r="898" spans="1:25" x14ac:dyDescent="0.25">
      <c r="A898" t="s">
        <v>983</v>
      </c>
      <c r="B898">
        <v>2016</v>
      </c>
      <c r="C898" t="s">
        <v>124</v>
      </c>
      <c r="D898" s="1">
        <v>42505</v>
      </c>
      <c r="E898">
        <v>22</v>
      </c>
      <c r="F898">
        <v>13.9</v>
      </c>
      <c r="G898">
        <v>0</v>
      </c>
      <c r="H898" t="s">
        <v>46</v>
      </c>
      <c r="I898" s="2">
        <v>0.54861111111111116</v>
      </c>
      <c r="J898" s="3">
        <v>26924</v>
      </c>
      <c r="K898" t="s">
        <v>30</v>
      </c>
      <c r="L898">
        <v>3.2</v>
      </c>
      <c r="M898">
        <v>7.4</v>
      </c>
      <c r="N898">
        <v>10.7</v>
      </c>
      <c r="O898">
        <v>14.9</v>
      </c>
      <c r="P898">
        <v>93</v>
      </c>
      <c r="Q898" t="s">
        <v>54</v>
      </c>
      <c r="R898">
        <v>4.5</v>
      </c>
      <c r="S898">
        <v>8.9</v>
      </c>
      <c r="T898">
        <v>10.119999999999999</v>
      </c>
      <c r="U898">
        <v>13.13</v>
      </c>
      <c r="V898">
        <v>91</v>
      </c>
      <c r="W898" t="str">
        <f t="shared" si="39"/>
        <v>Carlton</v>
      </c>
      <c r="X898" t="str">
        <f t="shared" si="40"/>
        <v>Low</v>
      </c>
      <c r="Y898" t="str">
        <f t="shared" si="41"/>
        <v>Home Team</v>
      </c>
    </row>
    <row r="899" spans="1:25" x14ac:dyDescent="0.25">
      <c r="A899" t="s">
        <v>984</v>
      </c>
      <c r="B899">
        <v>2016</v>
      </c>
      <c r="C899" t="s">
        <v>124</v>
      </c>
      <c r="D899" s="1">
        <v>42505</v>
      </c>
      <c r="E899">
        <v>22</v>
      </c>
      <c r="F899">
        <v>13.9</v>
      </c>
      <c r="G899">
        <v>0</v>
      </c>
      <c r="H899" t="s">
        <v>28</v>
      </c>
      <c r="I899" s="2">
        <v>0.63888888888888884</v>
      </c>
      <c r="J899" s="3">
        <v>39921</v>
      </c>
      <c r="K899" t="s">
        <v>35</v>
      </c>
      <c r="L899">
        <v>2.2000000000000002</v>
      </c>
      <c r="M899">
        <v>5.5</v>
      </c>
      <c r="N899">
        <v>7.9</v>
      </c>
      <c r="O899">
        <v>12.1</v>
      </c>
      <c r="P899">
        <v>82</v>
      </c>
      <c r="Q899" t="s">
        <v>50</v>
      </c>
      <c r="R899">
        <v>5.5</v>
      </c>
      <c r="S899">
        <v>8.9</v>
      </c>
      <c r="T899">
        <v>12.1</v>
      </c>
      <c r="U899">
        <v>17.12</v>
      </c>
      <c r="V899">
        <v>114</v>
      </c>
      <c r="W899" t="str">
        <f t="shared" ref="W899:W962" si="42">IF(P899&gt;V899,K899, IF(P899&lt;V899,Q899, "Draw"))</f>
        <v>Western Bulldogs</v>
      </c>
      <c r="X899" t="str">
        <f t="shared" ref="X899:X962" si="43">IF(J899&lt;30000,"Low", IF(J899&lt;50000,"Medium","High"))</f>
        <v>Medium</v>
      </c>
      <c r="Y899" t="str">
        <f t="shared" ref="Y899:Y962" si="44">IF(P899&gt;V899,"Home Team", IF(P899&lt;V899,"Away Team","Draw"))</f>
        <v>Away Team</v>
      </c>
    </row>
    <row r="900" spans="1:25" x14ac:dyDescent="0.25">
      <c r="A900" t="s">
        <v>985</v>
      </c>
      <c r="B900">
        <v>2016</v>
      </c>
      <c r="C900" t="s">
        <v>124</v>
      </c>
      <c r="D900" s="1">
        <v>42505</v>
      </c>
      <c r="E900">
        <v>22.4</v>
      </c>
      <c r="F900">
        <v>10.199999999999999</v>
      </c>
      <c r="G900">
        <v>0</v>
      </c>
      <c r="H900" t="s">
        <v>42</v>
      </c>
      <c r="I900" s="2">
        <v>0.61111111111111116</v>
      </c>
      <c r="J900" s="3">
        <v>36140</v>
      </c>
      <c r="K900" t="s">
        <v>51</v>
      </c>
      <c r="L900">
        <v>9.3000000000000007</v>
      </c>
      <c r="M900">
        <v>12.5</v>
      </c>
      <c r="N900">
        <v>15.8</v>
      </c>
      <c r="O900">
        <v>20.12</v>
      </c>
      <c r="P900">
        <v>132</v>
      </c>
      <c r="Q900" t="s">
        <v>55</v>
      </c>
      <c r="R900">
        <v>1.3</v>
      </c>
      <c r="S900">
        <v>1.9</v>
      </c>
      <c r="T900">
        <v>2.9</v>
      </c>
      <c r="U900">
        <v>3.11</v>
      </c>
      <c r="V900">
        <v>29</v>
      </c>
      <c r="W900" t="str">
        <f t="shared" si="42"/>
        <v>West Coast</v>
      </c>
      <c r="X900" t="str">
        <f t="shared" si="43"/>
        <v>Medium</v>
      </c>
      <c r="Y900" t="str">
        <f t="shared" si="44"/>
        <v>Home Team</v>
      </c>
    </row>
    <row r="901" spans="1:25" x14ac:dyDescent="0.25">
      <c r="A901" t="s">
        <v>986</v>
      </c>
      <c r="B901">
        <v>2016</v>
      </c>
      <c r="C901" t="s">
        <v>135</v>
      </c>
      <c r="D901" s="1">
        <v>42510</v>
      </c>
      <c r="E901">
        <v>18</v>
      </c>
      <c r="F901">
        <v>10.5</v>
      </c>
      <c r="G901">
        <v>0.4</v>
      </c>
      <c r="H901" t="s">
        <v>28</v>
      </c>
      <c r="I901" s="2">
        <v>0.82638888888888884</v>
      </c>
      <c r="J901" s="3">
        <v>61552</v>
      </c>
      <c r="K901" t="s">
        <v>32</v>
      </c>
      <c r="L901">
        <v>0.2</v>
      </c>
      <c r="M901">
        <v>2.4</v>
      </c>
      <c r="N901">
        <v>5.7</v>
      </c>
      <c r="O901">
        <v>7.13</v>
      </c>
      <c r="P901">
        <v>55</v>
      </c>
      <c r="Q901" t="s">
        <v>26</v>
      </c>
      <c r="R901">
        <v>1.2</v>
      </c>
      <c r="S901">
        <v>6.5</v>
      </c>
      <c r="T901">
        <v>7.6</v>
      </c>
      <c r="U901">
        <v>10.9</v>
      </c>
      <c r="V901">
        <v>69</v>
      </c>
      <c r="W901" t="str">
        <f t="shared" si="42"/>
        <v>Sydney</v>
      </c>
      <c r="X901" t="str">
        <f t="shared" si="43"/>
        <v>High</v>
      </c>
      <c r="Y901" t="str">
        <f t="shared" si="44"/>
        <v>Away Team</v>
      </c>
    </row>
    <row r="902" spans="1:25" x14ac:dyDescent="0.25">
      <c r="A902" t="s">
        <v>987</v>
      </c>
      <c r="B902">
        <v>2016</v>
      </c>
      <c r="C902" t="s">
        <v>135</v>
      </c>
      <c r="D902" s="1">
        <v>42511</v>
      </c>
      <c r="E902">
        <v>18.3</v>
      </c>
      <c r="F902">
        <v>5.6</v>
      </c>
      <c r="G902">
        <v>0</v>
      </c>
      <c r="H902" t="s">
        <v>28</v>
      </c>
      <c r="I902" s="2">
        <v>0.57291666666666663</v>
      </c>
      <c r="J902" s="3">
        <v>59864</v>
      </c>
      <c r="K902" t="s">
        <v>33</v>
      </c>
      <c r="L902">
        <v>7.5</v>
      </c>
      <c r="M902">
        <v>9.5</v>
      </c>
      <c r="N902">
        <v>11.7</v>
      </c>
      <c r="O902">
        <v>16.8</v>
      </c>
      <c r="P902">
        <v>104</v>
      </c>
      <c r="Q902" t="s">
        <v>44</v>
      </c>
      <c r="R902">
        <v>0.3</v>
      </c>
      <c r="S902">
        <v>3.7</v>
      </c>
      <c r="T902">
        <v>6.1</v>
      </c>
      <c r="U902">
        <v>11.14</v>
      </c>
      <c r="V902">
        <v>80</v>
      </c>
      <c r="W902" t="str">
        <f t="shared" si="42"/>
        <v>Collingwood</v>
      </c>
      <c r="X902" t="str">
        <f t="shared" si="43"/>
        <v>High</v>
      </c>
      <c r="Y902" t="str">
        <f t="shared" si="44"/>
        <v>Home Team</v>
      </c>
    </row>
    <row r="903" spans="1:25" x14ac:dyDescent="0.25">
      <c r="A903" t="s">
        <v>988</v>
      </c>
      <c r="B903">
        <v>2016</v>
      </c>
      <c r="C903" t="s">
        <v>135</v>
      </c>
      <c r="D903" s="1">
        <v>42511</v>
      </c>
      <c r="E903">
        <v>26</v>
      </c>
      <c r="F903">
        <v>17.899999999999999</v>
      </c>
      <c r="H903" t="s">
        <v>38</v>
      </c>
      <c r="I903" s="2">
        <v>0.59027777777777779</v>
      </c>
      <c r="J903" s="3">
        <v>11692</v>
      </c>
      <c r="K903" t="s">
        <v>39</v>
      </c>
      <c r="L903">
        <v>1.2</v>
      </c>
      <c r="M903">
        <v>4.3</v>
      </c>
      <c r="N903">
        <v>7.4</v>
      </c>
      <c r="O903">
        <v>11.8</v>
      </c>
      <c r="P903">
        <v>74</v>
      </c>
      <c r="Q903" t="s">
        <v>40</v>
      </c>
      <c r="R903">
        <v>4.5</v>
      </c>
      <c r="S903">
        <v>12.8</v>
      </c>
      <c r="T903">
        <v>18.12</v>
      </c>
      <c r="U903">
        <v>22.17</v>
      </c>
      <c r="V903">
        <v>149</v>
      </c>
      <c r="W903" t="str">
        <f t="shared" si="42"/>
        <v>Adelaide</v>
      </c>
      <c r="X903" t="str">
        <f t="shared" si="43"/>
        <v>Low</v>
      </c>
      <c r="Y903" t="str">
        <f t="shared" si="44"/>
        <v>Away Team</v>
      </c>
    </row>
    <row r="904" spans="1:25" x14ac:dyDescent="0.25">
      <c r="A904" t="s">
        <v>989</v>
      </c>
      <c r="B904">
        <v>2016</v>
      </c>
      <c r="C904" t="s">
        <v>135</v>
      </c>
      <c r="D904" s="1">
        <v>42511</v>
      </c>
      <c r="E904">
        <v>23.7</v>
      </c>
      <c r="F904">
        <v>13.1</v>
      </c>
      <c r="G904">
        <v>0</v>
      </c>
      <c r="H904" t="s">
        <v>512</v>
      </c>
      <c r="I904" s="2">
        <v>0.67013888888888884</v>
      </c>
      <c r="J904" s="3">
        <v>38695</v>
      </c>
      <c r="K904" t="s">
        <v>54</v>
      </c>
      <c r="L904">
        <v>3.1</v>
      </c>
      <c r="M904">
        <v>5.3</v>
      </c>
      <c r="N904">
        <v>9.6</v>
      </c>
      <c r="O904">
        <v>13.8</v>
      </c>
      <c r="P904">
        <v>86</v>
      </c>
      <c r="Q904" t="s">
        <v>51</v>
      </c>
      <c r="R904">
        <v>5.2</v>
      </c>
      <c r="S904">
        <v>9.4</v>
      </c>
      <c r="T904">
        <v>12.7</v>
      </c>
      <c r="U904">
        <v>14.1</v>
      </c>
      <c r="V904">
        <v>94</v>
      </c>
      <c r="W904" t="str">
        <f t="shared" si="42"/>
        <v>West Coast</v>
      </c>
      <c r="X904" t="str">
        <f t="shared" si="43"/>
        <v>Medium</v>
      </c>
      <c r="Y904" t="str">
        <f t="shared" si="44"/>
        <v>Away Team</v>
      </c>
    </row>
    <row r="905" spans="1:25" x14ac:dyDescent="0.25">
      <c r="A905" t="s">
        <v>990</v>
      </c>
      <c r="B905">
        <v>2016</v>
      </c>
      <c r="C905" t="s">
        <v>135</v>
      </c>
      <c r="D905" s="1">
        <v>42511</v>
      </c>
      <c r="E905">
        <v>18.3</v>
      </c>
      <c r="F905">
        <v>5.6</v>
      </c>
      <c r="G905">
        <v>0</v>
      </c>
      <c r="H905" t="s">
        <v>46</v>
      </c>
      <c r="I905" s="2">
        <v>0.80902777777777779</v>
      </c>
      <c r="J905" s="3">
        <v>38419</v>
      </c>
      <c r="K905" t="s">
        <v>47</v>
      </c>
      <c r="L905">
        <v>5.3</v>
      </c>
      <c r="M905">
        <v>8.9</v>
      </c>
      <c r="N905">
        <v>13.1</v>
      </c>
      <c r="O905">
        <v>17.11</v>
      </c>
      <c r="P905">
        <v>113</v>
      </c>
      <c r="Q905" t="s">
        <v>30</v>
      </c>
      <c r="R905">
        <v>2.2000000000000002</v>
      </c>
      <c r="S905">
        <v>3.4</v>
      </c>
      <c r="T905">
        <v>6.5</v>
      </c>
      <c r="U905">
        <v>6.1</v>
      </c>
      <c r="V905">
        <v>46</v>
      </c>
      <c r="W905" t="str">
        <f t="shared" si="42"/>
        <v>North Melbourne</v>
      </c>
      <c r="X905" t="str">
        <f t="shared" si="43"/>
        <v>Medium</v>
      </c>
      <c r="Y905" t="str">
        <f t="shared" si="44"/>
        <v>Home Team</v>
      </c>
    </row>
    <row r="906" spans="1:25" x14ac:dyDescent="0.25">
      <c r="A906" t="s">
        <v>991</v>
      </c>
      <c r="B906">
        <v>2016</v>
      </c>
      <c r="C906" t="s">
        <v>135</v>
      </c>
      <c r="D906" s="1">
        <v>42511</v>
      </c>
      <c r="E906">
        <v>17.5</v>
      </c>
      <c r="F906">
        <v>15.1</v>
      </c>
      <c r="G906">
        <v>36.4</v>
      </c>
      <c r="H906" t="s">
        <v>42</v>
      </c>
      <c r="I906" s="2">
        <v>0.73611111111111116</v>
      </c>
      <c r="J906" s="3">
        <v>20184</v>
      </c>
      <c r="K906" t="s">
        <v>43</v>
      </c>
      <c r="L906">
        <v>1.1000000000000001</v>
      </c>
      <c r="M906">
        <v>2.2999999999999998</v>
      </c>
      <c r="N906">
        <v>5.7</v>
      </c>
      <c r="O906">
        <v>6.9</v>
      </c>
      <c r="P906">
        <v>45</v>
      </c>
      <c r="Q906" t="s">
        <v>29</v>
      </c>
      <c r="R906">
        <v>2.2999999999999998</v>
      </c>
      <c r="S906">
        <v>6.1</v>
      </c>
      <c r="T906">
        <v>9.1</v>
      </c>
      <c r="U906">
        <v>11.17</v>
      </c>
      <c r="V906">
        <v>83</v>
      </c>
      <c r="W906" t="str">
        <f t="shared" si="42"/>
        <v>Richmond</v>
      </c>
      <c r="X906" t="str">
        <f t="shared" si="43"/>
        <v>Low</v>
      </c>
      <c r="Y906" t="str">
        <f t="shared" si="44"/>
        <v>Away Team</v>
      </c>
    </row>
    <row r="907" spans="1:25" x14ac:dyDescent="0.25">
      <c r="A907" t="s">
        <v>992</v>
      </c>
      <c r="B907">
        <v>2016</v>
      </c>
      <c r="C907" t="s">
        <v>135</v>
      </c>
      <c r="D907" s="1">
        <v>42512</v>
      </c>
      <c r="E907">
        <v>21.5</v>
      </c>
      <c r="F907">
        <v>9.9</v>
      </c>
      <c r="G907">
        <v>0</v>
      </c>
      <c r="H907" t="s">
        <v>28</v>
      </c>
      <c r="I907" s="2">
        <v>0.54861111111111116</v>
      </c>
      <c r="J907" s="3">
        <v>26892</v>
      </c>
      <c r="K907" t="s">
        <v>35</v>
      </c>
      <c r="L907">
        <v>5.6</v>
      </c>
      <c r="M907">
        <v>10.7</v>
      </c>
      <c r="N907">
        <v>13.1</v>
      </c>
      <c r="O907">
        <v>19.170000000000002</v>
      </c>
      <c r="P907">
        <v>131</v>
      </c>
      <c r="Q907" t="s">
        <v>36</v>
      </c>
      <c r="R907">
        <v>2.2999999999999998</v>
      </c>
      <c r="S907">
        <v>5.5</v>
      </c>
      <c r="T907">
        <v>6.1</v>
      </c>
      <c r="U907">
        <v>9.14</v>
      </c>
      <c r="V907">
        <v>68</v>
      </c>
      <c r="W907" t="str">
        <f t="shared" si="42"/>
        <v>Melbourne</v>
      </c>
      <c r="X907" t="str">
        <f t="shared" si="43"/>
        <v>Low</v>
      </c>
      <c r="Y907" t="str">
        <f t="shared" si="44"/>
        <v>Home Team</v>
      </c>
    </row>
    <row r="908" spans="1:25" x14ac:dyDescent="0.25">
      <c r="A908" t="s">
        <v>993</v>
      </c>
      <c r="B908">
        <v>2016</v>
      </c>
      <c r="C908" t="s">
        <v>135</v>
      </c>
      <c r="D908" s="1">
        <v>42512</v>
      </c>
      <c r="E908">
        <v>23.4</v>
      </c>
      <c r="F908">
        <v>11.9</v>
      </c>
      <c r="G908">
        <v>0</v>
      </c>
      <c r="H908" t="s">
        <v>141</v>
      </c>
      <c r="I908" s="2">
        <v>0.63888888888888884</v>
      </c>
      <c r="J908" s="3">
        <v>9612</v>
      </c>
      <c r="K908" t="s">
        <v>25</v>
      </c>
      <c r="L908">
        <v>4.3</v>
      </c>
      <c r="M908">
        <v>9.5</v>
      </c>
      <c r="N908">
        <v>13.7</v>
      </c>
      <c r="O908">
        <v>15.8</v>
      </c>
      <c r="P908">
        <v>98</v>
      </c>
      <c r="Q908" t="s">
        <v>50</v>
      </c>
      <c r="R908">
        <v>3.4</v>
      </c>
      <c r="S908">
        <v>6.6</v>
      </c>
      <c r="T908">
        <v>7.9</v>
      </c>
      <c r="U908">
        <v>10.130000000000001</v>
      </c>
      <c r="V908">
        <v>73</v>
      </c>
      <c r="W908" t="str">
        <f t="shared" si="42"/>
        <v>Greater Western Sydney</v>
      </c>
      <c r="X908" t="str">
        <f t="shared" si="43"/>
        <v>Low</v>
      </c>
      <c r="Y908" t="str">
        <f t="shared" si="44"/>
        <v>Home Team</v>
      </c>
    </row>
    <row r="909" spans="1:25" x14ac:dyDescent="0.25">
      <c r="A909" t="s">
        <v>994</v>
      </c>
      <c r="B909">
        <v>2016</v>
      </c>
      <c r="C909" t="s">
        <v>135</v>
      </c>
      <c r="D909" s="1">
        <v>42512</v>
      </c>
      <c r="E909">
        <v>21.5</v>
      </c>
      <c r="F909">
        <v>9.9</v>
      </c>
      <c r="G909">
        <v>0</v>
      </c>
      <c r="H909" t="s">
        <v>46</v>
      </c>
      <c r="I909" s="2">
        <v>0.69444444444444442</v>
      </c>
      <c r="J909" s="3">
        <v>29026</v>
      </c>
      <c r="K909" t="s">
        <v>55</v>
      </c>
      <c r="L909">
        <v>2.5</v>
      </c>
      <c r="M909">
        <v>5.9</v>
      </c>
      <c r="N909">
        <v>12.1</v>
      </c>
      <c r="O909">
        <v>16.13</v>
      </c>
      <c r="P909">
        <v>109</v>
      </c>
      <c r="Q909" t="s">
        <v>48</v>
      </c>
      <c r="R909">
        <v>1.4</v>
      </c>
      <c r="S909">
        <v>4.5</v>
      </c>
      <c r="T909">
        <v>7.8</v>
      </c>
      <c r="U909">
        <v>9.9</v>
      </c>
      <c r="V909">
        <v>63</v>
      </c>
      <c r="W909" t="str">
        <f t="shared" si="42"/>
        <v>St Kilda</v>
      </c>
      <c r="X909" t="str">
        <f t="shared" si="43"/>
        <v>Low</v>
      </c>
      <c r="Y909" t="str">
        <f t="shared" si="44"/>
        <v>Home Team</v>
      </c>
    </row>
    <row r="910" spans="1:25" x14ac:dyDescent="0.25">
      <c r="A910" t="s">
        <v>995</v>
      </c>
      <c r="B910">
        <v>2016</v>
      </c>
      <c r="C910" t="s">
        <v>146</v>
      </c>
      <c r="D910" s="1">
        <v>42517</v>
      </c>
      <c r="E910">
        <v>18.600000000000001</v>
      </c>
      <c r="F910">
        <v>12</v>
      </c>
      <c r="G910">
        <v>0</v>
      </c>
      <c r="H910" t="s">
        <v>61</v>
      </c>
      <c r="I910" s="2">
        <v>0.82638888888888884</v>
      </c>
      <c r="J910" s="3">
        <v>38498</v>
      </c>
      <c r="K910" t="s">
        <v>26</v>
      </c>
      <c r="L910">
        <v>6.1</v>
      </c>
      <c r="M910">
        <v>8.1999999999999993</v>
      </c>
      <c r="N910">
        <v>12.3</v>
      </c>
      <c r="O910">
        <v>14.7</v>
      </c>
      <c r="P910">
        <v>91</v>
      </c>
      <c r="Q910" t="s">
        <v>47</v>
      </c>
      <c r="R910">
        <v>2.2000000000000002</v>
      </c>
      <c r="S910">
        <v>6.5</v>
      </c>
      <c r="T910">
        <v>7.7</v>
      </c>
      <c r="U910">
        <v>9.11</v>
      </c>
      <c r="V910">
        <v>65</v>
      </c>
      <c r="W910" t="str">
        <f t="shared" si="42"/>
        <v>Sydney</v>
      </c>
      <c r="X910" t="str">
        <f t="shared" si="43"/>
        <v>Medium</v>
      </c>
      <c r="Y910" t="str">
        <f t="shared" si="44"/>
        <v>Home Team</v>
      </c>
    </row>
    <row r="911" spans="1:25" x14ac:dyDescent="0.25">
      <c r="A911" t="s">
        <v>996</v>
      </c>
      <c r="B911">
        <v>2016</v>
      </c>
      <c r="C911" t="s">
        <v>146</v>
      </c>
      <c r="D911" s="1">
        <v>42518</v>
      </c>
      <c r="E911">
        <v>23.6</v>
      </c>
      <c r="F911">
        <v>11.2</v>
      </c>
      <c r="G911">
        <v>0</v>
      </c>
      <c r="H911" t="s">
        <v>58</v>
      </c>
      <c r="I911" s="2">
        <v>0.57291666666666663</v>
      </c>
      <c r="J911" s="3">
        <v>23691</v>
      </c>
      <c r="K911" t="s">
        <v>36</v>
      </c>
      <c r="L911">
        <v>2.4</v>
      </c>
      <c r="M911">
        <v>8.6</v>
      </c>
      <c r="N911">
        <v>10.7</v>
      </c>
      <c r="O911">
        <v>13.9</v>
      </c>
      <c r="P911">
        <v>87</v>
      </c>
      <c r="Q911" t="s">
        <v>32</v>
      </c>
      <c r="R911">
        <v>4.0999999999999996</v>
      </c>
      <c r="S911">
        <v>9.4</v>
      </c>
      <c r="T911">
        <v>12.7</v>
      </c>
      <c r="U911">
        <v>21.9</v>
      </c>
      <c r="V911">
        <v>135</v>
      </c>
      <c r="W911" t="str">
        <f t="shared" si="42"/>
        <v>Hawthorn</v>
      </c>
      <c r="X911" t="str">
        <f t="shared" si="43"/>
        <v>Low</v>
      </c>
      <c r="Y911" t="str">
        <f t="shared" si="44"/>
        <v>Away Team</v>
      </c>
    </row>
    <row r="912" spans="1:25" x14ac:dyDescent="0.25">
      <c r="A912" t="s">
        <v>997</v>
      </c>
      <c r="B912">
        <v>2016</v>
      </c>
      <c r="C912" t="s">
        <v>146</v>
      </c>
      <c r="D912" s="1">
        <v>42518</v>
      </c>
      <c r="E912">
        <v>21.2</v>
      </c>
      <c r="F912">
        <v>10.199999999999999</v>
      </c>
      <c r="G912">
        <v>0</v>
      </c>
      <c r="H912" t="s">
        <v>584</v>
      </c>
      <c r="I912" s="2">
        <v>0.56944444444444442</v>
      </c>
      <c r="J912" s="3">
        <v>5146</v>
      </c>
      <c r="K912" t="s">
        <v>35</v>
      </c>
      <c r="L912">
        <v>2.7</v>
      </c>
      <c r="M912">
        <v>4.9000000000000004</v>
      </c>
      <c r="N912">
        <v>9.1199999999999992</v>
      </c>
      <c r="O912">
        <v>10.16</v>
      </c>
      <c r="P912">
        <v>76</v>
      </c>
      <c r="Q912" t="s">
        <v>54</v>
      </c>
      <c r="R912">
        <v>2.4</v>
      </c>
      <c r="S912">
        <v>8.6</v>
      </c>
      <c r="T912">
        <v>12.11</v>
      </c>
      <c r="U912">
        <v>18.13</v>
      </c>
      <c r="V912">
        <v>121</v>
      </c>
      <c r="W912" t="str">
        <f t="shared" si="42"/>
        <v>Port Adelaide</v>
      </c>
      <c r="X912" t="str">
        <f t="shared" si="43"/>
        <v>Low</v>
      </c>
      <c r="Y912" t="str">
        <f t="shared" si="44"/>
        <v>Away Team</v>
      </c>
    </row>
    <row r="913" spans="1:25" x14ac:dyDescent="0.25">
      <c r="A913" t="s">
        <v>998</v>
      </c>
      <c r="B913">
        <v>2016</v>
      </c>
      <c r="C913" t="s">
        <v>146</v>
      </c>
      <c r="D913" s="1">
        <v>42518</v>
      </c>
      <c r="E913">
        <v>13.4</v>
      </c>
      <c r="F913">
        <v>4.4000000000000004</v>
      </c>
      <c r="G913">
        <v>0.4</v>
      </c>
      <c r="H913" t="s">
        <v>46</v>
      </c>
      <c r="I913" s="2">
        <v>0.69097222222222221</v>
      </c>
      <c r="J913" s="3">
        <v>17927</v>
      </c>
      <c r="K913" t="s">
        <v>55</v>
      </c>
      <c r="L913">
        <v>5.4</v>
      </c>
      <c r="M913">
        <v>6.8</v>
      </c>
      <c r="N913">
        <v>7.9</v>
      </c>
      <c r="O913">
        <v>15.11</v>
      </c>
      <c r="P913">
        <v>101</v>
      </c>
      <c r="Q913" t="s">
        <v>43</v>
      </c>
      <c r="R913">
        <v>3</v>
      </c>
      <c r="S913">
        <v>7.1</v>
      </c>
      <c r="T913">
        <v>10.4</v>
      </c>
      <c r="U913">
        <v>10.7</v>
      </c>
      <c r="V913">
        <v>67</v>
      </c>
      <c r="W913" t="str">
        <f t="shared" si="42"/>
        <v>St Kilda</v>
      </c>
      <c r="X913" t="str">
        <f t="shared" si="43"/>
        <v>Low</v>
      </c>
      <c r="Y913" t="str">
        <f t="shared" si="44"/>
        <v>Home Team</v>
      </c>
    </row>
    <row r="914" spans="1:25" x14ac:dyDescent="0.25">
      <c r="A914" t="s">
        <v>999</v>
      </c>
      <c r="B914">
        <v>2016</v>
      </c>
      <c r="C914" t="s">
        <v>146</v>
      </c>
      <c r="D914" s="1">
        <v>42518</v>
      </c>
      <c r="E914">
        <v>13.4</v>
      </c>
      <c r="F914">
        <v>4.4000000000000004</v>
      </c>
      <c r="G914">
        <v>0.4</v>
      </c>
      <c r="H914" t="s">
        <v>28</v>
      </c>
      <c r="I914" s="2">
        <v>0.80902777777777779</v>
      </c>
      <c r="J914" s="3">
        <v>56948</v>
      </c>
      <c r="K914" t="s">
        <v>48</v>
      </c>
      <c r="L914">
        <v>3.1</v>
      </c>
      <c r="M914">
        <v>6.2</v>
      </c>
      <c r="N914">
        <v>8.3000000000000007</v>
      </c>
      <c r="O914">
        <v>10.7</v>
      </c>
      <c r="P914">
        <v>67</v>
      </c>
      <c r="Q914" t="s">
        <v>29</v>
      </c>
      <c r="R914">
        <v>6.3</v>
      </c>
      <c r="S914">
        <v>8.6</v>
      </c>
      <c r="T914">
        <v>14.8</v>
      </c>
      <c r="U914">
        <v>16.899999999999999</v>
      </c>
      <c r="V914">
        <v>105</v>
      </c>
      <c r="W914" t="str">
        <f t="shared" si="42"/>
        <v>Richmond</v>
      </c>
      <c r="X914" t="str">
        <f t="shared" si="43"/>
        <v>High</v>
      </c>
      <c r="Y914" t="str">
        <f t="shared" si="44"/>
        <v>Away Team</v>
      </c>
    </row>
    <row r="915" spans="1:25" x14ac:dyDescent="0.25">
      <c r="A915" t="s">
        <v>1000</v>
      </c>
      <c r="B915">
        <v>2016</v>
      </c>
      <c r="C915" t="s">
        <v>146</v>
      </c>
      <c r="D915" s="1">
        <v>42518</v>
      </c>
      <c r="E915">
        <v>17.7</v>
      </c>
      <c r="F915">
        <v>10.9</v>
      </c>
      <c r="G915">
        <v>8</v>
      </c>
      <c r="H915" t="s">
        <v>512</v>
      </c>
      <c r="I915" s="2">
        <v>0.79861111111111116</v>
      </c>
      <c r="J915" s="3">
        <v>46737</v>
      </c>
      <c r="K915" t="s">
        <v>40</v>
      </c>
      <c r="L915">
        <v>4.5999999999999996</v>
      </c>
      <c r="M915">
        <v>6.11</v>
      </c>
      <c r="N915">
        <v>14.13</v>
      </c>
      <c r="O915">
        <v>15.17</v>
      </c>
      <c r="P915">
        <v>107</v>
      </c>
      <c r="Q915" t="s">
        <v>25</v>
      </c>
      <c r="R915">
        <v>2.1</v>
      </c>
      <c r="S915">
        <v>7.3</v>
      </c>
      <c r="T915">
        <v>8.3000000000000007</v>
      </c>
      <c r="U915">
        <v>13.7</v>
      </c>
      <c r="V915">
        <v>85</v>
      </c>
      <c r="W915" t="str">
        <f t="shared" si="42"/>
        <v>Adelaide</v>
      </c>
      <c r="X915" t="str">
        <f t="shared" si="43"/>
        <v>Medium</v>
      </c>
      <c r="Y915" t="str">
        <f t="shared" si="44"/>
        <v>Home Team</v>
      </c>
    </row>
    <row r="916" spans="1:25" x14ac:dyDescent="0.25">
      <c r="A916" t="s">
        <v>1001</v>
      </c>
      <c r="B916">
        <v>2016</v>
      </c>
      <c r="C916" t="s">
        <v>146</v>
      </c>
      <c r="D916" s="1">
        <v>42519</v>
      </c>
      <c r="E916">
        <v>13.7</v>
      </c>
      <c r="F916">
        <v>8.6</v>
      </c>
      <c r="G916">
        <v>2</v>
      </c>
      <c r="H916" t="s">
        <v>46</v>
      </c>
      <c r="I916" s="2">
        <v>0.54861111111111116</v>
      </c>
      <c r="J916" s="3">
        <v>33535</v>
      </c>
      <c r="K916" t="s">
        <v>30</v>
      </c>
      <c r="L916">
        <v>4</v>
      </c>
      <c r="M916">
        <v>10.4</v>
      </c>
      <c r="N916">
        <v>13.6</v>
      </c>
      <c r="O916">
        <v>16.8</v>
      </c>
      <c r="P916">
        <v>104</v>
      </c>
      <c r="Q916" t="s">
        <v>44</v>
      </c>
      <c r="R916">
        <v>3.6</v>
      </c>
      <c r="S916">
        <v>6.8</v>
      </c>
      <c r="T916">
        <v>9.11</v>
      </c>
      <c r="U916">
        <v>12.13</v>
      </c>
      <c r="V916">
        <v>85</v>
      </c>
      <c r="W916" t="str">
        <f t="shared" si="42"/>
        <v>Carlton</v>
      </c>
      <c r="X916" t="str">
        <f t="shared" si="43"/>
        <v>Medium</v>
      </c>
      <c r="Y916" t="str">
        <f t="shared" si="44"/>
        <v>Home Team</v>
      </c>
    </row>
    <row r="917" spans="1:25" x14ac:dyDescent="0.25">
      <c r="A917" t="s">
        <v>1002</v>
      </c>
      <c r="B917">
        <v>2016</v>
      </c>
      <c r="C917" t="s">
        <v>146</v>
      </c>
      <c r="D917" s="1">
        <v>42519</v>
      </c>
      <c r="E917">
        <v>13.7</v>
      </c>
      <c r="F917">
        <v>8.6</v>
      </c>
      <c r="G917">
        <v>2</v>
      </c>
      <c r="H917" t="s">
        <v>28</v>
      </c>
      <c r="I917" s="2">
        <v>0.63888888888888884</v>
      </c>
      <c r="J917" s="3">
        <v>45078</v>
      </c>
      <c r="K917" t="s">
        <v>33</v>
      </c>
      <c r="L917">
        <v>3.1</v>
      </c>
      <c r="M917">
        <v>4.7</v>
      </c>
      <c r="N917">
        <v>6.8</v>
      </c>
      <c r="O917">
        <v>7.11</v>
      </c>
      <c r="P917">
        <v>53</v>
      </c>
      <c r="Q917" t="s">
        <v>50</v>
      </c>
      <c r="R917">
        <v>3</v>
      </c>
      <c r="S917">
        <v>4.2</v>
      </c>
      <c r="T917">
        <v>6.5</v>
      </c>
      <c r="U917">
        <v>11.8</v>
      </c>
      <c r="V917">
        <v>74</v>
      </c>
      <c r="W917" t="str">
        <f t="shared" si="42"/>
        <v>Western Bulldogs</v>
      </c>
      <c r="X917" t="str">
        <f t="shared" si="43"/>
        <v>Medium</v>
      </c>
      <c r="Y917" t="str">
        <f t="shared" si="44"/>
        <v>Away Team</v>
      </c>
    </row>
    <row r="918" spans="1:25" x14ac:dyDescent="0.25">
      <c r="A918" t="s">
        <v>1003</v>
      </c>
      <c r="B918">
        <v>2016</v>
      </c>
      <c r="C918" t="s">
        <v>146</v>
      </c>
      <c r="D918" s="1">
        <v>42519</v>
      </c>
      <c r="E918">
        <v>19.3</v>
      </c>
      <c r="F918">
        <v>11</v>
      </c>
      <c r="G918">
        <v>0.4</v>
      </c>
      <c r="H918" t="s">
        <v>42</v>
      </c>
      <c r="I918" s="2">
        <v>0.61111111111111116</v>
      </c>
      <c r="J918" s="3">
        <v>34945</v>
      </c>
      <c r="K918" t="s">
        <v>51</v>
      </c>
      <c r="L918">
        <v>5.6</v>
      </c>
      <c r="M918">
        <v>9.8000000000000007</v>
      </c>
      <c r="N918">
        <v>14.9</v>
      </c>
      <c r="O918">
        <v>20.12</v>
      </c>
      <c r="P918">
        <v>132</v>
      </c>
      <c r="Q918" t="s">
        <v>39</v>
      </c>
      <c r="R918">
        <v>2.4</v>
      </c>
      <c r="S918">
        <v>2.7</v>
      </c>
      <c r="T918">
        <v>5.13</v>
      </c>
      <c r="U918">
        <v>7.13</v>
      </c>
      <c r="V918">
        <v>55</v>
      </c>
      <c r="W918" t="str">
        <f t="shared" si="42"/>
        <v>West Coast</v>
      </c>
      <c r="X918" t="str">
        <f t="shared" si="43"/>
        <v>Medium</v>
      </c>
      <c r="Y918" t="str">
        <f t="shared" si="44"/>
        <v>Home Team</v>
      </c>
    </row>
    <row r="919" spans="1:25" x14ac:dyDescent="0.25">
      <c r="A919" t="s">
        <v>1004</v>
      </c>
      <c r="B919">
        <v>2016</v>
      </c>
      <c r="C919" t="s">
        <v>156</v>
      </c>
      <c r="D919" s="1">
        <v>42524</v>
      </c>
      <c r="E919">
        <v>11</v>
      </c>
      <c r="F919">
        <v>1.2</v>
      </c>
      <c r="G919">
        <v>0</v>
      </c>
      <c r="H919" t="s">
        <v>66</v>
      </c>
      <c r="I919" s="2">
        <v>0.82638888888888884</v>
      </c>
      <c r="J919" s="3">
        <v>17844</v>
      </c>
      <c r="K919" t="s">
        <v>47</v>
      </c>
      <c r="L919">
        <v>5.4</v>
      </c>
      <c r="M919">
        <v>7.9</v>
      </c>
      <c r="N919">
        <v>13.13</v>
      </c>
      <c r="O919">
        <v>18.16</v>
      </c>
      <c r="P919">
        <v>124</v>
      </c>
      <c r="Q919" t="s">
        <v>29</v>
      </c>
      <c r="R919">
        <v>1.5</v>
      </c>
      <c r="S919">
        <v>3.8</v>
      </c>
      <c r="T919">
        <v>4.0999999999999996</v>
      </c>
      <c r="U919">
        <v>7.12</v>
      </c>
      <c r="V919">
        <v>54</v>
      </c>
      <c r="W919" t="str">
        <f t="shared" si="42"/>
        <v>North Melbourne</v>
      </c>
      <c r="X919" t="str">
        <f t="shared" si="43"/>
        <v>Low</v>
      </c>
      <c r="Y919" t="str">
        <f t="shared" si="44"/>
        <v>Home Team</v>
      </c>
    </row>
    <row r="920" spans="1:25" x14ac:dyDescent="0.25">
      <c r="A920" t="s">
        <v>1005</v>
      </c>
      <c r="B920">
        <v>2016</v>
      </c>
      <c r="C920" t="s">
        <v>156</v>
      </c>
      <c r="D920" s="1">
        <v>42525</v>
      </c>
      <c r="E920">
        <v>12.9</v>
      </c>
      <c r="F920">
        <v>8.8000000000000007</v>
      </c>
      <c r="G920">
        <v>6</v>
      </c>
      <c r="H920" t="s">
        <v>28</v>
      </c>
      <c r="I920" s="2">
        <v>0.57291666666666663</v>
      </c>
      <c r="J920" s="3">
        <v>41833</v>
      </c>
      <c r="K920" t="s">
        <v>32</v>
      </c>
      <c r="L920">
        <v>4.5</v>
      </c>
      <c r="M920">
        <v>6.7</v>
      </c>
      <c r="N920">
        <v>8.14</v>
      </c>
      <c r="O920">
        <v>11.16</v>
      </c>
      <c r="P920">
        <v>82</v>
      </c>
      <c r="Q920" t="s">
        <v>35</v>
      </c>
      <c r="R920">
        <v>2</v>
      </c>
      <c r="S920">
        <v>7.2</v>
      </c>
      <c r="T920">
        <v>10.199999999999999</v>
      </c>
      <c r="U920">
        <v>10.4</v>
      </c>
      <c r="V920">
        <v>64</v>
      </c>
      <c r="W920" t="str">
        <f t="shared" si="42"/>
        <v>Hawthorn</v>
      </c>
      <c r="X920" t="str">
        <f t="shared" si="43"/>
        <v>Medium</v>
      </c>
      <c r="Y920" t="str">
        <f t="shared" si="44"/>
        <v>Home Team</v>
      </c>
    </row>
    <row r="921" spans="1:25" x14ac:dyDescent="0.25">
      <c r="A921" t="s">
        <v>1006</v>
      </c>
      <c r="B921">
        <v>2016</v>
      </c>
      <c r="C921" t="s">
        <v>156</v>
      </c>
      <c r="D921" s="1">
        <v>42525</v>
      </c>
      <c r="E921">
        <v>12.9</v>
      </c>
      <c r="F921">
        <v>8.8000000000000007</v>
      </c>
      <c r="G921">
        <v>6</v>
      </c>
      <c r="H921" t="s">
        <v>46</v>
      </c>
      <c r="I921" s="2">
        <v>0.59027777777777779</v>
      </c>
      <c r="J921" s="3">
        <v>30722</v>
      </c>
      <c r="K921" t="s">
        <v>30</v>
      </c>
      <c r="L921">
        <v>4.3</v>
      </c>
      <c r="M921">
        <v>8.4</v>
      </c>
      <c r="N921">
        <v>12.4</v>
      </c>
      <c r="O921">
        <v>16.600000000000001</v>
      </c>
      <c r="P921">
        <v>102</v>
      </c>
      <c r="Q921" t="s">
        <v>36</v>
      </c>
      <c r="R921">
        <v>0.3</v>
      </c>
      <c r="S921">
        <v>1.7</v>
      </c>
      <c r="T921">
        <v>5.7</v>
      </c>
      <c r="U921">
        <v>9.1</v>
      </c>
      <c r="V921">
        <v>64</v>
      </c>
      <c r="W921" t="str">
        <f t="shared" si="42"/>
        <v>Carlton</v>
      </c>
      <c r="X921" t="str">
        <f t="shared" si="43"/>
        <v>Medium</v>
      </c>
      <c r="Y921" t="str">
        <f t="shared" si="44"/>
        <v>Home Team</v>
      </c>
    </row>
    <row r="922" spans="1:25" x14ac:dyDescent="0.25">
      <c r="A922" t="s">
        <v>1007</v>
      </c>
      <c r="B922">
        <v>2016</v>
      </c>
      <c r="C922" t="s">
        <v>156</v>
      </c>
      <c r="D922" s="1">
        <v>42525</v>
      </c>
      <c r="E922">
        <v>14.8</v>
      </c>
      <c r="F922">
        <v>7.8</v>
      </c>
      <c r="G922">
        <v>4.8</v>
      </c>
      <c r="H922" t="s">
        <v>88</v>
      </c>
      <c r="I922" s="2">
        <v>0.69097222222222221</v>
      </c>
      <c r="J922" s="3">
        <v>22007</v>
      </c>
      <c r="K922" t="s">
        <v>44</v>
      </c>
      <c r="L922">
        <v>2.2999999999999998</v>
      </c>
      <c r="M922">
        <v>6.7</v>
      </c>
      <c r="N922">
        <v>9.1</v>
      </c>
      <c r="O922">
        <v>14.14</v>
      </c>
      <c r="P922">
        <v>98</v>
      </c>
      <c r="Q922" t="s">
        <v>25</v>
      </c>
      <c r="R922">
        <v>4.2</v>
      </c>
      <c r="S922">
        <v>6.2</v>
      </c>
      <c r="T922">
        <v>10.199999999999999</v>
      </c>
      <c r="U922">
        <v>14.4</v>
      </c>
      <c r="V922">
        <v>88</v>
      </c>
      <c r="W922" t="str">
        <f t="shared" si="42"/>
        <v>Geelong</v>
      </c>
      <c r="X922" t="str">
        <f t="shared" si="43"/>
        <v>Low</v>
      </c>
      <c r="Y922" t="str">
        <f t="shared" si="44"/>
        <v>Home Team</v>
      </c>
    </row>
    <row r="923" spans="1:25" x14ac:dyDescent="0.25">
      <c r="A923" t="s">
        <v>1008</v>
      </c>
      <c r="B923">
        <v>2016</v>
      </c>
      <c r="C923" t="s">
        <v>156</v>
      </c>
      <c r="D923" s="1">
        <v>42525</v>
      </c>
      <c r="E923">
        <v>21.1</v>
      </c>
      <c r="F923">
        <v>17.899999999999999</v>
      </c>
      <c r="G923">
        <v>73</v>
      </c>
      <c r="H923" t="s">
        <v>38</v>
      </c>
      <c r="I923" s="2">
        <v>0.80902777777777779</v>
      </c>
      <c r="J923" s="3">
        <v>4368</v>
      </c>
      <c r="K923" t="s">
        <v>39</v>
      </c>
      <c r="L923">
        <v>3.2</v>
      </c>
      <c r="M923">
        <v>4.5</v>
      </c>
      <c r="N923">
        <v>5.5</v>
      </c>
      <c r="O923">
        <v>6.5</v>
      </c>
      <c r="P923">
        <v>41</v>
      </c>
      <c r="Q923" t="s">
        <v>26</v>
      </c>
      <c r="R923">
        <v>1.3</v>
      </c>
      <c r="S923">
        <v>6.6</v>
      </c>
      <c r="T923">
        <v>8.1300000000000008</v>
      </c>
      <c r="U923">
        <v>11.13</v>
      </c>
      <c r="V923">
        <v>79</v>
      </c>
      <c r="W923" t="str">
        <f t="shared" si="42"/>
        <v>Sydney</v>
      </c>
      <c r="X923" t="str">
        <f t="shared" si="43"/>
        <v>Low</v>
      </c>
      <c r="Y923" t="str">
        <f t="shared" si="44"/>
        <v>Away Team</v>
      </c>
    </row>
    <row r="924" spans="1:25" x14ac:dyDescent="0.25">
      <c r="A924" t="s">
        <v>1009</v>
      </c>
      <c r="B924">
        <v>2016</v>
      </c>
      <c r="C924" t="s">
        <v>156</v>
      </c>
      <c r="D924" s="1">
        <v>42525</v>
      </c>
      <c r="E924">
        <v>17.8</v>
      </c>
      <c r="F924">
        <v>14.7</v>
      </c>
      <c r="G924">
        <v>8.6</v>
      </c>
      <c r="H924" t="s">
        <v>42</v>
      </c>
      <c r="I924" s="2">
        <v>0.73611111111111116</v>
      </c>
      <c r="J924" s="3">
        <v>31199</v>
      </c>
      <c r="K924" t="s">
        <v>43</v>
      </c>
      <c r="L924">
        <v>5.0999999999999996</v>
      </c>
      <c r="M924">
        <v>11.2</v>
      </c>
      <c r="N924">
        <v>18.399999999999999</v>
      </c>
      <c r="O924">
        <v>20.6</v>
      </c>
      <c r="P924">
        <v>126</v>
      </c>
      <c r="Q924" t="s">
        <v>48</v>
      </c>
      <c r="R924">
        <v>1.3</v>
      </c>
      <c r="S924">
        <v>3.4</v>
      </c>
      <c r="T924">
        <v>4.7</v>
      </c>
      <c r="U924">
        <v>6.11</v>
      </c>
      <c r="V924">
        <v>47</v>
      </c>
      <c r="W924" t="str">
        <f t="shared" si="42"/>
        <v>Fremantle</v>
      </c>
      <c r="X924" t="str">
        <f t="shared" si="43"/>
        <v>Medium</v>
      </c>
      <c r="Y924" t="str">
        <f t="shared" si="44"/>
        <v>Home Team</v>
      </c>
    </row>
    <row r="925" spans="1:25" x14ac:dyDescent="0.25">
      <c r="A925" t="s">
        <v>1010</v>
      </c>
      <c r="B925">
        <v>2016</v>
      </c>
      <c r="C925" t="s">
        <v>156</v>
      </c>
      <c r="D925" s="1">
        <v>42526</v>
      </c>
      <c r="E925">
        <v>14.2</v>
      </c>
      <c r="F925">
        <v>10.3</v>
      </c>
      <c r="G925">
        <v>3.2</v>
      </c>
      <c r="H925" t="s">
        <v>28</v>
      </c>
      <c r="I925" s="2">
        <v>0.54861111111111116</v>
      </c>
      <c r="J925" s="3">
        <v>28567</v>
      </c>
      <c r="K925" t="s">
        <v>33</v>
      </c>
      <c r="L925">
        <v>3.3</v>
      </c>
      <c r="M925">
        <v>5.0999999999999996</v>
      </c>
      <c r="N925">
        <v>6.13</v>
      </c>
      <c r="O925">
        <v>7.16</v>
      </c>
      <c r="P925">
        <v>58</v>
      </c>
      <c r="Q925" t="s">
        <v>54</v>
      </c>
      <c r="R925">
        <v>5.2</v>
      </c>
      <c r="S925">
        <v>10.5</v>
      </c>
      <c r="T925">
        <v>15.9</v>
      </c>
      <c r="U925">
        <v>19.11</v>
      </c>
      <c r="V925">
        <v>125</v>
      </c>
      <c r="W925" t="str">
        <f t="shared" si="42"/>
        <v>Port Adelaide</v>
      </c>
      <c r="X925" t="str">
        <f t="shared" si="43"/>
        <v>Low</v>
      </c>
      <c r="Y925" t="str">
        <f t="shared" si="44"/>
        <v>Away Team</v>
      </c>
    </row>
    <row r="926" spans="1:25" x14ac:dyDescent="0.25">
      <c r="A926" t="s">
        <v>1011</v>
      </c>
      <c r="B926">
        <v>2016</v>
      </c>
      <c r="C926" t="s">
        <v>156</v>
      </c>
      <c r="D926" s="1">
        <v>42526</v>
      </c>
      <c r="E926">
        <v>14.2</v>
      </c>
      <c r="F926">
        <v>10.3</v>
      </c>
      <c r="G926">
        <v>3.2</v>
      </c>
      <c r="H926" t="s">
        <v>46</v>
      </c>
      <c r="I926" s="2">
        <v>0.63888888888888884</v>
      </c>
      <c r="J926" s="3">
        <v>28769</v>
      </c>
      <c r="K926" t="s">
        <v>50</v>
      </c>
      <c r="L926">
        <v>4.0999999999999996</v>
      </c>
      <c r="M926">
        <v>6.6</v>
      </c>
      <c r="N926">
        <v>10.7</v>
      </c>
      <c r="O926">
        <v>12.11</v>
      </c>
      <c r="P926">
        <v>83</v>
      </c>
      <c r="Q926" t="s">
        <v>51</v>
      </c>
      <c r="R926">
        <v>4.4000000000000004</v>
      </c>
      <c r="S926">
        <v>5.4</v>
      </c>
      <c r="T926">
        <v>8.6</v>
      </c>
      <c r="U926">
        <v>11.9</v>
      </c>
      <c r="V926">
        <v>75</v>
      </c>
      <c r="W926" t="str">
        <f t="shared" si="42"/>
        <v>Western Bulldogs</v>
      </c>
      <c r="X926" t="str">
        <f t="shared" si="43"/>
        <v>Low</v>
      </c>
      <c r="Y926" t="str">
        <f t="shared" si="44"/>
        <v>Home Team</v>
      </c>
    </row>
    <row r="927" spans="1:25" x14ac:dyDescent="0.25">
      <c r="A927" t="s">
        <v>1012</v>
      </c>
      <c r="B927">
        <v>2016</v>
      </c>
      <c r="C927" t="s">
        <v>156</v>
      </c>
      <c r="D927" s="1">
        <v>42526</v>
      </c>
      <c r="E927">
        <v>16</v>
      </c>
      <c r="F927">
        <v>9.9</v>
      </c>
      <c r="G927">
        <v>0.4</v>
      </c>
      <c r="H927" t="s">
        <v>512</v>
      </c>
      <c r="I927" s="2">
        <v>0.67361111111111116</v>
      </c>
      <c r="J927" s="3">
        <v>40896</v>
      </c>
      <c r="K927" t="s">
        <v>40</v>
      </c>
      <c r="L927">
        <v>6.5</v>
      </c>
      <c r="M927">
        <v>11.11</v>
      </c>
      <c r="N927">
        <v>16.14</v>
      </c>
      <c r="O927">
        <v>19.190000000000001</v>
      </c>
      <c r="P927">
        <v>133</v>
      </c>
      <c r="Q927" t="s">
        <v>55</v>
      </c>
      <c r="R927">
        <v>1.2</v>
      </c>
      <c r="S927">
        <v>4.2</v>
      </c>
      <c r="T927">
        <v>5.5</v>
      </c>
      <c r="U927">
        <v>6.9</v>
      </c>
      <c r="V927">
        <v>45</v>
      </c>
      <c r="W927" t="str">
        <f t="shared" si="42"/>
        <v>Adelaide</v>
      </c>
      <c r="X927" t="str">
        <f t="shared" si="43"/>
        <v>Medium</v>
      </c>
      <c r="Y927" t="str">
        <f t="shared" si="44"/>
        <v>Home Team</v>
      </c>
    </row>
    <row r="928" spans="1:25" x14ac:dyDescent="0.25">
      <c r="A928" t="s">
        <v>1013</v>
      </c>
      <c r="B928">
        <v>2016</v>
      </c>
      <c r="C928" t="s">
        <v>163</v>
      </c>
      <c r="D928" s="1">
        <v>42531</v>
      </c>
      <c r="E928">
        <v>15.2</v>
      </c>
      <c r="F928">
        <v>8.8000000000000007</v>
      </c>
      <c r="G928">
        <v>0.2</v>
      </c>
      <c r="H928" t="s">
        <v>46</v>
      </c>
      <c r="I928" s="2">
        <v>0.82638888888888884</v>
      </c>
      <c r="J928" s="3">
        <v>27567</v>
      </c>
      <c r="K928" t="s">
        <v>48</v>
      </c>
      <c r="L928">
        <v>2.1</v>
      </c>
      <c r="M928">
        <v>4.3</v>
      </c>
      <c r="N928">
        <v>5.5</v>
      </c>
      <c r="O928">
        <v>6.7</v>
      </c>
      <c r="P928">
        <v>43</v>
      </c>
      <c r="Q928" t="s">
        <v>32</v>
      </c>
      <c r="R928">
        <v>6.7</v>
      </c>
      <c r="S928">
        <v>13.7</v>
      </c>
      <c r="T928">
        <v>17.899999999999999</v>
      </c>
      <c r="U928">
        <v>23.13</v>
      </c>
      <c r="V928">
        <v>151</v>
      </c>
      <c r="W928" t="str">
        <f t="shared" si="42"/>
        <v>Hawthorn</v>
      </c>
      <c r="X928" t="str">
        <f t="shared" si="43"/>
        <v>Low</v>
      </c>
      <c r="Y928" t="str">
        <f t="shared" si="44"/>
        <v>Away Team</v>
      </c>
    </row>
    <row r="929" spans="1:25" x14ac:dyDescent="0.25">
      <c r="A929" t="s">
        <v>1014</v>
      </c>
      <c r="B929">
        <v>2016</v>
      </c>
      <c r="C929" t="s">
        <v>163</v>
      </c>
      <c r="D929" s="1">
        <v>42532</v>
      </c>
      <c r="E929">
        <v>16.100000000000001</v>
      </c>
      <c r="F929">
        <v>9.6999999999999993</v>
      </c>
      <c r="G929">
        <v>0.4</v>
      </c>
      <c r="H929" t="s">
        <v>512</v>
      </c>
      <c r="I929" s="2">
        <v>0.54861111111111116</v>
      </c>
      <c r="J929" s="3">
        <v>40096</v>
      </c>
      <c r="K929" t="s">
        <v>54</v>
      </c>
      <c r="L929">
        <v>4.3</v>
      </c>
      <c r="M929">
        <v>6.7</v>
      </c>
      <c r="N929">
        <v>11.9</v>
      </c>
      <c r="O929">
        <v>14.13</v>
      </c>
      <c r="P929">
        <v>97</v>
      </c>
      <c r="Q929" t="s">
        <v>50</v>
      </c>
      <c r="R929">
        <v>6.1</v>
      </c>
      <c r="S929">
        <v>7.3</v>
      </c>
      <c r="T929">
        <v>10.6</v>
      </c>
      <c r="U929">
        <v>15.1</v>
      </c>
      <c r="V929">
        <v>100</v>
      </c>
      <c r="W929" t="str">
        <f t="shared" si="42"/>
        <v>Western Bulldogs</v>
      </c>
      <c r="X929" t="str">
        <f t="shared" si="43"/>
        <v>Medium</v>
      </c>
      <c r="Y929" t="str">
        <f t="shared" si="44"/>
        <v>Away Team</v>
      </c>
    </row>
    <row r="930" spans="1:25" x14ac:dyDescent="0.25">
      <c r="A930" t="s">
        <v>1015</v>
      </c>
      <c r="B930">
        <v>2016</v>
      </c>
      <c r="C930" t="s">
        <v>163</v>
      </c>
      <c r="D930" s="1">
        <v>42532</v>
      </c>
      <c r="E930">
        <v>23.7</v>
      </c>
      <c r="F930">
        <v>12.8</v>
      </c>
      <c r="G930">
        <v>0</v>
      </c>
      <c r="H930" t="s">
        <v>58</v>
      </c>
      <c r="I930" s="2">
        <v>0.69097222222222221</v>
      </c>
      <c r="J930" s="3">
        <v>12899</v>
      </c>
      <c r="K930" t="s">
        <v>36</v>
      </c>
      <c r="L930">
        <v>3.3</v>
      </c>
      <c r="M930">
        <v>4.5999999999999996</v>
      </c>
      <c r="N930">
        <v>7.6</v>
      </c>
      <c r="O930">
        <v>9.1</v>
      </c>
      <c r="P930">
        <v>64</v>
      </c>
      <c r="Q930" t="s">
        <v>43</v>
      </c>
      <c r="R930">
        <v>3.3</v>
      </c>
      <c r="S930">
        <v>12.3</v>
      </c>
      <c r="T930">
        <v>18.7</v>
      </c>
      <c r="U930">
        <v>23.9</v>
      </c>
      <c r="V930">
        <v>147</v>
      </c>
      <c r="W930" t="str">
        <f t="shared" si="42"/>
        <v>Fremantle</v>
      </c>
      <c r="X930" t="str">
        <f t="shared" si="43"/>
        <v>Low</v>
      </c>
      <c r="Y930" t="str">
        <f t="shared" si="44"/>
        <v>Away Team</v>
      </c>
    </row>
    <row r="931" spans="1:25" x14ac:dyDescent="0.25">
      <c r="A931" t="s">
        <v>1016</v>
      </c>
      <c r="B931">
        <v>2016</v>
      </c>
      <c r="C931" t="s">
        <v>163</v>
      </c>
      <c r="D931" s="1">
        <v>42532</v>
      </c>
      <c r="E931">
        <v>12.8</v>
      </c>
      <c r="F931">
        <v>7.2</v>
      </c>
      <c r="G931">
        <v>5.6</v>
      </c>
      <c r="H931" t="s">
        <v>46</v>
      </c>
      <c r="I931" s="2">
        <v>0.80902777777777779</v>
      </c>
      <c r="J931" s="3">
        <v>44025</v>
      </c>
      <c r="K931" t="s">
        <v>44</v>
      </c>
      <c r="L931">
        <v>4.4000000000000004</v>
      </c>
      <c r="M931">
        <v>5.9</v>
      </c>
      <c r="N931">
        <v>12.11</v>
      </c>
      <c r="O931">
        <v>15.15</v>
      </c>
      <c r="P931">
        <v>105</v>
      </c>
      <c r="Q931" t="s">
        <v>47</v>
      </c>
      <c r="R931">
        <v>4</v>
      </c>
      <c r="S931">
        <v>8.1</v>
      </c>
      <c r="T931">
        <v>11.2</v>
      </c>
      <c r="U931">
        <v>12.2</v>
      </c>
      <c r="V931">
        <v>74</v>
      </c>
      <c r="W931" t="str">
        <f t="shared" si="42"/>
        <v>Geelong</v>
      </c>
      <c r="X931" t="str">
        <f t="shared" si="43"/>
        <v>Medium</v>
      </c>
      <c r="Y931" t="str">
        <f t="shared" si="44"/>
        <v>Home Team</v>
      </c>
    </row>
    <row r="932" spans="1:25" x14ac:dyDescent="0.25">
      <c r="A932" t="s">
        <v>1017</v>
      </c>
      <c r="B932">
        <v>2016</v>
      </c>
      <c r="C932" t="s">
        <v>163</v>
      </c>
      <c r="D932" s="1">
        <v>42532</v>
      </c>
      <c r="E932">
        <v>19.600000000000001</v>
      </c>
      <c r="F932">
        <v>8.1</v>
      </c>
      <c r="G932">
        <v>2</v>
      </c>
      <c r="H932" t="s">
        <v>42</v>
      </c>
      <c r="I932" s="2">
        <v>0.73611111111111116</v>
      </c>
      <c r="J932" s="3">
        <v>37591</v>
      </c>
      <c r="K932" t="s">
        <v>51</v>
      </c>
      <c r="L932">
        <v>5.6</v>
      </c>
      <c r="M932">
        <v>9.6</v>
      </c>
      <c r="N932">
        <v>11.1</v>
      </c>
      <c r="O932">
        <v>11.1</v>
      </c>
      <c r="P932">
        <v>76</v>
      </c>
      <c r="Q932" t="s">
        <v>40</v>
      </c>
      <c r="R932">
        <v>3.1</v>
      </c>
      <c r="S932">
        <v>6.5</v>
      </c>
      <c r="T932">
        <v>9.1</v>
      </c>
      <c r="U932">
        <v>15.15</v>
      </c>
      <c r="V932">
        <v>105</v>
      </c>
      <c r="W932" t="str">
        <f t="shared" si="42"/>
        <v>Adelaide</v>
      </c>
      <c r="X932" t="str">
        <f t="shared" si="43"/>
        <v>Medium</v>
      </c>
      <c r="Y932" t="str">
        <f t="shared" si="44"/>
        <v>Away Team</v>
      </c>
    </row>
    <row r="933" spans="1:25" x14ac:dyDescent="0.25">
      <c r="A933" t="s">
        <v>1018</v>
      </c>
      <c r="B933">
        <v>2016</v>
      </c>
      <c r="C933" t="s">
        <v>163</v>
      </c>
      <c r="D933" s="1">
        <v>42533</v>
      </c>
      <c r="E933">
        <v>13.7</v>
      </c>
      <c r="F933">
        <v>3.2</v>
      </c>
      <c r="G933">
        <v>0</v>
      </c>
      <c r="H933" t="s">
        <v>46</v>
      </c>
      <c r="I933" s="2">
        <v>0.54861111111111116</v>
      </c>
      <c r="J933" s="3">
        <v>47945</v>
      </c>
      <c r="K933" t="s">
        <v>55</v>
      </c>
      <c r="L933">
        <v>4.2</v>
      </c>
      <c r="M933">
        <v>8.3000000000000007</v>
      </c>
      <c r="N933">
        <v>14.8</v>
      </c>
      <c r="O933">
        <v>17.8</v>
      </c>
      <c r="P933">
        <v>110</v>
      </c>
      <c r="Q933" t="s">
        <v>30</v>
      </c>
      <c r="R933">
        <v>3</v>
      </c>
      <c r="S933">
        <v>5.2</v>
      </c>
      <c r="T933">
        <v>8.3000000000000007</v>
      </c>
      <c r="U933">
        <v>12.6</v>
      </c>
      <c r="V933">
        <v>78</v>
      </c>
      <c r="W933" t="str">
        <f t="shared" si="42"/>
        <v>St Kilda</v>
      </c>
      <c r="X933" t="str">
        <f t="shared" si="43"/>
        <v>Medium</v>
      </c>
      <c r="Y933" t="str">
        <f t="shared" si="44"/>
        <v>Home Team</v>
      </c>
    </row>
    <row r="934" spans="1:25" x14ac:dyDescent="0.25">
      <c r="A934" t="s">
        <v>1019</v>
      </c>
      <c r="B934">
        <v>2016</v>
      </c>
      <c r="C934" t="s">
        <v>163</v>
      </c>
      <c r="D934" s="1">
        <v>42533</v>
      </c>
      <c r="E934">
        <v>13.7</v>
      </c>
      <c r="F934">
        <v>3.2</v>
      </c>
      <c r="G934">
        <v>0</v>
      </c>
      <c r="H934" t="s">
        <v>28</v>
      </c>
      <c r="I934" s="2">
        <v>0.63888888888888884</v>
      </c>
      <c r="J934" s="3">
        <v>30448</v>
      </c>
      <c r="K934" t="s">
        <v>29</v>
      </c>
      <c r="L934">
        <v>4.2</v>
      </c>
      <c r="M934">
        <v>8.6999999999999993</v>
      </c>
      <c r="N934">
        <v>9.9</v>
      </c>
      <c r="O934">
        <v>17.12</v>
      </c>
      <c r="P934">
        <v>114</v>
      </c>
      <c r="Q934" t="s">
        <v>39</v>
      </c>
      <c r="R934">
        <v>3.2</v>
      </c>
      <c r="S934">
        <v>6.3</v>
      </c>
      <c r="T934">
        <v>11.7</v>
      </c>
      <c r="U934">
        <v>15.7</v>
      </c>
      <c r="V934">
        <v>97</v>
      </c>
      <c r="W934" t="str">
        <f t="shared" si="42"/>
        <v>Richmond</v>
      </c>
      <c r="X934" t="str">
        <f t="shared" si="43"/>
        <v>Medium</v>
      </c>
      <c r="Y934" t="str">
        <f t="shared" si="44"/>
        <v>Home Team</v>
      </c>
    </row>
    <row r="935" spans="1:25" x14ac:dyDescent="0.25">
      <c r="A935" t="s">
        <v>1020</v>
      </c>
      <c r="B935">
        <v>2016</v>
      </c>
      <c r="C935" t="s">
        <v>163</v>
      </c>
      <c r="D935" s="1">
        <v>42533</v>
      </c>
      <c r="E935">
        <v>18</v>
      </c>
      <c r="F935">
        <v>5.8</v>
      </c>
      <c r="G935">
        <v>0</v>
      </c>
      <c r="H935" t="s">
        <v>141</v>
      </c>
      <c r="I935" s="2">
        <v>0.69444444444444442</v>
      </c>
      <c r="J935" s="3">
        <v>21541</v>
      </c>
      <c r="K935" t="s">
        <v>25</v>
      </c>
      <c r="L935">
        <v>2.4</v>
      </c>
      <c r="M935">
        <v>6.6</v>
      </c>
      <c r="N935">
        <v>10.11</v>
      </c>
      <c r="O935">
        <v>15.15</v>
      </c>
      <c r="P935">
        <v>105</v>
      </c>
      <c r="Q935" t="s">
        <v>26</v>
      </c>
      <c r="R935">
        <v>2.2999999999999998</v>
      </c>
      <c r="S935">
        <v>4.5999999999999996</v>
      </c>
      <c r="T935">
        <v>7.9</v>
      </c>
      <c r="U935">
        <v>9.9</v>
      </c>
      <c r="V935">
        <v>63</v>
      </c>
      <c r="W935" t="str">
        <f t="shared" si="42"/>
        <v>Greater Western Sydney</v>
      </c>
      <c r="X935" t="str">
        <f t="shared" si="43"/>
        <v>Low</v>
      </c>
      <c r="Y935" t="str">
        <f t="shared" si="44"/>
        <v>Home Team</v>
      </c>
    </row>
    <row r="936" spans="1:25" x14ac:dyDescent="0.25">
      <c r="A936" t="s">
        <v>1021</v>
      </c>
      <c r="B936">
        <v>2016</v>
      </c>
      <c r="C936" t="s">
        <v>163</v>
      </c>
      <c r="D936" s="1">
        <v>42534</v>
      </c>
      <c r="E936">
        <v>12.7</v>
      </c>
      <c r="F936">
        <v>3.8</v>
      </c>
      <c r="G936">
        <v>0</v>
      </c>
      <c r="H936" t="s">
        <v>28</v>
      </c>
      <c r="I936" s="2">
        <v>0.63888888888888884</v>
      </c>
      <c r="J936" s="3">
        <v>60158</v>
      </c>
      <c r="K936" t="s">
        <v>35</v>
      </c>
      <c r="L936">
        <v>2.4</v>
      </c>
      <c r="M936">
        <v>9.6</v>
      </c>
      <c r="N936">
        <v>11.7</v>
      </c>
      <c r="O936">
        <v>16.8</v>
      </c>
      <c r="P936">
        <v>104</v>
      </c>
      <c r="Q936" t="s">
        <v>33</v>
      </c>
      <c r="R936">
        <v>4.4000000000000004</v>
      </c>
      <c r="S936">
        <v>5.4</v>
      </c>
      <c r="T936">
        <v>6.6</v>
      </c>
      <c r="U936">
        <v>8.1</v>
      </c>
      <c r="V936">
        <v>58</v>
      </c>
      <c r="W936" t="str">
        <f t="shared" si="42"/>
        <v>Melbourne</v>
      </c>
      <c r="X936" t="str">
        <f t="shared" si="43"/>
        <v>High</v>
      </c>
      <c r="Y936" t="str">
        <f t="shared" si="44"/>
        <v>Home Team</v>
      </c>
    </row>
    <row r="937" spans="1:25" x14ac:dyDescent="0.25">
      <c r="A937" t="s">
        <v>1022</v>
      </c>
      <c r="B937">
        <v>2016</v>
      </c>
      <c r="C937" t="s">
        <v>170</v>
      </c>
      <c r="D937" s="1">
        <v>42538</v>
      </c>
      <c r="E937">
        <v>14.5</v>
      </c>
      <c r="F937">
        <v>8.6</v>
      </c>
      <c r="G937">
        <v>2.6</v>
      </c>
      <c r="H937" t="s">
        <v>46</v>
      </c>
      <c r="I937" s="2">
        <v>0.82638888888888884</v>
      </c>
      <c r="J937" s="3">
        <v>37073</v>
      </c>
      <c r="K937" t="s">
        <v>47</v>
      </c>
      <c r="L937">
        <v>3.5</v>
      </c>
      <c r="M937">
        <v>4.1100000000000003</v>
      </c>
      <c r="N937">
        <v>7.15</v>
      </c>
      <c r="O937">
        <v>11.18</v>
      </c>
      <c r="P937">
        <v>84</v>
      </c>
      <c r="Q937" t="s">
        <v>32</v>
      </c>
      <c r="R937">
        <v>1.2</v>
      </c>
      <c r="S937">
        <v>5.3</v>
      </c>
      <c r="T937">
        <v>10.4</v>
      </c>
      <c r="U937">
        <v>14.9</v>
      </c>
      <c r="V937">
        <v>93</v>
      </c>
      <c r="W937" t="str">
        <f t="shared" si="42"/>
        <v>Hawthorn</v>
      </c>
      <c r="X937" t="str">
        <f t="shared" si="43"/>
        <v>Medium</v>
      </c>
      <c r="Y937" t="str">
        <f t="shared" si="44"/>
        <v>Away Team</v>
      </c>
    </row>
    <row r="938" spans="1:25" x14ac:dyDescent="0.25">
      <c r="A938" t="s">
        <v>1023</v>
      </c>
      <c r="B938">
        <v>2016</v>
      </c>
      <c r="C938" t="s">
        <v>170</v>
      </c>
      <c r="D938" s="1">
        <v>42539</v>
      </c>
      <c r="E938">
        <v>22.5</v>
      </c>
      <c r="F938">
        <v>14</v>
      </c>
      <c r="G938">
        <v>0</v>
      </c>
      <c r="H938" t="s">
        <v>58</v>
      </c>
      <c r="I938" s="2">
        <v>0.56944444444444442</v>
      </c>
      <c r="J938" s="3">
        <v>12777</v>
      </c>
      <c r="K938" t="s">
        <v>36</v>
      </c>
      <c r="L938">
        <v>4.2</v>
      </c>
      <c r="M938">
        <v>5.6</v>
      </c>
      <c r="N938">
        <v>7.8</v>
      </c>
      <c r="O938">
        <v>12.1</v>
      </c>
      <c r="P938">
        <v>82</v>
      </c>
      <c r="Q938" t="s">
        <v>51</v>
      </c>
      <c r="R938">
        <v>4.3</v>
      </c>
      <c r="S938">
        <v>11.6</v>
      </c>
      <c r="T938">
        <v>14.11</v>
      </c>
      <c r="U938">
        <v>20.11</v>
      </c>
      <c r="V938">
        <v>131</v>
      </c>
      <c r="W938" t="str">
        <f t="shared" si="42"/>
        <v>West Coast</v>
      </c>
      <c r="X938" t="str">
        <f t="shared" si="43"/>
        <v>Low</v>
      </c>
      <c r="Y938" t="str">
        <f t="shared" si="44"/>
        <v>Away Team</v>
      </c>
    </row>
    <row r="939" spans="1:25" x14ac:dyDescent="0.25">
      <c r="A939" t="s">
        <v>1024</v>
      </c>
      <c r="B939">
        <v>2016</v>
      </c>
      <c r="C939" t="s">
        <v>170</v>
      </c>
      <c r="D939" s="1">
        <v>42539</v>
      </c>
      <c r="E939">
        <v>19.600000000000001</v>
      </c>
      <c r="F939">
        <v>5.4</v>
      </c>
      <c r="G939">
        <v>0</v>
      </c>
      <c r="H939" t="s">
        <v>42</v>
      </c>
      <c r="I939" s="2">
        <v>0.60763888888888884</v>
      </c>
      <c r="J939" s="3">
        <v>32448</v>
      </c>
      <c r="K939" t="s">
        <v>43</v>
      </c>
      <c r="L939">
        <v>2.2999999999999998</v>
      </c>
      <c r="M939">
        <v>5.8</v>
      </c>
      <c r="N939">
        <v>11.9</v>
      </c>
      <c r="O939">
        <v>12.14</v>
      </c>
      <c r="P939">
        <v>86</v>
      </c>
      <c r="Q939" t="s">
        <v>54</v>
      </c>
      <c r="R939">
        <v>3.3</v>
      </c>
      <c r="S939">
        <v>4.5999999999999996</v>
      </c>
      <c r="T939">
        <v>9.1199999999999992</v>
      </c>
      <c r="U939">
        <v>9.15</v>
      </c>
      <c r="V939">
        <v>69</v>
      </c>
      <c r="W939" t="str">
        <f t="shared" si="42"/>
        <v>Fremantle</v>
      </c>
      <c r="X939" t="str">
        <f t="shared" si="43"/>
        <v>Medium</v>
      </c>
      <c r="Y939" t="str">
        <f t="shared" si="44"/>
        <v>Home Team</v>
      </c>
    </row>
    <row r="940" spans="1:25" x14ac:dyDescent="0.25">
      <c r="A940" t="s">
        <v>1025</v>
      </c>
      <c r="B940">
        <v>2016</v>
      </c>
      <c r="C940" t="s">
        <v>170</v>
      </c>
      <c r="D940" s="1">
        <v>42539</v>
      </c>
      <c r="E940">
        <v>12.4</v>
      </c>
      <c r="F940">
        <v>9.6</v>
      </c>
      <c r="G940">
        <v>8.8000000000000007</v>
      </c>
      <c r="H940" t="s">
        <v>46</v>
      </c>
      <c r="I940" s="2">
        <v>0.80902777777777779</v>
      </c>
      <c r="J940" s="3">
        <v>41725</v>
      </c>
      <c r="K940" t="s">
        <v>50</v>
      </c>
      <c r="L940">
        <v>0.5</v>
      </c>
      <c r="M940">
        <v>1.9</v>
      </c>
      <c r="N940">
        <v>5.12</v>
      </c>
      <c r="O940">
        <v>5.13</v>
      </c>
      <c r="P940">
        <v>43</v>
      </c>
      <c r="Q940" t="s">
        <v>44</v>
      </c>
      <c r="R940">
        <v>5.3</v>
      </c>
      <c r="S940">
        <v>10.3</v>
      </c>
      <c r="T940">
        <v>11.4</v>
      </c>
      <c r="U940">
        <v>16.399999999999999</v>
      </c>
      <c r="V940">
        <v>100</v>
      </c>
      <c r="W940" t="str">
        <f t="shared" si="42"/>
        <v>Geelong</v>
      </c>
      <c r="X940" t="str">
        <f t="shared" si="43"/>
        <v>Medium</v>
      </c>
      <c r="Y940" t="str">
        <f t="shared" si="44"/>
        <v>Away Team</v>
      </c>
    </row>
    <row r="941" spans="1:25" x14ac:dyDescent="0.25">
      <c r="A941" t="s">
        <v>1026</v>
      </c>
      <c r="B941">
        <v>2016</v>
      </c>
      <c r="C941" t="s">
        <v>170</v>
      </c>
      <c r="D941" s="1">
        <v>42540</v>
      </c>
      <c r="E941">
        <v>20.399999999999999</v>
      </c>
      <c r="F941">
        <v>14.4</v>
      </c>
      <c r="G941">
        <v>0.2</v>
      </c>
      <c r="H941" t="s">
        <v>61</v>
      </c>
      <c r="I941" s="2">
        <v>0.54861111111111116</v>
      </c>
      <c r="J941" s="3">
        <v>19086</v>
      </c>
      <c r="K941" t="s">
        <v>26</v>
      </c>
      <c r="L941">
        <v>2.6</v>
      </c>
      <c r="M941">
        <v>4.8</v>
      </c>
      <c r="N941">
        <v>6.13</v>
      </c>
      <c r="O941">
        <v>12.14</v>
      </c>
      <c r="P941">
        <v>86</v>
      </c>
      <c r="Q941" t="s">
        <v>35</v>
      </c>
      <c r="R941">
        <v>1.1000000000000001</v>
      </c>
      <c r="S941">
        <v>2.2999999999999998</v>
      </c>
      <c r="T941">
        <v>3.6</v>
      </c>
      <c r="U941">
        <v>4.7</v>
      </c>
      <c r="V941">
        <v>31</v>
      </c>
      <c r="W941" t="str">
        <f t="shared" si="42"/>
        <v>Sydney</v>
      </c>
      <c r="X941" t="str">
        <f t="shared" si="43"/>
        <v>Low</v>
      </c>
      <c r="Y941" t="str">
        <f t="shared" si="44"/>
        <v>Home Team</v>
      </c>
    </row>
    <row r="942" spans="1:25" x14ac:dyDescent="0.25">
      <c r="A942" t="s">
        <v>1027</v>
      </c>
      <c r="B942">
        <v>2016</v>
      </c>
      <c r="C942" t="s">
        <v>170</v>
      </c>
      <c r="D942" s="1">
        <v>42540</v>
      </c>
      <c r="E942">
        <v>12.8</v>
      </c>
      <c r="F942">
        <v>7</v>
      </c>
      <c r="G942">
        <v>0.4</v>
      </c>
      <c r="H942" t="s">
        <v>46</v>
      </c>
      <c r="I942" s="2">
        <v>0.69444444444444442</v>
      </c>
      <c r="J942" s="3">
        <v>14463</v>
      </c>
      <c r="K942" t="s">
        <v>48</v>
      </c>
      <c r="L942">
        <v>4.5</v>
      </c>
      <c r="M942">
        <v>9.8000000000000007</v>
      </c>
      <c r="N942">
        <v>10.11</v>
      </c>
      <c r="O942">
        <v>12.18</v>
      </c>
      <c r="P942">
        <v>90</v>
      </c>
      <c r="Q942" t="s">
        <v>25</v>
      </c>
      <c r="R942">
        <v>2.7</v>
      </c>
      <c r="S942">
        <v>7.8</v>
      </c>
      <c r="T942">
        <v>11.13</v>
      </c>
      <c r="U942">
        <v>17.149999999999999</v>
      </c>
      <c r="V942">
        <v>117</v>
      </c>
      <c r="W942" t="str">
        <f t="shared" si="42"/>
        <v>Greater Western Sydney</v>
      </c>
      <c r="X942" t="str">
        <f t="shared" si="43"/>
        <v>Low</v>
      </c>
      <c r="Y942" t="str">
        <f t="shared" si="44"/>
        <v>Away Team</v>
      </c>
    </row>
    <row r="943" spans="1:25" x14ac:dyDescent="0.25">
      <c r="A943" t="s">
        <v>1028</v>
      </c>
      <c r="B943">
        <v>2016</v>
      </c>
      <c r="C943" t="s">
        <v>177</v>
      </c>
      <c r="D943" s="1">
        <v>42544</v>
      </c>
      <c r="E943">
        <v>14</v>
      </c>
      <c r="F943">
        <v>11.9</v>
      </c>
      <c r="G943">
        <v>2.6</v>
      </c>
      <c r="H943" t="s">
        <v>512</v>
      </c>
      <c r="I943" s="2">
        <v>0.80555555555555558</v>
      </c>
      <c r="J943" s="3">
        <v>37890</v>
      </c>
      <c r="K943" t="s">
        <v>40</v>
      </c>
      <c r="L943">
        <v>3.8</v>
      </c>
      <c r="M943">
        <v>4.13</v>
      </c>
      <c r="N943">
        <v>8.18</v>
      </c>
      <c r="O943">
        <v>12.28</v>
      </c>
      <c r="P943">
        <v>100</v>
      </c>
      <c r="Q943" t="s">
        <v>47</v>
      </c>
      <c r="R943">
        <v>1.2</v>
      </c>
      <c r="S943">
        <v>6.5</v>
      </c>
      <c r="T943">
        <v>9.6</v>
      </c>
      <c r="U943">
        <v>10.7</v>
      </c>
      <c r="V943">
        <v>67</v>
      </c>
      <c r="W943" t="str">
        <f t="shared" si="42"/>
        <v>Adelaide</v>
      </c>
      <c r="X943" t="str">
        <f t="shared" si="43"/>
        <v>Medium</v>
      </c>
      <c r="Y943" t="str">
        <f t="shared" si="44"/>
        <v>Home Team</v>
      </c>
    </row>
    <row r="944" spans="1:25" x14ac:dyDescent="0.25">
      <c r="A944" t="s">
        <v>1029</v>
      </c>
      <c r="B944">
        <v>2016</v>
      </c>
      <c r="C944" t="s">
        <v>177</v>
      </c>
      <c r="D944" s="1">
        <v>42545</v>
      </c>
      <c r="E944">
        <v>9.9</v>
      </c>
      <c r="F944">
        <v>5.4</v>
      </c>
      <c r="G944">
        <v>13.8</v>
      </c>
      <c r="H944" t="s">
        <v>28</v>
      </c>
      <c r="I944" s="2">
        <v>0.82638888888888884</v>
      </c>
      <c r="J944" s="3">
        <v>20320</v>
      </c>
      <c r="K944" t="s">
        <v>33</v>
      </c>
      <c r="L944">
        <v>3.4</v>
      </c>
      <c r="M944">
        <v>7.8</v>
      </c>
      <c r="N944">
        <v>7.1</v>
      </c>
      <c r="O944">
        <v>12.13</v>
      </c>
      <c r="P944">
        <v>85</v>
      </c>
      <c r="Q944" t="s">
        <v>43</v>
      </c>
      <c r="R944">
        <v>0.1</v>
      </c>
      <c r="S944">
        <v>1.4</v>
      </c>
      <c r="T944">
        <v>3.5</v>
      </c>
      <c r="U944">
        <v>5.7</v>
      </c>
      <c r="V944">
        <v>37</v>
      </c>
      <c r="W944" t="str">
        <f t="shared" si="42"/>
        <v>Collingwood</v>
      </c>
      <c r="X944" t="str">
        <f t="shared" si="43"/>
        <v>Low</v>
      </c>
      <c r="Y944" t="str">
        <f t="shared" si="44"/>
        <v>Home Team</v>
      </c>
    </row>
    <row r="945" spans="1:25" x14ac:dyDescent="0.25">
      <c r="A945" t="s">
        <v>1030</v>
      </c>
      <c r="B945">
        <v>2016</v>
      </c>
      <c r="C945" t="s">
        <v>177</v>
      </c>
      <c r="D945" s="1">
        <v>42546</v>
      </c>
      <c r="E945">
        <v>12.4</v>
      </c>
      <c r="F945">
        <v>3.7</v>
      </c>
      <c r="G945">
        <v>0</v>
      </c>
      <c r="H945" t="s">
        <v>28</v>
      </c>
      <c r="I945" s="2">
        <v>0.56944444444444442</v>
      </c>
      <c r="J945" s="3">
        <v>28883</v>
      </c>
      <c r="K945" t="s">
        <v>29</v>
      </c>
      <c r="L945">
        <v>5.4</v>
      </c>
      <c r="M945">
        <v>9.8000000000000007</v>
      </c>
      <c r="N945">
        <v>14.11</v>
      </c>
      <c r="O945">
        <v>17.149999999999999</v>
      </c>
      <c r="P945">
        <v>117</v>
      </c>
      <c r="Q945" t="s">
        <v>36</v>
      </c>
      <c r="R945">
        <v>2</v>
      </c>
      <c r="S945">
        <v>4</v>
      </c>
      <c r="T945">
        <v>6.3</v>
      </c>
      <c r="U945">
        <v>11.9</v>
      </c>
      <c r="V945">
        <v>75</v>
      </c>
      <c r="W945" t="str">
        <f t="shared" si="42"/>
        <v>Richmond</v>
      </c>
      <c r="X945" t="str">
        <f t="shared" si="43"/>
        <v>Low</v>
      </c>
      <c r="Y945" t="str">
        <f t="shared" si="44"/>
        <v>Home Team</v>
      </c>
    </row>
    <row r="946" spans="1:25" x14ac:dyDescent="0.25">
      <c r="A946" t="s">
        <v>1031</v>
      </c>
      <c r="B946">
        <v>2016</v>
      </c>
      <c r="C946" t="s">
        <v>177</v>
      </c>
      <c r="D946" s="1">
        <v>42546</v>
      </c>
      <c r="E946">
        <v>14.6</v>
      </c>
      <c r="F946">
        <v>5.5</v>
      </c>
      <c r="G946">
        <v>0.6</v>
      </c>
      <c r="H946" t="s">
        <v>141</v>
      </c>
      <c r="I946" s="2">
        <v>0.69097222222222221</v>
      </c>
      <c r="J946" s="3">
        <v>10355</v>
      </c>
      <c r="K946" t="s">
        <v>25</v>
      </c>
      <c r="L946">
        <v>6.7</v>
      </c>
      <c r="M946">
        <v>8.11</v>
      </c>
      <c r="N946">
        <v>11.14</v>
      </c>
      <c r="O946">
        <v>18.190000000000001</v>
      </c>
      <c r="P946">
        <v>127</v>
      </c>
      <c r="Q946" t="s">
        <v>30</v>
      </c>
      <c r="R946">
        <v>3.2</v>
      </c>
      <c r="S946">
        <v>5.5</v>
      </c>
      <c r="T946">
        <v>7.9</v>
      </c>
      <c r="U946">
        <v>9.11</v>
      </c>
      <c r="V946">
        <v>65</v>
      </c>
      <c r="W946" t="str">
        <f t="shared" si="42"/>
        <v>Greater Western Sydney</v>
      </c>
      <c r="X946" t="str">
        <f t="shared" si="43"/>
        <v>Low</v>
      </c>
      <c r="Y946" t="str">
        <f t="shared" si="44"/>
        <v>Home Team</v>
      </c>
    </row>
    <row r="947" spans="1:25" x14ac:dyDescent="0.25">
      <c r="A947" t="s">
        <v>1032</v>
      </c>
      <c r="B947">
        <v>2016</v>
      </c>
      <c r="C947" t="s">
        <v>177</v>
      </c>
      <c r="D947" s="1">
        <v>42546</v>
      </c>
      <c r="E947">
        <v>12.4</v>
      </c>
      <c r="F947">
        <v>3.7</v>
      </c>
      <c r="G947">
        <v>0</v>
      </c>
      <c r="H947" t="s">
        <v>46</v>
      </c>
      <c r="I947" s="2">
        <v>0.80902777777777779</v>
      </c>
      <c r="J947" s="3">
        <v>28745</v>
      </c>
      <c r="K947" t="s">
        <v>55</v>
      </c>
      <c r="L947">
        <v>4.2</v>
      </c>
      <c r="M947">
        <v>8.6</v>
      </c>
      <c r="N947">
        <v>12.8</v>
      </c>
      <c r="O947">
        <v>14.9</v>
      </c>
      <c r="P947">
        <v>93</v>
      </c>
      <c r="Q947" t="s">
        <v>44</v>
      </c>
      <c r="R947">
        <v>1.4</v>
      </c>
      <c r="S947">
        <v>4.5999999999999996</v>
      </c>
      <c r="T947">
        <v>10.9</v>
      </c>
      <c r="U947">
        <v>13.12</v>
      </c>
      <c r="V947">
        <v>90</v>
      </c>
      <c r="W947" t="str">
        <f t="shared" si="42"/>
        <v>St Kilda</v>
      </c>
      <c r="X947" t="str">
        <f t="shared" si="43"/>
        <v>Low</v>
      </c>
      <c r="Y947" t="str">
        <f t="shared" si="44"/>
        <v>Home Team</v>
      </c>
    </row>
    <row r="948" spans="1:25" x14ac:dyDescent="0.25">
      <c r="A948" t="s">
        <v>1033</v>
      </c>
      <c r="B948">
        <v>2016</v>
      </c>
      <c r="C948" t="s">
        <v>177</v>
      </c>
      <c r="D948" s="1">
        <v>42547</v>
      </c>
      <c r="E948">
        <v>11.8</v>
      </c>
      <c r="F948">
        <v>0</v>
      </c>
      <c r="G948">
        <v>0</v>
      </c>
      <c r="H948" t="s">
        <v>100</v>
      </c>
      <c r="I948" s="2">
        <v>0.63888888888888884</v>
      </c>
      <c r="J948" s="3">
        <v>10121</v>
      </c>
      <c r="K948" t="s">
        <v>32</v>
      </c>
      <c r="L948">
        <v>2.1</v>
      </c>
      <c r="M948">
        <v>6.4</v>
      </c>
      <c r="N948">
        <v>8.1</v>
      </c>
      <c r="O948">
        <v>12.14</v>
      </c>
      <c r="P948">
        <v>86</v>
      </c>
      <c r="Q948" t="s">
        <v>39</v>
      </c>
      <c r="R948">
        <v>4.4000000000000004</v>
      </c>
      <c r="S948">
        <v>6.5</v>
      </c>
      <c r="T948">
        <v>6.8</v>
      </c>
      <c r="U948">
        <v>8.1199999999999992</v>
      </c>
      <c r="V948">
        <v>60</v>
      </c>
      <c r="W948" t="str">
        <f t="shared" si="42"/>
        <v>Hawthorn</v>
      </c>
      <c r="X948" t="str">
        <f t="shared" si="43"/>
        <v>Low</v>
      </c>
      <c r="Y948" t="str">
        <f t="shared" si="44"/>
        <v>Home Team</v>
      </c>
    </row>
    <row r="949" spans="1:25" x14ac:dyDescent="0.25">
      <c r="A949" t="s">
        <v>1034</v>
      </c>
      <c r="B949">
        <v>2016</v>
      </c>
      <c r="C949" t="s">
        <v>187</v>
      </c>
      <c r="D949" s="1">
        <v>42551</v>
      </c>
      <c r="E949">
        <v>18.399999999999999</v>
      </c>
      <c r="F949">
        <v>5</v>
      </c>
      <c r="G949">
        <v>0</v>
      </c>
      <c r="H949" t="s">
        <v>42</v>
      </c>
      <c r="I949" s="2">
        <v>0.75694444444444442</v>
      </c>
      <c r="J949" s="3">
        <v>33117</v>
      </c>
      <c r="K949" t="s">
        <v>51</v>
      </c>
      <c r="L949">
        <v>3.4</v>
      </c>
      <c r="M949">
        <v>8.5</v>
      </c>
      <c r="N949">
        <v>11.7</v>
      </c>
      <c r="O949">
        <v>20.100000000000001</v>
      </c>
      <c r="P949">
        <v>130</v>
      </c>
      <c r="Q949" t="s">
        <v>48</v>
      </c>
      <c r="R949">
        <v>4.0999999999999996</v>
      </c>
      <c r="S949">
        <v>5.5</v>
      </c>
      <c r="T949">
        <v>5.9</v>
      </c>
      <c r="U949">
        <v>7.1</v>
      </c>
      <c r="V949">
        <v>52</v>
      </c>
      <c r="W949" t="str">
        <f t="shared" si="42"/>
        <v>West Coast</v>
      </c>
      <c r="X949" t="str">
        <f t="shared" si="43"/>
        <v>Medium</v>
      </c>
      <c r="Y949" t="str">
        <f t="shared" si="44"/>
        <v>Home Team</v>
      </c>
    </row>
    <row r="950" spans="1:25" x14ac:dyDescent="0.25">
      <c r="A950" t="s">
        <v>1035</v>
      </c>
      <c r="B950">
        <v>2016</v>
      </c>
      <c r="C950" t="s">
        <v>187</v>
      </c>
      <c r="D950" s="1">
        <v>42552</v>
      </c>
      <c r="E950">
        <v>14.1</v>
      </c>
      <c r="F950">
        <v>7.2</v>
      </c>
      <c r="G950">
        <v>3.4</v>
      </c>
      <c r="H950" t="s">
        <v>512</v>
      </c>
      <c r="I950" s="2">
        <v>0.80555555555555558</v>
      </c>
      <c r="J950" s="3">
        <v>37848</v>
      </c>
      <c r="K950" t="s">
        <v>54</v>
      </c>
      <c r="L950">
        <v>2.2000000000000002</v>
      </c>
      <c r="M950">
        <v>9.1999999999999993</v>
      </c>
      <c r="N950">
        <v>11.5</v>
      </c>
      <c r="O950">
        <v>14.1</v>
      </c>
      <c r="P950">
        <v>94</v>
      </c>
      <c r="Q950" t="s">
        <v>29</v>
      </c>
      <c r="R950">
        <v>3.2</v>
      </c>
      <c r="S950">
        <v>5.3</v>
      </c>
      <c r="T950">
        <v>7.6</v>
      </c>
      <c r="U950">
        <v>8.8000000000000007</v>
      </c>
      <c r="V950">
        <v>56</v>
      </c>
      <c r="W950" t="str">
        <f t="shared" si="42"/>
        <v>Port Adelaide</v>
      </c>
      <c r="X950" t="str">
        <f t="shared" si="43"/>
        <v>Medium</v>
      </c>
      <c r="Y950" t="str">
        <f t="shared" si="44"/>
        <v>Home Team</v>
      </c>
    </row>
    <row r="951" spans="1:25" x14ac:dyDescent="0.25">
      <c r="A951" t="s">
        <v>1036</v>
      </c>
      <c r="B951">
        <v>2016</v>
      </c>
      <c r="C951" t="s">
        <v>187</v>
      </c>
      <c r="D951" s="1">
        <v>42553</v>
      </c>
      <c r="E951">
        <v>20.9</v>
      </c>
      <c r="F951">
        <v>9.3000000000000007</v>
      </c>
      <c r="G951">
        <v>0</v>
      </c>
      <c r="H951" t="s">
        <v>38</v>
      </c>
      <c r="I951" s="2">
        <v>0.56944444444444442</v>
      </c>
      <c r="J951" s="3">
        <v>14071</v>
      </c>
      <c r="K951" t="s">
        <v>39</v>
      </c>
      <c r="L951">
        <v>5.7</v>
      </c>
      <c r="M951">
        <v>9.1199999999999992</v>
      </c>
      <c r="N951">
        <v>13.15</v>
      </c>
      <c r="O951">
        <v>15.18</v>
      </c>
      <c r="P951">
        <v>108</v>
      </c>
      <c r="Q951" t="s">
        <v>55</v>
      </c>
      <c r="R951">
        <v>3.1</v>
      </c>
      <c r="S951">
        <v>4.5</v>
      </c>
      <c r="T951">
        <v>5.13</v>
      </c>
      <c r="U951">
        <v>8.1999999999999993</v>
      </c>
      <c r="V951">
        <v>68</v>
      </c>
      <c r="W951" t="str">
        <f t="shared" si="42"/>
        <v>Gold Coast</v>
      </c>
      <c r="X951" t="str">
        <f t="shared" si="43"/>
        <v>Low</v>
      </c>
      <c r="Y951" t="str">
        <f t="shared" si="44"/>
        <v>Home Team</v>
      </c>
    </row>
    <row r="952" spans="1:25" x14ac:dyDescent="0.25">
      <c r="A952" t="s">
        <v>1037</v>
      </c>
      <c r="B952">
        <v>2016</v>
      </c>
      <c r="C952" t="s">
        <v>187</v>
      </c>
      <c r="D952" s="1">
        <v>42553</v>
      </c>
      <c r="E952">
        <v>18.3</v>
      </c>
      <c r="F952">
        <v>7.8</v>
      </c>
      <c r="G952">
        <v>0</v>
      </c>
      <c r="H952" t="s">
        <v>61</v>
      </c>
      <c r="I952" s="2">
        <v>0.69097222222222221</v>
      </c>
      <c r="J952" s="3">
        <v>33386</v>
      </c>
      <c r="K952" t="s">
        <v>26</v>
      </c>
      <c r="L952">
        <v>2.5</v>
      </c>
      <c r="M952">
        <v>6.7</v>
      </c>
      <c r="N952">
        <v>8.9</v>
      </c>
      <c r="O952">
        <v>11.13</v>
      </c>
      <c r="P952">
        <v>79</v>
      </c>
      <c r="Q952" t="s">
        <v>50</v>
      </c>
      <c r="R952">
        <v>1.2</v>
      </c>
      <c r="S952">
        <v>5.3</v>
      </c>
      <c r="T952">
        <v>11.4</v>
      </c>
      <c r="U952">
        <v>13.5</v>
      </c>
      <c r="V952">
        <v>83</v>
      </c>
      <c r="W952" t="str">
        <f t="shared" si="42"/>
        <v>Western Bulldogs</v>
      </c>
      <c r="X952" t="str">
        <f t="shared" si="43"/>
        <v>Medium</v>
      </c>
      <c r="Y952" t="str">
        <f t="shared" si="44"/>
        <v>Away Team</v>
      </c>
    </row>
    <row r="953" spans="1:25" x14ac:dyDescent="0.25">
      <c r="A953" t="s">
        <v>1038</v>
      </c>
      <c r="B953">
        <v>2016</v>
      </c>
      <c r="C953" t="s">
        <v>187</v>
      </c>
      <c r="D953" s="1">
        <v>42553</v>
      </c>
      <c r="E953">
        <v>15.4</v>
      </c>
      <c r="F953">
        <v>9.6999999999999993</v>
      </c>
      <c r="G953">
        <v>0</v>
      </c>
      <c r="H953" t="s">
        <v>28</v>
      </c>
      <c r="I953" s="2">
        <v>0.80902777777777779</v>
      </c>
      <c r="J953" s="3">
        <v>56157</v>
      </c>
      <c r="K953" t="s">
        <v>30</v>
      </c>
      <c r="L953">
        <v>3.3</v>
      </c>
      <c r="M953">
        <v>4.5999999999999996</v>
      </c>
      <c r="N953">
        <v>4.8</v>
      </c>
      <c r="O953">
        <v>6.9</v>
      </c>
      <c r="P953">
        <v>45</v>
      </c>
      <c r="Q953" t="s">
        <v>33</v>
      </c>
      <c r="R953">
        <v>3.5</v>
      </c>
      <c r="S953">
        <v>5.5</v>
      </c>
      <c r="T953">
        <v>7.8</v>
      </c>
      <c r="U953">
        <v>8.9</v>
      </c>
      <c r="V953">
        <v>57</v>
      </c>
      <c r="W953" t="str">
        <f t="shared" si="42"/>
        <v>Collingwood</v>
      </c>
      <c r="X953" t="str">
        <f t="shared" si="43"/>
        <v>High</v>
      </c>
      <c r="Y953" t="str">
        <f t="shared" si="44"/>
        <v>Away Team</v>
      </c>
    </row>
    <row r="954" spans="1:25" x14ac:dyDescent="0.25">
      <c r="A954" t="s">
        <v>1039</v>
      </c>
      <c r="B954">
        <v>2016</v>
      </c>
      <c r="C954" t="s">
        <v>187</v>
      </c>
      <c r="D954" s="1">
        <v>42554</v>
      </c>
      <c r="E954">
        <v>15.7</v>
      </c>
      <c r="F954">
        <v>9.4</v>
      </c>
      <c r="G954">
        <v>0</v>
      </c>
      <c r="H954" t="s">
        <v>28</v>
      </c>
      <c r="I954" s="2">
        <v>0.63888888888888884</v>
      </c>
      <c r="J954" s="3">
        <v>29133</v>
      </c>
      <c r="K954" t="s">
        <v>35</v>
      </c>
      <c r="L954">
        <v>2.2999999999999998</v>
      </c>
      <c r="M954">
        <v>10.4</v>
      </c>
      <c r="N954">
        <v>14.5</v>
      </c>
      <c r="O954">
        <v>15.8</v>
      </c>
      <c r="P954">
        <v>98</v>
      </c>
      <c r="Q954" t="s">
        <v>40</v>
      </c>
      <c r="R954">
        <v>5.2</v>
      </c>
      <c r="S954">
        <v>8.5</v>
      </c>
      <c r="T954">
        <v>15.8</v>
      </c>
      <c r="U954">
        <v>18.12</v>
      </c>
      <c r="V954">
        <v>120</v>
      </c>
      <c r="W954" t="str">
        <f t="shared" si="42"/>
        <v>Adelaide</v>
      </c>
      <c r="X954" t="str">
        <f t="shared" si="43"/>
        <v>Low</v>
      </c>
      <c r="Y954" t="str">
        <f t="shared" si="44"/>
        <v>Away Team</v>
      </c>
    </row>
    <row r="955" spans="1:25" x14ac:dyDescent="0.25">
      <c r="A955" t="s">
        <v>1040</v>
      </c>
      <c r="B955">
        <v>2016</v>
      </c>
      <c r="C955" t="s">
        <v>197</v>
      </c>
      <c r="D955" s="1">
        <v>42558</v>
      </c>
      <c r="E955">
        <v>13.8</v>
      </c>
      <c r="F955">
        <v>4.5999999999999996</v>
      </c>
      <c r="G955">
        <v>3</v>
      </c>
      <c r="H955" t="s">
        <v>512</v>
      </c>
      <c r="I955" s="2">
        <v>0.80555555555555558</v>
      </c>
      <c r="J955" s="3">
        <v>43025</v>
      </c>
      <c r="K955" t="s">
        <v>54</v>
      </c>
      <c r="L955">
        <v>3.3</v>
      </c>
      <c r="M955">
        <v>5.4</v>
      </c>
      <c r="N955">
        <v>7.4</v>
      </c>
      <c r="O955">
        <v>12.7</v>
      </c>
      <c r="P955">
        <v>79</v>
      </c>
      <c r="Q955" t="s">
        <v>32</v>
      </c>
      <c r="R955">
        <v>3.1</v>
      </c>
      <c r="S955">
        <v>6.4</v>
      </c>
      <c r="T955">
        <v>11.1</v>
      </c>
      <c r="U955">
        <v>15.11</v>
      </c>
      <c r="V955">
        <v>101</v>
      </c>
      <c r="W955" t="str">
        <f t="shared" si="42"/>
        <v>Hawthorn</v>
      </c>
      <c r="X955" t="str">
        <f t="shared" si="43"/>
        <v>Medium</v>
      </c>
      <c r="Y955" t="str">
        <f t="shared" si="44"/>
        <v>Away Team</v>
      </c>
    </row>
    <row r="956" spans="1:25" x14ac:dyDescent="0.25">
      <c r="A956" t="s">
        <v>1041</v>
      </c>
      <c r="B956">
        <v>2016</v>
      </c>
      <c r="C956" t="s">
        <v>197</v>
      </c>
      <c r="D956" s="1">
        <v>42559</v>
      </c>
      <c r="E956">
        <v>14.7</v>
      </c>
      <c r="F956">
        <v>8.4</v>
      </c>
      <c r="G956">
        <v>6.8</v>
      </c>
      <c r="H956" t="s">
        <v>88</v>
      </c>
      <c r="I956" s="2">
        <v>0.82638888888888884</v>
      </c>
      <c r="J956" s="3">
        <v>24339</v>
      </c>
      <c r="K956" t="s">
        <v>44</v>
      </c>
      <c r="L956">
        <v>3.1</v>
      </c>
      <c r="M956">
        <v>5.0999999999999996</v>
      </c>
      <c r="N956">
        <v>7.4</v>
      </c>
      <c r="O956">
        <v>9.6</v>
      </c>
      <c r="P956">
        <v>60</v>
      </c>
      <c r="Q956" t="s">
        <v>26</v>
      </c>
      <c r="R956">
        <v>4.2</v>
      </c>
      <c r="S956">
        <v>7.4</v>
      </c>
      <c r="T956">
        <v>11.7</v>
      </c>
      <c r="U956">
        <v>15.8</v>
      </c>
      <c r="V956">
        <v>98</v>
      </c>
      <c r="W956" t="str">
        <f t="shared" si="42"/>
        <v>Sydney</v>
      </c>
      <c r="X956" t="str">
        <f t="shared" si="43"/>
        <v>Low</v>
      </c>
      <c r="Y956" t="str">
        <f t="shared" si="44"/>
        <v>Away Team</v>
      </c>
    </row>
    <row r="957" spans="1:25" x14ac:dyDescent="0.25">
      <c r="A957" t="s">
        <v>1042</v>
      </c>
      <c r="B957">
        <v>2016</v>
      </c>
      <c r="C957" t="s">
        <v>197</v>
      </c>
      <c r="D957" s="1">
        <v>42560</v>
      </c>
      <c r="E957">
        <v>17.7</v>
      </c>
      <c r="F957">
        <v>7</v>
      </c>
      <c r="G957">
        <v>11.2</v>
      </c>
      <c r="H957" t="s">
        <v>141</v>
      </c>
      <c r="I957" s="2">
        <v>0.56944444444444442</v>
      </c>
      <c r="J957" s="3">
        <v>13483</v>
      </c>
      <c r="K957" t="s">
        <v>25</v>
      </c>
      <c r="L957">
        <v>7.2</v>
      </c>
      <c r="M957">
        <v>9.4</v>
      </c>
      <c r="N957">
        <v>11.7</v>
      </c>
      <c r="O957">
        <v>14.9</v>
      </c>
      <c r="P957">
        <v>93</v>
      </c>
      <c r="Q957" t="s">
        <v>33</v>
      </c>
      <c r="R957">
        <v>3.2</v>
      </c>
      <c r="S957">
        <v>12.4</v>
      </c>
      <c r="T957">
        <v>18.7</v>
      </c>
      <c r="U957">
        <v>19.11</v>
      </c>
      <c r="V957">
        <v>125</v>
      </c>
      <c r="W957" t="str">
        <f t="shared" si="42"/>
        <v>Collingwood</v>
      </c>
      <c r="X957" t="str">
        <f t="shared" si="43"/>
        <v>Low</v>
      </c>
      <c r="Y957" t="str">
        <f t="shared" si="44"/>
        <v>Away Team</v>
      </c>
    </row>
    <row r="958" spans="1:25" x14ac:dyDescent="0.25">
      <c r="A958" t="s">
        <v>1043</v>
      </c>
      <c r="B958">
        <v>2016</v>
      </c>
      <c r="C958" t="s">
        <v>197</v>
      </c>
      <c r="D958" s="1">
        <v>42560</v>
      </c>
      <c r="E958">
        <v>22.2</v>
      </c>
      <c r="F958">
        <v>11.4</v>
      </c>
      <c r="G958">
        <v>0</v>
      </c>
      <c r="H958" t="s">
        <v>38</v>
      </c>
      <c r="I958" s="2">
        <v>0.69097222222222221</v>
      </c>
      <c r="J958" s="3">
        <v>13528</v>
      </c>
      <c r="K958" t="s">
        <v>39</v>
      </c>
      <c r="L958">
        <v>6.2</v>
      </c>
      <c r="M958">
        <v>12.4</v>
      </c>
      <c r="N958">
        <v>17.399999999999999</v>
      </c>
      <c r="O958">
        <v>22.7</v>
      </c>
      <c r="P958">
        <v>139</v>
      </c>
      <c r="Q958" t="s">
        <v>36</v>
      </c>
      <c r="R958">
        <v>2.4</v>
      </c>
      <c r="S958">
        <v>6.6</v>
      </c>
      <c r="T958">
        <v>12.1</v>
      </c>
      <c r="U958">
        <v>17.11</v>
      </c>
      <c r="V958">
        <v>113</v>
      </c>
      <c r="W958" t="str">
        <f t="shared" si="42"/>
        <v>Gold Coast</v>
      </c>
      <c r="X958" t="str">
        <f t="shared" si="43"/>
        <v>Low</v>
      </c>
      <c r="Y958" t="str">
        <f t="shared" si="44"/>
        <v>Home Team</v>
      </c>
    </row>
    <row r="959" spans="1:25" x14ac:dyDescent="0.25">
      <c r="A959" t="s">
        <v>1044</v>
      </c>
      <c r="B959">
        <v>2016</v>
      </c>
      <c r="C959" t="s">
        <v>197</v>
      </c>
      <c r="D959" s="1">
        <v>42560</v>
      </c>
      <c r="E959">
        <v>14.6</v>
      </c>
      <c r="F959">
        <v>4.3</v>
      </c>
      <c r="G959">
        <v>0</v>
      </c>
      <c r="H959" t="s">
        <v>46</v>
      </c>
      <c r="I959" s="2">
        <v>0.80902777777777779</v>
      </c>
      <c r="J959" s="3">
        <v>39679</v>
      </c>
      <c r="K959" t="s">
        <v>50</v>
      </c>
      <c r="L959">
        <v>3.3</v>
      </c>
      <c r="M959">
        <v>5.9</v>
      </c>
      <c r="N959">
        <v>6.11</v>
      </c>
      <c r="O959">
        <v>12.13</v>
      </c>
      <c r="P959">
        <v>85</v>
      </c>
      <c r="Q959" t="s">
        <v>29</v>
      </c>
      <c r="R959">
        <v>3.1</v>
      </c>
      <c r="S959">
        <v>6.2</v>
      </c>
      <c r="T959">
        <v>8.6</v>
      </c>
      <c r="U959">
        <v>11.9</v>
      </c>
      <c r="V959">
        <v>75</v>
      </c>
      <c r="W959" t="str">
        <f t="shared" si="42"/>
        <v>Western Bulldogs</v>
      </c>
      <c r="X959" t="str">
        <f t="shared" si="43"/>
        <v>Medium</v>
      </c>
      <c r="Y959" t="str">
        <f t="shared" si="44"/>
        <v>Home Team</v>
      </c>
    </row>
    <row r="960" spans="1:25" x14ac:dyDescent="0.25">
      <c r="A960" t="s">
        <v>1045</v>
      </c>
      <c r="B960">
        <v>2016</v>
      </c>
      <c r="C960" t="s">
        <v>197</v>
      </c>
      <c r="D960" s="1">
        <v>42560</v>
      </c>
      <c r="E960">
        <v>32.4</v>
      </c>
      <c r="F960">
        <v>17.600000000000001</v>
      </c>
      <c r="G960">
        <v>0</v>
      </c>
      <c r="H960" t="s">
        <v>129</v>
      </c>
      <c r="I960" s="2">
        <v>0.79861111111111116</v>
      </c>
      <c r="J960" s="3">
        <v>8163</v>
      </c>
      <c r="K960" t="s">
        <v>35</v>
      </c>
      <c r="L960">
        <v>6.5</v>
      </c>
      <c r="M960">
        <v>9.8000000000000007</v>
      </c>
      <c r="N960">
        <v>11.11</v>
      </c>
      <c r="O960">
        <v>12.15</v>
      </c>
      <c r="P960">
        <v>87</v>
      </c>
      <c r="Q960" t="s">
        <v>43</v>
      </c>
      <c r="R960">
        <v>2</v>
      </c>
      <c r="S960">
        <v>3.1</v>
      </c>
      <c r="T960">
        <v>7.4</v>
      </c>
      <c r="U960">
        <v>8.6999999999999993</v>
      </c>
      <c r="V960">
        <v>55</v>
      </c>
      <c r="W960" t="str">
        <f t="shared" si="42"/>
        <v>Melbourne</v>
      </c>
      <c r="X960" t="str">
        <f t="shared" si="43"/>
        <v>Low</v>
      </c>
      <c r="Y960" t="str">
        <f t="shared" si="44"/>
        <v>Home Team</v>
      </c>
    </row>
    <row r="961" spans="1:25" x14ac:dyDescent="0.25">
      <c r="A961" t="s">
        <v>1046</v>
      </c>
      <c r="B961">
        <v>2016</v>
      </c>
      <c r="C961" t="s">
        <v>197</v>
      </c>
      <c r="D961" s="1">
        <v>42561</v>
      </c>
      <c r="E961">
        <v>12.8</v>
      </c>
      <c r="F961">
        <v>5.9</v>
      </c>
      <c r="G961">
        <v>0</v>
      </c>
      <c r="H961" t="s">
        <v>28</v>
      </c>
      <c r="I961" s="2">
        <v>0.54861111111111116</v>
      </c>
      <c r="J961" s="3">
        <v>32430</v>
      </c>
      <c r="K961" t="s">
        <v>30</v>
      </c>
      <c r="L961">
        <v>3</v>
      </c>
      <c r="M961">
        <v>6.1</v>
      </c>
      <c r="N961">
        <v>6.2</v>
      </c>
      <c r="O961">
        <v>7.5</v>
      </c>
      <c r="P961">
        <v>47</v>
      </c>
      <c r="Q961" t="s">
        <v>40</v>
      </c>
      <c r="R961">
        <v>4.3</v>
      </c>
      <c r="S961">
        <v>9.6</v>
      </c>
      <c r="T961">
        <v>12.1</v>
      </c>
      <c r="U961">
        <v>16.11</v>
      </c>
      <c r="V961">
        <v>107</v>
      </c>
      <c r="W961" t="str">
        <f t="shared" si="42"/>
        <v>Adelaide</v>
      </c>
      <c r="X961" t="str">
        <f t="shared" si="43"/>
        <v>Medium</v>
      </c>
      <c r="Y961" t="str">
        <f t="shared" si="44"/>
        <v>Away Team</v>
      </c>
    </row>
    <row r="962" spans="1:25" x14ac:dyDescent="0.25">
      <c r="A962" t="s">
        <v>1047</v>
      </c>
      <c r="B962">
        <v>2016</v>
      </c>
      <c r="C962" t="s">
        <v>197</v>
      </c>
      <c r="D962" s="1">
        <v>42561</v>
      </c>
      <c r="E962">
        <v>16.399999999999999</v>
      </c>
      <c r="F962">
        <v>8.4</v>
      </c>
      <c r="G962">
        <v>29.8</v>
      </c>
      <c r="H962" t="s">
        <v>42</v>
      </c>
      <c r="I962" s="2">
        <v>0.55555555555555558</v>
      </c>
      <c r="J962" s="3">
        <v>35618</v>
      </c>
      <c r="K962" t="s">
        <v>51</v>
      </c>
      <c r="L962">
        <v>3.2</v>
      </c>
      <c r="M962">
        <v>9.4</v>
      </c>
      <c r="N962">
        <v>13.7</v>
      </c>
      <c r="O962">
        <v>16.8</v>
      </c>
      <c r="P962">
        <v>104</v>
      </c>
      <c r="Q962" t="s">
        <v>47</v>
      </c>
      <c r="R962">
        <v>2.1</v>
      </c>
      <c r="S962">
        <v>6.4</v>
      </c>
      <c r="T962">
        <v>8.4</v>
      </c>
      <c r="U962">
        <v>11.6</v>
      </c>
      <c r="V962">
        <v>72</v>
      </c>
      <c r="W962" t="str">
        <f t="shared" si="42"/>
        <v>West Coast</v>
      </c>
      <c r="X962" t="str">
        <f t="shared" si="43"/>
        <v>Medium</v>
      </c>
      <c r="Y962" t="str">
        <f t="shared" si="44"/>
        <v>Home Team</v>
      </c>
    </row>
    <row r="963" spans="1:25" x14ac:dyDescent="0.25">
      <c r="A963" t="s">
        <v>1048</v>
      </c>
      <c r="B963">
        <v>2016</v>
      </c>
      <c r="C963" t="s">
        <v>197</v>
      </c>
      <c r="D963" s="1">
        <v>42561</v>
      </c>
      <c r="E963">
        <v>12.8</v>
      </c>
      <c r="F963">
        <v>5.9</v>
      </c>
      <c r="G963">
        <v>0</v>
      </c>
      <c r="H963" t="s">
        <v>46</v>
      </c>
      <c r="I963" s="2">
        <v>0.69444444444444442</v>
      </c>
      <c r="J963" s="3">
        <v>25204</v>
      </c>
      <c r="K963" t="s">
        <v>48</v>
      </c>
      <c r="L963">
        <v>2.2999999999999998</v>
      </c>
      <c r="M963">
        <v>6.7</v>
      </c>
      <c r="N963">
        <v>10.1</v>
      </c>
      <c r="O963">
        <v>14.14</v>
      </c>
      <c r="P963">
        <v>98</v>
      </c>
      <c r="Q963" t="s">
        <v>55</v>
      </c>
      <c r="R963">
        <v>4.3</v>
      </c>
      <c r="S963">
        <v>8.5</v>
      </c>
      <c r="T963">
        <v>12.7</v>
      </c>
      <c r="U963">
        <v>17.7</v>
      </c>
      <c r="V963">
        <v>109</v>
      </c>
      <c r="W963" t="str">
        <f t="shared" ref="W963:W1026" si="45">IF(P963&gt;V963,K963, IF(P963&lt;V963,Q963, "Draw"))</f>
        <v>St Kilda</v>
      </c>
      <c r="X963" t="str">
        <f t="shared" ref="X963:X1026" si="46">IF(J963&lt;30000,"Low", IF(J963&lt;50000,"Medium","High"))</f>
        <v>Low</v>
      </c>
      <c r="Y963" t="str">
        <f t="shared" ref="Y963:Y1026" si="47">IF(P963&gt;V963,"Home Team", IF(P963&lt;V963,"Away Team","Draw"))</f>
        <v>Away Team</v>
      </c>
    </row>
    <row r="964" spans="1:25" x14ac:dyDescent="0.25">
      <c r="A964" t="s">
        <v>1049</v>
      </c>
      <c r="B964">
        <v>2016</v>
      </c>
      <c r="C964" t="s">
        <v>208</v>
      </c>
      <c r="D964" s="1">
        <v>42565</v>
      </c>
      <c r="E964">
        <v>17.3</v>
      </c>
      <c r="F964">
        <v>5.7</v>
      </c>
      <c r="G964">
        <v>0</v>
      </c>
      <c r="H964" t="s">
        <v>61</v>
      </c>
      <c r="I964" s="2">
        <v>0.80555555555555558</v>
      </c>
      <c r="J964" s="3">
        <v>42314</v>
      </c>
      <c r="K964" t="s">
        <v>26</v>
      </c>
      <c r="L964">
        <v>4.4000000000000004</v>
      </c>
      <c r="M964">
        <v>4.5</v>
      </c>
      <c r="N964">
        <v>8.6</v>
      </c>
      <c r="O964">
        <v>10.1</v>
      </c>
      <c r="P964">
        <v>70</v>
      </c>
      <c r="Q964" t="s">
        <v>32</v>
      </c>
      <c r="R964">
        <v>3.1</v>
      </c>
      <c r="S964">
        <v>6.4</v>
      </c>
      <c r="T964">
        <v>7.7</v>
      </c>
      <c r="U964">
        <v>11.9</v>
      </c>
      <c r="V964">
        <v>75</v>
      </c>
      <c r="W964" t="str">
        <f t="shared" si="45"/>
        <v>Hawthorn</v>
      </c>
      <c r="X964" t="str">
        <f t="shared" si="46"/>
        <v>Medium</v>
      </c>
      <c r="Y964" t="str">
        <f t="shared" si="47"/>
        <v>Away Team</v>
      </c>
    </row>
    <row r="965" spans="1:25" x14ac:dyDescent="0.25">
      <c r="A965" t="s">
        <v>1050</v>
      </c>
      <c r="B965">
        <v>2016</v>
      </c>
      <c r="C965" t="s">
        <v>208</v>
      </c>
      <c r="D965" s="1">
        <v>42566</v>
      </c>
      <c r="E965">
        <v>22</v>
      </c>
      <c r="F965">
        <v>10.8</v>
      </c>
      <c r="G965">
        <v>0</v>
      </c>
      <c r="H965" t="s">
        <v>42</v>
      </c>
      <c r="I965" s="2">
        <v>0.75694444444444442</v>
      </c>
      <c r="J965" s="3">
        <v>31042</v>
      </c>
      <c r="K965" t="s">
        <v>43</v>
      </c>
      <c r="L965">
        <v>4.0999999999999996</v>
      </c>
      <c r="M965">
        <v>7.2</v>
      </c>
      <c r="N965">
        <v>7.3</v>
      </c>
      <c r="O965">
        <v>9.6999999999999993</v>
      </c>
      <c r="P965">
        <v>61</v>
      </c>
      <c r="Q965" t="s">
        <v>44</v>
      </c>
      <c r="R965">
        <v>1.3</v>
      </c>
      <c r="S965">
        <v>6.7</v>
      </c>
      <c r="T965">
        <v>8.11</v>
      </c>
      <c r="U965">
        <v>11.12</v>
      </c>
      <c r="V965">
        <v>78</v>
      </c>
      <c r="W965" t="str">
        <f t="shared" si="45"/>
        <v>Geelong</v>
      </c>
      <c r="X965" t="str">
        <f t="shared" si="46"/>
        <v>Medium</v>
      </c>
      <c r="Y965" t="str">
        <f t="shared" si="47"/>
        <v>Away Team</v>
      </c>
    </row>
    <row r="966" spans="1:25" x14ac:dyDescent="0.25">
      <c r="A966" t="s">
        <v>1051</v>
      </c>
      <c r="B966">
        <v>2016</v>
      </c>
      <c r="C966" t="s">
        <v>208</v>
      </c>
      <c r="D966" s="1">
        <v>42567</v>
      </c>
      <c r="E966">
        <v>14.6</v>
      </c>
      <c r="F966">
        <v>6.3</v>
      </c>
      <c r="G966">
        <v>0</v>
      </c>
      <c r="H966" t="s">
        <v>28</v>
      </c>
      <c r="I966" s="2">
        <v>0.56944444444444442</v>
      </c>
      <c r="J966" s="3">
        <v>44908</v>
      </c>
      <c r="K966" t="s">
        <v>29</v>
      </c>
      <c r="L966">
        <v>3.3</v>
      </c>
      <c r="M966">
        <v>7.3</v>
      </c>
      <c r="N966">
        <v>11.5</v>
      </c>
      <c r="O966">
        <v>16.600000000000001</v>
      </c>
      <c r="P966">
        <v>102</v>
      </c>
      <c r="Q966" t="s">
        <v>48</v>
      </c>
      <c r="R966">
        <v>3.3</v>
      </c>
      <c r="S966">
        <v>5.7</v>
      </c>
      <c r="T966">
        <v>8.11</v>
      </c>
      <c r="U966">
        <v>11.17</v>
      </c>
      <c r="V966">
        <v>83</v>
      </c>
      <c r="W966" t="str">
        <f t="shared" si="45"/>
        <v>Richmond</v>
      </c>
      <c r="X966" t="str">
        <f t="shared" si="46"/>
        <v>Medium</v>
      </c>
      <c r="Y966" t="str">
        <f t="shared" si="47"/>
        <v>Home Team</v>
      </c>
    </row>
    <row r="967" spans="1:25" x14ac:dyDescent="0.25">
      <c r="A967" t="s">
        <v>1052</v>
      </c>
      <c r="B967">
        <v>2016</v>
      </c>
      <c r="C967" t="s">
        <v>208</v>
      </c>
      <c r="D967" s="1">
        <v>42567</v>
      </c>
      <c r="E967">
        <v>14.6</v>
      </c>
      <c r="F967">
        <v>6.3</v>
      </c>
      <c r="G967">
        <v>0</v>
      </c>
      <c r="H967" t="s">
        <v>46</v>
      </c>
      <c r="I967" s="2">
        <v>0.69097222222222221</v>
      </c>
      <c r="J967" s="3">
        <v>24361</v>
      </c>
      <c r="K967" t="s">
        <v>47</v>
      </c>
      <c r="L967">
        <v>0.5</v>
      </c>
      <c r="M967">
        <v>3.8</v>
      </c>
      <c r="N967">
        <v>5.17</v>
      </c>
      <c r="O967">
        <v>10.17</v>
      </c>
      <c r="P967">
        <v>77</v>
      </c>
      <c r="Q967" t="s">
        <v>54</v>
      </c>
      <c r="R967">
        <v>6.3</v>
      </c>
      <c r="S967">
        <v>10.5</v>
      </c>
      <c r="T967">
        <v>13.5</v>
      </c>
      <c r="U967">
        <v>16.899999999999999</v>
      </c>
      <c r="V967">
        <v>105</v>
      </c>
      <c r="W967" t="str">
        <f t="shared" si="45"/>
        <v>Port Adelaide</v>
      </c>
      <c r="X967" t="str">
        <f t="shared" si="46"/>
        <v>Low</v>
      </c>
      <c r="Y967" t="str">
        <f t="shared" si="47"/>
        <v>Away Team</v>
      </c>
    </row>
    <row r="968" spans="1:25" x14ac:dyDescent="0.25">
      <c r="A968" t="s">
        <v>1053</v>
      </c>
      <c r="B968">
        <v>2016</v>
      </c>
      <c r="C968" t="s">
        <v>208</v>
      </c>
      <c r="D968" s="1">
        <v>42567</v>
      </c>
      <c r="E968">
        <v>24.6</v>
      </c>
      <c r="F968">
        <v>17.2</v>
      </c>
      <c r="G968">
        <v>0.2</v>
      </c>
      <c r="H968" t="s">
        <v>201</v>
      </c>
      <c r="I968" s="2">
        <v>0.80902777777777779</v>
      </c>
      <c r="J968" s="3">
        <v>8509</v>
      </c>
      <c r="K968" t="s">
        <v>50</v>
      </c>
      <c r="L968">
        <v>6.5</v>
      </c>
      <c r="M968">
        <v>11.9</v>
      </c>
      <c r="N968">
        <v>12.15</v>
      </c>
      <c r="O968">
        <v>15.17</v>
      </c>
      <c r="P968">
        <v>107</v>
      </c>
      <c r="Q968" t="s">
        <v>39</v>
      </c>
      <c r="R968">
        <v>3.2</v>
      </c>
      <c r="S968">
        <v>5.3</v>
      </c>
      <c r="T968">
        <v>6.8</v>
      </c>
      <c r="U968">
        <v>8.11</v>
      </c>
      <c r="V968">
        <v>59</v>
      </c>
      <c r="W968" t="str">
        <f t="shared" si="45"/>
        <v>Western Bulldogs</v>
      </c>
      <c r="X968" t="str">
        <f t="shared" si="46"/>
        <v>Low</v>
      </c>
      <c r="Y968" t="str">
        <f t="shared" si="47"/>
        <v>Home Team</v>
      </c>
    </row>
    <row r="969" spans="1:25" x14ac:dyDescent="0.25">
      <c r="A969" t="s">
        <v>1054</v>
      </c>
      <c r="B969">
        <v>2016</v>
      </c>
      <c r="C969" t="s">
        <v>208</v>
      </c>
      <c r="D969" s="1">
        <v>42567</v>
      </c>
      <c r="E969">
        <v>15.6</v>
      </c>
      <c r="F969">
        <v>2.4</v>
      </c>
      <c r="G969">
        <v>0</v>
      </c>
      <c r="H969" t="s">
        <v>512</v>
      </c>
      <c r="I969" s="2">
        <v>0.79861111111111116</v>
      </c>
      <c r="J969" s="3">
        <v>50002</v>
      </c>
      <c r="K969" t="s">
        <v>40</v>
      </c>
      <c r="L969">
        <v>5.2</v>
      </c>
      <c r="M969">
        <v>8.6999999999999993</v>
      </c>
      <c r="N969">
        <v>11.12</v>
      </c>
      <c r="O969">
        <v>14.13</v>
      </c>
      <c r="P969">
        <v>97</v>
      </c>
      <c r="Q969" t="s">
        <v>33</v>
      </c>
      <c r="R969">
        <v>1.6</v>
      </c>
      <c r="S969">
        <v>5.7</v>
      </c>
      <c r="T969">
        <v>8.6999999999999993</v>
      </c>
      <c r="U969">
        <v>10.9</v>
      </c>
      <c r="V969">
        <v>69</v>
      </c>
      <c r="W969" t="str">
        <f t="shared" si="45"/>
        <v>Adelaide</v>
      </c>
      <c r="X969" t="str">
        <f t="shared" si="46"/>
        <v>High</v>
      </c>
      <c r="Y969" t="str">
        <f t="shared" si="47"/>
        <v>Home Team</v>
      </c>
    </row>
    <row r="970" spans="1:25" x14ac:dyDescent="0.25">
      <c r="A970" t="s">
        <v>1055</v>
      </c>
      <c r="B970">
        <v>2016</v>
      </c>
      <c r="C970" t="s">
        <v>208</v>
      </c>
      <c r="D970" s="1">
        <v>42568</v>
      </c>
      <c r="E970">
        <v>15.3</v>
      </c>
      <c r="F970">
        <v>5.0999999999999996</v>
      </c>
      <c r="G970">
        <v>0</v>
      </c>
      <c r="H970" t="s">
        <v>28</v>
      </c>
      <c r="I970" s="2">
        <v>0.54861111111111116</v>
      </c>
      <c r="J970" s="3">
        <v>26389</v>
      </c>
      <c r="K970" t="s">
        <v>30</v>
      </c>
      <c r="L970">
        <v>1.2</v>
      </c>
      <c r="M970">
        <v>3.3</v>
      </c>
      <c r="N970">
        <v>6.5</v>
      </c>
      <c r="O970">
        <v>11.9</v>
      </c>
      <c r="P970">
        <v>75</v>
      </c>
      <c r="Q970" t="s">
        <v>51</v>
      </c>
      <c r="R970">
        <v>2.4</v>
      </c>
      <c r="S970">
        <v>5.7</v>
      </c>
      <c r="T970">
        <v>10.8</v>
      </c>
      <c r="U970">
        <v>12.1</v>
      </c>
      <c r="V970">
        <v>82</v>
      </c>
      <c r="W970" t="str">
        <f t="shared" si="45"/>
        <v>West Coast</v>
      </c>
      <c r="X970" t="str">
        <f t="shared" si="46"/>
        <v>Low</v>
      </c>
      <c r="Y970" t="str">
        <f t="shared" si="47"/>
        <v>Away Team</v>
      </c>
    </row>
    <row r="971" spans="1:25" x14ac:dyDescent="0.25">
      <c r="A971" t="s">
        <v>1056</v>
      </c>
      <c r="B971">
        <v>2016</v>
      </c>
      <c r="C971" t="s">
        <v>208</v>
      </c>
      <c r="D971" s="1">
        <v>42568</v>
      </c>
      <c r="E971">
        <v>15.3</v>
      </c>
      <c r="F971">
        <v>5.0999999999999996</v>
      </c>
      <c r="G971">
        <v>0</v>
      </c>
      <c r="H971" t="s">
        <v>46</v>
      </c>
      <c r="I971" s="2">
        <v>0.63888888888888884</v>
      </c>
      <c r="J971" s="3">
        <v>25322</v>
      </c>
      <c r="K971" t="s">
        <v>55</v>
      </c>
      <c r="L971">
        <v>3.3</v>
      </c>
      <c r="M971">
        <v>8.6</v>
      </c>
      <c r="N971">
        <v>10.119999999999999</v>
      </c>
      <c r="O971">
        <v>15.2</v>
      </c>
      <c r="P971">
        <v>110</v>
      </c>
      <c r="Q971" t="s">
        <v>35</v>
      </c>
      <c r="R971">
        <v>6.2</v>
      </c>
      <c r="S971">
        <v>6.5</v>
      </c>
      <c r="T971">
        <v>9.6999999999999993</v>
      </c>
      <c r="U971">
        <v>11.8</v>
      </c>
      <c r="V971">
        <v>74</v>
      </c>
      <c r="W971" t="str">
        <f t="shared" si="45"/>
        <v>St Kilda</v>
      </c>
      <c r="X971" t="str">
        <f t="shared" si="46"/>
        <v>Low</v>
      </c>
      <c r="Y971" t="str">
        <f t="shared" si="47"/>
        <v>Home Team</v>
      </c>
    </row>
    <row r="972" spans="1:25" x14ac:dyDescent="0.25">
      <c r="A972" t="s">
        <v>1057</v>
      </c>
      <c r="B972">
        <v>2016</v>
      </c>
      <c r="C972" t="s">
        <v>208</v>
      </c>
      <c r="D972" s="1">
        <v>42568</v>
      </c>
      <c r="E972">
        <v>23.1</v>
      </c>
      <c r="F972">
        <v>14.3</v>
      </c>
      <c r="G972">
        <v>12.6</v>
      </c>
      <c r="H972" t="s">
        <v>58</v>
      </c>
      <c r="I972" s="2">
        <v>0.69444444444444442</v>
      </c>
      <c r="J972" s="3">
        <v>10195</v>
      </c>
      <c r="K972" t="s">
        <v>36</v>
      </c>
      <c r="L972">
        <v>3.1</v>
      </c>
      <c r="M972">
        <v>5.5</v>
      </c>
      <c r="N972">
        <v>8.8000000000000007</v>
      </c>
      <c r="O972">
        <v>9.1300000000000008</v>
      </c>
      <c r="P972">
        <v>67</v>
      </c>
      <c r="Q972" t="s">
        <v>25</v>
      </c>
      <c r="R972">
        <v>3.7</v>
      </c>
      <c r="S972">
        <v>13.8</v>
      </c>
      <c r="T972">
        <v>20.100000000000001</v>
      </c>
      <c r="U972">
        <v>22.14</v>
      </c>
      <c r="V972">
        <v>146</v>
      </c>
      <c r="W972" t="str">
        <f t="shared" si="45"/>
        <v>Greater Western Sydney</v>
      </c>
      <c r="X972" t="str">
        <f t="shared" si="46"/>
        <v>Low</v>
      </c>
      <c r="Y972" t="str">
        <f t="shared" si="47"/>
        <v>Away Team</v>
      </c>
    </row>
    <row r="973" spans="1:25" x14ac:dyDescent="0.25">
      <c r="A973" t="s">
        <v>1058</v>
      </c>
      <c r="B973">
        <v>2016</v>
      </c>
      <c r="C973" t="s">
        <v>218</v>
      </c>
      <c r="D973" s="1">
        <v>42573</v>
      </c>
      <c r="E973">
        <v>17.2</v>
      </c>
      <c r="F973">
        <v>10.7</v>
      </c>
      <c r="G973">
        <v>9.1999999999999993</v>
      </c>
      <c r="H973" t="s">
        <v>46</v>
      </c>
      <c r="I973" s="2">
        <v>0.82638888888888884</v>
      </c>
      <c r="J973" s="3">
        <v>36041</v>
      </c>
      <c r="K973" t="s">
        <v>33</v>
      </c>
      <c r="L973">
        <v>2.2000000000000002</v>
      </c>
      <c r="M973">
        <v>4.4000000000000004</v>
      </c>
      <c r="N973">
        <v>10.7</v>
      </c>
      <c r="O973">
        <v>12.12</v>
      </c>
      <c r="P973">
        <v>84</v>
      </c>
      <c r="Q973" t="s">
        <v>47</v>
      </c>
      <c r="R973">
        <v>6.5</v>
      </c>
      <c r="S973">
        <v>10.7</v>
      </c>
      <c r="T973">
        <v>14.1</v>
      </c>
      <c r="U973">
        <v>18.16</v>
      </c>
      <c r="V973">
        <v>124</v>
      </c>
      <c r="W973" t="str">
        <f t="shared" si="45"/>
        <v>North Melbourne</v>
      </c>
      <c r="X973" t="str">
        <f t="shared" si="46"/>
        <v>Medium</v>
      </c>
      <c r="Y973" t="str">
        <f t="shared" si="47"/>
        <v>Away Team</v>
      </c>
    </row>
    <row r="974" spans="1:25" x14ac:dyDescent="0.25">
      <c r="A974" t="s">
        <v>1059</v>
      </c>
      <c r="B974">
        <v>2016</v>
      </c>
      <c r="C974" t="s">
        <v>218</v>
      </c>
      <c r="D974" s="1">
        <v>42574</v>
      </c>
      <c r="E974">
        <v>18.7</v>
      </c>
      <c r="F974">
        <v>14.8</v>
      </c>
      <c r="G974">
        <v>4</v>
      </c>
      <c r="H974" t="s">
        <v>61</v>
      </c>
      <c r="I974" s="2">
        <v>0.57291666666666663</v>
      </c>
      <c r="J974" s="3">
        <v>31765</v>
      </c>
      <c r="K974" t="s">
        <v>26</v>
      </c>
      <c r="L974">
        <v>4.4000000000000004</v>
      </c>
      <c r="M974">
        <v>5.7</v>
      </c>
      <c r="N974">
        <v>9.11</v>
      </c>
      <c r="O974">
        <v>10.14</v>
      </c>
      <c r="P974">
        <v>74</v>
      </c>
      <c r="Q974" t="s">
        <v>30</v>
      </c>
      <c r="R974">
        <v>5.0999999999999996</v>
      </c>
      <c r="S974">
        <v>7.3</v>
      </c>
      <c r="T974">
        <v>9.4</v>
      </c>
      <c r="U974">
        <v>10.8</v>
      </c>
      <c r="V974">
        <v>68</v>
      </c>
      <c r="W974" t="str">
        <f t="shared" si="45"/>
        <v>Sydney</v>
      </c>
      <c r="X974" t="str">
        <f t="shared" si="46"/>
        <v>Medium</v>
      </c>
      <c r="Y974" t="str">
        <f t="shared" si="47"/>
        <v>Home Team</v>
      </c>
    </row>
    <row r="975" spans="1:25" x14ac:dyDescent="0.25">
      <c r="A975" t="s">
        <v>1060</v>
      </c>
      <c r="B975">
        <v>2016</v>
      </c>
      <c r="C975" t="s">
        <v>218</v>
      </c>
      <c r="D975" s="1">
        <v>42574</v>
      </c>
      <c r="E975">
        <v>28.9</v>
      </c>
      <c r="F975">
        <v>18.2</v>
      </c>
      <c r="G975">
        <v>0</v>
      </c>
      <c r="H975" t="s">
        <v>38</v>
      </c>
      <c r="I975" s="2">
        <v>0.59027777777777779</v>
      </c>
      <c r="J975" s="3">
        <v>8933</v>
      </c>
      <c r="K975" t="s">
        <v>39</v>
      </c>
      <c r="L975">
        <v>5.2</v>
      </c>
      <c r="M975">
        <v>8.3000000000000007</v>
      </c>
      <c r="N975">
        <v>12.7</v>
      </c>
      <c r="O975">
        <v>16.899999999999999</v>
      </c>
      <c r="P975">
        <v>105</v>
      </c>
      <c r="Q975" t="s">
        <v>43</v>
      </c>
      <c r="R975">
        <v>3</v>
      </c>
      <c r="S975">
        <v>9.5</v>
      </c>
      <c r="T975">
        <v>10.6</v>
      </c>
      <c r="U975">
        <v>12.9</v>
      </c>
      <c r="V975">
        <v>81</v>
      </c>
      <c r="W975" t="str">
        <f t="shared" si="45"/>
        <v>Gold Coast</v>
      </c>
      <c r="X975" t="str">
        <f t="shared" si="46"/>
        <v>Low</v>
      </c>
      <c r="Y975" t="str">
        <f t="shared" si="47"/>
        <v>Home Team</v>
      </c>
    </row>
    <row r="976" spans="1:25" x14ac:dyDescent="0.25">
      <c r="A976" t="s">
        <v>1061</v>
      </c>
      <c r="B976">
        <v>2016</v>
      </c>
      <c r="C976" t="s">
        <v>218</v>
      </c>
      <c r="D976" s="1">
        <v>42574</v>
      </c>
      <c r="E976">
        <v>17.100000000000001</v>
      </c>
      <c r="F976">
        <v>8</v>
      </c>
      <c r="G976">
        <v>0</v>
      </c>
      <c r="H976" t="s">
        <v>42</v>
      </c>
      <c r="I976" s="2">
        <v>0.60763888888888884</v>
      </c>
      <c r="J976" s="3">
        <v>33908</v>
      </c>
      <c r="K976" t="s">
        <v>51</v>
      </c>
      <c r="L976">
        <v>2.1</v>
      </c>
      <c r="M976">
        <v>5.2</v>
      </c>
      <c r="N976">
        <v>8.4</v>
      </c>
      <c r="O976">
        <v>10.6</v>
      </c>
      <c r="P976">
        <v>66</v>
      </c>
      <c r="Q976" t="s">
        <v>35</v>
      </c>
      <c r="R976">
        <v>2.2000000000000002</v>
      </c>
      <c r="S976">
        <v>5.4</v>
      </c>
      <c r="T976">
        <v>8.1</v>
      </c>
      <c r="U976">
        <v>8.1199999999999992</v>
      </c>
      <c r="V976">
        <v>60</v>
      </c>
      <c r="W976" t="str">
        <f t="shared" si="45"/>
        <v>West Coast</v>
      </c>
      <c r="X976" t="str">
        <f t="shared" si="46"/>
        <v>Medium</v>
      </c>
      <c r="Y976" t="str">
        <f t="shared" si="47"/>
        <v>Home Team</v>
      </c>
    </row>
    <row r="977" spans="1:25" x14ac:dyDescent="0.25">
      <c r="A977" t="s">
        <v>1062</v>
      </c>
      <c r="B977">
        <v>2016</v>
      </c>
      <c r="C977" t="s">
        <v>218</v>
      </c>
      <c r="D977" s="1">
        <v>42574</v>
      </c>
      <c r="E977">
        <v>11</v>
      </c>
      <c r="F977">
        <v>6.6</v>
      </c>
      <c r="G977">
        <v>9.1999999999999993</v>
      </c>
      <c r="H977" t="s">
        <v>88</v>
      </c>
      <c r="I977" s="2">
        <v>0.80902777777777779</v>
      </c>
      <c r="J977" s="3">
        <v>21127</v>
      </c>
      <c r="K977" t="s">
        <v>44</v>
      </c>
      <c r="L977">
        <v>4.2</v>
      </c>
      <c r="M977">
        <v>5.6</v>
      </c>
      <c r="N977">
        <v>10.9</v>
      </c>
      <c r="O977">
        <v>12.13</v>
      </c>
      <c r="P977">
        <v>85</v>
      </c>
      <c r="Q977" t="s">
        <v>40</v>
      </c>
      <c r="R977">
        <v>3.2</v>
      </c>
      <c r="S977">
        <v>5.5</v>
      </c>
      <c r="T977">
        <v>5.0999999999999996</v>
      </c>
      <c r="U977">
        <v>7.13</v>
      </c>
      <c r="V977">
        <v>55</v>
      </c>
      <c r="W977" t="str">
        <f t="shared" si="45"/>
        <v>Geelong</v>
      </c>
      <c r="X977" t="str">
        <f t="shared" si="46"/>
        <v>Low</v>
      </c>
      <c r="Y977" t="str">
        <f t="shared" si="47"/>
        <v>Home Team</v>
      </c>
    </row>
    <row r="978" spans="1:25" x14ac:dyDescent="0.25">
      <c r="A978" t="s">
        <v>1063</v>
      </c>
      <c r="B978">
        <v>2016</v>
      </c>
      <c r="C978" t="s">
        <v>218</v>
      </c>
      <c r="D978" s="1">
        <v>42574</v>
      </c>
      <c r="E978">
        <v>11.2</v>
      </c>
      <c r="F978">
        <v>6.5</v>
      </c>
      <c r="G978">
        <v>1.2</v>
      </c>
      <c r="H978" t="s">
        <v>46</v>
      </c>
      <c r="I978" s="2">
        <v>0.80902777777777779</v>
      </c>
      <c r="J978" s="3">
        <v>26532</v>
      </c>
      <c r="K978" t="s">
        <v>50</v>
      </c>
      <c r="L978">
        <v>4.2</v>
      </c>
      <c r="M978">
        <v>6.4</v>
      </c>
      <c r="N978">
        <v>9.6</v>
      </c>
      <c r="O978">
        <v>9.6</v>
      </c>
      <c r="P978">
        <v>60</v>
      </c>
      <c r="Q978" t="s">
        <v>55</v>
      </c>
      <c r="R978">
        <v>3.3</v>
      </c>
      <c r="S978">
        <v>7.4</v>
      </c>
      <c r="T978">
        <v>10.5</v>
      </c>
      <c r="U978">
        <v>11.9</v>
      </c>
      <c r="V978">
        <v>75</v>
      </c>
      <c r="W978" t="str">
        <f t="shared" si="45"/>
        <v>St Kilda</v>
      </c>
      <c r="X978" t="str">
        <f t="shared" si="46"/>
        <v>Low</v>
      </c>
      <c r="Y978" t="str">
        <f t="shared" si="47"/>
        <v>Away Team</v>
      </c>
    </row>
    <row r="979" spans="1:25" x14ac:dyDescent="0.25">
      <c r="A979" t="s">
        <v>1064</v>
      </c>
      <c r="B979">
        <v>2016</v>
      </c>
      <c r="C979" t="s">
        <v>218</v>
      </c>
      <c r="D979" s="1">
        <v>42575</v>
      </c>
      <c r="E979">
        <v>11.1</v>
      </c>
      <c r="F979">
        <v>3.3</v>
      </c>
      <c r="G979">
        <v>0.8</v>
      </c>
      <c r="H979" t="s">
        <v>46</v>
      </c>
      <c r="I979" s="2">
        <v>0.54861111111111116</v>
      </c>
      <c r="J979" s="3">
        <v>34869</v>
      </c>
      <c r="K979" t="s">
        <v>48</v>
      </c>
      <c r="L979">
        <v>3.4</v>
      </c>
      <c r="M979">
        <v>6.9</v>
      </c>
      <c r="N979">
        <v>7.14</v>
      </c>
      <c r="O979">
        <v>12.19</v>
      </c>
      <c r="P979">
        <v>91</v>
      </c>
      <c r="Q979" t="s">
        <v>36</v>
      </c>
      <c r="R979">
        <v>6.3</v>
      </c>
      <c r="S979">
        <v>9.4</v>
      </c>
      <c r="T979">
        <v>15.6</v>
      </c>
      <c r="U979">
        <v>20.8</v>
      </c>
      <c r="V979">
        <v>128</v>
      </c>
      <c r="W979" t="str">
        <f t="shared" si="45"/>
        <v>Brisbane</v>
      </c>
      <c r="X979" t="str">
        <f t="shared" si="46"/>
        <v>Medium</v>
      </c>
      <c r="Y979" t="str">
        <f t="shared" si="47"/>
        <v>Away Team</v>
      </c>
    </row>
    <row r="980" spans="1:25" x14ac:dyDescent="0.25">
      <c r="A980" t="s">
        <v>1065</v>
      </c>
      <c r="B980">
        <v>2016</v>
      </c>
      <c r="C980" t="s">
        <v>218</v>
      </c>
      <c r="D980" s="1">
        <v>42575</v>
      </c>
      <c r="E980">
        <v>11.1</v>
      </c>
      <c r="F980">
        <v>3.3</v>
      </c>
      <c r="G980">
        <v>0.8</v>
      </c>
      <c r="H980" t="s">
        <v>28</v>
      </c>
      <c r="I980" s="2">
        <v>0.63888888888888884</v>
      </c>
      <c r="J980" s="3">
        <v>51892</v>
      </c>
      <c r="K980" t="s">
        <v>32</v>
      </c>
      <c r="L980">
        <v>2.5</v>
      </c>
      <c r="M980">
        <v>4.1100000000000003</v>
      </c>
      <c r="N980">
        <v>7.15</v>
      </c>
      <c r="O980">
        <v>16.18</v>
      </c>
      <c r="P980">
        <v>114</v>
      </c>
      <c r="Q980" t="s">
        <v>29</v>
      </c>
      <c r="R980">
        <v>2.5</v>
      </c>
      <c r="S980">
        <v>3.7</v>
      </c>
      <c r="T980">
        <v>3.11</v>
      </c>
      <c r="U980">
        <v>5.14</v>
      </c>
      <c r="V980">
        <v>44</v>
      </c>
      <c r="W980" t="str">
        <f t="shared" si="45"/>
        <v>Hawthorn</v>
      </c>
      <c r="X980" t="str">
        <f t="shared" si="46"/>
        <v>High</v>
      </c>
      <c r="Y980" t="str">
        <f t="shared" si="47"/>
        <v>Home Team</v>
      </c>
    </row>
    <row r="981" spans="1:25" x14ac:dyDescent="0.25">
      <c r="A981" t="s">
        <v>1066</v>
      </c>
      <c r="B981">
        <v>2016</v>
      </c>
      <c r="C981" t="s">
        <v>218</v>
      </c>
      <c r="D981" s="1">
        <v>42575</v>
      </c>
      <c r="E981">
        <v>13</v>
      </c>
      <c r="F981">
        <v>6.5</v>
      </c>
      <c r="G981">
        <v>0.8</v>
      </c>
      <c r="H981" t="s">
        <v>512</v>
      </c>
      <c r="I981" s="2">
        <v>0.67361111111111116</v>
      </c>
      <c r="J981" s="3">
        <v>27935</v>
      </c>
      <c r="K981" t="s">
        <v>54</v>
      </c>
      <c r="L981">
        <v>2.2000000000000002</v>
      </c>
      <c r="M981">
        <v>6.3</v>
      </c>
      <c r="N981">
        <v>7.5</v>
      </c>
      <c r="O981">
        <v>9.6</v>
      </c>
      <c r="P981">
        <v>60</v>
      </c>
      <c r="Q981" t="s">
        <v>25</v>
      </c>
      <c r="R981">
        <v>0.2</v>
      </c>
      <c r="S981">
        <v>2.7</v>
      </c>
      <c r="T981">
        <v>7.11</v>
      </c>
      <c r="U981">
        <v>11.13</v>
      </c>
      <c r="V981">
        <v>79</v>
      </c>
      <c r="W981" t="str">
        <f t="shared" si="45"/>
        <v>Greater Western Sydney</v>
      </c>
      <c r="X981" t="str">
        <f t="shared" si="46"/>
        <v>Low</v>
      </c>
      <c r="Y981" t="str">
        <f t="shared" si="47"/>
        <v>Away Team</v>
      </c>
    </row>
    <row r="982" spans="1:25" x14ac:dyDescent="0.25">
      <c r="A982" t="s">
        <v>1067</v>
      </c>
      <c r="B982">
        <v>2016</v>
      </c>
      <c r="C982" t="s">
        <v>228</v>
      </c>
      <c r="D982" s="1">
        <v>42580</v>
      </c>
      <c r="E982">
        <v>16.100000000000001</v>
      </c>
      <c r="F982">
        <v>10.8</v>
      </c>
      <c r="G982">
        <v>0</v>
      </c>
      <c r="H982" t="s">
        <v>88</v>
      </c>
      <c r="I982" s="2">
        <v>0.82638888888888884</v>
      </c>
      <c r="J982" s="3">
        <v>24331</v>
      </c>
      <c r="K982" t="s">
        <v>44</v>
      </c>
      <c r="L982">
        <v>5.2</v>
      </c>
      <c r="M982">
        <v>9.1999999999999993</v>
      </c>
      <c r="N982">
        <v>13.5</v>
      </c>
      <c r="O982">
        <v>16.7</v>
      </c>
      <c r="P982">
        <v>103</v>
      </c>
      <c r="Q982" t="s">
        <v>50</v>
      </c>
      <c r="R982">
        <v>5.0999999999999996</v>
      </c>
      <c r="S982">
        <v>8.1999999999999993</v>
      </c>
      <c r="T982">
        <v>8.8000000000000007</v>
      </c>
      <c r="U982">
        <v>11.12</v>
      </c>
      <c r="V982">
        <v>78</v>
      </c>
      <c r="W982" t="str">
        <f t="shared" si="45"/>
        <v>Geelong</v>
      </c>
      <c r="X982" t="str">
        <f t="shared" si="46"/>
        <v>Low</v>
      </c>
      <c r="Y982" t="str">
        <f t="shared" si="47"/>
        <v>Home Team</v>
      </c>
    </row>
    <row r="983" spans="1:25" x14ac:dyDescent="0.25">
      <c r="A983" t="s">
        <v>1068</v>
      </c>
      <c r="B983">
        <v>2016</v>
      </c>
      <c r="C983" t="s">
        <v>228</v>
      </c>
      <c r="D983" s="1">
        <v>42581</v>
      </c>
      <c r="E983">
        <v>11.9</v>
      </c>
      <c r="F983">
        <v>-1</v>
      </c>
      <c r="G983">
        <v>0</v>
      </c>
      <c r="H983" t="s">
        <v>95</v>
      </c>
      <c r="I983" s="2">
        <v>0.57291666666666663</v>
      </c>
      <c r="J983" s="3">
        <v>14974</v>
      </c>
      <c r="K983" t="s">
        <v>25</v>
      </c>
      <c r="L983">
        <v>8.3000000000000007</v>
      </c>
      <c r="M983">
        <v>11.5</v>
      </c>
      <c r="N983">
        <v>13.7</v>
      </c>
      <c r="O983">
        <v>17.899999999999999</v>
      </c>
      <c r="P983">
        <v>111</v>
      </c>
      <c r="Q983" t="s">
        <v>29</v>
      </c>
      <c r="R983">
        <v>0.1</v>
      </c>
      <c r="S983">
        <v>1.2</v>
      </c>
      <c r="T983">
        <v>3.4</v>
      </c>
      <c r="U983">
        <v>3.5</v>
      </c>
      <c r="V983">
        <v>23</v>
      </c>
      <c r="W983" t="str">
        <f t="shared" si="45"/>
        <v>Greater Western Sydney</v>
      </c>
      <c r="X983" t="str">
        <f t="shared" si="46"/>
        <v>Low</v>
      </c>
      <c r="Y983" t="str">
        <f t="shared" si="47"/>
        <v>Home Team</v>
      </c>
    </row>
    <row r="984" spans="1:25" x14ac:dyDescent="0.25">
      <c r="A984" t="s">
        <v>1069</v>
      </c>
      <c r="B984">
        <v>2016</v>
      </c>
      <c r="C984" t="s">
        <v>228</v>
      </c>
      <c r="D984" s="1">
        <v>42581</v>
      </c>
      <c r="E984">
        <v>12.7</v>
      </c>
      <c r="F984">
        <v>-0.8</v>
      </c>
      <c r="G984">
        <v>0.2</v>
      </c>
      <c r="H984" t="s">
        <v>100</v>
      </c>
      <c r="I984" s="2">
        <v>0.59027777777777779</v>
      </c>
      <c r="J984" s="3">
        <v>18112</v>
      </c>
      <c r="K984" t="s">
        <v>32</v>
      </c>
      <c r="L984">
        <v>2.5</v>
      </c>
      <c r="M984">
        <v>2.8</v>
      </c>
      <c r="N984">
        <v>7.11</v>
      </c>
      <c r="O984">
        <v>10.14</v>
      </c>
      <c r="P984">
        <v>74</v>
      </c>
      <c r="Q984" t="s">
        <v>30</v>
      </c>
      <c r="R984">
        <v>0.4</v>
      </c>
      <c r="S984">
        <v>1.8</v>
      </c>
      <c r="T984">
        <v>5.1100000000000003</v>
      </c>
      <c r="U984">
        <v>7.13</v>
      </c>
      <c r="V984">
        <v>55</v>
      </c>
      <c r="W984" t="str">
        <f t="shared" si="45"/>
        <v>Hawthorn</v>
      </c>
      <c r="X984" t="str">
        <f t="shared" si="46"/>
        <v>Low</v>
      </c>
      <c r="Y984" t="str">
        <f t="shared" si="47"/>
        <v>Home Team</v>
      </c>
    </row>
    <row r="985" spans="1:25" x14ac:dyDescent="0.25">
      <c r="A985" t="s">
        <v>1070</v>
      </c>
      <c r="B985">
        <v>2016</v>
      </c>
      <c r="C985" t="s">
        <v>228</v>
      </c>
      <c r="D985" s="1">
        <v>42581</v>
      </c>
      <c r="E985">
        <v>13.4</v>
      </c>
      <c r="F985">
        <v>8.1999999999999993</v>
      </c>
      <c r="G985">
        <v>2.4</v>
      </c>
      <c r="H985" t="s">
        <v>28</v>
      </c>
      <c r="I985" s="2">
        <v>0.69097222222222221</v>
      </c>
      <c r="J985" s="3">
        <v>34929</v>
      </c>
      <c r="K985" t="s">
        <v>33</v>
      </c>
      <c r="L985">
        <v>2.5</v>
      </c>
      <c r="M985">
        <v>7.7</v>
      </c>
      <c r="N985">
        <v>8.11</v>
      </c>
      <c r="O985">
        <v>13.13</v>
      </c>
      <c r="P985">
        <v>91</v>
      </c>
      <c r="Q985" t="s">
        <v>51</v>
      </c>
      <c r="R985">
        <v>4.2</v>
      </c>
      <c r="S985">
        <v>5.2</v>
      </c>
      <c r="T985">
        <v>9.3000000000000007</v>
      </c>
      <c r="U985">
        <v>11.6</v>
      </c>
      <c r="V985">
        <v>72</v>
      </c>
      <c r="W985" t="str">
        <f t="shared" si="45"/>
        <v>Collingwood</v>
      </c>
      <c r="X985" t="str">
        <f t="shared" si="46"/>
        <v>Medium</v>
      </c>
      <c r="Y985" t="str">
        <f t="shared" si="47"/>
        <v>Home Team</v>
      </c>
    </row>
    <row r="986" spans="1:25" x14ac:dyDescent="0.25">
      <c r="A986" t="s">
        <v>1071</v>
      </c>
      <c r="B986">
        <v>2016</v>
      </c>
      <c r="C986" t="s">
        <v>228</v>
      </c>
      <c r="D986" s="1">
        <v>42581</v>
      </c>
      <c r="E986">
        <v>13.4</v>
      </c>
      <c r="F986">
        <v>8.1999999999999993</v>
      </c>
      <c r="G986">
        <v>2.4</v>
      </c>
      <c r="H986" t="s">
        <v>46</v>
      </c>
      <c r="I986" s="2">
        <v>0.80902777777777779</v>
      </c>
      <c r="J986" s="3">
        <v>44287</v>
      </c>
      <c r="K986" t="s">
        <v>47</v>
      </c>
      <c r="L986">
        <v>2.4</v>
      </c>
      <c r="M986">
        <v>4.7</v>
      </c>
      <c r="N986">
        <v>7.8</v>
      </c>
      <c r="O986">
        <v>12.13</v>
      </c>
      <c r="P986">
        <v>85</v>
      </c>
      <c r="Q986" t="s">
        <v>55</v>
      </c>
      <c r="R986">
        <v>1.4</v>
      </c>
      <c r="S986">
        <v>2.7</v>
      </c>
      <c r="T986">
        <v>3.1</v>
      </c>
      <c r="U986">
        <v>8.14</v>
      </c>
      <c r="V986">
        <v>62</v>
      </c>
      <c r="W986" t="str">
        <f t="shared" si="45"/>
        <v>North Melbourne</v>
      </c>
      <c r="X986" t="str">
        <f t="shared" si="46"/>
        <v>Medium</v>
      </c>
      <c r="Y986" t="str">
        <f t="shared" si="47"/>
        <v>Home Team</v>
      </c>
    </row>
    <row r="987" spans="1:25" x14ac:dyDescent="0.25">
      <c r="A987" t="s">
        <v>1072</v>
      </c>
      <c r="B987">
        <v>2016</v>
      </c>
      <c r="C987" t="s">
        <v>228</v>
      </c>
      <c r="D987" s="1">
        <v>42581</v>
      </c>
      <c r="E987">
        <v>23.4</v>
      </c>
      <c r="F987">
        <v>8.5</v>
      </c>
      <c r="G987">
        <v>0</v>
      </c>
      <c r="H987" t="s">
        <v>58</v>
      </c>
      <c r="I987" s="2">
        <v>0.80902777777777779</v>
      </c>
      <c r="J987" s="3">
        <v>13085</v>
      </c>
      <c r="K987" t="s">
        <v>36</v>
      </c>
      <c r="L987">
        <v>4.0999999999999996</v>
      </c>
      <c r="M987">
        <v>4.5999999999999996</v>
      </c>
      <c r="N987">
        <v>9.9</v>
      </c>
      <c r="O987">
        <v>11.13</v>
      </c>
      <c r="P987">
        <v>79</v>
      </c>
      <c r="Q987" t="s">
        <v>54</v>
      </c>
      <c r="R987">
        <v>4.5999999999999996</v>
      </c>
      <c r="S987">
        <v>11.11</v>
      </c>
      <c r="T987">
        <v>18.170000000000002</v>
      </c>
      <c r="U987">
        <v>25.23</v>
      </c>
      <c r="V987">
        <v>173</v>
      </c>
      <c r="W987" t="str">
        <f t="shared" si="45"/>
        <v>Port Adelaide</v>
      </c>
      <c r="X987" t="str">
        <f t="shared" si="46"/>
        <v>Low</v>
      </c>
      <c r="Y987" t="str">
        <f t="shared" si="47"/>
        <v>Away Team</v>
      </c>
    </row>
    <row r="988" spans="1:25" x14ac:dyDescent="0.25">
      <c r="A988" t="s">
        <v>1073</v>
      </c>
      <c r="B988">
        <v>2016</v>
      </c>
      <c r="C988" t="s">
        <v>228</v>
      </c>
      <c r="D988" s="1">
        <v>42582</v>
      </c>
      <c r="E988">
        <v>16.2</v>
      </c>
      <c r="F988">
        <v>9.5</v>
      </c>
      <c r="G988">
        <v>0.8</v>
      </c>
      <c r="H988" t="s">
        <v>28</v>
      </c>
      <c r="I988" s="2">
        <v>0.54861111111111116</v>
      </c>
      <c r="J988" s="3">
        <v>20627</v>
      </c>
      <c r="K988" t="s">
        <v>35</v>
      </c>
      <c r="L988">
        <v>1.3</v>
      </c>
      <c r="M988">
        <v>6.6</v>
      </c>
      <c r="N988">
        <v>7.1</v>
      </c>
      <c r="O988">
        <v>9.1199999999999992</v>
      </c>
      <c r="P988">
        <v>66</v>
      </c>
      <c r="Q988" t="s">
        <v>39</v>
      </c>
      <c r="R988">
        <v>3.3</v>
      </c>
      <c r="S988">
        <v>4.5999999999999996</v>
      </c>
      <c r="T988">
        <v>6.8</v>
      </c>
      <c r="U988">
        <v>9.1</v>
      </c>
      <c r="V988">
        <v>64</v>
      </c>
      <c r="W988" t="str">
        <f t="shared" si="45"/>
        <v>Melbourne</v>
      </c>
      <c r="X988" t="str">
        <f t="shared" si="46"/>
        <v>Low</v>
      </c>
      <c r="Y988" t="str">
        <f t="shared" si="47"/>
        <v>Home Team</v>
      </c>
    </row>
    <row r="989" spans="1:25" x14ac:dyDescent="0.25">
      <c r="A989" t="s">
        <v>1074</v>
      </c>
      <c r="B989">
        <v>2016</v>
      </c>
      <c r="C989" t="s">
        <v>228</v>
      </c>
      <c r="D989" s="1">
        <v>42582</v>
      </c>
      <c r="E989">
        <v>15.6</v>
      </c>
      <c r="F989">
        <v>12.3</v>
      </c>
      <c r="G989">
        <v>6.4</v>
      </c>
      <c r="H989" t="s">
        <v>42</v>
      </c>
      <c r="I989" s="2">
        <v>0.55555555555555558</v>
      </c>
      <c r="J989" s="3">
        <v>32401</v>
      </c>
      <c r="K989" t="s">
        <v>43</v>
      </c>
      <c r="L989">
        <v>1</v>
      </c>
      <c r="M989">
        <v>3.2</v>
      </c>
      <c r="N989">
        <v>4.3</v>
      </c>
      <c r="O989">
        <v>7.5</v>
      </c>
      <c r="P989">
        <v>47</v>
      </c>
      <c r="Q989" t="s">
        <v>26</v>
      </c>
      <c r="R989">
        <v>3.7</v>
      </c>
      <c r="S989">
        <v>7.7</v>
      </c>
      <c r="T989">
        <v>15.9</v>
      </c>
      <c r="U989">
        <v>21.11</v>
      </c>
      <c r="V989">
        <v>137</v>
      </c>
      <c r="W989" t="str">
        <f t="shared" si="45"/>
        <v>Sydney</v>
      </c>
      <c r="X989" t="str">
        <f t="shared" si="46"/>
        <v>Medium</v>
      </c>
      <c r="Y989" t="str">
        <f t="shared" si="47"/>
        <v>Away Team</v>
      </c>
    </row>
    <row r="990" spans="1:25" x14ac:dyDescent="0.25">
      <c r="A990" t="s">
        <v>1075</v>
      </c>
      <c r="B990">
        <v>2016</v>
      </c>
      <c r="C990" t="s">
        <v>228</v>
      </c>
      <c r="D990" s="1">
        <v>42582</v>
      </c>
      <c r="E990">
        <v>17.100000000000001</v>
      </c>
      <c r="F990">
        <v>9.6</v>
      </c>
      <c r="G990">
        <v>3</v>
      </c>
      <c r="H990" t="s">
        <v>512</v>
      </c>
      <c r="I990" s="2">
        <v>0.67361111111111116</v>
      </c>
      <c r="J990" s="3">
        <v>44264</v>
      </c>
      <c r="K990" t="s">
        <v>40</v>
      </c>
      <c r="L990">
        <v>5.2</v>
      </c>
      <c r="M990">
        <v>11.7</v>
      </c>
      <c r="N990">
        <v>18.100000000000001</v>
      </c>
      <c r="O990">
        <v>22.11</v>
      </c>
      <c r="P990">
        <v>143</v>
      </c>
      <c r="Q990" t="s">
        <v>48</v>
      </c>
      <c r="R990">
        <v>2.2999999999999998</v>
      </c>
      <c r="S990">
        <v>4.4000000000000004</v>
      </c>
      <c r="T990">
        <v>5.6</v>
      </c>
      <c r="U990">
        <v>9.6999999999999993</v>
      </c>
      <c r="V990">
        <v>61</v>
      </c>
      <c r="W990" t="str">
        <f t="shared" si="45"/>
        <v>Adelaide</v>
      </c>
      <c r="X990" t="str">
        <f t="shared" si="46"/>
        <v>Medium</v>
      </c>
      <c r="Y990" t="str">
        <f t="shared" si="47"/>
        <v>Home Team</v>
      </c>
    </row>
    <row r="991" spans="1:25" x14ac:dyDescent="0.25">
      <c r="A991" t="s">
        <v>1076</v>
      </c>
      <c r="B991">
        <v>2016</v>
      </c>
      <c r="C991" t="s">
        <v>238</v>
      </c>
      <c r="D991" s="1">
        <v>42587</v>
      </c>
      <c r="E991">
        <v>13.7</v>
      </c>
      <c r="F991">
        <v>2.6</v>
      </c>
      <c r="G991">
        <v>0.2</v>
      </c>
      <c r="H991" t="s">
        <v>28</v>
      </c>
      <c r="I991" s="2">
        <v>0.82638888888888884</v>
      </c>
      <c r="J991" s="3">
        <v>49122</v>
      </c>
      <c r="K991" t="s">
        <v>29</v>
      </c>
      <c r="L991">
        <v>3</v>
      </c>
      <c r="M991">
        <v>7.3</v>
      </c>
      <c r="N991">
        <v>10.7</v>
      </c>
      <c r="O991">
        <v>14.8</v>
      </c>
      <c r="P991">
        <v>92</v>
      </c>
      <c r="Q991" t="s">
        <v>33</v>
      </c>
      <c r="R991">
        <v>5.2</v>
      </c>
      <c r="S991">
        <v>6.3</v>
      </c>
      <c r="T991">
        <v>8.6999999999999993</v>
      </c>
      <c r="U991">
        <v>11.11</v>
      </c>
      <c r="V991">
        <v>77</v>
      </c>
      <c r="W991" t="str">
        <f t="shared" si="45"/>
        <v>Richmond</v>
      </c>
      <c r="X991" t="str">
        <f t="shared" si="46"/>
        <v>Medium</v>
      </c>
      <c r="Y991" t="str">
        <f t="shared" si="47"/>
        <v>Home Team</v>
      </c>
    </row>
    <row r="992" spans="1:25" x14ac:dyDescent="0.25">
      <c r="A992" t="s">
        <v>1077</v>
      </c>
      <c r="B992">
        <v>2016</v>
      </c>
      <c r="C992" t="s">
        <v>238</v>
      </c>
      <c r="D992" s="1">
        <v>42588</v>
      </c>
      <c r="E992">
        <v>15.4</v>
      </c>
      <c r="F992">
        <v>9.3000000000000007</v>
      </c>
      <c r="G992">
        <v>3.6</v>
      </c>
      <c r="H992" t="s">
        <v>61</v>
      </c>
      <c r="I992" s="2">
        <v>0.57291666666666663</v>
      </c>
      <c r="J992" s="3">
        <v>30204</v>
      </c>
      <c r="K992" t="s">
        <v>26</v>
      </c>
      <c r="L992">
        <v>6.5</v>
      </c>
      <c r="M992">
        <v>9.1</v>
      </c>
      <c r="N992">
        <v>14.14</v>
      </c>
      <c r="O992">
        <v>14.16</v>
      </c>
      <c r="P992">
        <v>100</v>
      </c>
      <c r="Q992" t="s">
        <v>54</v>
      </c>
      <c r="R992">
        <v>0</v>
      </c>
      <c r="S992">
        <v>2.2999999999999998</v>
      </c>
      <c r="T992">
        <v>3.6</v>
      </c>
      <c r="U992">
        <v>4.9000000000000004</v>
      </c>
      <c r="V992">
        <v>33</v>
      </c>
      <c r="W992" t="str">
        <f t="shared" si="45"/>
        <v>Sydney</v>
      </c>
      <c r="X992" t="str">
        <f t="shared" si="46"/>
        <v>Medium</v>
      </c>
      <c r="Y992" t="str">
        <f t="shared" si="47"/>
        <v>Home Team</v>
      </c>
    </row>
    <row r="993" spans="1:25" x14ac:dyDescent="0.25">
      <c r="A993" t="s">
        <v>1078</v>
      </c>
      <c r="B993">
        <v>2016</v>
      </c>
      <c r="C993" t="s">
        <v>238</v>
      </c>
      <c r="D993" s="1">
        <v>42588</v>
      </c>
      <c r="E993">
        <v>13.7</v>
      </c>
      <c r="F993">
        <v>4.5</v>
      </c>
      <c r="G993">
        <v>0</v>
      </c>
      <c r="H993" t="s">
        <v>28</v>
      </c>
      <c r="I993" s="2">
        <v>0.59027777777777779</v>
      </c>
      <c r="J993" s="3">
        <v>38818</v>
      </c>
      <c r="K993" t="s">
        <v>35</v>
      </c>
      <c r="L993">
        <v>5.2</v>
      </c>
      <c r="M993">
        <v>9.1999999999999993</v>
      </c>
      <c r="N993">
        <v>12.6</v>
      </c>
      <c r="O993">
        <v>17.8</v>
      </c>
      <c r="P993">
        <v>110</v>
      </c>
      <c r="Q993" t="s">
        <v>32</v>
      </c>
      <c r="R993">
        <v>3.3</v>
      </c>
      <c r="S993">
        <v>7.9</v>
      </c>
      <c r="T993">
        <v>10.119999999999999</v>
      </c>
      <c r="U993">
        <v>11.15</v>
      </c>
      <c r="V993">
        <v>81</v>
      </c>
      <c r="W993" t="str">
        <f t="shared" si="45"/>
        <v>Melbourne</v>
      </c>
      <c r="X993" t="str">
        <f t="shared" si="46"/>
        <v>Medium</v>
      </c>
      <c r="Y993" t="str">
        <f t="shared" si="47"/>
        <v>Home Team</v>
      </c>
    </row>
    <row r="994" spans="1:25" x14ac:dyDescent="0.25">
      <c r="A994" t="s">
        <v>1079</v>
      </c>
      <c r="B994">
        <v>2016</v>
      </c>
      <c r="C994" t="s">
        <v>238</v>
      </c>
      <c r="D994" s="1">
        <v>42588</v>
      </c>
      <c r="E994">
        <v>21.4</v>
      </c>
      <c r="F994">
        <v>13.1</v>
      </c>
      <c r="G994">
        <v>0</v>
      </c>
      <c r="H994" t="s">
        <v>38</v>
      </c>
      <c r="I994" s="2">
        <v>0.69097222222222221</v>
      </c>
      <c r="J994" s="3">
        <v>9108</v>
      </c>
      <c r="K994" t="s">
        <v>39</v>
      </c>
      <c r="L994">
        <v>5.2</v>
      </c>
      <c r="M994">
        <v>9.5</v>
      </c>
      <c r="N994">
        <v>12.6</v>
      </c>
      <c r="O994">
        <v>13.6</v>
      </c>
      <c r="P994">
        <v>84</v>
      </c>
      <c r="Q994" t="s">
        <v>25</v>
      </c>
      <c r="R994">
        <v>4.2</v>
      </c>
      <c r="S994">
        <v>8.5</v>
      </c>
      <c r="T994">
        <v>11.6</v>
      </c>
      <c r="U994">
        <v>14.8</v>
      </c>
      <c r="V994">
        <v>92</v>
      </c>
      <c r="W994" t="str">
        <f t="shared" si="45"/>
        <v>Greater Western Sydney</v>
      </c>
      <c r="X994" t="str">
        <f t="shared" si="46"/>
        <v>Low</v>
      </c>
      <c r="Y994" t="str">
        <f t="shared" si="47"/>
        <v>Away Team</v>
      </c>
    </row>
    <row r="995" spans="1:25" x14ac:dyDescent="0.25">
      <c r="A995" t="s">
        <v>1080</v>
      </c>
      <c r="B995">
        <v>2016</v>
      </c>
      <c r="C995" t="s">
        <v>238</v>
      </c>
      <c r="D995" s="1">
        <v>42588</v>
      </c>
      <c r="E995">
        <v>13.7</v>
      </c>
      <c r="F995">
        <v>4.5</v>
      </c>
      <c r="G995">
        <v>0</v>
      </c>
      <c r="H995" t="s">
        <v>46</v>
      </c>
      <c r="I995" s="2">
        <v>0.80902777777777779</v>
      </c>
      <c r="J995" s="3">
        <v>30740</v>
      </c>
      <c r="K995" t="s">
        <v>50</v>
      </c>
      <c r="L995">
        <v>1.4</v>
      </c>
      <c r="M995">
        <v>4.5</v>
      </c>
      <c r="N995">
        <v>7.7</v>
      </c>
      <c r="O995">
        <v>9.6999999999999993</v>
      </c>
      <c r="P995">
        <v>61</v>
      </c>
      <c r="Q995" t="s">
        <v>47</v>
      </c>
      <c r="R995">
        <v>2.2000000000000002</v>
      </c>
      <c r="S995">
        <v>2.4</v>
      </c>
      <c r="T995">
        <v>4.5</v>
      </c>
      <c r="U995">
        <v>7.5</v>
      </c>
      <c r="V995">
        <v>47</v>
      </c>
      <c r="W995" t="str">
        <f t="shared" si="45"/>
        <v>Western Bulldogs</v>
      </c>
      <c r="X995" t="str">
        <f t="shared" si="46"/>
        <v>Medium</v>
      </c>
      <c r="Y995" t="str">
        <f t="shared" si="47"/>
        <v>Home Team</v>
      </c>
    </row>
    <row r="996" spans="1:25" x14ac:dyDescent="0.25">
      <c r="A996" t="s">
        <v>1081</v>
      </c>
      <c r="B996">
        <v>2016</v>
      </c>
      <c r="C996" t="s">
        <v>238</v>
      </c>
      <c r="D996" s="1">
        <v>42588</v>
      </c>
      <c r="E996">
        <v>16.100000000000001</v>
      </c>
      <c r="F996">
        <v>2.2999999999999998</v>
      </c>
      <c r="G996">
        <v>0</v>
      </c>
      <c r="H996" t="s">
        <v>512</v>
      </c>
      <c r="I996" s="2">
        <v>0.79861111111111116</v>
      </c>
      <c r="J996" s="3">
        <v>43549</v>
      </c>
      <c r="K996" t="s">
        <v>40</v>
      </c>
      <c r="L996">
        <v>7.4</v>
      </c>
      <c r="M996">
        <v>14.1</v>
      </c>
      <c r="N996">
        <v>22.13</v>
      </c>
      <c r="O996">
        <v>27.15</v>
      </c>
      <c r="P996">
        <v>177</v>
      </c>
      <c r="Q996" t="s">
        <v>36</v>
      </c>
      <c r="R996">
        <v>3</v>
      </c>
      <c r="S996">
        <v>5</v>
      </c>
      <c r="T996">
        <v>6.1</v>
      </c>
      <c r="U996">
        <v>6.3</v>
      </c>
      <c r="V996">
        <v>39</v>
      </c>
      <c r="W996" t="str">
        <f t="shared" si="45"/>
        <v>Adelaide</v>
      </c>
      <c r="X996" t="str">
        <f t="shared" si="46"/>
        <v>Medium</v>
      </c>
      <c r="Y996" t="str">
        <f t="shared" si="47"/>
        <v>Home Team</v>
      </c>
    </row>
    <row r="997" spans="1:25" x14ac:dyDescent="0.25">
      <c r="A997" t="s">
        <v>1082</v>
      </c>
      <c r="B997">
        <v>2016</v>
      </c>
      <c r="C997" t="s">
        <v>238</v>
      </c>
      <c r="D997" s="1">
        <v>42589</v>
      </c>
      <c r="E997">
        <v>15.8</v>
      </c>
      <c r="F997">
        <v>6.7</v>
      </c>
      <c r="G997">
        <v>0</v>
      </c>
      <c r="H997" t="s">
        <v>28</v>
      </c>
      <c r="I997" s="2">
        <v>0.54861111111111116</v>
      </c>
      <c r="J997" s="3">
        <v>37797</v>
      </c>
      <c r="K997" t="s">
        <v>30</v>
      </c>
      <c r="L997">
        <v>1.2</v>
      </c>
      <c r="M997">
        <v>3.5</v>
      </c>
      <c r="N997">
        <v>6.7</v>
      </c>
      <c r="O997">
        <v>7.9</v>
      </c>
      <c r="P997">
        <v>51</v>
      </c>
      <c r="Q997" t="s">
        <v>55</v>
      </c>
      <c r="R997">
        <v>4.3</v>
      </c>
      <c r="S997">
        <v>10.5</v>
      </c>
      <c r="T997">
        <v>14.6</v>
      </c>
      <c r="U997">
        <v>19.8</v>
      </c>
      <c r="V997">
        <v>122</v>
      </c>
      <c r="W997" t="str">
        <f t="shared" si="45"/>
        <v>St Kilda</v>
      </c>
      <c r="X997" t="str">
        <f t="shared" si="46"/>
        <v>Medium</v>
      </c>
      <c r="Y997" t="str">
        <f t="shared" si="47"/>
        <v>Away Team</v>
      </c>
    </row>
    <row r="998" spans="1:25" x14ac:dyDescent="0.25">
      <c r="A998" t="s">
        <v>1083</v>
      </c>
      <c r="B998">
        <v>2016</v>
      </c>
      <c r="C998" t="s">
        <v>238</v>
      </c>
      <c r="D998" s="1">
        <v>42589</v>
      </c>
      <c r="E998">
        <v>15.8</v>
      </c>
      <c r="F998">
        <v>6.7</v>
      </c>
      <c r="G998">
        <v>0</v>
      </c>
      <c r="H998" t="s">
        <v>46</v>
      </c>
      <c r="I998" s="2">
        <v>0.63888888888888884</v>
      </c>
      <c r="J998" s="3">
        <v>29254</v>
      </c>
      <c r="K998" t="s">
        <v>44</v>
      </c>
      <c r="L998">
        <v>3.2</v>
      </c>
      <c r="M998">
        <v>7.4</v>
      </c>
      <c r="N998">
        <v>11.1</v>
      </c>
      <c r="O998">
        <v>15.1</v>
      </c>
      <c r="P998">
        <v>100</v>
      </c>
      <c r="Q998" t="s">
        <v>48</v>
      </c>
      <c r="R998">
        <v>0.3</v>
      </c>
      <c r="S998">
        <v>0.4</v>
      </c>
      <c r="T998">
        <v>3.4</v>
      </c>
      <c r="U998">
        <v>4.0999999999999996</v>
      </c>
      <c r="V998">
        <v>34</v>
      </c>
      <c r="W998" t="str">
        <f t="shared" si="45"/>
        <v>Geelong</v>
      </c>
      <c r="X998" t="str">
        <f t="shared" si="46"/>
        <v>Low</v>
      </c>
      <c r="Y998" t="str">
        <f t="shared" si="47"/>
        <v>Home Team</v>
      </c>
    </row>
    <row r="999" spans="1:25" x14ac:dyDescent="0.25">
      <c r="A999" t="s">
        <v>1084</v>
      </c>
      <c r="B999">
        <v>2016</v>
      </c>
      <c r="C999" t="s">
        <v>238</v>
      </c>
      <c r="D999" s="1">
        <v>42589</v>
      </c>
      <c r="E999">
        <v>17.7</v>
      </c>
      <c r="F999">
        <v>10.3</v>
      </c>
      <c r="G999">
        <v>5</v>
      </c>
      <c r="H999" t="s">
        <v>42</v>
      </c>
      <c r="I999" s="2">
        <v>0.61111111111111116</v>
      </c>
      <c r="J999" s="3">
        <v>36215</v>
      </c>
      <c r="K999" t="s">
        <v>43</v>
      </c>
      <c r="L999">
        <v>3.2</v>
      </c>
      <c r="M999">
        <v>5.6</v>
      </c>
      <c r="N999">
        <v>7.7</v>
      </c>
      <c r="O999">
        <v>9.1</v>
      </c>
      <c r="P999">
        <v>64</v>
      </c>
      <c r="Q999" t="s">
        <v>51</v>
      </c>
      <c r="R999">
        <v>2.2000000000000002</v>
      </c>
      <c r="S999">
        <v>7.5</v>
      </c>
      <c r="T999">
        <v>12.7</v>
      </c>
      <c r="U999">
        <v>17.8</v>
      </c>
      <c r="V999">
        <v>110</v>
      </c>
      <c r="W999" t="str">
        <f t="shared" si="45"/>
        <v>West Coast</v>
      </c>
      <c r="X999" t="str">
        <f t="shared" si="46"/>
        <v>Medium</v>
      </c>
      <c r="Y999" t="str">
        <f t="shared" si="47"/>
        <v>Away Team</v>
      </c>
    </row>
    <row r="1000" spans="1:25" x14ac:dyDescent="0.25">
      <c r="A1000" t="s">
        <v>1085</v>
      </c>
      <c r="B1000">
        <v>2016</v>
      </c>
      <c r="C1000" t="s">
        <v>248</v>
      </c>
      <c r="D1000" s="1">
        <v>42594</v>
      </c>
      <c r="E1000">
        <v>13.5</v>
      </c>
      <c r="F1000">
        <v>5.9</v>
      </c>
      <c r="G1000">
        <v>0</v>
      </c>
      <c r="H1000" t="s">
        <v>46</v>
      </c>
      <c r="I1000" s="2">
        <v>0.82638888888888884</v>
      </c>
      <c r="J1000" s="3">
        <v>35010</v>
      </c>
      <c r="K1000" t="s">
        <v>50</v>
      </c>
      <c r="L1000">
        <v>3.3</v>
      </c>
      <c r="M1000">
        <v>7.6</v>
      </c>
      <c r="N1000">
        <v>11.7</v>
      </c>
      <c r="O1000">
        <v>14.11</v>
      </c>
      <c r="P1000">
        <v>95</v>
      </c>
      <c r="Q1000" t="s">
        <v>33</v>
      </c>
      <c r="R1000">
        <v>2.4</v>
      </c>
      <c r="S1000">
        <v>7.5</v>
      </c>
      <c r="T1000">
        <v>11.7</v>
      </c>
      <c r="U1000">
        <v>14.8</v>
      </c>
      <c r="V1000">
        <v>92</v>
      </c>
      <c r="W1000" t="str">
        <f t="shared" si="45"/>
        <v>Western Bulldogs</v>
      </c>
      <c r="X1000" t="str">
        <f t="shared" si="46"/>
        <v>Medium</v>
      </c>
      <c r="Y1000" t="str">
        <f t="shared" si="47"/>
        <v>Home Team</v>
      </c>
    </row>
    <row r="1001" spans="1:25" x14ac:dyDescent="0.25">
      <c r="A1001" t="s">
        <v>1086</v>
      </c>
      <c r="B1001">
        <v>2016</v>
      </c>
      <c r="C1001" t="s">
        <v>248</v>
      </c>
      <c r="D1001" s="1">
        <v>42595</v>
      </c>
      <c r="E1001">
        <v>23.7</v>
      </c>
      <c r="F1001">
        <v>11.6</v>
      </c>
      <c r="G1001">
        <v>0</v>
      </c>
      <c r="H1001" t="s">
        <v>58</v>
      </c>
      <c r="I1001" s="2">
        <v>0.57291666666666663</v>
      </c>
      <c r="J1001" s="3">
        <v>17432</v>
      </c>
      <c r="K1001" t="s">
        <v>36</v>
      </c>
      <c r="L1001">
        <v>7.2</v>
      </c>
      <c r="M1001">
        <v>12.3</v>
      </c>
      <c r="N1001">
        <v>14.7</v>
      </c>
      <c r="O1001">
        <v>15.9</v>
      </c>
      <c r="P1001">
        <v>99</v>
      </c>
      <c r="Q1001" t="s">
        <v>30</v>
      </c>
      <c r="R1001">
        <v>3.2</v>
      </c>
      <c r="S1001">
        <v>5.5</v>
      </c>
      <c r="T1001">
        <v>9.1199999999999992</v>
      </c>
      <c r="U1001">
        <v>13.17</v>
      </c>
      <c r="V1001">
        <v>95</v>
      </c>
      <c r="W1001" t="str">
        <f t="shared" si="45"/>
        <v>Brisbane</v>
      </c>
      <c r="X1001" t="str">
        <f t="shared" si="46"/>
        <v>Low</v>
      </c>
      <c r="Y1001" t="str">
        <f t="shared" si="47"/>
        <v>Home Team</v>
      </c>
    </row>
    <row r="1002" spans="1:25" x14ac:dyDescent="0.25">
      <c r="A1002" t="s">
        <v>1087</v>
      </c>
      <c r="B1002">
        <v>2016</v>
      </c>
      <c r="C1002" t="s">
        <v>248</v>
      </c>
      <c r="D1002" s="1">
        <v>42595</v>
      </c>
      <c r="E1002">
        <v>14.2</v>
      </c>
      <c r="F1002">
        <v>6.4</v>
      </c>
      <c r="G1002">
        <v>0.8</v>
      </c>
      <c r="H1002" t="s">
        <v>28</v>
      </c>
      <c r="I1002" s="2">
        <v>0.59027777777777779</v>
      </c>
      <c r="J1002" s="3">
        <v>50657</v>
      </c>
      <c r="K1002" t="s">
        <v>32</v>
      </c>
      <c r="L1002">
        <v>8.4</v>
      </c>
      <c r="M1002">
        <v>9.6999999999999993</v>
      </c>
      <c r="N1002">
        <v>11.9</v>
      </c>
      <c r="O1002">
        <v>14.12</v>
      </c>
      <c r="P1002">
        <v>96</v>
      </c>
      <c r="Q1002" t="s">
        <v>47</v>
      </c>
      <c r="R1002">
        <v>1</v>
      </c>
      <c r="S1002">
        <v>6.2</v>
      </c>
      <c r="T1002">
        <v>8.6999999999999993</v>
      </c>
      <c r="U1002">
        <v>8.9</v>
      </c>
      <c r="V1002">
        <v>57</v>
      </c>
      <c r="W1002" t="str">
        <f t="shared" si="45"/>
        <v>Hawthorn</v>
      </c>
      <c r="X1002" t="str">
        <f t="shared" si="46"/>
        <v>High</v>
      </c>
      <c r="Y1002" t="str">
        <f t="shared" si="47"/>
        <v>Home Team</v>
      </c>
    </row>
    <row r="1003" spans="1:25" x14ac:dyDescent="0.25">
      <c r="A1003" t="s">
        <v>1088</v>
      </c>
      <c r="B1003">
        <v>2016</v>
      </c>
      <c r="C1003" t="s">
        <v>248</v>
      </c>
      <c r="D1003" s="1">
        <v>42595</v>
      </c>
      <c r="E1003">
        <v>20</v>
      </c>
      <c r="F1003">
        <v>4</v>
      </c>
      <c r="G1003">
        <v>0</v>
      </c>
      <c r="H1003" t="s">
        <v>141</v>
      </c>
      <c r="I1003" s="2">
        <v>0.69097222222222221</v>
      </c>
      <c r="J1003" s="3">
        <v>10385</v>
      </c>
      <c r="K1003" t="s">
        <v>25</v>
      </c>
      <c r="L1003">
        <v>3.3</v>
      </c>
      <c r="M1003">
        <v>6.7</v>
      </c>
      <c r="N1003">
        <v>12.1</v>
      </c>
      <c r="O1003">
        <v>14.12</v>
      </c>
      <c r="P1003">
        <v>96</v>
      </c>
      <c r="Q1003" t="s">
        <v>51</v>
      </c>
      <c r="R1003">
        <v>1.4</v>
      </c>
      <c r="S1003">
        <v>5.8</v>
      </c>
      <c r="T1003">
        <v>8.11</v>
      </c>
      <c r="U1003">
        <v>14.13</v>
      </c>
      <c r="V1003">
        <v>97</v>
      </c>
      <c r="W1003" t="str">
        <f t="shared" si="45"/>
        <v>West Coast</v>
      </c>
      <c r="X1003" t="str">
        <f t="shared" si="46"/>
        <v>Low</v>
      </c>
      <c r="Y1003" t="str">
        <f t="shared" si="47"/>
        <v>Away Team</v>
      </c>
    </row>
    <row r="1004" spans="1:25" x14ac:dyDescent="0.25">
      <c r="A1004" t="s">
        <v>1089</v>
      </c>
      <c r="B1004">
        <v>2016</v>
      </c>
      <c r="C1004" t="s">
        <v>248</v>
      </c>
      <c r="D1004" s="1">
        <v>42595</v>
      </c>
      <c r="E1004">
        <v>14.2</v>
      </c>
      <c r="F1004">
        <v>6.4</v>
      </c>
      <c r="G1004">
        <v>0.8</v>
      </c>
      <c r="H1004" t="s">
        <v>46</v>
      </c>
      <c r="I1004" s="2">
        <v>0.80902777777777779</v>
      </c>
      <c r="J1004" s="3">
        <v>33059</v>
      </c>
      <c r="K1004" t="s">
        <v>55</v>
      </c>
      <c r="L1004">
        <v>5</v>
      </c>
      <c r="M1004">
        <v>7.5</v>
      </c>
      <c r="N1004">
        <v>9.8000000000000007</v>
      </c>
      <c r="O1004">
        <v>11.1</v>
      </c>
      <c r="P1004">
        <v>76</v>
      </c>
      <c r="Q1004" t="s">
        <v>26</v>
      </c>
      <c r="R1004">
        <v>4.0999999999999996</v>
      </c>
      <c r="S1004">
        <v>8.4</v>
      </c>
      <c r="T1004">
        <v>16.7</v>
      </c>
      <c r="U1004">
        <v>23.8</v>
      </c>
      <c r="V1004">
        <v>146</v>
      </c>
      <c r="W1004" t="str">
        <f t="shared" si="45"/>
        <v>Sydney</v>
      </c>
      <c r="X1004" t="str">
        <f t="shared" si="46"/>
        <v>Medium</v>
      </c>
      <c r="Y1004" t="str">
        <f t="shared" si="47"/>
        <v>Away Team</v>
      </c>
    </row>
    <row r="1005" spans="1:25" x14ac:dyDescent="0.25">
      <c r="A1005" t="s">
        <v>1090</v>
      </c>
      <c r="B1005">
        <v>2016</v>
      </c>
      <c r="C1005" t="s">
        <v>248</v>
      </c>
      <c r="D1005" s="1">
        <v>42595</v>
      </c>
      <c r="E1005">
        <v>15.5</v>
      </c>
      <c r="F1005">
        <v>6.1</v>
      </c>
      <c r="G1005">
        <v>0</v>
      </c>
      <c r="H1005" t="s">
        <v>512</v>
      </c>
      <c r="I1005" s="2">
        <v>0.79861111111111116</v>
      </c>
      <c r="J1005" s="3">
        <v>33426</v>
      </c>
      <c r="K1005" t="s">
        <v>54</v>
      </c>
      <c r="L1005">
        <v>1.2</v>
      </c>
      <c r="M1005">
        <v>2.4</v>
      </c>
      <c r="N1005">
        <v>6.5</v>
      </c>
      <c r="O1005">
        <v>8.6</v>
      </c>
      <c r="P1005">
        <v>54</v>
      </c>
      <c r="Q1005" t="s">
        <v>35</v>
      </c>
      <c r="R1005">
        <v>4.3</v>
      </c>
      <c r="S1005">
        <v>8.5</v>
      </c>
      <c r="T1005">
        <v>9.9</v>
      </c>
      <c r="U1005">
        <v>13.16</v>
      </c>
      <c r="V1005">
        <v>94</v>
      </c>
      <c r="W1005" t="str">
        <f t="shared" si="45"/>
        <v>Melbourne</v>
      </c>
      <c r="X1005" t="str">
        <f t="shared" si="46"/>
        <v>Medium</v>
      </c>
      <c r="Y1005" t="str">
        <f t="shared" si="47"/>
        <v>Away Team</v>
      </c>
    </row>
    <row r="1006" spans="1:25" x14ac:dyDescent="0.25">
      <c r="A1006" t="s">
        <v>1091</v>
      </c>
      <c r="B1006">
        <v>2016</v>
      </c>
      <c r="C1006" t="s">
        <v>248</v>
      </c>
      <c r="D1006" s="1">
        <v>42596</v>
      </c>
      <c r="E1006">
        <v>17.2</v>
      </c>
      <c r="F1006">
        <v>7.6</v>
      </c>
      <c r="G1006">
        <v>0.2</v>
      </c>
      <c r="H1006" t="s">
        <v>46</v>
      </c>
      <c r="I1006" s="2">
        <v>0.54861111111111116</v>
      </c>
      <c r="J1006" s="3">
        <v>16622</v>
      </c>
      <c r="K1006" t="s">
        <v>48</v>
      </c>
      <c r="L1006">
        <v>3.3</v>
      </c>
      <c r="M1006">
        <v>6.6</v>
      </c>
      <c r="N1006">
        <v>7.7</v>
      </c>
      <c r="O1006">
        <v>11.9</v>
      </c>
      <c r="P1006">
        <v>75</v>
      </c>
      <c r="Q1006" t="s">
        <v>39</v>
      </c>
      <c r="R1006">
        <v>3.1</v>
      </c>
      <c r="S1006">
        <v>5.5</v>
      </c>
      <c r="T1006">
        <v>8.8000000000000007</v>
      </c>
      <c r="U1006">
        <v>9.15</v>
      </c>
      <c r="V1006">
        <v>69</v>
      </c>
      <c r="W1006" t="str">
        <f t="shared" si="45"/>
        <v>Essendon</v>
      </c>
      <c r="X1006" t="str">
        <f t="shared" si="46"/>
        <v>Low</v>
      </c>
      <c r="Y1006" t="str">
        <f t="shared" si="47"/>
        <v>Home Team</v>
      </c>
    </row>
    <row r="1007" spans="1:25" x14ac:dyDescent="0.25">
      <c r="A1007" t="s">
        <v>1092</v>
      </c>
      <c r="B1007">
        <v>2016</v>
      </c>
      <c r="C1007" t="s">
        <v>248</v>
      </c>
      <c r="D1007" s="1">
        <v>42596</v>
      </c>
      <c r="E1007">
        <v>17.2</v>
      </c>
      <c r="F1007">
        <v>7.6</v>
      </c>
      <c r="G1007">
        <v>0.2</v>
      </c>
      <c r="H1007" t="s">
        <v>28</v>
      </c>
      <c r="I1007" s="2">
        <v>0.63888888888888884</v>
      </c>
      <c r="J1007" s="3">
        <v>45667</v>
      </c>
      <c r="K1007" t="s">
        <v>29</v>
      </c>
      <c r="L1007">
        <v>2.4</v>
      </c>
      <c r="M1007">
        <v>7.4</v>
      </c>
      <c r="N1007">
        <v>11.6</v>
      </c>
      <c r="O1007">
        <v>12.6</v>
      </c>
      <c r="P1007">
        <v>78</v>
      </c>
      <c r="Q1007" t="s">
        <v>44</v>
      </c>
      <c r="R1007">
        <v>2.2000000000000002</v>
      </c>
      <c r="S1007">
        <v>3.7</v>
      </c>
      <c r="T1007">
        <v>4.13</v>
      </c>
      <c r="U1007">
        <v>10.220000000000001</v>
      </c>
      <c r="V1007">
        <v>82</v>
      </c>
      <c r="W1007" t="str">
        <f t="shared" si="45"/>
        <v>Geelong</v>
      </c>
      <c r="X1007" t="str">
        <f t="shared" si="46"/>
        <v>Medium</v>
      </c>
      <c r="Y1007" t="str">
        <f t="shared" si="47"/>
        <v>Away Team</v>
      </c>
    </row>
    <row r="1008" spans="1:25" x14ac:dyDescent="0.25">
      <c r="A1008" t="s">
        <v>1093</v>
      </c>
      <c r="B1008">
        <v>2016</v>
      </c>
      <c r="C1008" t="s">
        <v>248</v>
      </c>
      <c r="D1008" s="1">
        <v>42596</v>
      </c>
      <c r="E1008">
        <v>21.9</v>
      </c>
      <c r="F1008">
        <v>4.5999999999999996</v>
      </c>
      <c r="G1008">
        <v>0</v>
      </c>
      <c r="H1008" t="s">
        <v>42</v>
      </c>
      <c r="I1008" s="2">
        <v>0.61111111111111116</v>
      </c>
      <c r="J1008" s="3">
        <v>30116</v>
      </c>
      <c r="K1008" t="s">
        <v>43</v>
      </c>
      <c r="L1008">
        <v>2.1</v>
      </c>
      <c r="M1008">
        <v>6.2</v>
      </c>
      <c r="N1008">
        <v>7.3</v>
      </c>
      <c r="O1008">
        <v>11.4</v>
      </c>
      <c r="P1008">
        <v>70</v>
      </c>
      <c r="Q1008" t="s">
        <v>40</v>
      </c>
      <c r="R1008">
        <v>4.4000000000000004</v>
      </c>
      <c r="S1008">
        <v>10.9</v>
      </c>
      <c r="T1008">
        <v>16.100000000000001</v>
      </c>
      <c r="U1008">
        <v>21.16</v>
      </c>
      <c r="V1008">
        <v>142</v>
      </c>
      <c r="W1008" t="str">
        <f t="shared" si="45"/>
        <v>Adelaide</v>
      </c>
      <c r="X1008" t="str">
        <f t="shared" si="46"/>
        <v>Medium</v>
      </c>
      <c r="Y1008" t="str">
        <f t="shared" si="47"/>
        <v>Away Team</v>
      </c>
    </row>
    <row r="1009" spans="1:25" x14ac:dyDescent="0.25">
      <c r="A1009" t="s">
        <v>1094</v>
      </c>
      <c r="B1009">
        <v>2016</v>
      </c>
      <c r="C1009" t="s">
        <v>258</v>
      </c>
      <c r="D1009" s="1">
        <v>42601</v>
      </c>
      <c r="E1009">
        <v>15.9</v>
      </c>
      <c r="F1009">
        <v>9.5</v>
      </c>
      <c r="G1009">
        <v>0</v>
      </c>
      <c r="H1009" t="s">
        <v>42</v>
      </c>
      <c r="I1009" s="2">
        <v>0.75694444444444442</v>
      </c>
      <c r="J1009" s="3">
        <v>38581</v>
      </c>
      <c r="K1009" t="s">
        <v>51</v>
      </c>
      <c r="L1009">
        <v>5.3</v>
      </c>
      <c r="M1009">
        <v>9.4</v>
      </c>
      <c r="N1009">
        <v>12.13</v>
      </c>
      <c r="O1009">
        <v>13.14</v>
      </c>
      <c r="P1009">
        <v>92</v>
      </c>
      <c r="Q1009" t="s">
        <v>32</v>
      </c>
      <c r="R1009">
        <v>2.1</v>
      </c>
      <c r="S1009">
        <v>4.2</v>
      </c>
      <c r="T1009">
        <v>7.2</v>
      </c>
      <c r="U1009">
        <v>10.7</v>
      </c>
      <c r="V1009">
        <v>67</v>
      </c>
      <c r="W1009" t="str">
        <f t="shared" si="45"/>
        <v>West Coast</v>
      </c>
      <c r="X1009" t="str">
        <f t="shared" si="46"/>
        <v>Medium</v>
      </c>
      <c r="Y1009" t="str">
        <f t="shared" si="47"/>
        <v>Home Team</v>
      </c>
    </row>
    <row r="1010" spans="1:25" x14ac:dyDescent="0.25">
      <c r="A1010" t="s">
        <v>1095</v>
      </c>
      <c r="B1010">
        <v>2016</v>
      </c>
      <c r="C1010" t="s">
        <v>258</v>
      </c>
      <c r="D1010" s="1">
        <v>42602</v>
      </c>
      <c r="E1010">
        <v>11.8</v>
      </c>
      <c r="F1010">
        <v>6.4</v>
      </c>
      <c r="G1010">
        <v>0.8</v>
      </c>
      <c r="H1010" t="s">
        <v>66</v>
      </c>
      <c r="I1010" s="2">
        <v>0.57291666666666663</v>
      </c>
      <c r="J1010" s="3">
        <v>16495</v>
      </c>
      <c r="K1010" t="s">
        <v>47</v>
      </c>
      <c r="L1010">
        <v>3.4</v>
      </c>
      <c r="M1010">
        <v>4.8</v>
      </c>
      <c r="N1010">
        <v>9.1300000000000008</v>
      </c>
      <c r="O1010">
        <v>10.16</v>
      </c>
      <c r="P1010">
        <v>76</v>
      </c>
      <c r="Q1010" t="s">
        <v>26</v>
      </c>
      <c r="R1010">
        <v>5.4</v>
      </c>
      <c r="S1010">
        <v>6.8</v>
      </c>
      <c r="T1010">
        <v>11.9</v>
      </c>
      <c r="U1010">
        <v>12.13</v>
      </c>
      <c r="V1010">
        <v>85</v>
      </c>
      <c r="W1010" t="str">
        <f t="shared" si="45"/>
        <v>Sydney</v>
      </c>
      <c r="X1010" t="str">
        <f t="shared" si="46"/>
        <v>Low</v>
      </c>
      <c r="Y1010" t="str">
        <f t="shared" si="47"/>
        <v>Away Team</v>
      </c>
    </row>
    <row r="1011" spans="1:25" x14ac:dyDescent="0.25">
      <c r="A1011" t="s">
        <v>1096</v>
      </c>
      <c r="B1011">
        <v>2016</v>
      </c>
      <c r="C1011" t="s">
        <v>258</v>
      </c>
      <c r="D1011" s="1">
        <v>42602</v>
      </c>
      <c r="E1011">
        <v>12.9</v>
      </c>
      <c r="F1011">
        <v>5.4</v>
      </c>
      <c r="G1011">
        <v>11.8</v>
      </c>
      <c r="H1011" t="s">
        <v>28</v>
      </c>
      <c r="I1011" s="2">
        <v>0.59027777777777779</v>
      </c>
      <c r="J1011" s="3">
        <v>35255</v>
      </c>
      <c r="K1011" t="s">
        <v>29</v>
      </c>
      <c r="L1011">
        <v>2.1</v>
      </c>
      <c r="M1011">
        <v>2.5</v>
      </c>
      <c r="N1011">
        <v>3.9</v>
      </c>
      <c r="O1011">
        <v>6.1</v>
      </c>
      <c r="P1011">
        <v>46</v>
      </c>
      <c r="Q1011" t="s">
        <v>55</v>
      </c>
      <c r="R1011">
        <v>3.5</v>
      </c>
      <c r="S1011">
        <v>5.8</v>
      </c>
      <c r="T1011">
        <v>5.0999999999999996</v>
      </c>
      <c r="U1011">
        <v>7.13</v>
      </c>
      <c r="V1011">
        <v>55</v>
      </c>
      <c r="W1011" t="str">
        <f t="shared" si="45"/>
        <v>St Kilda</v>
      </c>
      <c r="X1011" t="str">
        <f t="shared" si="46"/>
        <v>Medium</v>
      </c>
      <c r="Y1011" t="str">
        <f t="shared" si="47"/>
        <v>Away Team</v>
      </c>
    </row>
    <row r="1012" spans="1:25" x14ac:dyDescent="0.25">
      <c r="A1012" t="s">
        <v>1097</v>
      </c>
      <c r="B1012">
        <v>2016</v>
      </c>
      <c r="C1012" t="s">
        <v>258</v>
      </c>
      <c r="D1012" s="1">
        <v>42602</v>
      </c>
      <c r="E1012">
        <v>17.5</v>
      </c>
      <c r="F1012">
        <v>7.6</v>
      </c>
      <c r="G1012">
        <v>2</v>
      </c>
      <c r="H1012" t="s">
        <v>141</v>
      </c>
      <c r="I1012" s="2">
        <v>0.69097222222222221</v>
      </c>
      <c r="J1012" s="3">
        <v>9556</v>
      </c>
      <c r="K1012" t="s">
        <v>25</v>
      </c>
      <c r="L1012">
        <v>5.4</v>
      </c>
      <c r="M1012">
        <v>8.6999999999999993</v>
      </c>
      <c r="N1012">
        <v>12.1</v>
      </c>
      <c r="O1012">
        <v>19.149999999999999</v>
      </c>
      <c r="P1012">
        <v>129</v>
      </c>
      <c r="Q1012" t="s">
        <v>43</v>
      </c>
      <c r="R1012">
        <v>4.3</v>
      </c>
      <c r="S1012">
        <v>5.5</v>
      </c>
      <c r="T1012">
        <v>5.6</v>
      </c>
      <c r="U1012">
        <v>5.7</v>
      </c>
      <c r="V1012">
        <v>37</v>
      </c>
      <c r="W1012" t="str">
        <f t="shared" si="45"/>
        <v>Greater Western Sydney</v>
      </c>
      <c r="X1012" t="str">
        <f t="shared" si="46"/>
        <v>Low</v>
      </c>
      <c r="Y1012" t="str">
        <f t="shared" si="47"/>
        <v>Home Team</v>
      </c>
    </row>
    <row r="1013" spans="1:25" x14ac:dyDescent="0.25">
      <c r="A1013" t="s">
        <v>1098</v>
      </c>
      <c r="B1013">
        <v>2016</v>
      </c>
      <c r="C1013" t="s">
        <v>258</v>
      </c>
      <c r="D1013" s="1">
        <v>42602</v>
      </c>
      <c r="E1013">
        <v>12.9</v>
      </c>
      <c r="F1013">
        <v>5.4</v>
      </c>
      <c r="G1013">
        <v>11.8</v>
      </c>
      <c r="H1013" t="s">
        <v>46</v>
      </c>
      <c r="I1013" s="2">
        <v>0.80902777777777779</v>
      </c>
      <c r="J1013" s="3">
        <v>17644</v>
      </c>
      <c r="K1013" t="s">
        <v>33</v>
      </c>
      <c r="L1013">
        <v>7.3</v>
      </c>
      <c r="M1013">
        <v>12.8</v>
      </c>
      <c r="N1013">
        <v>16.13</v>
      </c>
      <c r="O1013">
        <v>16.22</v>
      </c>
      <c r="P1013">
        <v>118</v>
      </c>
      <c r="Q1013" t="s">
        <v>39</v>
      </c>
      <c r="R1013">
        <v>0.2</v>
      </c>
      <c r="S1013">
        <v>1.6</v>
      </c>
      <c r="T1013">
        <v>4.8</v>
      </c>
      <c r="U1013">
        <v>6.11</v>
      </c>
      <c r="V1013">
        <v>47</v>
      </c>
      <c r="W1013" t="str">
        <f t="shared" si="45"/>
        <v>Collingwood</v>
      </c>
      <c r="X1013" t="str">
        <f t="shared" si="46"/>
        <v>Low</v>
      </c>
      <c r="Y1013" t="str">
        <f t="shared" si="47"/>
        <v>Home Team</v>
      </c>
    </row>
    <row r="1014" spans="1:25" x14ac:dyDescent="0.25">
      <c r="A1014" t="s">
        <v>1099</v>
      </c>
      <c r="B1014">
        <v>2016</v>
      </c>
      <c r="C1014" t="s">
        <v>258</v>
      </c>
      <c r="D1014" s="1">
        <v>42602</v>
      </c>
      <c r="E1014">
        <v>15.3</v>
      </c>
      <c r="F1014">
        <v>8.8000000000000007</v>
      </c>
      <c r="G1014">
        <v>4.2</v>
      </c>
      <c r="H1014" t="s">
        <v>512</v>
      </c>
      <c r="I1014" s="2">
        <v>0.79861111111111116</v>
      </c>
      <c r="J1014" s="3">
        <v>49541</v>
      </c>
      <c r="K1014" t="s">
        <v>54</v>
      </c>
      <c r="L1014">
        <v>4.3</v>
      </c>
      <c r="M1014">
        <v>6.4</v>
      </c>
      <c r="N1014">
        <v>12.7</v>
      </c>
      <c r="O1014">
        <v>14.1</v>
      </c>
      <c r="P1014">
        <v>94</v>
      </c>
      <c r="Q1014" t="s">
        <v>40</v>
      </c>
      <c r="R1014">
        <v>4.2</v>
      </c>
      <c r="S1014">
        <v>7.11</v>
      </c>
      <c r="T1014">
        <v>11.14</v>
      </c>
      <c r="U1014">
        <v>15.19</v>
      </c>
      <c r="V1014">
        <v>109</v>
      </c>
      <c r="W1014" t="str">
        <f t="shared" si="45"/>
        <v>Adelaide</v>
      </c>
      <c r="X1014" t="str">
        <f t="shared" si="46"/>
        <v>Medium</v>
      </c>
      <c r="Y1014" t="str">
        <f t="shared" si="47"/>
        <v>Away Team</v>
      </c>
    </row>
    <row r="1015" spans="1:25" x14ac:dyDescent="0.25">
      <c r="A1015" t="s">
        <v>1100</v>
      </c>
      <c r="B1015">
        <v>2016</v>
      </c>
      <c r="C1015" t="s">
        <v>258</v>
      </c>
      <c r="D1015" s="1">
        <v>42603</v>
      </c>
      <c r="E1015">
        <v>14.2</v>
      </c>
      <c r="F1015">
        <v>8.9</v>
      </c>
      <c r="G1015">
        <v>1.2</v>
      </c>
      <c r="H1015" t="s">
        <v>28</v>
      </c>
      <c r="I1015" s="2">
        <v>0.54861111111111116</v>
      </c>
      <c r="J1015" s="3">
        <v>40693</v>
      </c>
      <c r="K1015" t="s">
        <v>30</v>
      </c>
      <c r="L1015">
        <v>4.5</v>
      </c>
      <c r="M1015">
        <v>7.8</v>
      </c>
      <c r="N1015">
        <v>10.1</v>
      </c>
      <c r="O1015">
        <v>11.12</v>
      </c>
      <c r="P1015">
        <v>78</v>
      </c>
      <c r="Q1015" t="s">
        <v>35</v>
      </c>
      <c r="R1015">
        <v>2.2000000000000002</v>
      </c>
      <c r="S1015">
        <v>4.8</v>
      </c>
      <c r="T1015">
        <v>6.1</v>
      </c>
      <c r="U1015">
        <v>7.16</v>
      </c>
      <c r="V1015">
        <v>58</v>
      </c>
      <c r="W1015" t="str">
        <f t="shared" si="45"/>
        <v>Carlton</v>
      </c>
      <c r="X1015" t="str">
        <f t="shared" si="46"/>
        <v>Medium</v>
      </c>
      <c r="Y1015" t="str">
        <f t="shared" si="47"/>
        <v>Home Team</v>
      </c>
    </row>
    <row r="1016" spans="1:25" x14ac:dyDescent="0.25">
      <c r="A1016" t="s">
        <v>1101</v>
      </c>
      <c r="B1016">
        <v>2016</v>
      </c>
      <c r="C1016" t="s">
        <v>258</v>
      </c>
      <c r="D1016" s="1">
        <v>42603</v>
      </c>
      <c r="E1016">
        <v>22.9</v>
      </c>
      <c r="F1016">
        <v>9.1</v>
      </c>
      <c r="G1016">
        <v>4.4000000000000004</v>
      </c>
      <c r="H1016" t="s">
        <v>58</v>
      </c>
      <c r="I1016" s="2">
        <v>0.63888888888888884</v>
      </c>
      <c r="J1016" s="3">
        <v>20477</v>
      </c>
      <c r="K1016" t="s">
        <v>36</v>
      </c>
      <c r="L1016">
        <v>1.3</v>
      </c>
      <c r="M1016">
        <v>7.4</v>
      </c>
      <c r="N1016">
        <v>8.5</v>
      </c>
      <c r="O1016">
        <v>10.9</v>
      </c>
      <c r="P1016">
        <v>69</v>
      </c>
      <c r="Q1016" t="s">
        <v>44</v>
      </c>
      <c r="R1016">
        <v>7.3</v>
      </c>
      <c r="S1016">
        <v>9.6999999999999993</v>
      </c>
      <c r="T1016">
        <v>14.11</v>
      </c>
      <c r="U1016">
        <v>19.149999999999999</v>
      </c>
      <c r="V1016">
        <v>129</v>
      </c>
      <c r="W1016" t="str">
        <f t="shared" si="45"/>
        <v>Geelong</v>
      </c>
      <c r="X1016" t="str">
        <f t="shared" si="46"/>
        <v>Low</v>
      </c>
      <c r="Y1016" t="str">
        <f t="shared" si="47"/>
        <v>Away Team</v>
      </c>
    </row>
    <row r="1017" spans="1:25" x14ac:dyDescent="0.25">
      <c r="A1017" t="s">
        <v>1102</v>
      </c>
      <c r="B1017">
        <v>2016</v>
      </c>
      <c r="C1017" t="s">
        <v>258</v>
      </c>
      <c r="D1017" s="1">
        <v>42603</v>
      </c>
      <c r="E1017">
        <v>14.2</v>
      </c>
      <c r="F1017">
        <v>8.9</v>
      </c>
      <c r="G1017">
        <v>1.2</v>
      </c>
      <c r="H1017" t="s">
        <v>46</v>
      </c>
      <c r="I1017" s="2">
        <v>0.69444444444444442</v>
      </c>
      <c r="J1017" s="3">
        <v>25308</v>
      </c>
      <c r="K1017" t="s">
        <v>48</v>
      </c>
      <c r="L1017">
        <v>1.2</v>
      </c>
      <c r="M1017">
        <v>5.7</v>
      </c>
      <c r="N1017">
        <v>5.9</v>
      </c>
      <c r="O1017">
        <v>7.11</v>
      </c>
      <c r="P1017">
        <v>53</v>
      </c>
      <c r="Q1017" t="s">
        <v>50</v>
      </c>
      <c r="R1017">
        <v>6.2</v>
      </c>
      <c r="S1017">
        <v>9.5</v>
      </c>
      <c r="T1017">
        <v>12.8</v>
      </c>
      <c r="U1017">
        <v>14.9</v>
      </c>
      <c r="V1017">
        <v>93</v>
      </c>
      <c r="W1017" t="str">
        <f t="shared" si="45"/>
        <v>Western Bulldogs</v>
      </c>
      <c r="X1017" t="str">
        <f t="shared" si="46"/>
        <v>Low</v>
      </c>
      <c r="Y1017" t="str">
        <f t="shared" si="47"/>
        <v>Away Team</v>
      </c>
    </row>
    <row r="1018" spans="1:25" x14ac:dyDescent="0.25">
      <c r="A1018" t="s">
        <v>1103</v>
      </c>
      <c r="B1018">
        <v>2016</v>
      </c>
      <c r="C1018" t="s">
        <v>268</v>
      </c>
      <c r="D1018" s="1">
        <v>42608</v>
      </c>
      <c r="E1018">
        <v>14.2</v>
      </c>
      <c r="F1018">
        <v>6.5</v>
      </c>
      <c r="G1018">
        <v>0.6</v>
      </c>
      <c r="H1018" t="s">
        <v>512</v>
      </c>
      <c r="I1018" s="2">
        <v>0.81944444444444442</v>
      </c>
      <c r="J1018" s="3">
        <v>50785</v>
      </c>
      <c r="K1018" t="s">
        <v>40</v>
      </c>
      <c r="L1018">
        <v>2.2999999999999998</v>
      </c>
      <c r="M1018">
        <v>6.4</v>
      </c>
      <c r="N1018">
        <v>6.11</v>
      </c>
      <c r="O1018">
        <v>10.11</v>
      </c>
      <c r="P1018">
        <v>71</v>
      </c>
      <c r="Q1018" t="s">
        <v>51</v>
      </c>
      <c r="R1018">
        <v>2.4</v>
      </c>
      <c r="S1018">
        <v>7.9</v>
      </c>
      <c r="T1018">
        <v>12.12</v>
      </c>
      <c r="U1018">
        <v>14.16</v>
      </c>
      <c r="V1018">
        <v>100</v>
      </c>
      <c r="W1018" t="str">
        <f t="shared" si="45"/>
        <v>West Coast</v>
      </c>
      <c r="X1018" t="str">
        <f t="shared" si="46"/>
        <v>High</v>
      </c>
      <c r="Y1018" t="str">
        <f t="shared" si="47"/>
        <v>Away Team</v>
      </c>
    </row>
    <row r="1019" spans="1:25" x14ac:dyDescent="0.25">
      <c r="A1019" t="s">
        <v>1104</v>
      </c>
      <c r="B1019">
        <v>2016</v>
      </c>
      <c r="C1019" t="s">
        <v>268</v>
      </c>
      <c r="D1019" s="1">
        <v>42609</v>
      </c>
      <c r="E1019">
        <v>14.1</v>
      </c>
      <c r="F1019">
        <v>5.2</v>
      </c>
      <c r="G1019">
        <v>0.2</v>
      </c>
      <c r="H1019" t="s">
        <v>88</v>
      </c>
      <c r="I1019" s="2">
        <v>0.57291666666666663</v>
      </c>
      <c r="J1019" s="3">
        <v>24413</v>
      </c>
      <c r="K1019" t="s">
        <v>44</v>
      </c>
      <c r="L1019">
        <v>8.1999999999999993</v>
      </c>
      <c r="M1019">
        <v>11.6</v>
      </c>
      <c r="N1019">
        <v>14.1</v>
      </c>
      <c r="O1019">
        <v>24.11</v>
      </c>
      <c r="P1019">
        <v>155</v>
      </c>
      <c r="Q1019" t="s">
        <v>35</v>
      </c>
      <c r="R1019">
        <v>2</v>
      </c>
      <c r="S1019">
        <v>3.2</v>
      </c>
      <c r="T1019">
        <v>3.6</v>
      </c>
      <c r="U1019">
        <v>6.8</v>
      </c>
      <c r="V1019">
        <v>44</v>
      </c>
      <c r="W1019" t="str">
        <f t="shared" si="45"/>
        <v>Geelong</v>
      </c>
      <c r="X1019" t="str">
        <f t="shared" si="46"/>
        <v>Low</v>
      </c>
      <c r="Y1019" t="str">
        <f t="shared" si="47"/>
        <v>Home Team</v>
      </c>
    </row>
    <row r="1020" spans="1:25" x14ac:dyDescent="0.25">
      <c r="A1020" t="s">
        <v>1105</v>
      </c>
      <c r="B1020">
        <v>2016</v>
      </c>
      <c r="C1020" t="s">
        <v>268</v>
      </c>
      <c r="D1020" s="1">
        <v>42609</v>
      </c>
      <c r="E1020">
        <v>15.8</v>
      </c>
      <c r="F1020">
        <v>6.9</v>
      </c>
      <c r="G1020">
        <v>0</v>
      </c>
      <c r="H1020" t="s">
        <v>28</v>
      </c>
      <c r="I1020" s="2">
        <v>0.59027777777777779</v>
      </c>
      <c r="J1020" s="3">
        <v>46566</v>
      </c>
      <c r="K1020" t="s">
        <v>48</v>
      </c>
      <c r="L1020">
        <v>3.4</v>
      </c>
      <c r="M1020">
        <v>8.9</v>
      </c>
      <c r="N1020">
        <v>14.11</v>
      </c>
      <c r="O1020">
        <v>15.13</v>
      </c>
      <c r="P1020">
        <v>103</v>
      </c>
      <c r="Q1020" t="s">
        <v>30</v>
      </c>
      <c r="R1020">
        <v>2.6</v>
      </c>
      <c r="S1020">
        <v>5.8</v>
      </c>
      <c r="T1020">
        <v>6.12</v>
      </c>
      <c r="U1020">
        <v>10.19</v>
      </c>
      <c r="V1020">
        <v>79</v>
      </c>
      <c r="W1020" t="str">
        <f t="shared" si="45"/>
        <v>Essendon</v>
      </c>
      <c r="X1020" t="str">
        <f t="shared" si="46"/>
        <v>Medium</v>
      </c>
      <c r="Y1020" t="str">
        <f t="shared" si="47"/>
        <v>Home Team</v>
      </c>
    </row>
    <row r="1021" spans="1:25" x14ac:dyDescent="0.25">
      <c r="A1021" t="s">
        <v>1106</v>
      </c>
      <c r="B1021">
        <v>2016</v>
      </c>
      <c r="C1021" t="s">
        <v>268</v>
      </c>
      <c r="D1021" s="1">
        <v>42609</v>
      </c>
      <c r="E1021">
        <v>20.399999999999999</v>
      </c>
      <c r="F1021">
        <v>7.5</v>
      </c>
      <c r="G1021">
        <v>2.4</v>
      </c>
      <c r="H1021" t="s">
        <v>61</v>
      </c>
      <c r="I1021" s="2">
        <v>0.69097222222222221</v>
      </c>
      <c r="J1021" s="3">
        <v>36570</v>
      </c>
      <c r="K1021" t="s">
        <v>26</v>
      </c>
      <c r="L1021">
        <v>5.6</v>
      </c>
      <c r="M1021">
        <v>14.9</v>
      </c>
      <c r="N1021">
        <v>22.11</v>
      </c>
      <c r="O1021">
        <v>25.14</v>
      </c>
      <c r="P1021">
        <v>164</v>
      </c>
      <c r="Q1021" t="s">
        <v>29</v>
      </c>
      <c r="R1021">
        <v>0.5</v>
      </c>
      <c r="S1021">
        <v>1.6</v>
      </c>
      <c r="T1021">
        <v>2.8</v>
      </c>
      <c r="U1021">
        <v>7.9</v>
      </c>
      <c r="V1021">
        <v>51</v>
      </c>
      <c r="W1021" t="str">
        <f t="shared" si="45"/>
        <v>Sydney</v>
      </c>
      <c r="X1021" t="str">
        <f t="shared" si="46"/>
        <v>Medium</v>
      </c>
      <c r="Y1021" t="str">
        <f t="shared" si="47"/>
        <v>Home Team</v>
      </c>
    </row>
    <row r="1022" spans="1:25" x14ac:dyDescent="0.25">
      <c r="A1022" t="s">
        <v>1107</v>
      </c>
      <c r="B1022">
        <v>2016</v>
      </c>
      <c r="C1022" t="s">
        <v>268</v>
      </c>
      <c r="D1022" s="1">
        <v>42609</v>
      </c>
      <c r="E1022">
        <v>15.8</v>
      </c>
      <c r="F1022">
        <v>6.9</v>
      </c>
      <c r="G1022">
        <v>0</v>
      </c>
      <c r="H1022" t="s">
        <v>46</v>
      </c>
      <c r="I1022" s="2">
        <v>0.80902777777777779</v>
      </c>
      <c r="J1022" s="3">
        <v>22295</v>
      </c>
      <c r="K1022" t="s">
        <v>47</v>
      </c>
      <c r="L1022">
        <v>3.1</v>
      </c>
      <c r="M1022">
        <v>5.3</v>
      </c>
      <c r="N1022">
        <v>6.8</v>
      </c>
      <c r="O1022">
        <v>9.9</v>
      </c>
      <c r="P1022">
        <v>63</v>
      </c>
      <c r="Q1022" t="s">
        <v>25</v>
      </c>
      <c r="R1022">
        <v>2.5</v>
      </c>
      <c r="S1022">
        <v>6.8</v>
      </c>
      <c r="T1022">
        <v>10.11</v>
      </c>
      <c r="U1022">
        <v>14.16</v>
      </c>
      <c r="V1022">
        <v>100</v>
      </c>
      <c r="W1022" t="str">
        <f t="shared" si="45"/>
        <v>Greater Western Sydney</v>
      </c>
      <c r="X1022" t="str">
        <f t="shared" si="46"/>
        <v>Low</v>
      </c>
      <c r="Y1022" t="str">
        <f t="shared" si="47"/>
        <v>Away Team</v>
      </c>
    </row>
    <row r="1023" spans="1:25" x14ac:dyDescent="0.25">
      <c r="A1023" t="s">
        <v>1108</v>
      </c>
      <c r="B1023">
        <v>2016</v>
      </c>
      <c r="C1023" t="s">
        <v>268</v>
      </c>
      <c r="D1023" s="1">
        <v>42609</v>
      </c>
      <c r="E1023">
        <v>21.8</v>
      </c>
      <c r="F1023">
        <v>10.3</v>
      </c>
      <c r="G1023">
        <v>1.8</v>
      </c>
      <c r="H1023" t="s">
        <v>38</v>
      </c>
      <c r="I1023" s="2">
        <v>0.80902777777777779</v>
      </c>
      <c r="J1023" s="3">
        <v>9213</v>
      </c>
      <c r="K1023" t="s">
        <v>39</v>
      </c>
      <c r="L1023">
        <v>1.4</v>
      </c>
      <c r="M1023">
        <v>2.7</v>
      </c>
      <c r="N1023">
        <v>7.1</v>
      </c>
      <c r="O1023">
        <v>9.1199999999999992</v>
      </c>
      <c r="P1023">
        <v>66</v>
      </c>
      <c r="Q1023" t="s">
        <v>54</v>
      </c>
      <c r="R1023">
        <v>2.2999999999999998</v>
      </c>
      <c r="S1023">
        <v>6.4</v>
      </c>
      <c r="T1023">
        <v>10.7</v>
      </c>
      <c r="U1023">
        <v>13.11</v>
      </c>
      <c r="V1023">
        <v>89</v>
      </c>
      <c r="W1023" t="str">
        <f t="shared" si="45"/>
        <v>Port Adelaide</v>
      </c>
      <c r="X1023" t="str">
        <f t="shared" si="46"/>
        <v>Low</v>
      </c>
      <c r="Y1023" t="str">
        <f t="shared" si="47"/>
        <v>Away Team</v>
      </c>
    </row>
    <row r="1024" spans="1:25" x14ac:dyDescent="0.25">
      <c r="A1024" t="s">
        <v>1109</v>
      </c>
      <c r="B1024">
        <v>2016</v>
      </c>
      <c r="C1024" t="s">
        <v>268</v>
      </c>
      <c r="D1024" s="1">
        <v>42610</v>
      </c>
      <c r="E1024">
        <v>18.2</v>
      </c>
      <c r="F1024">
        <v>9.3000000000000007</v>
      </c>
      <c r="G1024">
        <v>0</v>
      </c>
      <c r="H1024" t="s">
        <v>46</v>
      </c>
      <c r="I1024" s="2">
        <v>0.54861111111111116</v>
      </c>
      <c r="J1024" s="3">
        <v>19633</v>
      </c>
      <c r="K1024" t="s">
        <v>55</v>
      </c>
      <c r="L1024">
        <v>5.5</v>
      </c>
      <c r="M1024">
        <v>11.7</v>
      </c>
      <c r="N1024">
        <v>17.8</v>
      </c>
      <c r="O1024">
        <v>25.11</v>
      </c>
      <c r="P1024">
        <v>161</v>
      </c>
      <c r="Q1024" t="s">
        <v>36</v>
      </c>
      <c r="R1024">
        <v>3.4</v>
      </c>
      <c r="S1024">
        <v>6.8</v>
      </c>
      <c r="T1024">
        <v>9.11</v>
      </c>
      <c r="U1024">
        <v>15.13</v>
      </c>
      <c r="V1024">
        <v>103</v>
      </c>
      <c r="W1024" t="str">
        <f t="shared" si="45"/>
        <v>St Kilda</v>
      </c>
      <c r="X1024" t="str">
        <f t="shared" si="46"/>
        <v>Low</v>
      </c>
      <c r="Y1024" t="str">
        <f t="shared" si="47"/>
        <v>Home Team</v>
      </c>
    </row>
    <row r="1025" spans="1:25" x14ac:dyDescent="0.25">
      <c r="A1025" t="s">
        <v>1110</v>
      </c>
      <c r="B1025">
        <v>2016</v>
      </c>
      <c r="C1025" t="s">
        <v>268</v>
      </c>
      <c r="D1025" s="1">
        <v>42610</v>
      </c>
      <c r="E1025">
        <v>18.2</v>
      </c>
      <c r="F1025">
        <v>9.3000000000000007</v>
      </c>
      <c r="G1025">
        <v>0</v>
      </c>
      <c r="H1025" t="s">
        <v>28</v>
      </c>
      <c r="I1025" s="2">
        <v>0.63888888888888884</v>
      </c>
      <c r="J1025" s="3">
        <v>52968</v>
      </c>
      <c r="K1025" t="s">
        <v>32</v>
      </c>
      <c r="L1025">
        <v>2.4</v>
      </c>
      <c r="M1025">
        <v>7.7</v>
      </c>
      <c r="N1025">
        <v>13.8</v>
      </c>
      <c r="O1025">
        <v>17.100000000000001</v>
      </c>
      <c r="P1025">
        <v>112</v>
      </c>
      <c r="Q1025" t="s">
        <v>33</v>
      </c>
      <c r="R1025">
        <v>4.2</v>
      </c>
      <c r="S1025">
        <v>9.6</v>
      </c>
      <c r="T1025">
        <v>11.8</v>
      </c>
      <c r="U1025">
        <v>17.899999999999999</v>
      </c>
      <c r="V1025">
        <v>111</v>
      </c>
      <c r="W1025" t="str">
        <f t="shared" si="45"/>
        <v>Hawthorn</v>
      </c>
      <c r="X1025" t="str">
        <f t="shared" si="46"/>
        <v>High</v>
      </c>
      <c r="Y1025" t="str">
        <f t="shared" si="47"/>
        <v>Home Team</v>
      </c>
    </row>
    <row r="1026" spans="1:25" x14ac:dyDescent="0.25">
      <c r="A1026" t="s">
        <v>1111</v>
      </c>
      <c r="B1026">
        <v>2016</v>
      </c>
      <c r="C1026" t="s">
        <v>268</v>
      </c>
      <c r="D1026" s="1">
        <v>42610</v>
      </c>
      <c r="E1026">
        <v>16.5</v>
      </c>
      <c r="F1026">
        <v>10.9</v>
      </c>
      <c r="G1026">
        <v>7.6</v>
      </c>
      <c r="H1026" t="s">
        <v>42</v>
      </c>
      <c r="I1026" s="2">
        <v>0.61111111111111116</v>
      </c>
      <c r="J1026" s="3">
        <v>34765</v>
      </c>
      <c r="K1026" t="s">
        <v>43</v>
      </c>
      <c r="L1026">
        <v>4.0999999999999996</v>
      </c>
      <c r="M1026">
        <v>7.2</v>
      </c>
      <c r="N1026">
        <v>9.3000000000000007</v>
      </c>
      <c r="O1026">
        <v>10.9</v>
      </c>
      <c r="P1026">
        <v>69</v>
      </c>
      <c r="Q1026" t="s">
        <v>50</v>
      </c>
      <c r="R1026">
        <v>2.4</v>
      </c>
      <c r="S1026">
        <v>4.9000000000000004</v>
      </c>
      <c r="T1026">
        <v>6.12</v>
      </c>
      <c r="U1026">
        <v>6.13</v>
      </c>
      <c r="V1026">
        <v>49</v>
      </c>
      <c r="W1026" t="str">
        <f t="shared" si="45"/>
        <v>Fremantle</v>
      </c>
      <c r="X1026" t="str">
        <f t="shared" si="46"/>
        <v>Medium</v>
      </c>
      <c r="Y1026" t="str">
        <f t="shared" si="47"/>
        <v>Home Team</v>
      </c>
    </row>
    <row r="1027" spans="1:25" x14ac:dyDescent="0.25">
      <c r="A1027" t="s">
        <v>1112</v>
      </c>
      <c r="B1027">
        <v>2016</v>
      </c>
      <c r="C1027" t="s">
        <v>280</v>
      </c>
      <c r="D1027" s="1">
        <v>42621</v>
      </c>
      <c r="E1027">
        <v>17.899999999999999</v>
      </c>
      <c r="F1027">
        <v>11.6</v>
      </c>
      <c r="G1027">
        <v>5.4</v>
      </c>
      <c r="H1027" t="s">
        <v>42</v>
      </c>
      <c r="I1027" s="2">
        <v>0.75694444444444442</v>
      </c>
      <c r="J1027" s="3">
        <v>42078</v>
      </c>
      <c r="K1027" t="s">
        <v>51</v>
      </c>
      <c r="L1027">
        <v>2.2999999999999998</v>
      </c>
      <c r="M1027">
        <v>3.6</v>
      </c>
      <c r="N1027">
        <v>5.9</v>
      </c>
      <c r="O1027">
        <v>7.1</v>
      </c>
      <c r="P1027">
        <v>52</v>
      </c>
      <c r="Q1027" t="s">
        <v>50</v>
      </c>
      <c r="R1027">
        <v>4.4000000000000004</v>
      </c>
      <c r="S1027">
        <v>7.6</v>
      </c>
      <c r="T1027">
        <v>11.9</v>
      </c>
      <c r="U1027">
        <v>14.15</v>
      </c>
      <c r="V1027">
        <v>99</v>
      </c>
      <c r="W1027" t="str">
        <f t="shared" ref="W1027:W1090" si="48">IF(P1027&gt;V1027,K1027, IF(P1027&lt;V1027,Q1027, "Draw"))</f>
        <v>Western Bulldogs</v>
      </c>
      <c r="X1027" t="str">
        <f t="shared" ref="X1027:X1090" si="49">IF(J1027&lt;30000,"Low", IF(J1027&lt;50000,"Medium","High"))</f>
        <v>Medium</v>
      </c>
      <c r="Y1027" t="str">
        <f t="shared" ref="Y1027:Y1090" si="50">IF(P1027&gt;V1027,"Home Team", IF(P1027&lt;V1027,"Away Team","Draw"))</f>
        <v>Away Team</v>
      </c>
    </row>
    <row r="1028" spans="1:25" x14ac:dyDescent="0.25">
      <c r="A1028" t="s">
        <v>1113</v>
      </c>
      <c r="B1028">
        <v>2016</v>
      </c>
      <c r="C1028" t="s">
        <v>278</v>
      </c>
      <c r="D1028" s="1">
        <v>42622</v>
      </c>
      <c r="E1028">
        <v>15.8</v>
      </c>
      <c r="F1028">
        <v>14.8</v>
      </c>
      <c r="G1028">
        <v>0.6</v>
      </c>
      <c r="H1028" t="s">
        <v>28</v>
      </c>
      <c r="I1028" s="2">
        <v>0.82638888888888884</v>
      </c>
      <c r="J1028" s="3">
        <v>87533</v>
      </c>
      <c r="K1028" t="s">
        <v>44</v>
      </c>
      <c r="L1028">
        <v>2.2999999999999998</v>
      </c>
      <c r="M1028">
        <v>5.5</v>
      </c>
      <c r="N1028">
        <v>10.9</v>
      </c>
      <c r="O1028">
        <v>12.13</v>
      </c>
      <c r="P1028">
        <v>85</v>
      </c>
      <c r="Q1028" t="s">
        <v>32</v>
      </c>
      <c r="R1028">
        <v>1.2</v>
      </c>
      <c r="S1028">
        <v>6.6</v>
      </c>
      <c r="T1028">
        <v>10.7</v>
      </c>
      <c r="U1028">
        <v>12.11</v>
      </c>
      <c r="V1028">
        <v>83</v>
      </c>
      <c r="W1028" t="str">
        <f t="shared" si="48"/>
        <v>Geelong</v>
      </c>
      <c r="X1028" t="str">
        <f t="shared" si="49"/>
        <v>High</v>
      </c>
      <c r="Y1028" t="str">
        <f t="shared" si="50"/>
        <v>Home Team</v>
      </c>
    </row>
    <row r="1029" spans="1:25" x14ac:dyDescent="0.25">
      <c r="A1029" t="s">
        <v>1114</v>
      </c>
      <c r="B1029">
        <v>2016</v>
      </c>
      <c r="C1029" t="s">
        <v>280</v>
      </c>
      <c r="D1029" s="1">
        <v>42623</v>
      </c>
      <c r="E1029">
        <v>14.8</v>
      </c>
      <c r="F1029">
        <v>11.8</v>
      </c>
      <c r="G1029">
        <v>0</v>
      </c>
      <c r="H1029" t="s">
        <v>512</v>
      </c>
      <c r="I1029" s="2">
        <v>0.79861111111111116</v>
      </c>
      <c r="J1029" s="3">
        <v>49007</v>
      </c>
      <c r="K1029" t="s">
        <v>40</v>
      </c>
      <c r="L1029">
        <v>4.5999999999999996</v>
      </c>
      <c r="M1029">
        <v>6.1</v>
      </c>
      <c r="N1029">
        <v>14.11</v>
      </c>
      <c r="O1029">
        <v>21.15</v>
      </c>
      <c r="P1029">
        <v>141</v>
      </c>
      <c r="Q1029" t="s">
        <v>47</v>
      </c>
      <c r="R1029">
        <v>2.4</v>
      </c>
      <c r="S1029">
        <v>5.4</v>
      </c>
      <c r="T1029">
        <v>8.5</v>
      </c>
      <c r="U1029">
        <v>12.7</v>
      </c>
      <c r="V1029">
        <v>79</v>
      </c>
      <c r="W1029" t="str">
        <f t="shared" si="48"/>
        <v>Adelaide</v>
      </c>
      <c r="X1029" t="str">
        <f t="shared" si="49"/>
        <v>Medium</v>
      </c>
      <c r="Y1029" t="str">
        <f t="shared" si="50"/>
        <v>Home Team</v>
      </c>
    </row>
    <row r="1030" spans="1:25" x14ac:dyDescent="0.25">
      <c r="A1030" t="s">
        <v>1115</v>
      </c>
      <c r="B1030">
        <v>2016</v>
      </c>
      <c r="C1030" t="s">
        <v>278</v>
      </c>
      <c r="D1030" s="1">
        <v>42623</v>
      </c>
      <c r="E1030">
        <v>22.5</v>
      </c>
      <c r="F1030">
        <v>13.7</v>
      </c>
      <c r="G1030">
        <v>1.6</v>
      </c>
      <c r="H1030" t="s">
        <v>24</v>
      </c>
      <c r="I1030" s="2">
        <v>0.63888888888888884</v>
      </c>
      <c r="J1030" s="3">
        <v>60222</v>
      </c>
      <c r="K1030" t="s">
        <v>26</v>
      </c>
      <c r="L1030">
        <v>3.3</v>
      </c>
      <c r="M1030">
        <v>5.7</v>
      </c>
      <c r="N1030">
        <v>6.1</v>
      </c>
      <c r="O1030">
        <v>7.13</v>
      </c>
      <c r="P1030">
        <v>55</v>
      </c>
      <c r="Q1030" t="s">
        <v>25</v>
      </c>
      <c r="R1030">
        <v>3.4</v>
      </c>
      <c r="S1030">
        <v>5.9</v>
      </c>
      <c r="T1030">
        <v>9.1300000000000008</v>
      </c>
      <c r="U1030">
        <v>12.19</v>
      </c>
      <c r="V1030">
        <v>91</v>
      </c>
      <c r="W1030" t="str">
        <f t="shared" si="48"/>
        <v>Greater Western Sydney</v>
      </c>
      <c r="X1030" t="str">
        <f t="shared" si="49"/>
        <v>High</v>
      </c>
      <c r="Y1030" t="str">
        <f t="shared" si="50"/>
        <v>Away Team</v>
      </c>
    </row>
    <row r="1031" spans="1:25" x14ac:dyDescent="0.25">
      <c r="A1031" t="s">
        <v>1116</v>
      </c>
      <c r="B1031">
        <v>2016</v>
      </c>
      <c r="C1031" t="s">
        <v>284</v>
      </c>
      <c r="D1031" s="1">
        <v>42629</v>
      </c>
      <c r="E1031">
        <v>15.1</v>
      </c>
      <c r="F1031">
        <v>8.1999999999999993</v>
      </c>
      <c r="G1031">
        <v>2.6</v>
      </c>
      <c r="H1031" t="s">
        <v>28</v>
      </c>
      <c r="I1031" s="2">
        <v>0.82638888888888884</v>
      </c>
      <c r="J1031" s="3">
        <v>87823</v>
      </c>
      <c r="K1031" t="s">
        <v>32</v>
      </c>
      <c r="L1031">
        <v>3.4</v>
      </c>
      <c r="M1031">
        <v>7.5</v>
      </c>
      <c r="N1031">
        <v>8.9</v>
      </c>
      <c r="O1031">
        <v>12.12</v>
      </c>
      <c r="P1031">
        <v>84</v>
      </c>
      <c r="Q1031" t="s">
        <v>50</v>
      </c>
      <c r="R1031">
        <v>1.5</v>
      </c>
      <c r="S1031">
        <v>6.1</v>
      </c>
      <c r="T1031">
        <v>12.11</v>
      </c>
      <c r="U1031">
        <v>16.11</v>
      </c>
      <c r="V1031">
        <v>107</v>
      </c>
      <c r="W1031" t="str">
        <f t="shared" si="48"/>
        <v>Western Bulldogs</v>
      </c>
      <c r="X1031" t="str">
        <f t="shared" si="49"/>
        <v>High</v>
      </c>
      <c r="Y1031" t="str">
        <f t="shared" si="50"/>
        <v>Away Team</v>
      </c>
    </row>
    <row r="1032" spans="1:25" x14ac:dyDescent="0.25">
      <c r="A1032" t="s">
        <v>1117</v>
      </c>
      <c r="B1032">
        <v>2016</v>
      </c>
      <c r="C1032" t="s">
        <v>284</v>
      </c>
      <c r="D1032" s="1">
        <v>42630</v>
      </c>
      <c r="E1032">
        <v>22.6</v>
      </c>
      <c r="F1032">
        <v>11.1</v>
      </c>
      <c r="G1032">
        <v>0</v>
      </c>
      <c r="H1032" t="s">
        <v>61</v>
      </c>
      <c r="I1032" s="2">
        <v>0.80902777777777779</v>
      </c>
      <c r="J1032" s="3">
        <v>38136</v>
      </c>
      <c r="K1032" t="s">
        <v>26</v>
      </c>
      <c r="L1032">
        <v>7.3</v>
      </c>
      <c r="M1032">
        <v>10.5</v>
      </c>
      <c r="N1032">
        <v>12.9</v>
      </c>
      <c r="O1032">
        <v>18.100000000000001</v>
      </c>
      <c r="P1032">
        <v>118</v>
      </c>
      <c r="Q1032" t="s">
        <v>40</v>
      </c>
      <c r="R1032">
        <v>3.2</v>
      </c>
      <c r="S1032">
        <v>4.4000000000000004</v>
      </c>
      <c r="T1032">
        <v>8.9</v>
      </c>
      <c r="U1032">
        <v>12.1</v>
      </c>
      <c r="V1032">
        <v>82</v>
      </c>
      <c r="W1032" t="str">
        <f t="shared" si="48"/>
        <v>Sydney</v>
      </c>
      <c r="X1032" t="str">
        <f t="shared" si="49"/>
        <v>Medium</v>
      </c>
      <c r="Y1032" t="str">
        <f t="shared" si="50"/>
        <v>Home Team</v>
      </c>
    </row>
    <row r="1033" spans="1:25" x14ac:dyDescent="0.25">
      <c r="A1033" t="s">
        <v>1118</v>
      </c>
      <c r="B1033">
        <v>2016</v>
      </c>
      <c r="C1033" t="s">
        <v>287</v>
      </c>
      <c r="D1033" s="1">
        <v>42636</v>
      </c>
      <c r="E1033">
        <v>17.7</v>
      </c>
      <c r="F1033">
        <v>8.1</v>
      </c>
      <c r="G1033">
        <v>0.2</v>
      </c>
      <c r="H1033" t="s">
        <v>28</v>
      </c>
      <c r="I1033" s="2">
        <v>0.82638888888888884</v>
      </c>
      <c r="J1033" s="3">
        <v>71772</v>
      </c>
      <c r="K1033" t="s">
        <v>44</v>
      </c>
      <c r="L1033">
        <v>0.5</v>
      </c>
      <c r="M1033">
        <v>2.8</v>
      </c>
      <c r="N1033">
        <v>7.1</v>
      </c>
      <c r="O1033">
        <v>8.1199999999999992</v>
      </c>
      <c r="P1033">
        <v>60</v>
      </c>
      <c r="Q1033" t="s">
        <v>26</v>
      </c>
      <c r="R1033">
        <v>7.2</v>
      </c>
      <c r="S1033">
        <v>11.3</v>
      </c>
      <c r="T1033">
        <v>14.4</v>
      </c>
      <c r="U1033">
        <v>15.7</v>
      </c>
      <c r="V1033">
        <v>97</v>
      </c>
      <c r="W1033" t="str">
        <f t="shared" si="48"/>
        <v>Sydney</v>
      </c>
      <c r="X1033" t="str">
        <f t="shared" si="49"/>
        <v>High</v>
      </c>
      <c r="Y1033" t="str">
        <f t="shared" si="50"/>
        <v>Away Team</v>
      </c>
    </row>
    <row r="1034" spans="1:25" x14ac:dyDescent="0.25">
      <c r="A1034" t="s">
        <v>1119</v>
      </c>
      <c r="B1034">
        <v>2016</v>
      </c>
      <c r="C1034" t="s">
        <v>287</v>
      </c>
      <c r="D1034" s="1">
        <v>42637</v>
      </c>
      <c r="E1034">
        <v>23.5</v>
      </c>
      <c r="F1034">
        <v>9.8000000000000007</v>
      </c>
      <c r="G1034">
        <v>0</v>
      </c>
      <c r="H1034" t="s">
        <v>141</v>
      </c>
      <c r="I1034" s="2">
        <v>0.71875</v>
      </c>
      <c r="J1034" s="3">
        <v>21790</v>
      </c>
      <c r="K1034" t="s">
        <v>25</v>
      </c>
      <c r="L1034">
        <v>2.1</v>
      </c>
      <c r="M1034">
        <v>5.2</v>
      </c>
      <c r="N1034">
        <v>9.6999999999999993</v>
      </c>
      <c r="O1034">
        <v>12.11</v>
      </c>
      <c r="P1034">
        <v>83</v>
      </c>
      <c r="Q1034" t="s">
        <v>50</v>
      </c>
      <c r="R1034">
        <v>2.2999999999999998</v>
      </c>
      <c r="S1034">
        <v>6.5</v>
      </c>
      <c r="T1034">
        <v>9.6</v>
      </c>
      <c r="U1034">
        <v>13.11</v>
      </c>
      <c r="V1034">
        <v>89</v>
      </c>
      <c r="W1034" t="str">
        <f t="shared" si="48"/>
        <v>Western Bulldogs</v>
      </c>
      <c r="X1034" t="str">
        <f t="shared" si="49"/>
        <v>Low</v>
      </c>
      <c r="Y1034" t="str">
        <f t="shared" si="50"/>
        <v>Away Team</v>
      </c>
    </row>
    <row r="1035" spans="1:25" x14ac:dyDescent="0.25">
      <c r="A1035" t="s">
        <v>1120</v>
      </c>
      <c r="B1035">
        <v>2016</v>
      </c>
      <c r="C1035" t="s">
        <v>290</v>
      </c>
      <c r="D1035" s="1">
        <v>42644</v>
      </c>
      <c r="E1035">
        <v>18.2</v>
      </c>
      <c r="F1035">
        <v>10</v>
      </c>
      <c r="G1035">
        <v>1</v>
      </c>
      <c r="H1035" t="s">
        <v>28</v>
      </c>
      <c r="I1035" s="2">
        <v>0.60416666666666663</v>
      </c>
      <c r="J1035" s="3">
        <v>99981</v>
      </c>
      <c r="K1035" t="s">
        <v>26</v>
      </c>
      <c r="L1035">
        <v>1.2</v>
      </c>
      <c r="M1035">
        <v>7.3</v>
      </c>
      <c r="N1035">
        <v>8.5</v>
      </c>
      <c r="O1035">
        <v>10.7</v>
      </c>
      <c r="P1035">
        <v>67</v>
      </c>
      <c r="Q1035" t="s">
        <v>50</v>
      </c>
      <c r="R1035">
        <v>2</v>
      </c>
      <c r="S1035">
        <v>7.1</v>
      </c>
      <c r="T1035">
        <v>9.6999999999999993</v>
      </c>
      <c r="U1035">
        <v>13.11</v>
      </c>
      <c r="V1035">
        <v>89</v>
      </c>
      <c r="W1035" t="str">
        <f t="shared" si="48"/>
        <v>Western Bulldogs</v>
      </c>
      <c r="X1035" t="str">
        <f t="shared" si="49"/>
        <v>High</v>
      </c>
      <c r="Y1035" t="str">
        <f t="shared" si="50"/>
        <v>Away Team</v>
      </c>
    </row>
    <row r="1036" spans="1:25" x14ac:dyDescent="0.25">
      <c r="A1036" t="s">
        <v>1121</v>
      </c>
      <c r="B1036">
        <v>2017</v>
      </c>
      <c r="C1036" t="s">
        <v>23</v>
      </c>
      <c r="D1036" s="1">
        <v>42817</v>
      </c>
      <c r="E1036">
        <v>25.8</v>
      </c>
      <c r="F1036">
        <v>15</v>
      </c>
      <c r="G1036">
        <v>0</v>
      </c>
      <c r="H1036" t="s">
        <v>28</v>
      </c>
      <c r="I1036" s="2">
        <v>0.80555555555555558</v>
      </c>
      <c r="J1036" s="3">
        <v>73137</v>
      </c>
      <c r="K1036" t="s">
        <v>30</v>
      </c>
      <c r="L1036">
        <v>4.3</v>
      </c>
      <c r="M1036">
        <v>7.4</v>
      </c>
      <c r="N1036">
        <v>12.4</v>
      </c>
      <c r="O1036">
        <v>14.5</v>
      </c>
      <c r="P1036">
        <v>89</v>
      </c>
      <c r="Q1036" t="s">
        <v>29</v>
      </c>
      <c r="R1036">
        <v>7.3</v>
      </c>
      <c r="S1036">
        <v>13.5</v>
      </c>
      <c r="T1036">
        <v>15.11</v>
      </c>
      <c r="U1036">
        <v>20.12</v>
      </c>
      <c r="V1036">
        <v>132</v>
      </c>
      <c r="W1036" t="str">
        <f t="shared" si="48"/>
        <v>Richmond</v>
      </c>
      <c r="X1036" t="str">
        <f t="shared" si="49"/>
        <v>High</v>
      </c>
      <c r="Y1036" t="str">
        <f t="shared" si="50"/>
        <v>Away Team</v>
      </c>
    </row>
    <row r="1037" spans="1:25" x14ac:dyDescent="0.25">
      <c r="A1037" t="s">
        <v>1122</v>
      </c>
      <c r="B1037">
        <v>2017</v>
      </c>
      <c r="C1037" t="s">
        <v>23</v>
      </c>
      <c r="D1037" s="1">
        <v>42818</v>
      </c>
      <c r="E1037">
        <v>25.7</v>
      </c>
      <c r="F1037">
        <v>11.7</v>
      </c>
      <c r="G1037">
        <v>0</v>
      </c>
      <c r="H1037" t="s">
        <v>28</v>
      </c>
      <c r="I1037" s="2">
        <v>0.82638888888888884</v>
      </c>
      <c r="J1037" s="3">
        <v>66254</v>
      </c>
      <c r="K1037" t="s">
        <v>33</v>
      </c>
      <c r="L1037">
        <v>1.5</v>
      </c>
      <c r="M1037">
        <v>7.9</v>
      </c>
      <c r="N1037">
        <v>9.11</v>
      </c>
      <c r="O1037">
        <v>12.14</v>
      </c>
      <c r="P1037">
        <v>86</v>
      </c>
      <c r="Q1037" t="s">
        <v>50</v>
      </c>
      <c r="R1037">
        <v>5.0999999999999996</v>
      </c>
      <c r="S1037">
        <v>9.1</v>
      </c>
      <c r="T1037">
        <v>14.6</v>
      </c>
      <c r="U1037">
        <v>15.1</v>
      </c>
      <c r="V1037">
        <v>100</v>
      </c>
      <c r="W1037" t="str">
        <f t="shared" si="48"/>
        <v>Western Bulldogs</v>
      </c>
      <c r="X1037" t="str">
        <f t="shared" si="49"/>
        <v>High</v>
      </c>
      <c r="Y1037" t="str">
        <f t="shared" si="50"/>
        <v>Away Team</v>
      </c>
    </row>
    <row r="1038" spans="1:25" x14ac:dyDescent="0.25">
      <c r="A1038" t="s">
        <v>1123</v>
      </c>
      <c r="B1038">
        <v>2017</v>
      </c>
      <c r="C1038" t="s">
        <v>23</v>
      </c>
      <c r="D1038" s="1">
        <v>42819</v>
      </c>
      <c r="E1038">
        <v>30.3</v>
      </c>
      <c r="F1038">
        <v>14.5</v>
      </c>
      <c r="G1038">
        <v>0</v>
      </c>
      <c r="H1038" t="s">
        <v>46</v>
      </c>
      <c r="I1038" s="2">
        <v>0.69097222222222221</v>
      </c>
      <c r="J1038" s="3">
        <v>36249</v>
      </c>
      <c r="K1038" t="s">
        <v>55</v>
      </c>
      <c r="L1038">
        <v>6.2</v>
      </c>
      <c r="M1038">
        <v>7.8</v>
      </c>
      <c r="N1038">
        <v>9.9</v>
      </c>
      <c r="O1038">
        <v>13.12</v>
      </c>
      <c r="P1038">
        <v>90</v>
      </c>
      <c r="Q1038" t="s">
        <v>35</v>
      </c>
      <c r="R1038">
        <v>2.2999999999999998</v>
      </c>
      <c r="S1038">
        <v>9.4</v>
      </c>
      <c r="T1038">
        <v>15.7</v>
      </c>
      <c r="U1038">
        <v>18.12</v>
      </c>
      <c r="V1038">
        <v>120</v>
      </c>
      <c r="W1038" t="str">
        <f t="shared" si="48"/>
        <v>Melbourne</v>
      </c>
      <c r="X1038" t="str">
        <f t="shared" si="49"/>
        <v>Medium</v>
      </c>
      <c r="Y1038" t="str">
        <f t="shared" si="50"/>
        <v>Away Team</v>
      </c>
    </row>
    <row r="1039" spans="1:25" x14ac:dyDescent="0.25">
      <c r="A1039" t="s">
        <v>1124</v>
      </c>
      <c r="B1039">
        <v>2017</v>
      </c>
      <c r="C1039" t="s">
        <v>23</v>
      </c>
      <c r="D1039" s="1">
        <v>42819</v>
      </c>
      <c r="E1039">
        <v>26.5</v>
      </c>
      <c r="F1039">
        <v>19.100000000000001</v>
      </c>
      <c r="G1039">
        <v>1.4</v>
      </c>
      <c r="H1039" t="s">
        <v>61</v>
      </c>
      <c r="I1039" s="2">
        <v>0.69097222222222221</v>
      </c>
      <c r="J1039" s="3">
        <v>33129</v>
      </c>
      <c r="K1039" t="s">
        <v>26</v>
      </c>
      <c r="L1039">
        <v>4.3</v>
      </c>
      <c r="M1039">
        <v>8.5</v>
      </c>
      <c r="N1039">
        <v>10.6</v>
      </c>
      <c r="O1039">
        <v>12.1</v>
      </c>
      <c r="P1039">
        <v>82</v>
      </c>
      <c r="Q1039" t="s">
        <v>54</v>
      </c>
      <c r="R1039">
        <v>4.2</v>
      </c>
      <c r="S1039">
        <v>9.3000000000000007</v>
      </c>
      <c r="T1039">
        <v>14.4</v>
      </c>
      <c r="U1039">
        <v>17.8</v>
      </c>
      <c r="V1039">
        <v>110</v>
      </c>
      <c r="W1039" t="str">
        <f t="shared" si="48"/>
        <v>Port Adelaide</v>
      </c>
      <c r="X1039" t="str">
        <f t="shared" si="49"/>
        <v>Medium</v>
      </c>
      <c r="Y1039" t="str">
        <f t="shared" si="50"/>
        <v>Away Team</v>
      </c>
    </row>
    <row r="1040" spans="1:25" x14ac:dyDescent="0.25">
      <c r="A1040" t="s">
        <v>1125</v>
      </c>
      <c r="B1040">
        <v>2017</v>
      </c>
      <c r="C1040" t="s">
        <v>23</v>
      </c>
      <c r="D1040" s="1">
        <v>42819</v>
      </c>
      <c r="E1040">
        <v>30.3</v>
      </c>
      <c r="F1040">
        <v>14.5</v>
      </c>
      <c r="G1040">
        <v>0</v>
      </c>
      <c r="H1040" t="s">
        <v>28</v>
      </c>
      <c r="I1040" s="2">
        <v>0.80902777777777779</v>
      </c>
      <c r="J1040" s="3">
        <v>78294</v>
      </c>
      <c r="K1040" t="s">
        <v>48</v>
      </c>
      <c r="L1040">
        <v>4.4000000000000004</v>
      </c>
      <c r="M1040">
        <v>5.8</v>
      </c>
      <c r="N1040">
        <v>12.12</v>
      </c>
      <c r="O1040">
        <v>17.14</v>
      </c>
      <c r="P1040">
        <v>116</v>
      </c>
      <c r="Q1040" t="s">
        <v>32</v>
      </c>
      <c r="R1040">
        <v>2.2999999999999998</v>
      </c>
      <c r="S1040">
        <v>6.1</v>
      </c>
      <c r="T1040">
        <v>10.14</v>
      </c>
      <c r="U1040">
        <v>12.19</v>
      </c>
      <c r="V1040">
        <v>91</v>
      </c>
      <c r="W1040" t="str">
        <f t="shared" si="48"/>
        <v>Essendon</v>
      </c>
      <c r="X1040" t="str">
        <f t="shared" si="49"/>
        <v>High</v>
      </c>
      <c r="Y1040" t="str">
        <f t="shared" si="50"/>
        <v>Home Team</v>
      </c>
    </row>
    <row r="1041" spans="1:25" x14ac:dyDescent="0.25">
      <c r="A1041" t="s">
        <v>1126</v>
      </c>
      <c r="B1041">
        <v>2017</v>
      </c>
      <c r="C1041" t="s">
        <v>23</v>
      </c>
      <c r="D1041" s="1">
        <v>42819</v>
      </c>
      <c r="E1041">
        <v>27.7</v>
      </c>
      <c r="F1041">
        <v>21.4</v>
      </c>
      <c r="G1041">
        <v>6.6</v>
      </c>
      <c r="H1041" t="s">
        <v>38</v>
      </c>
      <c r="I1041" s="2">
        <v>0.79513888888888884</v>
      </c>
      <c r="J1041" s="3">
        <v>12710</v>
      </c>
      <c r="K1041" t="s">
        <v>39</v>
      </c>
      <c r="L1041">
        <v>2.2000000000000002</v>
      </c>
      <c r="M1041">
        <v>3.5</v>
      </c>
      <c r="N1041">
        <v>11.6</v>
      </c>
      <c r="O1041">
        <v>14.12</v>
      </c>
      <c r="P1041">
        <v>96</v>
      </c>
      <c r="Q1041" t="s">
        <v>36</v>
      </c>
      <c r="R1041">
        <v>7.3</v>
      </c>
      <c r="S1041">
        <v>11.3</v>
      </c>
      <c r="T1041">
        <v>14.5</v>
      </c>
      <c r="U1041">
        <v>15.8</v>
      </c>
      <c r="V1041">
        <v>98</v>
      </c>
      <c r="W1041" t="str">
        <f t="shared" si="48"/>
        <v>Brisbane</v>
      </c>
      <c r="X1041" t="str">
        <f t="shared" si="49"/>
        <v>Low</v>
      </c>
      <c r="Y1041" t="str">
        <f t="shared" si="50"/>
        <v>Away Team</v>
      </c>
    </row>
    <row r="1042" spans="1:25" x14ac:dyDescent="0.25">
      <c r="A1042" t="s">
        <v>1127</v>
      </c>
      <c r="B1042">
        <v>2017</v>
      </c>
      <c r="C1042" t="s">
        <v>23</v>
      </c>
      <c r="D1042" s="1">
        <v>42820</v>
      </c>
      <c r="E1042">
        <v>26.2</v>
      </c>
      <c r="F1042">
        <v>18.2</v>
      </c>
      <c r="G1042">
        <v>3.8</v>
      </c>
      <c r="H1042" t="s">
        <v>46</v>
      </c>
      <c r="I1042" s="2">
        <v>0.54861111111111116</v>
      </c>
      <c r="J1042" s="3">
        <v>21997</v>
      </c>
      <c r="K1042" t="s">
        <v>47</v>
      </c>
      <c r="L1042">
        <v>4.5999999999999996</v>
      </c>
      <c r="M1042">
        <v>8.8000000000000007</v>
      </c>
      <c r="N1042">
        <v>11.1</v>
      </c>
      <c r="O1042">
        <v>13.15</v>
      </c>
      <c r="P1042">
        <v>93</v>
      </c>
      <c r="Q1042" t="s">
        <v>51</v>
      </c>
      <c r="R1042">
        <v>3.3</v>
      </c>
      <c r="S1042">
        <v>9.8000000000000007</v>
      </c>
      <c r="T1042">
        <v>16.8</v>
      </c>
      <c r="U1042">
        <v>21.1</v>
      </c>
      <c r="V1042">
        <v>136</v>
      </c>
      <c r="W1042" t="str">
        <f t="shared" si="48"/>
        <v>West Coast</v>
      </c>
      <c r="X1042" t="str">
        <f t="shared" si="49"/>
        <v>Low</v>
      </c>
      <c r="Y1042" t="str">
        <f t="shared" si="50"/>
        <v>Away Team</v>
      </c>
    </row>
    <row r="1043" spans="1:25" x14ac:dyDescent="0.25">
      <c r="A1043" t="s">
        <v>1128</v>
      </c>
      <c r="B1043">
        <v>2017</v>
      </c>
      <c r="C1043" t="s">
        <v>23</v>
      </c>
      <c r="D1043" s="1">
        <v>42820</v>
      </c>
      <c r="E1043">
        <v>33.9</v>
      </c>
      <c r="F1043">
        <v>20.399999999999999</v>
      </c>
      <c r="G1043">
        <v>0</v>
      </c>
      <c r="H1043" t="s">
        <v>512</v>
      </c>
      <c r="I1043" s="2">
        <v>0.61458333333333337</v>
      </c>
      <c r="J1043" s="3">
        <v>43993</v>
      </c>
      <c r="K1043" t="s">
        <v>40</v>
      </c>
      <c r="L1043">
        <v>2.2999999999999998</v>
      </c>
      <c r="M1043">
        <v>7.9</v>
      </c>
      <c r="N1043">
        <v>15.14</v>
      </c>
      <c r="O1043">
        <v>22.15</v>
      </c>
      <c r="P1043">
        <v>147</v>
      </c>
      <c r="Q1043" t="s">
        <v>25</v>
      </c>
      <c r="R1043">
        <v>4.5</v>
      </c>
      <c r="S1043">
        <v>6.7</v>
      </c>
      <c r="T1043">
        <v>11.7</v>
      </c>
      <c r="U1043">
        <v>14.7</v>
      </c>
      <c r="V1043">
        <v>91</v>
      </c>
      <c r="W1043" t="str">
        <f t="shared" si="48"/>
        <v>Adelaide</v>
      </c>
      <c r="X1043" t="str">
        <f t="shared" si="49"/>
        <v>Medium</v>
      </c>
      <c r="Y1043" t="str">
        <f t="shared" si="50"/>
        <v>Home Team</v>
      </c>
    </row>
    <row r="1044" spans="1:25" x14ac:dyDescent="0.25">
      <c r="A1044" t="s">
        <v>1129</v>
      </c>
      <c r="B1044">
        <v>2017</v>
      </c>
      <c r="C1044" t="s">
        <v>23</v>
      </c>
      <c r="D1044" s="1">
        <v>42820</v>
      </c>
      <c r="E1044">
        <v>22.4</v>
      </c>
      <c r="F1044">
        <v>16.600000000000001</v>
      </c>
      <c r="G1044">
        <v>2.2000000000000002</v>
      </c>
      <c r="H1044" t="s">
        <v>42</v>
      </c>
      <c r="I1044" s="2">
        <v>0.69444444444444442</v>
      </c>
      <c r="J1044" s="3">
        <v>34638</v>
      </c>
      <c r="K1044" t="s">
        <v>43</v>
      </c>
      <c r="L1044">
        <v>2.2000000000000002</v>
      </c>
      <c r="M1044">
        <v>4.5999999999999996</v>
      </c>
      <c r="N1044">
        <v>6.9</v>
      </c>
      <c r="O1044">
        <v>10.130000000000001</v>
      </c>
      <c r="P1044">
        <v>73</v>
      </c>
      <c r="Q1044" t="s">
        <v>44</v>
      </c>
      <c r="R1044">
        <v>5.0999999999999996</v>
      </c>
      <c r="S1044">
        <v>11.3</v>
      </c>
      <c r="T1044">
        <v>14.5</v>
      </c>
      <c r="U1044">
        <v>18.7</v>
      </c>
      <c r="V1044">
        <v>115</v>
      </c>
      <c r="W1044" t="str">
        <f t="shared" si="48"/>
        <v>Geelong</v>
      </c>
      <c r="X1044" t="str">
        <f t="shared" si="49"/>
        <v>Medium</v>
      </c>
      <c r="Y1044" t="str">
        <f t="shared" si="50"/>
        <v>Away Team</v>
      </c>
    </row>
    <row r="1045" spans="1:25" x14ac:dyDescent="0.25">
      <c r="A1045" t="s">
        <v>1130</v>
      </c>
      <c r="B1045">
        <v>2017</v>
      </c>
      <c r="C1045" t="s">
        <v>57</v>
      </c>
      <c r="D1045" s="1">
        <v>42824</v>
      </c>
      <c r="E1045">
        <v>18.600000000000001</v>
      </c>
      <c r="F1045">
        <v>8.3000000000000007</v>
      </c>
      <c r="G1045">
        <v>4.2</v>
      </c>
      <c r="H1045" t="s">
        <v>28</v>
      </c>
      <c r="I1045" s="2">
        <v>0.80555555555555558</v>
      </c>
      <c r="J1045" s="3">
        <v>58236</v>
      </c>
      <c r="K1045" t="s">
        <v>29</v>
      </c>
      <c r="L1045">
        <v>2.4</v>
      </c>
      <c r="M1045">
        <v>3.5</v>
      </c>
      <c r="N1045">
        <v>9.8000000000000007</v>
      </c>
      <c r="O1045">
        <v>14.15</v>
      </c>
      <c r="P1045">
        <v>99</v>
      </c>
      <c r="Q1045" t="s">
        <v>33</v>
      </c>
      <c r="R1045">
        <v>2.4</v>
      </c>
      <c r="S1045">
        <v>4.9000000000000004</v>
      </c>
      <c r="T1045">
        <v>7.13</v>
      </c>
      <c r="U1045">
        <v>11.14</v>
      </c>
      <c r="V1045">
        <v>80</v>
      </c>
      <c r="W1045" t="str">
        <f t="shared" si="48"/>
        <v>Richmond</v>
      </c>
      <c r="X1045" t="str">
        <f t="shared" si="49"/>
        <v>High</v>
      </c>
      <c r="Y1045" t="str">
        <f t="shared" si="50"/>
        <v>Home Team</v>
      </c>
    </row>
    <row r="1046" spans="1:25" x14ac:dyDescent="0.25">
      <c r="A1046" t="s">
        <v>1131</v>
      </c>
      <c r="B1046">
        <v>2017</v>
      </c>
      <c r="C1046" t="s">
        <v>57</v>
      </c>
      <c r="D1046" s="1">
        <v>42825</v>
      </c>
      <c r="E1046">
        <v>18.399999999999999</v>
      </c>
      <c r="F1046">
        <v>9.6</v>
      </c>
      <c r="G1046">
        <v>7.4</v>
      </c>
      <c r="H1046" t="s">
        <v>46</v>
      </c>
      <c r="I1046" s="2">
        <v>0.82638888888888884</v>
      </c>
      <c r="J1046" s="3">
        <v>42834</v>
      </c>
      <c r="K1046" t="s">
        <v>50</v>
      </c>
      <c r="L1046">
        <v>2.6</v>
      </c>
      <c r="M1046">
        <v>7.7</v>
      </c>
      <c r="N1046">
        <v>12.11</v>
      </c>
      <c r="O1046">
        <v>16.14</v>
      </c>
      <c r="P1046">
        <v>110</v>
      </c>
      <c r="Q1046" t="s">
        <v>26</v>
      </c>
      <c r="R1046">
        <v>4.0999999999999996</v>
      </c>
      <c r="S1046">
        <v>6.5</v>
      </c>
      <c r="T1046">
        <v>9.6999999999999993</v>
      </c>
      <c r="U1046">
        <v>13.9</v>
      </c>
      <c r="V1046">
        <v>87</v>
      </c>
      <c r="W1046" t="str">
        <f t="shared" si="48"/>
        <v>Western Bulldogs</v>
      </c>
      <c r="X1046" t="str">
        <f t="shared" si="49"/>
        <v>Medium</v>
      </c>
      <c r="Y1046" t="str">
        <f t="shared" si="50"/>
        <v>Home Team</v>
      </c>
    </row>
    <row r="1047" spans="1:25" x14ac:dyDescent="0.25">
      <c r="A1047" t="s">
        <v>1132</v>
      </c>
      <c r="B1047">
        <v>2017</v>
      </c>
      <c r="C1047" t="s">
        <v>57</v>
      </c>
      <c r="D1047" s="1">
        <v>42826</v>
      </c>
      <c r="E1047">
        <v>19.100000000000001</v>
      </c>
      <c r="F1047">
        <v>8.6</v>
      </c>
      <c r="G1047">
        <v>0.2</v>
      </c>
      <c r="H1047" t="s">
        <v>28</v>
      </c>
      <c r="I1047" s="2">
        <v>0.57291666666666663</v>
      </c>
      <c r="J1047" s="3">
        <v>37420</v>
      </c>
      <c r="K1047" t="s">
        <v>32</v>
      </c>
      <c r="L1047">
        <v>6.2</v>
      </c>
      <c r="M1047">
        <v>8.3000000000000007</v>
      </c>
      <c r="N1047">
        <v>11.1</v>
      </c>
      <c r="O1047">
        <v>13.11</v>
      </c>
      <c r="P1047">
        <v>89</v>
      </c>
      <c r="Q1047" t="s">
        <v>40</v>
      </c>
      <c r="R1047">
        <v>2.2000000000000002</v>
      </c>
      <c r="S1047">
        <v>5.8</v>
      </c>
      <c r="T1047">
        <v>11.14</v>
      </c>
      <c r="U1047">
        <v>16.170000000000002</v>
      </c>
      <c r="V1047">
        <v>113</v>
      </c>
      <c r="W1047" t="str">
        <f t="shared" si="48"/>
        <v>Adelaide</v>
      </c>
      <c r="X1047" t="str">
        <f t="shared" si="49"/>
        <v>Medium</v>
      </c>
      <c r="Y1047" t="str">
        <f t="shared" si="50"/>
        <v>Away Team</v>
      </c>
    </row>
    <row r="1048" spans="1:25" x14ac:dyDescent="0.25">
      <c r="A1048" t="s">
        <v>1133</v>
      </c>
      <c r="B1048">
        <v>2017</v>
      </c>
      <c r="C1048" t="s">
        <v>57</v>
      </c>
      <c r="D1048" s="1">
        <v>42826</v>
      </c>
      <c r="E1048">
        <v>26.1</v>
      </c>
      <c r="F1048">
        <v>12.6</v>
      </c>
      <c r="G1048">
        <v>0</v>
      </c>
      <c r="H1048" t="s">
        <v>141</v>
      </c>
      <c r="I1048" s="2">
        <v>0.69097222222222221</v>
      </c>
      <c r="J1048" s="3">
        <v>8022</v>
      </c>
      <c r="K1048" t="s">
        <v>25</v>
      </c>
      <c r="L1048">
        <v>7.4</v>
      </c>
      <c r="M1048">
        <v>10.8</v>
      </c>
      <c r="N1048">
        <v>16.12</v>
      </c>
      <c r="O1048">
        <v>24.16</v>
      </c>
      <c r="P1048">
        <v>160</v>
      </c>
      <c r="Q1048" t="s">
        <v>39</v>
      </c>
      <c r="R1048">
        <v>1.2</v>
      </c>
      <c r="S1048">
        <v>5.4</v>
      </c>
      <c r="T1048">
        <v>7.8</v>
      </c>
      <c r="U1048">
        <v>8.1</v>
      </c>
      <c r="V1048">
        <v>58</v>
      </c>
      <c r="W1048" t="str">
        <f t="shared" si="48"/>
        <v>Greater Western Sydney</v>
      </c>
      <c r="X1048" t="str">
        <f t="shared" si="49"/>
        <v>Low</v>
      </c>
      <c r="Y1048" t="str">
        <f t="shared" si="50"/>
        <v>Home Team</v>
      </c>
    </row>
    <row r="1049" spans="1:25" x14ac:dyDescent="0.25">
      <c r="A1049" t="s">
        <v>1134</v>
      </c>
      <c r="B1049">
        <v>2017</v>
      </c>
      <c r="C1049" t="s">
        <v>57</v>
      </c>
      <c r="D1049" s="1">
        <v>42826</v>
      </c>
      <c r="E1049">
        <v>29</v>
      </c>
      <c r="F1049">
        <v>20</v>
      </c>
      <c r="G1049">
        <v>0.2</v>
      </c>
      <c r="H1049" t="s">
        <v>58</v>
      </c>
      <c r="I1049" s="2">
        <v>0.76736111111111116</v>
      </c>
      <c r="J1049" s="3">
        <v>21749</v>
      </c>
      <c r="K1049" t="s">
        <v>36</v>
      </c>
      <c r="L1049">
        <v>3.2</v>
      </c>
      <c r="M1049">
        <v>5.6</v>
      </c>
      <c r="N1049">
        <v>11.9</v>
      </c>
      <c r="O1049">
        <v>12.12</v>
      </c>
      <c r="P1049">
        <v>84</v>
      </c>
      <c r="Q1049" t="s">
        <v>48</v>
      </c>
      <c r="R1049">
        <v>4.2</v>
      </c>
      <c r="S1049">
        <v>10.5</v>
      </c>
      <c r="T1049">
        <v>12.8</v>
      </c>
      <c r="U1049">
        <v>17.899999999999999</v>
      </c>
      <c r="V1049">
        <v>111</v>
      </c>
      <c r="W1049" t="str">
        <f t="shared" si="48"/>
        <v>Essendon</v>
      </c>
      <c r="X1049" t="str">
        <f t="shared" si="49"/>
        <v>Low</v>
      </c>
      <c r="Y1049" t="str">
        <f t="shared" si="50"/>
        <v>Away Team</v>
      </c>
    </row>
    <row r="1050" spans="1:25" x14ac:dyDescent="0.25">
      <c r="A1050" t="s">
        <v>1135</v>
      </c>
      <c r="B1050">
        <v>2017</v>
      </c>
      <c r="C1050" t="s">
        <v>57</v>
      </c>
      <c r="D1050" s="1">
        <v>42826</v>
      </c>
      <c r="E1050">
        <v>30.1</v>
      </c>
      <c r="F1050">
        <v>14.9</v>
      </c>
      <c r="G1050">
        <v>0</v>
      </c>
      <c r="H1050" t="s">
        <v>42</v>
      </c>
      <c r="I1050" s="2">
        <v>0.69444444444444442</v>
      </c>
      <c r="J1050" s="3">
        <v>37749</v>
      </c>
      <c r="K1050" t="s">
        <v>51</v>
      </c>
      <c r="L1050">
        <v>4</v>
      </c>
      <c r="M1050">
        <v>8.3000000000000007</v>
      </c>
      <c r="N1050">
        <v>13.5</v>
      </c>
      <c r="O1050">
        <v>18.8</v>
      </c>
      <c r="P1050">
        <v>116</v>
      </c>
      <c r="Q1050" t="s">
        <v>55</v>
      </c>
      <c r="R1050">
        <v>6.7</v>
      </c>
      <c r="S1050">
        <v>8.1199999999999992</v>
      </c>
      <c r="T1050">
        <v>12.17</v>
      </c>
      <c r="U1050">
        <v>13.19</v>
      </c>
      <c r="V1050">
        <v>97</v>
      </c>
      <c r="W1050" t="str">
        <f t="shared" si="48"/>
        <v>West Coast</v>
      </c>
      <c r="X1050" t="str">
        <f t="shared" si="49"/>
        <v>Medium</v>
      </c>
      <c r="Y1050" t="str">
        <f t="shared" si="50"/>
        <v>Home Team</v>
      </c>
    </row>
    <row r="1051" spans="1:25" x14ac:dyDescent="0.25">
      <c r="A1051" t="s">
        <v>1136</v>
      </c>
      <c r="B1051">
        <v>2017</v>
      </c>
      <c r="C1051" t="s">
        <v>57</v>
      </c>
      <c r="D1051" s="1">
        <v>42827</v>
      </c>
      <c r="E1051">
        <v>18.7</v>
      </c>
      <c r="F1051">
        <v>11.5</v>
      </c>
      <c r="G1051">
        <v>0</v>
      </c>
      <c r="H1051" t="s">
        <v>46</v>
      </c>
      <c r="I1051" s="2">
        <v>0.54861111111111116</v>
      </c>
      <c r="J1051" s="3">
        <v>30917</v>
      </c>
      <c r="K1051" t="s">
        <v>44</v>
      </c>
      <c r="L1051">
        <v>2.1</v>
      </c>
      <c r="M1051">
        <v>7.6</v>
      </c>
      <c r="N1051">
        <v>12.7</v>
      </c>
      <c r="O1051">
        <v>17.100000000000001</v>
      </c>
      <c r="P1051">
        <v>112</v>
      </c>
      <c r="Q1051" t="s">
        <v>47</v>
      </c>
      <c r="R1051">
        <v>6.2</v>
      </c>
      <c r="S1051">
        <v>8.6</v>
      </c>
      <c r="T1051">
        <v>16.8</v>
      </c>
      <c r="U1051">
        <v>17.899999999999999</v>
      </c>
      <c r="V1051">
        <v>111</v>
      </c>
      <c r="W1051" t="str">
        <f t="shared" si="48"/>
        <v>Geelong</v>
      </c>
      <c r="X1051" t="str">
        <f t="shared" si="49"/>
        <v>Medium</v>
      </c>
      <c r="Y1051" t="str">
        <f t="shared" si="50"/>
        <v>Home Team</v>
      </c>
    </row>
    <row r="1052" spans="1:25" x14ac:dyDescent="0.25">
      <c r="A1052" t="s">
        <v>1137</v>
      </c>
      <c r="B1052">
        <v>2017</v>
      </c>
      <c r="C1052" t="s">
        <v>57</v>
      </c>
      <c r="D1052" s="1">
        <v>42827</v>
      </c>
      <c r="E1052">
        <v>18.7</v>
      </c>
      <c r="F1052">
        <v>11.5</v>
      </c>
      <c r="G1052">
        <v>0</v>
      </c>
      <c r="H1052" t="s">
        <v>28</v>
      </c>
      <c r="I1052" s="2">
        <v>0.63888888888888884</v>
      </c>
      <c r="J1052" s="3">
        <v>46727</v>
      </c>
      <c r="K1052" t="s">
        <v>35</v>
      </c>
      <c r="L1052">
        <v>3.2</v>
      </c>
      <c r="M1052">
        <v>6.4</v>
      </c>
      <c r="N1052">
        <v>7.5</v>
      </c>
      <c r="O1052">
        <v>13.8</v>
      </c>
      <c r="P1052">
        <v>86</v>
      </c>
      <c r="Q1052" t="s">
        <v>30</v>
      </c>
      <c r="R1052">
        <v>2.2000000000000002</v>
      </c>
      <c r="S1052">
        <v>4.5999999999999996</v>
      </c>
      <c r="T1052">
        <v>7.8</v>
      </c>
      <c r="U1052">
        <v>9.1</v>
      </c>
      <c r="V1052">
        <v>64</v>
      </c>
      <c r="W1052" t="str">
        <f t="shared" si="48"/>
        <v>Melbourne</v>
      </c>
      <c r="X1052" t="str">
        <f t="shared" si="49"/>
        <v>Medium</v>
      </c>
      <c r="Y1052" t="str">
        <f t="shared" si="50"/>
        <v>Home Team</v>
      </c>
    </row>
    <row r="1053" spans="1:25" x14ac:dyDescent="0.25">
      <c r="A1053" t="s">
        <v>1138</v>
      </c>
      <c r="B1053">
        <v>2017</v>
      </c>
      <c r="C1053" t="s">
        <v>57</v>
      </c>
      <c r="D1053" s="1">
        <v>42827</v>
      </c>
      <c r="E1053">
        <v>21.3</v>
      </c>
      <c r="F1053">
        <v>12.9</v>
      </c>
      <c r="G1053">
        <v>0</v>
      </c>
      <c r="H1053" t="s">
        <v>512</v>
      </c>
      <c r="I1053" s="2">
        <v>0.67361111111111116</v>
      </c>
      <c r="J1053" s="3">
        <v>38388</v>
      </c>
      <c r="K1053" t="s">
        <v>54</v>
      </c>
      <c r="L1053">
        <v>7.3</v>
      </c>
      <c r="M1053">
        <v>11.8</v>
      </c>
      <c r="N1053">
        <v>18.899999999999999</v>
      </c>
      <c r="O1053">
        <v>22.13</v>
      </c>
      <c r="P1053">
        <v>145</v>
      </c>
      <c r="Q1053" t="s">
        <v>43</v>
      </c>
      <c r="R1053">
        <v>2.1</v>
      </c>
      <c r="S1053">
        <v>3.3</v>
      </c>
      <c r="T1053">
        <v>7.4</v>
      </c>
      <c r="U1053">
        <v>8.8000000000000007</v>
      </c>
      <c r="V1053">
        <v>56</v>
      </c>
      <c r="W1053" t="str">
        <f t="shared" si="48"/>
        <v>Port Adelaide</v>
      </c>
      <c r="X1053" t="str">
        <f t="shared" si="49"/>
        <v>Medium</v>
      </c>
      <c r="Y1053" t="str">
        <f t="shared" si="50"/>
        <v>Home Team</v>
      </c>
    </row>
    <row r="1054" spans="1:25" x14ac:dyDescent="0.25">
      <c r="A1054" t="s">
        <v>1139</v>
      </c>
      <c r="B1054">
        <v>2017</v>
      </c>
      <c r="C1054" t="s">
        <v>70</v>
      </c>
      <c r="D1054" s="1">
        <v>42832</v>
      </c>
      <c r="E1054">
        <v>24.2</v>
      </c>
      <c r="F1054">
        <v>14.3</v>
      </c>
      <c r="G1054">
        <v>0</v>
      </c>
      <c r="H1054" t="s">
        <v>61</v>
      </c>
      <c r="I1054" s="2">
        <v>0.82638888888888884</v>
      </c>
      <c r="J1054" s="3">
        <v>35310</v>
      </c>
      <c r="K1054" t="s">
        <v>26</v>
      </c>
      <c r="L1054">
        <v>1.1000000000000001</v>
      </c>
      <c r="M1054">
        <v>5.7</v>
      </c>
      <c r="N1054">
        <v>7.11</v>
      </c>
      <c r="O1054">
        <v>11.13</v>
      </c>
      <c r="P1054">
        <v>79</v>
      </c>
      <c r="Q1054" t="s">
        <v>33</v>
      </c>
      <c r="R1054">
        <v>4.4000000000000004</v>
      </c>
      <c r="S1054">
        <v>7.4</v>
      </c>
      <c r="T1054">
        <v>9.8000000000000007</v>
      </c>
      <c r="U1054">
        <v>11.14</v>
      </c>
      <c r="V1054">
        <v>80</v>
      </c>
      <c r="W1054" t="str">
        <f t="shared" si="48"/>
        <v>Collingwood</v>
      </c>
      <c r="X1054" t="str">
        <f t="shared" si="49"/>
        <v>Medium</v>
      </c>
      <c r="Y1054" t="str">
        <f t="shared" si="50"/>
        <v>Away Team</v>
      </c>
    </row>
    <row r="1055" spans="1:25" x14ac:dyDescent="0.25">
      <c r="A1055" t="s">
        <v>1140</v>
      </c>
      <c r="B1055">
        <v>2017</v>
      </c>
      <c r="C1055" t="s">
        <v>70</v>
      </c>
      <c r="D1055" s="1">
        <v>42833</v>
      </c>
      <c r="E1055">
        <v>25</v>
      </c>
      <c r="F1055">
        <v>14.6</v>
      </c>
      <c r="G1055">
        <v>0</v>
      </c>
      <c r="H1055" t="s">
        <v>66</v>
      </c>
      <c r="I1055" s="2">
        <v>0.57291666666666663</v>
      </c>
      <c r="J1055" s="3">
        <v>8758</v>
      </c>
      <c r="K1055" t="s">
        <v>47</v>
      </c>
      <c r="L1055">
        <v>3.2</v>
      </c>
      <c r="M1055">
        <v>5.4</v>
      </c>
      <c r="N1055">
        <v>8.6</v>
      </c>
      <c r="O1055">
        <v>10.7</v>
      </c>
      <c r="P1055">
        <v>67</v>
      </c>
      <c r="Q1055" t="s">
        <v>25</v>
      </c>
      <c r="R1055">
        <v>3.4</v>
      </c>
      <c r="S1055">
        <v>6.11</v>
      </c>
      <c r="T1055">
        <v>9.15</v>
      </c>
      <c r="U1055">
        <v>15.19</v>
      </c>
      <c r="V1055">
        <v>109</v>
      </c>
      <c r="W1055" t="str">
        <f t="shared" si="48"/>
        <v>Greater Western Sydney</v>
      </c>
      <c r="X1055" t="str">
        <f t="shared" si="49"/>
        <v>Low</v>
      </c>
      <c r="Y1055" t="str">
        <f t="shared" si="50"/>
        <v>Away Team</v>
      </c>
    </row>
    <row r="1056" spans="1:25" x14ac:dyDescent="0.25">
      <c r="A1056" t="s">
        <v>1141</v>
      </c>
      <c r="B1056">
        <v>2017</v>
      </c>
      <c r="C1056" t="s">
        <v>70</v>
      </c>
      <c r="D1056" s="1">
        <v>42833</v>
      </c>
      <c r="E1056">
        <v>28.9</v>
      </c>
      <c r="F1056">
        <v>17.2</v>
      </c>
      <c r="G1056">
        <v>0</v>
      </c>
      <c r="H1056" t="s">
        <v>28</v>
      </c>
      <c r="I1056" s="2">
        <v>0.59027777777777779</v>
      </c>
      <c r="J1056" s="3">
        <v>42523</v>
      </c>
      <c r="K1056" t="s">
        <v>29</v>
      </c>
      <c r="L1056">
        <v>2.2000000000000002</v>
      </c>
      <c r="M1056">
        <v>5.6</v>
      </c>
      <c r="N1056">
        <v>9.8000000000000007</v>
      </c>
      <c r="O1056">
        <v>11.1</v>
      </c>
      <c r="P1056">
        <v>76</v>
      </c>
      <c r="Q1056" t="s">
        <v>51</v>
      </c>
      <c r="R1056">
        <v>2.6</v>
      </c>
      <c r="S1056">
        <v>5.13</v>
      </c>
      <c r="T1056">
        <v>7.14</v>
      </c>
      <c r="U1056">
        <v>8.17</v>
      </c>
      <c r="V1056">
        <v>65</v>
      </c>
      <c r="W1056" t="str">
        <f t="shared" si="48"/>
        <v>Richmond</v>
      </c>
      <c r="X1056" t="str">
        <f t="shared" si="49"/>
        <v>Medium</v>
      </c>
      <c r="Y1056" t="str">
        <f t="shared" si="50"/>
        <v>Home Team</v>
      </c>
    </row>
    <row r="1057" spans="1:25" x14ac:dyDescent="0.25">
      <c r="A1057" t="s">
        <v>1142</v>
      </c>
      <c r="B1057">
        <v>2017</v>
      </c>
      <c r="C1057" t="s">
        <v>70</v>
      </c>
      <c r="D1057" s="1">
        <v>42833</v>
      </c>
      <c r="E1057">
        <v>28.9</v>
      </c>
      <c r="F1057">
        <v>17.2</v>
      </c>
      <c r="G1057">
        <v>0</v>
      </c>
      <c r="H1057" t="s">
        <v>46</v>
      </c>
      <c r="I1057" s="2">
        <v>0.69097222222222221</v>
      </c>
      <c r="J1057" s="3">
        <v>29733</v>
      </c>
      <c r="K1057" t="s">
        <v>44</v>
      </c>
      <c r="L1057">
        <v>5.2</v>
      </c>
      <c r="M1057">
        <v>9.1999999999999993</v>
      </c>
      <c r="N1057">
        <v>14.2</v>
      </c>
      <c r="O1057">
        <v>20.6</v>
      </c>
      <c r="P1057">
        <v>126</v>
      </c>
      <c r="Q1057" t="s">
        <v>35</v>
      </c>
      <c r="R1057">
        <v>2.4</v>
      </c>
      <c r="S1057">
        <v>7.11</v>
      </c>
      <c r="T1057">
        <v>12.17</v>
      </c>
      <c r="U1057">
        <v>13.19</v>
      </c>
      <c r="V1057">
        <v>97</v>
      </c>
      <c r="W1057" t="str">
        <f t="shared" si="48"/>
        <v>Geelong</v>
      </c>
      <c r="X1057" t="str">
        <f t="shared" si="49"/>
        <v>Low</v>
      </c>
      <c r="Y1057" t="str">
        <f t="shared" si="50"/>
        <v>Home Team</v>
      </c>
    </row>
    <row r="1058" spans="1:25" x14ac:dyDescent="0.25">
      <c r="A1058" t="s">
        <v>1143</v>
      </c>
      <c r="B1058">
        <v>2017</v>
      </c>
      <c r="C1058" t="s">
        <v>70</v>
      </c>
      <c r="D1058" s="1">
        <v>42833</v>
      </c>
      <c r="E1058">
        <v>23.6</v>
      </c>
      <c r="F1058">
        <v>8.6999999999999993</v>
      </c>
      <c r="G1058">
        <v>0</v>
      </c>
      <c r="H1058" t="s">
        <v>42</v>
      </c>
      <c r="I1058" s="2">
        <v>0.73611111111111116</v>
      </c>
      <c r="J1058" s="3">
        <v>28865</v>
      </c>
      <c r="K1058" t="s">
        <v>43</v>
      </c>
      <c r="L1058">
        <v>4.4000000000000004</v>
      </c>
      <c r="M1058">
        <v>6.7</v>
      </c>
      <c r="N1058">
        <v>8.1</v>
      </c>
      <c r="O1058">
        <v>13.11</v>
      </c>
      <c r="P1058">
        <v>89</v>
      </c>
      <c r="Q1058" t="s">
        <v>50</v>
      </c>
      <c r="R1058">
        <v>1.3</v>
      </c>
      <c r="S1058">
        <v>5.6</v>
      </c>
      <c r="T1058">
        <v>10.119999999999999</v>
      </c>
      <c r="U1058">
        <v>10.130000000000001</v>
      </c>
      <c r="V1058">
        <v>73</v>
      </c>
      <c r="W1058" t="str">
        <f t="shared" si="48"/>
        <v>Fremantle</v>
      </c>
      <c r="X1058" t="str">
        <f t="shared" si="49"/>
        <v>Low</v>
      </c>
      <c r="Y1058" t="str">
        <f t="shared" si="50"/>
        <v>Home Team</v>
      </c>
    </row>
    <row r="1059" spans="1:25" x14ac:dyDescent="0.25">
      <c r="A1059" t="s">
        <v>1144</v>
      </c>
      <c r="B1059">
        <v>2017</v>
      </c>
      <c r="C1059" t="s">
        <v>70</v>
      </c>
      <c r="D1059" s="1">
        <v>42833</v>
      </c>
      <c r="E1059">
        <v>28.6</v>
      </c>
      <c r="F1059">
        <v>14.3</v>
      </c>
      <c r="G1059">
        <v>0</v>
      </c>
      <c r="H1059" t="s">
        <v>512</v>
      </c>
      <c r="I1059" s="2">
        <v>0.79861111111111116</v>
      </c>
      <c r="J1059" s="3">
        <v>53698</v>
      </c>
      <c r="K1059" t="s">
        <v>54</v>
      </c>
      <c r="L1059">
        <v>4.5999999999999996</v>
      </c>
      <c r="M1059">
        <v>6.6</v>
      </c>
      <c r="N1059">
        <v>9.8000000000000007</v>
      </c>
      <c r="O1059">
        <v>12.11</v>
      </c>
      <c r="P1059">
        <v>83</v>
      </c>
      <c r="Q1059" t="s">
        <v>40</v>
      </c>
      <c r="R1059">
        <v>3.3</v>
      </c>
      <c r="S1059">
        <v>7.9</v>
      </c>
      <c r="T1059">
        <v>11.1</v>
      </c>
      <c r="U1059">
        <v>15.1</v>
      </c>
      <c r="V1059">
        <v>100</v>
      </c>
      <c r="W1059" t="str">
        <f t="shared" si="48"/>
        <v>Adelaide</v>
      </c>
      <c r="X1059" t="str">
        <f t="shared" si="49"/>
        <v>High</v>
      </c>
      <c r="Y1059" t="str">
        <f t="shared" si="50"/>
        <v>Away Team</v>
      </c>
    </row>
    <row r="1060" spans="1:25" x14ac:dyDescent="0.25">
      <c r="A1060" t="s">
        <v>1145</v>
      </c>
      <c r="B1060">
        <v>2017</v>
      </c>
      <c r="C1060" t="s">
        <v>70</v>
      </c>
      <c r="D1060" s="1">
        <v>42834</v>
      </c>
      <c r="E1060">
        <v>15.1</v>
      </c>
      <c r="F1060">
        <v>10.6</v>
      </c>
      <c r="G1060">
        <v>9</v>
      </c>
      <c r="H1060" t="s">
        <v>46</v>
      </c>
      <c r="I1060" s="2">
        <v>0.54861111111111116</v>
      </c>
      <c r="J1060" s="3">
        <v>23097</v>
      </c>
      <c r="K1060" t="s">
        <v>55</v>
      </c>
      <c r="L1060">
        <v>4.4000000000000004</v>
      </c>
      <c r="M1060">
        <v>7.1</v>
      </c>
      <c r="N1060">
        <v>9.16</v>
      </c>
      <c r="O1060">
        <v>14.23</v>
      </c>
      <c r="P1060">
        <v>107</v>
      </c>
      <c r="Q1060" t="s">
        <v>36</v>
      </c>
      <c r="R1060">
        <v>1.2</v>
      </c>
      <c r="S1060">
        <v>5.4</v>
      </c>
      <c r="T1060">
        <v>9.8000000000000007</v>
      </c>
      <c r="U1060">
        <v>11.1</v>
      </c>
      <c r="V1060">
        <v>76</v>
      </c>
      <c r="W1060" t="str">
        <f t="shared" si="48"/>
        <v>St Kilda</v>
      </c>
      <c r="X1060" t="str">
        <f t="shared" si="49"/>
        <v>Low</v>
      </c>
      <c r="Y1060" t="str">
        <f t="shared" si="50"/>
        <v>Home Team</v>
      </c>
    </row>
    <row r="1061" spans="1:25" x14ac:dyDescent="0.25">
      <c r="A1061" t="s">
        <v>1146</v>
      </c>
      <c r="B1061">
        <v>2017</v>
      </c>
      <c r="C1061" t="s">
        <v>70</v>
      </c>
      <c r="D1061" s="1">
        <v>42834</v>
      </c>
      <c r="E1061">
        <v>15.1</v>
      </c>
      <c r="F1061">
        <v>10.6</v>
      </c>
      <c r="G1061">
        <v>9</v>
      </c>
      <c r="H1061" t="s">
        <v>28</v>
      </c>
      <c r="I1061" s="2">
        <v>0.63888888888888884</v>
      </c>
      <c r="J1061" s="3">
        <v>48022</v>
      </c>
      <c r="K1061" t="s">
        <v>30</v>
      </c>
      <c r="L1061">
        <v>1.5</v>
      </c>
      <c r="M1061">
        <v>3.1</v>
      </c>
      <c r="N1061">
        <v>5.14</v>
      </c>
      <c r="O1061">
        <v>7.15</v>
      </c>
      <c r="P1061">
        <v>57</v>
      </c>
      <c r="Q1061" t="s">
        <v>48</v>
      </c>
      <c r="R1061">
        <v>3.1</v>
      </c>
      <c r="S1061">
        <v>4.3</v>
      </c>
      <c r="T1061">
        <v>6.4</v>
      </c>
      <c r="U1061">
        <v>6.6</v>
      </c>
      <c r="V1061">
        <v>42</v>
      </c>
      <c r="W1061" t="str">
        <f t="shared" si="48"/>
        <v>Carlton</v>
      </c>
      <c r="X1061" t="str">
        <f t="shared" si="49"/>
        <v>Medium</v>
      </c>
      <c r="Y1061" t="str">
        <f t="shared" si="50"/>
        <v>Home Team</v>
      </c>
    </row>
    <row r="1062" spans="1:25" x14ac:dyDescent="0.25">
      <c r="A1062" t="s">
        <v>1147</v>
      </c>
      <c r="B1062">
        <v>2017</v>
      </c>
      <c r="C1062" t="s">
        <v>70</v>
      </c>
      <c r="D1062" s="1">
        <v>42834</v>
      </c>
      <c r="E1062">
        <v>26.6</v>
      </c>
      <c r="F1062">
        <v>18.399999999999999</v>
      </c>
      <c r="G1062">
        <v>1</v>
      </c>
      <c r="H1062" t="s">
        <v>38</v>
      </c>
      <c r="I1062" s="2">
        <v>0.69444444444444442</v>
      </c>
      <c r="J1062" s="3">
        <v>14728</v>
      </c>
      <c r="K1062" t="s">
        <v>39</v>
      </c>
      <c r="L1062">
        <v>3.3</v>
      </c>
      <c r="M1062">
        <v>7.8</v>
      </c>
      <c r="N1062">
        <v>17.100000000000001</v>
      </c>
      <c r="O1062">
        <v>21.13</v>
      </c>
      <c r="P1062">
        <v>139</v>
      </c>
      <c r="Q1062" t="s">
        <v>32</v>
      </c>
      <c r="R1062">
        <v>2.2999999999999998</v>
      </c>
      <c r="S1062">
        <v>3.6</v>
      </c>
      <c r="T1062">
        <v>6.1</v>
      </c>
      <c r="U1062">
        <v>7.11</v>
      </c>
      <c r="V1062">
        <v>53</v>
      </c>
      <c r="W1062" t="str">
        <f t="shared" si="48"/>
        <v>Gold Coast</v>
      </c>
      <c r="X1062" t="str">
        <f t="shared" si="49"/>
        <v>Low</v>
      </c>
      <c r="Y1062" t="str">
        <f t="shared" si="50"/>
        <v>Home Team</v>
      </c>
    </row>
    <row r="1063" spans="1:25" x14ac:dyDescent="0.25">
      <c r="A1063" t="s">
        <v>1148</v>
      </c>
      <c r="B1063">
        <v>2017</v>
      </c>
      <c r="C1063" t="s">
        <v>81</v>
      </c>
      <c r="D1063" s="1">
        <v>42838</v>
      </c>
      <c r="E1063">
        <v>26.8</v>
      </c>
      <c r="F1063">
        <v>12.9</v>
      </c>
      <c r="G1063">
        <v>0</v>
      </c>
      <c r="H1063" t="s">
        <v>42</v>
      </c>
      <c r="I1063" s="2">
        <v>0.75694444444444442</v>
      </c>
      <c r="J1063" s="3">
        <v>38063</v>
      </c>
      <c r="K1063" t="s">
        <v>51</v>
      </c>
      <c r="L1063">
        <v>2.2000000000000002</v>
      </c>
      <c r="M1063">
        <v>5.9</v>
      </c>
      <c r="N1063">
        <v>9.1</v>
      </c>
      <c r="O1063">
        <v>13.13</v>
      </c>
      <c r="P1063">
        <v>91</v>
      </c>
      <c r="Q1063" t="s">
        <v>26</v>
      </c>
      <c r="R1063">
        <v>2.2000000000000002</v>
      </c>
      <c r="S1063">
        <v>4.3</v>
      </c>
      <c r="T1063">
        <v>7.4</v>
      </c>
      <c r="U1063">
        <v>10.5</v>
      </c>
      <c r="V1063">
        <v>65</v>
      </c>
      <c r="W1063" t="str">
        <f t="shared" si="48"/>
        <v>West Coast</v>
      </c>
      <c r="X1063" t="str">
        <f t="shared" si="49"/>
        <v>Medium</v>
      </c>
      <c r="Y1063" t="str">
        <f t="shared" si="50"/>
        <v>Home Team</v>
      </c>
    </row>
    <row r="1064" spans="1:25" x14ac:dyDescent="0.25">
      <c r="A1064" t="s">
        <v>1149</v>
      </c>
      <c r="B1064">
        <v>2017</v>
      </c>
      <c r="C1064" t="s">
        <v>81</v>
      </c>
      <c r="D1064" s="1">
        <v>42839</v>
      </c>
      <c r="E1064">
        <v>17.8</v>
      </c>
      <c r="F1064">
        <v>11.4</v>
      </c>
      <c r="G1064">
        <v>0</v>
      </c>
      <c r="H1064" t="s">
        <v>46</v>
      </c>
      <c r="I1064" s="2">
        <v>0.68055555555555558</v>
      </c>
      <c r="J1064" s="3">
        <v>42814</v>
      </c>
      <c r="K1064" t="s">
        <v>47</v>
      </c>
      <c r="L1064">
        <v>2.4</v>
      </c>
      <c r="M1064">
        <v>4.7</v>
      </c>
      <c r="N1064">
        <v>8.11</v>
      </c>
      <c r="O1064">
        <v>12.14</v>
      </c>
      <c r="P1064">
        <v>86</v>
      </c>
      <c r="Q1064" t="s">
        <v>50</v>
      </c>
      <c r="R1064">
        <v>2.2000000000000002</v>
      </c>
      <c r="S1064">
        <v>2.8</v>
      </c>
      <c r="T1064">
        <v>7.15</v>
      </c>
      <c r="U1064">
        <v>12.17</v>
      </c>
      <c r="V1064">
        <v>89</v>
      </c>
      <c r="W1064" t="str">
        <f t="shared" si="48"/>
        <v>Western Bulldogs</v>
      </c>
      <c r="X1064" t="str">
        <f t="shared" si="49"/>
        <v>Medium</v>
      </c>
      <c r="Y1064" t="str">
        <f t="shared" si="50"/>
        <v>Away Team</v>
      </c>
    </row>
    <row r="1065" spans="1:25" x14ac:dyDescent="0.25">
      <c r="A1065" t="s">
        <v>1150</v>
      </c>
      <c r="B1065">
        <v>2017</v>
      </c>
      <c r="C1065" t="s">
        <v>81</v>
      </c>
      <c r="D1065" s="1">
        <v>42840</v>
      </c>
      <c r="E1065">
        <v>16.600000000000001</v>
      </c>
      <c r="F1065">
        <v>10.1</v>
      </c>
      <c r="G1065">
        <v>0</v>
      </c>
      <c r="H1065" t="s">
        <v>28</v>
      </c>
      <c r="I1065" s="2">
        <v>0.57291666666666663</v>
      </c>
      <c r="J1065" s="3">
        <v>27829</v>
      </c>
      <c r="K1065" t="s">
        <v>35</v>
      </c>
      <c r="L1065">
        <v>2.5</v>
      </c>
      <c r="M1065">
        <v>9.6999999999999993</v>
      </c>
      <c r="N1065">
        <v>9.1</v>
      </c>
      <c r="O1065">
        <v>15.14</v>
      </c>
      <c r="P1065">
        <v>104</v>
      </c>
      <c r="Q1065" t="s">
        <v>43</v>
      </c>
      <c r="R1065">
        <v>3.2</v>
      </c>
      <c r="S1065">
        <v>6.4</v>
      </c>
      <c r="T1065">
        <v>13.8</v>
      </c>
      <c r="U1065">
        <v>16.100000000000001</v>
      </c>
      <c r="V1065">
        <v>106</v>
      </c>
      <c r="W1065" t="str">
        <f t="shared" si="48"/>
        <v>Fremantle</v>
      </c>
      <c r="X1065" t="str">
        <f t="shared" si="49"/>
        <v>Low</v>
      </c>
      <c r="Y1065" t="str">
        <f t="shared" si="50"/>
        <v>Away Team</v>
      </c>
    </row>
    <row r="1066" spans="1:25" x14ac:dyDescent="0.25">
      <c r="A1066" t="s">
        <v>1151</v>
      </c>
      <c r="B1066">
        <v>2017</v>
      </c>
      <c r="C1066" t="s">
        <v>81</v>
      </c>
      <c r="D1066" s="1">
        <v>42840</v>
      </c>
      <c r="E1066">
        <v>20</v>
      </c>
      <c r="F1066">
        <v>5.5</v>
      </c>
      <c r="G1066">
        <v>0.2</v>
      </c>
      <c r="H1066" t="s">
        <v>95</v>
      </c>
      <c r="I1066" s="2">
        <v>0.69097222222222221</v>
      </c>
      <c r="J1066" s="3">
        <v>9185</v>
      </c>
      <c r="K1066" t="s">
        <v>25</v>
      </c>
      <c r="L1066">
        <v>4.5</v>
      </c>
      <c r="M1066">
        <v>8.6999999999999993</v>
      </c>
      <c r="N1066">
        <v>11.1</v>
      </c>
      <c r="O1066">
        <v>16.16</v>
      </c>
      <c r="P1066">
        <v>112</v>
      </c>
      <c r="Q1066" t="s">
        <v>54</v>
      </c>
      <c r="R1066">
        <v>4.2</v>
      </c>
      <c r="S1066">
        <v>8.8000000000000007</v>
      </c>
      <c r="T1066">
        <v>11.14</v>
      </c>
      <c r="U1066">
        <v>11.15</v>
      </c>
      <c r="V1066">
        <v>81</v>
      </c>
      <c r="W1066" t="str">
        <f t="shared" si="48"/>
        <v>Greater Western Sydney</v>
      </c>
      <c r="X1066" t="str">
        <f t="shared" si="49"/>
        <v>Low</v>
      </c>
      <c r="Y1066" t="str">
        <f t="shared" si="50"/>
        <v>Home Team</v>
      </c>
    </row>
    <row r="1067" spans="1:25" x14ac:dyDescent="0.25">
      <c r="A1067" t="s">
        <v>1152</v>
      </c>
      <c r="B1067">
        <v>2017</v>
      </c>
      <c r="C1067" t="s">
        <v>81</v>
      </c>
      <c r="D1067" s="1">
        <v>42840</v>
      </c>
      <c r="E1067">
        <v>16.600000000000001</v>
      </c>
      <c r="F1067">
        <v>10.1</v>
      </c>
      <c r="G1067">
        <v>0</v>
      </c>
      <c r="H1067" t="s">
        <v>46</v>
      </c>
      <c r="I1067" s="2">
        <v>0.80902777777777779</v>
      </c>
      <c r="J1067" s="3">
        <v>24968</v>
      </c>
      <c r="K1067" t="s">
        <v>30</v>
      </c>
      <c r="L1067">
        <v>2.4</v>
      </c>
      <c r="M1067">
        <v>6.6</v>
      </c>
      <c r="N1067">
        <v>7.7</v>
      </c>
      <c r="O1067">
        <v>12.1</v>
      </c>
      <c r="P1067">
        <v>82</v>
      </c>
      <c r="Q1067" t="s">
        <v>39</v>
      </c>
      <c r="R1067">
        <v>3</v>
      </c>
      <c r="S1067">
        <v>6.1</v>
      </c>
      <c r="T1067">
        <v>13.3</v>
      </c>
      <c r="U1067">
        <v>17.600000000000001</v>
      </c>
      <c r="V1067">
        <v>108</v>
      </c>
      <c r="W1067" t="str">
        <f t="shared" si="48"/>
        <v>Gold Coast</v>
      </c>
      <c r="X1067" t="str">
        <f t="shared" si="49"/>
        <v>Low</v>
      </c>
      <c r="Y1067" t="str">
        <f t="shared" si="50"/>
        <v>Away Team</v>
      </c>
    </row>
    <row r="1068" spans="1:25" x14ac:dyDescent="0.25">
      <c r="A1068" t="s">
        <v>1153</v>
      </c>
      <c r="B1068">
        <v>2017</v>
      </c>
      <c r="C1068" t="s">
        <v>81</v>
      </c>
      <c r="D1068" s="1">
        <v>42840</v>
      </c>
      <c r="E1068">
        <v>22.7</v>
      </c>
      <c r="F1068">
        <v>8.8000000000000007</v>
      </c>
      <c r="G1068">
        <v>0</v>
      </c>
      <c r="H1068" t="s">
        <v>512</v>
      </c>
      <c r="I1068" s="2">
        <v>0.79861111111111116</v>
      </c>
      <c r="J1068" s="3">
        <v>47492</v>
      </c>
      <c r="K1068" t="s">
        <v>40</v>
      </c>
      <c r="L1068">
        <v>9.1999999999999993</v>
      </c>
      <c r="M1068">
        <v>15.6</v>
      </c>
      <c r="N1068">
        <v>17.7</v>
      </c>
      <c r="O1068">
        <v>24.9</v>
      </c>
      <c r="P1068">
        <v>153</v>
      </c>
      <c r="Q1068" t="s">
        <v>48</v>
      </c>
      <c r="R1068">
        <v>3.2</v>
      </c>
      <c r="S1068">
        <v>7.2</v>
      </c>
      <c r="T1068">
        <v>10.9</v>
      </c>
      <c r="U1068">
        <v>13.1</v>
      </c>
      <c r="V1068">
        <v>88</v>
      </c>
      <c r="W1068" t="str">
        <f t="shared" si="48"/>
        <v>Adelaide</v>
      </c>
      <c r="X1068" t="str">
        <f t="shared" si="49"/>
        <v>Medium</v>
      </c>
      <c r="Y1068" t="str">
        <f t="shared" si="50"/>
        <v>Home Team</v>
      </c>
    </row>
    <row r="1069" spans="1:25" x14ac:dyDescent="0.25">
      <c r="A1069" t="s">
        <v>1154</v>
      </c>
      <c r="B1069">
        <v>2017</v>
      </c>
      <c r="C1069" t="s">
        <v>81</v>
      </c>
      <c r="D1069" s="1">
        <v>42841</v>
      </c>
      <c r="E1069">
        <v>22.2</v>
      </c>
      <c r="F1069">
        <v>8.6</v>
      </c>
      <c r="G1069">
        <v>0</v>
      </c>
      <c r="H1069" t="s">
        <v>46</v>
      </c>
      <c r="I1069" s="2">
        <v>0.63888888888888884</v>
      </c>
      <c r="J1069" s="3">
        <v>36650</v>
      </c>
      <c r="K1069" t="s">
        <v>33</v>
      </c>
      <c r="L1069">
        <v>2.6</v>
      </c>
      <c r="M1069">
        <v>3.7</v>
      </c>
      <c r="N1069">
        <v>5.8</v>
      </c>
      <c r="O1069">
        <v>7.13</v>
      </c>
      <c r="P1069">
        <v>55</v>
      </c>
      <c r="Q1069" t="s">
        <v>55</v>
      </c>
      <c r="R1069">
        <v>1.3</v>
      </c>
      <c r="S1069">
        <v>4.7</v>
      </c>
      <c r="T1069">
        <v>8.1199999999999992</v>
      </c>
      <c r="U1069">
        <v>9.15</v>
      </c>
      <c r="V1069">
        <v>69</v>
      </c>
      <c r="W1069" t="str">
        <f t="shared" si="48"/>
        <v>St Kilda</v>
      </c>
      <c r="X1069" t="str">
        <f t="shared" si="49"/>
        <v>Medium</v>
      </c>
      <c r="Y1069" t="str">
        <f t="shared" si="50"/>
        <v>Away Team</v>
      </c>
    </row>
    <row r="1070" spans="1:25" x14ac:dyDescent="0.25">
      <c r="A1070" t="s">
        <v>1155</v>
      </c>
      <c r="B1070">
        <v>2017</v>
      </c>
      <c r="C1070" t="s">
        <v>81</v>
      </c>
      <c r="D1070" s="1">
        <v>42841</v>
      </c>
      <c r="E1070">
        <v>26.6</v>
      </c>
      <c r="F1070">
        <v>16.399999999999999</v>
      </c>
      <c r="G1070">
        <v>0</v>
      </c>
      <c r="H1070" t="s">
        <v>58</v>
      </c>
      <c r="I1070" s="2">
        <v>0.69444444444444442</v>
      </c>
      <c r="J1070" s="3">
        <v>21669</v>
      </c>
      <c r="K1070" t="s">
        <v>36</v>
      </c>
      <c r="L1070">
        <v>3.2</v>
      </c>
      <c r="M1070">
        <v>4.3</v>
      </c>
      <c r="N1070">
        <v>8.6</v>
      </c>
      <c r="O1070">
        <v>10.7</v>
      </c>
      <c r="P1070">
        <v>67</v>
      </c>
      <c r="Q1070" t="s">
        <v>29</v>
      </c>
      <c r="R1070">
        <v>5.6</v>
      </c>
      <c r="S1070">
        <v>10.9</v>
      </c>
      <c r="T1070">
        <v>13.14</v>
      </c>
      <c r="U1070">
        <v>17.170000000000002</v>
      </c>
      <c r="V1070">
        <v>119</v>
      </c>
      <c r="W1070" t="str">
        <f t="shared" si="48"/>
        <v>Richmond</v>
      </c>
      <c r="X1070" t="str">
        <f t="shared" si="49"/>
        <v>Low</v>
      </c>
      <c r="Y1070" t="str">
        <f t="shared" si="50"/>
        <v>Away Team</v>
      </c>
    </row>
    <row r="1071" spans="1:25" x14ac:dyDescent="0.25">
      <c r="A1071" t="s">
        <v>1156</v>
      </c>
      <c r="B1071">
        <v>2017</v>
      </c>
      <c r="C1071" t="s">
        <v>81</v>
      </c>
      <c r="D1071" s="1">
        <v>42842</v>
      </c>
      <c r="E1071">
        <v>18.399999999999999</v>
      </c>
      <c r="F1071">
        <v>11.9</v>
      </c>
      <c r="G1071">
        <v>0</v>
      </c>
      <c r="H1071" t="s">
        <v>28</v>
      </c>
      <c r="I1071" s="2">
        <v>0.63888888888888884</v>
      </c>
      <c r="J1071" s="3">
        <v>62360</v>
      </c>
      <c r="K1071" t="s">
        <v>32</v>
      </c>
      <c r="L1071">
        <v>2</v>
      </c>
      <c r="M1071">
        <v>2.6</v>
      </c>
      <c r="N1071">
        <v>4.0999999999999996</v>
      </c>
      <c r="O1071">
        <v>6.12</v>
      </c>
      <c r="P1071">
        <v>48</v>
      </c>
      <c r="Q1071" t="s">
        <v>44</v>
      </c>
      <c r="R1071">
        <v>2.7</v>
      </c>
      <c r="S1071">
        <v>5.12</v>
      </c>
      <c r="T1071">
        <v>9.14</v>
      </c>
      <c r="U1071">
        <v>20.14</v>
      </c>
      <c r="V1071">
        <v>134</v>
      </c>
      <c r="W1071" t="str">
        <f t="shared" si="48"/>
        <v>Geelong</v>
      </c>
      <c r="X1071" t="str">
        <f t="shared" si="49"/>
        <v>High</v>
      </c>
      <c r="Y1071" t="str">
        <f t="shared" si="50"/>
        <v>Away Team</v>
      </c>
    </row>
    <row r="1072" spans="1:25" x14ac:dyDescent="0.25">
      <c r="A1072" t="s">
        <v>1157</v>
      </c>
      <c r="B1072">
        <v>2017</v>
      </c>
      <c r="C1072" t="s">
        <v>92</v>
      </c>
      <c r="D1072" s="1">
        <v>42846</v>
      </c>
      <c r="E1072">
        <v>21.8</v>
      </c>
      <c r="F1072">
        <v>18.3</v>
      </c>
      <c r="G1072">
        <v>4.5999999999999996</v>
      </c>
      <c r="H1072" t="s">
        <v>512</v>
      </c>
      <c r="I1072" s="2">
        <v>0.80555555555555558</v>
      </c>
      <c r="J1072" s="3">
        <v>43120</v>
      </c>
      <c r="K1072" t="s">
        <v>54</v>
      </c>
      <c r="L1072">
        <v>5.3</v>
      </c>
      <c r="M1072">
        <v>8.6</v>
      </c>
      <c r="N1072">
        <v>14.16</v>
      </c>
      <c r="O1072">
        <v>20.170000000000002</v>
      </c>
      <c r="P1072">
        <v>137</v>
      </c>
      <c r="Q1072" t="s">
        <v>30</v>
      </c>
      <c r="R1072">
        <v>1.4</v>
      </c>
      <c r="S1072">
        <v>2.9</v>
      </c>
      <c r="T1072">
        <v>2.9</v>
      </c>
      <c r="U1072">
        <v>6.11</v>
      </c>
      <c r="V1072">
        <v>47</v>
      </c>
      <c r="W1072" t="str">
        <f t="shared" si="48"/>
        <v>Port Adelaide</v>
      </c>
      <c r="X1072" t="str">
        <f t="shared" si="49"/>
        <v>Medium</v>
      </c>
      <c r="Y1072" t="str">
        <f t="shared" si="50"/>
        <v>Home Team</v>
      </c>
    </row>
    <row r="1073" spans="1:25" x14ac:dyDescent="0.25">
      <c r="A1073" t="s">
        <v>1158</v>
      </c>
      <c r="B1073">
        <v>2017</v>
      </c>
      <c r="C1073" t="s">
        <v>92</v>
      </c>
      <c r="D1073" s="1">
        <v>42847</v>
      </c>
      <c r="E1073">
        <v>21.9</v>
      </c>
      <c r="F1073">
        <v>15.9</v>
      </c>
      <c r="G1073">
        <v>6</v>
      </c>
      <c r="H1073" t="s">
        <v>46</v>
      </c>
      <c r="I1073" s="2">
        <v>0.57291666666666663</v>
      </c>
      <c r="J1073" s="3">
        <v>31822</v>
      </c>
      <c r="K1073" t="s">
        <v>50</v>
      </c>
      <c r="L1073">
        <v>3.7</v>
      </c>
      <c r="M1073">
        <v>5.13</v>
      </c>
      <c r="N1073">
        <v>9.18</v>
      </c>
      <c r="O1073">
        <v>17.2</v>
      </c>
      <c r="P1073">
        <v>122</v>
      </c>
      <c r="Q1073" t="s">
        <v>36</v>
      </c>
      <c r="R1073">
        <v>5</v>
      </c>
      <c r="S1073">
        <v>12.3</v>
      </c>
      <c r="T1073">
        <v>12.5</v>
      </c>
      <c r="U1073">
        <v>14.6</v>
      </c>
      <c r="V1073">
        <v>90</v>
      </c>
      <c r="W1073" t="str">
        <f t="shared" si="48"/>
        <v>Western Bulldogs</v>
      </c>
      <c r="X1073" t="str">
        <f t="shared" si="49"/>
        <v>Medium</v>
      </c>
      <c r="Y1073" t="str">
        <f t="shared" si="50"/>
        <v>Home Team</v>
      </c>
    </row>
    <row r="1074" spans="1:25" x14ac:dyDescent="0.25">
      <c r="A1074" t="s">
        <v>1159</v>
      </c>
      <c r="B1074">
        <v>2017</v>
      </c>
      <c r="C1074" t="s">
        <v>92</v>
      </c>
      <c r="D1074" s="1">
        <v>42847</v>
      </c>
      <c r="E1074">
        <v>25</v>
      </c>
      <c r="F1074">
        <v>17.600000000000001</v>
      </c>
      <c r="G1074">
        <v>16.8</v>
      </c>
      <c r="H1074" t="s">
        <v>38</v>
      </c>
      <c r="I1074" s="2">
        <v>0.69097222222222221</v>
      </c>
      <c r="J1074" s="3">
        <v>12672</v>
      </c>
      <c r="K1074" t="s">
        <v>39</v>
      </c>
      <c r="L1074">
        <v>2.2000000000000002</v>
      </c>
      <c r="M1074">
        <v>4.3</v>
      </c>
      <c r="N1074">
        <v>8.5</v>
      </c>
      <c r="O1074">
        <v>13.8</v>
      </c>
      <c r="P1074">
        <v>86</v>
      </c>
      <c r="Q1074" t="s">
        <v>40</v>
      </c>
      <c r="R1074">
        <v>7.6</v>
      </c>
      <c r="S1074">
        <v>11.9</v>
      </c>
      <c r="T1074">
        <v>17.12</v>
      </c>
      <c r="U1074">
        <v>23.15</v>
      </c>
      <c r="V1074">
        <v>153</v>
      </c>
      <c r="W1074" t="str">
        <f t="shared" si="48"/>
        <v>Adelaide</v>
      </c>
      <c r="X1074" t="str">
        <f t="shared" si="49"/>
        <v>Low</v>
      </c>
      <c r="Y1074" t="str">
        <f t="shared" si="50"/>
        <v>Away Team</v>
      </c>
    </row>
    <row r="1075" spans="1:25" x14ac:dyDescent="0.25">
      <c r="A1075" t="s">
        <v>1160</v>
      </c>
      <c r="B1075">
        <v>2017</v>
      </c>
      <c r="C1075" t="s">
        <v>92</v>
      </c>
      <c r="D1075" s="1">
        <v>42847</v>
      </c>
      <c r="E1075">
        <v>25.9</v>
      </c>
      <c r="F1075">
        <v>18.2</v>
      </c>
      <c r="G1075">
        <v>0</v>
      </c>
      <c r="H1075" t="s">
        <v>61</v>
      </c>
      <c r="I1075" s="2">
        <v>0.80902777777777779</v>
      </c>
      <c r="J1075" s="3">
        <v>34824</v>
      </c>
      <c r="K1075" t="s">
        <v>26</v>
      </c>
      <c r="L1075">
        <v>4.0999999999999996</v>
      </c>
      <c r="M1075">
        <v>4.4000000000000004</v>
      </c>
      <c r="N1075">
        <v>8.6999999999999993</v>
      </c>
      <c r="O1075">
        <v>9.9</v>
      </c>
      <c r="P1075">
        <v>63</v>
      </c>
      <c r="Q1075" t="s">
        <v>25</v>
      </c>
      <c r="R1075">
        <v>5.5</v>
      </c>
      <c r="S1075">
        <v>9.6</v>
      </c>
      <c r="T1075">
        <v>11.11</v>
      </c>
      <c r="U1075">
        <v>15.15</v>
      </c>
      <c r="V1075">
        <v>105</v>
      </c>
      <c r="W1075" t="str">
        <f t="shared" si="48"/>
        <v>Greater Western Sydney</v>
      </c>
      <c r="X1075" t="str">
        <f t="shared" si="49"/>
        <v>Medium</v>
      </c>
      <c r="Y1075" t="str">
        <f t="shared" si="50"/>
        <v>Away Team</v>
      </c>
    </row>
    <row r="1076" spans="1:25" x14ac:dyDescent="0.25">
      <c r="A1076" t="s">
        <v>1161</v>
      </c>
      <c r="B1076">
        <v>2017</v>
      </c>
      <c r="C1076" t="s">
        <v>92</v>
      </c>
      <c r="D1076" s="1">
        <v>42847</v>
      </c>
      <c r="E1076">
        <v>28.6</v>
      </c>
      <c r="F1076">
        <v>15.3</v>
      </c>
      <c r="G1076">
        <v>0</v>
      </c>
      <c r="H1076" t="s">
        <v>42</v>
      </c>
      <c r="I1076" s="2">
        <v>0.73611111111111116</v>
      </c>
      <c r="J1076" s="3">
        <v>33319</v>
      </c>
      <c r="K1076" t="s">
        <v>43</v>
      </c>
      <c r="L1076">
        <v>2.2999999999999998</v>
      </c>
      <c r="M1076">
        <v>2.6</v>
      </c>
      <c r="N1076">
        <v>4.0999999999999996</v>
      </c>
      <c r="O1076">
        <v>9.1300000000000008</v>
      </c>
      <c r="P1076">
        <v>67</v>
      </c>
      <c r="Q1076" t="s">
        <v>47</v>
      </c>
      <c r="R1076">
        <v>2.2999999999999998</v>
      </c>
      <c r="S1076">
        <v>6.5</v>
      </c>
      <c r="T1076">
        <v>7.7</v>
      </c>
      <c r="U1076">
        <v>9.8000000000000007</v>
      </c>
      <c r="V1076">
        <v>62</v>
      </c>
      <c r="W1076" t="str">
        <f t="shared" si="48"/>
        <v>Fremantle</v>
      </c>
      <c r="X1076" t="str">
        <f t="shared" si="49"/>
        <v>Medium</v>
      </c>
      <c r="Y1076" t="str">
        <f t="shared" si="50"/>
        <v>Home Team</v>
      </c>
    </row>
    <row r="1077" spans="1:25" x14ac:dyDescent="0.25">
      <c r="A1077" t="s">
        <v>1162</v>
      </c>
      <c r="B1077">
        <v>2017</v>
      </c>
      <c r="C1077" t="s">
        <v>92</v>
      </c>
      <c r="D1077" s="1">
        <v>42848</v>
      </c>
      <c r="E1077">
        <v>22.3</v>
      </c>
      <c r="F1077">
        <v>13.5</v>
      </c>
      <c r="G1077">
        <v>2.4</v>
      </c>
      <c r="H1077" t="s">
        <v>46</v>
      </c>
      <c r="I1077" s="2">
        <v>0.63888888888888884</v>
      </c>
      <c r="J1077" s="3">
        <v>33884</v>
      </c>
      <c r="K1077" t="s">
        <v>55</v>
      </c>
      <c r="L1077">
        <v>4.0999999999999996</v>
      </c>
      <c r="M1077">
        <v>8.5</v>
      </c>
      <c r="N1077">
        <v>12.7</v>
      </c>
      <c r="O1077">
        <v>13.1</v>
      </c>
      <c r="P1077">
        <v>88</v>
      </c>
      <c r="Q1077" t="s">
        <v>44</v>
      </c>
      <c r="R1077">
        <v>6.1</v>
      </c>
      <c r="S1077">
        <v>8.3000000000000007</v>
      </c>
      <c r="T1077">
        <v>11.8</v>
      </c>
      <c r="U1077">
        <v>19.12</v>
      </c>
      <c r="V1077">
        <v>126</v>
      </c>
      <c r="W1077" t="str">
        <f t="shared" si="48"/>
        <v>Geelong</v>
      </c>
      <c r="X1077" t="str">
        <f t="shared" si="49"/>
        <v>Medium</v>
      </c>
      <c r="Y1077" t="str">
        <f t="shared" si="50"/>
        <v>Away Team</v>
      </c>
    </row>
    <row r="1078" spans="1:25" x14ac:dyDescent="0.25">
      <c r="A1078" t="s">
        <v>1163</v>
      </c>
      <c r="B1078">
        <v>2017</v>
      </c>
      <c r="C1078" t="s">
        <v>92</v>
      </c>
      <c r="D1078" s="1">
        <v>42848</v>
      </c>
      <c r="E1078">
        <v>22.3</v>
      </c>
      <c r="F1078">
        <v>13.5</v>
      </c>
      <c r="G1078">
        <v>2.4</v>
      </c>
      <c r="H1078" t="s">
        <v>28</v>
      </c>
      <c r="I1078" s="2">
        <v>0.69444444444444442</v>
      </c>
      <c r="J1078" s="3">
        <v>28997</v>
      </c>
      <c r="K1078" t="s">
        <v>32</v>
      </c>
      <c r="L1078">
        <v>3.4</v>
      </c>
      <c r="M1078">
        <v>9.8000000000000007</v>
      </c>
      <c r="N1078">
        <v>12.9</v>
      </c>
      <c r="O1078">
        <v>19.11</v>
      </c>
      <c r="P1078">
        <v>125</v>
      </c>
      <c r="Q1078" t="s">
        <v>51</v>
      </c>
      <c r="R1078">
        <v>2.2000000000000002</v>
      </c>
      <c r="S1078">
        <v>5.5</v>
      </c>
      <c r="T1078">
        <v>7.8</v>
      </c>
      <c r="U1078">
        <v>11.9</v>
      </c>
      <c r="V1078">
        <v>75</v>
      </c>
      <c r="W1078" t="str">
        <f t="shared" si="48"/>
        <v>Hawthorn</v>
      </c>
      <c r="X1078" t="str">
        <f t="shared" si="49"/>
        <v>Low</v>
      </c>
      <c r="Y1078" t="str">
        <f t="shared" si="50"/>
        <v>Home Team</v>
      </c>
    </row>
    <row r="1079" spans="1:25" x14ac:dyDescent="0.25">
      <c r="A1079" t="s">
        <v>1164</v>
      </c>
      <c r="B1079">
        <v>2017</v>
      </c>
      <c r="C1079" t="s">
        <v>92</v>
      </c>
      <c r="D1079" s="1">
        <v>42849</v>
      </c>
      <c r="E1079">
        <v>23.6</v>
      </c>
      <c r="F1079">
        <v>15.4</v>
      </c>
      <c r="G1079">
        <v>2.6</v>
      </c>
      <c r="H1079" t="s">
        <v>28</v>
      </c>
      <c r="I1079" s="2">
        <v>0.80902777777777779</v>
      </c>
      <c r="J1079" s="3">
        <v>85657</v>
      </c>
      <c r="K1079" t="s">
        <v>29</v>
      </c>
      <c r="L1079">
        <v>3.1</v>
      </c>
      <c r="M1079">
        <v>6.6</v>
      </c>
      <c r="N1079">
        <v>7.11</v>
      </c>
      <c r="O1079">
        <v>12.16</v>
      </c>
      <c r="P1079">
        <v>88</v>
      </c>
      <c r="Q1079" t="s">
        <v>35</v>
      </c>
      <c r="R1079">
        <v>3.4</v>
      </c>
      <c r="S1079">
        <v>7.6</v>
      </c>
      <c r="T1079">
        <v>11.7</v>
      </c>
      <c r="U1079">
        <v>11.9</v>
      </c>
      <c r="V1079">
        <v>75</v>
      </c>
      <c r="W1079" t="str">
        <f t="shared" si="48"/>
        <v>Richmond</v>
      </c>
      <c r="X1079" t="str">
        <f t="shared" si="49"/>
        <v>High</v>
      </c>
      <c r="Y1079" t="str">
        <f t="shared" si="50"/>
        <v>Home Team</v>
      </c>
    </row>
    <row r="1080" spans="1:25" x14ac:dyDescent="0.25">
      <c r="A1080" t="s">
        <v>1165</v>
      </c>
      <c r="B1080">
        <v>2017</v>
      </c>
      <c r="C1080" t="s">
        <v>92</v>
      </c>
      <c r="D1080" s="1">
        <v>42850</v>
      </c>
      <c r="E1080">
        <v>18.3</v>
      </c>
      <c r="F1080">
        <v>15.6</v>
      </c>
      <c r="G1080">
        <v>20</v>
      </c>
      <c r="H1080" t="s">
        <v>28</v>
      </c>
      <c r="I1080" s="2">
        <v>0.63888888888888884</v>
      </c>
      <c r="J1080" s="3">
        <v>87685</v>
      </c>
      <c r="K1080" t="s">
        <v>48</v>
      </c>
      <c r="L1080">
        <v>4.3</v>
      </c>
      <c r="M1080">
        <v>6.6</v>
      </c>
      <c r="N1080">
        <v>11.9</v>
      </c>
      <c r="O1080">
        <v>15.1</v>
      </c>
      <c r="P1080">
        <v>100</v>
      </c>
      <c r="Q1080" t="s">
        <v>33</v>
      </c>
      <c r="R1080">
        <v>1.2</v>
      </c>
      <c r="S1080">
        <v>5.9</v>
      </c>
      <c r="T1080">
        <v>9.1199999999999992</v>
      </c>
      <c r="U1080">
        <v>11.16</v>
      </c>
      <c r="V1080">
        <v>82</v>
      </c>
      <c r="W1080" t="str">
        <f t="shared" si="48"/>
        <v>Essendon</v>
      </c>
      <c r="X1080" t="str">
        <f t="shared" si="49"/>
        <v>High</v>
      </c>
      <c r="Y1080" t="str">
        <f t="shared" si="50"/>
        <v>Home Team</v>
      </c>
    </row>
    <row r="1081" spans="1:25" x14ac:dyDescent="0.25">
      <c r="A1081" t="s">
        <v>1166</v>
      </c>
      <c r="B1081">
        <v>2017</v>
      </c>
      <c r="C1081" t="s">
        <v>104</v>
      </c>
      <c r="D1081" s="1">
        <v>42853</v>
      </c>
      <c r="E1081">
        <v>16.5</v>
      </c>
      <c r="F1081">
        <v>-1.8</v>
      </c>
      <c r="G1081">
        <v>0</v>
      </c>
      <c r="H1081" t="s">
        <v>95</v>
      </c>
      <c r="I1081" s="2">
        <v>0.82638888888888884</v>
      </c>
      <c r="J1081" s="3">
        <v>14048</v>
      </c>
      <c r="K1081" t="s">
        <v>25</v>
      </c>
      <c r="L1081">
        <v>3.3</v>
      </c>
      <c r="M1081">
        <v>6.3</v>
      </c>
      <c r="N1081">
        <v>8.6</v>
      </c>
      <c r="O1081">
        <v>11.9</v>
      </c>
      <c r="P1081">
        <v>75</v>
      </c>
      <c r="Q1081" t="s">
        <v>50</v>
      </c>
      <c r="R1081">
        <v>2.4</v>
      </c>
      <c r="S1081">
        <v>6.12</v>
      </c>
      <c r="T1081">
        <v>7.17</v>
      </c>
      <c r="U1081">
        <v>9.19</v>
      </c>
      <c r="V1081">
        <v>73</v>
      </c>
      <c r="W1081" t="str">
        <f t="shared" si="48"/>
        <v>Greater Western Sydney</v>
      </c>
      <c r="X1081" t="str">
        <f t="shared" si="49"/>
        <v>Low</v>
      </c>
      <c r="Y1081" t="str">
        <f t="shared" si="50"/>
        <v>Home Team</v>
      </c>
    </row>
    <row r="1082" spans="1:25" x14ac:dyDescent="0.25">
      <c r="A1082" t="s">
        <v>1167</v>
      </c>
      <c r="B1082">
        <v>2017</v>
      </c>
      <c r="C1082" t="s">
        <v>104</v>
      </c>
      <c r="D1082" s="1">
        <v>42854</v>
      </c>
      <c r="E1082">
        <v>20.9</v>
      </c>
      <c r="F1082">
        <v>7</v>
      </c>
      <c r="G1082">
        <v>0</v>
      </c>
      <c r="H1082" t="s">
        <v>100</v>
      </c>
      <c r="I1082" s="2">
        <v>0.57291666666666663</v>
      </c>
      <c r="J1082" s="3">
        <v>15571</v>
      </c>
      <c r="K1082" t="s">
        <v>32</v>
      </c>
      <c r="L1082">
        <v>2.1</v>
      </c>
      <c r="M1082">
        <v>3.4</v>
      </c>
      <c r="N1082">
        <v>4.5</v>
      </c>
      <c r="O1082">
        <v>8.6999999999999993</v>
      </c>
      <c r="P1082">
        <v>55</v>
      </c>
      <c r="Q1082" t="s">
        <v>55</v>
      </c>
      <c r="R1082">
        <v>3.5</v>
      </c>
      <c r="S1082">
        <v>6.8</v>
      </c>
      <c r="T1082">
        <v>14.13</v>
      </c>
      <c r="U1082">
        <v>19.16</v>
      </c>
      <c r="V1082">
        <v>130</v>
      </c>
      <c r="W1082" t="str">
        <f t="shared" si="48"/>
        <v>St Kilda</v>
      </c>
      <c r="X1082" t="str">
        <f t="shared" si="49"/>
        <v>Low</v>
      </c>
      <c r="Y1082" t="str">
        <f t="shared" si="50"/>
        <v>Away Team</v>
      </c>
    </row>
    <row r="1083" spans="1:25" x14ac:dyDescent="0.25">
      <c r="A1083" t="s">
        <v>1168</v>
      </c>
      <c r="B1083">
        <v>2017</v>
      </c>
      <c r="C1083" t="s">
        <v>104</v>
      </c>
      <c r="D1083" s="1">
        <v>42854</v>
      </c>
      <c r="E1083">
        <v>19.100000000000001</v>
      </c>
      <c r="F1083">
        <v>13.6</v>
      </c>
      <c r="G1083">
        <v>0</v>
      </c>
      <c r="H1083" t="s">
        <v>28</v>
      </c>
      <c r="I1083" s="2">
        <v>0.59027777777777779</v>
      </c>
      <c r="J1083" s="3">
        <v>32678</v>
      </c>
      <c r="K1083" t="s">
        <v>30</v>
      </c>
      <c r="L1083">
        <v>1.3</v>
      </c>
      <c r="M1083">
        <v>5.4</v>
      </c>
      <c r="N1083">
        <v>10.7</v>
      </c>
      <c r="O1083">
        <v>15.7</v>
      </c>
      <c r="P1083">
        <v>97</v>
      </c>
      <c r="Q1083" t="s">
        <v>26</v>
      </c>
      <c r="R1083">
        <v>3.2</v>
      </c>
      <c r="S1083">
        <v>6.6</v>
      </c>
      <c r="T1083">
        <v>8.1</v>
      </c>
      <c r="U1083">
        <v>11.12</v>
      </c>
      <c r="V1083">
        <v>78</v>
      </c>
      <c r="W1083" t="str">
        <f t="shared" si="48"/>
        <v>Carlton</v>
      </c>
      <c r="X1083" t="str">
        <f t="shared" si="49"/>
        <v>Medium</v>
      </c>
      <c r="Y1083" t="str">
        <f t="shared" si="50"/>
        <v>Home Team</v>
      </c>
    </row>
    <row r="1084" spans="1:25" x14ac:dyDescent="0.25">
      <c r="A1084" t="s">
        <v>1169</v>
      </c>
      <c r="B1084">
        <v>2017</v>
      </c>
      <c r="C1084" t="s">
        <v>104</v>
      </c>
      <c r="D1084" s="1">
        <v>42854</v>
      </c>
      <c r="E1084">
        <v>26.3</v>
      </c>
      <c r="F1084">
        <v>15.3</v>
      </c>
      <c r="G1084">
        <v>0</v>
      </c>
      <c r="H1084" t="s">
        <v>58</v>
      </c>
      <c r="I1084" s="2">
        <v>0.69097222222222221</v>
      </c>
      <c r="J1084" s="3">
        <v>13638</v>
      </c>
      <c r="K1084" t="s">
        <v>36</v>
      </c>
      <c r="L1084">
        <v>2.2000000000000002</v>
      </c>
      <c r="M1084">
        <v>3.4</v>
      </c>
      <c r="N1084">
        <v>7.5</v>
      </c>
      <c r="O1084">
        <v>10.7</v>
      </c>
      <c r="P1084">
        <v>67</v>
      </c>
      <c r="Q1084" t="s">
        <v>54</v>
      </c>
      <c r="R1084">
        <v>7.4</v>
      </c>
      <c r="S1084">
        <v>11.11</v>
      </c>
      <c r="T1084">
        <v>18.14</v>
      </c>
      <c r="U1084">
        <v>22.18</v>
      </c>
      <c r="V1084">
        <v>150</v>
      </c>
      <c r="W1084" t="str">
        <f t="shared" si="48"/>
        <v>Port Adelaide</v>
      </c>
      <c r="X1084" t="str">
        <f t="shared" si="49"/>
        <v>Low</v>
      </c>
      <c r="Y1084" t="str">
        <f t="shared" si="50"/>
        <v>Away Team</v>
      </c>
    </row>
    <row r="1085" spans="1:25" x14ac:dyDescent="0.25">
      <c r="A1085" t="s">
        <v>1170</v>
      </c>
      <c r="B1085">
        <v>2017</v>
      </c>
      <c r="C1085" t="s">
        <v>104</v>
      </c>
      <c r="D1085" s="1">
        <v>42854</v>
      </c>
      <c r="E1085">
        <v>19.100000000000001</v>
      </c>
      <c r="F1085">
        <v>13.6</v>
      </c>
      <c r="G1085">
        <v>0</v>
      </c>
      <c r="H1085" t="s">
        <v>46</v>
      </c>
      <c r="I1085" s="2">
        <v>0.80902777777777779</v>
      </c>
      <c r="J1085" s="3">
        <v>15431</v>
      </c>
      <c r="K1085" t="s">
        <v>47</v>
      </c>
      <c r="L1085">
        <v>3.4</v>
      </c>
      <c r="M1085">
        <v>7.8</v>
      </c>
      <c r="N1085">
        <v>12.9</v>
      </c>
      <c r="O1085">
        <v>16.11</v>
      </c>
      <c r="P1085">
        <v>107</v>
      </c>
      <c r="Q1085" t="s">
        <v>39</v>
      </c>
      <c r="R1085">
        <v>4.4000000000000004</v>
      </c>
      <c r="S1085">
        <v>7.6</v>
      </c>
      <c r="T1085">
        <v>11.8</v>
      </c>
      <c r="U1085">
        <v>14.1</v>
      </c>
      <c r="V1085">
        <v>94</v>
      </c>
      <c r="W1085" t="str">
        <f t="shared" si="48"/>
        <v>North Melbourne</v>
      </c>
      <c r="X1085" t="str">
        <f t="shared" si="49"/>
        <v>Low</v>
      </c>
      <c r="Y1085" t="str">
        <f t="shared" si="50"/>
        <v>Home Team</v>
      </c>
    </row>
    <row r="1086" spans="1:25" x14ac:dyDescent="0.25">
      <c r="A1086" t="s">
        <v>1171</v>
      </c>
      <c r="B1086">
        <v>2017</v>
      </c>
      <c r="C1086" t="s">
        <v>104</v>
      </c>
      <c r="D1086" s="1">
        <v>42854</v>
      </c>
      <c r="E1086">
        <v>27.6</v>
      </c>
      <c r="F1086">
        <v>8.6999999999999993</v>
      </c>
      <c r="G1086">
        <v>0</v>
      </c>
      <c r="H1086" t="s">
        <v>42</v>
      </c>
      <c r="I1086" s="2">
        <v>0.75694444444444442</v>
      </c>
      <c r="J1086" s="3">
        <v>40836</v>
      </c>
      <c r="K1086" t="s">
        <v>51</v>
      </c>
      <c r="L1086">
        <v>7.2</v>
      </c>
      <c r="M1086">
        <v>10.5</v>
      </c>
      <c r="N1086">
        <v>13.6</v>
      </c>
      <c r="O1086">
        <v>16.7</v>
      </c>
      <c r="P1086">
        <v>103</v>
      </c>
      <c r="Q1086" t="s">
        <v>43</v>
      </c>
      <c r="R1086">
        <v>1.2</v>
      </c>
      <c r="S1086">
        <v>3.2</v>
      </c>
      <c r="T1086">
        <v>6.4</v>
      </c>
      <c r="U1086">
        <v>9.8000000000000007</v>
      </c>
      <c r="V1086">
        <v>62</v>
      </c>
      <c r="W1086" t="str">
        <f t="shared" si="48"/>
        <v>West Coast</v>
      </c>
      <c r="X1086" t="str">
        <f t="shared" si="49"/>
        <v>Medium</v>
      </c>
      <c r="Y1086" t="str">
        <f t="shared" si="50"/>
        <v>Home Team</v>
      </c>
    </row>
    <row r="1087" spans="1:25" x14ac:dyDescent="0.25">
      <c r="A1087" t="s">
        <v>1172</v>
      </c>
      <c r="B1087">
        <v>2017</v>
      </c>
      <c r="C1087" t="s">
        <v>104</v>
      </c>
      <c r="D1087" s="1">
        <v>42855</v>
      </c>
      <c r="E1087">
        <v>17.5</v>
      </c>
      <c r="F1087">
        <v>12.5</v>
      </c>
      <c r="G1087">
        <v>0</v>
      </c>
      <c r="H1087" t="s">
        <v>46</v>
      </c>
      <c r="I1087" s="2">
        <v>0.54861111111111116</v>
      </c>
      <c r="J1087" s="3">
        <v>44040</v>
      </c>
      <c r="K1087" t="s">
        <v>48</v>
      </c>
      <c r="L1087">
        <v>2.2000000000000002</v>
      </c>
      <c r="M1087">
        <v>4.8</v>
      </c>
      <c r="N1087">
        <v>6.12</v>
      </c>
      <c r="O1087">
        <v>10.14</v>
      </c>
      <c r="P1087">
        <v>74</v>
      </c>
      <c r="Q1087" t="s">
        <v>35</v>
      </c>
      <c r="R1087">
        <v>2.4</v>
      </c>
      <c r="S1087">
        <v>4.5999999999999996</v>
      </c>
      <c r="T1087">
        <v>12.9</v>
      </c>
      <c r="U1087">
        <v>17.100000000000001</v>
      </c>
      <c r="V1087">
        <v>112</v>
      </c>
      <c r="W1087" t="str">
        <f t="shared" si="48"/>
        <v>Melbourne</v>
      </c>
      <c r="X1087" t="str">
        <f t="shared" si="49"/>
        <v>Medium</v>
      </c>
      <c r="Y1087" t="str">
        <f t="shared" si="50"/>
        <v>Away Team</v>
      </c>
    </row>
    <row r="1088" spans="1:25" x14ac:dyDescent="0.25">
      <c r="A1088" t="s">
        <v>1173</v>
      </c>
      <c r="B1088">
        <v>2017</v>
      </c>
      <c r="C1088" t="s">
        <v>104</v>
      </c>
      <c r="D1088" s="1">
        <v>42855</v>
      </c>
      <c r="E1088">
        <v>17.5</v>
      </c>
      <c r="F1088">
        <v>12.5</v>
      </c>
      <c r="G1088">
        <v>0</v>
      </c>
      <c r="H1088" t="s">
        <v>28</v>
      </c>
      <c r="I1088" s="2">
        <v>0.63888888888888884</v>
      </c>
      <c r="J1088" s="3">
        <v>46457</v>
      </c>
      <c r="K1088" t="s">
        <v>44</v>
      </c>
      <c r="L1088">
        <v>3.1</v>
      </c>
      <c r="M1088">
        <v>5.4</v>
      </c>
      <c r="N1088">
        <v>8.6999999999999993</v>
      </c>
      <c r="O1088">
        <v>11.12</v>
      </c>
      <c r="P1088">
        <v>78</v>
      </c>
      <c r="Q1088" t="s">
        <v>33</v>
      </c>
      <c r="R1088">
        <v>3.5</v>
      </c>
      <c r="S1088">
        <v>7.9</v>
      </c>
      <c r="T1088">
        <v>13.12</v>
      </c>
      <c r="U1088">
        <v>15.17</v>
      </c>
      <c r="V1088">
        <v>107</v>
      </c>
      <c r="W1088" t="str">
        <f t="shared" si="48"/>
        <v>Collingwood</v>
      </c>
      <c r="X1088" t="str">
        <f t="shared" si="49"/>
        <v>Medium</v>
      </c>
      <c r="Y1088" t="str">
        <f t="shared" si="50"/>
        <v>Away Team</v>
      </c>
    </row>
    <row r="1089" spans="1:25" x14ac:dyDescent="0.25">
      <c r="A1089" t="s">
        <v>1174</v>
      </c>
      <c r="B1089">
        <v>2017</v>
      </c>
      <c r="C1089" t="s">
        <v>104</v>
      </c>
      <c r="D1089" s="1">
        <v>42855</v>
      </c>
      <c r="E1089">
        <v>19</v>
      </c>
      <c r="F1089">
        <v>15.1</v>
      </c>
      <c r="G1089">
        <v>0</v>
      </c>
      <c r="H1089" t="s">
        <v>512</v>
      </c>
      <c r="I1089" s="2">
        <v>0.67361111111111116</v>
      </c>
      <c r="J1089" s="3">
        <v>51069</v>
      </c>
      <c r="K1089" t="s">
        <v>40</v>
      </c>
      <c r="L1089">
        <v>5</v>
      </c>
      <c r="M1089">
        <v>11.6</v>
      </c>
      <c r="N1089">
        <v>18.11</v>
      </c>
      <c r="O1089">
        <v>21.14</v>
      </c>
      <c r="P1089">
        <v>140</v>
      </c>
      <c r="Q1089" t="s">
        <v>29</v>
      </c>
      <c r="R1089">
        <v>6.3</v>
      </c>
      <c r="S1089">
        <v>7.3</v>
      </c>
      <c r="T1089">
        <v>8.3000000000000007</v>
      </c>
      <c r="U1089">
        <v>10.4</v>
      </c>
      <c r="V1089">
        <v>64</v>
      </c>
      <c r="W1089" t="str">
        <f t="shared" si="48"/>
        <v>Adelaide</v>
      </c>
      <c r="X1089" t="str">
        <f t="shared" si="49"/>
        <v>High</v>
      </c>
      <c r="Y1089" t="str">
        <f t="shared" si="50"/>
        <v>Home Team</v>
      </c>
    </row>
    <row r="1090" spans="1:25" x14ac:dyDescent="0.25">
      <c r="A1090" t="s">
        <v>1175</v>
      </c>
      <c r="B1090">
        <v>2017</v>
      </c>
      <c r="C1090" t="s">
        <v>114</v>
      </c>
      <c r="D1090" s="1">
        <v>42860</v>
      </c>
      <c r="E1090">
        <v>19.899999999999999</v>
      </c>
      <c r="F1090">
        <v>3.8</v>
      </c>
      <c r="G1090">
        <v>0.2</v>
      </c>
      <c r="H1090" t="s">
        <v>46</v>
      </c>
      <c r="I1090" s="2">
        <v>0.82638888888888884</v>
      </c>
      <c r="J1090" s="3">
        <v>21160</v>
      </c>
      <c r="K1090" t="s">
        <v>55</v>
      </c>
      <c r="L1090">
        <v>2.4</v>
      </c>
      <c r="M1090">
        <v>6.7</v>
      </c>
      <c r="N1090">
        <v>10.9</v>
      </c>
      <c r="O1090">
        <v>16.12</v>
      </c>
      <c r="P1090">
        <v>108</v>
      </c>
      <c r="Q1090" t="s">
        <v>25</v>
      </c>
      <c r="R1090">
        <v>4.2</v>
      </c>
      <c r="S1090">
        <v>7.6</v>
      </c>
      <c r="T1090">
        <v>11.1</v>
      </c>
      <c r="U1090">
        <v>12.13</v>
      </c>
      <c r="V1090">
        <v>85</v>
      </c>
      <c r="W1090" t="str">
        <f t="shared" si="48"/>
        <v>St Kilda</v>
      </c>
      <c r="X1090" t="str">
        <f t="shared" si="49"/>
        <v>Low</v>
      </c>
      <c r="Y1090" t="str">
        <f t="shared" si="50"/>
        <v>Home Team</v>
      </c>
    </row>
    <row r="1091" spans="1:25" x14ac:dyDescent="0.25">
      <c r="A1091" t="s">
        <v>1176</v>
      </c>
      <c r="B1091">
        <v>2017</v>
      </c>
      <c r="C1091" t="s">
        <v>114</v>
      </c>
      <c r="D1091" s="1">
        <v>42861</v>
      </c>
      <c r="E1091">
        <v>18.5</v>
      </c>
      <c r="F1091">
        <v>8.4</v>
      </c>
      <c r="G1091">
        <v>0</v>
      </c>
      <c r="H1091" t="s">
        <v>66</v>
      </c>
      <c r="I1091" s="2">
        <v>0.57291666666666663</v>
      </c>
      <c r="J1091" s="3">
        <v>10064</v>
      </c>
      <c r="K1091" t="s">
        <v>47</v>
      </c>
      <c r="L1091">
        <v>10.4</v>
      </c>
      <c r="M1091">
        <v>12.6</v>
      </c>
      <c r="N1091">
        <v>17.12</v>
      </c>
      <c r="O1091">
        <v>22.13</v>
      </c>
      <c r="P1091">
        <v>145</v>
      </c>
      <c r="Q1091" t="s">
        <v>40</v>
      </c>
      <c r="R1091">
        <v>0</v>
      </c>
      <c r="S1091">
        <v>5.6</v>
      </c>
      <c r="T1091">
        <v>9.6999999999999993</v>
      </c>
      <c r="U1091">
        <v>13.8</v>
      </c>
      <c r="V1091">
        <v>86</v>
      </c>
      <c r="W1091" t="str">
        <f t="shared" ref="W1091:W1154" si="51">IF(P1091&gt;V1091,K1091, IF(P1091&lt;V1091,Q1091, "Draw"))</f>
        <v>North Melbourne</v>
      </c>
      <c r="X1091" t="str">
        <f t="shared" ref="X1091:X1154" si="52">IF(J1091&lt;30000,"Low", IF(J1091&lt;50000,"Medium","High"))</f>
        <v>Low</v>
      </c>
      <c r="Y1091" t="str">
        <f t="shared" ref="Y1091:Y1154" si="53">IF(P1091&gt;V1091,"Home Team", IF(P1091&lt;V1091,"Away Team","Draw"))</f>
        <v>Home Team</v>
      </c>
    </row>
    <row r="1092" spans="1:25" x14ac:dyDescent="0.25">
      <c r="A1092" t="s">
        <v>1177</v>
      </c>
      <c r="B1092">
        <v>2017</v>
      </c>
      <c r="C1092" t="s">
        <v>114</v>
      </c>
      <c r="D1092" s="1">
        <v>42861</v>
      </c>
      <c r="E1092">
        <v>19.8</v>
      </c>
      <c r="F1092">
        <v>9.9</v>
      </c>
      <c r="G1092">
        <v>0</v>
      </c>
      <c r="H1092" t="s">
        <v>28</v>
      </c>
      <c r="I1092" s="2">
        <v>0.59027777777777779</v>
      </c>
      <c r="J1092" s="3">
        <v>70279</v>
      </c>
      <c r="K1092" t="s">
        <v>33</v>
      </c>
      <c r="L1092">
        <v>1.3</v>
      </c>
      <c r="M1092">
        <v>3.5</v>
      </c>
      <c r="N1092">
        <v>7.6</v>
      </c>
      <c r="O1092">
        <v>8.8000000000000007</v>
      </c>
      <c r="P1092">
        <v>56</v>
      </c>
      <c r="Q1092" t="s">
        <v>30</v>
      </c>
      <c r="R1092">
        <v>3.4</v>
      </c>
      <c r="S1092">
        <v>6.5</v>
      </c>
      <c r="T1092">
        <v>11.5</v>
      </c>
      <c r="U1092">
        <v>12.7</v>
      </c>
      <c r="V1092">
        <v>79</v>
      </c>
      <c r="W1092" t="str">
        <f t="shared" si="51"/>
        <v>Carlton</v>
      </c>
      <c r="X1092" t="str">
        <f t="shared" si="52"/>
        <v>High</v>
      </c>
      <c r="Y1092" t="str">
        <f t="shared" si="53"/>
        <v>Away Team</v>
      </c>
    </row>
    <row r="1093" spans="1:25" x14ac:dyDescent="0.25">
      <c r="A1093" t="s">
        <v>1178</v>
      </c>
      <c r="B1093">
        <v>2017</v>
      </c>
      <c r="C1093" t="s">
        <v>114</v>
      </c>
      <c r="D1093" s="1">
        <v>42861</v>
      </c>
      <c r="E1093">
        <v>20.100000000000001</v>
      </c>
      <c r="F1093">
        <v>9.1</v>
      </c>
      <c r="G1093">
        <v>0</v>
      </c>
      <c r="H1093" t="s">
        <v>512</v>
      </c>
      <c r="I1093" s="2">
        <v>0.67013888888888884</v>
      </c>
      <c r="J1093" s="3">
        <v>38333</v>
      </c>
      <c r="K1093" t="s">
        <v>54</v>
      </c>
      <c r="L1093">
        <v>2.2999999999999998</v>
      </c>
      <c r="M1093">
        <v>5.7</v>
      </c>
      <c r="N1093">
        <v>7.13</v>
      </c>
      <c r="O1093">
        <v>12.15</v>
      </c>
      <c r="P1093">
        <v>87</v>
      </c>
      <c r="Q1093" t="s">
        <v>51</v>
      </c>
      <c r="R1093">
        <v>4.0999999999999996</v>
      </c>
      <c r="S1093">
        <v>7.3</v>
      </c>
      <c r="T1093">
        <v>12.4</v>
      </c>
      <c r="U1093">
        <v>15.7</v>
      </c>
      <c r="V1093">
        <v>97</v>
      </c>
      <c r="W1093" t="str">
        <f t="shared" si="51"/>
        <v>West Coast</v>
      </c>
      <c r="X1093" t="str">
        <f t="shared" si="52"/>
        <v>Medium</v>
      </c>
      <c r="Y1093" t="str">
        <f t="shared" si="53"/>
        <v>Away Team</v>
      </c>
    </row>
    <row r="1094" spans="1:25" x14ac:dyDescent="0.25">
      <c r="A1094" t="s">
        <v>1179</v>
      </c>
      <c r="B1094">
        <v>2017</v>
      </c>
      <c r="C1094" t="s">
        <v>114</v>
      </c>
      <c r="D1094" s="1">
        <v>42861</v>
      </c>
      <c r="E1094">
        <v>19.8</v>
      </c>
      <c r="F1094">
        <v>9.9</v>
      </c>
      <c r="G1094">
        <v>0</v>
      </c>
      <c r="H1094" t="s">
        <v>46</v>
      </c>
      <c r="I1094" s="2">
        <v>0.80902777777777779</v>
      </c>
      <c r="J1094" s="3">
        <v>46387</v>
      </c>
      <c r="K1094" t="s">
        <v>50</v>
      </c>
      <c r="L1094">
        <v>1.1000000000000001</v>
      </c>
      <c r="M1094">
        <v>4.5999999999999996</v>
      </c>
      <c r="N1094">
        <v>8.11</v>
      </c>
      <c r="O1094">
        <v>11.14</v>
      </c>
      <c r="P1094">
        <v>80</v>
      </c>
      <c r="Q1094" t="s">
        <v>29</v>
      </c>
      <c r="R1094">
        <v>5.3</v>
      </c>
      <c r="S1094">
        <v>7.6</v>
      </c>
      <c r="T1094">
        <v>9.6999999999999993</v>
      </c>
      <c r="U1094">
        <v>11.9</v>
      </c>
      <c r="V1094">
        <v>75</v>
      </c>
      <c r="W1094" t="str">
        <f t="shared" si="51"/>
        <v>Western Bulldogs</v>
      </c>
      <c r="X1094" t="str">
        <f t="shared" si="52"/>
        <v>Medium</v>
      </c>
      <c r="Y1094" t="str">
        <f t="shared" si="53"/>
        <v>Home Team</v>
      </c>
    </row>
    <row r="1095" spans="1:25" x14ac:dyDescent="0.25">
      <c r="A1095" t="s">
        <v>1180</v>
      </c>
      <c r="B1095">
        <v>2017</v>
      </c>
      <c r="C1095" t="s">
        <v>114</v>
      </c>
      <c r="D1095" s="1">
        <v>42861</v>
      </c>
      <c r="E1095">
        <v>24.1</v>
      </c>
      <c r="F1095">
        <v>15.9</v>
      </c>
      <c r="G1095">
        <v>0</v>
      </c>
      <c r="H1095" t="s">
        <v>38</v>
      </c>
      <c r="I1095" s="2">
        <v>0.80902777777777779</v>
      </c>
      <c r="J1095" s="3">
        <v>13648</v>
      </c>
      <c r="K1095" t="s">
        <v>39</v>
      </c>
      <c r="L1095">
        <v>5.5</v>
      </c>
      <c r="M1095">
        <v>9.9</v>
      </c>
      <c r="N1095">
        <v>12.11</v>
      </c>
      <c r="O1095">
        <v>18.16</v>
      </c>
      <c r="P1095">
        <v>124</v>
      </c>
      <c r="Q1095" t="s">
        <v>44</v>
      </c>
      <c r="R1095">
        <v>3.1</v>
      </c>
      <c r="S1095">
        <v>7.3</v>
      </c>
      <c r="T1095">
        <v>10.7</v>
      </c>
      <c r="U1095">
        <v>15.9</v>
      </c>
      <c r="V1095">
        <v>99</v>
      </c>
      <c r="W1095" t="str">
        <f t="shared" si="51"/>
        <v>Gold Coast</v>
      </c>
      <c r="X1095" t="str">
        <f t="shared" si="52"/>
        <v>Low</v>
      </c>
      <c r="Y1095" t="str">
        <f t="shared" si="53"/>
        <v>Home Team</v>
      </c>
    </row>
    <row r="1096" spans="1:25" x14ac:dyDescent="0.25">
      <c r="A1096" t="s">
        <v>1181</v>
      </c>
      <c r="B1096">
        <v>2017</v>
      </c>
      <c r="C1096" t="s">
        <v>114</v>
      </c>
      <c r="D1096" s="1">
        <v>42862</v>
      </c>
      <c r="E1096">
        <v>21</v>
      </c>
      <c r="F1096">
        <v>14.5</v>
      </c>
      <c r="G1096">
        <v>0</v>
      </c>
      <c r="H1096" t="s">
        <v>61</v>
      </c>
      <c r="I1096" s="2">
        <v>0.54861111111111116</v>
      </c>
      <c r="J1096" s="3">
        <v>25619</v>
      </c>
      <c r="K1096" t="s">
        <v>26</v>
      </c>
      <c r="L1096">
        <v>7.5</v>
      </c>
      <c r="M1096">
        <v>12.1</v>
      </c>
      <c r="N1096">
        <v>17.13</v>
      </c>
      <c r="O1096">
        <v>20.149999999999999</v>
      </c>
      <c r="P1096">
        <v>135</v>
      </c>
      <c r="Q1096" t="s">
        <v>36</v>
      </c>
      <c r="R1096">
        <v>2</v>
      </c>
      <c r="S1096">
        <v>6.2</v>
      </c>
      <c r="T1096">
        <v>9.5</v>
      </c>
      <c r="U1096">
        <v>12.9</v>
      </c>
      <c r="V1096">
        <v>81</v>
      </c>
      <c r="W1096" t="str">
        <f t="shared" si="51"/>
        <v>Sydney</v>
      </c>
      <c r="X1096" t="str">
        <f t="shared" si="52"/>
        <v>Low</v>
      </c>
      <c r="Y1096" t="str">
        <f t="shared" si="53"/>
        <v>Home Team</v>
      </c>
    </row>
    <row r="1097" spans="1:25" x14ac:dyDescent="0.25">
      <c r="A1097" t="s">
        <v>1182</v>
      </c>
      <c r="B1097">
        <v>2017</v>
      </c>
      <c r="C1097" t="s">
        <v>114</v>
      </c>
      <c r="D1097" s="1">
        <v>42862</v>
      </c>
      <c r="E1097">
        <v>14.8</v>
      </c>
      <c r="F1097">
        <v>7.2</v>
      </c>
      <c r="G1097">
        <v>0.2</v>
      </c>
      <c r="H1097" t="s">
        <v>28</v>
      </c>
      <c r="I1097" s="2">
        <v>0.63888888888888884</v>
      </c>
      <c r="J1097" s="3">
        <v>38693</v>
      </c>
      <c r="K1097" t="s">
        <v>35</v>
      </c>
      <c r="L1097">
        <v>1.1000000000000001</v>
      </c>
      <c r="M1097">
        <v>4.2</v>
      </c>
      <c r="N1097">
        <v>11.6</v>
      </c>
      <c r="O1097">
        <v>14.7</v>
      </c>
      <c r="P1097">
        <v>91</v>
      </c>
      <c r="Q1097" t="s">
        <v>32</v>
      </c>
      <c r="R1097">
        <v>5.4</v>
      </c>
      <c r="S1097">
        <v>8.6999999999999993</v>
      </c>
      <c r="T1097">
        <v>11.7</v>
      </c>
      <c r="U1097">
        <v>14.1</v>
      </c>
      <c r="V1097">
        <v>94</v>
      </c>
      <c r="W1097" t="str">
        <f t="shared" si="51"/>
        <v>Hawthorn</v>
      </c>
      <c r="X1097" t="str">
        <f t="shared" si="52"/>
        <v>Medium</v>
      </c>
      <c r="Y1097" t="str">
        <f t="shared" si="53"/>
        <v>Away Team</v>
      </c>
    </row>
    <row r="1098" spans="1:25" x14ac:dyDescent="0.25">
      <c r="A1098" t="s">
        <v>1183</v>
      </c>
      <c r="B1098">
        <v>2017</v>
      </c>
      <c r="C1098" t="s">
        <v>114</v>
      </c>
      <c r="D1098" s="1">
        <v>42862</v>
      </c>
      <c r="E1098">
        <v>30.8</v>
      </c>
      <c r="F1098">
        <v>11.7</v>
      </c>
      <c r="G1098">
        <v>0</v>
      </c>
      <c r="H1098" t="s">
        <v>42</v>
      </c>
      <c r="I1098" s="2">
        <v>0.61111111111111116</v>
      </c>
      <c r="J1098" s="3">
        <v>33393</v>
      </c>
      <c r="K1098" t="s">
        <v>43</v>
      </c>
      <c r="L1098">
        <v>2.2000000000000002</v>
      </c>
      <c r="M1098">
        <v>5.6</v>
      </c>
      <c r="N1098">
        <v>11.1</v>
      </c>
      <c r="O1098">
        <v>17.14</v>
      </c>
      <c r="P1098">
        <v>116</v>
      </c>
      <c r="Q1098" t="s">
        <v>48</v>
      </c>
      <c r="R1098">
        <v>4.3</v>
      </c>
      <c r="S1098">
        <v>7.7</v>
      </c>
      <c r="T1098">
        <v>11.12</v>
      </c>
      <c r="U1098">
        <v>11.13</v>
      </c>
      <c r="V1098">
        <v>79</v>
      </c>
      <c r="W1098" t="str">
        <f t="shared" si="51"/>
        <v>Fremantle</v>
      </c>
      <c r="X1098" t="str">
        <f t="shared" si="52"/>
        <v>Medium</v>
      </c>
      <c r="Y1098" t="str">
        <f t="shared" si="53"/>
        <v>Home Team</v>
      </c>
    </row>
    <row r="1099" spans="1:25" x14ac:dyDescent="0.25">
      <c r="A1099" t="s">
        <v>1184</v>
      </c>
      <c r="B1099">
        <v>2017</v>
      </c>
      <c r="C1099" t="s">
        <v>124</v>
      </c>
      <c r="D1099" s="1">
        <v>42867</v>
      </c>
      <c r="E1099">
        <v>22.5</v>
      </c>
      <c r="F1099">
        <v>8.6</v>
      </c>
      <c r="G1099">
        <v>0</v>
      </c>
      <c r="H1099" t="s">
        <v>42</v>
      </c>
      <c r="I1099" s="2">
        <v>0.75694444444444442</v>
      </c>
      <c r="J1099" s="3">
        <v>38934</v>
      </c>
      <c r="K1099" t="s">
        <v>51</v>
      </c>
      <c r="L1099">
        <v>4.2</v>
      </c>
      <c r="M1099">
        <v>8.6</v>
      </c>
      <c r="N1099">
        <v>9.1</v>
      </c>
      <c r="O1099">
        <v>9.15</v>
      </c>
      <c r="P1099">
        <v>69</v>
      </c>
      <c r="Q1099" t="s">
        <v>50</v>
      </c>
      <c r="R1099">
        <v>1.4</v>
      </c>
      <c r="S1099">
        <v>5.7</v>
      </c>
      <c r="T1099">
        <v>6.11</v>
      </c>
      <c r="U1099">
        <v>8.1300000000000008</v>
      </c>
      <c r="V1099">
        <v>61</v>
      </c>
      <c r="W1099" t="str">
        <f t="shared" si="51"/>
        <v>West Coast</v>
      </c>
      <c r="X1099" t="str">
        <f t="shared" si="52"/>
        <v>Medium</v>
      </c>
      <c r="Y1099" t="str">
        <f t="shared" si="53"/>
        <v>Home Team</v>
      </c>
    </row>
    <row r="1100" spans="1:25" x14ac:dyDescent="0.25">
      <c r="A1100" t="s">
        <v>1185</v>
      </c>
      <c r="B1100">
        <v>2017</v>
      </c>
      <c r="C1100" t="s">
        <v>124</v>
      </c>
      <c r="D1100" s="1">
        <v>42868</v>
      </c>
      <c r="E1100">
        <v>17</v>
      </c>
      <c r="F1100">
        <v>7.5</v>
      </c>
      <c r="G1100">
        <v>7.2</v>
      </c>
      <c r="H1100" t="s">
        <v>100</v>
      </c>
      <c r="I1100" s="2">
        <v>0.57291666666666663</v>
      </c>
      <c r="J1100" s="3">
        <v>10553</v>
      </c>
      <c r="K1100" t="s">
        <v>32</v>
      </c>
      <c r="L1100">
        <v>4.3</v>
      </c>
      <c r="M1100">
        <v>7.7</v>
      </c>
      <c r="N1100">
        <v>11.11</v>
      </c>
      <c r="O1100">
        <v>17.11</v>
      </c>
      <c r="P1100">
        <v>113</v>
      </c>
      <c r="Q1100" t="s">
        <v>36</v>
      </c>
      <c r="R1100">
        <v>2.2000000000000002</v>
      </c>
      <c r="S1100">
        <v>5.4</v>
      </c>
      <c r="T1100">
        <v>7.6</v>
      </c>
      <c r="U1100">
        <v>11.9</v>
      </c>
      <c r="V1100">
        <v>75</v>
      </c>
      <c r="W1100" t="str">
        <f t="shared" si="51"/>
        <v>Hawthorn</v>
      </c>
      <c r="X1100" t="str">
        <f t="shared" si="52"/>
        <v>Low</v>
      </c>
      <c r="Y1100" t="str">
        <f t="shared" si="53"/>
        <v>Home Team</v>
      </c>
    </row>
    <row r="1101" spans="1:25" x14ac:dyDescent="0.25">
      <c r="A1101" t="s">
        <v>1186</v>
      </c>
      <c r="B1101">
        <v>2017</v>
      </c>
      <c r="C1101" t="s">
        <v>124</v>
      </c>
      <c r="D1101" s="1">
        <v>42868</v>
      </c>
      <c r="E1101">
        <v>15.8</v>
      </c>
      <c r="F1101">
        <v>8.3000000000000007</v>
      </c>
      <c r="G1101">
        <v>0</v>
      </c>
      <c r="H1101" t="s">
        <v>46</v>
      </c>
      <c r="I1101" s="2">
        <v>0.59027777777777779</v>
      </c>
      <c r="J1101" s="3">
        <v>38014</v>
      </c>
      <c r="K1101" t="s">
        <v>55</v>
      </c>
      <c r="L1101">
        <v>4.3</v>
      </c>
      <c r="M1101">
        <v>6.5</v>
      </c>
      <c r="N1101">
        <v>9.8000000000000007</v>
      </c>
      <c r="O1101">
        <v>12.13</v>
      </c>
      <c r="P1101">
        <v>85</v>
      </c>
      <c r="Q1101" t="s">
        <v>30</v>
      </c>
      <c r="R1101">
        <v>4</v>
      </c>
      <c r="S1101">
        <v>6.1</v>
      </c>
      <c r="T1101">
        <v>9.3000000000000007</v>
      </c>
      <c r="U1101">
        <v>10.6</v>
      </c>
      <c r="V1101">
        <v>66</v>
      </c>
      <c r="W1101" t="str">
        <f t="shared" si="51"/>
        <v>St Kilda</v>
      </c>
      <c r="X1101" t="str">
        <f t="shared" si="52"/>
        <v>Medium</v>
      </c>
      <c r="Y1101" t="str">
        <f t="shared" si="53"/>
        <v>Home Team</v>
      </c>
    </row>
    <row r="1102" spans="1:25" x14ac:dyDescent="0.25">
      <c r="A1102" t="s">
        <v>1187</v>
      </c>
      <c r="B1102">
        <v>2017</v>
      </c>
      <c r="C1102" t="s">
        <v>124</v>
      </c>
      <c r="D1102" s="1">
        <v>42868</v>
      </c>
      <c r="E1102">
        <v>22.9</v>
      </c>
      <c r="F1102">
        <v>12.4</v>
      </c>
      <c r="G1102">
        <v>0.2</v>
      </c>
      <c r="H1102" t="s">
        <v>141</v>
      </c>
      <c r="I1102" s="2">
        <v>0.69097222222222221</v>
      </c>
      <c r="J1102" s="3">
        <v>11360</v>
      </c>
      <c r="K1102" t="s">
        <v>25</v>
      </c>
      <c r="L1102">
        <v>2.2000000000000002</v>
      </c>
      <c r="M1102">
        <v>8.5</v>
      </c>
      <c r="N1102">
        <v>12.8</v>
      </c>
      <c r="O1102">
        <v>15.12</v>
      </c>
      <c r="P1102">
        <v>102</v>
      </c>
      <c r="Q1102" t="s">
        <v>33</v>
      </c>
      <c r="R1102">
        <v>6.4</v>
      </c>
      <c r="S1102">
        <v>8.6</v>
      </c>
      <c r="T1102">
        <v>12.7</v>
      </c>
      <c r="U1102">
        <v>15.9</v>
      </c>
      <c r="V1102">
        <v>99</v>
      </c>
      <c r="W1102" t="str">
        <f t="shared" si="51"/>
        <v>Greater Western Sydney</v>
      </c>
      <c r="X1102" t="str">
        <f t="shared" si="52"/>
        <v>Low</v>
      </c>
      <c r="Y1102" t="str">
        <f t="shared" si="53"/>
        <v>Home Team</v>
      </c>
    </row>
    <row r="1103" spans="1:25" x14ac:dyDescent="0.25">
      <c r="A1103" t="s">
        <v>1188</v>
      </c>
      <c r="B1103">
        <v>2017</v>
      </c>
      <c r="C1103" t="s">
        <v>124</v>
      </c>
      <c r="D1103" s="1">
        <v>42868</v>
      </c>
      <c r="E1103">
        <v>15.8</v>
      </c>
      <c r="F1103">
        <v>8.3000000000000007</v>
      </c>
      <c r="G1103">
        <v>0</v>
      </c>
      <c r="H1103" t="s">
        <v>28</v>
      </c>
      <c r="I1103" s="2">
        <v>0.80902777777777779</v>
      </c>
      <c r="J1103" s="3">
        <v>57173</v>
      </c>
      <c r="K1103" t="s">
        <v>48</v>
      </c>
      <c r="L1103">
        <v>6.2</v>
      </c>
      <c r="M1103">
        <v>9.4</v>
      </c>
      <c r="N1103">
        <v>14.7</v>
      </c>
      <c r="O1103">
        <v>17.8</v>
      </c>
      <c r="P1103">
        <v>110</v>
      </c>
      <c r="Q1103" t="s">
        <v>44</v>
      </c>
      <c r="R1103">
        <v>1.5</v>
      </c>
      <c r="S1103">
        <v>3.8</v>
      </c>
      <c r="T1103">
        <v>7.9</v>
      </c>
      <c r="U1103">
        <v>13.15</v>
      </c>
      <c r="V1103">
        <v>93</v>
      </c>
      <c r="W1103" t="str">
        <f t="shared" si="51"/>
        <v>Essendon</v>
      </c>
      <c r="X1103" t="str">
        <f t="shared" si="52"/>
        <v>High</v>
      </c>
      <c r="Y1103" t="str">
        <f t="shared" si="53"/>
        <v>Home Team</v>
      </c>
    </row>
    <row r="1104" spans="1:25" x14ac:dyDescent="0.25">
      <c r="A1104" t="s">
        <v>1189</v>
      </c>
      <c r="B1104">
        <v>2017</v>
      </c>
      <c r="C1104" t="s">
        <v>124</v>
      </c>
      <c r="D1104" s="1">
        <v>42868</v>
      </c>
      <c r="E1104">
        <v>20.6</v>
      </c>
      <c r="F1104">
        <v>6.4</v>
      </c>
      <c r="G1104">
        <v>0</v>
      </c>
      <c r="H1104" t="s">
        <v>512</v>
      </c>
      <c r="I1104" s="2">
        <v>0.79861111111111116</v>
      </c>
      <c r="J1104" s="3">
        <v>47882</v>
      </c>
      <c r="K1104" t="s">
        <v>40</v>
      </c>
      <c r="L1104">
        <v>1.4</v>
      </c>
      <c r="M1104">
        <v>6.7</v>
      </c>
      <c r="N1104">
        <v>7.8</v>
      </c>
      <c r="O1104">
        <v>9.1199999999999992</v>
      </c>
      <c r="P1104">
        <v>66</v>
      </c>
      <c r="Q1104" t="s">
        <v>35</v>
      </c>
      <c r="R1104">
        <v>2.2000000000000002</v>
      </c>
      <c r="S1104">
        <v>5.3</v>
      </c>
      <c r="T1104">
        <v>12.5</v>
      </c>
      <c r="U1104">
        <v>17.5</v>
      </c>
      <c r="V1104">
        <v>107</v>
      </c>
      <c r="W1104" t="str">
        <f t="shared" si="51"/>
        <v>Melbourne</v>
      </c>
      <c r="X1104" t="str">
        <f t="shared" si="52"/>
        <v>Medium</v>
      </c>
      <c r="Y1104" t="str">
        <f t="shared" si="53"/>
        <v>Away Team</v>
      </c>
    </row>
    <row r="1105" spans="1:25" x14ac:dyDescent="0.25">
      <c r="A1105" t="s">
        <v>1190</v>
      </c>
      <c r="B1105">
        <v>2017</v>
      </c>
      <c r="C1105" t="s">
        <v>124</v>
      </c>
      <c r="D1105" s="1">
        <v>42869</v>
      </c>
      <c r="E1105">
        <v>14.2</v>
      </c>
      <c r="F1105">
        <v>6.2</v>
      </c>
      <c r="G1105">
        <v>0.2</v>
      </c>
      <c r="H1105" t="s">
        <v>28</v>
      </c>
      <c r="I1105" s="2">
        <v>0.54861111111111116</v>
      </c>
      <c r="J1105" s="3">
        <v>31200</v>
      </c>
      <c r="K1105" t="s">
        <v>29</v>
      </c>
      <c r="L1105">
        <v>2.1</v>
      </c>
      <c r="M1105">
        <v>5.0999999999999996</v>
      </c>
      <c r="N1105">
        <v>5.5</v>
      </c>
      <c r="O1105">
        <v>10.1</v>
      </c>
      <c r="P1105">
        <v>70</v>
      </c>
      <c r="Q1105" t="s">
        <v>43</v>
      </c>
      <c r="R1105">
        <v>2.2999999999999998</v>
      </c>
      <c r="S1105">
        <v>5.6</v>
      </c>
      <c r="T1105">
        <v>9.11</v>
      </c>
      <c r="U1105">
        <v>10.119999999999999</v>
      </c>
      <c r="V1105">
        <v>72</v>
      </c>
      <c r="W1105" t="str">
        <f t="shared" si="51"/>
        <v>Fremantle</v>
      </c>
      <c r="X1105" t="str">
        <f t="shared" si="52"/>
        <v>Medium</v>
      </c>
      <c r="Y1105" t="str">
        <f t="shared" si="53"/>
        <v>Away Team</v>
      </c>
    </row>
    <row r="1106" spans="1:25" x14ac:dyDescent="0.25">
      <c r="A1106" t="s">
        <v>1191</v>
      </c>
      <c r="B1106">
        <v>2017</v>
      </c>
      <c r="C1106" t="s">
        <v>124</v>
      </c>
      <c r="D1106" s="1">
        <v>42869</v>
      </c>
      <c r="H1106" t="s">
        <v>1192</v>
      </c>
      <c r="I1106" s="2">
        <v>0.55208333333333337</v>
      </c>
      <c r="J1106" s="3">
        <v>10118</v>
      </c>
      <c r="K1106" t="s">
        <v>39</v>
      </c>
      <c r="L1106">
        <v>1.1000000000000001</v>
      </c>
      <c r="M1106">
        <v>3.5</v>
      </c>
      <c r="N1106">
        <v>4.9000000000000004</v>
      </c>
      <c r="O1106">
        <v>4.1399999999999997</v>
      </c>
      <c r="P1106">
        <v>38</v>
      </c>
      <c r="Q1106" t="s">
        <v>54</v>
      </c>
      <c r="R1106">
        <v>4.4000000000000004</v>
      </c>
      <c r="S1106">
        <v>10.5</v>
      </c>
      <c r="T1106">
        <v>13.1</v>
      </c>
      <c r="U1106">
        <v>16.14</v>
      </c>
      <c r="V1106">
        <v>110</v>
      </c>
      <c r="W1106" t="str">
        <f t="shared" si="51"/>
        <v>Port Adelaide</v>
      </c>
      <c r="X1106" t="str">
        <f t="shared" si="52"/>
        <v>Low</v>
      </c>
      <c r="Y1106" t="str">
        <f t="shared" si="53"/>
        <v>Away Team</v>
      </c>
    </row>
    <row r="1107" spans="1:25" x14ac:dyDescent="0.25">
      <c r="A1107" t="s">
        <v>1193</v>
      </c>
      <c r="B1107">
        <v>2017</v>
      </c>
      <c r="C1107" t="s">
        <v>124</v>
      </c>
      <c r="D1107" s="1">
        <v>42869</v>
      </c>
      <c r="E1107">
        <v>14.2</v>
      </c>
      <c r="F1107">
        <v>6.2</v>
      </c>
      <c r="G1107">
        <v>0.2</v>
      </c>
      <c r="H1107" t="s">
        <v>46</v>
      </c>
      <c r="I1107" s="2">
        <v>0.69444444444444442</v>
      </c>
      <c r="J1107" s="3">
        <v>21589</v>
      </c>
      <c r="K1107" t="s">
        <v>47</v>
      </c>
      <c r="L1107">
        <v>3.3</v>
      </c>
      <c r="M1107">
        <v>7.5</v>
      </c>
      <c r="N1107">
        <v>8.8000000000000007</v>
      </c>
      <c r="O1107">
        <v>11.12</v>
      </c>
      <c r="P1107">
        <v>78</v>
      </c>
      <c r="Q1107" t="s">
        <v>26</v>
      </c>
      <c r="R1107">
        <v>5.2</v>
      </c>
      <c r="S1107">
        <v>11.7</v>
      </c>
      <c r="T1107">
        <v>15.9</v>
      </c>
      <c r="U1107">
        <v>18.12</v>
      </c>
      <c r="V1107">
        <v>120</v>
      </c>
      <c r="W1107" t="str">
        <f t="shared" si="51"/>
        <v>Sydney</v>
      </c>
      <c r="X1107" t="str">
        <f t="shared" si="52"/>
        <v>Low</v>
      </c>
      <c r="Y1107" t="str">
        <f t="shared" si="53"/>
        <v>Away Team</v>
      </c>
    </row>
    <row r="1108" spans="1:25" x14ac:dyDescent="0.25">
      <c r="A1108" t="s">
        <v>1194</v>
      </c>
      <c r="B1108">
        <v>2017</v>
      </c>
      <c r="C1108" t="s">
        <v>135</v>
      </c>
      <c r="D1108" s="1">
        <v>42874</v>
      </c>
      <c r="E1108">
        <v>16.399999999999999</v>
      </c>
      <c r="F1108">
        <v>10.6</v>
      </c>
      <c r="G1108">
        <v>0.2</v>
      </c>
      <c r="H1108" t="s">
        <v>88</v>
      </c>
      <c r="I1108" s="2">
        <v>0.82638888888888884</v>
      </c>
      <c r="J1108" s="3">
        <v>30275</v>
      </c>
      <c r="K1108" t="s">
        <v>44</v>
      </c>
      <c r="L1108">
        <v>3</v>
      </c>
      <c r="M1108">
        <v>8.5</v>
      </c>
      <c r="N1108">
        <v>9.5</v>
      </c>
      <c r="O1108">
        <v>16.8</v>
      </c>
      <c r="P1108">
        <v>104</v>
      </c>
      <c r="Q1108" t="s">
        <v>50</v>
      </c>
      <c r="R1108">
        <v>4.3</v>
      </c>
      <c r="S1108">
        <v>4.3</v>
      </c>
      <c r="T1108">
        <v>10.8</v>
      </c>
      <c r="U1108">
        <v>12.9</v>
      </c>
      <c r="V1108">
        <v>81</v>
      </c>
      <c r="W1108" t="str">
        <f t="shared" si="51"/>
        <v>Geelong</v>
      </c>
      <c r="X1108" t="str">
        <f t="shared" si="52"/>
        <v>Medium</v>
      </c>
      <c r="Y1108" t="str">
        <f t="shared" si="53"/>
        <v>Home Team</v>
      </c>
    </row>
    <row r="1109" spans="1:25" x14ac:dyDescent="0.25">
      <c r="A1109" t="s">
        <v>1195</v>
      </c>
      <c r="B1109">
        <v>2017</v>
      </c>
      <c r="C1109" t="s">
        <v>135</v>
      </c>
      <c r="D1109" s="1">
        <v>42875</v>
      </c>
      <c r="E1109">
        <v>18.8</v>
      </c>
      <c r="F1109">
        <v>9.4</v>
      </c>
      <c r="G1109">
        <v>0.8</v>
      </c>
      <c r="H1109" t="s">
        <v>46</v>
      </c>
      <c r="I1109" s="2">
        <v>0.57291666666666663</v>
      </c>
      <c r="J1109" s="3">
        <v>29778</v>
      </c>
      <c r="K1109" t="s">
        <v>55</v>
      </c>
      <c r="L1109">
        <v>3.2</v>
      </c>
      <c r="M1109">
        <v>5.4</v>
      </c>
      <c r="N1109">
        <v>7.5</v>
      </c>
      <c r="O1109">
        <v>10.8</v>
      </c>
      <c r="P1109">
        <v>68</v>
      </c>
      <c r="Q1109" t="s">
        <v>26</v>
      </c>
      <c r="R1109">
        <v>4.2</v>
      </c>
      <c r="S1109">
        <v>7.3</v>
      </c>
      <c r="T1109">
        <v>12.8</v>
      </c>
      <c r="U1109">
        <v>18.100000000000001</v>
      </c>
      <c r="V1109">
        <v>118</v>
      </c>
      <c r="W1109" t="str">
        <f t="shared" si="51"/>
        <v>Sydney</v>
      </c>
      <c r="X1109" t="str">
        <f t="shared" si="52"/>
        <v>Low</v>
      </c>
      <c r="Y1109" t="str">
        <f t="shared" si="53"/>
        <v>Away Team</v>
      </c>
    </row>
    <row r="1110" spans="1:25" x14ac:dyDescent="0.25">
      <c r="A1110" t="s">
        <v>1196</v>
      </c>
      <c r="B1110">
        <v>2017</v>
      </c>
      <c r="C1110" t="s">
        <v>135</v>
      </c>
      <c r="D1110" s="1">
        <v>42875</v>
      </c>
      <c r="E1110">
        <v>23.6</v>
      </c>
      <c r="F1110">
        <v>16.2</v>
      </c>
      <c r="G1110">
        <v>9.6</v>
      </c>
      <c r="H1110" t="s">
        <v>141</v>
      </c>
      <c r="I1110" s="2">
        <v>0.69097222222222221</v>
      </c>
      <c r="J1110" s="3">
        <v>10677</v>
      </c>
      <c r="K1110" t="s">
        <v>25</v>
      </c>
      <c r="L1110">
        <v>1.2</v>
      </c>
      <c r="M1110">
        <v>4.5</v>
      </c>
      <c r="N1110">
        <v>6.9</v>
      </c>
      <c r="O1110">
        <v>11.12</v>
      </c>
      <c r="P1110">
        <v>78</v>
      </c>
      <c r="Q1110" t="s">
        <v>29</v>
      </c>
      <c r="R1110">
        <v>6.3</v>
      </c>
      <c r="S1110">
        <v>7.8</v>
      </c>
      <c r="T1110">
        <v>10.1</v>
      </c>
      <c r="U1110">
        <v>10.15</v>
      </c>
      <c r="V1110">
        <v>75</v>
      </c>
      <c r="W1110" t="str">
        <f t="shared" si="51"/>
        <v>Greater Western Sydney</v>
      </c>
      <c r="X1110" t="str">
        <f t="shared" si="52"/>
        <v>Low</v>
      </c>
      <c r="Y1110" t="str">
        <f t="shared" si="53"/>
        <v>Home Team</v>
      </c>
    </row>
    <row r="1111" spans="1:25" x14ac:dyDescent="0.25">
      <c r="A1111" t="s">
        <v>1197</v>
      </c>
      <c r="B1111">
        <v>2017</v>
      </c>
      <c r="C1111" t="s">
        <v>135</v>
      </c>
      <c r="D1111" s="1">
        <v>42875</v>
      </c>
      <c r="E1111">
        <v>25</v>
      </c>
      <c r="F1111">
        <v>16.5</v>
      </c>
      <c r="G1111">
        <v>3</v>
      </c>
      <c r="H1111" t="s">
        <v>58</v>
      </c>
      <c r="I1111" s="2">
        <v>0.80902777777777779</v>
      </c>
      <c r="J1111" s="3">
        <v>13802</v>
      </c>
      <c r="K1111" t="s">
        <v>36</v>
      </c>
      <c r="L1111">
        <v>3.6</v>
      </c>
      <c r="M1111">
        <v>4.1100000000000003</v>
      </c>
      <c r="N1111">
        <v>5.12</v>
      </c>
      <c r="O1111">
        <v>7.18</v>
      </c>
      <c r="P1111">
        <v>60</v>
      </c>
      <c r="Q1111" t="s">
        <v>40</v>
      </c>
      <c r="R1111">
        <v>3.3</v>
      </c>
      <c r="S1111">
        <v>10.5</v>
      </c>
      <c r="T1111">
        <v>17.899999999999999</v>
      </c>
      <c r="U1111">
        <v>21.14</v>
      </c>
      <c r="V1111">
        <v>140</v>
      </c>
      <c r="W1111" t="str">
        <f t="shared" si="51"/>
        <v>Adelaide</v>
      </c>
      <c r="X1111" t="str">
        <f t="shared" si="52"/>
        <v>Low</v>
      </c>
      <c r="Y1111" t="str">
        <f t="shared" si="53"/>
        <v>Away Team</v>
      </c>
    </row>
    <row r="1112" spans="1:25" x14ac:dyDescent="0.25">
      <c r="A1112" t="s">
        <v>1198</v>
      </c>
      <c r="B1112">
        <v>2017</v>
      </c>
      <c r="C1112" t="s">
        <v>135</v>
      </c>
      <c r="D1112" s="1">
        <v>42875</v>
      </c>
      <c r="E1112">
        <v>18.8</v>
      </c>
      <c r="F1112">
        <v>9.4</v>
      </c>
      <c r="G1112">
        <v>0.8</v>
      </c>
      <c r="H1112" t="s">
        <v>28</v>
      </c>
      <c r="I1112" s="2">
        <v>0.80902777777777779</v>
      </c>
      <c r="J1112" s="3">
        <v>54252</v>
      </c>
      <c r="K1112" t="s">
        <v>33</v>
      </c>
      <c r="L1112">
        <v>0.1</v>
      </c>
      <c r="M1112">
        <v>4.5999999999999996</v>
      </c>
      <c r="N1112">
        <v>9.11</v>
      </c>
      <c r="O1112">
        <v>13.12</v>
      </c>
      <c r="P1112">
        <v>90</v>
      </c>
      <c r="Q1112" t="s">
        <v>32</v>
      </c>
      <c r="R1112">
        <v>6.1</v>
      </c>
      <c r="S1112">
        <v>10.4</v>
      </c>
      <c r="T1112">
        <v>10.5</v>
      </c>
      <c r="U1112">
        <v>11.6</v>
      </c>
      <c r="V1112">
        <v>72</v>
      </c>
      <c r="W1112" t="str">
        <f t="shared" si="51"/>
        <v>Collingwood</v>
      </c>
      <c r="X1112" t="str">
        <f t="shared" si="52"/>
        <v>High</v>
      </c>
      <c r="Y1112" t="str">
        <f t="shared" si="53"/>
        <v>Home Team</v>
      </c>
    </row>
    <row r="1113" spans="1:25" x14ac:dyDescent="0.25">
      <c r="A1113" t="s">
        <v>1199</v>
      </c>
      <c r="B1113">
        <v>2017</v>
      </c>
      <c r="C1113" t="s">
        <v>135</v>
      </c>
      <c r="D1113" s="1">
        <v>42876</v>
      </c>
      <c r="E1113">
        <v>18.100000000000001</v>
      </c>
      <c r="F1113">
        <v>8.9</v>
      </c>
      <c r="G1113">
        <v>0</v>
      </c>
      <c r="H1113" t="s">
        <v>46</v>
      </c>
      <c r="I1113" s="2">
        <v>0.54861111111111116</v>
      </c>
      <c r="J1113" s="3">
        <v>36403</v>
      </c>
      <c r="K1113" t="s">
        <v>48</v>
      </c>
      <c r="L1113">
        <v>5.2</v>
      </c>
      <c r="M1113">
        <v>12.8</v>
      </c>
      <c r="N1113">
        <v>16.100000000000001</v>
      </c>
      <c r="O1113">
        <v>19.11</v>
      </c>
      <c r="P1113">
        <v>125</v>
      </c>
      <c r="Q1113" t="s">
        <v>51</v>
      </c>
      <c r="R1113">
        <v>2.4</v>
      </c>
      <c r="S1113">
        <v>3.7</v>
      </c>
      <c r="T1113">
        <v>5.13</v>
      </c>
      <c r="U1113">
        <v>8.16</v>
      </c>
      <c r="V1113">
        <v>64</v>
      </c>
      <c r="W1113" t="str">
        <f t="shared" si="51"/>
        <v>Essendon</v>
      </c>
      <c r="X1113" t="str">
        <f t="shared" si="52"/>
        <v>Medium</v>
      </c>
      <c r="Y1113" t="str">
        <f t="shared" si="53"/>
        <v>Home Team</v>
      </c>
    </row>
    <row r="1114" spans="1:25" x14ac:dyDescent="0.25">
      <c r="A1114" t="s">
        <v>1200</v>
      </c>
      <c r="B1114">
        <v>2017</v>
      </c>
      <c r="C1114" t="s">
        <v>135</v>
      </c>
      <c r="D1114" s="1">
        <v>42876</v>
      </c>
      <c r="E1114">
        <v>18.100000000000001</v>
      </c>
      <c r="F1114">
        <v>8.9</v>
      </c>
      <c r="G1114">
        <v>0</v>
      </c>
      <c r="H1114" t="s">
        <v>28</v>
      </c>
      <c r="I1114" s="2">
        <v>0.63888888888888884</v>
      </c>
      <c r="J1114" s="3">
        <v>33218</v>
      </c>
      <c r="K1114" t="s">
        <v>35</v>
      </c>
      <c r="L1114">
        <v>2.5</v>
      </c>
      <c r="M1114">
        <v>8.6999999999999993</v>
      </c>
      <c r="N1114">
        <v>9.9</v>
      </c>
      <c r="O1114">
        <v>13.12</v>
      </c>
      <c r="P1114">
        <v>90</v>
      </c>
      <c r="Q1114" t="s">
        <v>47</v>
      </c>
      <c r="R1114">
        <v>6.7</v>
      </c>
      <c r="S1114">
        <v>8.9</v>
      </c>
      <c r="T1114">
        <v>12.13</v>
      </c>
      <c r="U1114">
        <v>15.14</v>
      </c>
      <c r="V1114">
        <v>104</v>
      </c>
      <c r="W1114" t="str">
        <f t="shared" si="51"/>
        <v>North Melbourne</v>
      </c>
      <c r="X1114" t="str">
        <f t="shared" si="52"/>
        <v>Medium</v>
      </c>
      <c r="Y1114" t="str">
        <f t="shared" si="53"/>
        <v>Away Team</v>
      </c>
    </row>
    <row r="1115" spans="1:25" x14ac:dyDescent="0.25">
      <c r="A1115" t="s">
        <v>1201</v>
      </c>
      <c r="B1115">
        <v>2017</v>
      </c>
      <c r="C1115" t="s">
        <v>135</v>
      </c>
      <c r="D1115" s="1">
        <v>42876</v>
      </c>
      <c r="E1115">
        <v>18.2</v>
      </c>
      <c r="F1115">
        <v>12.2</v>
      </c>
      <c r="G1115">
        <v>17.2</v>
      </c>
      <c r="H1115" t="s">
        <v>42</v>
      </c>
      <c r="I1115" s="2">
        <v>0.61111111111111116</v>
      </c>
      <c r="J1115" s="3">
        <v>30313</v>
      </c>
      <c r="K1115" t="s">
        <v>43</v>
      </c>
      <c r="L1115">
        <v>1.2</v>
      </c>
      <c r="M1115">
        <v>5.4</v>
      </c>
      <c r="N1115">
        <v>10.7</v>
      </c>
      <c r="O1115">
        <v>13.8</v>
      </c>
      <c r="P1115">
        <v>86</v>
      </c>
      <c r="Q1115" t="s">
        <v>30</v>
      </c>
      <c r="R1115">
        <v>4.4000000000000004</v>
      </c>
      <c r="S1115">
        <v>5.6</v>
      </c>
      <c r="T1115">
        <v>6.9</v>
      </c>
      <c r="U1115">
        <v>7.9</v>
      </c>
      <c r="V1115">
        <v>51</v>
      </c>
      <c r="W1115" t="str">
        <f t="shared" si="51"/>
        <v>Fremantle</v>
      </c>
      <c r="X1115" t="str">
        <f t="shared" si="52"/>
        <v>Medium</v>
      </c>
      <c r="Y1115" t="str">
        <f t="shared" si="53"/>
        <v>Home Team</v>
      </c>
    </row>
    <row r="1116" spans="1:25" x14ac:dyDescent="0.25">
      <c r="A1116" t="s">
        <v>1202</v>
      </c>
      <c r="B1116">
        <v>2017</v>
      </c>
      <c r="C1116" t="s">
        <v>146</v>
      </c>
      <c r="D1116" s="1">
        <v>42880</v>
      </c>
      <c r="E1116">
        <v>18.3</v>
      </c>
      <c r="F1116">
        <v>10.8</v>
      </c>
      <c r="G1116">
        <v>0</v>
      </c>
      <c r="H1116" t="s">
        <v>88</v>
      </c>
      <c r="I1116" s="2">
        <v>0.80555555555555558</v>
      </c>
      <c r="J1116" s="3">
        <v>24909</v>
      </c>
      <c r="K1116" t="s">
        <v>44</v>
      </c>
      <c r="L1116">
        <v>1.5</v>
      </c>
      <c r="M1116">
        <v>6.8</v>
      </c>
      <c r="N1116">
        <v>9.14</v>
      </c>
      <c r="O1116">
        <v>11.15</v>
      </c>
      <c r="P1116">
        <v>81</v>
      </c>
      <c r="Q1116" t="s">
        <v>54</v>
      </c>
      <c r="R1116">
        <v>3.1</v>
      </c>
      <c r="S1116">
        <v>5.6</v>
      </c>
      <c r="T1116">
        <v>9.9</v>
      </c>
      <c r="U1116">
        <v>11.13</v>
      </c>
      <c r="V1116">
        <v>79</v>
      </c>
      <c r="W1116" t="str">
        <f t="shared" si="51"/>
        <v>Geelong</v>
      </c>
      <c r="X1116" t="str">
        <f t="shared" si="52"/>
        <v>Low</v>
      </c>
      <c r="Y1116" t="str">
        <f t="shared" si="53"/>
        <v>Home Team</v>
      </c>
    </row>
    <row r="1117" spans="1:25" x14ac:dyDescent="0.25">
      <c r="A1117" t="s">
        <v>1203</v>
      </c>
      <c r="B1117">
        <v>2017</v>
      </c>
      <c r="C1117" t="s">
        <v>146</v>
      </c>
      <c r="D1117" s="1">
        <v>42881</v>
      </c>
      <c r="E1117">
        <v>19</v>
      </c>
      <c r="F1117">
        <v>9.8000000000000007</v>
      </c>
      <c r="G1117">
        <v>0</v>
      </c>
      <c r="H1117" t="s">
        <v>61</v>
      </c>
      <c r="I1117" s="2">
        <v>0.82638888888888884</v>
      </c>
      <c r="J1117" s="3">
        <v>36221</v>
      </c>
      <c r="K1117" t="s">
        <v>26</v>
      </c>
      <c r="L1117">
        <v>2.4</v>
      </c>
      <c r="M1117">
        <v>4.5999999999999996</v>
      </c>
      <c r="N1117">
        <v>9.6999999999999993</v>
      </c>
      <c r="O1117">
        <v>11.9</v>
      </c>
      <c r="P1117">
        <v>75</v>
      </c>
      <c r="Q1117" t="s">
        <v>32</v>
      </c>
      <c r="R1117">
        <v>5.0999999999999996</v>
      </c>
      <c r="S1117">
        <v>8.3000000000000007</v>
      </c>
      <c r="T1117">
        <v>10.6</v>
      </c>
      <c r="U1117">
        <v>12.9</v>
      </c>
      <c r="V1117">
        <v>81</v>
      </c>
      <c r="W1117" t="str">
        <f t="shared" si="51"/>
        <v>Hawthorn</v>
      </c>
      <c r="X1117" t="str">
        <f t="shared" si="52"/>
        <v>Medium</v>
      </c>
      <c r="Y1117" t="str">
        <f t="shared" si="53"/>
        <v>Away Team</v>
      </c>
    </row>
    <row r="1118" spans="1:25" x14ac:dyDescent="0.25">
      <c r="A1118" t="s">
        <v>1204</v>
      </c>
      <c r="B1118">
        <v>2017</v>
      </c>
      <c r="C1118" t="s">
        <v>146</v>
      </c>
      <c r="D1118" s="1">
        <v>42882</v>
      </c>
      <c r="E1118">
        <v>17.3</v>
      </c>
      <c r="F1118">
        <v>11.3</v>
      </c>
      <c r="G1118">
        <v>0</v>
      </c>
      <c r="H1118" t="s">
        <v>46</v>
      </c>
      <c r="I1118" s="2">
        <v>0.57291666666666663</v>
      </c>
      <c r="J1118" s="3">
        <v>34685</v>
      </c>
      <c r="K1118" t="s">
        <v>50</v>
      </c>
      <c r="L1118">
        <v>2.2000000000000002</v>
      </c>
      <c r="M1118">
        <v>5.6</v>
      </c>
      <c r="N1118">
        <v>10.9</v>
      </c>
      <c r="O1118">
        <v>13.12</v>
      </c>
      <c r="P1118">
        <v>90</v>
      </c>
      <c r="Q1118" t="s">
        <v>55</v>
      </c>
      <c r="R1118">
        <v>2.1</v>
      </c>
      <c r="S1118">
        <v>3.2</v>
      </c>
      <c r="T1118">
        <v>5.5</v>
      </c>
      <c r="U1118">
        <v>7.8</v>
      </c>
      <c r="V1118">
        <v>50</v>
      </c>
      <c r="W1118" t="str">
        <f t="shared" si="51"/>
        <v>Western Bulldogs</v>
      </c>
      <c r="X1118" t="str">
        <f t="shared" si="52"/>
        <v>Medium</v>
      </c>
      <c r="Y1118" t="str">
        <f t="shared" si="53"/>
        <v>Home Team</v>
      </c>
    </row>
    <row r="1119" spans="1:25" x14ac:dyDescent="0.25">
      <c r="A1119" t="s">
        <v>1205</v>
      </c>
      <c r="B1119">
        <v>2017</v>
      </c>
      <c r="C1119" t="s">
        <v>146</v>
      </c>
      <c r="D1119" s="1">
        <v>42882</v>
      </c>
      <c r="E1119">
        <v>27.1</v>
      </c>
      <c r="F1119">
        <v>13.2</v>
      </c>
      <c r="G1119">
        <v>0</v>
      </c>
      <c r="H1119" t="s">
        <v>584</v>
      </c>
      <c r="I1119" s="2">
        <v>0.67013888888888884</v>
      </c>
      <c r="J1119" s="3">
        <v>5072</v>
      </c>
      <c r="K1119" t="s">
        <v>35</v>
      </c>
      <c r="L1119">
        <v>2.1</v>
      </c>
      <c r="M1119">
        <v>4.8</v>
      </c>
      <c r="N1119">
        <v>9.1</v>
      </c>
      <c r="O1119">
        <v>18.14</v>
      </c>
      <c r="P1119">
        <v>122</v>
      </c>
      <c r="Q1119" t="s">
        <v>39</v>
      </c>
      <c r="R1119">
        <v>4.5</v>
      </c>
      <c r="S1119">
        <v>7.7</v>
      </c>
      <c r="T1119">
        <v>9.8000000000000007</v>
      </c>
      <c r="U1119">
        <v>13.9</v>
      </c>
      <c r="V1119">
        <v>87</v>
      </c>
      <c r="W1119" t="str">
        <f t="shared" si="51"/>
        <v>Melbourne</v>
      </c>
      <c r="X1119" t="str">
        <f t="shared" si="52"/>
        <v>Low</v>
      </c>
      <c r="Y1119" t="str">
        <f t="shared" si="53"/>
        <v>Home Team</v>
      </c>
    </row>
    <row r="1120" spans="1:25" x14ac:dyDescent="0.25">
      <c r="A1120" t="s">
        <v>1206</v>
      </c>
      <c r="B1120">
        <v>2017</v>
      </c>
      <c r="C1120" t="s">
        <v>146</v>
      </c>
      <c r="D1120" s="1">
        <v>42882</v>
      </c>
      <c r="E1120">
        <v>17.3</v>
      </c>
      <c r="F1120">
        <v>11.3</v>
      </c>
      <c r="G1120">
        <v>0</v>
      </c>
      <c r="H1120" t="s">
        <v>28</v>
      </c>
      <c r="I1120" s="2">
        <v>0.80902777777777779</v>
      </c>
      <c r="J1120" s="3">
        <v>85565</v>
      </c>
      <c r="K1120" t="s">
        <v>29</v>
      </c>
      <c r="L1120">
        <v>4.4000000000000004</v>
      </c>
      <c r="M1120">
        <v>6.9</v>
      </c>
      <c r="N1120">
        <v>9.1199999999999992</v>
      </c>
      <c r="O1120">
        <v>11.15</v>
      </c>
      <c r="P1120">
        <v>81</v>
      </c>
      <c r="Q1120" t="s">
        <v>48</v>
      </c>
      <c r="R1120">
        <v>6</v>
      </c>
      <c r="S1120">
        <v>8.1</v>
      </c>
      <c r="T1120">
        <v>10.3</v>
      </c>
      <c r="U1120">
        <v>10.6</v>
      </c>
      <c r="V1120">
        <v>66</v>
      </c>
      <c r="W1120" t="str">
        <f t="shared" si="51"/>
        <v>Richmond</v>
      </c>
      <c r="X1120" t="str">
        <f t="shared" si="52"/>
        <v>High</v>
      </c>
      <c r="Y1120" t="str">
        <f t="shared" si="53"/>
        <v>Home Team</v>
      </c>
    </row>
    <row r="1121" spans="1:25" x14ac:dyDescent="0.25">
      <c r="A1121" t="s">
        <v>1207</v>
      </c>
      <c r="B1121">
        <v>2017</v>
      </c>
      <c r="C1121" t="s">
        <v>146</v>
      </c>
      <c r="D1121" s="1">
        <v>42882</v>
      </c>
      <c r="E1121">
        <v>20.3</v>
      </c>
      <c r="F1121">
        <v>12.4</v>
      </c>
      <c r="G1121">
        <v>0</v>
      </c>
      <c r="H1121" t="s">
        <v>512</v>
      </c>
      <c r="I1121" s="2">
        <v>0.79861111111111116</v>
      </c>
      <c r="J1121" s="3">
        <v>42415</v>
      </c>
      <c r="K1121" t="s">
        <v>40</v>
      </c>
      <c r="L1121">
        <v>5.9</v>
      </c>
      <c r="M1121">
        <v>9.18</v>
      </c>
      <c r="N1121">
        <v>16.21</v>
      </c>
      <c r="O1121">
        <v>20.23</v>
      </c>
      <c r="P1121">
        <v>143</v>
      </c>
      <c r="Q1121" t="s">
        <v>43</v>
      </c>
      <c r="R1121">
        <v>1</v>
      </c>
      <c r="S1121">
        <v>2.1</v>
      </c>
      <c r="T1121">
        <v>4.2</v>
      </c>
      <c r="U1121">
        <v>6.7</v>
      </c>
      <c r="V1121">
        <v>43</v>
      </c>
      <c r="W1121" t="str">
        <f t="shared" si="51"/>
        <v>Adelaide</v>
      </c>
      <c r="X1121" t="str">
        <f t="shared" si="52"/>
        <v>Medium</v>
      </c>
      <c r="Y1121" t="str">
        <f t="shared" si="53"/>
        <v>Home Team</v>
      </c>
    </row>
    <row r="1122" spans="1:25" x14ac:dyDescent="0.25">
      <c r="A1122" t="s">
        <v>1208</v>
      </c>
      <c r="B1122">
        <v>2017</v>
      </c>
      <c r="C1122" t="s">
        <v>146</v>
      </c>
      <c r="D1122" s="1">
        <v>42883</v>
      </c>
      <c r="E1122">
        <v>14.6</v>
      </c>
      <c r="F1122">
        <v>9</v>
      </c>
      <c r="G1122">
        <v>6.2</v>
      </c>
      <c r="H1122" t="s">
        <v>28</v>
      </c>
      <c r="I1122" s="2">
        <v>0.54861111111111116</v>
      </c>
      <c r="J1122" s="3">
        <v>32750</v>
      </c>
      <c r="K1122" t="s">
        <v>33</v>
      </c>
      <c r="L1122">
        <v>5.5</v>
      </c>
      <c r="M1122">
        <v>9.1</v>
      </c>
      <c r="N1122">
        <v>11.16</v>
      </c>
      <c r="O1122">
        <v>18.21</v>
      </c>
      <c r="P1122">
        <v>129</v>
      </c>
      <c r="Q1122" t="s">
        <v>36</v>
      </c>
      <c r="R1122">
        <v>4.3</v>
      </c>
      <c r="S1122">
        <v>6.3</v>
      </c>
      <c r="T1122">
        <v>10.6</v>
      </c>
      <c r="U1122">
        <v>13.6</v>
      </c>
      <c r="V1122">
        <v>84</v>
      </c>
      <c r="W1122" t="str">
        <f t="shared" si="51"/>
        <v>Collingwood</v>
      </c>
      <c r="X1122" t="str">
        <f t="shared" si="52"/>
        <v>Medium</v>
      </c>
      <c r="Y1122" t="str">
        <f t="shared" si="53"/>
        <v>Home Team</v>
      </c>
    </row>
    <row r="1123" spans="1:25" x14ac:dyDescent="0.25">
      <c r="A1123" t="s">
        <v>1209</v>
      </c>
      <c r="B1123">
        <v>2017</v>
      </c>
      <c r="C1123" t="s">
        <v>146</v>
      </c>
      <c r="D1123" s="1">
        <v>42883</v>
      </c>
      <c r="E1123">
        <v>14.6</v>
      </c>
      <c r="F1123">
        <v>9</v>
      </c>
      <c r="G1123">
        <v>6.2</v>
      </c>
      <c r="H1123" t="s">
        <v>46</v>
      </c>
      <c r="I1123" s="2">
        <v>0.63888888888888884</v>
      </c>
      <c r="J1123" s="3">
        <v>32802</v>
      </c>
      <c r="K1123" t="s">
        <v>30</v>
      </c>
      <c r="L1123">
        <v>2</v>
      </c>
      <c r="M1123">
        <v>7.2</v>
      </c>
      <c r="N1123">
        <v>12.4</v>
      </c>
      <c r="O1123">
        <v>15.6</v>
      </c>
      <c r="P1123">
        <v>96</v>
      </c>
      <c r="Q1123" t="s">
        <v>47</v>
      </c>
      <c r="R1123">
        <v>7.2</v>
      </c>
      <c r="S1123">
        <v>11.3</v>
      </c>
      <c r="T1123">
        <v>12.6</v>
      </c>
      <c r="U1123">
        <v>17.11</v>
      </c>
      <c r="V1123">
        <v>113</v>
      </c>
      <c r="W1123" t="str">
        <f t="shared" si="51"/>
        <v>North Melbourne</v>
      </c>
      <c r="X1123" t="str">
        <f t="shared" si="52"/>
        <v>Medium</v>
      </c>
      <c r="Y1123" t="str">
        <f t="shared" si="53"/>
        <v>Away Team</v>
      </c>
    </row>
    <row r="1124" spans="1:25" x14ac:dyDescent="0.25">
      <c r="A1124" t="s">
        <v>1210</v>
      </c>
      <c r="B1124">
        <v>2017</v>
      </c>
      <c r="C1124" t="s">
        <v>146</v>
      </c>
      <c r="D1124" s="1">
        <v>42883</v>
      </c>
      <c r="E1124">
        <v>19.399999999999999</v>
      </c>
      <c r="F1124">
        <v>4.9000000000000004</v>
      </c>
      <c r="G1124">
        <v>0</v>
      </c>
      <c r="H1124" t="s">
        <v>42</v>
      </c>
      <c r="I1124" s="2">
        <v>0.61111111111111116</v>
      </c>
      <c r="J1124" s="3">
        <v>37057</v>
      </c>
      <c r="K1124" t="s">
        <v>51</v>
      </c>
      <c r="L1124">
        <v>5</v>
      </c>
      <c r="M1124">
        <v>6.2</v>
      </c>
      <c r="N1124">
        <v>9.3000000000000007</v>
      </c>
      <c r="O1124">
        <v>14.6</v>
      </c>
      <c r="P1124">
        <v>90</v>
      </c>
      <c r="Q1124" t="s">
        <v>25</v>
      </c>
      <c r="R1124">
        <v>2.4</v>
      </c>
      <c r="S1124">
        <v>4.7</v>
      </c>
      <c r="T1124">
        <v>8.1199999999999992</v>
      </c>
      <c r="U1124">
        <v>14.14</v>
      </c>
      <c r="V1124">
        <v>98</v>
      </c>
      <c r="W1124" t="str">
        <f t="shared" si="51"/>
        <v>Greater Western Sydney</v>
      </c>
      <c r="X1124" t="str">
        <f t="shared" si="52"/>
        <v>Medium</v>
      </c>
      <c r="Y1124" t="str">
        <f t="shared" si="53"/>
        <v>Away Team</v>
      </c>
    </row>
    <row r="1125" spans="1:25" x14ac:dyDescent="0.25">
      <c r="A1125" t="s">
        <v>1211</v>
      </c>
      <c r="B1125">
        <v>2017</v>
      </c>
      <c r="C1125" t="s">
        <v>156</v>
      </c>
      <c r="D1125" s="1">
        <v>42887</v>
      </c>
      <c r="E1125">
        <v>14.5</v>
      </c>
      <c r="F1125">
        <v>2.9</v>
      </c>
      <c r="G1125">
        <v>0</v>
      </c>
      <c r="H1125" t="s">
        <v>512</v>
      </c>
      <c r="I1125" s="2">
        <v>0.80555555555555558</v>
      </c>
      <c r="J1125" s="3">
        <v>37910</v>
      </c>
      <c r="K1125" t="s">
        <v>54</v>
      </c>
      <c r="L1125">
        <v>6.5</v>
      </c>
      <c r="M1125">
        <v>9.8000000000000007</v>
      </c>
      <c r="N1125">
        <v>10.15</v>
      </c>
      <c r="O1125">
        <v>13.2</v>
      </c>
      <c r="P1125">
        <v>98</v>
      </c>
      <c r="Q1125" t="s">
        <v>32</v>
      </c>
      <c r="R1125">
        <v>0</v>
      </c>
      <c r="S1125">
        <v>0.3</v>
      </c>
      <c r="T1125">
        <v>3.4</v>
      </c>
      <c r="U1125">
        <v>7.5</v>
      </c>
      <c r="V1125">
        <v>47</v>
      </c>
      <c r="W1125" t="str">
        <f t="shared" si="51"/>
        <v>Port Adelaide</v>
      </c>
      <c r="X1125" t="str">
        <f t="shared" si="52"/>
        <v>Medium</v>
      </c>
      <c r="Y1125" t="str">
        <f t="shared" si="53"/>
        <v>Home Team</v>
      </c>
    </row>
    <row r="1126" spans="1:25" x14ac:dyDescent="0.25">
      <c r="A1126" t="s">
        <v>1212</v>
      </c>
      <c r="B1126">
        <v>2017</v>
      </c>
      <c r="C1126" t="s">
        <v>156</v>
      </c>
      <c r="D1126" s="1">
        <v>42888</v>
      </c>
      <c r="E1126">
        <v>13.6</v>
      </c>
      <c r="F1126">
        <v>9.3000000000000007</v>
      </c>
      <c r="G1126">
        <v>0</v>
      </c>
      <c r="H1126" t="s">
        <v>88</v>
      </c>
      <c r="I1126" s="2">
        <v>0.82638888888888884</v>
      </c>
      <c r="J1126" s="3">
        <v>30458</v>
      </c>
      <c r="K1126" t="s">
        <v>44</v>
      </c>
      <c r="L1126">
        <v>3.6</v>
      </c>
      <c r="M1126">
        <v>9.1</v>
      </c>
      <c r="N1126">
        <v>12.13</v>
      </c>
      <c r="O1126">
        <v>13.18</v>
      </c>
      <c r="P1126">
        <v>96</v>
      </c>
      <c r="Q1126" t="s">
        <v>40</v>
      </c>
      <c r="R1126">
        <v>2.2999999999999998</v>
      </c>
      <c r="S1126">
        <v>5.5</v>
      </c>
      <c r="T1126">
        <v>7.9</v>
      </c>
      <c r="U1126">
        <v>10.14</v>
      </c>
      <c r="V1126">
        <v>74</v>
      </c>
      <c r="W1126" t="str">
        <f t="shared" si="51"/>
        <v>Geelong</v>
      </c>
      <c r="X1126" t="str">
        <f t="shared" si="52"/>
        <v>Medium</v>
      </c>
      <c r="Y1126" t="str">
        <f t="shared" si="53"/>
        <v>Home Team</v>
      </c>
    </row>
    <row r="1127" spans="1:25" x14ac:dyDescent="0.25">
      <c r="A1127" t="s">
        <v>1213</v>
      </c>
      <c r="B1127">
        <v>2017</v>
      </c>
      <c r="C1127" t="s">
        <v>156</v>
      </c>
      <c r="D1127" s="1">
        <v>42889</v>
      </c>
      <c r="E1127">
        <v>22.5</v>
      </c>
      <c r="F1127">
        <v>12.7</v>
      </c>
      <c r="G1127">
        <v>0</v>
      </c>
      <c r="H1127" t="s">
        <v>38</v>
      </c>
      <c r="I1127" s="2">
        <v>0.57291666666666663</v>
      </c>
      <c r="J1127" s="3">
        <v>11402</v>
      </c>
      <c r="K1127" t="s">
        <v>39</v>
      </c>
      <c r="L1127">
        <v>2.5</v>
      </c>
      <c r="M1127">
        <v>5.0999999999999996</v>
      </c>
      <c r="N1127">
        <v>9.1</v>
      </c>
      <c r="O1127">
        <v>11.14</v>
      </c>
      <c r="P1127">
        <v>80</v>
      </c>
      <c r="Q1127" t="s">
        <v>51</v>
      </c>
      <c r="R1127">
        <v>3.3</v>
      </c>
      <c r="S1127">
        <v>5.5</v>
      </c>
      <c r="T1127">
        <v>7.8</v>
      </c>
      <c r="U1127">
        <v>11.11</v>
      </c>
      <c r="V1127">
        <v>77</v>
      </c>
      <c r="W1127" t="str">
        <f t="shared" si="51"/>
        <v>Gold Coast</v>
      </c>
      <c r="X1127" t="str">
        <f t="shared" si="52"/>
        <v>Low</v>
      </c>
      <c r="Y1127" t="str">
        <f t="shared" si="53"/>
        <v>Home Team</v>
      </c>
    </row>
    <row r="1128" spans="1:25" x14ac:dyDescent="0.25">
      <c r="A1128" t="s">
        <v>1214</v>
      </c>
      <c r="B1128">
        <v>2017</v>
      </c>
      <c r="C1128" t="s">
        <v>156</v>
      </c>
      <c r="D1128" s="1">
        <v>42889</v>
      </c>
      <c r="E1128">
        <v>18.399999999999999</v>
      </c>
      <c r="F1128">
        <v>10.6</v>
      </c>
      <c r="G1128">
        <v>0</v>
      </c>
      <c r="H1128" t="s">
        <v>141</v>
      </c>
      <c r="I1128" s="2">
        <v>0.69097222222222221</v>
      </c>
      <c r="J1128" s="3">
        <v>13671</v>
      </c>
      <c r="K1128" t="s">
        <v>25</v>
      </c>
      <c r="L1128">
        <v>3.3</v>
      </c>
      <c r="M1128">
        <v>10.5</v>
      </c>
      <c r="N1128">
        <v>15.5</v>
      </c>
      <c r="O1128">
        <v>18.899999999999999</v>
      </c>
      <c r="P1128">
        <v>117</v>
      </c>
      <c r="Q1128" t="s">
        <v>48</v>
      </c>
      <c r="R1128">
        <v>5.3</v>
      </c>
      <c r="S1128">
        <v>7.7</v>
      </c>
      <c r="T1128">
        <v>10.1</v>
      </c>
      <c r="U1128">
        <v>15.11</v>
      </c>
      <c r="V1128">
        <v>101</v>
      </c>
      <c r="W1128" t="str">
        <f t="shared" si="51"/>
        <v>Greater Western Sydney</v>
      </c>
      <c r="X1128" t="str">
        <f t="shared" si="52"/>
        <v>Low</v>
      </c>
      <c r="Y1128" t="str">
        <f t="shared" si="53"/>
        <v>Home Team</v>
      </c>
    </row>
    <row r="1129" spans="1:25" x14ac:dyDescent="0.25">
      <c r="A1129" t="s">
        <v>1215</v>
      </c>
      <c r="B1129">
        <v>2017</v>
      </c>
      <c r="C1129" t="s">
        <v>156</v>
      </c>
      <c r="D1129" s="1">
        <v>42889</v>
      </c>
      <c r="E1129">
        <v>14.7</v>
      </c>
      <c r="F1129">
        <v>8.1</v>
      </c>
      <c r="G1129">
        <v>0</v>
      </c>
      <c r="H1129" t="s">
        <v>46</v>
      </c>
      <c r="I1129" s="2">
        <v>0.80902777777777779</v>
      </c>
      <c r="J1129" s="3">
        <v>36100</v>
      </c>
      <c r="K1129" t="s">
        <v>47</v>
      </c>
      <c r="L1129">
        <v>2.4</v>
      </c>
      <c r="M1129">
        <v>7.6</v>
      </c>
      <c r="N1129">
        <v>8.9</v>
      </c>
      <c r="O1129">
        <v>9.1199999999999992</v>
      </c>
      <c r="P1129">
        <v>66</v>
      </c>
      <c r="Q1129" t="s">
        <v>29</v>
      </c>
      <c r="R1129">
        <v>3.4</v>
      </c>
      <c r="S1129">
        <v>6.1</v>
      </c>
      <c r="T1129">
        <v>12.13</v>
      </c>
      <c r="U1129">
        <v>14.17</v>
      </c>
      <c r="V1129">
        <v>101</v>
      </c>
      <c r="W1129" t="str">
        <f t="shared" si="51"/>
        <v>Richmond</v>
      </c>
      <c r="X1129" t="str">
        <f t="shared" si="52"/>
        <v>Medium</v>
      </c>
      <c r="Y1129" t="str">
        <f t="shared" si="53"/>
        <v>Away Team</v>
      </c>
    </row>
    <row r="1130" spans="1:25" x14ac:dyDescent="0.25">
      <c r="A1130" t="s">
        <v>1216</v>
      </c>
      <c r="B1130">
        <v>2017</v>
      </c>
      <c r="C1130" t="s">
        <v>156</v>
      </c>
      <c r="D1130" s="1">
        <v>42890</v>
      </c>
      <c r="E1130">
        <v>22.2</v>
      </c>
      <c r="F1130">
        <v>12.1</v>
      </c>
      <c r="G1130">
        <v>0</v>
      </c>
      <c r="H1130" t="s">
        <v>42</v>
      </c>
      <c r="I1130" s="2">
        <v>0.61111111111111116</v>
      </c>
      <c r="J1130" s="3">
        <v>34259</v>
      </c>
      <c r="K1130" t="s">
        <v>43</v>
      </c>
      <c r="L1130">
        <v>2.1</v>
      </c>
      <c r="M1130">
        <v>5.5</v>
      </c>
      <c r="N1130">
        <v>10.6</v>
      </c>
      <c r="O1130">
        <v>12.13</v>
      </c>
      <c r="P1130">
        <v>85</v>
      </c>
      <c r="Q1130" t="s">
        <v>33</v>
      </c>
      <c r="R1130">
        <v>3.5</v>
      </c>
      <c r="S1130">
        <v>7.9</v>
      </c>
      <c r="T1130">
        <v>11.13</v>
      </c>
      <c r="U1130">
        <v>15.15</v>
      </c>
      <c r="V1130">
        <v>105</v>
      </c>
      <c r="W1130" t="str">
        <f t="shared" si="51"/>
        <v>Collingwood</v>
      </c>
      <c r="X1130" t="str">
        <f t="shared" si="52"/>
        <v>Medium</v>
      </c>
      <c r="Y1130" t="str">
        <f t="shared" si="53"/>
        <v>Away Team</v>
      </c>
    </row>
    <row r="1131" spans="1:25" x14ac:dyDescent="0.25">
      <c r="A1131" t="s">
        <v>1217</v>
      </c>
      <c r="B1131">
        <v>2017</v>
      </c>
      <c r="C1131" t="s">
        <v>163</v>
      </c>
      <c r="D1131" s="1">
        <v>42894</v>
      </c>
      <c r="E1131">
        <v>17.600000000000001</v>
      </c>
      <c r="F1131">
        <v>11.8</v>
      </c>
      <c r="G1131">
        <v>46.6</v>
      </c>
      <c r="H1131" t="s">
        <v>61</v>
      </c>
      <c r="I1131" s="2">
        <v>0.80555555555555558</v>
      </c>
      <c r="J1131" s="3">
        <v>20692</v>
      </c>
      <c r="K1131" t="s">
        <v>26</v>
      </c>
      <c r="L1131">
        <v>2.2000000000000002</v>
      </c>
      <c r="M1131">
        <v>5.8</v>
      </c>
      <c r="N1131">
        <v>9.14</v>
      </c>
      <c r="O1131">
        <v>12.16</v>
      </c>
      <c r="P1131">
        <v>88</v>
      </c>
      <c r="Q1131" t="s">
        <v>50</v>
      </c>
      <c r="R1131">
        <v>1.2</v>
      </c>
      <c r="S1131">
        <v>2.2999999999999998</v>
      </c>
      <c r="T1131">
        <v>6.3</v>
      </c>
      <c r="U1131">
        <v>6.6</v>
      </c>
      <c r="V1131">
        <v>42</v>
      </c>
      <c r="W1131" t="str">
        <f t="shared" si="51"/>
        <v>Sydney</v>
      </c>
      <c r="X1131" t="str">
        <f t="shared" si="52"/>
        <v>Low</v>
      </c>
      <c r="Y1131" t="str">
        <f t="shared" si="53"/>
        <v>Home Team</v>
      </c>
    </row>
    <row r="1132" spans="1:25" x14ac:dyDescent="0.25">
      <c r="A1132" t="s">
        <v>1218</v>
      </c>
      <c r="B1132">
        <v>2017</v>
      </c>
      <c r="C1132" t="s">
        <v>163</v>
      </c>
      <c r="D1132" s="1">
        <v>42895</v>
      </c>
      <c r="E1132">
        <v>15</v>
      </c>
      <c r="F1132">
        <v>5.9</v>
      </c>
      <c r="G1132">
        <v>0.6</v>
      </c>
      <c r="H1132" t="s">
        <v>512</v>
      </c>
      <c r="I1132" s="2">
        <v>0.80555555555555558</v>
      </c>
      <c r="J1132" s="3">
        <v>46082</v>
      </c>
      <c r="K1132" t="s">
        <v>40</v>
      </c>
      <c r="L1132">
        <v>5.6</v>
      </c>
      <c r="M1132">
        <v>8.9</v>
      </c>
      <c r="N1132">
        <v>11.11</v>
      </c>
      <c r="O1132">
        <v>16.149999999999999</v>
      </c>
      <c r="P1132">
        <v>111</v>
      </c>
      <c r="Q1132" t="s">
        <v>55</v>
      </c>
      <c r="R1132">
        <v>1.1000000000000001</v>
      </c>
      <c r="S1132">
        <v>2.4</v>
      </c>
      <c r="T1132">
        <v>3.1</v>
      </c>
      <c r="U1132">
        <v>7.12</v>
      </c>
      <c r="V1132">
        <v>54</v>
      </c>
      <c r="W1132" t="str">
        <f t="shared" si="51"/>
        <v>Adelaide</v>
      </c>
      <c r="X1132" t="str">
        <f t="shared" si="52"/>
        <v>Medium</v>
      </c>
      <c r="Y1132" t="str">
        <f t="shared" si="53"/>
        <v>Home Team</v>
      </c>
    </row>
    <row r="1133" spans="1:25" x14ac:dyDescent="0.25">
      <c r="A1133" t="s">
        <v>1219</v>
      </c>
      <c r="B1133">
        <v>2017</v>
      </c>
      <c r="C1133" t="s">
        <v>163</v>
      </c>
      <c r="D1133" s="1">
        <v>42896</v>
      </c>
      <c r="E1133">
        <v>15.6</v>
      </c>
      <c r="F1133">
        <v>6.3</v>
      </c>
      <c r="G1133">
        <v>0</v>
      </c>
      <c r="H1133" t="s">
        <v>28</v>
      </c>
      <c r="I1133" s="2">
        <v>0.57291666666666663</v>
      </c>
      <c r="J1133" s="3">
        <v>27392</v>
      </c>
      <c r="K1133" t="s">
        <v>32</v>
      </c>
      <c r="L1133">
        <v>2.2999999999999998</v>
      </c>
      <c r="M1133">
        <v>4.4000000000000004</v>
      </c>
      <c r="N1133">
        <v>7.6</v>
      </c>
      <c r="O1133">
        <v>12.7</v>
      </c>
      <c r="P1133">
        <v>79</v>
      </c>
      <c r="Q1133" t="s">
        <v>39</v>
      </c>
      <c r="R1133">
        <v>3.4</v>
      </c>
      <c r="S1133">
        <v>6.7</v>
      </c>
      <c r="T1133">
        <v>11.14</v>
      </c>
      <c r="U1133">
        <v>13.17</v>
      </c>
      <c r="V1133">
        <v>95</v>
      </c>
      <c r="W1133" t="str">
        <f t="shared" si="51"/>
        <v>Gold Coast</v>
      </c>
      <c r="X1133" t="str">
        <f t="shared" si="52"/>
        <v>Low</v>
      </c>
      <c r="Y1133" t="str">
        <f t="shared" si="53"/>
        <v>Away Team</v>
      </c>
    </row>
    <row r="1134" spans="1:25" x14ac:dyDescent="0.25">
      <c r="A1134" t="s">
        <v>1220</v>
      </c>
      <c r="B1134">
        <v>2017</v>
      </c>
      <c r="C1134" t="s">
        <v>163</v>
      </c>
      <c r="D1134" s="1">
        <v>42896</v>
      </c>
      <c r="E1134">
        <v>22.9</v>
      </c>
      <c r="F1134">
        <v>15.2</v>
      </c>
      <c r="G1134">
        <v>0</v>
      </c>
      <c r="H1134" t="s">
        <v>58</v>
      </c>
      <c r="I1134" s="2">
        <v>0.69097222222222221</v>
      </c>
      <c r="J1134" s="3">
        <v>11742</v>
      </c>
      <c r="K1134" t="s">
        <v>36</v>
      </c>
      <c r="L1134">
        <v>6</v>
      </c>
      <c r="M1134">
        <v>11.3</v>
      </c>
      <c r="N1134">
        <v>15.11</v>
      </c>
      <c r="O1134">
        <v>18.13</v>
      </c>
      <c r="P1134">
        <v>121</v>
      </c>
      <c r="Q1134" t="s">
        <v>43</v>
      </c>
      <c r="R1134">
        <v>2.2000000000000002</v>
      </c>
      <c r="S1134">
        <v>6.7</v>
      </c>
      <c r="T1134">
        <v>7.7</v>
      </c>
      <c r="U1134">
        <v>9.1</v>
      </c>
      <c r="V1134">
        <v>64</v>
      </c>
      <c r="W1134" t="str">
        <f t="shared" si="51"/>
        <v>Brisbane</v>
      </c>
      <c r="X1134" t="str">
        <f t="shared" si="52"/>
        <v>Low</v>
      </c>
      <c r="Y1134" t="str">
        <f t="shared" si="53"/>
        <v>Home Team</v>
      </c>
    </row>
    <row r="1135" spans="1:25" x14ac:dyDescent="0.25">
      <c r="A1135" t="s">
        <v>1221</v>
      </c>
      <c r="B1135">
        <v>2017</v>
      </c>
      <c r="C1135" t="s">
        <v>163</v>
      </c>
      <c r="D1135" s="1">
        <v>42896</v>
      </c>
      <c r="E1135">
        <v>15.6</v>
      </c>
      <c r="F1135">
        <v>6.3</v>
      </c>
      <c r="G1135">
        <v>0</v>
      </c>
      <c r="H1135" t="s">
        <v>46</v>
      </c>
      <c r="I1135" s="2">
        <v>0.80902777777777779</v>
      </c>
      <c r="J1135" s="3">
        <v>34022</v>
      </c>
      <c r="K1135" t="s">
        <v>48</v>
      </c>
      <c r="L1135">
        <v>7.6</v>
      </c>
      <c r="M1135">
        <v>12.9</v>
      </c>
      <c r="N1135">
        <v>14.13</v>
      </c>
      <c r="O1135">
        <v>19.170000000000002</v>
      </c>
      <c r="P1135">
        <v>131</v>
      </c>
      <c r="Q1135" t="s">
        <v>54</v>
      </c>
      <c r="R1135">
        <v>1.3</v>
      </c>
      <c r="S1135">
        <v>4.5</v>
      </c>
      <c r="T1135">
        <v>7.7</v>
      </c>
      <c r="U1135">
        <v>8.1300000000000008</v>
      </c>
      <c r="V1135">
        <v>61</v>
      </c>
      <c r="W1135" t="str">
        <f t="shared" si="51"/>
        <v>Essendon</v>
      </c>
      <c r="X1135" t="str">
        <f t="shared" si="52"/>
        <v>Medium</v>
      </c>
      <c r="Y1135" t="str">
        <f t="shared" si="53"/>
        <v>Home Team</v>
      </c>
    </row>
    <row r="1136" spans="1:25" x14ac:dyDescent="0.25">
      <c r="A1136" t="s">
        <v>1222</v>
      </c>
      <c r="B1136">
        <v>2017</v>
      </c>
      <c r="C1136" t="s">
        <v>163</v>
      </c>
      <c r="D1136" s="1">
        <v>42897</v>
      </c>
      <c r="E1136">
        <v>16.600000000000001</v>
      </c>
      <c r="F1136">
        <v>2.6</v>
      </c>
      <c r="G1136">
        <v>0</v>
      </c>
      <c r="H1136" t="s">
        <v>46</v>
      </c>
      <c r="I1136" s="2">
        <v>0.63888888888888884</v>
      </c>
      <c r="J1136" s="3">
        <v>23194</v>
      </c>
      <c r="K1136" t="s">
        <v>30</v>
      </c>
      <c r="L1136">
        <v>4.0999999999999996</v>
      </c>
      <c r="M1136">
        <v>7.4</v>
      </c>
      <c r="N1136">
        <v>8.6999999999999993</v>
      </c>
      <c r="O1136">
        <v>10.11</v>
      </c>
      <c r="P1136">
        <v>71</v>
      </c>
      <c r="Q1136" t="s">
        <v>25</v>
      </c>
      <c r="R1136">
        <v>2.6</v>
      </c>
      <c r="S1136">
        <v>5.8</v>
      </c>
      <c r="T1136">
        <v>7.9</v>
      </c>
      <c r="U1136">
        <v>9.16</v>
      </c>
      <c r="V1136">
        <v>70</v>
      </c>
      <c r="W1136" t="str">
        <f t="shared" si="51"/>
        <v>Carlton</v>
      </c>
      <c r="X1136" t="str">
        <f t="shared" si="52"/>
        <v>Low</v>
      </c>
      <c r="Y1136" t="str">
        <f t="shared" si="53"/>
        <v>Home Team</v>
      </c>
    </row>
    <row r="1137" spans="1:25" x14ac:dyDescent="0.25">
      <c r="A1137" t="s">
        <v>1223</v>
      </c>
      <c r="B1137">
        <v>2017</v>
      </c>
      <c r="C1137" t="s">
        <v>163</v>
      </c>
      <c r="D1137" s="1">
        <v>42898</v>
      </c>
      <c r="E1137">
        <v>16.600000000000001</v>
      </c>
      <c r="F1137">
        <v>7.1</v>
      </c>
      <c r="G1137">
        <v>0</v>
      </c>
      <c r="H1137" t="s">
        <v>28</v>
      </c>
      <c r="I1137" s="2">
        <v>0.63888888888888884</v>
      </c>
      <c r="J1137" s="3">
        <v>70926</v>
      </c>
      <c r="K1137" t="s">
        <v>35</v>
      </c>
      <c r="L1137">
        <v>4.3</v>
      </c>
      <c r="M1137">
        <v>6.6</v>
      </c>
      <c r="N1137">
        <v>12.9</v>
      </c>
      <c r="O1137">
        <v>15.14</v>
      </c>
      <c r="P1137">
        <v>104</v>
      </c>
      <c r="Q1137" t="s">
        <v>33</v>
      </c>
      <c r="R1137">
        <v>3.2</v>
      </c>
      <c r="S1137">
        <v>10.5</v>
      </c>
      <c r="T1137">
        <v>12.8</v>
      </c>
      <c r="U1137">
        <v>15.1</v>
      </c>
      <c r="V1137">
        <v>100</v>
      </c>
      <c r="W1137" t="str">
        <f t="shared" si="51"/>
        <v>Melbourne</v>
      </c>
      <c r="X1137" t="str">
        <f t="shared" si="52"/>
        <v>High</v>
      </c>
      <c r="Y1137" t="str">
        <f t="shared" si="53"/>
        <v>Home Team</v>
      </c>
    </row>
    <row r="1138" spans="1:25" x14ac:dyDescent="0.25">
      <c r="A1138" t="s">
        <v>1224</v>
      </c>
      <c r="B1138">
        <v>2017</v>
      </c>
      <c r="C1138" t="s">
        <v>170</v>
      </c>
      <c r="D1138" s="1">
        <v>42901</v>
      </c>
      <c r="E1138">
        <v>19.600000000000001</v>
      </c>
      <c r="F1138">
        <v>10.9</v>
      </c>
      <c r="G1138">
        <v>0</v>
      </c>
      <c r="H1138" t="s">
        <v>42</v>
      </c>
      <c r="I1138" s="2">
        <v>0.75694444444444442</v>
      </c>
      <c r="J1138" s="3">
        <v>35719</v>
      </c>
      <c r="K1138" t="s">
        <v>51</v>
      </c>
      <c r="L1138">
        <v>4.3</v>
      </c>
      <c r="M1138">
        <v>7.9</v>
      </c>
      <c r="N1138">
        <v>8.14</v>
      </c>
      <c r="O1138">
        <v>11.17</v>
      </c>
      <c r="P1138">
        <v>83</v>
      </c>
      <c r="Q1138" t="s">
        <v>44</v>
      </c>
      <c r="R1138">
        <v>1.2</v>
      </c>
      <c r="S1138">
        <v>2.2999999999999998</v>
      </c>
      <c r="T1138">
        <v>5.6</v>
      </c>
      <c r="U1138">
        <v>10.1</v>
      </c>
      <c r="V1138">
        <v>70</v>
      </c>
      <c r="W1138" t="str">
        <f t="shared" si="51"/>
        <v>West Coast</v>
      </c>
      <c r="X1138" t="str">
        <f t="shared" si="52"/>
        <v>Medium</v>
      </c>
      <c r="Y1138" t="str">
        <f t="shared" si="53"/>
        <v>Home Team</v>
      </c>
    </row>
    <row r="1139" spans="1:25" x14ac:dyDescent="0.25">
      <c r="A1139" t="s">
        <v>1225</v>
      </c>
      <c r="B1139">
        <v>2017</v>
      </c>
      <c r="C1139" t="s">
        <v>170</v>
      </c>
      <c r="D1139" s="1">
        <v>42902</v>
      </c>
      <c r="E1139">
        <v>16.899999999999999</v>
      </c>
      <c r="F1139">
        <v>4.4000000000000004</v>
      </c>
      <c r="G1139">
        <v>0</v>
      </c>
      <c r="H1139" t="s">
        <v>46</v>
      </c>
      <c r="I1139" s="2">
        <v>0.82638888888888884</v>
      </c>
      <c r="J1139" s="3">
        <v>26107</v>
      </c>
      <c r="K1139" t="s">
        <v>47</v>
      </c>
      <c r="L1139">
        <v>2.5</v>
      </c>
      <c r="M1139">
        <v>2.6</v>
      </c>
      <c r="N1139">
        <v>4.9000000000000004</v>
      </c>
      <c r="O1139">
        <v>10.119999999999999</v>
      </c>
      <c r="P1139">
        <v>72</v>
      </c>
      <c r="Q1139" t="s">
        <v>55</v>
      </c>
      <c r="R1139">
        <v>5.3</v>
      </c>
      <c r="S1139">
        <v>8.8000000000000007</v>
      </c>
      <c r="T1139">
        <v>9.15</v>
      </c>
      <c r="U1139">
        <v>12.17</v>
      </c>
      <c r="V1139">
        <v>89</v>
      </c>
      <c r="W1139" t="str">
        <f t="shared" si="51"/>
        <v>St Kilda</v>
      </c>
      <c r="X1139" t="str">
        <f t="shared" si="52"/>
        <v>Low</v>
      </c>
      <c r="Y1139" t="str">
        <f t="shared" si="53"/>
        <v>Away Team</v>
      </c>
    </row>
    <row r="1140" spans="1:25" x14ac:dyDescent="0.25">
      <c r="A1140" t="s">
        <v>1226</v>
      </c>
      <c r="B1140">
        <v>2017</v>
      </c>
      <c r="C1140" t="s">
        <v>170</v>
      </c>
      <c r="D1140" s="1">
        <v>42903</v>
      </c>
      <c r="E1140">
        <v>15.8</v>
      </c>
      <c r="F1140">
        <v>2.4</v>
      </c>
      <c r="G1140">
        <v>0</v>
      </c>
      <c r="H1140" t="s">
        <v>28</v>
      </c>
      <c r="I1140" s="2">
        <v>0.57291666666666663</v>
      </c>
      <c r="J1140" s="3">
        <v>58721</v>
      </c>
      <c r="K1140" t="s">
        <v>29</v>
      </c>
      <c r="L1140">
        <v>5.3</v>
      </c>
      <c r="M1140">
        <v>7.6</v>
      </c>
      <c r="N1140">
        <v>9.6999999999999993</v>
      </c>
      <c r="O1140">
        <v>10.11</v>
      </c>
      <c r="P1140">
        <v>71</v>
      </c>
      <c r="Q1140" t="s">
        <v>26</v>
      </c>
      <c r="R1140">
        <v>0.4</v>
      </c>
      <c r="S1140">
        <v>3.5</v>
      </c>
      <c r="T1140">
        <v>7.6</v>
      </c>
      <c r="U1140">
        <v>12.8</v>
      </c>
      <c r="V1140">
        <v>80</v>
      </c>
      <c r="W1140" t="str">
        <f t="shared" si="51"/>
        <v>Sydney</v>
      </c>
      <c r="X1140" t="str">
        <f t="shared" si="52"/>
        <v>High</v>
      </c>
      <c r="Y1140" t="str">
        <f t="shared" si="53"/>
        <v>Away Team</v>
      </c>
    </row>
    <row r="1141" spans="1:25" x14ac:dyDescent="0.25">
      <c r="A1141" t="s">
        <v>1227</v>
      </c>
      <c r="B1141">
        <v>2017</v>
      </c>
      <c r="C1141" t="s">
        <v>170</v>
      </c>
      <c r="D1141" s="1">
        <v>42903</v>
      </c>
      <c r="E1141">
        <v>17.100000000000001</v>
      </c>
      <c r="F1141">
        <v>4.7</v>
      </c>
      <c r="G1141">
        <v>1</v>
      </c>
      <c r="H1141" t="s">
        <v>512</v>
      </c>
      <c r="I1141" s="2">
        <v>0.67013888888888884</v>
      </c>
      <c r="J1141" s="3">
        <v>31772</v>
      </c>
      <c r="K1141" t="s">
        <v>54</v>
      </c>
      <c r="L1141">
        <v>5.6</v>
      </c>
      <c r="M1141">
        <v>8.9</v>
      </c>
      <c r="N1141">
        <v>14.1</v>
      </c>
      <c r="O1141">
        <v>18.13</v>
      </c>
      <c r="P1141">
        <v>121</v>
      </c>
      <c r="Q1141" t="s">
        <v>36</v>
      </c>
      <c r="R1141">
        <v>3.3</v>
      </c>
      <c r="S1141">
        <v>6.6</v>
      </c>
      <c r="T1141">
        <v>10.6</v>
      </c>
      <c r="U1141">
        <v>12.9</v>
      </c>
      <c r="V1141">
        <v>81</v>
      </c>
      <c r="W1141" t="str">
        <f t="shared" si="51"/>
        <v>Port Adelaide</v>
      </c>
      <c r="X1141" t="str">
        <f t="shared" si="52"/>
        <v>Medium</v>
      </c>
      <c r="Y1141" t="str">
        <f t="shared" si="53"/>
        <v>Home Team</v>
      </c>
    </row>
    <row r="1142" spans="1:25" x14ac:dyDescent="0.25">
      <c r="A1142" t="s">
        <v>1228</v>
      </c>
      <c r="B1142">
        <v>2017</v>
      </c>
      <c r="C1142" t="s">
        <v>170</v>
      </c>
      <c r="D1142" s="1">
        <v>42903</v>
      </c>
      <c r="E1142">
        <v>22.8</v>
      </c>
      <c r="F1142">
        <v>17.7</v>
      </c>
      <c r="G1142">
        <v>1.8</v>
      </c>
      <c r="H1142" t="s">
        <v>38</v>
      </c>
      <c r="I1142" s="2">
        <v>0.80902777777777779</v>
      </c>
      <c r="J1142" s="3">
        <v>11936</v>
      </c>
      <c r="K1142" t="s">
        <v>39</v>
      </c>
      <c r="L1142">
        <v>1.1000000000000001</v>
      </c>
      <c r="M1142">
        <v>3.2</v>
      </c>
      <c r="N1142">
        <v>7.6</v>
      </c>
      <c r="O1142">
        <v>11.7</v>
      </c>
      <c r="P1142">
        <v>73</v>
      </c>
      <c r="Q1142" t="s">
        <v>30</v>
      </c>
      <c r="R1142">
        <v>4.4000000000000004</v>
      </c>
      <c r="S1142">
        <v>6.8</v>
      </c>
      <c r="T1142">
        <v>7.9</v>
      </c>
      <c r="U1142">
        <v>12.11</v>
      </c>
      <c r="V1142">
        <v>83</v>
      </c>
      <c r="W1142" t="str">
        <f t="shared" si="51"/>
        <v>Carlton</v>
      </c>
      <c r="X1142" t="str">
        <f t="shared" si="52"/>
        <v>Low</v>
      </c>
      <c r="Y1142" t="str">
        <f t="shared" si="53"/>
        <v>Away Team</v>
      </c>
    </row>
    <row r="1143" spans="1:25" x14ac:dyDescent="0.25">
      <c r="A1143" t="s">
        <v>1229</v>
      </c>
      <c r="B1143">
        <v>2017</v>
      </c>
      <c r="C1143" t="s">
        <v>170</v>
      </c>
      <c r="D1143" s="1">
        <v>42904</v>
      </c>
      <c r="E1143">
        <v>16</v>
      </c>
      <c r="F1143">
        <v>6.3</v>
      </c>
      <c r="G1143">
        <v>0</v>
      </c>
      <c r="H1143" t="s">
        <v>46</v>
      </c>
      <c r="I1143" s="2">
        <v>0.63888888888888884</v>
      </c>
      <c r="J1143" s="3">
        <v>33667</v>
      </c>
      <c r="K1143" t="s">
        <v>50</v>
      </c>
      <c r="L1143">
        <v>0.1</v>
      </c>
      <c r="M1143">
        <v>3.3</v>
      </c>
      <c r="N1143">
        <v>6.5</v>
      </c>
      <c r="O1143">
        <v>8.8000000000000007</v>
      </c>
      <c r="P1143">
        <v>56</v>
      </c>
      <c r="Q1143" t="s">
        <v>35</v>
      </c>
      <c r="R1143">
        <v>4.2</v>
      </c>
      <c r="S1143">
        <v>8.6</v>
      </c>
      <c r="T1143">
        <v>14.7</v>
      </c>
      <c r="U1143">
        <v>17.11</v>
      </c>
      <c r="V1143">
        <v>113</v>
      </c>
      <c r="W1143" t="str">
        <f t="shared" si="51"/>
        <v>Melbourne</v>
      </c>
      <c r="X1143" t="str">
        <f t="shared" si="52"/>
        <v>Medium</v>
      </c>
      <c r="Y1143" t="str">
        <f t="shared" si="53"/>
        <v>Away Team</v>
      </c>
    </row>
    <row r="1144" spans="1:25" x14ac:dyDescent="0.25">
      <c r="A1144" t="s">
        <v>1230</v>
      </c>
      <c r="B1144">
        <v>2017</v>
      </c>
      <c r="C1144" t="s">
        <v>177</v>
      </c>
      <c r="D1144" s="1">
        <v>42908</v>
      </c>
      <c r="E1144">
        <v>18.899999999999999</v>
      </c>
      <c r="F1144">
        <v>4.9000000000000004</v>
      </c>
      <c r="G1144">
        <v>0</v>
      </c>
      <c r="H1144" t="s">
        <v>512</v>
      </c>
      <c r="I1144" s="2">
        <v>0.80555555555555558</v>
      </c>
      <c r="J1144" s="3">
        <v>45312</v>
      </c>
      <c r="K1144" t="s">
        <v>40</v>
      </c>
      <c r="L1144">
        <v>4.2</v>
      </c>
      <c r="M1144">
        <v>9.4</v>
      </c>
      <c r="N1144">
        <v>10.6</v>
      </c>
      <c r="O1144">
        <v>12.1</v>
      </c>
      <c r="P1144">
        <v>82</v>
      </c>
      <c r="Q1144" t="s">
        <v>32</v>
      </c>
      <c r="R1144">
        <v>4.2</v>
      </c>
      <c r="S1144">
        <v>6.4</v>
      </c>
      <c r="T1144">
        <v>9.6999999999999993</v>
      </c>
      <c r="U1144">
        <v>14.12</v>
      </c>
      <c r="V1144">
        <v>96</v>
      </c>
      <c r="W1144" t="str">
        <f t="shared" si="51"/>
        <v>Hawthorn</v>
      </c>
      <c r="X1144" t="str">
        <f t="shared" si="52"/>
        <v>Medium</v>
      </c>
      <c r="Y1144" t="str">
        <f t="shared" si="53"/>
        <v>Away Team</v>
      </c>
    </row>
    <row r="1145" spans="1:25" x14ac:dyDescent="0.25">
      <c r="A1145" t="s">
        <v>1231</v>
      </c>
      <c r="B1145">
        <v>2017</v>
      </c>
      <c r="C1145" t="s">
        <v>177</v>
      </c>
      <c r="D1145" s="1">
        <v>42909</v>
      </c>
      <c r="E1145">
        <v>19.399999999999999</v>
      </c>
      <c r="F1145">
        <v>8.6999999999999993</v>
      </c>
      <c r="G1145">
        <v>0</v>
      </c>
      <c r="H1145" t="s">
        <v>61</v>
      </c>
      <c r="I1145" s="2">
        <v>0.82638888888888884</v>
      </c>
      <c r="J1145" s="3">
        <v>34575</v>
      </c>
      <c r="K1145" t="s">
        <v>26</v>
      </c>
      <c r="L1145">
        <v>2.5</v>
      </c>
      <c r="M1145">
        <v>5.1100000000000003</v>
      </c>
      <c r="N1145">
        <v>8.17</v>
      </c>
      <c r="O1145">
        <v>11.2</v>
      </c>
      <c r="P1145">
        <v>86</v>
      </c>
      <c r="Q1145" t="s">
        <v>48</v>
      </c>
      <c r="R1145">
        <v>2.4</v>
      </c>
      <c r="S1145">
        <v>4.9000000000000004</v>
      </c>
      <c r="T1145">
        <v>7.11</v>
      </c>
      <c r="U1145">
        <v>12.13</v>
      </c>
      <c r="V1145">
        <v>85</v>
      </c>
      <c r="W1145" t="str">
        <f t="shared" si="51"/>
        <v>Sydney</v>
      </c>
      <c r="X1145" t="str">
        <f t="shared" si="52"/>
        <v>Medium</v>
      </c>
      <c r="Y1145" t="str">
        <f t="shared" si="53"/>
        <v>Home Team</v>
      </c>
    </row>
    <row r="1146" spans="1:25" x14ac:dyDescent="0.25">
      <c r="A1146" t="s">
        <v>1232</v>
      </c>
      <c r="B1146">
        <v>2017</v>
      </c>
      <c r="C1146" t="s">
        <v>177</v>
      </c>
      <c r="D1146" s="1">
        <v>42910</v>
      </c>
      <c r="E1146">
        <v>12.7</v>
      </c>
      <c r="F1146">
        <v>6.7</v>
      </c>
      <c r="G1146">
        <v>3.8</v>
      </c>
      <c r="H1146" t="s">
        <v>28</v>
      </c>
      <c r="I1146" s="2">
        <v>0.57291666666666663</v>
      </c>
      <c r="J1146" s="3">
        <v>35933</v>
      </c>
      <c r="K1146" t="s">
        <v>33</v>
      </c>
      <c r="L1146">
        <v>1</v>
      </c>
      <c r="M1146">
        <v>4.3</v>
      </c>
      <c r="N1146">
        <v>6.7</v>
      </c>
      <c r="O1146">
        <v>9.8000000000000007</v>
      </c>
      <c r="P1146">
        <v>62</v>
      </c>
      <c r="Q1146" t="s">
        <v>54</v>
      </c>
      <c r="R1146">
        <v>4.3</v>
      </c>
      <c r="S1146">
        <v>6.8</v>
      </c>
      <c r="T1146">
        <v>11.11</v>
      </c>
      <c r="U1146">
        <v>13.15</v>
      </c>
      <c r="V1146">
        <v>93</v>
      </c>
      <c r="W1146" t="str">
        <f t="shared" si="51"/>
        <v>Port Adelaide</v>
      </c>
      <c r="X1146" t="str">
        <f t="shared" si="52"/>
        <v>Medium</v>
      </c>
      <c r="Y1146" t="str">
        <f t="shared" si="53"/>
        <v>Away Team</v>
      </c>
    </row>
    <row r="1147" spans="1:25" x14ac:dyDescent="0.25">
      <c r="A1147" t="s">
        <v>1233</v>
      </c>
      <c r="B1147">
        <v>2017</v>
      </c>
      <c r="C1147" t="s">
        <v>177</v>
      </c>
      <c r="D1147" s="1">
        <v>42910</v>
      </c>
      <c r="E1147">
        <v>24.5</v>
      </c>
      <c r="F1147">
        <v>10.4</v>
      </c>
      <c r="G1147">
        <v>0</v>
      </c>
      <c r="H1147" t="s">
        <v>58</v>
      </c>
      <c r="I1147" s="2">
        <v>0.69097222222222221</v>
      </c>
      <c r="J1147" s="3">
        <v>11455</v>
      </c>
      <c r="K1147" t="s">
        <v>36</v>
      </c>
      <c r="L1147">
        <v>2.4</v>
      </c>
      <c r="M1147">
        <v>4.5</v>
      </c>
      <c r="N1147">
        <v>7.1</v>
      </c>
      <c r="O1147">
        <v>12.14</v>
      </c>
      <c r="P1147">
        <v>86</v>
      </c>
      <c r="Q1147" t="s">
        <v>25</v>
      </c>
      <c r="R1147">
        <v>3.3</v>
      </c>
      <c r="S1147">
        <v>9.8000000000000007</v>
      </c>
      <c r="T1147">
        <v>18.11</v>
      </c>
      <c r="U1147">
        <v>22.14</v>
      </c>
      <c r="V1147">
        <v>146</v>
      </c>
      <c r="W1147" t="str">
        <f t="shared" si="51"/>
        <v>Greater Western Sydney</v>
      </c>
      <c r="X1147" t="str">
        <f t="shared" si="52"/>
        <v>Low</v>
      </c>
      <c r="Y1147" t="str">
        <f t="shared" si="53"/>
        <v>Away Team</v>
      </c>
    </row>
    <row r="1148" spans="1:25" x14ac:dyDescent="0.25">
      <c r="A1148" t="s">
        <v>1234</v>
      </c>
      <c r="B1148">
        <v>2017</v>
      </c>
      <c r="C1148" t="s">
        <v>177</v>
      </c>
      <c r="D1148" s="1">
        <v>42910</v>
      </c>
      <c r="E1148">
        <v>12.7</v>
      </c>
      <c r="F1148">
        <v>6.7</v>
      </c>
      <c r="G1148">
        <v>3.8</v>
      </c>
      <c r="H1148" t="s">
        <v>46</v>
      </c>
      <c r="I1148" s="2">
        <v>0.80902777777777779</v>
      </c>
      <c r="J1148" s="3">
        <v>28263</v>
      </c>
      <c r="K1148" t="s">
        <v>50</v>
      </c>
      <c r="L1148">
        <v>6.4</v>
      </c>
      <c r="M1148">
        <v>10.8</v>
      </c>
      <c r="N1148">
        <v>13.14</v>
      </c>
      <c r="O1148">
        <v>15.17</v>
      </c>
      <c r="P1148">
        <v>107</v>
      </c>
      <c r="Q1148" t="s">
        <v>47</v>
      </c>
      <c r="R1148">
        <v>3.4</v>
      </c>
      <c r="S1148">
        <v>7.5</v>
      </c>
      <c r="T1148">
        <v>12.7</v>
      </c>
      <c r="U1148">
        <v>16.100000000000001</v>
      </c>
      <c r="V1148">
        <v>106</v>
      </c>
      <c r="W1148" t="str">
        <f t="shared" si="51"/>
        <v>Western Bulldogs</v>
      </c>
      <c r="X1148" t="str">
        <f t="shared" si="52"/>
        <v>Low</v>
      </c>
      <c r="Y1148" t="str">
        <f t="shared" si="53"/>
        <v>Home Team</v>
      </c>
    </row>
    <row r="1149" spans="1:25" x14ac:dyDescent="0.25">
      <c r="A1149" t="s">
        <v>1235</v>
      </c>
      <c r="B1149">
        <v>2017</v>
      </c>
      <c r="C1149" t="s">
        <v>177</v>
      </c>
      <c r="D1149" s="1">
        <v>42910</v>
      </c>
      <c r="E1149">
        <v>18.2</v>
      </c>
      <c r="F1149">
        <v>11.5</v>
      </c>
      <c r="G1149">
        <v>0</v>
      </c>
      <c r="H1149" t="s">
        <v>42</v>
      </c>
      <c r="I1149" s="2">
        <v>0.73611111111111116</v>
      </c>
      <c r="J1149" s="3">
        <v>36622</v>
      </c>
      <c r="K1149" t="s">
        <v>51</v>
      </c>
      <c r="L1149">
        <v>2.5</v>
      </c>
      <c r="M1149">
        <v>5.7</v>
      </c>
      <c r="N1149">
        <v>11.1</v>
      </c>
      <c r="O1149">
        <v>14.12</v>
      </c>
      <c r="P1149">
        <v>96</v>
      </c>
      <c r="Q1149" t="s">
        <v>35</v>
      </c>
      <c r="R1149">
        <v>3.1</v>
      </c>
      <c r="S1149">
        <v>6.6</v>
      </c>
      <c r="T1149">
        <v>10.8</v>
      </c>
      <c r="U1149">
        <v>15.9</v>
      </c>
      <c r="V1149">
        <v>99</v>
      </c>
      <c r="W1149" t="str">
        <f t="shared" si="51"/>
        <v>Melbourne</v>
      </c>
      <c r="X1149" t="str">
        <f t="shared" si="52"/>
        <v>Medium</v>
      </c>
      <c r="Y1149" t="str">
        <f t="shared" si="53"/>
        <v>Away Team</v>
      </c>
    </row>
    <row r="1150" spans="1:25" x14ac:dyDescent="0.25">
      <c r="A1150" t="s">
        <v>1236</v>
      </c>
      <c r="B1150">
        <v>2017</v>
      </c>
      <c r="C1150" t="s">
        <v>177</v>
      </c>
      <c r="D1150" s="1">
        <v>42911</v>
      </c>
      <c r="E1150">
        <v>14</v>
      </c>
      <c r="F1150">
        <v>6.3</v>
      </c>
      <c r="G1150">
        <v>0.2</v>
      </c>
      <c r="H1150" t="s">
        <v>88</v>
      </c>
      <c r="I1150" s="2">
        <v>0.54861111111111116</v>
      </c>
      <c r="J1150" s="3">
        <v>29928</v>
      </c>
      <c r="K1150" t="s">
        <v>44</v>
      </c>
      <c r="L1150">
        <v>2</v>
      </c>
      <c r="M1150">
        <v>4.5</v>
      </c>
      <c r="N1150">
        <v>7.9</v>
      </c>
      <c r="O1150">
        <v>10.14</v>
      </c>
      <c r="P1150">
        <v>74</v>
      </c>
      <c r="Q1150" t="s">
        <v>43</v>
      </c>
      <c r="R1150">
        <v>1.1000000000000001</v>
      </c>
      <c r="S1150">
        <v>8.3000000000000007</v>
      </c>
      <c r="T1150">
        <v>11.4</v>
      </c>
      <c r="U1150">
        <v>11.6</v>
      </c>
      <c r="V1150">
        <v>72</v>
      </c>
      <c r="W1150" t="str">
        <f t="shared" si="51"/>
        <v>Geelong</v>
      </c>
      <c r="X1150" t="str">
        <f t="shared" si="52"/>
        <v>Low</v>
      </c>
      <c r="Y1150" t="str">
        <f t="shared" si="53"/>
        <v>Home Team</v>
      </c>
    </row>
    <row r="1151" spans="1:25" x14ac:dyDescent="0.25">
      <c r="A1151" t="s">
        <v>1237</v>
      </c>
      <c r="B1151">
        <v>2017</v>
      </c>
      <c r="C1151" t="s">
        <v>177</v>
      </c>
      <c r="D1151" s="1">
        <v>42911</v>
      </c>
      <c r="E1151">
        <v>13.5</v>
      </c>
      <c r="F1151">
        <v>6.7</v>
      </c>
      <c r="G1151">
        <v>0</v>
      </c>
      <c r="H1151" t="s">
        <v>28</v>
      </c>
      <c r="I1151" s="2">
        <v>0.63888888888888884</v>
      </c>
      <c r="J1151" s="3">
        <v>64448</v>
      </c>
      <c r="K1151" t="s">
        <v>29</v>
      </c>
      <c r="L1151">
        <v>3.3</v>
      </c>
      <c r="M1151">
        <v>5.0999999999999996</v>
      </c>
      <c r="N1151">
        <v>7.13</v>
      </c>
      <c r="O1151">
        <v>11.18</v>
      </c>
      <c r="P1151">
        <v>84</v>
      </c>
      <c r="Q1151" t="s">
        <v>30</v>
      </c>
      <c r="R1151">
        <v>4.0999999999999996</v>
      </c>
      <c r="S1151">
        <v>4.2</v>
      </c>
      <c r="T1151">
        <v>6.6</v>
      </c>
      <c r="U1151">
        <v>8.1</v>
      </c>
      <c r="V1151">
        <v>58</v>
      </c>
      <c r="W1151" t="str">
        <f t="shared" si="51"/>
        <v>Richmond</v>
      </c>
      <c r="X1151" t="str">
        <f t="shared" si="52"/>
        <v>High</v>
      </c>
      <c r="Y1151" t="str">
        <f t="shared" si="53"/>
        <v>Home Team</v>
      </c>
    </row>
    <row r="1152" spans="1:25" x14ac:dyDescent="0.25">
      <c r="A1152" t="s">
        <v>1238</v>
      </c>
      <c r="B1152">
        <v>2017</v>
      </c>
      <c r="C1152" t="s">
        <v>177</v>
      </c>
      <c r="D1152" s="1">
        <v>42911</v>
      </c>
      <c r="E1152">
        <v>13.5</v>
      </c>
      <c r="F1152">
        <v>6.7</v>
      </c>
      <c r="G1152">
        <v>0</v>
      </c>
      <c r="H1152" t="s">
        <v>46</v>
      </c>
      <c r="I1152" s="2">
        <v>0.69444444444444442</v>
      </c>
      <c r="J1152" s="3">
        <v>16844</v>
      </c>
      <c r="K1152" t="s">
        <v>55</v>
      </c>
      <c r="L1152">
        <v>3.6</v>
      </c>
      <c r="M1152">
        <v>8.11</v>
      </c>
      <c r="N1152">
        <v>10.14</v>
      </c>
      <c r="O1152">
        <v>14.19</v>
      </c>
      <c r="P1152">
        <v>103</v>
      </c>
      <c r="Q1152" t="s">
        <v>39</v>
      </c>
      <c r="R1152">
        <v>4.2</v>
      </c>
      <c r="S1152">
        <v>7.5</v>
      </c>
      <c r="T1152">
        <v>8.9</v>
      </c>
      <c r="U1152">
        <v>10.119999999999999</v>
      </c>
      <c r="V1152">
        <v>72</v>
      </c>
      <c r="W1152" t="str">
        <f t="shared" si="51"/>
        <v>St Kilda</v>
      </c>
      <c r="X1152" t="str">
        <f t="shared" si="52"/>
        <v>Low</v>
      </c>
      <c r="Y1152" t="str">
        <f t="shared" si="53"/>
        <v>Home Team</v>
      </c>
    </row>
    <row r="1153" spans="1:25" x14ac:dyDescent="0.25">
      <c r="A1153" t="s">
        <v>1239</v>
      </c>
      <c r="B1153">
        <v>2017</v>
      </c>
      <c r="C1153" t="s">
        <v>187</v>
      </c>
      <c r="D1153" s="1">
        <v>42916</v>
      </c>
      <c r="E1153">
        <v>12</v>
      </c>
      <c r="F1153">
        <v>4.7</v>
      </c>
      <c r="G1153">
        <v>1.2</v>
      </c>
      <c r="H1153" t="s">
        <v>28</v>
      </c>
      <c r="I1153" s="2">
        <v>0.82638888888888884</v>
      </c>
      <c r="J1153" s="3">
        <v>47464</v>
      </c>
      <c r="K1153" t="s">
        <v>35</v>
      </c>
      <c r="L1153">
        <v>4</v>
      </c>
      <c r="M1153">
        <v>4.0999999999999996</v>
      </c>
      <c r="N1153">
        <v>5.4</v>
      </c>
      <c r="O1153">
        <v>7.8</v>
      </c>
      <c r="P1153">
        <v>50</v>
      </c>
      <c r="Q1153" t="s">
        <v>26</v>
      </c>
      <c r="R1153">
        <v>1.8</v>
      </c>
      <c r="S1153">
        <v>5.15</v>
      </c>
      <c r="T1153">
        <v>8.16</v>
      </c>
      <c r="U1153">
        <v>11.19</v>
      </c>
      <c r="V1153">
        <v>85</v>
      </c>
      <c r="W1153" t="str">
        <f t="shared" si="51"/>
        <v>Sydney</v>
      </c>
      <c r="X1153" t="str">
        <f t="shared" si="52"/>
        <v>Medium</v>
      </c>
      <c r="Y1153" t="str">
        <f t="shared" si="53"/>
        <v>Away Team</v>
      </c>
    </row>
    <row r="1154" spans="1:25" x14ac:dyDescent="0.25">
      <c r="A1154" t="s">
        <v>1240</v>
      </c>
      <c r="B1154">
        <v>2017</v>
      </c>
      <c r="C1154" t="s">
        <v>187</v>
      </c>
      <c r="D1154" s="1">
        <v>42917</v>
      </c>
      <c r="E1154">
        <v>12.2</v>
      </c>
      <c r="F1154">
        <v>-2</v>
      </c>
      <c r="G1154">
        <v>0.2</v>
      </c>
      <c r="H1154" t="s">
        <v>46</v>
      </c>
      <c r="I1154" s="2">
        <v>0.57291666666666663</v>
      </c>
      <c r="J1154" s="3">
        <v>29671</v>
      </c>
      <c r="K1154" t="s">
        <v>50</v>
      </c>
      <c r="L1154">
        <v>3.2</v>
      </c>
      <c r="M1154">
        <v>4.5</v>
      </c>
      <c r="N1154">
        <v>7.9</v>
      </c>
      <c r="O1154">
        <v>11.14</v>
      </c>
      <c r="P1154">
        <v>80</v>
      </c>
      <c r="Q1154" t="s">
        <v>51</v>
      </c>
      <c r="R1154">
        <v>4.5999999999999996</v>
      </c>
      <c r="S1154">
        <v>6.9</v>
      </c>
      <c r="T1154">
        <v>11.13</v>
      </c>
      <c r="U1154">
        <v>12.15</v>
      </c>
      <c r="V1154">
        <v>87</v>
      </c>
      <c r="W1154" t="str">
        <f t="shared" si="51"/>
        <v>West Coast</v>
      </c>
      <c r="X1154" t="str">
        <f t="shared" si="52"/>
        <v>Low</v>
      </c>
      <c r="Y1154" t="str">
        <f t="shared" si="53"/>
        <v>Away Team</v>
      </c>
    </row>
    <row r="1155" spans="1:25" x14ac:dyDescent="0.25">
      <c r="A1155" t="s">
        <v>1241</v>
      </c>
      <c r="B1155">
        <v>2017</v>
      </c>
      <c r="C1155" t="s">
        <v>187</v>
      </c>
      <c r="D1155" s="1">
        <v>42917</v>
      </c>
      <c r="E1155">
        <v>12.2</v>
      </c>
      <c r="F1155">
        <v>-2</v>
      </c>
      <c r="G1155">
        <v>0.2</v>
      </c>
      <c r="H1155" t="s">
        <v>28</v>
      </c>
      <c r="I1155" s="2">
        <v>0.59027777777777779</v>
      </c>
      <c r="J1155" s="3">
        <v>33433</v>
      </c>
      <c r="K1155" t="s">
        <v>30</v>
      </c>
      <c r="L1155">
        <v>1</v>
      </c>
      <c r="M1155">
        <v>5.0999999999999996</v>
      </c>
      <c r="N1155">
        <v>8.1999999999999993</v>
      </c>
      <c r="O1155">
        <v>12.5</v>
      </c>
      <c r="P1155">
        <v>77</v>
      </c>
      <c r="Q1155" t="s">
        <v>40</v>
      </c>
      <c r="R1155">
        <v>4</v>
      </c>
      <c r="S1155">
        <v>6.1</v>
      </c>
      <c r="T1155">
        <v>9.6999999999999993</v>
      </c>
      <c r="U1155">
        <v>13.11</v>
      </c>
      <c r="V1155">
        <v>89</v>
      </c>
      <c r="W1155" t="str">
        <f t="shared" ref="W1155:W1218" si="54">IF(P1155&gt;V1155,K1155, IF(P1155&lt;V1155,Q1155, "Draw"))</f>
        <v>Adelaide</v>
      </c>
      <c r="X1155" t="str">
        <f t="shared" ref="X1155:X1218" si="55">IF(J1155&lt;30000,"Low", IF(J1155&lt;50000,"Medium","High"))</f>
        <v>Medium</v>
      </c>
      <c r="Y1155" t="str">
        <f t="shared" ref="Y1155:Y1218" si="56">IF(P1155&gt;V1155,"Home Team", IF(P1155&lt;V1155,"Away Team","Draw"))</f>
        <v>Away Team</v>
      </c>
    </row>
    <row r="1156" spans="1:25" x14ac:dyDescent="0.25">
      <c r="A1156" t="s">
        <v>1242</v>
      </c>
      <c r="B1156">
        <v>2017</v>
      </c>
      <c r="C1156" t="s">
        <v>187</v>
      </c>
      <c r="D1156" s="1">
        <v>42917</v>
      </c>
      <c r="E1156">
        <v>19.100000000000001</v>
      </c>
      <c r="F1156">
        <v>11.2</v>
      </c>
      <c r="H1156" t="s">
        <v>38</v>
      </c>
      <c r="I1156" s="2">
        <v>0.69097222222222221</v>
      </c>
      <c r="J1156" s="3">
        <v>12779</v>
      </c>
      <c r="K1156" t="s">
        <v>39</v>
      </c>
      <c r="L1156">
        <v>6.3</v>
      </c>
      <c r="M1156">
        <v>11.5</v>
      </c>
      <c r="N1156">
        <v>13.6</v>
      </c>
      <c r="O1156">
        <v>18.100000000000001</v>
      </c>
      <c r="P1156">
        <v>118</v>
      </c>
      <c r="Q1156" t="s">
        <v>47</v>
      </c>
      <c r="R1156">
        <v>4.5</v>
      </c>
      <c r="S1156">
        <v>5.8</v>
      </c>
      <c r="T1156">
        <v>8.1300000000000008</v>
      </c>
      <c r="U1156">
        <v>14.15</v>
      </c>
      <c r="V1156">
        <v>99</v>
      </c>
      <c r="W1156" t="str">
        <f t="shared" si="54"/>
        <v>Gold Coast</v>
      </c>
      <c r="X1156" t="str">
        <f t="shared" si="55"/>
        <v>Low</v>
      </c>
      <c r="Y1156" t="str">
        <f t="shared" si="56"/>
        <v>Home Team</v>
      </c>
    </row>
    <row r="1157" spans="1:25" x14ac:dyDescent="0.25">
      <c r="A1157" t="s">
        <v>1243</v>
      </c>
      <c r="B1157">
        <v>2017</v>
      </c>
      <c r="C1157" t="s">
        <v>187</v>
      </c>
      <c r="D1157" s="1">
        <v>42917</v>
      </c>
      <c r="E1157">
        <v>17.100000000000001</v>
      </c>
      <c r="F1157">
        <v>3.2</v>
      </c>
      <c r="G1157">
        <v>0</v>
      </c>
      <c r="H1157" t="s">
        <v>141</v>
      </c>
      <c r="I1157" s="2">
        <v>0.80902777777777779</v>
      </c>
      <c r="J1157" s="3">
        <v>15007</v>
      </c>
      <c r="K1157" t="s">
        <v>25</v>
      </c>
      <c r="L1157">
        <v>3.1</v>
      </c>
      <c r="M1157">
        <v>5.3</v>
      </c>
      <c r="N1157">
        <v>7.5</v>
      </c>
      <c r="O1157">
        <v>10.8</v>
      </c>
      <c r="P1157">
        <v>68</v>
      </c>
      <c r="Q1157" t="s">
        <v>44</v>
      </c>
      <c r="R1157">
        <v>3.1</v>
      </c>
      <c r="S1157">
        <v>6.5</v>
      </c>
      <c r="T1157">
        <v>9.6</v>
      </c>
      <c r="U1157">
        <v>10.8</v>
      </c>
      <c r="V1157">
        <v>68</v>
      </c>
      <c r="W1157" t="str">
        <f t="shared" si="54"/>
        <v>Draw</v>
      </c>
      <c r="X1157" t="str">
        <f t="shared" si="55"/>
        <v>Low</v>
      </c>
      <c r="Y1157" t="str">
        <f t="shared" si="56"/>
        <v>Draw</v>
      </c>
    </row>
    <row r="1158" spans="1:25" x14ac:dyDescent="0.25">
      <c r="A1158" t="s">
        <v>1244</v>
      </c>
      <c r="B1158">
        <v>2017</v>
      </c>
      <c r="C1158" t="s">
        <v>187</v>
      </c>
      <c r="D1158" s="1">
        <v>42917</v>
      </c>
      <c r="E1158">
        <v>16.2</v>
      </c>
      <c r="F1158">
        <v>6</v>
      </c>
      <c r="G1158">
        <v>0</v>
      </c>
      <c r="H1158" t="s">
        <v>512</v>
      </c>
      <c r="I1158" s="2">
        <v>0.79861111111111116</v>
      </c>
      <c r="J1158" s="3">
        <v>39979</v>
      </c>
      <c r="K1158" t="s">
        <v>54</v>
      </c>
      <c r="L1158">
        <v>1.6</v>
      </c>
      <c r="M1158">
        <v>5.1100000000000003</v>
      </c>
      <c r="N1158">
        <v>6.14</v>
      </c>
      <c r="O1158">
        <v>8.15</v>
      </c>
      <c r="P1158">
        <v>63</v>
      </c>
      <c r="Q1158" t="s">
        <v>29</v>
      </c>
      <c r="R1158">
        <v>1.4</v>
      </c>
      <c r="S1158">
        <v>3.8</v>
      </c>
      <c r="T1158">
        <v>7.1</v>
      </c>
      <c r="U1158">
        <v>11.1</v>
      </c>
      <c r="V1158">
        <v>76</v>
      </c>
      <c r="W1158" t="str">
        <f t="shared" si="54"/>
        <v>Richmond</v>
      </c>
      <c r="X1158" t="str">
        <f t="shared" si="55"/>
        <v>Medium</v>
      </c>
      <c r="Y1158" t="str">
        <f t="shared" si="56"/>
        <v>Away Team</v>
      </c>
    </row>
    <row r="1159" spans="1:25" x14ac:dyDescent="0.25">
      <c r="A1159" t="s">
        <v>1245</v>
      </c>
      <c r="B1159">
        <v>2017</v>
      </c>
      <c r="C1159" t="s">
        <v>187</v>
      </c>
      <c r="D1159" s="1">
        <v>42918</v>
      </c>
      <c r="E1159">
        <v>13.4</v>
      </c>
      <c r="F1159">
        <v>1.8</v>
      </c>
      <c r="G1159">
        <v>0</v>
      </c>
      <c r="H1159" t="s">
        <v>46</v>
      </c>
      <c r="I1159" s="2">
        <v>0.54861111111111116</v>
      </c>
      <c r="J1159" s="3">
        <v>41246</v>
      </c>
      <c r="K1159" t="s">
        <v>48</v>
      </c>
      <c r="L1159">
        <v>3.5</v>
      </c>
      <c r="M1159">
        <v>4.0999999999999996</v>
      </c>
      <c r="N1159">
        <v>9.1300000000000008</v>
      </c>
      <c r="O1159">
        <v>11.16</v>
      </c>
      <c r="P1159">
        <v>82</v>
      </c>
      <c r="Q1159" t="s">
        <v>36</v>
      </c>
      <c r="R1159">
        <v>1.3</v>
      </c>
      <c r="S1159">
        <v>4.5</v>
      </c>
      <c r="T1159">
        <v>7.6</v>
      </c>
      <c r="U1159">
        <v>13.12</v>
      </c>
      <c r="V1159">
        <v>90</v>
      </c>
      <c r="W1159" t="str">
        <f t="shared" si="54"/>
        <v>Brisbane</v>
      </c>
      <c r="X1159" t="str">
        <f t="shared" si="55"/>
        <v>Medium</v>
      </c>
      <c r="Y1159" t="str">
        <f t="shared" si="56"/>
        <v>Away Team</v>
      </c>
    </row>
    <row r="1160" spans="1:25" x14ac:dyDescent="0.25">
      <c r="A1160" t="s">
        <v>1246</v>
      </c>
      <c r="B1160">
        <v>2017</v>
      </c>
      <c r="C1160" t="s">
        <v>187</v>
      </c>
      <c r="D1160" s="1">
        <v>42918</v>
      </c>
      <c r="E1160">
        <v>13.4</v>
      </c>
      <c r="F1160">
        <v>1.8</v>
      </c>
      <c r="G1160">
        <v>0</v>
      </c>
      <c r="H1160" t="s">
        <v>28</v>
      </c>
      <c r="I1160" s="2">
        <v>0.63888888888888884</v>
      </c>
      <c r="J1160" s="3">
        <v>56593</v>
      </c>
      <c r="K1160" t="s">
        <v>32</v>
      </c>
      <c r="L1160">
        <v>6.2</v>
      </c>
      <c r="M1160">
        <v>9.3000000000000007</v>
      </c>
      <c r="N1160">
        <v>12.6</v>
      </c>
      <c r="O1160">
        <v>18.100000000000001</v>
      </c>
      <c r="P1160">
        <v>118</v>
      </c>
      <c r="Q1160" t="s">
        <v>33</v>
      </c>
      <c r="R1160">
        <v>3.2</v>
      </c>
      <c r="S1160">
        <v>8.3000000000000007</v>
      </c>
      <c r="T1160">
        <v>12.8</v>
      </c>
      <c r="U1160">
        <v>14.1</v>
      </c>
      <c r="V1160">
        <v>94</v>
      </c>
      <c r="W1160" t="str">
        <f t="shared" si="54"/>
        <v>Hawthorn</v>
      </c>
      <c r="X1160" t="str">
        <f t="shared" si="55"/>
        <v>High</v>
      </c>
      <c r="Y1160" t="str">
        <f t="shared" si="56"/>
        <v>Home Team</v>
      </c>
    </row>
    <row r="1161" spans="1:25" x14ac:dyDescent="0.25">
      <c r="A1161" t="s">
        <v>1247</v>
      </c>
      <c r="B1161">
        <v>2017</v>
      </c>
      <c r="C1161" t="s">
        <v>187</v>
      </c>
      <c r="D1161" s="1">
        <v>42918</v>
      </c>
      <c r="E1161">
        <v>14.6</v>
      </c>
      <c r="F1161">
        <v>6</v>
      </c>
      <c r="G1161">
        <v>21.8</v>
      </c>
      <c r="H1161" t="s">
        <v>42</v>
      </c>
      <c r="I1161" s="2">
        <v>0.61111111111111116</v>
      </c>
      <c r="J1161" s="3">
        <v>30541</v>
      </c>
      <c r="K1161" t="s">
        <v>43</v>
      </c>
      <c r="L1161">
        <v>4.3</v>
      </c>
      <c r="M1161">
        <v>7.5</v>
      </c>
      <c r="N1161">
        <v>10.7</v>
      </c>
      <c r="O1161">
        <v>12.8</v>
      </c>
      <c r="P1161">
        <v>80</v>
      </c>
      <c r="Q1161" t="s">
        <v>55</v>
      </c>
      <c r="R1161">
        <v>1.5</v>
      </c>
      <c r="S1161">
        <v>6.8</v>
      </c>
      <c r="T1161">
        <v>8.14</v>
      </c>
      <c r="U1161">
        <v>12.17</v>
      </c>
      <c r="V1161">
        <v>89</v>
      </c>
      <c r="W1161" t="str">
        <f t="shared" si="54"/>
        <v>St Kilda</v>
      </c>
      <c r="X1161" t="str">
        <f t="shared" si="55"/>
        <v>Medium</v>
      </c>
      <c r="Y1161" t="str">
        <f t="shared" si="56"/>
        <v>Away Team</v>
      </c>
    </row>
    <row r="1162" spans="1:25" x14ac:dyDescent="0.25">
      <c r="A1162" t="s">
        <v>1248</v>
      </c>
      <c r="B1162">
        <v>2017</v>
      </c>
      <c r="C1162" t="s">
        <v>197</v>
      </c>
      <c r="D1162" s="1">
        <v>42923</v>
      </c>
      <c r="E1162">
        <v>15.1</v>
      </c>
      <c r="F1162">
        <v>8.4</v>
      </c>
      <c r="G1162">
        <v>2.8</v>
      </c>
      <c r="H1162" t="s">
        <v>512</v>
      </c>
      <c r="I1162" s="2">
        <v>0.80555555555555558</v>
      </c>
      <c r="J1162" s="3">
        <v>41948</v>
      </c>
      <c r="K1162" t="s">
        <v>40</v>
      </c>
      <c r="L1162">
        <v>2.2000000000000002</v>
      </c>
      <c r="M1162">
        <v>5.5</v>
      </c>
      <c r="N1162">
        <v>12.5</v>
      </c>
      <c r="O1162">
        <v>16.8</v>
      </c>
      <c r="P1162">
        <v>104</v>
      </c>
      <c r="Q1162" t="s">
        <v>50</v>
      </c>
      <c r="R1162">
        <v>2.4</v>
      </c>
      <c r="S1162">
        <v>4.8</v>
      </c>
      <c r="T1162">
        <v>4.1100000000000003</v>
      </c>
      <c r="U1162">
        <v>5.15</v>
      </c>
      <c r="V1162">
        <v>45</v>
      </c>
      <c r="W1162" t="str">
        <f t="shared" si="54"/>
        <v>Adelaide</v>
      </c>
      <c r="X1162" t="str">
        <f t="shared" si="55"/>
        <v>Medium</v>
      </c>
      <c r="Y1162" t="str">
        <f t="shared" si="56"/>
        <v>Home Team</v>
      </c>
    </row>
    <row r="1163" spans="1:25" x14ac:dyDescent="0.25">
      <c r="A1163" t="s">
        <v>1249</v>
      </c>
      <c r="B1163">
        <v>2017</v>
      </c>
      <c r="C1163" t="s">
        <v>197</v>
      </c>
      <c r="D1163" s="1">
        <v>42924</v>
      </c>
      <c r="E1163">
        <v>11.7</v>
      </c>
      <c r="F1163">
        <v>1.7</v>
      </c>
      <c r="G1163">
        <v>0.4</v>
      </c>
      <c r="H1163" t="s">
        <v>100</v>
      </c>
      <c r="I1163" s="2">
        <v>0.57291666666666663</v>
      </c>
      <c r="J1163" s="3">
        <v>12156</v>
      </c>
      <c r="K1163" t="s">
        <v>32</v>
      </c>
      <c r="L1163">
        <v>5.2</v>
      </c>
      <c r="M1163">
        <v>6.6</v>
      </c>
      <c r="N1163">
        <v>11.12</v>
      </c>
      <c r="O1163">
        <v>14.13</v>
      </c>
      <c r="P1163">
        <v>97</v>
      </c>
      <c r="Q1163" t="s">
        <v>25</v>
      </c>
      <c r="R1163">
        <v>5.0999999999999996</v>
      </c>
      <c r="S1163">
        <v>8.3000000000000007</v>
      </c>
      <c r="T1163">
        <v>10.3</v>
      </c>
      <c r="U1163">
        <v>15.7</v>
      </c>
      <c r="V1163">
        <v>97</v>
      </c>
      <c r="W1163" t="str">
        <f t="shared" si="54"/>
        <v>Draw</v>
      </c>
      <c r="X1163" t="str">
        <f t="shared" si="55"/>
        <v>Low</v>
      </c>
      <c r="Y1163" t="str">
        <f t="shared" si="56"/>
        <v>Draw</v>
      </c>
    </row>
    <row r="1164" spans="1:25" x14ac:dyDescent="0.25">
      <c r="A1164" t="s">
        <v>1250</v>
      </c>
      <c r="B1164">
        <v>2017</v>
      </c>
      <c r="C1164" t="s">
        <v>197</v>
      </c>
      <c r="D1164" s="1">
        <v>42924</v>
      </c>
      <c r="E1164">
        <v>14.2</v>
      </c>
      <c r="F1164">
        <v>5.4</v>
      </c>
      <c r="G1164">
        <v>0</v>
      </c>
      <c r="H1164" t="s">
        <v>28</v>
      </c>
      <c r="I1164" s="2">
        <v>0.59027777777777779</v>
      </c>
      <c r="J1164" s="3">
        <v>63537</v>
      </c>
      <c r="K1164" t="s">
        <v>33</v>
      </c>
      <c r="L1164">
        <v>2.2999999999999998</v>
      </c>
      <c r="M1164">
        <v>4.5999999999999996</v>
      </c>
      <c r="N1164">
        <v>9.6999999999999993</v>
      </c>
      <c r="O1164">
        <v>12.8</v>
      </c>
      <c r="P1164">
        <v>80</v>
      </c>
      <c r="Q1164" t="s">
        <v>48</v>
      </c>
      <c r="R1164">
        <v>5</v>
      </c>
      <c r="S1164">
        <v>9.3000000000000007</v>
      </c>
      <c r="T1164">
        <v>13.6</v>
      </c>
      <c r="U1164">
        <v>18.899999999999999</v>
      </c>
      <c r="V1164">
        <v>117</v>
      </c>
      <c r="W1164" t="str">
        <f t="shared" si="54"/>
        <v>Essendon</v>
      </c>
      <c r="X1164" t="str">
        <f t="shared" si="55"/>
        <v>High</v>
      </c>
      <c r="Y1164" t="str">
        <f t="shared" si="56"/>
        <v>Away Team</v>
      </c>
    </row>
    <row r="1165" spans="1:25" x14ac:dyDescent="0.25">
      <c r="A1165" t="s">
        <v>1251</v>
      </c>
      <c r="B1165">
        <v>2017</v>
      </c>
      <c r="C1165" t="s">
        <v>197</v>
      </c>
      <c r="D1165" s="1">
        <v>42924</v>
      </c>
      <c r="E1165">
        <v>19.100000000000001</v>
      </c>
      <c r="F1165">
        <v>6.2</v>
      </c>
      <c r="G1165">
        <v>0</v>
      </c>
      <c r="H1165" t="s">
        <v>61</v>
      </c>
      <c r="I1165" s="2">
        <v>0.69097222222222221</v>
      </c>
      <c r="J1165" s="3">
        <v>32987</v>
      </c>
      <c r="K1165" t="s">
        <v>26</v>
      </c>
      <c r="L1165">
        <v>4.3</v>
      </c>
      <c r="M1165">
        <v>10.5</v>
      </c>
      <c r="N1165">
        <v>14.1</v>
      </c>
      <c r="O1165">
        <v>17.16</v>
      </c>
      <c r="P1165">
        <v>118</v>
      </c>
      <c r="Q1165" t="s">
        <v>39</v>
      </c>
      <c r="R1165">
        <v>5.2</v>
      </c>
      <c r="S1165">
        <v>5.6</v>
      </c>
      <c r="T1165">
        <v>5.6</v>
      </c>
      <c r="U1165">
        <v>7.9</v>
      </c>
      <c r="V1165">
        <v>51</v>
      </c>
      <c r="W1165" t="str">
        <f t="shared" si="54"/>
        <v>Sydney</v>
      </c>
      <c r="X1165" t="str">
        <f t="shared" si="55"/>
        <v>Medium</v>
      </c>
      <c r="Y1165" t="str">
        <f t="shared" si="56"/>
        <v>Home Team</v>
      </c>
    </row>
    <row r="1166" spans="1:25" x14ac:dyDescent="0.25">
      <c r="A1166" t="s">
        <v>1252</v>
      </c>
      <c r="B1166">
        <v>2017</v>
      </c>
      <c r="C1166" t="s">
        <v>197</v>
      </c>
      <c r="D1166" s="1">
        <v>42924</v>
      </c>
      <c r="E1166">
        <v>21.9</v>
      </c>
      <c r="F1166">
        <v>8.6999999999999993</v>
      </c>
      <c r="G1166">
        <v>7</v>
      </c>
      <c r="H1166" t="s">
        <v>58</v>
      </c>
      <c r="I1166" s="2">
        <v>0.80902777777777779</v>
      </c>
      <c r="J1166" s="3">
        <v>18769</v>
      </c>
      <c r="K1166" t="s">
        <v>36</v>
      </c>
      <c r="L1166">
        <v>3.5</v>
      </c>
      <c r="M1166">
        <v>6.6</v>
      </c>
      <c r="N1166">
        <v>11.8</v>
      </c>
      <c r="O1166">
        <v>11.12</v>
      </c>
      <c r="P1166">
        <v>78</v>
      </c>
      <c r="Q1166" t="s">
        <v>44</v>
      </c>
      <c r="R1166">
        <v>5.2</v>
      </c>
      <c r="S1166">
        <v>15.6</v>
      </c>
      <c r="T1166">
        <v>20.9</v>
      </c>
      <c r="U1166">
        <v>25.13</v>
      </c>
      <c r="V1166">
        <v>163</v>
      </c>
      <c r="W1166" t="str">
        <f t="shared" si="54"/>
        <v>Geelong</v>
      </c>
      <c r="X1166" t="str">
        <f t="shared" si="55"/>
        <v>Low</v>
      </c>
      <c r="Y1166" t="str">
        <f t="shared" si="56"/>
        <v>Away Team</v>
      </c>
    </row>
    <row r="1167" spans="1:25" x14ac:dyDescent="0.25">
      <c r="A1167" t="s">
        <v>1253</v>
      </c>
      <c r="B1167">
        <v>2017</v>
      </c>
      <c r="C1167" t="s">
        <v>197</v>
      </c>
      <c r="D1167" s="1">
        <v>42924</v>
      </c>
      <c r="E1167">
        <v>14.2</v>
      </c>
      <c r="F1167">
        <v>5.4</v>
      </c>
      <c r="G1167">
        <v>0</v>
      </c>
      <c r="H1167" t="s">
        <v>46</v>
      </c>
      <c r="I1167" s="2">
        <v>0.80902777777777779</v>
      </c>
      <c r="J1167" s="3">
        <v>47514</v>
      </c>
      <c r="K1167" t="s">
        <v>55</v>
      </c>
      <c r="L1167">
        <v>5.3</v>
      </c>
      <c r="M1167">
        <v>14.8</v>
      </c>
      <c r="N1167">
        <v>19.8</v>
      </c>
      <c r="O1167">
        <v>21.12</v>
      </c>
      <c r="P1167">
        <v>138</v>
      </c>
      <c r="Q1167" t="s">
        <v>29</v>
      </c>
      <c r="R1167">
        <v>1.3</v>
      </c>
      <c r="S1167">
        <v>1.4</v>
      </c>
      <c r="T1167">
        <v>4.9000000000000004</v>
      </c>
      <c r="U1167">
        <v>10.11</v>
      </c>
      <c r="V1167">
        <v>71</v>
      </c>
      <c r="W1167" t="str">
        <f t="shared" si="54"/>
        <v>St Kilda</v>
      </c>
      <c r="X1167" t="str">
        <f t="shared" si="55"/>
        <v>Medium</v>
      </c>
      <c r="Y1167" t="str">
        <f t="shared" si="56"/>
        <v>Home Team</v>
      </c>
    </row>
    <row r="1168" spans="1:25" x14ac:dyDescent="0.25">
      <c r="A1168" t="s">
        <v>1254</v>
      </c>
      <c r="B1168">
        <v>2017</v>
      </c>
      <c r="C1168" t="s">
        <v>197</v>
      </c>
      <c r="D1168" s="1">
        <v>42925</v>
      </c>
      <c r="E1168">
        <v>14.6</v>
      </c>
      <c r="F1168">
        <v>6.2</v>
      </c>
      <c r="G1168">
        <v>0.2</v>
      </c>
      <c r="H1168" t="s">
        <v>46</v>
      </c>
      <c r="I1168" s="2">
        <v>0.54861111111111116</v>
      </c>
      <c r="J1168" s="3">
        <v>19267</v>
      </c>
      <c r="K1168" t="s">
        <v>47</v>
      </c>
      <c r="L1168">
        <v>1.2</v>
      </c>
      <c r="M1168">
        <v>6.3</v>
      </c>
      <c r="N1168">
        <v>8.4</v>
      </c>
      <c r="O1168">
        <v>12.1</v>
      </c>
      <c r="P1168">
        <v>82</v>
      </c>
      <c r="Q1168" t="s">
        <v>43</v>
      </c>
      <c r="R1168">
        <v>4.3</v>
      </c>
      <c r="S1168">
        <v>9.4</v>
      </c>
      <c r="T1168">
        <v>9.6</v>
      </c>
      <c r="U1168">
        <v>13.8</v>
      </c>
      <c r="V1168">
        <v>86</v>
      </c>
      <c r="W1168" t="str">
        <f t="shared" si="54"/>
        <v>Fremantle</v>
      </c>
      <c r="X1168" t="str">
        <f t="shared" si="55"/>
        <v>Low</v>
      </c>
      <c r="Y1168" t="str">
        <f t="shared" si="56"/>
        <v>Away Team</v>
      </c>
    </row>
    <row r="1169" spans="1:25" x14ac:dyDescent="0.25">
      <c r="A1169" t="s">
        <v>1255</v>
      </c>
      <c r="B1169">
        <v>2017</v>
      </c>
      <c r="C1169" t="s">
        <v>197</v>
      </c>
      <c r="D1169" s="1">
        <v>42925</v>
      </c>
      <c r="E1169">
        <v>14.6</v>
      </c>
      <c r="F1169">
        <v>6.2</v>
      </c>
      <c r="G1169">
        <v>0.2</v>
      </c>
      <c r="H1169" t="s">
        <v>28</v>
      </c>
      <c r="I1169" s="2">
        <v>0.63888888888888884</v>
      </c>
      <c r="J1169" s="3">
        <v>47266</v>
      </c>
      <c r="K1169" t="s">
        <v>30</v>
      </c>
      <c r="L1169">
        <v>4.3</v>
      </c>
      <c r="M1169">
        <v>7.5</v>
      </c>
      <c r="N1169">
        <v>9.8000000000000007</v>
      </c>
      <c r="O1169">
        <v>12.1</v>
      </c>
      <c r="P1169">
        <v>82</v>
      </c>
      <c r="Q1169" t="s">
        <v>35</v>
      </c>
      <c r="R1169">
        <v>1.2</v>
      </c>
      <c r="S1169">
        <v>7.4</v>
      </c>
      <c r="T1169">
        <v>11.5</v>
      </c>
      <c r="U1169">
        <v>14.6</v>
      </c>
      <c r="V1169">
        <v>90</v>
      </c>
      <c r="W1169" t="str">
        <f t="shared" si="54"/>
        <v>Melbourne</v>
      </c>
      <c r="X1169" t="str">
        <f t="shared" si="55"/>
        <v>Medium</v>
      </c>
      <c r="Y1169" t="str">
        <f t="shared" si="56"/>
        <v>Away Team</v>
      </c>
    </row>
    <row r="1170" spans="1:25" x14ac:dyDescent="0.25">
      <c r="A1170" t="s">
        <v>1256</v>
      </c>
      <c r="B1170">
        <v>2017</v>
      </c>
      <c r="C1170" t="s">
        <v>197</v>
      </c>
      <c r="D1170" s="1">
        <v>42925</v>
      </c>
      <c r="E1170">
        <v>18</v>
      </c>
      <c r="F1170">
        <v>7.2</v>
      </c>
      <c r="G1170">
        <v>0</v>
      </c>
      <c r="H1170" t="s">
        <v>42</v>
      </c>
      <c r="I1170" s="2">
        <v>0.61111111111111116</v>
      </c>
      <c r="J1170" s="3">
        <v>36766</v>
      </c>
      <c r="K1170" t="s">
        <v>51</v>
      </c>
      <c r="L1170">
        <v>4.4000000000000004</v>
      </c>
      <c r="M1170">
        <v>7.7</v>
      </c>
      <c r="N1170">
        <v>10.8</v>
      </c>
      <c r="O1170">
        <v>13.1</v>
      </c>
      <c r="P1170">
        <v>88</v>
      </c>
      <c r="Q1170" t="s">
        <v>54</v>
      </c>
      <c r="R1170">
        <v>4</v>
      </c>
      <c r="S1170">
        <v>6.2</v>
      </c>
      <c r="T1170">
        <v>10.8</v>
      </c>
      <c r="U1170">
        <v>18.12</v>
      </c>
      <c r="V1170">
        <v>120</v>
      </c>
      <c r="W1170" t="str">
        <f t="shared" si="54"/>
        <v>Port Adelaide</v>
      </c>
      <c r="X1170" t="str">
        <f t="shared" si="55"/>
        <v>Medium</v>
      </c>
      <c r="Y1170" t="str">
        <f t="shared" si="56"/>
        <v>Away Team</v>
      </c>
    </row>
    <row r="1171" spans="1:25" x14ac:dyDescent="0.25">
      <c r="A1171" t="s">
        <v>1257</v>
      </c>
      <c r="B1171">
        <v>2017</v>
      </c>
      <c r="C1171" t="s">
        <v>208</v>
      </c>
      <c r="D1171" s="1">
        <v>42930</v>
      </c>
      <c r="E1171">
        <v>15.6</v>
      </c>
      <c r="F1171">
        <v>9.1</v>
      </c>
      <c r="G1171">
        <v>0.4</v>
      </c>
      <c r="H1171" t="s">
        <v>46</v>
      </c>
      <c r="I1171" s="2">
        <v>0.82638888888888884</v>
      </c>
      <c r="J1171" s="3">
        <v>47156</v>
      </c>
      <c r="K1171" t="s">
        <v>55</v>
      </c>
      <c r="L1171">
        <v>0.2</v>
      </c>
      <c r="M1171">
        <v>2.6</v>
      </c>
      <c r="N1171">
        <v>4.1100000000000003</v>
      </c>
      <c r="O1171">
        <v>7.15</v>
      </c>
      <c r="P1171">
        <v>57</v>
      </c>
      <c r="Q1171" t="s">
        <v>48</v>
      </c>
      <c r="R1171">
        <v>2.5</v>
      </c>
      <c r="S1171">
        <v>6.1</v>
      </c>
      <c r="T1171">
        <v>13.12</v>
      </c>
      <c r="U1171">
        <v>17.16</v>
      </c>
      <c r="V1171">
        <v>118</v>
      </c>
      <c r="W1171" t="str">
        <f t="shared" si="54"/>
        <v>Essendon</v>
      </c>
      <c r="X1171" t="str">
        <f t="shared" si="55"/>
        <v>Medium</v>
      </c>
      <c r="Y1171" t="str">
        <f t="shared" si="56"/>
        <v>Away Team</v>
      </c>
    </row>
    <row r="1172" spans="1:25" x14ac:dyDescent="0.25">
      <c r="A1172" t="s">
        <v>1258</v>
      </c>
      <c r="B1172">
        <v>2017</v>
      </c>
      <c r="C1172" t="s">
        <v>208</v>
      </c>
      <c r="D1172" s="1">
        <v>42931</v>
      </c>
      <c r="E1172">
        <v>13</v>
      </c>
      <c r="F1172">
        <v>2.7</v>
      </c>
      <c r="G1172">
        <v>0.2</v>
      </c>
      <c r="H1172" t="s">
        <v>28</v>
      </c>
      <c r="I1172" s="2">
        <v>0.57291666666666663</v>
      </c>
      <c r="J1172" s="3">
        <v>70345</v>
      </c>
      <c r="K1172" t="s">
        <v>44</v>
      </c>
      <c r="L1172">
        <v>3.3</v>
      </c>
      <c r="M1172">
        <v>6.7</v>
      </c>
      <c r="N1172">
        <v>11.9</v>
      </c>
      <c r="O1172">
        <v>13.1</v>
      </c>
      <c r="P1172">
        <v>88</v>
      </c>
      <c r="Q1172" t="s">
        <v>32</v>
      </c>
      <c r="R1172">
        <v>3.2</v>
      </c>
      <c r="S1172">
        <v>7.6</v>
      </c>
      <c r="T1172">
        <v>9.1</v>
      </c>
      <c r="U1172">
        <v>12.13</v>
      </c>
      <c r="V1172">
        <v>85</v>
      </c>
      <c r="W1172" t="str">
        <f t="shared" si="54"/>
        <v>Geelong</v>
      </c>
      <c r="X1172" t="str">
        <f t="shared" si="55"/>
        <v>High</v>
      </c>
      <c r="Y1172" t="str">
        <f t="shared" si="56"/>
        <v>Home Team</v>
      </c>
    </row>
    <row r="1173" spans="1:25" x14ac:dyDescent="0.25">
      <c r="A1173" t="s">
        <v>1259</v>
      </c>
      <c r="B1173">
        <v>2017</v>
      </c>
      <c r="C1173" t="s">
        <v>208</v>
      </c>
      <c r="D1173" s="1">
        <v>42931</v>
      </c>
      <c r="E1173">
        <v>14.1</v>
      </c>
      <c r="F1173">
        <v>3.9</v>
      </c>
      <c r="G1173">
        <v>1.6</v>
      </c>
      <c r="H1173" t="s">
        <v>512</v>
      </c>
      <c r="I1173" s="2">
        <v>0.56944444444444442</v>
      </c>
      <c r="J1173" s="3">
        <v>34138</v>
      </c>
      <c r="K1173" t="s">
        <v>54</v>
      </c>
      <c r="L1173">
        <v>8.1</v>
      </c>
      <c r="M1173">
        <v>11.4</v>
      </c>
      <c r="N1173">
        <v>14.9</v>
      </c>
      <c r="O1173">
        <v>19.13</v>
      </c>
      <c r="P1173">
        <v>127</v>
      </c>
      <c r="Q1173" t="s">
        <v>47</v>
      </c>
      <c r="R1173">
        <v>2</v>
      </c>
      <c r="S1173">
        <v>5.3</v>
      </c>
      <c r="T1173">
        <v>6.5</v>
      </c>
      <c r="U1173">
        <v>8.9</v>
      </c>
      <c r="V1173">
        <v>57</v>
      </c>
      <c r="W1173" t="str">
        <f t="shared" si="54"/>
        <v>Port Adelaide</v>
      </c>
      <c r="X1173" t="str">
        <f t="shared" si="55"/>
        <v>Medium</v>
      </c>
      <c r="Y1173" t="str">
        <f t="shared" si="56"/>
        <v>Home Team</v>
      </c>
    </row>
    <row r="1174" spans="1:25" x14ac:dyDescent="0.25">
      <c r="A1174" t="s">
        <v>1260</v>
      </c>
      <c r="B1174">
        <v>2017</v>
      </c>
      <c r="C1174" t="s">
        <v>208</v>
      </c>
      <c r="D1174" s="1">
        <v>42931</v>
      </c>
      <c r="E1174">
        <v>24.2</v>
      </c>
      <c r="F1174">
        <v>13.2</v>
      </c>
      <c r="G1174">
        <v>0</v>
      </c>
      <c r="H1174" t="s">
        <v>38</v>
      </c>
      <c r="I1174" s="2">
        <v>0.69097222222222221</v>
      </c>
      <c r="J1174" s="3">
        <v>17275</v>
      </c>
      <c r="K1174" t="s">
        <v>39</v>
      </c>
      <c r="L1174">
        <v>2.1</v>
      </c>
      <c r="M1174">
        <v>7.5</v>
      </c>
      <c r="N1174">
        <v>10.8</v>
      </c>
      <c r="O1174">
        <v>13.1</v>
      </c>
      <c r="P1174">
        <v>88</v>
      </c>
      <c r="Q1174" t="s">
        <v>33</v>
      </c>
      <c r="R1174">
        <v>5.4</v>
      </c>
      <c r="S1174">
        <v>7.5</v>
      </c>
      <c r="T1174">
        <v>10.9</v>
      </c>
      <c r="U1174">
        <v>15.13</v>
      </c>
      <c r="V1174">
        <v>103</v>
      </c>
      <c r="W1174" t="str">
        <f t="shared" si="54"/>
        <v>Collingwood</v>
      </c>
      <c r="X1174" t="str">
        <f t="shared" si="55"/>
        <v>Low</v>
      </c>
      <c r="Y1174" t="str">
        <f t="shared" si="56"/>
        <v>Away Team</v>
      </c>
    </row>
    <row r="1175" spans="1:25" x14ac:dyDescent="0.25">
      <c r="A1175" t="s">
        <v>1261</v>
      </c>
      <c r="B1175">
        <v>2017</v>
      </c>
      <c r="C1175" t="s">
        <v>208</v>
      </c>
      <c r="D1175" s="1">
        <v>42931</v>
      </c>
      <c r="E1175">
        <v>19</v>
      </c>
      <c r="F1175">
        <v>8.6</v>
      </c>
      <c r="G1175">
        <v>0</v>
      </c>
      <c r="H1175" t="s">
        <v>141</v>
      </c>
      <c r="I1175" s="2">
        <v>0.80902777777777779</v>
      </c>
      <c r="J1175" s="3">
        <v>21924</v>
      </c>
      <c r="K1175" t="s">
        <v>25</v>
      </c>
      <c r="L1175">
        <v>2.4</v>
      </c>
      <c r="M1175">
        <v>5.6</v>
      </c>
      <c r="N1175">
        <v>8.8000000000000007</v>
      </c>
      <c r="O1175">
        <v>12.11</v>
      </c>
      <c r="P1175">
        <v>83</v>
      </c>
      <c r="Q1175" t="s">
        <v>26</v>
      </c>
      <c r="R1175">
        <v>4.4000000000000004</v>
      </c>
      <c r="S1175">
        <v>7.5</v>
      </c>
      <c r="T1175">
        <v>10.9</v>
      </c>
      <c r="U1175">
        <v>14.12</v>
      </c>
      <c r="V1175">
        <v>96</v>
      </c>
      <c r="W1175" t="str">
        <f t="shared" si="54"/>
        <v>Sydney</v>
      </c>
      <c r="X1175" t="str">
        <f t="shared" si="55"/>
        <v>Low</v>
      </c>
      <c r="Y1175" t="str">
        <f t="shared" si="56"/>
        <v>Away Team</v>
      </c>
    </row>
    <row r="1176" spans="1:25" x14ac:dyDescent="0.25">
      <c r="A1176" t="s">
        <v>1262</v>
      </c>
      <c r="B1176">
        <v>2017</v>
      </c>
      <c r="C1176" t="s">
        <v>208</v>
      </c>
      <c r="D1176" s="1">
        <v>42931</v>
      </c>
      <c r="E1176">
        <v>32.799999999999997</v>
      </c>
      <c r="F1176">
        <v>18.5</v>
      </c>
      <c r="G1176">
        <v>0</v>
      </c>
      <c r="H1176" t="s">
        <v>129</v>
      </c>
      <c r="I1176" s="2">
        <v>0.79861111111111116</v>
      </c>
      <c r="J1176" s="3">
        <v>12104</v>
      </c>
      <c r="K1176" t="s">
        <v>35</v>
      </c>
      <c r="L1176">
        <v>1.3</v>
      </c>
      <c r="M1176">
        <v>5.3</v>
      </c>
      <c r="N1176">
        <v>9.6999999999999993</v>
      </c>
      <c r="O1176">
        <v>10.1</v>
      </c>
      <c r="P1176">
        <v>70</v>
      </c>
      <c r="Q1176" t="s">
        <v>40</v>
      </c>
      <c r="R1176">
        <v>7.2</v>
      </c>
      <c r="S1176">
        <v>11.6</v>
      </c>
      <c r="T1176">
        <v>12.11</v>
      </c>
      <c r="U1176">
        <v>17.14</v>
      </c>
      <c r="V1176">
        <v>116</v>
      </c>
      <c r="W1176" t="str">
        <f t="shared" si="54"/>
        <v>Adelaide</v>
      </c>
      <c r="X1176" t="str">
        <f t="shared" si="55"/>
        <v>Low</v>
      </c>
      <c r="Y1176" t="str">
        <f t="shared" si="56"/>
        <v>Away Team</v>
      </c>
    </row>
    <row r="1177" spans="1:25" x14ac:dyDescent="0.25">
      <c r="A1177" t="s">
        <v>1263</v>
      </c>
      <c r="B1177">
        <v>2017</v>
      </c>
      <c r="C1177" t="s">
        <v>208</v>
      </c>
      <c r="D1177" s="1">
        <v>42932</v>
      </c>
      <c r="E1177">
        <v>11.9</v>
      </c>
      <c r="F1177">
        <v>3.6</v>
      </c>
      <c r="G1177">
        <v>0</v>
      </c>
      <c r="H1177" t="s">
        <v>46</v>
      </c>
      <c r="I1177" s="2">
        <v>0.54861111111111116</v>
      </c>
      <c r="J1177" s="3">
        <v>28188</v>
      </c>
      <c r="K1177" t="s">
        <v>29</v>
      </c>
      <c r="L1177">
        <v>4.4000000000000004</v>
      </c>
      <c r="M1177">
        <v>5.8</v>
      </c>
      <c r="N1177">
        <v>9.1300000000000008</v>
      </c>
      <c r="O1177">
        <v>16.16</v>
      </c>
      <c r="P1177">
        <v>112</v>
      </c>
      <c r="Q1177" t="s">
        <v>36</v>
      </c>
      <c r="R1177">
        <v>1.3</v>
      </c>
      <c r="S1177">
        <v>4.5999999999999996</v>
      </c>
      <c r="T1177">
        <v>6.8</v>
      </c>
      <c r="U1177">
        <v>12.9</v>
      </c>
      <c r="V1177">
        <v>81</v>
      </c>
      <c r="W1177" t="str">
        <f t="shared" si="54"/>
        <v>Richmond</v>
      </c>
      <c r="X1177" t="str">
        <f t="shared" si="55"/>
        <v>Low</v>
      </c>
      <c r="Y1177" t="str">
        <f t="shared" si="56"/>
        <v>Home Team</v>
      </c>
    </row>
    <row r="1178" spans="1:25" x14ac:dyDescent="0.25">
      <c r="A1178" t="s">
        <v>1264</v>
      </c>
      <c r="B1178">
        <v>2017</v>
      </c>
      <c r="C1178" t="s">
        <v>208</v>
      </c>
      <c r="D1178" s="1">
        <v>42932</v>
      </c>
      <c r="E1178">
        <v>11.9</v>
      </c>
      <c r="F1178">
        <v>3.6</v>
      </c>
      <c r="G1178">
        <v>0</v>
      </c>
      <c r="H1178" t="s">
        <v>28</v>
      </c>
      <c r="I1178" s="2">
        <v>0.63888888888888884</v>
      </c>
      <c r="J1178" s="3">
        <v>35157</v>
      </c>
      <c r="K1178" t="s">
        <v>30</v>
      </c>
      <c r="L1178">
        <v>3.2</v>
      </c>
      <c r="M1178">
        <v>4.4000000000000004</v>
      </c>
      <c r="N1178">
        <v>6.6</v>
      </c>
      <c r="O1178">
        <v>9.8000000000000007</v>
      </c>
      <c r="P1178">
        <v>62</v>
      </c>
      <c r="Q1178" t="s">
        <v>50</v>
      </c>
      <c r="R1178">
        <v>2.4</v>
      </c>
      <c r="S1178">
        <v>7.7</v>
      </c>
      <c r="T1178">
        <v>10.8</v>
      </c>
      <c r="U1178">
        <v>12.1</v>
      </c>
      <c r="V1178">
        <v>82</v>
      </c>
      <c r="W1178" t="str">
        <f t="shared" si="54"/>
        <v>Western Bulldogs</v>
      </c>
      <c r="X1178" t="str">
        <f t="shared" si="55"/>
        <v>Medium</v>
      </c>
      <c r="Y1178" t="str">
        <f t="shared" si="56"/>
        <v>Away Team</v>
      </c>
    </row>
    <row r="1179" spans="1:25" x14ac:dyDescent="0.25">
      <c r="A1179" t="s">
        <v>1265</v>
      </c>
      <c r="B1179">
        <v>2017</v>
      </c>
      <c r="C1179" t="s">
        <v>208</v>
      </c>
      <c r="D1179" s="1">
        <v>42932</v>
      </c>
      <c r="E1179">
        <v>18.899999999999999</v>
      </c>
      <c r="F1179">
        <v>14.6</v>
      </c>
      <c r="G1179">
        <v>5</v>
      </c>
      <c r="H1179" t="s">
        <v>42</v>
      </c>
      <c r="I1179" s="2">
        <v>0.61111111111111116</v>
      </c>
      <c r="J1179" s="3">
        <v>38722</v>
      </c>
      <c r="K1179" t="s">
        <v>43</v>
      </c>
      <c r="L1179">
        <v>0.3</v>
      </c>
      <c r="M1179">
        <v>2.8</v>
      </c>
      <c r="N1179">
        <v>3.13</v>
      </c>
      <c r="O1179">
        <v>5.14</v>
      </c>
      <c r="P1179">
        <v>44</v>
      </c>
      <c r="Q1179" t="s">
        <v>51</v>
      </c>
      <c r="R1179">
        <v>4.0999999999999996</v>
      </c>
      <c r="S1179">
        <v>5.4</v>
      </c>
      <c r="T1179">
        <v>9.6</v>
      </c>
      <c r="U1179">
        <v>11.8</v>
      </c>
      <c r="V1179">
        <v>74</v>
      </c>
      <c r="W1179" t="str">
        <f t="shared" si="54"/>
        <v>West Coast</v>
      </c>
      <c r="X1179" t="str">
        <f t="shared" si="55"/>
        <v>Medium</v>
      </c>
      <c r="Y1179" t="str">
        <f t="shared" si="56"/>
        <v>Away Team</v>
      </c>
    </row>
    <row r="1180" spans="1:25" x14ac:dyDescent="0.25">
      <c r="A1180" t="s">
        <v>1266</v>
      </c>
      <c r="B1180">
        <v>2017</v>
      </c>
      <c r="C1180" t="s">
        <v>218</v>
      </c>
      <c r="D1180" s="1">
        <v>42937</v>
      </c>
      <c r="E1180">
        <v>17.7</v>
      </c>
      <c r="F1180">
        <v>6</v>
      </c>
      <c r="G1180">
        <v>0</v>
      </c>
      <c r="H1180" t="s">
        <v>512</v>
      </c>
      <c r="I1180" s="2">
        <v>0.80555555555555558</v>
      </c>
      <c r="J1180" s="3">
        <v>50464</v>
      </c>
      <c r="K1180" t="s">
        <v>40</v>
      </c>
      <c r="L1180">
        <v>5.2</v>
      </c>
      <c r="M1180">
        <v>9.5</v>
      </c>
      <c r="N1180">
        <v>13.9</v>
      </c>
      <c r="O1180">
        <v>13.13</v>
      </c>
      <c r="P1180">
        <v>91</v>
      </c>
      <c r="Q1180" t="s">
        <v>44</v>
      </c>
      <c r="R1180">
        <v>1.4</v>
      </c>
      <c r="S1180">
        <v>4.5999999999999996</v>
      </c>
      <c r="T1180">
        <v>7.8</v>
      </c>
      <c r="U1180">
        <v>10.1</v>
      </c>
      <c r="V1180">
        <v>70</v>
      </c>
      <c r="W1180" t="str">
        <f t="shared" si="54"/>
        <v>Adelaide</v>
      </c>
      <c r="X1180" t="str">
        <f t="shared" si="55"/>
        <v>High</v>
      </c>
      <c r="Y1180" t="str">
        <f t="shared" si="56"/>
        <v>Home Team</v>
      </c>
    </row>
    <row r="1181" spans="1:25" x14ac:dyDescent="0.25">
      <c r="A1181" t="s">
        <v>1267</v>
      </c>
      <c r="B1181">
        <v>2017</v>
      </c>
      <c r="C1181" t="s">
        <v>218</v>
      </c>
      <c r="D1181" s="1">
        <v>42938</v>
      </c>
      <c r="E1181">
        <v>12</v>
      </c>
      <c r="F1181">
        <v>4.9000000000000004</v>
      </c>
      <c r="G1181">
        <v>0</v>
      </c>
      <c r="H1181" t="s">
        <v>46</v>
      </c>
      <c r="I1181" s="2">
        <v>0.57291666666666663</v>
      </c>
      <c r="J1181" s="3">
        <v>40359</v>
      </c>
      <c r="K1181" t="s">
        <v>48</v>
      </c>
      <c r="L1181">
        <v>4.2</v>
      </c>
      <c r="M1181">
        <v>8.3000000000000007</v>
      </c>
      <c r="N1181">
        <v>13.8</v>
      </c>
      <c r="O1181">
        <v>20.12</v>
      </c>
      <c r="P1181">
        <v>132</v>
      </c>
      <c r="Q1181" t="s">
        <v>47</v>
      </c>
      <c r="R1181">
        <v>4.4000000000000004</v>
      </c>
      <c r="S1181">
        <v>8.5</v>
      </c>
      <c r="T1181">
        <v>12.7</v>
      </c>
      <c r="U1181">
        <v>16.899999999999999</v>
      </c>
      <c r="V1181">
        <v>105</v>
      </c>
      <c r="W1181" t="str">
        <f t="shared" si="54"/>
        <v>Essendon</v>
      </c>
      <c r="X1181" t="str">
        <f t="shared" si="55"/>
        <v>Medium</v>
      </c>
      <c r="Y1181" t="str">
        <f t="shared" si="56"/>
        <v>Home Team</v>
      </c>
    </row>
    <row r="1182" spans="1:25" x14ac:dyDescent="0.25">
      <c r="A1182" t="s">
        <v>1268</v>
      </c>
      <c r="B1182">
        <v>2017</v>
      </c>
      <c r="C1182" t="s">
        <v>218</v>
      </c>
      <c r="D1182" s="1">
        <v>42938</v>
      </c>
      <c r="E1182">
        <v>12</v>
      </c>
      <c r="F1182">
        <v>4.9000000000000004</v>
      </c>
      <c r="G1182">
        <v>0</v>
      </c>
      <c r="H1182" t="s">
        <v>28</v>
      </c>
      <c r="I1182" s="2">
        <v>0.59027777777777779</v>
      </c>
      <c r="J1182" s="3">
        <v>27068</v>
      </c>
      <c r="K1182" t="s">
        <v>35</v>
      </c>
      <c r="L1182">
        <v>4.4000000000000004</v>
      </c>
      <c r="M1182">
        <v>8.8000000000000007</v>
      </c>
      <c r="N1182">
        <v>11.8</v>
      </c>
      <c r="O1182">
        <v>13.1</v>
      </c>
      <c r="P1182">
        <v>88</v>
      </c>
      <c r="Q1182" t="s">
        <v>54</v>
      </c>
      <c r="R1182">
        <v>0.3</v>
      </c>
      <c r="S1182">
        <v>3.6</v>
      </c>
      <c r="T1182">
        <v>6.1</v>
      </c>
      <c r="U1182">
        <v>9.11</v>
      </c>
      <c r="V1182">
        <v>65</v>
      </c>
      <c r="W1182" t="str">
        <f t="shared" si="54"/>
        <v>Melbourne</v>
      </c>
      <c r="X1182" t="str">
        <f t="shared" si="55"/>
        <v>Low</v>
      </c>
      <c r="Y1182" t="str">
        <f t="shared" si="56"/>
        <v>Home Team</v>
      </c>
    </row>
    <row r="1183" spans="1:25" x14ac:dyDescent="0.25">
      <c r="A1183" t="s">
        <v>1269</v>
      </c>
      <c r="B1183">
        <v>2017</v>
      </c>
      <c r="C1183" t="s">
        <v>218</v>
      </c>
      <c r="D1183" s="1">
        <v>42938</v>
      </c>
      <c r="E1183">
        <v>27</v>
      </c>
      <c r="F1183">
        <v>18.8</v>
      </c>
      <c r="G1183">
        <v>0</v>
      </c>
      <c r="H1183" t="s">
        <v>201</v>
      </c>
      <c r="I1183" s="2">
        <v>0.69097222222222221</v>
      </c>
      <c r="J1183" s="3">
        <v>9364</v>
      </c>
      <c r="K1183" t="s">
        <v>50</v>
      </c>
      <c r="L1183">
        <v>4.4000000000000004</v>
      </c>
      <c r="M1183">
        <v>7.6</v>
      </c>
      <c r="N1183">
        <v>10.9</v>
      </c>
      <c r="O1183">
        <v>16.14</v>
      </c>
      <c r="P1183">
        <v>110</v>
      </c>
      <c r="Q1183" t="s">
        <v>39</v>
      </c>
      <c r="R1183">
        <v>3.2</v>
      </c>
      <c r="S1183">
        <v>4.4000000000000004</v>
      </c>
      <c r="T1183">
        <v>8.6999999999999993</v>
      </c>
      <c r="U1183">
        <v>8.8000000000000007</v>
      </c>
      <c r="V1183">
        <v>56</v>
      </c>
      <c r="W1183" t="str">
        <f t="shared" si="54"/>
        <v>Western Bulldogs</v>
      </c>
      <c r="X1183" t="str">
        <f t="shared" si="55"/>
        <v>Low</v>
      </c>
      <c r="Y1183" t="str">
        <f t="shared" si="56"/>
        <v>Home Team</v>
      </c>
    </row>
    <row r="1184" spans="1:25" x14ac:dyDescent="0.25">
      <c r="A1184" t="s">
        <v>1270</v>
      </c>
      <c r="B1184">
        <v>2017</v>
      </c>
      <c r="C1184" t="s">
        <v>218</v>
      </c>
      <c r="D1184" s="1">
        <v>42938</v>
      </c>
      <c r="E1184">
        <v>19.399999999999999</v>
      </c>
      <c r="F1184">
        <v>5.7</v>
      </c>
      <c r="G1184">
        <v>0</v>
      </c>
      <c r="H1184" t="s">
        <v>61</v>
      </c>
      <c r="I1184" s="2">
        <v>0.80902777777777779</v>
      </c>
      <c r="J1184" s="3">
        <v>35773</v>
      </c>
      <c r="K1184" t="s">
        <v>26</v>
      </c>
      <c r="L1184">
        <v>3.5</v>
      </c>
      <c r="M1184">
        <v>7.8</v>
      </c>
      <c r="N1184">
        <v>11.14</v>
      </c>
      <c r="O1184">
        <v>14.17</v>
      </c>
      <c r="P1184">
        <v>101</v>
      </c>
      <c r="Q1184" t="s">
        <v>55</v>
      </c>
      <c r="R1184">
        <v>1.2</v>
      </c>
      <c r="S1184">
        <v>3.2</v>
      </c>
      <c r="T1184">
        <v>5.4</v>
      </c>
      <c r="U1184">
        <v>9.5</v>
      </c>
      <c r="V1184">
        <v>59</v>
      </c>
      <c r="W1184" t="str">
        <f t="shared" si="54"/>
        <v>Sydney</v>
      </c>
      <c r="X1184" t="str">
        <f t="shared" si="55"/>
        <v>Medium</v>
      </c>
      <c r="Y1184" t="str">
        <f t="shared" si="56"/>
        <v>Home Team</v>
      </c>
    </row>
    <row r="1185" spans="1:25" x14ac:dyDescent="0.25">
      <c r="A1185" t="s">
        <v>1271</v>
      </c>
      <c r="B1185">
        <v>2017</v>
      </c>
      <c r="C1185" t="s">
        <v>218</v>
      </c>
      <c r="D1185" s="1">
        <v>42938</v>
      </c>
      <c r="E1185">
        <v>19.3</v>
      </c>
      <c r="F1185">
        <v>9.1</v>
      </c>
      <c r="G1185">
        <v>3.2</v>
      </c>
      <c r="H1185" t="s">
        <v>42</v>
      </c>
      <c r="I1185" s="2">
        <v>0.73611111111111116</v>
      </c>
      <c r="J1185" s="3">
        <v>30818</v>
      </c>
      <c r="K1185" t="s">
        <v>43</v>
      </c>
      <c r="L1185">
        <v>2</v>
      </c>
      <c r="M1185">
        <v>3.4</v>
      </c>
      <c r="N1185">
        <v>5.5</v>
      </c>
      <c r="O1185">
        <v>7.6</v>
      </c>
      <c r="P1185">
        <v>48</v>
      </c>
      <c r="Q1185" t="s">
        <v>32</v>
      </c>
      <c r="R1185">
        <v>4.3</v>
      </c>
      <c r="S1185">
        <v>6.6</v>
      </c>
      <c r="T1185">
        <v>9.9</v>
      </c>
      <c r="U1185">
        <v>15.1</v>
      </c>
      <c r="V1185">
        <v>100</v>
      </c>
      <c r="W1185" t="str">
        <f t="shared" si="54"/>
        <v>Hawthorn</v>
      </c>
      <c r="X1185" t="str">
        <f t="shared" si="55"/>
        <v>Medium</v>
      </c>
      <c r="Y1185" t="str">
        <f t="shared" si="56"/>
        <v>Away Team</v>
      </c>
    </row>
    <row r="1186" spans="1:25" x14ac:dyDescent="0.25">
      <c r="A1186" t="s">
        <v>1272</v>
      </c>
      <c r="B1186">
        <v>2017</v>
      </c>
      <c r="C1186" t="s">
        <v>218</v>
      </c>
      <c r="D1186" s="1">
        <v>42939</v>
      </c>
      <c r="E1186">
        <v>15.3</v>
      </c>
      <c r="F1186">
        <v>7.8</v>
      </c>
      <c r="G1186">
        <v>0</v>
      </c>
      <c r="H1186" t="s">
        <v>28</v>
      </c>
      <c r="I1186" s="2">
        <v>0.54861111111111116</v>
      </c>
      <c r="J1186" s="3">
        <v>33467</v>
      </c>
      <c r="K1186" t="s">
        <v>29</v>
      </c>
      <c r="L1186">
        <v>0.2</v>
      </c>
      <c r="M1186">
        <v>4.5999999999999996</v>
      </c>
      <c r="N1186">
        <v>8.8000000000000007</v>
      </c>
      <c r="O1186">
        <v>9.1</v>
      </c>
      <c r="P1186">
        <v>64</v>
      </c>
      <c r="Q1186" t="s">
        <v>25</v>
      </c>
      <c r="R1186">
        <v>3.4</v>
      </c>
      <c r="S1186">
        <v>3.5</v>
      </c>
      <c r="T1186">
        <v>4.5</v>
      </c>
      <c r="U1186">
        <v>6.9</v>
      </c>
      <c r="V1186">
        <v>45</v>
      </c>
      <c r="W1186" t="str">
        <f t="shared" si="54"/>
        <v>Richmond</v>
      </c>
      <c r="X1186" t="str">
        <f t="shared" si="55"/>
        <v>Medium</v>
      </c>
      <c r="Y1186" t="str">
        <f t="shared" si="56"/>
        <v>Home Team</v>
      </c>
    </row>
    <row r="1187" spans="1:25" x14ac:dyDescent="0.25">
      <c r="A1187" t="s">
        <v>1273</v>
      </c>
      <c r="B1187">
        <v>2017</v>
      </c>
      <c r="C1187" t="s">
        <v>218</v>
      </c>
      <c r="D1187" s="1">
        <v>42939</v>
      </c>
      <c r="E1187">
        <v>15.3</v>
      </c>
      <c r="F1187">
        <v>7.8</v>
      </c>
      <c r="G1187">
        <v>0</v>
      </c>
      <c r="H1187" t="s">
        <v>46</v>
      </c>
      <c r="I1187" s="2">
        <v>0.63888888888888884</v>
      </c>
      <c r="J1187" s="3">
        <v>22927</v>
      </c>
      <c r="K1187" t="s">
        <v>33</v>
      </c>
      <c r="L1187">
        <v>3.4</v>
      </c>
      <c r="M1187">
        <v>5.6</v>
      </c>
      <c r="N1187">
        <v>8.11</v>
      </c>
      <c r="O1187">
        <v>13.15</v>
      </c>
      <c r="P1187">
        <v>93</v>
      </c>
      <c r="Q1187" t="s">
        <v>51</v>
      </c>
      <c r="R1187">
        <v>4.2</v>
      </c>
      <c r="S1187">
        <v>7.3</v>
      </c>
      <c r="T1187">
        <v>12.5</v>
      </c>
      <c r="U1187">
        <v>13.7</v>
      </c>
      <c r="V1187">
        <v>85</v>
      </c>
      <c r="W1187" t="str">
        <f t="shared" si="54"/>
        <v>Collingwood</v>
      </c>
      <c r="X1187" t="str">
        <f t="shared" si="55"/>
        <v>Low</v>
      </c>
      <c r="Y1187" t="str">
        <f t="shared" si="56"/>
        <v>Home Team</v>
      </c>
    </row>
    <row r="1188" spans="1:25" x14ac:dyDescent="0.25">
      <c r="A1188" t="s">
        <v>1274</v>
      </c>
      <c r="B1188">
        <v>2017</v>
      </c>
      <c r="C1188" t="s">
        <v>218</v>
      </c>
      <c r="D1188" s="1">
        <v>42939</v>
      </c>
      <c r="E1188">
        <v>23.2</v>
      </c>
      <c r="F1188">
        <v>8.1999999999999993</v>
      </c>
      <c r="G1188">
        <v>0</v>
      </c>
      <c r="H1188" t="s">
        <v>58</v>
      </c>
      <c r="I1188" s="2">
        <v>0.69444444444444442</v>
      </c>
      <c r="J1188" s="3">
        <v>18847</v>
      </c>
      <c r="K1188" t="s">
        <v>36</v>
      </c>
      <c r="L1188">
        <v>6.1</v>
      </c>
      <c r="M1188">
        <v>12.5</v>
      </c>
      <c r="N1188">
        <v>13.7</v>
      </c>
      <c r="O1188">
        <v>17.100000000000001</v>
      </c>
      <c r="P1188">
        <v>112</v>
      </c>
      <c r="Q1188" t="s">
        <v>30</v>
      </c>
      <c r="R1188">
        <v>0.4</v>
      </c>
      <c r="S1188">
        <v>3.6</v>
      </c>
      <c r="T1188">
        <v>7.13</v>
      </c>
      <c r="U1188">
        <v>11.16</v>
      </c>
      <c r="V1188">
        <v>82</v>
      </c>
      <c r="W1188" t="str">
        <f t="shared" si="54"/>
        <v>Brisbane</v>
      </c>
      <c r="X1188" t="str">
        <f t="shared" si="55"/>
        <v>Low</v>
      </c>
      <c r="Y1188" t="str">
        <f t="shared" si="56"/>
        <v>Home Team</v>
      </c>
    </row>
    <row r="1189" spans="1:25" x14ac:dyDescent="0.25">
      <c r="A1189" t="s">
        <v>1275</v>
      </c>
      <c r="B1189">
        <v>2017</v>
      </c>
      <c r="C1189" t="s">
        <v>228</v>
      </c>
      <c r="D1189" s="1">
        <v>42944</v>
      </c>
      <c r="E1189">
        <v>14.8</v>
      </c>
      <c r="F1189">
        <v>7.1</v>
      </c>
      <c r="G1189">
        <v>2.6</v>
      </c>
      <c r="H1189" t="s">
        <v>28</v>
      </c>
      <c r="I1189" s="2">
        <v>0.82638888888888884</v>
      </c>
      <c r="J1189" s="3">
        <v>52181</v>
      </c>
      <c r="K1189" t="s">
        <v>32</v>
      </c>
      <c r="L1189">
        <v>4.3</v>
      </c>
      <c r="M1189">
        <v>8.6</v>
      </c>
      <c r="N1189">
        <v>8.8000000000000007</v>
      </c>
      <c r="O1189">
        <v>10.119999999999999</v>
      </c>
      <c r="P1189">
        <v>72</v>
      </c>
      <c r="Q1189" t="s">
        <v>26</v>
      </c>
      <c r="R1189">
        <v>2.7</v>
      </c>
      <c r="S1189">
        <v>4.9000000000000004</v>
      </c>
      <c r="T1189">
        <v>6.1</v>
      </c>
      <c r="U1189">
        <v>9.1199999999999992</v>
      </c>
      <c r="V1189">
        <v>66</v>
      </c>
      <c r="W1189" t="str">
        <f t="shared" si="54"/>
        <v>Hawthorn</v>
      </c>
      <c r="X1189" t="str">
        <f t="shared" si="55"/>
        <v>High</v>
      </c>
      <c r="Y1189" t="str">
        <f t="shared" si="56"/>
        <v>Home Team</v>
      </c>
    </row>
    <row r="1190" spans="1:25" x14ac:dyDescent="0.25">
      <c r="A1190" t="s">
        <v>1276</v>
      </c>
      <c r="B1190">
        <v>2017</v>
      </c>
      <c r="C1190" t="s">
        <v>228</v>
      </c>
      <c r="D1190" s="1">
        <v>42945</v>
      </c>
      <c r="E1190">
        <v>15.3</v>
      </c>
      <c r="F1190">
        <v>4.3</v>
      </c>
      <c r="G1190">
        <v>0.2</v>
      </c>
      <c r="H1190" t="s">
        <v>66</v>
      </c>
      <c r="I1190" s="2">
        <v>0.57291666666666663</v>
      </c>
      <c r="J1190" s="3">
        <v>13939</v>
      </c>
      <c r="K1190" t="s">
        <v>47</v>
      </c>
      <c r="L1190">
        <v>4.4000000000000004</v>
      </c>
      <c r="M1190">
        <v>6.4</v>
      </c>
      <c r="N1190">
        <v>9.8000000000000007</v>
      </c>
      <c r="O1190">
        <v>11.1</v>
      </c>
      <c r="P1190">
        <v>76</v>
      </c>
      <c r="Q1190" t="s">
        <v>35</v>
      </c>
      <c r="R1190">
        <v>2</v>
      </c>
      <c r="S1190">
        <v>8.5</v>
      </c>
      <c r="T1190">
        <v>8.8000000000000007</v>
      </c>
      <c r="U1190">
        <v>10.119999999999999</v>
      </c>
      <c r="V1190">
        <v>72</v>
      </c>
      <c r="W1190" t="str">
        <f t="shared" si="54"/>
        <v>North Melbourne</v>
      </c>
      <c r="X1190" t="str">
        <f t="shared" si="55"/>
        <v>Low</v>
      </c>
      <c r="Y1190" t="str">
        <f t="shared" si="56"/>
        <v>Home Team</v>
      </c>
    </row>
    <row r="1191" spans="1:25" x14ac:dyDescent="0.25">
      <c r="A1191" t="s">
        <v>1277</v>
      </c>
      <c r="B1191">
        <v>2017</v>
      </c>
      <c r="C1191" t="s">
        <v>228</v>
      </c>
      <c r="D1191" s="1">
        <v>42945</v>
      </c>
      <c r="E1191">
        <v>21.5</v>
      </c>
      <c r="F1191">
        <v>3</v>
      </c>
      <c r="G1191">
        <v>0</v>
      </c>
      <c r="H1191" t="s">
        <v>141</v>
      </c>
      <c r="I1191" s="2">
        <v>0.59027777777777779</v>
      </c>
      <c r="J1191" s="3">
        <v>11233</v>
      </c>
      <c r="K1191" t="s">
        <v>25</v>
      </c>
      <c r="L1191">
        <v>3.5</v>
      </c>
      <c r="M1191">
        <v>6.7</v>
      </c>
      <c r="N1191">
        <v>8.11</v>
      </c>
      <c r="O1191">
        <v>13.2</v>
      </c>
      <c r="P1191">
        <v>98</v>
      </c>
      <c r="Q1191" t="s">
        <v>43</v>
      </c>
      <c r="R1191">
        <v>3.3</v>
      </c>
      <c r="S1191">
        <v>6.6</v>
      </c>
      <c r="T1191">
        <v>11.8</v>
      </c>
      <c r="U1191">
        <v>13.8</v>
      </c>
      <c r="V1191">
        <v>86</v>
      </c>
      <c r="W1191" t="str">
        <f t="shared" si="54"/>
        <v>Greater Western Sydney</v>
      </c>
      <c r="X1191" t="str">
        <f t="shared" si="55"/>
        <v>Low</v>
      </c>
      <c r="Y1191" t="str">
        <f t="shared" si="56"/>
        <v>Home Team</v>
      </c>
    </row>
    <row r="1192" spans="1:25" x14ac:dyDescent="0.25">
      <c r="A1192" t="s">
        <v>1278</v>
      </c>
      <c r="B1192">
        <v>2017</v>
      </c>
      <c r="C1192" t="s">
        <v>228</v>
      </c>
      <c r="D1192" s="1">
        <v>42945</v>
      </c>
      <c r="E1192">
        <v>20.8</v>
      </c>
      <c r="F1192">
        <v>10.199999999999999</v>
      </c>
      <c r="G1192">
        <v>0</v>
      </c>
      <c r="H1192" t="s">
        <v>512</v>
      </c>
      <c r="I1192" s="2">
        <v>0.67013888888888884</v>
      </c>
      <c r="J1192" s="3">
        <v>30335</v>
      </c>
      <c r="K1192" t="s">
        <v>54</v>
      </c>
      <c r="L1192">
        <v>2.2999999999999998</v>
      </c>
      <c r="M1192">
        <v>3.5</v>
      </c>
      <c r="N1192">
        <v>5.7</v>
      </c>
      <c r="O1192">
        <v>9.9</v>
      </c>
      <c r="P1192">
        <v>63</v>
      </c>
      <c r="Q1192" t="s">
        <v>55</v>
      </c>
      <c r="R1192">
        <v>1.3</v>
      </c>
      <c r="S1192">
        <v>2.8</v>
      </c>
      <c r="T1192">
        <v>3.12</v>
      </c>
      <c r="U1192">
        <v>8.1300000000000008</v>
      </c>
      <c r="V1192">
        <v>61</v>
      </c>
      <c r="W1192" t="str">
        <f t="shared" si="54"/>
        <v>Port Adelaide</v>
      </c>
      <c r="X1192" t="str">
        <f t="shared" si="55"/>
        <v>Medium</v>
      </c>
      <c r="Y1192" t="str">
        <f t="shared" si="56"/>
        <v>Home Team</v>
      </c>
    </row>
    <row r="1193" spans="1:25" x14ac:dyDescent="0.25">
      <c r="A1193" t="s">
        <v>1279</v>
      </c>
      <c r="B1193">
        <v>2017</v>
      </c>
      <c r="C1193" t="s">
        <v>228</v>
      </c>
      <c r="D1193" s="1">
        <v>42945</v>
      </c>
      <c r="E1193">
        <v>16.399999999999999</v>
      </c>
      <c r="F1193">
        <v>8.8000000000000007</v>
      </c>
      <c r="G1193">
        <v>0</v>
      </c>
      <c r="H1193" t="s">
        <v>46</v>
      </c>
      <c r="I1193" s="2">
        <v>0.80902777777777779</v>
      </c>
      <c r="J1193" s="3">
        <v>35460</v>
      </c>
      <c r="K1193" t="s">
        <v>30</v>
      </c>
      <c r="L1193">
        <v>3</v>
      </c>
      <c r="M1193">
        <v>4.3</v>
      </c>
      <c r="N1193">
        <v>5.8</v>
      </c>
      <c r="O1193">
        <v>8.1</v>
      </c>
      <c r="P1193">
        <v>58</v>
      </c>
      <c r="Q1193" t="s">
        <v>44</v>
      </c>
      <c r="R1193">
        <v>5.7</v>
      </c>
      <c r="S1193">
        <v>9.1</v>
      </c>
      <c r="T1193">
        <v>13.12</v>
      </c>
      <c r="U1193">
        <v>18.149999999999999</v>
      </c>
      <c r="V1193">
        <v>123</v>
      </c>
      <c r="W1193" t="str">
        <f t="shared" si="54"/>
        <v>Geelong</v>
      </c>
      <c r="X1193" t="str">
        <f t="shared" si="55"/>
        <v>Medium</v>
      </c>
      <c r="Y1193" t="str">
        <f t="shared" si="56"/>
        <v>Away Team</v>
      </c>
    </row>
    <row r="1194" spans="1:25" x14ac:dyDescent="0.25">
      <c r="A1194" t="s">
        <v>1280</v>
      </c>
      <c r="B1194">
        <v>2017</v>
      </c>
      <c r="C1194" t="s">
        <v>228</v>
      </c>
      <c r="D1194" s="1">
        <v>42945</v>
      </c>
      <c r="E1194">
        <v>23.7</v>
      </c>
      <c r="F1194">
        <v>10.9</v>
      </c>
      <c r="G1194">
        <v>0</v>
      </c>
      <c r="H1194" t="s">
        <v>38</v>
      </c>
      <c r="I1194" s="2">
        <v>0.80902777777777779</v>
      </c>
      <c r="J1194" s="3">
        <v>16207</v>
      </c>
      <c r="K1194" t="s">
        <v>39</v>
      </c>
      <c r="L1194">
        <v>4.2</v>
      </c>
      <c r="M1194">
        <v>5.3</v>
      </c>
      <c r="N1194">
        <v>8.4</v>
      </c>
      <c r="O1194">
        <v>10.5</v>
      </c>
      <c r="P1194">
        <v>65</v>
      </c>
      <c r="Q1194" t="s">
        <v>29</v>
      </c>
      <c r="R1194">
        <v>3.4</v>
      </c>
      <c r="S1194">
        <v>8.8000000000000007</v>
      </c>
      <c r="T1194">
        <v>11.11</v>
      </c>
      <c r="U1194">
        <v>14.14</v>
      </c>
      <c r="V1194">
        <v>98</v>
      </c>
      <c r="W1194" t="str">
        <f t="shared" si="54"/>
        <v>Richmond</v>
      </c>
      <c r="X1194" t="str">
        <f t="shared" si="55"/>
        <v>Low</v>
      </c>
      <c r="Y1194" t="str">
        <f t="shared" si="56"/>
        <v>Away Team</v>
      </c>
    </row>
    <row r="1195" spans="1:25" x14ac:dyDescent="0.25">
      <c r="A1195" t="s">
        <v>1281</v>
      </c>
      <c r="B1195">
        <v>2017</v>
      </c>
      <c r="C1195" t="s">
        <v>228</v>
      </c>
      <c r="D1195" s="1">
        <v>42946</v>
      </c>
      <c r="E1195">
        <v>17.8</v>
      </c>
      <c r="F1195">
        <v>10.4</v>
      </c>
      <c r="G1195">
        <v>0</v>
      </c>
      <c r="H1195" t="s">
        <v>46</v>
      </c>
      <c r="I1195" s="2">
        <v>0.54861111111111116</v>
      </c>
      <c r="J1195" s="3">
        <v>48754</v>
      </c>
      <c r="K1195" t="s">
        <v>50</v>
      </c>
      <c r="L1195">
        <v>5.4</v>
      </c>
      <c r="M1195">
        <v>8.9</v>
      </c>
      <c r="N1195">
        <v>15.1</v>
      </c>
      <c r="O1195">
        <v>19.13</v>
      </c>
      <c r="P1195">
        <v>127</v>
      </c>
      <c r="Q1195" t="s">
        <v>48</v>
      </c>
      <c r="R1195">
        <v>4.5</v>
      </c>
      <c r="S1195">
        <v>7.1</v>
      </c>
      <c r="T1195">
        <v>11.15</v>
      </c>
      <c r="U1195">
        <v>13.19</v>
      </c>
      <c r="V1195">
        <v>97</v>
      </c>
      <c r="W1195" t="str">
        <f t="shared" si="54"/>
        <v>Western Bulldogs</v>
      </c>
      <c r="X1195" t="str">
        <f t="shared" si="55"/>
        <v>Medium</v>
      </c>
      <c r="Y1195" t="str">
        <f t="shared" si="56"/>
        <v>Home Team</v>
      </c>
    </row>
    <row r="1196" spans="1:25" x14ac:dyDescent="0.25">
      <c r="A1196" t="s">
        <v>1282</v>
      </c>
      <c r="B1196">
        <v>2017</v>
      </c>
      <c r="C1196" t="s">
        <v>228</v>
      </c>
      <c r="D1196" s="1">
        <v>42946</v>
      </c>
      <c r="E1196">
        <v>17.8</v>
      </c>
      <c r="F1196">
        <v>10.4</v>
      </c>
      <c r="G1196">
        <v>0</v>
      </c>
      <c r="H1196" t="s">
        <v>28</v>
      </c>
      <c r="I1196" s="2">
        <v>0.63888888888888884</v>
      </c>
      <c r="J1196" s="3">
        <v>33269</v>
      </c>
      <c r="K1196" t="s">
        <v>33</v>
      </c>
      <c r="L1196">
        <v>4.3</v>
      </c>
      <c r="M1196">
        <v>9.6</v>
      </c>
      <c r="N1196">
        <v>12.9</v>
      </c>
      <c r="O1196">
        <v>15.13</v>
      </c>
      <c r="P1196">
        <v>103</v>
      </c>
      <c r="Q1196" t="s">
        <v>40</v>
      </c>
      <c r="R1196">
        <v>2.1</v>
      </c>
      <c r="S1196">
        <v>3.4</v>
      </c>
      <c r="T1196">
        <v>10.4</v>
      </c>
      <c r="U1196">
        <v>16.7</v>
      </c>
      <c r="V1196">
        <v>103</v>
      </c>
      <c r="W1196" t="str">
        <f t="shared" si="54"/>
        <v>Draw</v>
      </c>
      <c r="X1196" t="str">
        <f t="shared" si="55"/>
        <v>Medium</v>
      </c>
      <c r="Y1196" t="str">
        <f t="shared" si="56"/>
        <v>Draw</v>
      </c>
    </row>
    <row r="1197" spans="1:25" x14ac:dyDescent="0.25">
      <c r="A1197" t="s">
        <v>1283</v>
      </c>
      <c r="B1197">
        <v>2017</v>
      </c>
      <c r="C1197" t="s">
        <v>228</v>
      </c>
      <c r="D1197" s="1">
        <v>42946</v>
      </c>
      <c r="E1197">
        <v>17.899999999999999</v>
      </c>
      <c r="F1197">
        <v>6.3</v>
      </c>
      <c r="G1197">
        <v>6.4</v>
      </c>
      <c r="H1197" t="s">
        <v>42</v>
      </c>
      <c r="I1197" s="2">
        <v>0.61111111111111116</v>
      </c>
      <c r="J1197" s="3">
        <v>32652</v>
      </c>
      <c r="K1197" t="s">
        <v>51</v>
      </c>
      <c r="L1197">
        <v>4.0999999999999996</v>
      </c>
      <c r="M1197">
        <v>9.4</v>
      </c>
      <c r="N1197">
        <v>12.7</v>
      </c>
      <c r="O1197">
        <v>17.11</v>
      </c>
      <c r="P1197">
        <v>113</v>
      </c>
      <c r="Q1197" t="s">
        <v>36</v>
      </c>
      <c r="R1197">
        <v>3.2</v>
      </c>
      <c r="S1197">
        <v>3.5</v>
      </c>
      <c r="T1197">
        <v>5.8</v>
      </c>
      <c r="U1197">
        <v>6.9</v>
      </c>
      <c r="V1197">
        <v>45</v>
      </c>
      <c r="W1197" t="str">
        <f t="shared" si="54"/>
        <v>West Coast</v>
      </c>
      <c r="X1197" t="str">
        <f t="shared" si="55"/>
        <v>Medium</v>
      </c>
      <c r="Y1197" t="str">
        <f t="shared" si="56"/>
        <v>Home Team</v>
      </c>
    </row>
    <row r="1198" spans="1:25" x14ac:dyDescent="0.25">
      <c r="A1198" t="s">
        <v>1284</v>
      </c>
      <c r="B1198">
        <v>2017</v>
      </c>
      <c r="C1198" t="s">
        <v>238</v>
      </c>
      <c r="D1198" s="1">
        <v>42951</v>
      </c>
      <c r="E1198">
        <v>13.7</v>
      </c>
      <c r="F1198">
        <v>5.4</v>
      </c>
      <c r="G1198">
        <v>2.6</v>
      </c>
      <c r="H1198" t="s">
        <v>88</v>
      </c>
      <c r="I1198" s="2">
        <v>0.82638888888888884</v>
      </c>
      <c r="J1198" s="3">
        <v>30833</v>
      </c>
      <c r="K1198" t="s">
        <v>44</v>
      </c>
      <c r="L1198">
        <v>2.2999999999999998</v>
      </c>
      <c r="M1198">
        <v>5.6</v>
      </c>
      <c r="N1198">
        <v>7.8</v>
      </c>
      <c r="O1198">
        <v>8.1300000000000008</v>
      </c>
      <c r="P1198">
        <v>61</v>
      </c>
      <c r="Q1198" t="s">
        <v>26</v>
      </c>
      <c r="R1198">
        <v>7.5</v>
      </c>
      <c r="S1198">
        <v>10.5</v>
      </c>
      <c r="T1198">
        <v>11.9</v>
      </c>
      <c r="U1198">
        <v>16.11</v>
      </c>
      <c r="V1198">
        <v>107</v>
      </c>
      <c r="W1198" t="str">
        <f t="shared" si="54"/>
        <v>Sydney</v>
      </c>
      <c r="X1198" t="str">
        <f t="shared" si="55"/>
        <v>Medium</v>
      </c>
      <c r="Y1198" t="str">
        <f t="shared" si="56"/>
        <v>Away Team</v>
      </c>
    </row>
    <row r="1199" spans="1:25" x14ac:dyDescent="0.25">
      <c r="A1199" t="s">
        <v>1285</v>
      </c>
      <c r="B1199">
        <v>2017</v>
      </c>
      <c r="C1199" t="s">
        <v>238</v>
      </c>
      <c r="D1199" s="1">
        <v>42952</v>
      </c>
      <c r="E1199">
        <v>10.8</v>
      </c>
      <c r="F1199">
        <v>5</v>
      </c>
      <c r="G1199">
        <v>1.4</v>
      </c>
      <c r="H1199" t="s">
        <v>95</v>
      </c>
      <c r="I1199" s="2">
        <v>0.57291666666666663</v>
      </c>
      <c r="J1199" s="3">
        <v>14274</v>
      </c>
      <c r="K1199" t="s">
        <v>25</v>
      </c>
      <c r="L1199">
        <v>8.6</v>
      </c>
      <c r="M1199">
        <v>10.7</v>
      </c>
      <c r="N1199">
        <v>13.12</v>
      </c>
      <c r="O1199">
        <v>14.13</v>
      </c>
      <c r="P1199">
        <v>97</v>
      </c>
      <c r="Q1199" t="s">
        <v>35</v>
      </c>
      <c r="R1199">
        <v>3</v>
      </c>
      <c r="S1199">
        <v>5.0999999999999996</v>
      </c>
      <c r="T1199">
        <v>7.1</v>
      </c>
      <c r="U1199">
        <v>10.199999999999999</v>
      </c>
      <c r="V1199">
        <v>62</v>
      </c>
      <c r="W1199" t="str">
        <f t="shared" si="54"/>
        <v>Greater Western Sydney</v>
      </c>
      <c r="X1199" t="str">
        <f t="shared" si="55"/>
        <v>Low</v>
      </c>
      <c r="Y1199" t="str">
        <f t="shared" si="56"/>
        <v>Home Team</v>
      </c>
    </row>
    <row r="1200" spans="1:25" x14ac:dyDescent="0.25">
      <c r="A1200" t="s">
        <v>1286</v>
      </c>
      <c r="B1200">
        <v>2017</v>
      </c>
      <c r="C1200" t="s">
        <v>238</v>
      </c>
      <c r="D1200" s="1">
        <v>42952</v>
      </c>
      <c r="E1200">
        <v>13.9</v>
      </c>
      <c r="F1200">
        <v>7.3</v>
      </c>
      <c r="G1200">
        <v>0.2</v>
      </c>
      <c r="H1200" t="s">
        <v>28</v>
      </c>
      <c r="I1200" s="2">
        <v>0.59027777777777779</v>
      </c>
      <c r="J1200" s="3">
        <v>58562</v>
      </c>
      <c r="K1200" t="s">
        <v>48</v>
      </c>
      <c r="L1200">
        <v>5.5</v>
      </c>
      <c r="M1200">
        <v>5.8</v>
      </c>
      <c r="N1200">
        <v>7.14</v>
      </c>
      <c r="O1200">
        <v>11.18</v>
      </c>
      <c r="P1200">
        <v>84</v>
      </c>
      <c r="Q1200" t="s">
        <v>30</v>
      </c>
      <c r="R1200">
        <v>2.1</v>
      </c>
      <c r="S1200">
        <v>4.4000000000000004</v>
      </c>
      <c r="T1200">
        <v>9.5</v>
      </c>
      <c r="U1200">
        <v>11.1</v>
      </c>
      <c r="V1200">
        <v>76</v>
      </c>
      <c r="W1200" t="str">
        <f t="shared" si="54"/>
        <v>Essendon</v>
      </c>
      <c r="X1200" t="str">
        <f t="shared" si="55"/>
        <v>High</v>
      </c>
      <c r="Y1200" t="str">
        <f t="shared" si="56"/>
        <v>Home Team</v>
      </c>
    </row>
    <row r="1201" spans="1:25" x14ac:dyDescent="0.25">
      <c r="A1201" t="s">
        <v>1287</v>
      </c>
      <c r="B1201">
        <v>2017</v>
      </c>
      <c r="C1201" t="s">
        <v>238</v>
      </c>
      <c r="D1201" s="1">
        <v>42952</v>
      </c>
      <c r="E1201">
        <v>23.1</v>
      </c>
      <c r="F1201">
        <v>9</v>
      </c>
      <c r="G1201">
        <v>0</v>
      </c>
      <c r="H1201" t="s">
        <v>58</v>
      </c>
      <c r="I1201" s="2">
        <v>0.69097222222222221</v>
      </c>
      <c r="J1201" s="3">
        <v>16148</v>
      </c>
      <c r="K1201" t="s">
        <v>36</v>
      </c>
      <c r="L1201">
        <v>2.2000000000000002</v>
      </c>
      <c r="M1201">
        <v>7.6</v>
      </c>
      <c r="N1201">
        <v>11.9</v>
      </c>
      <c r="O1201">
        <v>13.11</v>
      </c>
      <c r="P1201">
        <v>89</v>
      </c>
      <c r="Q1201" t="s">
        <v>50</v>
      </c>
      <c r="R1201">
        <v>6.6</v>
      </c>
      <c r="S1201">
        <v>8.11</v>
      </c>
      <c r="T1201">
        <v>8.16</v>
      </c>
      <c r="U1201">
        <v>14.19</v>
      </c>
      <c r="V1201">
        <v>103</v>
      </c>
      <c r="W1201" t="str">
        <f t="shared" si="54"/>
        <v>Western Bulldogs</v>
      </c>
      <c r="X1201" t="str">
        <f t="shared" si="55"/>
        <v>Low</v>
      </c>
      <c r="Y1201" t="str">
        <f t="shared" si="56"/>
        <v>Away Team</v>
      </c>
    </row>
    <row r="1202" spans="1:25" x14ac:dyDescent="0.25">
      <c r="A1202" t="s">
        <v>1288</v>
      </c>
      <c r="B1202">
        <v>2017</v>
      </c>
      <c r="C1202" t="s">
        <v>238</v>
      </c>
      <c r="D1202" s="1">
        <v>42952</v>
      </c>
      <c r="E1202">
        <v>13.9</v>
      </c>
      <c r="F1202">
        <v>7.3</v>
      </c>
      <c r="G1202">
        <v>0.2</v>
      </c>
      <c r="H1202" t="s">
        <v>46</v>
      </c>
      <c r="I1202" s="2">
        <v>0.80902777777777779</v>
      </c>
      <c r="J1202" s="3">
        <v>33394</v>
      </c>
      <c r="K1202" t="s">
        <v>47</v>
      </c>
      <c r="L1202">
        <v>1.5</v>
      </c>
      <c r="M1202">
        <v>1.9</v>
      </c>
      <c r="N1202">
        <v>4.1100000000000003</v>
      </c>
      <c r="O1202">
        <v>7.15</v>
      </c>
      <c r="P1202">
        <v>57</v>
      </c>
      <c r="Q1202" t="s">
        <v>33</v>
      </c>
      <c r="R1202">
        <v>2.7</v>
      </c>
      <c r="S1202">
        <v>5.1100000000000003</v>
      </c>
      <c r="T1202">
        <v>11.12</v>
      </c>
      <c r="U1202">
        <v>16.149999999999999</v>
      </c>
      <c r="V1202">
        <v>111</v>
      </c>
      <c r="W1202" t="str">
        <f t="shared" si="54"/>
        <v>Collingwood</v>
      </c>
      <c r="X1202" t="str">
        <f t="shared" si="55"/>
        <v>Medium</v>
      </c>
      <c r="Y1202" t="str">
        <f t="shared" si="56"/>
        <v>Away Team</v>
      </c>
    </row>
    <row r="1203" spans="1:25" x14ac:dyDescent="0.25">
      <c r="A1203" t="s">
        <v>1289</v>
      </c>
      <c r="B1203">
        <v>2017</v>
      </c>
      <c r="C1203" t="s">
        <v>238</v>
      </c>
      <c r="D1203" s="1">
        <v>42952</v>
      </c>
      <c r="E1203">
        <v>18.600000000000001</v>
      </c>
      <c r="F1203">
        <v>11</v>
      </c>
      <c r="G1203">
        <v>0.8</v>
      </c>
      <c r="H1203" t="s">
        <v>42</v>
      </c>
      <c r="I1203" s="2">
        <v>0.73611111111111116</v>
      </c>
      <c r="J1203" s="3">
        <v>27050</v>
      </c>
      <c r="K1203" t="s">
        <v>43</v>
      </c>
      <c r="L1203">
        <v>3.5</v>
      </c>
      <c r="M1203">
        <v>7.8</v>
      </c>
      <c r="N1203">
        <v>11.12</v>
      </c>
      <c r="O1203">
        <v>12.18</v>
      </c>
      <c r="P1203">
        <v>90</v>
      </c>
      <c r="Q1203" t="s">
        <v>39</v>
      </c>
      <c r="R1203">
        <v>4</v>
      </c>
      <c r="S1203">
        <v>5.4</v>
      </c>
      <c r="T1203">
        <v>8.6999999999999993</v>
      </c>
      <c r="U1203">
        <v>10.7</v>
      </c>
      <c r="V1203">
        <v>67</v>
      </c>
      <c r="W1203" t="str">
        <f t="shared" si="54"/>
        <v>Fremantle</v>
      </c>
      <c r="X1203" t="str">
        <f t="shared" si="55"/>
        <v>Low</v>
      </c>
      <c r="Y1203" t="str">
        <f t="shared" si="56"/>
        <v>Home Team</v>
      </c>
    </row>
    <row r="1204" spans="1:25" x14ac:dyDescent="0.25">
      <c r="A1204" t="s">
        <v>1290</v>
      </c>
      <c r="B1204">
        <v>2017</v>
      </c>
      <c r="C1204" t="s">
        <v>238</v>
      </c>
      <c r="D1204" s="1">
        <v>42953</v>
      </c>
      <c r="E1204">
        <v>12.5</v>
      </c>
      <c r="F1204">
        <v>7.9</v>
      </c>
      <c r="G1204">
        <v>0</v>
      </c>
      <c r="H1204" t="s">
        <v>46</v>
      </c>
      <c r="I1204" s="2">
        <v>0.54861111111111116</v>
      </c>
      <c r="J1204" s="3">
        <v>22688</v>
      </c>
      <c r="K1204" t="s">
        <v>55</v>
      </c>
      <c r="L1204">
        <v>3.2</v>
      </c>
      <c r="M1204">
        <v>7.5</v>
      </c>
      <c r="N1204">
        <v>10.7</v>
      </c>
      <c r="O1204">
        <v>15.13</v>
      </c>
      <c r="P1204">
        <v>103</v>
      </c>
      <c r="Q1204" t="s">
        <v>51</v>
      </c>
      <c r="R1204">
        <v>3.5</v>
      </c>
      <c r="S1204">
        <v>7.8</v>
      </c>
      <c r="T1204">
        <v>10.1</v>
      </c>
      <c r="U1204">
        <v>14.11</v>
      </c>
      <c r="V1204">
        <v>95</v>
      </c>
      <c r="W1204" t="str">
        <f t="shared" si="54"/>
        <v>St Kilda</v>
      </c>
      <c r="X1204" t="str">
        <f t="shared" si="55"/>
        <v>Low</v>
      </c>
      <c r="Y1204" t="str">
        <f t="shared" si="56"/>
        <v>Home Team</v>
      </c>
    </row>
    <row r="1205" spans="1:25" x14ac:dyDescent="0.25">
      <c r="A1205" t="s">
        <v>1291</v>
      </c>
      <c r="B1205">
        <v>2017</v>
      </c>
      <c r="C1205" t="s">
        <v>238</v>
      </c>
      <c r="D1205" s="1">
        <v>42953</v>
      </c>
      <c r="E1205">
        <v>12.5</v>
      </c>
      <c r="F1205">
        <v>7.9</v>
      </c>
      <c r="G1205">
        <v>0</v>
      </c>
      <c r="H1205" t="s">
        <v>28</v>
      </c>
      <c r="I1205" s="2">
        <v>0.63888888888888884</v>
      </c>
      <c r="J1205" s="3">
        <v>58342</v>
      </c>
      <c r="K1205" t="s">
        <v>29</v>
      </c>
      <c r="L1205">
        <v>5.4</v>
      </c>
      <c r="M1205">
        <v>6.8</v>
      </c>
      <c r="N1205">
        <v>9.1</v>
      </c>
      <c r="O1205">
        <v>13.15</v>
      </c>
      <c r="P1205">
        <v>93</v>
      </c>
      <c r="Q1205" t="s">
        <v>32</v>
      </c>
      <c r="R1205">
        <v>1.3</v>
      </c>
      <c r="S1205">
        <v>2.5</v>
      </c>
      <c r="T1205">
        <v>4.8</v>
      </c>
      <c r="U1205">
        <v>9.1</v>
      </c>
      <c r="V1205">
        <v>64</v>
      </c>
      <c r="W1205" t="str">
        <f t="shared" si="54"/>
        <v>Richmond</v>
      </c>
      <c r="X1205" t="str">
        <f t="shared" si="55"/>
        <v>High</v>
      </c>
      <c r="Y1205" t="str">
        <f t="shared" si="56"/>
        <v>Home Team</v>
      </c>
    </row>
    <row r="1206" spans="1:25" x14ac:dyDescent="0.25">
      <c r="A1206" t="s">
        <v>1292</v>
      </c>
      <c r="B1206">
        <v>2017</v>
      </c>
      <c r="C1206" t="s">
        <v>238</v>
      </c>
      <c r="D1206" s="1">
        <v>42953</v>
      </c>
      <c r="E1206">
        <v>13.7</v>
      </c>
      <c r="F1206">
        <v>8</v>
      </c>
      <c r="G1206">
        <v>9.8000000000000007</v>
      </c>
      <c r="H1206" t="s">
        <v>512</v>
      </c>
      <c r="I1206" s="2">
        <v>0.67361111111111116</v>
      </c>
      <c r="J1206" s="3">
        <v>45028</v>
      </c>
      <c r="K1206" t="s">
        <v>40</v>
      </c>
      <c r="L1206">
        <v>1.9</v>
      </c>
      <c r="M1206">
        <v>5.15</v>
      </c>
      <c r="N1206">
        <v>12.18</v>
      </c>
      <c r="O1206">
        <v>18.22</v>
      </c>
      <c r="P1206">
        <v>130</v>
      </c>
      <c r="Q1206" t="s">
        <v>54</v>
      </c>
      <c r="R1206">
        <v>1.1000000000000001</v>
      </c>
      <c r="S1206">
        <v>1.3</v>
      </c>
      <c r="T1206">
        <v>4.4000000000000004</v>
      </c>
      <c r="U1206">
        <v>7.4</v>
      </c>
      <c r="V1206">
        <v>46</v>
      </c>
      <c r="W1206" t="str">
        <f t="shared" si="54"/>
        <v>Adelaide</v>
      </c>
      <c r="X1206" t="str">
        <f t="shared" si="55"/>
        <v>Medium</v>
      </c>
      <c r="Y1206" t="str">
        <f t="shared" si="56"/>
        <v>Home Team</v>
      </c>
    </row>
    <row r="1207" spans="1:25" x14ac:dyDescent="0.25">
      <c r="A1207" t="s">
        <v>1293</v>
      </c>
      <c r="B1207">
        <v>2017</v>
      </c>
      <c r="C1207" t="s">
        <v>248</v>
      </c>
      <c r="D1207" s="1">
        <v>42958</v>
      </c>
      <c r="E1207">
        <v>16.600000000000001</v>
      </c>
      <c r="F1207">
        <v>8.1999999999999993</v>
      </c>
      <c r="G1207">
        <v>0</v>
      </c>
      <c r="H1207" t="s">
        <v>46</v>
      </c>
      <c r="I1207" s="2">
        <v>0.82638888888888884</v>
      </c>
      <c r="J1207" s="3">
        <v>30672</v>
      </c>
      <c r="K1207" t="s">
        <v>50</v>
      </c>
      <c r="L1207">
        <v>3.1</v>
      </c>
      <c r="M1207">
        <v>6.7</v>
      </c>
      <c r="N1207">
        <v>6.12</v>
      </c>
      <c r="O1207">
        <v>7.15</v>
      </c>
      <c r="P1207">
        <v>57</v>
      </c>
      <c r="Q1207" t="s">
        <v>25</v>
      </c>
      <c r="R1207">
        <v>4.5</v>
      </c>
      <c r="S1207">
        <v>7.5</v>
      </c>
      <c r="T1207">
        <v>13.8</v>
      </c>
      <c r="U1207">
        <v>16.899999999999999</v>
      </c>
      <c r="V1207">
        <v>105</v>
      </c>
      <c r="W1207" t="str">
        <f t="shared" si="54"/>
        <v>Greater Western Sydney</v>
      </c>
      <c r="X1207" t="str">
        <f t="shared" si="55"/>
        <v>Medium</v>
      </c>
      <c r="Y1207" t="str">
        <f t="shared" si="56"/>
        <v>Away Team</v>
      </c>
    </row>
    <row r="1208" spans="1:25" x14ac:dyDescent="0.25">
      <c r="A1208" t="s">
        <v>1294</v>
      </c>
      <c r="B1208">
        <v>2017</v>
      </c>
      <c r="C1208" t="s">
        <v>248</v>
      </c>
      <c r="D1208" s="1">
        <v>42959</v>
      </c>
      <c r="E1208">
        <v>21.9</v>
      </c>
      <c r="F1208">
        <v>10</v>
      </c>
      <c r="G1208">
        <v>0</v>
      </c>
      <c r="H1208" t="s">
        <v>61</v>
      </c>
      <c r="I1208" s="2">
        <v>0.57291666666666663</v>
      </c>
      <c r="J1208" s="3">
        <v>39281</v>
      </c>
      <c r="K1208" t="s">
        <v>26</v>
      </c>
      <c r="L1208">
        <v>8.1999999999999993</v>
      </c>
      <c r="M1208">
        <v>13.6</v>
      </c>
      <c r="N1208">
        <v>17.7</v>
      </c>
      <c r="O1208">
        <v>22.11</v>
      </c>
      <c r="P1208">
        <v>143</v>
      </c>
      <c r="Q1208" t="s">
        <v>43</v>
      </c>
      <c r="R1208">
        <v>1.1000000000000001</v>
      </c>
      <c r="S1208">
        <v>1.3</v>
      </c>
      <c r="T1208">
        <v>4.5</v>
      </c>
      <c r="U1208">
        <v>5.9</v>
      </c>
      <c r="V1208">
        <v>39</v>
      </c>
      <c r="W1208" t="str">
        <f t="shared" si="54"/>
        <v>Sydney</v>
      </c>
      <c r="X1208" t="str">
        <f t="shared" si="55"/>
        <v>Medium</v>
      </c>
      <c r="Y1208" t="str">
        <f t="shared" si="56"/>
        <v>Home Team</v>
      </c>
    </row>
    <row r="1209" spans="1:25" x14ac:dyDescent="0.25">
      <c r="A1209" t="s">
        <v>1295</v>
      </c>
      <c r="B1209">
        <v>2017</v>
      </c>
      <c r="C1209" t="s">
        <v>248</v>
      </c>
      <c r="D1209" s="1">
        <v>42959</v>
      </c>
      <c r="E1209">
        <v>17.100000000000001</v>
      </c>
      <c r="F1209">
        <v>10.3</v>
      </c>
      <c r="G1209">
        <v>0</v>
      </c>
      <c r="H1209" t="s">
        <v>88</v>
      </c>
      <c r="I1209" s="2">
        <v>0.59027777777777779</v>
      </c>
      <c r="J1209" s="3">
        <v>32266</v>
      </c>
      <c r="K1209" t="s">
        <v>44</v>
      </c>
      <c r="L1209">
        <v>3.2</v>
      </c>
      <c r="M1209">
        <v>8.5</v>
      </c>
      <c r="N1209">
        <v>8.9</v>
      </c>
      <c r="O1209">
        <v>11.14</v>
      </c>
      <c r="P1209">
        <v>80</v>
      </c>
      <c r="Q1209" t="s">
        <v>29</v>
      </c>
      <c r="R1209">
        <v>3.4</v>
      </c>
      <c r="S1209">
        <v>4.5</v>
      </c>
      <c r="T1209">
        <v>7.9</v>
      </c>
      <c r="U1209">
        <v>9.1199999999999992</v>
      </c>
      <c r="V1209">
        <v>66</v>
      </c>
      <c r="W1209" t="str">
        <f t="shared" si="54"/>
        <v>Geelong</v>
      </c>
      <c r="X1209" t="str">
        <f t="shared" si="55"/>
        <v>Medium</v>
      </c>
      <c r="Y1209" t="str">
        <f t="shared" si="56"/>
        <v>Home Team</v>
      </c>
    </row>
    <row r="1210" spans="1:25" x14ac:dyDescent="0.25">
      <c r="A1210" t="s">
        <v>1296</v>
      </c>
      <c r="B1210">
        <v>2017</v>
      </c>
      <c r="C1210" t="s">
        <v>248</v>
      </c>
      <c r="D1210" s="1">
        <v>42959</v>
      </c>
      <c r="E1210">
        <v>29</v>
      </c>
      <c r="F1210">
        <v>10.4</v>
      </c>
      <c r="G1210">
        <v>0</v>
      </c>
      <c r="H1210" t="s">
        <v>58</v>
      </c>
      <c r="I1210" s="2">
        <v>0.69097222222222221</v>
      </c>
      <c r="J1210" s="3">
        <v>17772</v>
      </c>
      <c r="K1210" t="s">
        <v>36</v>
      </c>
      <c r="L1210">
        <v>3.2</v>
      </c>
      <c r="M1210">
        <v>9.4</v>
      </c>
      <c r="N1210">
        <v>15.6</v>
      </c>
      <c r="O1210">
        <v>22.1</v>
      </c>
      <c r="P1210">
        <v>142</v>
      </c>
      <c r="Q1210" t="s">
        <v>39</v>
      </c>
      <c r="R1210">
        <v>6.5</v>
      </c>
      <c r="S1210">
        <v>8.9</v>
      </c>
      <c r="T1210">
        <v>9.9</v>
      </c>
      <c r="U1210">
        <v>12.12</v>
      </c>
      <c r="V1210">
        <v>84</v>
      </c>
      <c r="W1210" t="str">
        <f t="shared" si="54"/>
        <v>Brisbane</v>
      </c>
      <c r="X1210" t="str">
        <f t="shared" si="55"/>
        <v>Low</v>
      </c>
      <c r="Y1210" t="str">
        <f t="shared" si="56"/>
        <v>Home Team</v>
      </c>
    </row>
    <row r="1211" spans="1:25" x14ac:dyDescent="0.25">
      <c r="A1211" t="s">
        <v>1297</v>
      </c>
      <c r="B1211">
        <v>2017</v>
      </c>
      <c r="C1211" t="s">
        <v>248</v>
      </c>
      <c r="D1211" s="1">
        <v>42959</v>
      </c>
      <c r="E1211">
        <v>17.2</v>
      </c>
      <c r="F1211">
        <v>9.4</v>
      </c>
      <c r="G1211">
        <v>1.2</v>
      </c>
      <c r="H1211" t="s">
        <v>46</v>
      </c>
      <c r="I1211" s="2">
        <v>0.80902777777777779</v>
      </c>
      <c r="J1211" s="3">
        <v>38487</v>
      </c>
      <c r="K1211" t="s">
        <v>48</v>
      </c>
      <c r="L1211">
        <v>2.2000000000000002</v>
      </c>
      <c r="M1211">
        <v>5.4</v>
      </c>
      <c r="N1211">
        <v>9.6999999999999993</v>
      </c>
      <c r="O1211">
        <v>12.8</v>
      </c>
      <c r="P1211">
        <v>80</v>
      </c>
      <c r="Q1211" t="s">
        <v>40</v>
      </c>
      <c r="R1211">
        <v>5.3</v>
      </c>
      <c r="S1211">
        <v>10.6</v>
      </c>
      <c r="T1211">
        <v>14.9</v>
      </c>
      <c r="U1211">
        <v>18.149999999999999</v>
      </c>
      <c r="V1211">
        <v>123</v>
      </c>
      <c r="W1211" t="str">
        <f t="shared" si="54"/>
        <v>Adelaide</v>
      </c>
      <c r="X1211" t="str">
        <f t="shared" si="55"/>
        <v>Medium</v>
      </c>
      <c r="Y1211" t="str">
        <f t="shared" si="56"/>
        <v>Away Team</v>
      </c>
    </row>
    <row r="1212" spans="1:25" x14ac:dyDescent="0.25">
      <c r="A1212" t="s">
        <v>1298</v>
      </c>
      <c r="B1212">
        <v>2017</v>
      </c>
      <c r="C1212" t="s">
        <v>248</v>
      </c>
      <c r="D1212" s="1">
        <v>42959</v>
      </c>
      <c r="E1212">
        <v>20.2</v>
      </c>
      <c r="F1212">
        <v>13.6</v>
      </c>
      <c r="G1212">
        <v>19.8</v>
      </c>
      <c r="H1212" t="s">
        <v>42</v>
      </c>
      <c r="I1212" s="2">
        <v>0.73611111111111116</v>
      </c>
      <c r="J1212" s="3">
        <v>30491</v>
      </c>
      <c r="K1212" t="s">
        <v>51</v>
      </c>
      <c r="L1212">
        <v>4</v>
      </c>
      <c r="M1212">
        <v>9.1999999999999993</v>
      </c>
      <c r="N1212">
        <v>10.4</v>
      </c>
      <c r="O1212">
        <v>15.1</v>
      </c>
      <c r="P1212">
        <v>100</v>
      </c>
      <c r="Q1212" t="s">
        <v>30</v>
      </c>
      <c r="R1212">
        <v>3.3</v>
      </c>
      <c r="S1212">
        <v>3.7</v>
      </c>
      <c r="T1212">
        <v>9.1</v>
      </c>
      <c r="U1212">
        <v>12.11</v>
      </c>
      <c r="V1212">
        <v>83</v>
      </c>
      <c r="W1212" t="str">
        <f t="shared" si="54"/>
        <v>West Coast</v>
      </c>
      <c r="X1212" t="str">
        <f t="shared" si="55"/>
        <v>Medium</v>
      </c>
      <c r="Y1212" t="str">
        <f t="shared" si="56"/>
        <v>Home Team</v>
      </c>
    </row>
    <row r="1213" spans="1:25" x14ac:dyDescent="0.25">
      <c r="A1213" t="s">
        <v>1299</v>
      </c>
      <c r="B1213">
        <v>2017</v>
      </c>
      <c r="C1213" t="s">
        <v>248</v>
      </c>
      <c r="D1213" s="1">
        <v>42960</v>
      </c>
      <c r="E1213">
        <v>18.399999999999999</v>
      </c>
      <c r="F1213">
        <v>7.4</v>
      </c>
      <c r="G1213">
        <v>0.2</v>
      </c>
      <c r="H1213" t="s">
        <v>28</v>
      </c>
      <c r="I1213" s="2">
        <v>0.54861111111111116</v>
      </c>
      <c r="J1213" s="3">
        <v>53115</v>
      </c>
      <c r="K1213" t="s">
        <v>35</v>
      </c>
      <c r="L1213">
        <v>6.3</v>
      </c>
      <c r="M1213">
        <v>9.6</v>
      </c>
      <c r="N1213">
        <v>10.9</v>
      </c>
      <c r="O1213">
        <v>14.12</v>
      </c>
      <c r="P1213">
        <v>96</v>
      </c>
      <c r="Q1213" t="s">
        <v>55</v>
      </c>
      <c r="R1213">
        <v>1.1000000000000001</v>
      </c>
      <c r="S1213">
        <v>4.4000000000000004</v>
      </c>
      <c r="T1213">
        <v>8.11</v>
      </c>
      <c r="U1213">
        <v>10.119999999999999</v>
      </c>
      <c r="V1213">
        <v>72</v>
      </c>
      <c r="W1213" t="str">
        <f t="shared" si="54"/>
        <v>Melbourne</v>
      </c>
      <c r="X1213" t="str">
        <f t="shared" si="55"/>
        <v>High</v>
      </c>
      <c r="Y1213" t="str">
        <f t="shared" si="56"/>
        <v>Home Team</v>
      </c>
    </row>
    <row r="1214" spans="1:25" x14ac:dyDescent="0.25">
      <c r="A1214" t="s">
        <v>1300</v>
      </c>
      <c r="B1214">
        <v>2017</v>
      </c>
      <c r="C1214" t="s">
        <v>248</v>
      </c>
      <c r="D1214" s="1">
        <v>42960</v>
      </c>
      <c r="E1214">
        <v>11.1</v>
      </c>
      <c r="F1214">
        <v>-0.2</v>
      </c>
      <c r="G1214">
        <v>0</v>
      </c>
      <c r="H1214" t="s">
        <v>100</v>
      </c>
      <c r="I1214" s="2">
        <v>0.63888888888888884</v>
      </c>
      <c r="J1214" s="3">
        <v>14509</v>
      </c>
      <c r="K1214" t="s">
        <v>32</v>
      </c>
      <c r="L1214">
        <v>5.3</v>
      </c>
      <c r="M1214">
        <v>10.5</v>
      </c>
      <c r="N1214">
        <v>15.5</v>
      </c>
      <c r="O1214">
        <v>18.8</v>
      </c>
      <c r="P1214">
        <v>116</v>
      </c>
      <c r="Q1214" t="s">
        <v>47</v>
      </c>
      <c r="R1214">
        <v>3.1</v>
      </c>
      <c r="S1214">
        <v>5.2</v>
      </c>
      <c r="T1214">
        <v>12.4</v>
      </c>
      <c r="U1214">
        <v>14.5</v>
      </c>
      <c r="V1214">
        <v>89</v>
      </c>
      <c r="W1214" t="str">
        <f t="shared" si="54"/>
        <v>Hawthorn</v>
      </c>
      <c r="X1214" t="str">
        <f t="shared" si="55"/>
        <v>Low</v>
      </c>
      <c r="Y1214" t="str">
        <f t="shared" si="56"/>
        <v>Home Team</v>
      </c>
    </row>
    <row r="1215" spans="1:25" x14ac:dyDescent="0.25">
      <c r="A1215" t="s">
        <v>1301</v>
      </c>
      <c r="B1215">
        <v>2017</v>
      </c>
      <c r="C1215" t="s">
        <v>248</v>
      </c>
      <c r="D1215" s="1">
        <v>42960</v>
      </c>
      <c r="E1215">
        <v>22.4</v>
      </c>
      <c r="F1215">
        <v>8.8000000000000007</v>
      </c>
      <c r="G1215">
        <v>0</v>
      </c>
      <c r="H1215" t="s">
        <v>512</v>
      </c>
      <c r="I1215" s="2">
        <v>0.67361111111111116</v>
      </c>
      <c r="J1215" s="3">
        <v>37533</v>
      </c>
      <c r="K1215" t="s">
        <v>54</v>
      </c>
      <c r="L1215">
        <v>2.4</v>
      </c>
      <c r="M1215">
        <v>7.8</v>
      </c>
      <c r="N1215">
        <v>10.11</v>
      </c>
      <c r="O1215">
        <v>14.14</v>
      </c>
      <c r="P1215">
        <v>98</v>
      </c>
      <c r="Q1215" t="s">
        <v>33</v>
      </c>
      <c r="R1215">
        <v>1.3</v>
      </c>
      <c r="S1215">
        <v>4.4000000000000004</v>
      </c>
      <c r="T1215">
        <v>8.8000000000000007</v>
      </c>
      <c r="U1215">
        <v>10.11</v>
      </c>
      <c r="V1215">
        <v>71</v>
      </c>
      <c r="W1215" t="str">
        <f t="shared" si="54"/>
        <v>Port Adelaide</v>
      </c>
      <c r="X1215" t="str">
        <f t="shared" si="55"/>
        <v>Medium</v>
      </c>
      <c r="Y1215" t="str">
        <f t="shared" si="56"/>
        <v>Home Team</v>
      </c>
    </row>
    <row r="1216" spans="1:25" x14ac:dyDescent="0.25">
      <c r="A1216" t="s">
        <v>1302</v>
      </c>
      <c r="B1216">
        <v>2017</v>
      </c>
      <c r="C1216" t="s">
        <v>258</v>
      </c>
      <c r="D1216" s="1">
        <v>42965</v>
      </c>
      <c r="E1216">
        <v>14.4</v>
      </c>
      <c r="F1216">
        <v>8.6</v>
      </c>
      <c r="G1216">
        <v>5.8</v>
      </c>
      <c r="H1216" t="s">
        <v>512</v>
      </c>
      <c r="I1216" s="2">
        <v>0.80555555555555558</v>
      </c>
      <c r="J1216" s="3">
        <v>51466</v>
      </c>
      <c r="K1216" t="s">
        <v>40</v>
      </c>
      <c r="L1216">
        <v>2.2000000000000002</v>
      </c>
      <c r="M1216">
        <v>5.5</v>
      </c>
      <c r="N1216">
        <v>8.1</v>
      </c>
      <c r="O1216">
        <v>11.14</v>
      </c>
      <c r="P1216">
        <v>80</v>
      </c>
      <c r="Q1216" t="s">
        <v>26</v>
      </c>
      <c r="R1216">
        <v>5.0999999999999996</v>
      </c>
      <c r="S1216">
        <v>7.1</v>
      </c>
      <c r="T1216">
        <v>11.3</v>
      </c>
      <c r="U1216">
        <v>13.5</v>
      </c>
      <c r="V1216">
        <v>83</v>
      </c>
      <c r="W1216" t="str">
        <f t="shared" si="54"/>
        <v>Sydney</v>
      </c>
      <c r="X1216" t="str">
        <f t="shared" si="55"/>
        <v>High</v>
      </c>
      <c r="Y1216" t="str">
        <f t="shared" si="56"/>
        <v>Away Team</v>
      </c>
    </row>
    <row r="1217" spans="1:25" x14ac:dyDescent="0.25">
      <c r="A1217" t="s">
        <v>1303</v>
      </c>
      <c r="B1217">
        <v>2017</v>
      </c>
      <c r="C1217" t="s">
        <v>258</v>
      </c>
      <c r="D1217" s="1">
        <v>42966</v>
      </c>
      <c r="E1217">
        <v>9.1999999999999993</v>
      </c>
      <c r="F1217">
        <v>1.3</v>
      </c>
      <c r="G1217">
        <v>3.4</v>
      </c>
      <c r="H1217" t="s">
        <v>1304</v>
      </c>
      <c r="I1217" s="2">
        <v>0.57291666666666663</v>
      </c>
      <c r="J1217" s="3">
        <v>10087</v>
      </c>
      <c r="K1217" t="s">
        <v>50</v>
      </c>
      <c r="L1217">
        <v>3.3</v>
      </c>
      <c r="M1217">
        <v>6.5</v>
      </c>
      <c r="N1217">
        <v>9.11</v>
      </c>
      <c r="O1217">
        <v>11.13</v>
      </c>
      <c r="P1217">
        <v>79</v>
      </c>
      <c r="Q1217" t="s">
        <v>54</v>
      </c>
      <c r="R1217">
        <v>2.2000000000000002</v>
      </c>
      <c r="S1217">
        <v>5.5</v>
      </c>
      <c r="T1217">
        <v>8.1</v>
      </c>
      <c r="U1217">
        <v>14.12</v>
      </c>
      <c r="V1217">
        <v>96</v>
      </c>
      <c r="W1217" t="str">
        <f t="shared" si="54"/>
        <v>Port Adelaide</v>
      </c>
      <c r="X1217" t="str">
        <f t="shared" si="55"/>
        <v>Low</v>
      </c>
      <c r="Y1217" t="str">
        <f t="shared" si="56"/>
        <v>Away Team</v>
      </c>
    </row>
    <row r="1218" spans="1:25" x14ac:dyDescent="0.25">
      <c r="A1218" t="s">
        <v>1305</v>
      </c>
      <c r="B1218">
        <v>2017</v>
      </c>
      <c r="C1218" t="s">
        <v>258</v>
      </c>
      <c r="D1218" s="1">
        <v>42966</v>
      </c>
      <c r="E1218">
        <v>11.8</v>
      </c>
      <c r="F1218">
        <v>4</v>
      </c>
      <c r="G1218">
        <v>7.8</v>
      </c>
      <c r="H1218" t="s">
        <v>28</v>
      </c>
      <c r="I1218" s="2">
        <v>0.59027777777777779</v>
      </c>
      <c r="J1218" s="3">
        <v>47889</v>
      </c>
      <c r="K1218" t="s">
        <v>33</v>
      </c>
      <c r="L1218">
        <v>6.1</v>
      </c>
      <c r="M1218">
        <v>7.2</v>
      </c>
      <c r="N1218">
        <v>9.4</v>
      </c>
      <c r="O1218">
        <v>9.5</v>
      </c>
      <c r="P1218">
        <v>59</v>
      </c>
      <c r="Q1218" t="s">
        <v>44</v>
      </c>
      <c r="R1218">
        <v>2.2000000000000002</v>
      </c>
      <c r="S1218">
        <v>6.5</v>
      </c>
      <c r="T1218">
        <v>8.6</v>
      </c>
      <c r="U1218">
        <v>10.1</v>
      </c>
      <c r="V1218">
        <v>70</v>
      </c>
      <c r="W1218" t="str">
        <f t="shared" si="54"/>
        <v>Geelong</v>
      </c>
      <c r="X1218" t="str">
        <f t="shared" si="55"/>
        <v>Medium</v>
      </c>
      <c r="Y1218" t="str">
        <f t="shared" si="56"/>
        <v>Away Team</v>
      </c>
    </row>
    <row r="1219" spans="1:25" x14ac:dyDescent="0.25">
      <c r="A1219" t="s">
        <v>1306</v>
      </c>
      <c r="B1219">
        <v>2017</v>
      </c>
      <c r="C1219" t="s">
        <v>258</v>
      </c>
      <c r="D1219" s="1">
        <v>42966</v>
      </c>
      <c r="E1219">
        <v>16.5</v>
      </c>
      <c r="F1219">
        <v>8.4</v>
      </c>
      <c r="G1219">
        <v>0</v>
      </c>
      <c r="H1219" t="s">
        <v>141</v>
      </c>
      <c r="I1219" s="2">
        <v>0.69097222222222221</v>
      </c>
      <c r="J1219" s="3">
        <v>15751</v>
      </c>
      <c r="K1219" t="s">
        <v>25</v>
      </c>
      <c r="L1219">
        <v>2.1</v>
      </c>
      <c r="M1219">
        <v>7.4</v>
      </c>
      <c r="N1219">
        <v>8.6</v>
      </c>
      <c r="O1219">
        <v>12.9</v>
      </c>
      <c r="P1219">
        <v>81</v>
      </c>
      <c r="Q1219" t="s">
        <v>51</v>
      </c>
      <c r="R1219">
        <v>3.1</v>
      </c>
      <c r="S1219">
        <v>6.3</v>
      </c>
      <c r="T1219">
        <v>8.5</v>
      </c>
      <c r="U1219">
        <v>9.6</v>
      </c>
      <c r="V1219">
        <v>60</v>
      </c>
      <c r="W1219" t="str">
        <f t="shared" ref="W1219:W1282" si="57">IF(P1219&gt;V1219,K1219, IF(P1219&lt;V1219,Q1219, "Draw"))</f>
        <v>Greater Western Sydney</v>
      </c>
      <c r="X1219" t="str">
        <f t="shared" ref="X1219:X1282" si="58">IF(J1219&lt;30000,"Low", IF(J1219&lt;50000,"Medium","High"))</f>
        <v>Low</v>
      </c>
      <c r="Y1219" t="str">
        <f t="shared" ref="Y1219:Y1282" si="59">IF(P1219&gt;V1219,"Home Team", IF(P1219&lt;V1219,"Away Team","Draw"))</f>
        <v>Home Team</v>
      </c>
    </row>
    <row r="1220" spans="1:25" x14ac:dyDescent="0.25">
      <c r="A1220" t="s">
        <v>1307</v>
      </c>
      <c r="B1220">
        <v>2017</v>
      </c>
      <c r="C1220" t="s">
        <v>258</v>
      </c>
      <c r="D1220" s="1">
        <v>42966</v>
      </c>
      <c r="E1220">
        <v>11.8</v>
      </c>
      <c r="F1220">
        <v>4</v>
      </c>
      <c r="G1220">
        <v>7.8</v>
      </c>
      <c r="H1220" t="s">
        <v>46</v>
      </c>
      <c r="I1220" s="2">
        <v>0.80902777777777779</v>
      </c>
      <c r="J1220" s="3">
        <v>35799</v>
      </c>
      <c r="K1220" t="s">
        <v>30</v>
      </c>
      <c r="L1220">
        <v>4.4000000000000004</v>
      </c>
      <c r="M1220">
        <v>6.4</v>
      </c>
      <c r="N1220">
        <v>10.4</v>
      </c>
      <c r="O1220">
        <v>12.5</v>
      </c>
      <c r="P1220">
        <v>77</v>
      </c>
      <c r="Q1220" t="s">
        <v>32</v>
      </c>
      <c r="R1220">
        <v>1.1000000000000001</v>
      </c>
      <c r="S1220">
        <v>5.7</v>
      </c>
      <c r="T1220">
        <v>8.8000000000000007</v>
      </c>
      <c r="U1220">
        <v>10.1</v>
      </c>
      <c r="V1220">
        <v>70</v>
      </c>
      <c r="W1220" t="str">
        <f t="shared" si="57"/>
        <v>Carlton</v>
      </c>
      <c r="X1220" t="str">
        <f t="shared" si="58"/>
        <v>Medium</v>
      </c>
      <c r="Y1220" t="str">
        <f t="shared" si="59"/>
        <v>Home Team</v>
      </c>
    </row>
    <row r="1221" spans="1:25" x14ac:dyDescent="0.25">
      <c r="A1221" t="s">
        <v>1308</v>
      </c>
      <c r="B1221">
        <v>2017</v>
      </c>
      <c r="C1221" t="s">
        <v>258</v>
      </c>
      <c r="D1221" s="1">
        <v>42966</v>
      </c>
      <c r="E1221">
        <v>20.9</v>
      </c>
      <c r="F1221">
        <v>12.9</v>
      </c>
      <c r="G1221">
        <v>0</v>
      </c>
      <c r="H1221" t="s">
        <v>38</v>
      </c>
      <c r="I1221" s="2">
        <v>0.80902777777777779</v>
      </c>
      <c r="J1221" s="3">
        <v>16817</v>
      </c>
      <c r="K1221" t="s">
        <v>39</v>
      </c>
      <c r="L1221">
        <v>3.1</v>
      </c>
      <c r="M1221">
        <v>6.1</v>
      </c>
      <c r="N1221">
        <v>8.1</v>
      </c>
      <c r="O1221">
        <v>9.3000000000000007</v>
      </c>
      <c r="P1221">
        <v>57</v>
      </c>
      <c r="Q1221" t="s">
        <v>48</v>
      </c>
      <c r="R1221">
        <v>4.2</v>
      </c>
      <c r="S1221">
        <v>6.8</v>
      </c>
      <c r="T1221">
        <v>8.11</v>
      </c>
      <c r="U1221">
        <v>12.18</v>
      </c>
      <c r="V1221">
        <v>90</v>
      </c>
      <c r="W1221" t="str">
        <f t="shared" si="57"/>
        <v>Essendon</v>
      </c>
      <c r="X1221" t="str">
        <f t="shared" si="58"/>
        <v>Low</v>
      </c>
      <c r="Y1221" t="str">
        <f t="shared" si="59"/>
        <v>Away Team</v>
      </c>
    </row>
    <row r="1222" spans="1:25" x14ac:dyDescent="0.25">
      <c r="A1222" t="s">
        <v>1309</v>
      </c>
      <c r="B1222">
        <v>2017</v>
      </c>
      <c r="C1222" t="s">
        <v>258</v>
      </c>
      <c r="D1222" s="1">
        <v>42967</v>
      </c>
      <c r="E1222">
        <v>13.1</v>
      </c>
      <c r="F1222">
        <v>3.1</v>
      </c>
      <c r="G1222">
        <v>1.4</v>
      </c>
      <c r="H1222" t="s">
        <v>28</v>
      </c>
      <c r="I1222" s="2">
        <v>0.54861111111111116</v>
      </c>
      <c r="J1222" s="3">
        <v>30422</v>
      </c>
      <c r="K1222" t="s">
        <v>35</v>
      </c>
      <c r="L1222">
        <v>3.3</v>
      </c>
      <c r="M1222">
        <v>6.6</v>
      </c>
      <c r="N1222">
        <v>11.8</v>
      </c>
      <c r="O1222">
        <v>16.8</v>
      </c>
      <c r="P1222">
        <v>104</v>
      </c>
      <c r="Q1222" t="s">
        <v>36</v>
      </c>
      <c r="R1222">
        <v>2.2999999999999998</v>
      </c>
      <c r="S1222">
        <v>6.3</v>
      </c>
      <c r="T1222">
        <v>9.5</v>
      </c>
      <c r="U1222">
        <v>14.7</v>
      </c>
      <c r="V1222">
        <v>91</v>
      </c>
      <c r="W1222" t="str">
        <f t="shared" si="57"/>
        <v>Melbourne</v>
      </c>
      <c r="X1222" t="str">
        <f t="shared" si="58"/>
        <v>Medium</v>
      </c>
      <c r="Y1222" t="str">
        <f t="shared" si="59"/>
        <v>Home Team</v>
      </c>
    </row>
    <row r="1223" spans="1:25" x14ac:dyDescent="0.25">
      <c r="A1223" t="s">
        <v>1310</v>
      </c>
      <c r="B1223">
        <v>2017</v>
      </c>
      <c r="C1223" t="s">
        <v>258</v>
      </c>
      <c r="D1223" s="1">
        <v>42967</v>
      </c>
      <c r="E1223">
        <v>13.1</v>
      </c>
      <c r="F1223">
        <v>3.1</v>
      </c>
      <c r="G1223">
        <v>1.4</v>
      </c>
      <c r="H1223" t="s">
        <v>46</v>
      </c>
      <c r="I1223" s="2">
        <v>0.63888888888888884</v>
      </c>
      <c r="J1223" s="3">
        <v>29126</v>
      </c>
      <c r="K1223" t="s">
        <v>55</v>
      </c>
      <c r="L1223">
        <v>4.3</v>
      </c>
      <c r="M1223">
        <v>8.14</v>
      </c>
      <c r="N1223">
        <v>14.17</v>
      </c>
      <c r="O1223">
        <v>18.190000000000001</v>
      </c>
      <c r="P1223">
        <v>127</v>
      </c>
      <c r="Q1223" t="s">
        <v>47</v>
      </c>
      <c r="R1223">
        <v>5.2</v>
      </c>
      <c r="S1223">
        <v>6.3</v>
      </c>
      <c r="T1223">
        <v>8.5</v>
      </c>
      <c r="U1223">
        <v>12.6</v>
      </c>
      <c r="V1223">
        <v>78</v>
      </c>
      <c r="W1223" t="str">
        <f t="shared" si="57"/>
        <v>St Kilda</v>
      </c>
      <c r="X1223" t="str">
        <f t="shared" si="58"/>
        <v>Low</v>
      </c>
      <c r="Y1223" t="str">
        <f t="shared" si="59"/>
        <v>Home Team</v>
      </c>
    </row>
    <row r="1224" spans="1:25" x14ac:dyDescent="0.25">
      <c r="A1224" t="s">
        <v>1311</v>
      </c>
      <c r="B1224">
        <v>2017</v>
      </c>
      <c r="C1224" t="s">
        <v>258</v>
      </c>
      <c r="D1224" s="1">
        <v>42967</v>
      </c>
      <c r="E1224">
        <v>16.899999999999999</v>
      </c>
      <c r="F1224">
        <v>10.3</v>
      </c>
      <c r="G1224">
        <v>2.8</v>
      </c>
      <c r="H1224" t="s">
        <v>42</v>
      </c>
      <c r="I1224" s="2">
        <v>0.61111111111111116</v>
      </c>
      <c r="J1224" s="3">
        <v>34204</v>
      </c>
      <c r="K1224" t="s">
        <v>43</v>
      </c>
      <c r="L1224">
        <v>3.4</v>
      </c>
      <c r="M1224">
        <v>3.5</v>
      </c>
      <c r="N1224">
        <v>5.8</v>
      </c>
      <c r="O1224">
        <v>7.9</v>
      </c>
      <c r="P1224">
        <v>51</v>
      </c>
      <c r="Q1224" t="s">
        <v>29</v>
      </c>
      <c r="R1224">
        <v>3</v>
      </c>
      <c r="S1224">
        <v>11.2</v>
      </c>
      <c r="T1224">
        <v>18.5</v>
      </c>
      <c r="U1224">
        <v>25.5</v>
      </c>
      <c r="V1224">
        <v>155</v>
      </c>
      <c r="W1224" t="str">
        <f t="shared" si="57"/>
        <v>Richmond</v>
      </c>
      <c r="X1224" t="str">
        <f t="shared" si="58"/>
        <v>Medium</v>
      </c>
      <c r="Y1224" t="str">
        <f t="shared" si="59"/>
        <v>Away Team</v>
      </c>
    </row>
    <row r="1225" spans="1:25" x14ac:dyDescent="0.25">
      <c r="A1225" t="s">
        <v>1312</v>
      </c>
      <c r="B1225">
        <v>2017</v>
      </c>
      <c r="C1225" t="s">
        <v>268</v>
      </c>
      <c r="D1225" s="1">
        <v>42972</v>
      </c>
      <c r="E1225">
        <v>14.2</v>
      </c>
      <c r="F1225">
        <v>4.5999999999999996</v>
      </c>
      <c r="G1225">
        <v>1</v>
      </c>
      <c r="H1225" t="s">
        <v>46</v>
      </c>
      <c r="I1225" s="2">
        <v>0.82638888888888884</v>
      </c>
      <c r="J1225" s="3">
        <v>48090</v>
      </c>
      <c r="K1225" t="s">
        <v>32</v>
      </c>
      <c r="L1225">
        <v>5.3</v>
      </c>
      <c r="M1225">
        <v>9.5</v>
      </c>
      <c r="N1225">
        <v>12.6</v>
      </c>
      <c r="O1225">
        <v>15.9</v>
      </c>
      <c r="P1225">
        <v>99</v>
      </c>
      <c r="Q1225" t="s">
        <v>50</v>
      </c>
      <c r="R1225">
        <v>4.2</v>
      </c>
      <c r="S1225">
        <v>7.4</v>
      </c>
      <c r="T1225">
        <v>10.7</v>
      </c>
      <c r="U1225">
        <v>13.12</v>
      </c>
      <c r="V1225">
        <v>90</v>
      </c>
      <c r="W1225" t="str">
        <f t="shared" si="57"/>
        <v>Hawthorn</v>
      </c>
      <c r="X1225" t="str">
        <f t="shared" si="58"/>
        <v>Medium</v>
      </c>
      <c r="Y1225" t="str">
        <f t="shared" si="59"/>
        <v>Home Team</v>
      </c>
    </row>
    <row r="1226" spans="1:25" x14ac:dyDescent="0.25">
      <c r="A1226" t="s">
        <v>1313</v>
      </c>
      <c r="B1226">
        <v>2017</v>
      </c>
      <c r="C1226" t="s">
        <v>268</v>
      </c>
      <c r="D1226" s="1">
        <v>42973</v>
      </c>
      <c r="E1226">
        <v>15.1</v>
      </c>
      <c r="F1226">
        <v>9.1</v>
      </c>
      <c r="G1226">
        <v>0</v>
      </c>
      <c r="H1226" t="s">
        <v>28</v>
      </c>
      <c r="I1226" s="2">
        <v>0.57291666666666663</v>
      </c>
      <c r="J1226" s="3">
        <v>51223</v>
      </c>
      <c r="K1226" t="s">
        <v>33</v>
      </c>
      <c r="L1226">
        <v>6.5</v>
      </c>
      <c r="M1226">
        <v>9.6</v>
      </c>
      <c r="N1226">
        <v>12.1</v>
      </c>
      <c r="O1226">
        <v>14.15</v>
      </c>
      <c r="P1226">
        <v>99</v>
      </c>
      <c r="Q1226" t="s">
        <v>35</v>
      </c>
      <c r="R1226">
        <v>1.3</v>
      </c>
      <c r="S1226">
        <v>4.8</v>
      </c>
      <c r="T1226">
        <v>9.1</v>
      </c>
      <c r="U1226">
        <v>12.11</v>
      </c>
      <c r="V1226">
        <v>83</v>
      </c>
      <c r="W1226" t="str">
        <f t="shared" si="57"/>
        <v>Collingwood</v>
      </c>
      <c r="X1226" t="str">
        <f t="shared" si="58"/>
        <v>High</v>
      </c>
      <c r="Y1226" t="str">
        <f t="shared" si="59"/>
        <v>Home Team</v>
      </c>
    </row>
    <row r="1227" spans="1:25" x14ac:dyDescent="0.25">
      <c r="A1227" t="s">
        <v>1314</v>
      </c>
      <c r="B1227">
        <v>2017</v>
      </c>
      <c r="C1227" t="s">
        <v>268</v>
      </c>
      <c r="D1227" s="1">
        <v>42973</v>
      </c>
      <c r="E1227">
        <v>23.9</v>
      </c>
      <c r="F1227">
        <v>12.5</v>
      </c>
      <c r="G1227">
        <v>0</v>
      </c>
      <c r="H1227" t="s">
        <v>58</v>
      </c>
      <c r="I1227" s="2">
        <v>0.59027777777777779</v>
      </c>
      <c r="J1227" s="3">
        <v>15416</v>
      </c>
      <c r="K1227" t="s">
        <v>36</v>
      </c>
      <c r="L1227">
        <v>5</v>
      </c>
      <c r="M1227">
        <v>5.5</v>
      </c>
      <c r="N1227">
        <v>8.9</v>
      </c>
      <c r="O1227">
        <v>11.13</v>
      </c>
      <c r="P1227">
        <v>79</v>
      </c>
      <c r="Q1227" t="s">
        <v>47</v>
      </c>
      <c r="R1227">
        <v>1.8</v>
      </c>
      <c r="S1227">
        <v>5.9</v>
      </c>
      <c r="T1227">
        <v>13.12</v>
      </c>
      <c r="U1227">
        <v>19.16</v>
      </c>
      <c r="V1227">
        <v>130</v>
      </c>
      <c r="W1227" t="str">
        <f t="shared" si="57"/>
        <v>North Melbourne</v>
      </c>
      <c r="X1227" t="str">
        <f t="shared" si="58"/>
        <v>Low</v>
      </c>
      <c r="Y1227" t="str">
        <f t="shared" si="59"/>
        <v>Away Team</v>
      </c>
    </row>
    <row r="1228" spans="1:25" x14ac:dyDescent="0.25">
      <c r="A1228" t="s">
        <v>1315</v>
      </c>
      <c r="B1228">
        <v>2017</v>
      </c>
      <c r="C1228" t="s">
        <v>268</v>
      </c>
      <c r="D1228" s="1">
        <v>42973</v>
      </c>
      <c r="E1228">
        <v>20.5</v>
      </c>
      <c r="F1228">
        <v>7.2</v>
      </c>
      <c r="G1228">
        <v>0</v>
      </c>
      <c r="H1228" t="s">
        <v>61</v>
      </c>
      <c r="I1228" s="2">
        <v>0.69097222222222221</v>
      </c>
      <c r="J1228" s="3">
        <v>38965</v>
      </c>
      <c r="K1228" t="s">
        <v>26</v>
      </c>
      <c r="L1228">
        <v>3.4</v>
      </c>
      <c r="M1228">
        <v>6.7</v>
      </c>
      <c r="N1228">
        <v>13.1</v>
      </c>
      <c r="O1228">
        <v>21.12</v>
      </c>
      <c r="P1228">
        <v>138</v>
      </c>
      <c r="Q1228" t="s">
        <v>30</v>
      </c>
      <c r="R1228">
        <v>1</v>
      </c>
      <c r="S1228">
        <v>5.0999999999999996</v>
      </c>
      <c r="T1228">
        <v>8.4</v>
      </c>
      <c r="U1228">
        <v>8.9</v>
      </c>
      <c r="V1228">
        <v>57</v>
      </c>
      <c r="W1228" t="str">
        <f t="shared" si="57"/>
        <v>Sydney</v>
      </c>
      <c r="X1228" t="str">
        <f t="shared" si="58"/>
        <v>Medium</v>
      </c>
      <c r="Y1228" t="str">
        <f t="shared" si="59"/>
        <v>Home Team</v>
      </c>
    </row>
    <row r="1229" spans="1:25" x14ac:dyDescent="0.25">
      <c r="A1229" t="s">
        <v>1316</v>
      </c>
      <c r="B1229">
        <v>2017</v>
      </c>
      <c r="C1229" t="s">
        <v>268</v>
      </c>
      <c r="D1229" s="1">
        <v>42973</v>
      </c>
      <c r="E1229">
        <v>14.8</v>
      </c>
      <c r="F1229">
        <v>8.9</v>
      </c>
      <c r="G1229">
        <v>0</v>
      </c>
      <c r="H1229" t="s">
        <v>88</v>
      </c>
      <c r="I1229" s="2">
        <v>0.80902777777777779</v>
      </c>
      <c r="J1229" s="3">
        <v>30087</v>
      </c>
      <c r="K1229" t="s">
        <v>44</v>
      </c>
      <c r="L1229">
        <v>5.3</v>
      </c>
      <c r="M1229">
        <v>6.7</v>
      </c>
      <c r="N1229">
        <v>12.11</v>
      </c>
      <c r="O1229">
        <v>15.13</v>
      </c>
      <c r="P1229">
        <v>103</v>
      </c>
      <c r="Q1229" t="s">
        <v>25</v>
      </c>
      <c r="R1229">
        <v>3.1</v>
      </c>
      <c r="S1229">
        <v>5.6</v>
      </c>
      <c r="T1229">
        <v>6.7</v>
      </c>
      <c r="U1229">
        <v>8.11</v>
      </c>
      <c r="V1229">
        <v>59</v>
      </c>
      <c r="W1229" t="str">
        <f t="shared" si="57"/>
        <v>Geelong</v>
      </c>
      <c r="X1229" t="str">
        <f t="shared" si="58"/>
        <v>Medium</v>
      </c>
      <c r="Y1229" t="str">
        <f t="shared" si="59"/>
        <v>Home Team</v>
      </c>
    </row>
    <row r="1230" spans="1:25" x14ac:dyDescent="0.25">
      <c r="A1230" t="s">
        <v>1317</v>
      </c>
      <c r="B1230">
        <v>2017</v>
      </c>
      <c r="C1230" t="s">
        <v>268</v>
      </c>
      <c r="D1230" s="1">
        <v>42973</v>
      </c>
      <c r="E1230">
        <v>14.3</v>
      </c>
      <c r="F1230">
        <v>4.0999999999999996</v>
      </c>
      <c r="G1230">
        <v>0</v>
      </c>
      <c r="H1230" t="s">
        <v>512</v>
      </c>
      <c r="I1230" s="2">
        <v>0.79861111111111116</v>
      </c>
      <c r="J1230" s="3">
        <v>34288</v>
      </c>
      <c r="K1230" t="s">
        <v>54</v>
      </c>
      <c r="L1230">
        <v>2.2999999999999998</v>
      </c>
      <c r="M1230">
        <v>9.6</v>
      </c>
      <c r="N1230">
        <v>14.12</v>
      </c>
      <c r="O1230">
        <v>20.149999999999999</v>
      </c>
      <c r="P1230">
        <v>135</v>
      </c>
      <c r="Q1230" t="s">
        <v>39</v>
      </c>
      <c r="R1230">
        <v>2.1</v>
      </c>
      <c r="S1230">
        <v>2.1</v>
      </c>
      <c r="T1230">
        <v>2.1</v>
      </c>
      <c r="U1230">
        <v>3.2</v>
      </c>
      <c r="V1230">
        <v>20</v>
      </c>
      <c r="W1230" t="str">
        <f t="shared" si="57"/>
        <v>Port Adelaide</v>
      </c>
      <c r="X1230" t="str">
        <f t="shared" si="58"/>
        <v>Medium</v>
      </c>
      <c r="Y1230" t="str">
        <f t="shared" si="59"/>
        <v>Home Team</v>
      </c>
    </row>
    <row r="1231" spans="1:25" x14ac:dyDescent="0.25">
      <c r="A1231" t="s">
        <v>1318</v>
      </c>
      <c r="B1231">
        <v>2017</v>
      </c>
      <c r="C1231" t="s">
        <v>268</v>
      </c>
      <c r="D1231" s="1">
        <v>42974</v>
      </c>
      <c r="E1231">
        <v>10.1</v>
      </c>
      <c r="F1231">
        <v>4.9000000000000004</v>
      </c>
      <c r="G1231">
        <v>5.8</v>
      </c>
      <c r="H1231" t="s">
        <v>46</v>
      </c>
      <c r="I1231" s="2">
        <v>0.54861111111111116</v>
      </c>
      <c r="J1231" s="3">
        <v>42665</v>
      </c>
      <c r="K1231" t="s">
        <v>48</v>
      </c>
      <c r="L1231">
        <v>4.3</v>
      </c>
      <c r="M1231">
        <v>8.5</v>
      </c>
      <c r="N1231">
        <v>14.8</v>
      </c>
      <c r="O1231">
        <v>16.11</v>
      </c>
      <c r="P1231">
        <v>107</v>
      </c>
      <c r="Q1231" t="s">
        <v>43</v>
      </c>
      <c r="R1231">
        <v>3.1</v>
      </c>
      <c r="S1231">
        <v>5.3</v>
      </c>
      <c r="T1231">
        <v>9.6</v>
      </c>
      <c r="U1231">
        <v>14.8</v>
      </c>
      <c r="V1231">
        <v>92</v>
      </c>
      <c r="W1231" t="str">
        <f t="shared" si="57"/>
        <v>Essendon</v>
      </c>
      <c r="X1231" t="str">
        <f t="shared" si="58"/>
        <v>Medium</v>
      </c>
      <c r="Y1231" t="str">
        <f t="shared" si="59"/>
        <v>Home Team</v>
      </c>
    </row>
    <row r="1232" spans="1:25" x14ac:dyDescent="0.25">
      <c r="A1232" t="s">
        <v>1319</v>
      </c>
      <c r="B1232">
        <v>2017</v>
      </c>
      <c r="C1232" t="s">
        <v>268</v>
      </c>
      <c r="D1232" s="1">
        <v>42974</v>
      </c>
      <c r="E1232">
        <v>10.1</v>
      </c>
      <c r="F1232">
        <v>4.9000000000000004</v>
      </c>
      <c r="G1232">
        <v>5.8</v>
      </c>
      <c r="H1232" t="s">
        <v>28</v>
      </c>
      <c r="I1232" s="2">
        <v>0.63888888888888884</v>
      </c>
      <c r="J1232" s="3">
        <v>69104</v>
      </c>
      <c r="K1232" t="s">
        <v>29</v>
      </c>
      <c r="L1232">
        <v>4.2</v>
      </c>
      <c r="M1232">
        <v>11.5</v>
      </c>
      <c r="N1232">
        <v>12.7</v>
      </c>
      <c r="O1232">
        <v>19.8</v>
      </c>
      <c r="P1232">
        <v>122</v>
      </c>
      <c r="Q1232" t="s">
        <v>55</v>
      </c>
      <c r="R1232">
        <v>1.2</v>
      </c>
      <c r="S1232">
        <v>4.3</v>
      </c>
      <c r="T1232">
        <v>8.6</v>
      </c>
      <c r="U1232">
        <v>12.9</v>
      </c>
      <c r="V1232">
        <v>81</v>
      </c>
      <c r="W1232" t="str">
        <f t="shared" si="57"/>
        <v>Richmond</v>
      </c>
      <c r="X1232" t="str">
        <f t="shared" si="58"/>
        <v>High</v>
      </c>
      <c r="Y1232" t="str">
        <f t="shared" si="59"/>
        <v>Home Team</v>
      </c>
    </row>
    <row r="1233" spans="1:25" x14ac:dyDescent="0.25">
      <c r="A1233" t="s">
        <v>1320</v>
      </c>
      <c r="B1233">
        <v>2017</v>
      </c>
      <c r="C1233" t="s">
        <v>268</v>
      </c>
      <c r="D1233" s="1">
        <v>42974</v>
      </c>
      <c r="E1233">
        <v>24.2</v>
      </c>
      <c r="F1233">
        <v>12.2</v>
      </c>
      <c r="G1233">
        <v>0</v>
      </c>
      <c r="H1233" t="s">
        <v>42</v>
      </c>
      <c r="I1233" s="2">
        <v>0.61111111111111116</v>
      </c>
      <c r="J1233" s="3">
        <v>39367</v>
      </c>
      <c r="K1233" t="s">
        <v>51</v>
      </c>
      <c r="L1233">
        <v>4.0999999999999996</v>
      </c>
      <c r="M1233">
        <v>8.4</v>
      </c>
      <c r="N1233">
        <v>13.5</v>
      </c>
      <c r="O1233">
        <v>15.1</v>
      </c>
      <c r="P1233">
        <v>100</v>
      </c>
      <c r="Q1233" t="s">
        <v>40</v>
      </c>
      <c r="R1233">
        <v>1.1000000000000001</v>
      </c>
      <c r="S1233">
        <v>5.5</v>
      </c>
      <c r="T1233">
        <v>7.1</v>
      </c>
      <c r="U1233">
        <v>10.11</v>
      </c>
      <c r="V1233">
        <v>71</v>
      </c>
      <c r="W1233" t="str">
        <f t="shared" si="57"/>
        <v>West Coast</v>
      </c>
      <c r="X1233" t="str">
        <f t="shared" si="58"/>
        <v>Medium</v>
      </c>
      <c r="Y1233" t="str">
        <f t="shared" si="59"/>
        <v>Home Team</v>
      </c>
    </row>
    <row r="1234" spans="1:25" x14ac:dyDescent="0.25">
      <c r="A1234" t="s">
        <v>1321</v>
      </c>
      <c r="B1234">
        <v>2017</v>
      </c>
      <c r="C1234" t="s">
        <v>278</v>
      </c>
      <c r="D1234" s="1">
        <v>42985</v>
      </c>
      <c r="E1234">
        <v>15.4</v>
      </c>
      <c r="F1234">
        <v>11.3</v>
      </c>
      <c r="G1234">
        <v>0.2</v>
      </c>
      <c r="H1234" t="s">
        <v>512</v>
      </c>
      <c r="I1234" s="2">
        <v>0.80555555555555558</v>
      </c>
      <c r="J1234" s="3">
        <v>52805</v>
      </c>
      <c r="K1234" t="s">
        <v>40</v>
      </c>
      <c r="L1234">
        <v>3.4</v>
      </c>
      <c r="M1234">
        <v>8.6999999999999993</v>
      </c>
      <c r="N1234">
        <v>12.8</v>
      </c>
      <c r="O1234">
        <v>12.12</v>
      </c>
      <c r="P1234">
        <v>84</v>
      </c>
      <c r="Q1234" t="s">
        <v>25</v>
      </c>
      <c r="R1234">
        <v>1.4</v>
      </c>
      <c r="S1234">
        <v>1.5</v>
      </c>
      <c r="T1234">
        <v>5.7</v>
      </c>
      <c r="U1234">
        <v>6.12</v>
      </c>
      <c r="V1234">
        <v>48</v>
      </c>
      <c r="W1234" t="str">
        <f t="shared" si="57"/>
        <v>Adelaide</v>
      </c>
      <c r="X1234" t="str">
        <f t="shared" si="58"/>
        <v>High</v>
      </c>
      <c r="Y1234" t="str">
        <f t="shared" si="59"/>
        <v>Home Team</v>
      </c>
    </row>
    <row r="1235" spans="1:25" x14ac:dyDescent="0.25">
      <c r="A1235" t="s">
        <v>1322</v>
      </c>
      <c r="B1235">
        <v>2017</v>
      </c>
      <c r="C1235" t="s">
        <v>278</v>
      </c>
      <c r="D1235" s="1">
        <v>42986</v>
      </c>
      <c r="E1235">
        <v>14.6</v>
      </c>
      <c r="F1235">
        <v>6.9</v>
      </c>
      <c r="G1235">
        <v>1.6</v>
      </c>
      <c r="H1235" t="s">
        <v>28</v>
      </c>
      <c r="I1235" s="2">
        <v>0.82638888888888884</v>
      </c>
      <c r="J1235" s="3">
        <v>95028</v>
      </c>
      <c r="K1235" t="s">
        <v>44</v>
      </c>
      <c r="L1235">
        <v>0.4</v>
      </c>
      <c r="M1235">
        <v>2.4</v>
      </c>
      <c r="N1235">
        <v>4.9000000000000004</v>
      </c>
      <c r="O1235">
        <v>5.0999999999999996</v>
      </c>
      <c r="P1235">
        <v>40</v>
      </c>
      <c r="Q1235" t="s">
        <v>29</v>
      </c>
      <c r="R1235">
        <v>2.4</v>
      </c>
      <c r="S1235">
        <v>3.7</v>
      </c>
      <c r="T1235">
        <v>6.1</v>
      </c>
      <c r="U1235">
        <v>13.13</v>
      </c>
      <c r="V1235">
        <v>91</v>
      </c>
      <c r="W1235" t="str">
        <f t="shared" si="57"/>
        <v>Richmond</v>
      </c>
      <c r="X1235" t="str">
        <f t="shared" si="58"/>
        <v>High</v>
      </c>
      <c r="Y1235" t="str">
        <f t="shared" si="59"/>
        <v>Away Team</v>
      </c>
    </row>
    <row r="1236" spans="1:25" x14ac:dyDescent="0.25">
      <c r="A1236" t="s">
        <v>1323</v>
      </c>
      <c r="B1236">
        <v>2017</v>
      </c>
      <c r="C1236" t="s">
        <v>280</v>
      </c>
      <c r="D1236" s="1">
        <v>42987</v>
      </c>
      <c r="E1236">
        <v>17.3</v>
      </c>
      <c r="F1236">
        <v>8.5</v>
      </c>
      <c r="G1236">
        <v>0</v>
      </c>
      <c r="H1236" t="s">
        <v>61</v>
      </c>
      <c r="I1236" s="2">
        <v>0.68055555555555558</v>
      </c>
      <c r="J1236" s="3">
        <v>46323</v>
      </c>
      <c r="K1236" t="s">
        <v>26</v>
      </c>
      <c r="L1236">
        <v>3.2</v>
      </c>
      <c r="M1236">
        <v>13.5</v>
      </c>
      <c r="N1236">
        <v>17.5</v>
      </c>
      <c r="O1236">
        <v>19.7</v>
      </c>
      <c r="P1236">
        <v>121</v>
      </c>
      <c r="Q1236" t="s">
        <v>48</v>
      </c>
      <c r="R1236">
        <v>1.3</v>
      </c>
      <c r="S1236">
        <v>3.4</v>
      </c>
      <c r="T1236">
        <v>5.8</v>
      </c>
      <c r="U1236">
        <v>8.8000000000000007</v>
      </c>
      <c r="V1236">
        <v>56</v>
      </c>
      <c r="W1236" t="str">
        <f t="shared" si="57"/>
        <v>Sydney</v>
      </c>
      <c r="X1236" t="str">
        <f t="shared" si="58"/>
        <v>Medium</v>
      </c>
      <c r="Y1236" t="str">
        <f t="shared" si="59"/>
        <v>Home Team</v>
      </c>
    </row>
    <row r="1237" spans="1:25" x14ac:dyDescent="0.25">
      <c r="A1237" t="s">
        <v>1324</v>
      </c>
      <c r="B1237">
        <v>2017</v>
      </c>
      <c r="C1237" t="s">
        <v>280</v>
      </c>
      <c r="D1237" s="1">
        <v>42987</v>
      </c>
      <c r="E1237">
        <v>14.8</v>
      </c>
      <c r="F1237">
        <v>7.3</v>
      </c>
      <c r="G1237">
        <v>0</v>
      </c>
      <c r="H1237" t="s">
        <v>512</v>
      </c>
      <c r="I1237" s="2">
        <v>0.80555555555555558</v>
      </c>
      <c r="J1237" s="3">
        <v>41172</v>
      </c>
      <c r="K1237" t="s">
        <v>54</v>
      </c>
      <c r="L1237">
        <v>1</v>
      </c>
      <c r="M1237">
        <v>5.5</v>
      </c>
      <c r="N1237">
        <v>6.8</v>
      </c>
      <c r="O1237">
        <v>8.1199999999999992</v>
      </c>
      <c r="P1237">
        <v>76</v>
      </c>
      <c r="Q1237" t="s">
        <v>51</v>
      </c>
      <c r="R1237">
        <v>4.2</v>
      </c>
      <c r="S1237">
        <v>7.4</v>
      </c>
      <c r="T1237">
        <v>7.5</v>
      </c>
      <c r="U1237">
        <v>9.6</v>
      </c>
      <c r="V1237">
        <v>78</v>
      </c>
      <c r="W1237" t="str">
        <f t="shared" si="57"/>
        <v>West Coast</v>
      </c>
      <c r="X1237" t="str">
        <f t="shared" si="58"/>
        <v>Medium</v>
      </c>
      <c r="Y1237" t="str">
        <f t="shared" si="59"/>
        <v>Away Team</v>
      </c>
    </row>
    <row r="1238" spans="1:25" x14ac:dyDescent="0.25">
      <c r="A1238" t="s">
        <v>1325</v>
      </c>
      <c r="B1238">
        <v>2017</v>
      </c>
      <c r="C1238" t="s">
        <v>284</v>
      </c>
      <c r="D1238" s="1">
        <v>42993</v>
      </c>
      <c r="E1238">
        <v>17.2</v>
      </c>
      <c r="F1238">
        <v>8.9</v>
      </c>
      <c r="G1238">
        <v>0.2</v>
      </c>
      <c r="H1238" t="s">
        <v>28</v>
      </c>
      <c r="I1238" s="2">
        <v>0.82638888888888884</v>
      </c>
      <c r="J1238" s="3">
        <v>55529</v>
      </c>
      <c r="K1238" t="s">
        <v>44</v>
      </c>
      <c r="L1238">
        <v>3.1</v>
      </c>
      <c r="M1238">
        <v>9.4</v>
      </c>
      <c r="N1238">
        <v>13.4</v>
      </c>
      <c r="O1238">
        <v>15.8</v>
      </c>
      <c r="P1238">
        <v>98</v>
      </c>
      <c r="Q1238" t="s">
        <v>26</v>
      </c>
      <c r="R1238">
        <v>2.2000000000000002</v>
      </c>
      <c r="S1238">
        <v>3.4</v>
      </c>
      <c r="T1238">
        <v>4.9000000000000004</v>
      </c>
      <c r="U1238">
        <v>5.9</v>
      </c>
      <c r="V1238">
        <v>39</v>
      </c>
      <c r="W1238" t="str">
        <f t="shared" si="57"/>
        <v>Geelong</v>
      </c>
      <c r="X1238" t="str">
        <f t="shared" si="58"/>
        <v>High</v>
      </c>
      <c r="Y1238" t="str">
        <f t="shared" si="59"/>
        <v>Home Team</v>
      </c>
    </row>
    <row r="1239" spans="1:25" x14ac:dyDescent="0.25">
      <c r="A1239" t="s">
        <v>1326</v>
      </c>
      <c r="B1239">
        <v>2017</v>
      </c>
      <c r="C1239" t="s">
        <v>284</v>
      </c>
      <c r="D1239" s="1">
        <v>42994</v>
      </c>
      <c r="E1239">
        <v>24.5</v>
      </c>
      <c r="F1239">
        <v>8.4</v>
      </c>
      <c r="G1239">
        <v>0</v>
      </c>
      <c r="H1239" t="s">
        <v>141</v>
      </c>
      <c r="I1239" s="2">
        <v>0.80902777777777779</v>
      </c>
      <c r="J1239" s="3">
        <v>14865</v>
      </c>
      <c r="K1239" t="s">
        <v>25</v>
      </c>
      <c r="L1239">
        <v>5.4</v>
      </c>
      <c r="M1239">
        <v>9.6999999999999993</v>
      </c>
      <c r="N1239">
        <v>15.1</v>
      </c>
      <c r="O1239">
        <v>19.11</v>
      </c>
      <c r="P1239">
        <v>125</v>
      </c>
      <c r="Q1239" t="s">
        <v>51</v>
      </c>
      <c r="R1239">
        <v>3</v>
      </c>
      <c r="S1239">
        <v>4.2</v>
      </c>
      <c r="T1239">
        <v>5.2</v>
      </c>
      <c r="U1239">
        <v>9.4</v>
      </c>
      <c r="V1239">
        <v>58</v>
      </c>
      <c r="W1239" t="str">
        <f t="shared" si="57"/>
        <v>Greater Western Sydney</v>
      </c>
      <c r="X1239" t="str">
        <f t="shared" si="58"/>
        <v>Low</v>
      </c>
      <c r="Y1239" t="str">
        <f t="shared" si="59"/>
        <v>Home Team</v>
      </c>
    </row>
    <row r="1240" spans="1:25" x14ac:dyDescent="0.25">
      <c r="A1240" t="s">
        <v>1327</v>
      </c>
      <c r="B1240">
        <v>2017</v>
      </c>
      <c r="C1240" t="s">
        <v>287</v>
      </c>
      <c r="D1240" s="1">
        <v>43000</v>
      </c>
      <c r="E1240">
        <v>30</v>
      </c>
      <c r="F1240">
        <v>9.6999999999999993</v>
      </c>
      <c r="G1240">
        <v>0</v>
      </c>
      <c r="H1240" t="s">
        <v>512</v>
      </c>
      <c r="I1240" s="2">
        <v>0.80555555555555558</v>
      </c>
      <c r="J1240" s="3">
        <v>53817</v>
      </c>
      <c r="K1240" t="s">
        <v>40</v>
      </c>
      <c r="L1240">
        <v>6.3</v>
      </c>
      <c r="M1240">
        <v>11.7</v>
      </c>
      <c r="N1240">
        <v>14.1</v>
      </c>
      <c r="O1240">
        <v>21.1</v>
      </c>
      <c r="P1240">
        <v>136</v>
      </c>
      <c r="Q1240" t="s">
        <v>44</v>
      </c>
      <c r="R1240">
        <v>1.2</v>
      </c>
      <c r="S1240">
        <v>5.8</v>
      </c>
      <c r="T1240">
        <v>8.11</v>
      </c>
      <c r="U1240">
        <v>10.15</v>
      </c>
      <c r="V1240">
        <v>75</v>
      </c>
      <c r="W1240" t="str">
        <f t="shared" si="57"/>
        <v>Adelaide</v>
      </c>
      <c r="X1240" t="str">
        <f t="shared" si="58"/>
        <v>High</v>
      </c>
      <c r="Y1240" t="str">
        <f t="shared" si="59"/>
        <v>Home Team</v>
      </c>
    </row>
    <row r="1241" spans="1:25" x14ac:dyDescent="0.25">
      <c r="A1241" t="s">
        <v>1328</v>
      </c>
      <c r="B1241">
        <v>2017</v>
      </c>
      <c r="C1241" t="s">
        <v>287</v>
      </c>
      <c r="D1241" s="1">
        <v>43001</v>
      </c>
      <c r="E1241">
        <v>29.3</v>
      </c>
      <c r="F1241">
        <v>15</v>
      </c>
      <c r="G1241">
        <v>0</v>
      </c>
      <c r="H1241" t="s">
        <v>28</v>
      </c>
      <c r="I1241" s="2">
        <v>0.69791666666666663</v>
      </c>
      <c r="J1241" s="3">
        <v>94258</v>
      </c>
      <c r="K1241" t="s">
        <v>29</v>
      </c>
      <c r="L1241">
        <v>4.3</v>
      </c>
      <c r="M1241">
        <v>5.7</v>
      </c>
      <c r="N1241">
        <v>11.11</v>
      </c>
      <c r="O1241">
        <v>15.13</v>
      </c>
      <c r="P1241">
        <v>103</v>
      </c>
      <c r="Q1241" t="s">
        <v>25</v>
      </c>
      <c r="R1241">
        <v>3.3</v>
      </c>
      <c r="S1241">
        <v>5.6</v>
      </c>
      <c r="T1241">
        <v>6.1</v>
      </c>
      <c r="U1241">
        <v>9.1300000000000008</v>
      </c>
      <c r="V1241">
        <v>67</v>
      </c>
      <c r="W1241" t="str">
        <f t="shared" si="57"/>
        <v>Richmond</v>
      </c>
      <c r="X1241" t="str">
        <f t="shared" si="58"/>
        <v>High</v>
      </c>
      <c r="Y1241" t="str">
        <f t="shared" si="59"/>
        <v>Home Team</v>
      </c>
    </row>
    <row r="1242" spans="1:25" x14ac:dyDescent="0.25">
      <c r="A1242" t="s">
        <v>1329</v>
      </c>
      <c r="B1242">
        <v>2017</v>
      </c>
      <c r="C1242" t="s">
        <v>290</v>
      </c>
      <c r="D1242" s="1">
        <v>43008</v>
      </c>
      <c r="E1242">
        <v>16.899999999999999</v>
      </c>
      <c r="F1242">
        <v>9.6999999999999993</v>
      </c>
      <c r="G1242">
        <v>0</v>
      </c>
      <c r="H1242" t="s">
        <v>28</v>
      </c>
      <c r="I1242" s="2">
        <v>0.60416666666666663</v>
      </c>
      <c r="J1242" s="3">
        <v>100021</v>
      </c>
      <c r="K1242" t="s">
        <v>40</v>
      </c>
      <c r="L1242">
        <v>4.2</v>
      </c>
      <c r="M1242">
        <v>4.7</v>
      </c>
      <c r="N1242">
        <v>5.0999999999999996</v>
      </c>
      <c r="O1242">
        <v>8.1199999999999992</v>
      </c>
      <c r="P1242">
        <v>60</v>
      </c>
      <c r="Q1242" t="s">
        <v>29</v>
      </c>
      <c r="R1242">
        <v>2.2999999999999998</v>
      </c>
      <c r="S1242">
        <v>6.4</v>
      </c>
      <c r="T1242">
        <v>11.8</v>
      </c>
      <c r="U1242">
        <v>16.12</v>
      </c>
      <c r="V1242">
        <v>108</v>
      </c>
      <c r="W1242" t="str">
        <f t="shared" si="57"/>
        <v>Richmond</v>
      </c>
      <c r="X1242" t="str">
        <f t="shared" si="58"/>
        <v>High</v>
      </c>
      <c r="Y1242" t="str">
        <f t="shared" si="59"/>
        <v>Away Team</v>
      </c>
    </row>
    <row r="1243" spans="1:25" x14ac:dyDescent="0.25">
      <c r="A1243" t="s">
        <v>1330</v>
      </c>
      <c r="B1243">
        <v>2018</v>
      </c>
      <c r="C1243" t="s">
        <v>23</v>
      </c>
      <c r="D1243" s="1">
        <v>43181</v>
      </c>
      <c r="E1243">
        <v>28.7</v>
      </c>
      <c r="F1243">
        <v>10.5</v>
      </c>
      <c r="G1243">
        <v>0</v>
      </c>
      <c r="H1243" t="s">
        <v>28</v>
      </c>
      <c r="I1243" s="2">
        <v>0.80902777777777779</v>
      </c>
      <c r="J1243" s="3">
        <v>90151</v>
      </c>
      <c r="K1243" t="s">
        <v>29</v>
      </c>
      <c r="L1243">
        <v>4.4000000000000004</v>
      </c>
      <c r="M1243">
        <v>6.11</v>
      </c>
      <c r="N1243">
        <v>11.14</v>
      </c>
      <c r="O1243">
        <v>17.190000000000001</v>
      </c>
      <c r="P1243">
        <v>121</v>
      </c>
      <c r="Q1243" t="s">
        <v>30</v>
      </c>
      <c r="R1243">
        <v>6.1</v>
      </c>
      <c r="S1243">
        <v>8.3000000000000007</v>
      </c>
      <c r="T1243">
        <v>12.4</v>
      </c>
      <c r="U1243">
        <v>15.5</v>
      </c>
      <c r="V1243">
        <v>95</v>
      </c>
      <c r="W1243" t="str">
        <f t="shared" si="57"/>
        <v>Richmond</v>
      </c>
      <c r="X1243" t="str">
        <f t="shared" si="58"/>
        <v>High</v>
      </c>
      <c r="Y1243" t="str">
        <f t="shared" si="59"/>
        <v>Home Team</v>
      </c>
    </row>
    <row r="1244" spans="1:25" x14ac:dyDescent="0.25">
      <c r="A1244" t="s">
        <v>1331</v>
      </c>
      <c r="B1244">
        <v>2018</v>
      </c>
      <c r="C1244" t="s">
        <v>23</v>
      </c>
      <c r="D1244" s="1">
        <v>43182</v>
      </c>
      <c r="E1244">
        <v>29.7</v>
      </c>
      <c r="F1244">
        <v>15.6</v>
      </c>
      <c r="G1244">
        <v>0</v>
      </c>
      <c r="H1244" t="s">
        <v>46</v>
      </c>
      <c r="I1244" s="2">
        <v>0.82638888888888884</v>
      </c>
      <c r="J1244" s="3">
        <v>43016</v>
      </c>
      <c r="K1244" t="s">
        <v>48</v>
      </c>
      <c r="L1244">
        <v>4.2</v>
      </c>
      <c r="M1244">
        <v>5.8</v>
      </c>
      <c r="N1244">
        <v>8.1</v>
      </c>
      <c r="O1244">
        <v>14.15</v>
      </c>
      <c r="P1244">
        <v>99</v>
      </c>
      <c r="Q1244" t="s">
        <v>40</v>
      </c>
      <c r="R1244">
        <v>3.5</v>
      </c>
      <c r="S1244">
        <v>4.9000000000000004</v>
      </c>
      <c r="T1244">
        <v>11.12</v>
      </c>
      <c r="U1244">
        <v>12.15</v>
      </c>
      <c r="V1244">
        <v>87</v>
      </c>
      <c r="W1244" t="str">
        <f t="shared" si="57"/>
        <v>Essendon</v>
      </c>
      <c r="X1244" t="str">
        <f t="shared" si="58"/>
        <v>Medium</v>
      </c>
      <c r="Y1244" t="str">
        <f t="shared" si="59"/>
        <v>Home Team</v>
      </c>
    </row>
    <row r="1245" spans="1:25" x14ac:dyDescent="0.25">
      <c r="A1245" t="s">
        <v>1332</v>
      </c>
      <c r="B1245">
        <v>2018</v>
      </c>
      <c r="C1245" t="s">
        <v>23</v>
      </c>
      <c r="D1245" s="1">
        <v>43183</v>
      </c>
      <c r="E1245">
        <v>24.5</v>
      </c>
      <c r="F1245">
        <v>20.100000000000001</v>
      </c>
      <c r="G1245">
        <v>0</v>
      </c>
      <c r="H1245" t="s">
        <v>46</v>
      </c>
      <c r="I1245" s="2">
        <v>0.64930555555555558</v>
      </c>
      <c r="J1245" s="3">
        <v>23731</v>
      </c>
      <c r="K1245" t="s">
        <v>55</v>
      </c>
      <c r="L1245">
        <v>6.4</v>
      </c>
      <c r="M1245">
        <v>7.5</v>
      </c>
      <c r="N1245">
        <v>11.8</v>
      </c>
      <c r="O1245">
        <v>16.11</v>
      </c>
      <c r="P1245">
        <v>107</v>
      </c>
      <c r="Q1245" t="s">
        <v>36</v>
      </c>
      <c r="R1245">
        <v>3.3</v>
      </c>
      <c r="S1245">
        <v>5.8</v>
      </c>
      <c r="T1245">
        <v>9.1</v>
      </c>
      <c r="U1245">
        <v>12.1</v>
      </c>
      <c r="V1245">
        <v>82</v>
      </c>
      <c r="W1245" t="str">
        <f t="shared" si="57"/>
        <v>St Kilda</v>
      </c>
      <c r="X1245" t="str">
        <f t="shared" si="58"/>
        <v>Low</v>
      </c>
      <c r="Y1245" t="str">
        <f t="shared" si="59"/>
        <v>Home Team</v>
      </c>
    </row>
    <row r="1246" spans="1:25" x14ac:dyDescent="0.25">
      <c r="A1246" t="s">
        <v>1333</v>
      </c>
      <c r="B1246">
        <v>2018</v>
      </c>
      <c r="C1246" t="s">
        <v>23</v>
      </c>
      <c r="D1246" s="1">
        <v>43183</v>
      </c>
      <c r="E1246">
        <v>31.6</v>
      </c>
      <c r="F1246">
        <v>20.5</v>
      </c>
      <c r="G1246">
        <v>0</v>
      </c>
      <c r="H1246" t="s">
        <v>512</v>
      </c>
      <c r="I1246" s="2">
        <v>0.67013888888888884</v>
      </c>
      <c r="J1246" s="3">
        <v>38324</v>
      </c>
      <c r="K1246" t="s">
        <v>54</v>
      </c>
      <c r="L1246">
        <v>4.3</v>
      </c>
      <c r="M1246">
        <v>8.6999999999999993</v>
      </c>
      <c r="N1246">
        <v>14.1</v>
      </c>
      <c r="O1246">
        <v>16.14</v>
      </c>
      <c r="P1246">
        <v>110</v>
      </c>
      <c r="Q1246" t="s">
        <v>43</v>
      </c>
      <c r="R1246">
        <v>1.4</v>
      </c>
      <c r="S1246">
        <v>5.4</v>
      </c>
      <c r="T1246">
        <v>7.6</v>
      </c>
      <c r="U1246">
        <v>9.6</v>
      </c>
      <c r="V1246">
        <v>60</v>
      </c>
      <c r="W1246" t="str">
        <f t="shared" si="57"/>
        <v>Port Adelaide</v>
      </c>
      <c r="X1246" t="str">
        <f t="shared" si="58"/>
        <v>Medium</v>
      </c>
      <c r="Y1246" t="str">
        <f t="shared" si="59"/>
        <v>Home Team</v>
      </c>
    </row>
    <row r="1247" spans="1:25" x14ac:dyDescent="0.25">
      <c r="A1247" t="s">
        <v>1334</v>
      </c>
      <c r="B1247">
        <v>2018</v>
      </c>
      <c r="C1247" t="s">
        <v>23</v>
      </c>
      <c r="D1247" s="1">
        <v>43183</v>
      </c>
      <c r="E1247">
        <v>27.6</v>
      </c>
      <c r="F1247">
        <v>24.4</v>
      </c>
      <c r="G1247">
        <v>8.1999999999999993</v>
      </c>
      <c r="H1247" t="s">
        <v>201</v>
      </c>
      <c r="I1247" s="2">
        <v>0.76736111111111116</v>
      </c>
      <c r="J1247" s="3">
        <v>3722</v>
      </c>
      <c r="K1247" t="s">
        <v>39</v>
      </c>
      <c r="L1247">
        <v>0.2</v>
      </c>
      <c r="M1247">
        <v>5.6</v>
      </c>
      <c r="N1247">
        <v>5.8</v>
      </c>
      <c r="O1247">
        <v>7.13</v>
      </c>
      <c r="P1247">
        <v>55</v>
      </c>
      <c r="Q1247" t="s">
        <v>47</v>
      </c>
      <c r="R1247">
        <v>1.2</v>
      </c>
      <c r="S1247">
        <v>1.6</v>
      </c>
      <c r="T1247">
        <v>5.7</v>
      </c>
      <c r="U1247">
        <v>5.9</v>
      </c>
      <c r="V1247">
        <v>39</v>
      </c>
      <c r="W1247" t="str">
        <f t="shared" si="57"/>
        <v>Gold Coast</v>
      </c>
      <c r="X1247" t="str">
        <f t="shared" si="58"/>
        <v>Low</v>
      </c>
      <c r="Y1247" t="str">
        <f t="shared" si="59"/>
        <v>Home Team</v>
      </c>
    </row>
    <row r="1248" spans="1:25" x14ac:dyDescent="0.25">
      <c r="A1248" t="s">
        <v>1335</v>
      </c>
      <c r="B1248">
        <v>2018</v>
      </c>
      <c r="C1248" t="s">
        <v>23</v>
      </c>
      <c r="D1248" s="1">
        <v>43183</v>
      </c>
      <c r="E1248">
        <v>24.5</v>
      </c>
      <c r="F1248">
        <v>20.100000000000001</v>
      </c>
      <c r="G1248">
        <v>0</v>
      </c>
      <c r="H1248" t="s">
        <v>28</v>
      </c>
      <c r="I1248" s="2">
        <v>0.80902777777777779</v>
      </c>
      <c r="J1248" s="3">
        <v>58051</v>
      </c>
      <c r="K1248" t="s">
        <v>32</v>
      </c>
      <c r="L1248">
        <v>4.4000000000000004</v>
      </c>
      <c r="M1248">
        <v>10.7</v>
      </c>
      <c r="N1248">
        <v>13.9</v>
      </c>
      <c r="O1248">
        <v>15.11</v>
      </c>
      <c r="P1248">
        <v>101</v>
      </c>
      <c r="Q1248" t="s">
        <v>33</v>
      </c>
      <c r="R1248">
        <v>3.4</v>
      </c>
      <c r="S1248">
        <v>6.4</v>
      </c>
      <c r="T1248">
        <v>7.6</v>
      </c>
      <c r="U1248">
        <v>9.1300000000000008</v>
      </c>
      <c r="V1248">
        <v>67</v>
      </c>
      <c r="W1248" t="str">
        <f t="shared" si="57"/>
        <v>Hawthorn</v>
      </c>
      <c r="X1248" t="str">
        <f t="shared" si="58"/>
        <v>High</v>
      </c>
      <c r="Y1248" t="str">
        <f t="shared" si="59"/>
        <v>Home Team</v>
      </c>
    </row>
    <row r="1249" spans="1:25" x14ac:dyDescent="0.25">
      <c r="A1249" t="s">
        <v>1336</v>
      </c>
      <c r="B1249">
        <v>2018</v>
      </c>
      <c r="C1249" t="s">
        <v>23</v>
      </c>
      <c r="D1249" s="1">
        <v>43184</v>
      </c>
      <c r="E1249">
        <v>25</v>
      </c>
      <c r="F1249">
        <v>11.2</v>
      </c>
      <c r="G1249">
        <v>0</v>
      </c>
      <c r="H1249" t="s">
        <v>95</v>
      </c>
      <c r="I1249" s="2">
        <v>0.54861111111111116</v>
      </c>
      <c r="J1249" s="3">
        <v>10454</v>
      </c>
      <c r="K1249" t="s">
        <v>25</v>
      </c>
      <c r="L1249">
        <v>4.2</v>
      </c>
      <c r="M1249">
        <v>11.4</v>
      </c>
      <c r="N1249">
        <v>17.399999999999999</v>
      </c>
      <c r="O1249">
        <v>20.13</v>
      </c>
      <c r="P1249">
        <v>133</v>
      </c>
      <c r="Q1249" t="s">
        <v>50</v>
      </c>
      <c r="R1249">
        <v>3.3</v>
      </c>
      <c r="S1249">
        <v>4.4000000000000004</v>
      </c>
      <c r="T1249">
        <v>5.6</v>
      </c>
      <c r="U1249">
        <v>7.9</v>
      </c>
      <c r="V1249">
        <v>51</v>
      </c>
      <c r="W1249" t="str">
        <f t="shared" si="57"/>
        <v>Greater Western Sydney</v>
      </c>
      <c r="X1249" t="str">
        <f t="shared" si="58"/>
        <v>Low</v>
      </c>
      <c r="Y1249" t="str">
        <f t="shared" si="59"/>
        <v>Home Team</v>
      </c>
    </row>
    <row r="1250" spans="1:25" x14ac:dyDescent="0.25">
      <c r="A1250" t="s">
        <v>1337</v>
      </c>
      <c r="B1250">
        <v>2018</v>
      </c>
      <c r="C1250" t="s">
        <v>23</v>
      </c>
      <c r="D1250" s="1">
        <v>43184</v>
      </c>
      <c r="E1250">
        <v>26.6</v>
      </c>
      <c r="F1250">
        <v>17.2</v>
      </c>
      <c r="G1250">
        <v>19</v>
      </c>
      <c r="H1250" t="s">
        <v>28</v>
      </c>
      <c r="I1250" s="2">
        <v>0.63888888888888884</v>
      </c>
      <c r="J1250" s="3">
        <v>54112</v>
      </c>
      <c r="K1250" t="s">
        <v>35</v>
      </c>
      <c r="L1250">
        <v>6.1</v>
      </c>
      <c r="M1250">
        <v>8.5</v>
      </c>
      <c r="N1250">
        <v>12.9</v>
      </c>
      <c r="O1250">
        <v>13.16</v>
      </c>
      <c r="P1250">
        <v>94</v>
      </c>
      <c r="Q1250" t="s">
        <v>44</v>
      </c>
      <c r="R1250">
        <v>5.3</v>
      </c>
      <c r="S1250">
        <v>12.8</v>
      </c>
      <c r="T1250">
        <v>13.1</v>
      </c>
      <c r="U1250">
        <v>14.13</v>
      </c>
      <c r="V1250">
        <v>97</v>
      </c>
      <c r="W1250" t="str">
        <f t="shared" si="57"/>
        <v>Geelong</v>
      </c>
      <c r="X1250" t="str">
        <f t="shared" si="58"/>
        <v>High</v>
      </c>
      <c r="Y1250" t="str">
        <f t="shared" si="59"/>
        <v>Away Team</v>
      </c>
    </row>
    <row r="1251" spans="1:25" x14ac:dyDescent="0.25">
      <c r="A1251" t="s">
        <v>1338</v>
      </c>
      <c r="B1251">
        <v>2018</v>
      </c>
      <c r="C1251" t="s">
        <v>23</v>
      </c>
      <c r="D1251" s="1">
        <v>43184</v>
      </c>
      <c r="E1251">
        <v>25.8</v>
      </c>
      <c r="F1251">
        <v>18.8</v>
      </c>
      <c r="G1251">
        <v>0</v>
      </c>
      <c r="H1251" t="s">
        <v>1339</v>
      </c>
      <c r="I1251" s="2">
        <v>0.68055555555555558</v>
      </c>
      <c r="J1251" s="3">
        <v>53553</v>
      </c>
      <c r="K1251" t="s">
        <v>51</v>
      </c>
      <c r="L1251">
        <v>4.2</v>
      </c>
      <c r="M1251">
        <v>5.3</v>
      </c>
      <c r="N1251">
        <v>10.7</v>
      </c>
      <c r="O1251">
        <v>13.8</v>
      </c>
      <c r="P1251">
        <v>86</v>
      </c>
      <c r="Q1251" t="s">
        <v>26</v>
      </c>
      <c r="R1251">
        <v>5.0999999999999996</v>
      </c>
      <c r="S1251">
        <v>9.5</v>
      </c>
      <c r="T1251">
        <v>11.6</v>
      </c>
      <c r="U1251">
        <v>18.7</v>
      </c>
      <c r="V1251">
        <v>115</v>
      </c>
      <c r="W1251" t="str">
        <f t="shared" si="57"/>
        <v>Sydney</v>
      </c>
      <c r="X1251" t="str">
        <f t="shared" si="58"/>
        <v>High</v>
      </c>
      <c r="Y1251" t="str">
        <f t="shared" si="59"/>
        <v>Away Team</v>
      </c>
    </row>
    <row r="1252" spans="1:25" x14ac:dyDescent="0.25">
      <c r="A1252" t="s">
        <v>1340</v>
      </c>
      <c r="B1252">
        <v>2018</v>
      </c>
      <c r="C1252" t="s">
        <v>57</v>
      </c>
      <c r="D1252" s="1">
        <v>43188</v>
      </c>
      <c r="E1252">
        <v>22</v>
      </c>
      <c r="F1252">
        <v>14.2</v>
      </c>
      <c r="G1252">
        <v>0</v>
      </c>
      <c r="H1252" t="s">
        <v>512</v>
      </c>
      <c r="I1252" s="2">
        <v>0.80555555555555558</v>
      </c>
      <c r="J1252" s="3">
        <v>49743</v>
      </c>
      <c r="K1252" t="s">
        <v>40</v>
      </c>
      <c r="L1252">
        <v>4.4000000000000004</v>
      </c>
      <c r="M1252">
        <v>11.4</v>
      </c>
      <c r="N1252">
        <v>14.7</v>
      </c>
      <c r="O1252">
        <v>18.100000000000001</v>
      </c>
      <c r="P1252">
        <v>118</v>
      </c>
      <c r="Q1252" t="s">
        <v>29</v>
      </c>
      <c r="R1252">
        <v>4.2</v>
      </c>
      <c r="S1252">
        <v>9.4</v>
      </c>
      <c r="T1252">
        <v>10.9</v>
      </c>
      <c r="U1252">
        <v>12.1</v>
      </c>
      <c r="V1252">
        <v>82</v>
      </c>
      <c r="W1252" t="str">
        <f t="shared" si="57"/>
        <v>Adelaide</v>
      </c>
      <c r="X1252" t="str">
        <f t="shared" si="58"/>
        <v>Medium</v>
      </c>
      <c r="Y1252" t="str">
        <f t="shared" si="59"/>
        <v>Home Team</v>
      </c>
    </row>
    <row r="1253" spans="1:25" x14ac:dyDescent="0.25">
      <c r="A1253" t="s">
        <v>1341</v>
      </c>
      <c r="B1253">
        <v>2018</v>
      </c>
      <c r="C1253" t="s">
        <v>57</v>
      </c>
      <c r="D1253" s="1">
        <v>43189</v>
      </c>
      <c r="E1253">
        <v>24.5</v>
      </c>
      <c r="F1253">
        <v>11.5</v>
      </c>
      <c r="G1253">
        <v>0</v>
      </c>
      <c r="H1253" t="s">
        <v>46</v>
      </c>
      <c r="I1253" s="2">
        <v>0.68055555555555558</v>
      </c>
      <c r="J1253" s="3">
        <v>33966</v>
      </c>
      <c r="K1253" t="s">
        <v>47</v>
      </c>
      <c r="L1253">
        <v>0.6</v>
      </c>
      <c r="M1253">
        <v>2.1</v>
      </c>
      <c r="N1253">
        <v>6.16</v>
      </c>
      <c r="O1253">
        <v>13.17</v>
      </c>
      <c r="P1253">
        <v>95</v>
      </c>
      <c r="Q1253" t="s">
        <v>55</v>
      </c>
      <c r="R1253">
        <v>1.2</v>
      </c>
      <c r="S1253">
        <v>2.1</v>
      </c>
      <c r="T1253">
        <v>5.1100000000000003</v>
      </c>
      <c r="U1253">
        <v>5.13</v>
      </c>
      <c r="V1253">
        <v>43</v>
      </c>
      <c r="W1253" t="str">
        <f t="shared" si="57"/>
        <v>North Melbourne</v>
      </c>
      <c r="X1253" t="str">
        <f t="shared" si="58"/>
        <v>Medium</v>
      </c>
      <c r="Y1253" t="str">
        <f t="shared" si="59"/>
        <v>Home Team</v>
      </c>
    </row>
    <row r="1254" spans="1:25" x14ac:dyDescent="0.25">
      <c r="A1254" t="s">
        <v>1342</v>
      </c>
      <c r="B1254">
        <v>2018</v>
      </c>
      <c r="C1254" t="s">
        <v>57</v>
      </c>
      <c r="D1254" s="1">
        <v>43190</v>
      </c>
      <c r="E1254">
        <v>23.6</v>
      </c>
      <c r="F1254">
        <v>11.8</v>
      </c>
      <c r="G1254">
        <v>0</v>
      </c>
      <c r="H1254" t="s">
        <v>46</v>
      </c>
      <c r="I1254" s="2">
        <v>0.57291666666666663</v>
      </c>
      <c r="J1254" s="3">
        <v>28025</v>
      </c>
      <c r="K1254" t="s">
        <v>30</v>
      </c>
      <c r="L1254">
        <v>1.1000000000000001</v>
      </c>
      <c r="M1254">
        <v>4.4000000000000004</v>
      </c>
      <c r="N1254">
        <v>6.8</v>
      </c>
      <c r="O1254">
        <v>9.1300000000000008</v>
      </c>
      <c r="P1254">
        <v>67</v>
      </c>
      <c r="Q1254" t="s">
        <v>39</v>
      </c>
      <c r="R1254">
        <v>5.5</v>
      </c>
      <c r="S1254">
        <v>8.6999999999999993</v>
      </c>
      <c r="T1254">
        <v>12.9</v>
      </c>
      <c r="U1254">
        <v>15.11</v>
      </c>
      <c r="V1254">
        <v>101</v>
      </c>
      <c r="W1254" t="str">
        <f t="shared" si="57"/>
        <v>Gold Coast</v>
      </c>
      <c r="X1254" t="str">
        <f t="shared" si="58"/>
        <v>Low</v>
      </c>
      <c r="Y1254" t="str">
        <f t="shared" si="59"/>
        <v>Away Team</v>
      </c>
    </row>
    <row r="1255" spans="1:25" x14ac:dyDescent="0.25">
      <c r="A1255" t="s">
        <v>1343</v>
      </c>
      <c r="B1255">
        <v>2018</v>
      </c>
      <c r="C1255" t="s">
        <v>57</v>
      </c>
      <c r="D1255" s="1">
        <v>43190</v>
      </c>
      <c r="E1255">
        <v>23.6</v>
      </c>
      <c r="F1255">
        <v>11.8</v>
      </c>
      <c r="G1255">
        <v>0</v>
      </c>
      <c r="H1255" t="s">
        <v>28</v>
      </c>
      <c r="I1255" s="2">
        <v>0.69097222222222221</v>
      </c>
      <c r="J1255" s="3">
        <v>30941</v>
      </c>
      <c r="K1255" t="s">
        <v>33</v>
      </c>
      <c r="L1255">
        <v>3.2</v>
      </c>
      <c r="M1255">
        <v>5.3</v>
      </c>
      <c r="N1255">
        <v>9.6999999999999993</v>
      </c>
      <c r="O1255">
        <v>12.7</v>
      </c>
      <c r="P1255">
        <v>79</v>
      </c>
      <c r="Q1255" t="s">
        <v>25</v>
      </c>
      <c r="R1255">
        <v>4.0999999999999996</v>
      </c>
      <c r="S1255">
        <v>6.2</v>
      </c>
      <c r="T1255">
        <v>10.199999999999999</v>
      </c>
      <c r="U1255">
        <v>15.5</v>
      </c>
      <c r="V1255">
        <v>95</v>
      </c>
      <c r="W1255" t="str">
        <f t="shared" si="57"/>
        <v>Greater Western Sydney</v>
      </c>
      <c r="X1255" t="str">
        <f t="shared" si="58"/>
        <v>Medium</v>
      </c>
      <c r="Y1255" t="str">
        <f t="shared" si="59"/>
        <v>Away Team</v>
      </c>
    </row>
    <row r="1256" spans="1:25" x14ac:dyDescent="0.25">
      <c r="A1256" t="s">
        <v>1344</v>
      </c>
      <c r="B1256">
        <v>2018</v>
      </c>
      <c r="C1256" t="s">
        <v>57</v>
      </c>
      <c r="D1256" s="1">
        <v>43190</v>
      </c>
      <c r="E1256">
        <v>29.3</v>
      </c>
      <c r="F1256">
        <v>20.7</v>
      </c>
      <c r="G1256">
        <v>0.4</v>
      </c>
      <c r="H1256" t="s">
        <v>58</v>
      </c>
      <c r="I1256" s="2">
        <v>0.76736111111111116</v>
      </c>
      <c r="J1256" s="3">
        <v>17141</v>
      </c>
      <c r="K1256" t="s">
        <v>36</v>
      </c>
      <c r="L1256">
        <v>0.3</v>
      </c>
      <c r="M1256">
        <v>2.6</v>
      </c>
      <c r="N1256">
        <v>5.1100000000000003</v>
      </c>
      <c r="O1256">
        <v>10.14</v>
      </c>
      <c r="P1256">
        <v>74</v>
      </c>
      <c r="Q1256" t="s">
        <v>35</v>
      </c>
      <c r="R1256">
        <v>5.4</v>
      </c>
      <c r="S1256">
        <v>8.6999999999999993</v>
      </c>
      <c r="T1256">
        <v>9.11</v>
      </c>
      <c r="U1256">
        <v>14.16</v>
      </c>
      <c r="V1256">
        <v>100</v>
      </c>
      <c r="W1256" t="str">
        <f t="shared" si="57"/>
        <v>Melbourne</v>
      </c>
      <c r="X1256" t="str">
        <f t="shared" si="58"/>
        <v>Low</v>
      </c>
      <c r="Y1256" t="str">
        <f t="shared" si="59"/>
        <v>Away Team</v>
      </c>
    </row>
    <row r="1257" spans="1:25" x14ac:dyDescent="0.25">
      <c r="A1257" t="s">
        <v>1345</v>
      </c>
      <c r="B1257">
        <v>2018</v>
      </c>
      <c r="C1257" t="s">
        <v>57</v>
      </c>
      <c r="D1257" s="1">
        <v>43190</v>
      </c>
      <c r="E1257">
        <v>26.5</v>
      </c>
      <c r="F1257">
        <v>17</v>
      </c>
      <c r="G1257">
        <v>0</v>
      </c>
      <c r="H1257" t="s">
        <v>1339</v>
      </c>
      <c r="I1257" s="2">
        <v>0.71527777777777779</v>
      </c>
      <c r="J1257" s="3">
        <v>49021</v>
      </c>
      <c r="K1257" t="s">
        <v>43</v>
      </c>
      <c r="L1257">
        <v>4.2</v>
      </c>
      <c r="M1257">
        <v>8.4</v>
      </c>
      <c r="N1257">
        <v>12.8</v>
      </c>
      <c r="O1257">
        <v>16.100000000000001</v>
      </c>
      <c r="P1257">
        <v>106</v>
      </c>
      <c r="Q1257" t="s">
        <v>48</v>
      </c>
      <c r="R1257">
        <v>4</v>
      </c>
      <c r="S1257">
        <v>7.2</v>
      </c>
      <c r="T1257">
        <v>9.4</v>
      </c>
      <c r="U1257">
        <v>14.6</v>
      </c>
      <c r="V1257">
        <v>90</v>
      </c>
      <c r="W1257" t="str">
        <f t="shared" si="57"/>
        <v>Fremantle</v>
      </c>
      <c r="X1257" t="str">
        <f t="shared" si="58"/>
        <v>Medium</v>
      </c>
      <c r="Y1257" t="str">
        <f t="shared" si="59"/>
        <v>Home Team</v>
      </c>
    </row>
    <row r="1258" spans="1:25" x14ac:dyDescent="0.25">
      <c r="A1258" t="s">
        <v>1346</v>
      </c>
      <c r="B1258">
        <v>2018</v>
      </c>
      <c r="C1258" t="s">
        <v>57</v>
      </c>
      <c r="D1258" s="1">
        <v>43191</v>
      </c>
      <c r="E1258">
        <v>28.6</v>
      </c>
      <c r="F1258">
        <v>11.6</v>
      </c>
      <c r="G1258">
        <v>0</v>
      </c>
      <c r="H1258" t="s">
        <v>46</v>
      </c>
      <c r="I1258" s="2">
        <v>0.63888888888888884</v>
      </c>
      <c r="J1258" s="3">
        <v>22868</v>
      </c>
      <c r="K1258" t="s">
        <v>50</v>
      </c>
      <c r="L1258">
        <v>3.3</v>
      </c>
      <c r="M1258">
        <v>3.6</v>
      </c>
      <c r="N1258">
        <v>5.13</v>
      </c>
      <c r="O1258">
        <v>9.16</v>
      </c>
      <c r="P1258">
        <v>70</v>
      </c>
      <c r="Q1258" t="s">
        <v>51</v>
      </c>
      <c r="R1258">
        <v>3.5</v>
      </c>
      <c r="S1258">
        <v>9.9</v>
      </c>
      <c r="T1258">
        <v>12.1</v>
      </c>
      <c r="U1258">
        <v>18.13</v>
      </c>
      <c r="V1258">
        <v>121</v>
      </c>
      <c r="W1258" t="str">
        <f t="shared" si="57"/>
        <v>West Coast</v>
      </c>
      <c r="X1258" t="str">
        <f t="shared" si="58"/>
        <v>Low</v>
      </c>
      <c r="Y1258" t="str">
        <f t="shared" si="59"/>
        <v>Away Team</v>
      </c>
    </row>
    <row r="1259" spans="1:25" x14ac:dyDescent="0.25">
      <c r="A1259" t="s">
        <v>1347</v>
      </c>
      <c r="B1259">
        <v>2018</v>
      </c>
      <c r="C1259" t="s">
        <v>57</v>
      </c>
      <c r="D1259" s="1">
        <v>43191</v>
      </c>
      <c r="E1259">
        <v>30.6</v>
      </c>
      <c r="F1259">
        <v>19.100000000000001</v>
      </c>
      <c r="G1259">
        <v>0</v>
      </c>
      <c r="H1259" t="s">
        <v>61</v>
      </c>
      <c r="I1259" s="2">
        <v>0.69444444444444442</v>
      </c>
      <c r="J1259" s="3">
        <v>34636</v>
      </c>
      <c r="K1259" t="s">
        <v>26</v>
      </c>
      <c r="L1259">
        <v>2.4</v>
      </c>
      <c r="M1259">
        <v>6.6</v>
      </c>
      <c r="N1259">
        <v>8.1</v>
      </c>
      <c r="O1259">
        <v>10.11</v>
      </c>
      <c r="P1259">
        <v>71</v>
      </c>
      <c r="Q1259" t="s">
        <v>54</v>
      </c>
      <c r="R1259">
        <v>1.2</v>
      </c>
      <c r="S1259">
        <v>4.4000000000000004</v>
      </c>
      <c r="T1259">
        <v>11.7</v>
      </c>
      <c r="U1259">
        <v>14.1</v>
      </c>
      <c r="V1259">
        <v>94</v>
      </c>
      <c r="W1259" t="str">
        <f t="shared" si="57"/>
        <v>Port Adelaide</v>
      </c>
      <c r="X1259" t="str">
        <f t="shared" si="58"/>
        <v>Medium</v>
      </c>
      <c r="Y1259" t="str">
        <f t="shared" si="59"/>
        <v>Away Team</v>
      </c>
    </row>
    <row r="1260" spans="1:25" x14ac:dyDescent="0.25">
      <c r="A1260" t="s">
        <v>1348</v>
      </c>
      <c r="B1260">
        <v>2018</v>
      </c>
      <c r="C1260" t="s">
        <v>57</v>
      </c>
      <c r="D1260" s="1">
        <v>43192</v>
      </c>
      <c r="E1260">
        <v>21.1</v>
      </c>
      <c r="F1260">
        <v>14.1</v>
      </c>
      <c r="G1260">
        <v>0</v>
      </c>
      <c r="H1260" t="s">
        <v>28</v>
      </c>
      <c r="I1260" s="2">
        <v>0.63888888888888884</v>
      </c>
      <c r="J1260" s="3">
        <v>73189</v>
      </c>
      <c r="K1260" t="s">
        <v>44</v>
      </c>
      <c r="L1260">
        <v>5.0999999999999996</v>
      </c>
      <c r="M1260">
        <v>8.1999999999999993</v>
      </c>
      <c r="N1260">
        <v>12.7</v>
      </c>
      <c r="O1260">
        <v>18.899999999999999</v>
      </c>
      <c r="P1260">
        <v>117</v>
      </c>
      <c r="Q1260" t="s">
        <v>32</v>
      </c>
      <c r="R1260">
        <v>5.3</v>
      </c>
      <c r="S1260">
        <v>11.8</v>
      </c>
      <c r="T1260">
        <v>14.13</v>
      </c>
      <c r="U1260">
        <v>17.16</v>
      </c>
      <c r="V1260">
        <v>118</v>
      </c>
      <c r="W1260" t="str">
        <f t="shared" si="57"/>
        <v>Hawthorn</v>
      </c>
      <c r="X1260" t="str">
        <f t="shared" si="58"/>
        <v>High</v>
      </c>
      <c r="Y1260" t="str">
        <f t="shared" si="59"/>
        <v>Away Team</v>
      </c>
    </row>
    <row r="1261" spans="1:25" x14ac:dyDescent="0.25">
      <c r="A1261" t="s">
        <v>1349</v>
      </c>
      <c r="B1261">
        <v>2018</v>
      </c>
      <c r="C1261" t="s">
        <v>70</v>
      </c>
      <c r="D1261" s="1">
        <v>43196</v>
      </c>
      <c r="E1261">
        <v>21.4</v>
      </c>
      <c r="F1261">
        <v>13.2</v>
      </c>
      <c r="G1261">
        <v>0</v>
      </c>
      <c r="H1261" t="s">
        <v>28</v>
      </c>
      <c r="I1261" s="2">
        <v>0.82638888888888884</v>
      </c>
      <c r="J1261" s="3">
        <v>68548</v>
      </c>
      <c r="K1261" t="s">
        <v>30</v>
      </c>
      <c r="L1261">
        <v>3.2</v>
      </c>
      <c r="M1261">
        <v>3.4</v>
      </c>
      <c r="N1261">
        <v>7.8</v>
      </c>
      <c r="O1261">
        <v>11.1</v>
      </c>
      <c r="P1261">
        <v>76</v>
      </c>
      <c r="Q1261" t="s">
        <v>33</v>
      </c>
      <c r="R1261">
        <v>4</v>
      </c>
      <c r="S1261">
        <v>9.4</v>
      </c>
      <c r="T1261">
        <v>13.4</v>
      </c>
      <c r="U1261">
        <v>16.399999999999999</v>
      </c>
      <c r="V1261">
        <v>100</v>
      </c>
      <c r="W1261" t="str">
        <f t="shared" si="57"/>
        <v>Collingwood</v>
      </c>
      <c r="X1261" t="str">
        <f t="shared" si="58"/>
        <v>High</v>
      </c>
      <c r="Y1261" t="str">
        <f t="shared" si="59"/>
        <v>Away Team</v>
      </c>
    </row>
    <row r="1262" spans="1:25" x14ac:dyDescent="0.25">
      <c r="A1262" t="s">
        <v>1350</v>
      </c>
      <c r="B1262">
        <v>2018</v>
      </c>
      <c r="C1262" t="s">
        <v>70</v>
      </c>
      <c r="D1262" s="1">
        <v>43197</v>
      </c>
      <c r="E1262">
        <v>29.5</v>
      </c>
      <c r="F1262">
        <v>10.7</v>
      </c>
      <c r="G1262">
        <v>0</v>
      </c>
      <c r="H1262" t="s">
        <v>512</v>
      </c>
      <c r="I1262" s="2">
        <v>0.55208333333333337</v>
      </c>
      <c r="J1262" s="3">
        <v>36363</v>
      </c>
      <c r="K1262" t="s">
        <v>54</v>
      </c>
      <c r="L1262">
        <v>4.5999999999999996</v>
      </c>
      <c r="M1262">
        <v>7.7</v>
      </c>
      <c r="N1262">
        <v>14.8</v>
      </c>
      <c r="O1262">
        <v>14.13</v>
      </c>
      <c r="P1262">
        <v>97</v>
      </c>
      <c r="Q1262" t="s">
        <v>36</v>
      </c>
      <c r="R1262">
        <v>4</v>
      </c>
      <c r="S1262">
        <v>9.6</v>
      </c>
      <c r="T1262">
        <v>11.8</v>
      </c>
      <c r="U1262">
        <v>14.8</v>
      </c>
      <c r="V1262">
        <v>92</v>
      </c>
      <c r="W1262" t="str">
        <f t="shared" si="57"/>
        <v>Port Adelaide</v>
      </c>
      <c r="X1262" t="str">
        <f t="shared" si="58"/>
        <v>Medium</v>
      </c>
      <c r="Y1262" t="str">
        <f t="shared" si="59"/>
        <v>Home Team</v>
      </c>
    </row>
    <row r="1263" spans="1:25" x14ac:dyDescent="0.25">
      <c r="A1263" t="s">
        <v>1351</v>
      </c>
      <c r="B1263">
        <v>2018</v>
      </c>
      <c r="C1263" t="s">
        <v>70</v>
      </c>
      <c r="D1263" s="1">
        <v>43197</v>
      </c>
      <c r="E1263">
        <v>22.4</v>
      </c>
      <c r="F1263">
        <v>7.5</v>
      </c>
      <c r="G1263">
        <v>0</v>
      </c>
      <c r="H1263" t="s">
        <v>28</v>
      </c>
      <c r="I1263" s="2">
        <v>0.59027777777777779</v>
      </c>
      <c r="J1263" s="3">
        <v>35518</v>
      </c>
      <c r="K1263" t="s">
        <v>35</v>
      </c>
      <c r="L1263">
        <v>3.2</v>
      </c>
      <c r="M1263">
        <v>9.6999999999999993</v>
      </c>
      <c r="N1263">
        <v>12.13</v>
      </c>
      <c r="O1263">
        <v>18.149999999999999</v>
      </c>
      <c r="P1263">
        <v>123</v>
      </c>
      <c r="Q1263" t="s">
        <v>47</v>
      </c>
      <c r="R1263">
        <v>5.3</v>
      </c>
      <c r="S1263">
        <v>8.4</v>
      </c>
      <c r="T1263">
        <v>10.6</v>
      </c>
      <c r="U1263">
        <v>13.8</v>
      </c>
      <c r="V1263">
        <v>86</v>
      </c>
      <c r="W1263" t="str">
        <f t="shared" si="57"/>
        <v>Melbourne</v>
      </c>
      <c r="X1263" t="str">
        <f t="shared" si="58"/>
        <v>Medium</v>
      </c>
      <c r="Y1263" t="str">
        <f t="shared" si="59"/>
        <v>Home Team</v>
      </c>
    </row>
    <row r="1264" spans="1:25" x14ac:dyDescent="0.25">
      <c r="A1264" t="s">
        <v>1352</v>
      </c>
      <c r="B1264">
        <v>2018</v>
      </c>
      <c r="C1264" t="s">
        <v>70</v>
      </c>
      <c r="D1264" s="1">
        <v>43197</v>
      </c>
      <c r="E1264">
        <v>24.7</v>
      </c>
      <c r="F1264">
        <v>16.399999999999999</v>
      </c>
      <c r="G1264">
        <v>0</v>
      </c>
      <c r="H1264" t="s">
        <v>1339</v>
      </c>
      <c r="I1264" s="2">
        <v>0.60763888888888884</v>
      </c>
      <c r="J1264" s="3">
        <v>33388</v>
      </c>
      <c r="K1264" t="s">
        <v>39</v>
      </c>
      <c r="L1264">
        <v>2.1</v>
      </c>
      <c r="M1264">
        <v>6.4</v>
      </c>
      <c r="N1264">
        <v>9.6999999999999993</v>
      </c>
      <c r="O1264">
        <v>10.8</v>
      </c>
      <c r="P1264">
        <v>68</v>
      </c>
      <c r="Q1264" t="s">
        <v>43</v>
      </c>
      <c r="R1264">
        <v>4.5</v>
      </c>
      <c r="S1264">
        <v>5.0999999999999996</v>
      </c>
      <c r="T1264">
        <v>10.130000000000001</v>
      </c>
      <c r="U1264">
        <v>13.18</v>
      </c>
      <c r="V1264">
        <v>96</v>
      </c>
      <c r="W1264" t="str">
        <f t="shared" si="57"/>
        <v>Fremantle</v>
      </c>
      <c r="X1264" t="str">
        <f t="shared" si="58"/>
        <v>Medium</v>
      </c>
      <c r="Y1264" t="str">
        <f t="shared" si="59"/>
        <v>Away Team</v>
      </c>
    </row>
    <row r="1265" spans="1:25" x14ac:dyDescent="0.25">
      <c r="A1265" t="s">
        <v>1353</v>
      </c>
      <c r="B1265">
        <v>2018</v>
      </c>
      <c r="C1265" t="s">
        <v>70</v>
      </c>
      <c r="D1265" s="1">
        <v>43197</v>
      </c>
      <c r="E1265">
        <v>22.4</v>
      </c>
      <c r="F1265">
        <v>7.5</v>
      </c>
      <c r="G1265">
        <v>0</v>
      </c>
      <c r="H1265" t="s">
        <v>46</v>
      </c>
      <c r="I1265" s="2">
        <v>0.80902777777777779</v>
      </c>
      <c r="J1265" s="3">
        <v>19324</v>
      </c>
      <c r="K1265" t="s">
        <v>55</v>
      </c>
      <c r="L1265">
        <v>2.6</v>
      </c>
      <c r="M1265">
        <v>3.9</v>
      </c>
      <c r="N1265">
        <v>4.12</v>
      </c>
      <c r="O1265">
        <v>7.13</v>
      </c>
      <c r="P1265">
        <v>55</v>
      </c>
      <c r="Q1265" t="s">
        <v>40</v>
      </c>
      <c r="R1265">
        <v>3.2</v>
      </c>
      <c r="S1265">
        <v>5.7</v>
      </c>
      <c r="T1265">
        <v>11.1</v>
      </c>
      <c r="U1265">
        <v>15.14</v>
      </c>
      <c r="V1265">
        <v>104</v>
      </c>
      <c r="W1265" t="str">
        <f t="shared" si="57"/>
        <v>Adelaide</v>
      </c>
      <c r="X1265" t="str">
        <f t="shared" si="58"/>
        <v>Low</v>
      </c>
      <c r="Y1265" t="str">
        <f t="shared" si="59"/>
        <v>Away Team</v>
      </c>
    </row>
    <row r="1266" spans="1:25" x14ac:dyDescent="0.25">
      <c r="A1266" t="s">
        <v>1354</v>
      </c>
      <c r="B1266">
        <v>2018</v>
      </c>
      <c r="C1266" t="s">
        <v>70</v>
      </c>
      <c r="D1266" s="1">
        <v>43197</v>
      </c>
      <c r="E1266">
        <v>29.2</v>
      </c>
      <c r="F1266">
        <v>19.5</v>
      </c>
      <c r="G1266">
        <v>0</v>
      </c>
      <c r="H1266" t="s">
        <v>61</v>
      </c>
      <c r="I1266" s="2">
        <v>0.80902777777777779</v>
      </c>
      <c r="J1266" s="3">
        <v>34711</v>
      </c>
      <c r="K1266" t="s">
        <v>26</v>
      </c>
      <c r="L1266">
        <v>3.4</v>
      </c>
      <c r="M1266">
        <v>7.4</v>
      </c>
      <c r="N1266">
        <v>12.5</v>
      </c>
      <c r="O1266">
        <v>16.7</v>
      </c>
      <c r="P1266">
        <v>103</v>
      </c>
      <c r="Q1266" t="s">
        <v>25</v>
      </c>
      <c r="R1266">
        <v>2.5</v>
      </c>
      <c r="S1266">
        <v>5.0999999999999996</v>
      </c>
      <c r="T1266">
        <v>7.13</v>
      </c>
      <c r="U1266">
        <v>12.15</v>
      </c>
      <c r="V1266">
        <v>87</v>
      </c>
      <c r="W1266" t="str">
        <f t="shared" si="57"/>
        <v>Sydney</v>
      </c>
      <c r="X1266" t="str">
        <f t="shared" si="58"/>
        <v>Medium</v>
      </c>
      <c r="Y1266" t="str">
        <f t="shared" si="59"/>
        <v>Home Team</v>
      </c>
    </row>
    <row r="1267" spans="1:25" x14ac:dyDescent="0.25">
      <c r="A1267" t="s">
        <v>1355</v>
      </c>
      <c r="B1267">
        <v>2018</v>
      </c>
      <c r="C1267" t="s">
        <v>70</v>
      </c>
      <c r="D1267" s="1">
        <v>43198</v>
      </c>
      <c r="E1267">
        <v>30.9</v>
      </c>
      <c r="F1267">
        <v>9.5</v>
      </c>
      <c r="G1267">
        <v>0</v>
      </c>
      <c r="H1267" t="s">
        <v>28</v>
      </c>
      <c r="I1267" s="2">
        <v>0.54861111111111116</v>
      </c>
      <c r="J1267" s="3">
        <v>70701</v>
      </c>
      <c r="K1267" t="s">
        <v>29</v>
      </c>
      <c r="L1267">
        <v>5.3</v>
      </c>
      <c r="M1267">
        <v>8.6999999999999993</v>
      </c>
      <c r="N1267">
        <v>12.11</v>
      </c>
      <c r="O1267">
        <v>15.12</v>
      </c>
      <c r="P1267">
        <v>102</v>
      </c>
      <c r="Q1267" t="s">
        <v>32</v>
      </c>
      <c r="R1267">
        <v>2.4</v>
      </c>
      <c r="S1267">
        <v>5.6</v>
      </c>
      <c r="T1267">
        <v>7.8</v>
      </c>
      <c r="U1267">
        <v>13.11</v>
      </c>
      <c r="V1267">
        <v>89</v>
      </c>
      <c r="W1267" t="str">
        <f t="shared" si="57"/>
        <v>Richmond</v>
      </c>
      <c r="X1267" t="str">
        <f t="shared" si="58"/>
        <v>High</v>
      </c>
      <c r="Y1267" t="str">
        <f t="shared" si="59"/>
        <v>Home Team</v>
      </c>
    </row>
    <row r="1268" spans="1:25" x14ac:dyDescent="0.25">
      <c r="A1268" t="s">
        <v>1356</v>
      </c>
      <c r="B1268">
        <v>2018</v>
      </c>
      <c r="C1268" t="s">
        <v>70</v>
      </c>
      <c r="D1268" s="1">
        <v>43198</v>
      </c>
      <c r="E1268">
        <v>30.9</v>
      </c>
      <c r="F1268">
        <v>9.5</v>
      </c>
      <c r="G1268">
        <v>0</v>
      </c>
      <c r="H1268" t="s">
        <v>46</v>
      </c>
      <c r="I1268" s="2">
        <v>0.63888888888888884</v>
      </c>
      <c r="J1268" s="3">
        <v>40499</v>
      </c>
      <c r="K1268" t="s">
        <v>50</v>
      </c>
      <c r="L1268">
        <v>3.9</v>
      </c>
      <c r="M1268">
        <v>8.1</v>
      </c>
      <c r="N1268">
        <v>11.16</v>
      </c>
      <c r="O1268">
        <v>14.2</v>
      </c>
      <c r="P1268">
        <v>104</v>
      </c>
      <c r="Q1268" t="s">
        <v>48</v>
      </c>
      <c r="R1268">
        <v>3.2</v>
      </c>
      <c r="S1268">
        <v>6.6</v>
      </c>
      <c r="T1268">
        <v>9.6999999999999993</v>
      </c>
      <c r="U1268">
        <v>12.11</v>
      </c>
      <c r="V1268">
        <v>83</v>
      </c>
      <c r="W1268" t="str">
        <f t="shared" si="57"/>
        <v>Western Bulldogs</v>
      </c>
      <c r="X1268" t="str">
        <f t="shared" si="58"/>
        <v>Medium</v>
      </c>
      <c r="Y1268" t="str">
        <f t="shared" si="59"/>
        <v>Home Team</v>
      </c>
    </row>
    <row r="1269" spans="1:25" x14ac:dyDescent="0.25">
      <c r="A1269" t="s">
        <v>1357</v>
      </c>
      <c r="B1269">
        <v>2018</v>
      </c>
      <c r="C1269" t="s">
        <v>70</v>
      </c>
      <c r="D1269" s="1">
        <v>43198</v>
      </c>
      <c r="E1269">
        <v>25.4</v>
      </c>
      <c r="F1269">
        <v>13.2</v>
      </c>
      <c r="G1269">
        <v>0</v>
      </c>
      <c r="H1269" t="s">
        <v>1339</v>
      </c>
      <c r="I1269" s="2">
        <v>0.61111111111111116</v>
      </c>
      <c r="J1269" s="3">
        <v>54535</v>
      </c>
      <c r="K1269" t="s">
        <v>51</v>
      </c>
      <c r="L1269">
        <v>4.5999999999999996</v>
      </c>
      <c r="M1269">
        <v>7.9</v>
      </c>
      <c r="N1269">
        <v>7.11</v>
      </c>
      <c r="O1269">
        <v>14.11</v>
      </c>
      <c r="P1269">
        <v>95</v>
      </c>
      <c r="Q1269" t="s">
        <v>44</v>
      </c>
      <c r="R1269">
        <v>2.2000000000000002</v>
      </c>
      <c r="S1269">
        <v>2.7</v>
      </c>
      <c r="T1269">
        <v>8.1</v>
      </c>
      <c r="U1269">
        <v>11.14</v>
      </c>
      <c r="V1269">
        <v>80</v>
      </c>
      <c r="W1269" t="str">
        <f t="shared" si="57"/>
        <v>West Coast</v>
      </c>
      <c r="X1269" t="str">
        <f t="shared" si="58"/>
        <v>High</v>
      </c>
      <c r="Y1269" t="str">
        <f t="shared" si="59"/>
        <v>Home Team</v>
      </c>
    </row>
    <row r="1270" spans="1:25" x14ac:dyDescent="0.25">
      <c r="A1270" t="s">
        <v>1358</v>
      </c>
      <c r="B1270">
        <v>2018</v>
      </c>
      <c r="C1270" t="s">
        <v>81</v>
      </c>
      <c r="D1270" s="1">
        <v>43203</v>
      </c>
      <c r="E1270">
        <v>23.2</v>
      </c>
      <c r="F1270">
        <v>14.4</v>
      </c>
      <c r="G1270">
        <v>0</v>
      </c>
      <c r="H1270" t="s">
        <v>512</v>
      </c>
      <c r="I1270" s="2">
        <v>0.80555555555555558</v>
      </c>
      <c r="J1270" s="3">
        <v>45495</v>
      </c>
      <c r="K1270" t="s">
        <v>40</v>
      </c>
      <c r="L1270">
        <v>1.1000000000000001</v>
      </c>
      <c r="M1270">
        <v>3.2</v>
      </c>
      <c r="N1270">
        <v>6.3</v>
      </c>
      <c r="O1270">
        <v>9.4</v>
      </c>
      <c r="P1270">
        <v>58</v>
      </c>
      <c r="Q1270" t="s">
        <v>33</v>
      </c>
      <c r="R1270">
        <v>5.2</v>
      </c>
      <c r="S1270">
        <v>8.5</v>
      </c>
      <c r="T1270">
        <v>11.9</v>
      </c>
      <c r="U1270">
        <v>16.100000000000001</v>
      </c>
      <c r="V1270">
        <v>106</v>
      </c>
      <c r="W1270" t="str">
        <f t="shared" si="57"/>
        <v>Collingwood</v>
      </c>
      <c r="X1270" t="str">
        <f t="shared" si="58"/>
        <v>Medium</v>
      </c>
      <c r="Y1270" t="str">
        <f t="shared" si="59"/>
        <v>Away Team</v>
      </c>
    </row>
    <row r="1271" spans="1:25" x14ac:dyDescent="0.25">
      <c r="A1271" t="s">
        <v>1359</v>
      </c>
      <c r="B1271">
        <v>2018</v>
      </c>
      <c r="C1271" t="s">
        <v>81</v>
      </c>
      <c r="D1271" s="1">
        <v>43204</v>
      </c>
      <c r="E1271">
        <v>20.2</v>
      </c>
      <c r="F1271">
        <v>13.9</v>
      </c>
      <c r="G1271">
        <v>12</v>
      </c>
      <c r="H1271" t="s">
        <v>95</v>
      </c>
      <c r="I1271" s="2">
        <v>0.57291666666666663</v>
      </c>
      <c r="J1271" s="3">
        <v>11356</v>
      </c>
      <c r="K1271" t="s">
        <v>25</v>
      </c>
      <c r="L1271">
        <v>1.5</v>
      </c>
      <c r="M1271">
        <v>5.9</v>
      </c>
      <c r="N1271">
        <v>8.14</v>
      </c>
      <c r="O1271">
        <v>11.16</v>
      </c>
      <c r="P1271">
        <v>82</v>
      </c>
      <c r="Q1271" t="s">
        <v>43</v>
      </c>
      <c r="R1271">
        <v>3.1</v>
      </c>
      <c r="S1271">
        <v>5.2</v>
      </c>
      <c r="T1271">
        <v>5.6</v>
      </c>
      <c r="U1271">
        <v>7.9</v>
      </c>
      <c r="V1271">
        <v>51</v>
      </c>
      <c r="W1271" t="str">
        <f t="shared" si="57"/>
        <v>Greater Western Sydney</v>
      </c>
      <c r="X1271" t="str">
        <f t="shared" si="58"/>
        <v>Low</v>
      </c>
      <c r="Y1271" t="str">
        <f t="shared" si="59"/>
        <v>Home Team</v>
      </c>
    </row>
    <row r="1272" spans="1:25" x14ac:dyDescent="0.25">
      <c r="A1272" t="s">
        <v>1360</v>
      </c>
      <c r="B1272">
        <v>2018</v>
      </c>
      <c r="C1272" t="s">
        <v>81</v>
      </c>
      <c r="D1272" s="1">
        <v>43204</v>
      </c>
      <c r="E1272">
        <v>15.9</v>
      </c>
      <c r="F1272">
        <v>12.7</v>
      </c>
      <c r="G1272">
        <v>0</v>
      </c>
      <c r="H1272" t="s">
        <v>28</v>
      </c>
      <c r="I1272" s="2">
        <v>0.59027777777777779</v>
      </c>
      <c r="J1272" s="3">
        <v>32870</v>
      </c>
      <c r="K1272" t="s">
        <v>29</v>
      </c>
      <c r="L1272">
        <v>5.5</v>
      </c>
      <c r="M1272">
        <v>8.1</v>
      </c>
      <c r="N1272">
        <v>11.12</v>
      </c>
      <c r="O1272">
        <v>16.14</v>
      </c>
      <c r="P1272">
        <v>110</v>
      </c>
      <c r="Q1272" t="s">
        <v>36</v>
      </c>
      <c r="R1272">
        <v>0.2</v>
      </c>
      <c r="S1272">
        <v>0.4</v>
      </c>
      <c r="T1272">
        <v>1.4</v>
      </c>
      <c r="U1272">
        <v>2.5</v>
      </c>
      <c r="V1272">
        <v>17</v>
      </c>
      <c r="W1272" t="str">
        <f t="shared" si="57"/>
        <v>Richmond</v>
      </c>
      <c r="X1272" t="str">
        <f t="shared" si="58"/>
        <v>Medium</v>
      </c>
      <c r="Y1272" t="str">
        <f t="shared" si="59"/>
        <v>Home Team</v>
      </c>
    </row>
    <row r="1273" spans="1:25" x14ac:dyDescent="0.25">
      <c r="A1273" t="s">
        <v>1361</v>
      </c>
      <c r="B1273">
        <v>2018</v>
      </c>
      <c r="C1273" t="s">
        <v>81</v>
      </c>
      <c r="D1273" s="1">
        <v>43204</v>
      </c>
      <c r="E1273">
        <v>15.9</v>
      </c>
      <c r="F1273">
        <v>12.7</v>
      </c>
      <c r="G1273">
        <v>0</v>
      </c>
      <c r="H1273" t="s">
        <v>46</v>
      </c>
      <c r="I1273" s="2">
        <v>0.69097222222222221</v>
      </c>
      <c r="J1273" s="3">
        <v>28058</v>
      </c>
      <c r="K1273" t="s">
        <v>50</v>
      </c>
      <c r="L1273">
        <v>5.3</v>
      </c>
      <c r="M1273">
        <v>7.7</v>
      </c>
      <c r="N1273">
        <v>9.1</v>
      </c>
      <c r="O1273">
        <v>11.13</v>
      </c>
      <c r="P1273">
        <v>79</v>
      </c>
      <c r="Q1273" t="s">
        <v>26</v>
      </c>
      <c r="R1273">
        <v>4</v>
      </c>
      <c r="S1273">
        <v>6.3</v>
      </c>
      <c r="T1273">
        <v>10.4</v>
      </c>
      <c r="U1273">
        <v>13.8</v>
      </c>
      <c r="V1273">
        <v>86</v>
      </c>
      <c r="W1273" t="str">
        <f t="shared" si="57"/>
        <v>Sydney</v>
      </c>
      <c r="X1273" t="str">
        <f t="shared" si="58"/>
        <v>Low</v>
      </c>
      <c r="Y1273" t="str">
        <f t="shared" si="59"/>
        <v>Away Team</v>
      </c>
    </row>
    <row r="1274" spans="1:25" x14ac:dyDescent="0.25">
      <c r="A1274" t="s">
        <v>1362</v>
      </c>
      <c r="B1274">
        <v>2018</v>
      </c>
      <c r="C1274" t="s">
        <v>81</v>
      </c>
      <c r="D1274" s="1">
        <v>43204</v>
      </c>
      <c r="E1274">
        <v>17.3</v>
      </c>
      <c r="F1274">
        <v>11.8</v>
      </c>
      <c r="G1274">
        <v>0.6</v>
      </c>
      <c r="H1274" t="s">
        <v>66</v>
      </c>
      <c r="I1274" s="2">
        <v>0.80902777777777779</v>
      </c>
      <c r="J1274" s="3">
        <v>14266</v>
      </c>
      <c r="K1274" t="s">
        <v>47</v>
      </c>
      <c r="L1274">
        <v>4.5</v>
      </c>
      <c r="M1274">
        <v>9.6</v>
      </c>
      <c r="N1274">
        <v>14.7</v>
      </c>
      <c r="O1274">
        <v>18.8</v>
      </c>
      <c r="P1274">
        <v>116</v>
      </c>
      <c r="Q1274" t="s">
        <v>30</v>
      </c>
      <c r="R1274">
        <v>1</v>
      </c>
      <c r="S1274">
        <v>3.3</v>
      </c>
      <c r="T1274">
        <v>3.4</v>
      </c>
      <c r="U1274">
        <v>4.5999999999999996</v>
      </c>
      <c r="V1274">
        <v>30</v>
      </c>
      <c r="W1274" t="str">
        <f t="shared" si="57"/>
        <v>North Melbourne</v>
      </c>
      <c r="X1274" t="str">
        <f t="shared" si="58"/>
        <v>Low</v>
      </c>
      <c r="Y1274" t="str">
        <f t="shared" si="59"/>
        <v>Home Team</v>
      </c>
    </row>
    <row r="1275" spans="1:25" x14ac:dyDescent="0.25">
      <c r="A1275" t="s">
        <v>1363</v>
      </c>
      <c r="B1275">
        <v>2018</v>
      </c>
      <c r="C1275" t="s">
        <v>81</v>
      </c>
      <c r="D1275" s="1">
        <v>43204</v>
      </c>
      <c r="E1275">
        <v>22.7</v>
      </c>
      <c r="F1275">
        <v>9.4</v>
      </c>
      <c r="G1275">
        <v>0</v>
      </c>
      <c r="H1275" t="s">
        <v>1339</v>
      </c>
      <c r="I1275" s="2">
        <v>0.75694444444444442</v>
      </c>
      <c r="J1275" s="3">
        <v>51774</v>
      </c>
      <c r="K1275" t="s">
        <v>51</v>
      </c>
      <c r="L1275">
        <v>4.4000000000000004</v>
      </c>
      <c r="M1275">
        <v>12.8</v>
      </c>
      <c r="N1275">
        <v>15.12</v>
      </c>
      <c r="O1275">
        <v>21.13</v>
      </c>
      <c r="P1275">
        <v>139</v>
      </c>
      <c r="Q1275" t="s">
        <v>39</v>
      </c>
      <c r="R1275">
        <v>3.1</v>
      </c>
      <c r="S1275">
        <v>4.2</v>
      </c>
      <c r="T1275">
        <v>8.4</v>
      </c>
      <c r="U1275">
        <v>9.5</v>
      </c>
      <c r="V1275">
        <v>59</v>
      </c>
      <c r="W1275" t="str">
        <f t="shared" si="57"/>
        <v>West Coast</v>
      </c>
      <c r="X1275" t="str">
        <f t="shared" si="58"/>
        <v>High</v>
      </c>
      <c r="Y1275" t="str">
        <f t="shared" si="59"/>
        <v>Home Team</v>
      </c>
    </row>
    <row r="1276" spans="1:25" x14ac:dyDescent="0.25">
      <c r="A1276" t="s">
        <v>1364</v>
      </c>
      <c r="B1276">
        <v>2018</v>
      </c>
      <c r="C1276" t="s">
        <v>81</v>
      </c>
      <c r="D1276" s="1">
        <v>43205</v>
      </c>
      <c r="E1276">
        <v>19.899999999999999</v>
      </c>
      <c r="F1276">
        <v>8.9</v>
      </c>
      <c r="G1276">
        <v>5.2</v>
      </c>
      <c r="H1276" t="s">
        <v>46</v>
      </c>
      <c r="I1276" s="2">
        <v>0.54861111111111116</v>
      </c>
      <c r="J1276" s="3">
        <v>30900</v>
      </c>
      <c r="K1276" t="s">
        <v>48</v>
      </c>
      <c r="L1276">
        <v>5.2</v>
      </c>
      <c r="M1276">
        <v>9.4</v>
      </c>
      <c r="N1276">
        <v>12.7</v>
      </c>
      <c r="O1276">
        <v>16.100000000000001</v>
      </c>
      <c r="P1276">
        <v>106</v>
      </c>
      <c r="Q1276" t="s">
        <v>54</v>
      </c>
      <c r="R1276">
        <v>2.2000000000000002</v>
      </c>
      <c r="S1276">
        <v>4.7</v>
      </c>
      <c r="T1276">
        <v>8.8000000000000007</v>
      </c>
      <c r="U1276">
        <v>12.12</v>
      </c>
      <c r="V1276">
        <v>84</v>
      </c>
      <c r="W1276" t="str">
        <f t="shared" si="57"/>
        <v>Essendon</v>
      </c>
      <c r="X1276" t="str">
        <f t="shared" si="58"/>
        <v>Medium</v>
      </c>
      <c r="Y1276" t="str">
        <f t="shared" si="59"/>
        <v>Home Team</v>
      </c>
    </row>
    <row r="1277" spans="1:25" x14ac:dyDescent="0.25">
      <c r="A1277" t="s">
        <v>1365</v>
      </c>
      <c r="B1277">
        <v>2018</v>
      </c>
      <c r="C1277" t="s">
        <v>81</v>
      </c>
      <c r="D1277" s="1">
        <v>43205</v>
      </c>
      <c r="E1277">
        <v>19.899999999999999</v>
      </c>
      <c r="F1277">
        <v>8.9</v>
      </c>
      <c r="G1277">
        <v>5.2</v>
      </c>
      <c r="H1277" t="s">
        <v>28</v>
      </c>
      <c r="I1277" s="2">
        <v>0.63888888888888884</v>
      </c>
      <c r="J1277" s="3">
        <v>41973</v>
      </c>
      <c r="K1277" t="s">
        <v>32</v>
      </c>
      <c r="L1277">
        <v>3.5</v>
      </c>
      <c r="M1277">
        <v>7.5</v>
      </c>
      <c r="N1277">
        <v>11.7</v>
      </c>
      <c r="O1277">
        <v>18.7</v>
      </c>
      <c r="P1277">
        <v>115</v>
      </c>
      <c r="Q1277" t="s">
        <v>35</v>
      </c>
      <c r="R1277">
        <v>5.5</v>
      </c>
      <c r="S1277">
        <v>5.9</v>
      </c>
      <c r="T1277">
        <v>5.1100000000000003</v>
      </c>
      <c r="U1277">
        <v>6.12</v>
      </c>
      <c r="V1277">
        <v>48</v>
      </c>
      <c r="W1277" t="str">
        <f t="shared" si="57"/>
        <v>Hawthorn</v>
      </c>
      <c r="X1277" t="str">
        <f t="shared" si="58"/>
        <v>Medium</v>
      </c>
      <c r="Y1277" t="str">
        <f t="shared" si="59"/>
        <v>Home Team</v>
      </c>
    </row>
    <row r="1278" spans="1:25" x14ac:dyDescent="0.25">
      <c r="A1278" t="s">
        <v>1366</v>
      </c>
      <c r="B1278">
        <v>2018</v>
      </c>
      <c r="C1278" t="s">
        <v>81</v>
      </c>
      <c r="D1278" s="1">
        <v>43205</v>
      </c>
      <c r="E1278">
        <v>17.3</v>
      </c>
      <c r="F1278">
        <v>10.199999999999999</v>
      </c>
      <c r="G1278">
        <v>7.2</v>
      </c>
      <c r="H1278" t="s">
        <v>88</v>
      </c>
      <c r="I1278" s="2">
        <v>0.69444444444444442</v>
      </c>
      <c r="J1278" s="3">
        <v>27338</v>
      </c>
      <c r="K1278" t="s">
        <v>44</v>
      </c>
      <c r="L1278">
        <v>4.3</v>
      </c>
      <c r="M1278">
        <v>8.6</v>
      </c>
      <c r="N1278">
        <v>13.8</v>
      </c>
      <c r="O1278">
        <v>15.13</v>
      </c>
      <c r="P1278">
        <v>103</v>
      </c>
      <c r="Q1278" t="s">
        <v>55</v>
      </c>
      <c r="R1278">
        <v>1.4</v>
      </c>
      <c r="S1278">
        <v>3.7</v>
      </c>
      <c r="T1278">
        <v>5.8</v>
      </c>
      <c r="U1278">
        <v>7.14</v>
      </c>
      <c r="V1278">
        <v>56</v>
      </c>
      <c r="W1278" t="str">
        <f t="shared" si="57"/>
        <v>Geelong</v>
      </c>
      <c r="X1278" t="str">
        <f t="shared" si="58"/>
        <v>Low</v>
      </c>
      <c r="Y1278" t="str">
        <f t="shared" si="59"/>
        <v>Home Team</v>
      </c>
    </row>
    <row r="1279" spans="1:25" x14ac:dyDescent="0.25">
      <c r="A1279" t="s">
        <v>1367</v>
      </c>
      <c r="B1279">
        <v>2018</v>
      </c>
      <c r="C1279" t="s">
        <v>92</v>
      </c>
      <c r="D1279" s="1">
        <v>43210</v>
      </c>
      <c r="E1279">
        <v>23.2</v>
      </c>
      <c r="F1279">
        <v>16.600000000000001</v>
      </c>
      <c r="G1279">
        <v>0</v>
      </c>
      <c r="H1279" t="s">
        <v>61</v>
      </c>
      <c r="I1279" s="2">
        <v>0.82638888888888884</v>
      </c>
      <c r="J1279" s="3">
        <v>38017</v>
      </c>
      <c r="K1279" t="s">
        <v>26</v>
      </c>
      <c r="L1279">
        <v>3.3</v>
      </c>
      <c r="M1279">
        <v>6.6</v>
      </c>
      <c r="N1279">
        <v>8.9</v>
      </c>
      <c r="O1279">
        <v>10.15</v>
      </c>
      <c r="P1279">
        <v>75</v>
      </c>
      <c r="Q1279" t="s">
        <v>40</v>
      </c>
      <c r="R1279">
        <v>4.9000000000000004</v>
      </c>
      <c r="S1279">
        <v>8.1</v>
      </c>
      <c r="T1279">
        <v>9.1199999999999992</v>
      </c>
      <c r="U1279">
        <v>12.13</v>
      </c>
      <c r="V1279">
        <v>85</v>
      </c>
      <c r="W1279" t="str">
        <f t="shared" si="57"/>
        <v>Adelaide</v>
      </c>
      <c r="X1279" t="str">
        <f t="shared" si="58"/>
        <v>Medium</v>
      </c>
      <c r="Y1279" t="str">
        <f t="shared" si="59"/>
        <v>Away Team</v>
      </c>
    </row>
    <row r="1280" spans="1:25" x14ac:dyDescent="0.25">
      <c r="A1280" t="s">
        <v>1368</v>
      </c>
      <c r="B1280">
        <v>2018</v>
      </c>
      <c r="C1280" t="s">
        <v>92</v>
      </c>
      <c r="D1280" s="1">
        <v>43211</v>
      </c>
      <c r="E1280">
        <v>24.6</v>
      </c>
      <c r="F1280">
        <v>10.8</v>
      </c>
      <c r="G1280">
        <v>0</v>
      </c>
      <c r="H1280" t="s">
        <v>46</v>
      </c>
      <c r="I1280" s="2">
        <v>0.57291666666666663</v>
      </c>
      <c r="J1280" s="3">
        <v>14956</v>
      </c>
      <c r="K1280" t="s">
        <v>55</v>
      </c>
      <c r="L1280">
        <v>2.2000000000000002</v>
      </c>
      <c r="M1280">
        <v>5.8</v>
      </c>
      <c r="N1280">
        <v>6.12</v>
      </c>
      <c r="O1280">
        <v>10.130000000000001</v>
      </c>
      <c r="P1280">
        <v>73</v>
      </c>
      <c r="Q1280" t="s">
        <v>25</v>
      </c>
      <c r="R1280">
        <v>2.5</v>
      </c>
      <c r="S1280">
        <v>4.9000000000000004</v>
      </c>
      <c r="T1280">
        <v>7.15</v>
      </c>
      <c r="U1280">
        <v>9.19</v>
      </c>
      <c r="V1280">
        <v>73</v>
      </c>
      <c r="W1280" t="str">
        <f t="shared" si="57"/>
        <v>Draw</v>
      </c>
      <c r="X1280" t="str">
        <f t="shared" si="58"/>
        <v>Low</v>
      </c>
      <c r="Y1280" t="str">
        <f t="shared" si="59"/>
        <v>Draw</v>
      </c>
    </row>
    <row r="1281" spans="1:25" x14ac:dyDescent="0.25">
      <c r="A1281" t="s">
        <v>1369</v>
      </c>
      <c r="B1281">
        <v>2018</v>
      </c>
      <c r="C1281" t="s">
        <v>92</v>
      </c>
      <c r="D1281" s="1">
        <v>43211</v>
      </c>
      <c r="E1281">
        <v>24.6</v>
      </c>
      <c r="F1281">
        <v>10.8</v>
      </c>
      <c r="G1281">
        <v>0</v>
      </c>
      <c r="H1281" t="s">
        <v>28</v>
      </c>
      <c r="I1281" s="2">
        <v>0.69097222222222221</v>
      </c>
      <c r="J1281" s="3">
        <v>27900</v>
      </c>
      <c r="K1281" t="s">
        <v>30</v>
      </c>
      <c r="L1281">
        <v>2.1</v>
      </c>
      <c r="M1281">
        <v>4.5</v>
      </c>
      <c r="N1281">
        <v>6.6</v>
      </c>
      <c r="O1281">
        <v>10.9</v>
      </c>
      <c r="P1281">
        <v>69</v>
      </c>
      <c r="Q1281" t="s">
        <v>51</v>
      </c>
      <c r="R1281">
        <v>3.5</v>
      </c>
      <c r="S1281">
        <v>5.1100000000000003</v>
      </c>
      <c r="T1281">
        <v>9.16</v>
      </c>
      <c r="U1281">
        <v>10.19</v>
      </c>
      <c r="V1281">
        <v>79</v>
      </c>
      <c r="W1281" t="str">
        <f t="shared" si="57"/>
        <v>West Coast</v>
      </c>
      <c r="X1281" t="str">
        <f t="shared" si="58"/>
        <v>Low</v>
      </c>
      <c r="Y1281" t="str">
        <f t="shared" si="59"/>
        <v>Away Team</v>
      </c>
    </row>
    <row r="1282" spans="1:25" x14ac:dyDescent="0.25">
      <c r="A1282" t="s">
        <v>1370</v>
      </c>
      <c r="B1282">
        <v>2018</v>
      </c>
      <c r="C1282" t="s">
        <v>92</v>
      </c>
      <c r="D1282" s="1">
        <v>43211</v>
      </c>
      <c r="E1282">
        <v>29.8</v>
      </c>
      <c r="F1282">
        <v>17.3</v>
      </c>
      <c r="G1282">
        <v>1.8</v>
      </c>
      <c r="H1282" t="s">
        <v>512</v>
      </c>
      <c r="I1282" s="2">
        <v>0.79861111111111116</v>
      </c>
      <c r="J1282" s="3">
        <v>45372</v>
      </c>
      <c r="K1282" t="s">
        <v>54</v>
      </c>
      <c r="L1282">
        <v>1.2</v>
      </c>
      <c r="M1282">
        <v>4.4000000000000004</v>
      </c>
      <c r="N1282">
        <v>7.5</v>
      </c>
      <c r="O1282">
        <v>7.8</v>
      </c>
      <c r="P1282">
        <v>50</v>
      </c>
      <c r="Q1282" t="s">
        <v>44</v>
      </c>
      <c r="R1282">
        <v>3.2</v>
      </c>
      <c r="S1282">
        <v>5.7</v>
      </c>
      <c r="T1282">
        <v>8.1</v>
      </c>
      <c r="U1282">
        <v>12.12</v>
      </c>
      <c r="V1282">
        <v>84</v>
      </c>
      <c r="W1282" t="str">
        <f t="shared" si="57"/>
        <v>Geelong</v>
      </c>
      <c r="X1282" t="str">
        <f t="shared" si="58"/>
        <v>Medium</v>
      </c>
      <c r="Y1282" t="str">
        <f t="shared" si="59"/>
        <v>Away Team</v>
      </c>
    </row>
    <row r="1283" spans="1:25" x14ac:dyDescent="0.25">
      <c r="A1283" t="s">
        <v>1371</v>
      </c>
      <c r="B1283">
        <v>2018</v>
      </c>
      <c r="C1283" t="s">
        <v>92</v>
      </c>
      <c r="D1283" s="1">
        <v>43211</v>
      </c>
      <c r="E1283">
        <v>28</v>
      </c>
      <c r="F1283">
        <v>11.9</v>
      </c>
      <c r="G1283">
        <v>0</v>
      </c>
      <c r="H1283" t="s">
        <v>1339</v>
      </c>
      <c r="I1283" s="2">
        <v>0.76041666666666663</v>
      </c>
      <c r="J1283" s="3">
        <v>43056</v>
      </c>
      <c r="K1283" t="s">
        <v>43</v>
      </c>
      <c r="L1283">
        <v>4</v>
      </c>
      <c r="M1283">
        <v>6.3</v>
      </c>
      <c r="N1283">
        <v>12.6</v>
      </c>
      <c r="O1283">
        <v>16.12</v>
      </c>
      <c r="P1283">
        <v>108</v>
      </c>
      <c r="Q1283" t="s">
        <v>50</v>
      </c>
      <c r="R1283">
        <v>1.2</v>
      </c>
      <c r="S1283">
        <v>3.3</v>
      </c>
      <c r="T1283">
        <v>4.4000000000000004</v>
      </c>
      <c r="U1283">
        <v>8.6</v>
      </c>
      <c r="V1283">
        <v>54</v>
      </c>
      <c r="W1283" t="str">
        <f t="shared" ref="W1283:W1346" si="60">IF(P1283&gt;V1283,K1283, IF(P1283&lt;V1283,Q1283, "Draw"))</f>
        <v>Fremantle</v>
      </c>
      <c r="X1283" t="str">
        <f t="shared" ref="X1283:X1346" si="61">IF(J1283&lt;30000,"Low", IF(J1283&lt;50000,"Medium","High"))</f>
        <v>Medium</v>
      </c>
      <c r="Y1283" t="str">
        <f t="shared" ref="Y1283:Y1346" si="62">IF(P1283&gt;V1283,"Home Team", IF(P1283&lt;V1283,"Away Team","Draw"))</f>
        <v>Home Team</v>
      </c>
    </row>
    <row r="1284" spans="1:25" x14ac:dyDescent="0.25">
      <c r="A1284" t="s">
        <v>1372</v>
      </c>
      <c r="B1284">
        <v>2018</v>
      </c>
      <c r="C1284" t="s">
        <v>92</v>
      </c>
      <c r="D1284" s="1">
        <v>43212</v>
      </c>
      <c r="E1284">
        <v>22.6</v>
      </c>
      <c r="F1284">
        <v>9.1</v>
      </c>
      <c r="G1284">
        <v>0</v>
      </c>
      <c r="H1284" t="s">
        <v>46</v>
      </c>
      <c r="I1284" s="2">
        <v>0.63888888888888884</v>
      </c>
      <c r="J1284" s="3">
        <v>27981</v>
      </c>
      <c r="K1284" t="s">
        <v>47</v>
      </c>
      <c r="L1284">
        <v>7.5</v>
      </c>
      <c r="M1284">
        <v>11.9</v>
      </c>
      <c r="N1284">
        <v>12.11</v>
      </c>
      <c r="O1284">
        <v>14.14</v>
      </c>
      <c r="P1284">
        <v>98</v>
      </c>
      <c r="Q1284" t="s">
        <v>32</v>
      </c>
      <c r="R1284">
        <v>2</v>
      </c>
      <c r="S1284">
        <v>3</v>
      </c>
      <c r="T1284">
        <v>9.1999999999999993</v>
      </c>
      <c r="U1284">
        <v>11.4</v>
      </c>
      <c r="V1284">
        <v>70</v>
      </c>
      <c r="W1284" t="str">
        <f t="shared" si="60"/>
        <v>North Melbourne</v>
      </c>
      <c r="X1284" t="str">
        <f t="shared" si="61"/>
        <v>Low</v>
      </c>
      <c r="Y1284" t="str">
        <f t="shared" si="62"/>
        <v>Home Team</v>
      </c>
    </row>
    <row r="1285" spans="1:25" x14ac:dyDescent="0.25">
      <c r="A1285" t="s">
        <v>1373</v>
      </c>
      <c r="B1285">
        <v>2018</v>
      </c>
      <c r="C1285" t="s">
        <v>92</v>
      </c>
      <c r="D1285" s="1">
        <v>43212</v>
      </c>
      <c r="E1285">
        <v>25.8</v>
      </c>
      <c r="F1285">
        <v>17.2</v>
      </c>
      <c r="G1285">
        <v>0.2</v>
      </c>
      <c r="H1285" t="s">
        <v>58</v>
      </c>
      <c r="I1285" s="2">
        <v>0.69791666666666663</v>
      </c>
      <c r="J1285" s="3">
        <v>16087</v>
      </c>
      <c r="K1285" t="s">
        <v>36</v>
      </c>
      <c r="L1285">
        <v>2.2999999999999998</v>
      </c>
      <c r="M1285">
        <v>4.7</v>
      </c>
      <c r="N1285">
        <v>7.9</v>
      </c>
      <c r="O1285">
        <v>10.11</v>
      </c>
      <c r="P1285">
        <v>71</v>
      </c>
      <c r="Q1285" t="s">
        <v>39</v>
      </c>
      <c r="R1285">
        <v>4.2</v>
      </c>
      <c r="S1285">
        <v>7.3</v>
      </c>
      <c r="T1285">
        <v>10.6</v>
      </c>
      <c r="U1285">
        <v>11.1</v>
      </c>
      <c r="V1285">
        <v>76</v>
      </c>
      <c r="W1285" t="str">
        <f t="shared" si="60"/>
        <v>Gold Coast</v>
      </c>
      <c r="X1285" t="str">
        <f t="shared" si="61"/>
        <v>Low</v>
      </c>
      <c r="Y1285" t="str">
        <f t="shared" si="62"/>
        <v>Away Team</v>
      </c>
    </row>
    <row r="1286" spans="1:25" x14ac:dyDescent="0.25">
      <c r="A1286" t="s">
        <v>1374</v>
      </c>
      <c r="B1286">
        <v>2018</v>
      </c>
      <c r="C1286" t="s">
        <v>92</v>
      </c>
      <c r="D1286" s="1">
        <v>43214</v>
      </c>
      <c r="E1286">
        <v>24.4</v>
      </c>
      <c r="F1286">
        <v>12.2</v>
      </c>
      <c r="G1286">
        <v>0</v>
      </c>
      <c r="H1286" t="s">
        <v>28</v>
      </c>
      <c r="I1286" s="2">
        <v>0.80902777777777779</v>
      </c>
      <c r="J1286" s="3">
        <v>77071</v>
      </c>
      <c r="K1286" t="s">
        <v>35</v>
      </c>
      <c r="L1286">
        <v>1.5</v>
      </c>
      <c r="M1286">
        <v>2.6</v>
      </c>
      <c r="N1286">
        <v>5.8</v>
      </c>
      <c r="O1286">
        <v>8.8000000000000007</v>
      </c>
      <c r="P1286">
        <v>56</v>
      </c>
      <c r="Q1286" t="s">
        <v>29</v>
      </c>
      <c r="R1286">
        <v>2.2000000000000002</v>
      </c>
      <c r="S1286">
        <v>5.8</v>
      </c>
      <c r="T1286">
        <v>8.9</v>
      </c>
      <c r="U1286">
        <v>15.12</v>
      </c>
      <c r="V1286">
        <v>102</v>
      </c>
      <c r="W1286" t="str">
        <f t="shared" si="60"/>
        <v>Richmond</v>
      </c>
      <c r="X1286" t="str">
        <f t="shared" si="61"/>
        <v>High</v>
      </c>
      <c r="Y1286" t="str">
        <f t="shared" si="62"/>
        <v>Away Team</v>
      </c>
    </row>
    <row r="1287" spans="1:25" x14ac:dyDescent="0.25">
      <c r="A1287" t="s">
        <v>1375</v>
      </c>
      <c r="B1287">
        <v>2018</v>
      </c>
      <c r="C1287" t="s">
        <v>92</v>
      </c>
      <c r="D1287" s="1">
        <v>43215</v>
      </c>
      <c r="E1287">
        <v>20.5</v>
      </c>
      <c r="F1287">
        <v>15.5</v>
      </c>
      <c r="G1287">
        <v>1.4</v>
      </c>
      <c r="H1287" t="s">
        <v>28</v>
      </c>
      <c r="I1287" s="2">
        <v>0.63888888888888884</v>
      </c>
      <c r="J1287" s="3">
        <v>91440</v>
      </c>
      <c r="K1287" t="s">
        <v>33</v>
      </c>
      <c r="L1287">
        <v>4.4000000000000004</v>
      </c>
      <c r="M1287">
        <v>6.9</v>
      </c>
      <c r="N1287">
        <v>8.14</v>
      </c>
      <c r="O1287">
        <v>14.17</v>
      </c>
      <c r="P1287">
        <v>101</v>
      </c>
      <c r="Q1287" t="s">
        <v>48</v>
      </c>
      <c r="R1287">
        <v>3.3</v>
      </c>
      <c r="S1287">
        <v>4.4000000000000004</v>
      </c>
      <c r="T1287">
        <v>4.8</v>
      </c>
      <c r="U1287">
        <v>7.1</v>
      </c>
      <c r="V1287">
        <v>52</v>
      </c>
      <c r="W1287" t="str">
        <f t="shared" si="60"/>
        <v>Collingwood</v>
      </c>
      <c r="X1287" t="str">
        <f t="shared" si="61"/>
        <v>High</v>
      </c>
      <c r="Y1287" t="str">
        <f t="shared" si="62"/>
        <v>Home Team</v>
      </c>
    </row>
    <row r="1288" spans="1:25" x14ac:dyDescent="0.25">
      <c r="A1288" t="s">
        <v>1376</v>
      </c>
      <c r="B1288">
        <v>2018</v>
      </c>
      <c r="C1288" t="s">
        <v>104</v>
      </c>
      <c r="D1288" s="1">
        <v>43217</v>
      </c>
      <c r="E1288">
        <v>17.899999999999999</v>
      </c>
      <c r="F1288">
        <v>9</v>
      </c>
      <c r="G1288">
        <v>0</v>
      </c>
      <c r="H1288" t="s">
        <v>46</v>
      </c>
      <c r="I1288" s="2">
        <v>0.82638888888888884</v>
      </c>
      <c r="J1288" s="3">
        <v>33915</v>
      </c>
      <c r="K1288" t="s">
        <v>50</v>
      </c>
      <c r="L1288">
        <v>4.5</v>
      </c>
      <c r="M1288">
        <v>7.8</v>
      </c>
      <c r="N1288">
        <v>9.1199999999999992</v>
      </c>
      <c r="O1288">
        <v>11.14</v>
      </c>
      <c r="P1288">
        <v>80</v>
      </c>
      <c r="Q1288" t="s">
        <v>30</v>
      </c>
      <c r="R1288">
        <v>3.1</v>
      </c>
      <c r="S1288">
        <v>4.3</v>
      </c>
      <c r="T1288">
        <v>6.6</v>
      </c>
      <c r="U1288">
        <v>8.11</v>
      </c>
      <c r="V1288">
        <v>59</v>
      </c>
      <c r="W1288" t="str">
        <f t="shared" si="60"/>
        <v>Western Bulldogs</v>
      </c>
      <c r="X1288" t="str">
        <f t="shared" si="61"/>
        <v>Medium</v>
      </c>
      <c r="Y1288" t="str">
        <f t="shared" si="62"/>
        <v>Home Team</v>
      </c>
    </row>
    <row r="1289" spans="1:25" x14ac:dyDescent="0.25">
      <c r="A1289" t="s">
        <v>1377</v>
      </c>
      <c r="B1289">
        <v>2018</v>
      </c>
      <c r="C1289" t="s">
        <v>104</v>
      </c>
      <c r="D1289" s="1">
        <v>43218</v>
      </c>
      <c r="E1289">
        <v>21</v>
      </c>
      <c r="F1289">
        <v>5.8</v>
      </c>
      <c r="G1289">
        <v>0</v>
      </c>
      <c r="H1289" t="s">
        <v>88</v>
      </c>
      <c r="I1289" s="2">
        <v>0.57291666666666663</v>
      </c>
      <c r="J1289" s="3">
        <v>31036</v>
      </c>
      <c r="K1289" t="s">
        <v>44</v>
      </c>
      <c r="L1289">
        <v>2.2999999999999998</v>
      </c>
      <c r="M1289">
        <v>6.7</v>
      </c>
      <c r="N1289">
        <v>9.8000000000000007</v>
      </c>
      <c r="O1289">
        <v>10.9</v>
      </c>
      <c r="P1289">
        <v>69</v>
      </c>
      <c r="Q1289" t="s">
        <v>26</v>
      </c>
      <c r="R1289">
        <v>4.5999999999999996</v>
      </c>
      <c r="S1289">
        <v>4.7</v>
      </c>
      <c r="T1289">
        <v>5.0999999999999996</v>
      </c>
      <c r="U1289">
        <v>12.14</v>
      </c>
      <c r="V1289">
        <v>86</v>
      </c>
      <c r="W1289" t="str">
        <f t="shared" si="60"/>
        <v>Sydney</v>
      </c>
      <c r="X1289" t="str">
        <f t="shared" si="61"/>
        <v>Medium</v>
      </c>
      <c r="Y1289" t="str">
        <f t="shared" si="62"/>
        <v>Away Team</v>
      </c>
    </row>
    <row r="1290" spans="1:25" x14ac:dyDescent="0.25">
      <c r="A1290" t="s">
        <v>1378</v>
      </c>
      <c r="B1290">
        <v>2018</v>
      </c>
      <c r="C1290" t="s">
        <v>104</v>
      </c>
      <c r="D1290" s="1">
        <v>43218</v>
      </c>
      <c r="E1290">
        <v>18.600000000000001</v>
      </c>
      <c r="F1290">
        <v>7.2</v>
      </c>
      <c r="G1290">
        <v>0</v>
      </c>
      <c r="H1290" t="s">
        <v>46</v>
      </c>
      <c r="I1290" s="2">
        <v>0.59027777777777779</v>
      </c>
      <c r="J1290" s="3">
        <v>17617</v>
      </c>
      <c r="K1290" t="s">
        <v>47</v>
      </c>
      <c r="L1290">
        <v>2.1</v>
      </c>
      <c r="M1290">
        <v>4.5</v>
      </c>
      <c r="N1290">
        <v>6.7</v>
      </c>
      <c r="O1290">
        <v>10.9</v>
      </c>
      <c r="P1290">
        <v>69</v>
      </c>
      <c r="Q1290" t="s">
        <v>54</v>
      </c>
      <c r="R1290">
        <v>4.5</v>
      </c>
      <c r="S1290">
        <v>8.6</v>
      </c>
      <c r="T1290">
        <v>12.8</v>
      </c>
      <c r="U1290">
        <v>15.12</v>
      </c>
      <c r="V1290">
        <v>102</v>
      </c>
      <c r="W1290" t="str">
        <f t="shared" si="60"/>
        <v>Port Adelaide</v>
      </c>
      <c r="X1290" t="str">
        <f t="shared" si="61"/>
        <v>Low</v>
      </c>
      <c r="Y1290" t="str">
        <f t="shared" si="62"/>
        <v>Away Team</v>
      </c>
    </row>
    <row r="1291" spans="1:25" x14ac:dyDescent="0.25">
      <c r="A1291" t="s">
        <v>1379</v>
      </c>
      <c r="B1291">
        <v>2018</v>
      </c>
      <c r="C1291" t="s">
        <v>104</v>
      </c>
      <c r="D1291" s="1">
        <v>43218</v>
      </c>
      <c r="E1291">
        <v>20.5</v>
      </c>
      <c r="F1291">
        <v>13.9</v>
      </c>
      <c r="G1291">
        <v>6</v>
      </c>
      <c r="H1291" t="s">
        <v>141</v>
      </c>
      <c r="I1291" s="2">
        <v>0.69097222222222221</v>
      </c>
      <c r="J1291" s="3">
        <v>10046</v>
      </c>
      <c r="K1291" t="s">
        <v>25</v>
      </c>
      <c r="L1291">
        <v>3.4</v>
      </c>
      <c r="M1291">
        <v>6.9</v>
      </c>
      <c r="N1291">
        <v>8.11</v>
      </c>
      <c r="O1291">
        <v>10.17</v>
      </c>
      <c r="P1291">
        <v>77</v>
      </c>
      <c r="Q1291" t="s">
        <v>36</v>
      </c>
      <c r="R1291">
        <v>0.5</v>
      </c>
      <c r="S1291">
        <v>1.6</v>
      </c>
      <c r="T1291">
        <v>4.9000000000000004</v>
      </c>
      <c r="U1291">
        <v>5.13</v>
      </c>
      <c r="V1291">
        <v>43</v>
      </c>
      <c r="W1291" t="str">
        <f t="shared" si="60"/>
        <v>Greater Western Sydney</v>
      </c>
      <c r="X1291" t="str">
        <f t="shared" si="61"/>
        <v>Low</v>
      </c>
      <c r="Y1291" t="str">
        <f t="shared" si="62"/>
        <v>Home Team</v>
      </c>
    </row>
    <row r="1292" spans="1:25" x14ac:dyDescent="0.25">
      <c r="A1292" t="s">
        <v>1380</v>
      </c>
      <c r="B1292">
        <v>2018</v>
      </c>
      <c r="C1292" t="s">
        <v>104</v>
      </c>
      <c r="D1292" s="1">
        <v>43218</v>
      </c>
      <c r="E1292">
        <v>17.7</v>
      </c>
      <c r="F1292">
        <v>3.8</v>
      </c>
      <c r="G1292">
        <v>0</v>
      </c>
      <c r="H1292" t="s">
        <v>100</v>
      </c>
      <c r="I1292" s="2">
        <v>0.80902777777777779</v>
      </c>
      <c r="J1292" s="3">
        <v>15741</v>
      </c>
      <c r="K1292" t="s">
        <v>32</v>
      </c>
      <c r="L1292">
        <v>3.7</v>
      </c>
      <c r="M1292">
        <v>4.9000000000000004</v>
      </c>
      <c r="N1292">
        <v>7.9</v>
      </c>
      <c r="O1292">
        <v>13.11</v>
      </c>
      <c r="P1292">
        <v>89</v>
      </c>
      <c r="Q1292" t="s">
        <v>55</v>
      </c>
      <c r="R1292">
        <v>0.4</v>
      </c>
      <c r="S1292">
        <v>3.7</v>
      </c>
      <c r="T1292">
        <v>5.0999999999999996</v>
      </c>
      <c r="U1292">
        <v>7.12</v>
      </c>
      <c r="V1292">
        <v>54</v>
      </c>
      <c r="W1292" t="str">
        <f t="shared" si="60"/>
        <v>Hawthorn</v>
      </c>
      <c r="X1292" t="str">
        <f t="shared" si="61"/>
        <v>Low</v>
      </c>
      <c r="Y1292" t="str">
        <f t="shared" si="62"/>
        <v>Home Team</v>
      </c>
    </row>
    <row r="1293" spans="1:25" x14ac:dyDescent="0.25">
      <c r="A1293" t="s">
        <v>1381</v>
      </c>
      <c r="B1293">
        <v>2018</v>
      </c>
      <c r="C1293" t="s">
        <v>104</v>
      </c>
      <c r="D1293" s="1">
        <v>43218</v>
      </c>
      <c r="E1293">
        <v>21.8</v>
      </c>
      <c r="F1293">
        <v>8.6999999999999993</v>
      </c>
      <c r="G1293">
        <v>0</v>
      </c>
      <c r="H1293" t="s">
        <v>512</v>
      </c>
      <c r="I1293" s="2">
        <v>0.79861111111111116</v>
      </c>
      <c r="J1293" s="3">
        <v>44835</v>
      </c>
      <c r="K1293" t="s">
        <v>40</v>
      </c>
      <c r="L1293">
        <v>4.4000000000000004</v>
      </c>
      <c r="M1293">
        <v>10.7</v>
      </c>
      <c r="N1293">
        <v>13.9</v>
      </c>
      <c r="O1293">
        <v>16.14</v>
      </c>
      <c r="P1293">
        <v>110</v>
      </c>
      <c r="Q1293" t="s">
        <v>39</v>
      </c>
      <c r="R1293">
        <v>2.1</v>
      </c>
      <c r="S1293">
        <v>3.4</v>
      </c>
      <c r="T1293">
        <v>7.6</v>
      </c>
      <c r="U1293">
        <v>9.8000000000000007</v>
      </c>
      <c r="V1293">
        <v>62</v>
      </c>
      <c r="W1293" t="str">
        <f t="shared" si="60"/>
        <v>Adelaide</v>
      </c>
      <c r="X1293" t="str">
        <f t="shared" si="61"/>
        <v>Medium</v>
      </c>
      <c r="Y1293" t="str">
        <f t="shared" si="62"/>
        <v>Home Team</v>
      </c>
    </row>
    <row r="1294" spans="1:25" x14ac:dyDescent="0.25">
      <c r="A1294" t="s">
        <v>1382</v>
      </c>
      <c r="B1294">
        <v>2018</v>
      </c>
      <c r="C1294" t="s">
        <v>104</v>
      </c>
      <c r="D1294" s="1">
        <v>43219</v>
      </c>
      <c r="E1294">
        <v>18.600000000000001</v>
      </c>
      <c r="F1294">
        <v>9.6</v>
      </c>
      <c r="G1294">
        <v>0</v>
      </c>
      <c r="H1294" t="s">
        <v>46</v>
      </c>
      <c r="I1294" s="2">
        <v>0.54861111111111116</v>
      </c>
      <c r="J1294" s="3">
        <v>35964</v>
      </c>
      <c r="K1294" t="s">
        <v>48</v>
      </c>
      <c r="L1294">
        <v>2.2999999999999998</v>
      </c>
      <c r="M1294">
        <v>5.7</v>
      </c>
      <c r="N1294">
        <v>6.9</v>
      </c>
      <c r="O1294">
        <v>10.119999999999999</v>
      </c>
      <c r="P1294">
        <v>72</v>
      </c>
      <c r="Q1294" t="s">
        <v>35</v>
      </c>
      <c r="R1294">
        <v>1.3</v>
      </c>
      <c r="S1294">
        <v>4.7</v>
      </c>
      <c r="T1294">
        <v>11.1</v>
      </c>
      <c r="U1294">
        <v>16.12</v>
      </c>
      <c r="V1294">
        <v>108</v>
      </c>
      <c r="W1294" t="str">
        <f t="shared" si="60"/>
        <v>Melbourne</v>
      </c>
      <c r="X1294" t="str">
        <f t="shared" si="61"/>
        <v>Medium</v>
      </c>
      <c r="Y1294" t="str">
        <f t="shared" si="62"/>
        <v>Away Team</v>
      </c>
    </row>
    <row r="1295" spans="1:25" x14ac:dyDescent="0.25">
      <c r="A1295" t="s">
        <v>1383</v>
      </c>
      <c r="B1295">
        <v>2018</v>
      </c>
      <c r="C1295" t="s">
        <v>104</v>
      </c>
      <c r="D1295" s="1">
        <v>43219</v>
      </c>
      <c r="E1295">
        <v>18.600000000000001</v>
      </c>
      <c r="F1295">
        <v>9.6</v>
      </c>
      <c r="G1295">
        <v>0</v>
      </c>
      <c r="H1295" t="s">
        <v>28</v>
      </c>
      <c r="I1295" s="2">
        <v>0.63888888888888884</v>
      </c>
      <c r="J1295" s="3">
        <v>72157</v>
      </c>
      <c r="K1295" t="s">
        <v>33</v>
      </c>
      <c r="L1295">
        <v>2.2000000000000002</v>
      </c>
      <c r="M1295">
        <v>5.7</v>
      </c>
      <c r="N1295">
        <v>7.9</v>
      </c>
      <c r="O1295">
        <v>10.1</v>
      </c>
      <c r="P1295">
        <v>70</v>
      </c>
      <c r="Q1295" t="s">
        <v>29</v>
      </c>
      <c r="R1295">
        <v>3.4</v>
      </c>
      <c r="S1295">
        <v>4.9000000000000004</v>
      </c>
      <c r="T1295">
        <v>8.14</v>
      </c>
      <c r="U1295">
        <v>16.170000000000002</v>
      </c>
      <c r="V1295">
        <v>113</v>
      </c>
      <c r="W1295" t="str">
        <f t="shared" si="60"/>
        <v>Richmond</v>
      </c>
      <c r="X1295" t="str">
        <f t="shared" si="61"/>
        <v>High</v>
      </c>
      <c r="Y1295" t="str">
        <f t="shared" si="62"/>
        <v>Away Team</v>
      </c>
    </row>
    <row r="1296" spans="1:25" x14ac:dyDescent="0.25">
      <c r="A1296" t="s">
        <v>1384</v>
      </c>
      <c r="B1296">
        <v>2018</v>
      </c>
      <c r="C1296" t="s">
        <v>104</v>
      </c>
      <c r="D1296" s="1">
        <v>43219</v>
      </c>
      <c r="E1296">
        <v>31</v>
      </c>
      <c r="F1296">
        <v>17</v>
      </c>
      <c r="G1296">
        <v>0</v>
      </c>
      <c r="H1296" t="s">
        <v>1339</v>
      </c>
      <c r="I1296" s="2">
        <v>0.61111111111111116</v>
      </c>
      <c r="J1296" s="3">
        <v>56521</v>
      </c>
      <c r="K1296" t="s">
        <v>43</v>
      </c>
      <c r="L1296">
        <v>4.3</v>
      </c>
      <c r="M1296">
        <v>5.4</v>
      </c>
      <c r="N1296">
        <v>9.6999999999999993</v>
      </c>
      <c r="O1296">
        <v>12.9</v>
      </c>
      <c r="P1296">
        <v>81</v>
      </c>
      <c r="Q1296" t="s">
        <v>51</v>
      </c>
      <c r="R1296">
        <v>1.1000000000000001</v>
      </c>
      <c r="S1296">
        <v>6.6</v>
      </c>
      <c r="T1296">
        <v>10.7</v>
      </c>
      <c r="U1296">
        <v>13.11</v>
      </c>
      <c r="V1296">
        <v>89</v>
      </c>
      <c r="W1296" t="str">
        <f t="shared" si="60"/>
        <v>West Coast</v>
      </c>
      <c r="X1296" t="str">
        <f t="shared" si="61"/>
        <v>High</v>
      </c>
      <c r="Y1296" t="str">
        <f t="shared" si="62"/>
        <v>Away Team</v>
      </c>
    </row>
    <row r="1297" spans="1:25" x14ac:dyDescent="0.25">
      <c r="A1297" t="s">
        <v>1385</v>
      </c>
      <c r="B1297">
        <v>2018</v>
      </c>
      <c r="C1297" t="s">
        <v>114</v>
      </c>
      <c r="D1297" s="1">
        <v>43224</v>
      </c>
      <c r="E1297">
        <v>17.399999999999999</v>
      </c>
      <c r="F1297">
        <v>11</v>
      </c>
      <c r="G1297">
        <v>0.4</v>
      </c>
      <c r="H1297" t="s">
        <v>88</v>
      </c>
      <c r="I1297" s="2">
        <v>0.82638888888888884</v>
      </c>
      <c r="J1297" s="3">
        <v>25079</v>
      </c>
      <c r="K1297" t="s">
        <v>44</v>
      </c>
      <c r="L1297">
        <v>4.0999999999999996</v>
      </c>
      <c r="M1297">
        <v>7.2</v>
      </c>
      <c r="N1297">
        <v>12.3</v>
      </c>
      <c r="O1297">
        <v>14.9</v>
      </c>
      <c r="P1297">
        <v>93</v>
      </c>
      <c r="Q1297" t="s">
        <v>25</v>
      </c>
      <c r="R1297">
        <v>1</v>
      </c>
      <c r="S1297">
        <v>2.5</v>
      </c>
      <c r="T1297">
        <v>2.7</v>
      </c>
      <c r="U1297">
        <v>4.8</v>
      </c>
      <c r="V1297">
        <v>32</v>
      </c>
      <c r="W1297" t="str">
        <f t="shared" si="60"/>
        <v>Geelong</v>
      </c>
      <c r="X1297" t="str">
        <f t="shared" si="61"/>
        <v>Low</v>
      </c>
      <c r="Y1297" t="str">
        <f t="shared" si="62"/>
        <v>Home Team</v>
      </c>
    </row>
    <row r="1298" spans="1:25" x14ac:dyDescent="0.25">
      <c r="A1298" t="s">
        <v>1386</v>
      </c>
      <c r="B1298">
        <v>2018</v>
      </c>
      <c r="C1298" t="s">
        <v>114</v>
      </c>
      <c r="D1298" s="1">
        <v>43225</v>
      </c>
      <c r="E1298">
        <v>17.5</v>
      </c>
      <c r="F1298">
        <v>6.4</v>
      </c>
      <c r="G1298">
        <v>3</v>
      </c>
      <c r="H1298" t="s">
        <v>1304</v>
      </c>
      <c r="I1298" s="2">
        <v>0.57291666666666663</v>
      </c>
      <c r="J1298" s="3">
        <v>6833</v>
      </c>
      <c r="K1298" t="s">
        <v>50</v>
      </c>
      <c r="L1298">
        <v>1.2</v>
      </c>
      <c r="M1298">
        <v>5.5</v>
      </c>
      <c r="N1298">
        <v>8.6999999999999993</v>
      </c>
      <c r="O1298">
        <v>11.15</v>
      </c>
      <c r="P1298">
        <v>81</v>
      </c>
      <c r="Q1298" t="s">
        <v>39</v>
      </c>
      <c r="R1298">
        <v>2.6</v>
      </c>
      <c r="S1298">
        <v>5.9</v>
      </c>
      <c r="T1298">
        <v>8.1</v>
      </c>
      <c r="U1298">
        <v>10.119999999999999</v>
      </c>
      <c r="V1298">
        <v>72</v>
      </c>
      <c r="W1298" t="str">
        <f t="shared" si="60"/>
        <v>Western Bulldogs</v>
      </c>
      <c r="X1298" t="str">
        <f t="shared" si="61"/>
        <v>Low</v>
      </c>
      <c r="Y1298" t="str">
        <f t="shared" si="62"/>
        <v>Home Team</v>
      </c>
    </row>
    <row r="1299" spans="1:25" x14ac:dyDescent="0.25">
      <c r="A1299" t="s">
        <v>1387</v>
      </c>
      <c r="B1299">
        <v>2018</v>
      </c>
      <c r="C1299" t="s">
        <v>114</v>
      </c>
      <c r="D1299" s="1">
        <v>43225</v>
      </c>
      <c r="E1299">
        <v>21.2</v>
      </c>
      <c r="F1299">
        <v>10.6</v>
      </c>
      <c r="G1299">
        <v>0.4</v>
      </c>
      <c r="H1299" t="s">
        <v>28</v>
      </c>
      <c r="I1299" s="2">
        <v>0.59027777777777779</v>
      </c>
      <c r="J1299" s="3">
        <v>53018</v>
      </c>
      <c r="K1299" t="s">
        <v>48</v>
      </c>
      <c r="L1299">
        <v>4.2</v>
      </c>
      <c r="M1299">
        <v>5.5</v>
      </c>
      <c r="N1299">
        <v>5.6</v>
      </c>
      <c r="O1299">
        <v>10.7</v>
      </c>
      <c r="P1299">
        <v>67</v>
      </c>
      <c r="Q1299" t="s">
        <v>32</v>
      </c>
      <c r="R1299">
        <v>2.4</v>
      </c>
      <c r="S1299">
        <v>4.4000000000000004</v>
      </c>
      <c r="T1299">
        <v>10.7</v>
      </c>
      <c r="U1299">
        <v>13.12</v>
      </c>
      <c r="V1299">
        <v>90</v>
      </c>
      <c r="W1299" t="str">
        <f t="shared" si="60"/>
        <v>Hawthorn</v>
      </c>
      <c r="X1299" t="str">
        <f t="shared" si="61"/>
        <v>High</v>
      </c>
      <c r="Y1299" t="str">
        <f t="shared" si="62"/>
        <v>Away Team</v>
      </c>
    </row>
    <row r="1300" spans="1:25" x14ac:dyDescent="0.25">
      <c r="A1300" t="s">
        <v>1388</v>
      </c>
      <c r="B1300">
        <v>2018</v>
      </c>
      <c r="C1300" t="s">
        <v>114</v>
      </c>
      <c r="D1300" s="1">
        <v>43225</v>
      </c>
      <c r="E1300">
        <v>28.8</v>
      </c>
      <c r="F1300">
        <v>6.7</v>
      </c>
      <c r="G1300">
        <v>0</v>
      </c>
      <c r="H1300" t="s">
        <v>1339</v>
      </c>
      <c r="I1300" s="2">
        <v>0.60763888888888884</v>
      </c>
      <c r="J1300" s="3">
        <v>50516</v>
      </c>
      <c r="K1300" t="s">
        <v>51</v>
      </c>
      <c r="L1300">
        <v>4.0999999999999996</v>
      </c>
      <c r="M1300">
        <v>9.3000000000000007</v>
      </c>
      <c r="N1300">
        <v>13.4</v>
      </c>
      <c r="O1300">
        <v>16.600000000000001</v>
      </c>
      <c r="P1300">
        <v>102</v>
      </c>
      <c r="Q1300" t="s">
        <v>54</v>
      </c>
      <c r="R1300">
        <v>2.1</v>
      </c>
      <c r="S1300">
        <v>3.2</v>
      </c>
      <c r="T1300">
        <v>8.1999999999999993</v>
      </c>
      <c r="U1300">
        <v>9.6</v>
      </c>
      <c r="V1300">
        <v>60</v>
      </c>
      <c r="W1300" t="str">
        <f t="shared" si="60"/>
        <v>West Coast</v>
      </c>
      <c r="X1300" t="str">
        <f t="shared" si="61"/>
        <v>High</v>
      </c>
      <c r="Y1300" t="str">
        <f t="shared" si="62"/>
        <v>Home Team</v>
      </c>
    </row>
    <row r="1301" spans="1:25" x14ac:dyDescent="0.25">
      <c r="A1301" t="s">
        <v>1389</v>
      </c>
      <c r="B1301">
        <v>2018</v>
      </c>
      <c r="C1301" t="s">
        <v>114</v>
      </c>
      <c r="D1301" s="1">
        <v>43225</v>
      </c>
      <c r="E1301">
        <v>22.4</v>
      </c>
      <c r="F1301">
        <v>11.6</v>
      </c>
      <c r="G1301">
        <v>0</v>
      </c>
      <c r="H1301" t="s">
        <v>61</v>
      </c>
      <c r="I1301" s="2">
        <v>0.80902777777777779</v>
      </c>
      <c r="J1301" s="3">
        <v>29124</v>
      </c>
      <c r="K1301" t="s">
        <v>26</v>
      </c>
      <c r="L1301">
        <v>2.1</v>
      </c>
      <c r="M1301">
        <v>4.4000000000000004</v>
      </c>
      <c r="N1301">
        <v>6.8</v>
      </c>
      <c r="O1301">
        <v>9.1199999999999992</v>
      </c>
      <c r="P1301">
        <v>66</v>
      </c>
      <c r="Q1301" t="s">
        <v>47</v>
      </c>
      <c r="R1301">
        <v>3.3</v>
      </c>
      <c r="S1301">
        <v>5.5</v>
      </c>
      <c r="T1301">
        <v>7.1</v>
      </c>
      <c r="U1301">
        <v>9.14</v>
      </c>
      <c r="V1301">
        <v>68</v>
      </c>
      <c r="W1301" t="str">
        <f t="shared" si="60"/>
        <v>North Melbourne</v>
      </c>
      <c r="X1301" t="str">
        <f t="shared" si="61"/>
        <v>Low</v>
      </c>
      <c r="Y1301" t="str">
        <f t="shared" si="62"/>
        <v>Away Team</v>
      </c>
    </row>
    <row r="1302" spans="1:25" x14ac:dyDescent="0.25">
      <c r="A1302" t="s">
        <v>1390</v>
      </c>
      <c r="B1302">
        <v>2018</v>
      </c>
      <c r="C1302" t="s">
        <v>114</v>
      </c>
      <c r="D1302" s="1">
        <v>43225</v>
      </c>
      <c r="E1302">
        <v>20</v>
      </c>
      <c r="F1302">
        <v>11.2</v>
      </c>
      <c r="G1302">
        <v>0</v>
      </c>
      <c r="H1302" t="s">
        <v>512</v>
      </c>
      <c r="I1302" s="2">
        <v>0.79861111111111116</v>
      </c>
      <c r="J1302" s="3">
        <v>47422</v>
      </c>
      <c r="K1302" t="s">
        <v>40</v>
      </c>
      <c r="L1302">
        <v>7.2</v>
      </c>
      <c r="M1302">
        <v>9.3000000000000007</v>
      </c>
      <c r="N1302">
        <v>15.8</v>
      </c>
      <c r="O1302">
        <v>19.11</v>
      </c>
      <c r="P1302">
        <v>125</v>
      </c>
      <c r="Q1302" t="s">
        <v>30</v>
      </c>
      <c r="R1302">
        <v>2.1</v>
      </c>
      <c r="S1302">
        <v>6.4</v>
      </c>
      <c r="T1302">
        <v>7.8</v>
      </c>
      <c r="U1302">
        <v>10.1</v>
      </c>
      <c r="V1302">
        <v>70</v>
      </c>
      <c r="W1302" t="str">
        <f t="shared" si="60"/>
        <v>Adelaide</v>
      </c>
      <c r="X1302" t="str">
        <f t="shared" si="61"/>
        <v>Medium</v>
      </c>
      <c r="Y1302" t="str">
        <f t="shared" si="62"/>
        <v>Home Team</v>
      </c>
    </row>
    <row r="1303" spans="1:25" x14ac:dyDescent="0.25">
      <c r="A1303" t="s">
        <v>1391</v>
      </c>
      <c r="B1303">
        <v>2018</v>
      </c>
      <c r="C1303" t="s">
        <v>114</v>
      </c>
      <c r="D1303" s="1">
        <v>43226</v>
      </c>
      <c r="E1303">
        <v>21.5</v>
      </c>
      <c r="F1303">
        <v>8.8000000000000007</v>
      </c>
      <c r="G1303">
        <v>0</v>
      </c>
      <c r="H1303" t="s">
        <v>28</v>
      </c>
      <c r="I1303" s="2">
        <v>0.54861111111111116</v>
      </c>
      <c r="J1303" s="3">
        <v>43240</v>
      </c>
      <c r="K1303" t="s">
        <v>29</v>
      </c>
      <c r="L1303">
        <v>4.5</v>
      </c>
      <c r="M1303">
        <v>7.11</v>
      </c>
      <c r="N1303">
        <v>7.16</v>
      </c>
      <c r="O1303">
        <v>15.2</v>
      </c>
      <c r="P1303">
        <v>110</v>
      </c>
      <c r="Q1303" t="s">
        <v>43</v>
      </c>
      <c r="R1303">
        <v>1.1000000000000001</v>
      </c>
      <c r="S1303">
        <v>1.3</v>
      </c>
      <c r="T1303">
        <v>4.8</v>
      </c>
      <c r="U1303">
        <v>4.9000000000000004</v>
      </c>
      <c r="V1303">
        <v>33</v>
      </c>
      <c r="W1303" t="str">
        <f t="shared" si="60"/>
        <v>Richmond</v>
      </c>
      <c r="X1303" t="str">
        <f t="shared" si="61"/>
        <v>Medium</v>
      </c>
      <c r="Y1303" t="str">
        <f t="shared" si="62"/>
        <v>Home Team</v>
      </c>
    </row>
    <row r="1304" spans="1:25" x14ac:dyDescent="0.25">
      <c r="A1304" t="s">
        <v>1392</v>
      </c>
      <c r="B1304">
        <v>2018</v>
      </c>
      <c r="C1304" t="s">
        <v>114</v>
      </c>
      <c r="D1304" s="1">
        <v>43226</v>
      </c>
      <c r="E1304">
        <v>21.5</v>
      </c>
      <c r="F1304">
        <v>8.8000000000000007</v>
      </c>
      <c r="G1304">
        <v>0</v>
      </c>
      <c r="H1304" t="s">
        <v>46</v>
      </c>
      <c r="I1304" s="2">
        <v>0.63888888888888884</v>
      </c>
      <c r="J1304" s="3">
        <v>25496</v>
      </c>
      <c r="K1304" t="s">
        <v>55</v>
      </c>
      <c r="L1304">
        <v>2.5</v>
      </c>
      <c r="M1304">
        <v>3.8</v>
      </c>
      <c r="N1304">
        <v>7.1</v>
      </c>
      <c r="O1304">
        <v>9.1300000000000008</v>
      </c>
      <c r="P1304">
        <v>67</v>
      </c>
      <c r="Q1304" t="s">
        <v>35</v>
      </c>
      <c r="R1304">
        <v>5.0999999999999996</v>
      </c>
      <c r="S1304">
        <v>8.6</v>
      </c>
      <c r="T1304">
        <v>13.1</v>
      </c>
      <c r="U1304">
        <v>16.100000000000001</v>
      </c>
      <c r="V1304">
        <v>106</v>
      </c>
      <c r="W1304" t="str">
        <f t="shared" si="60"/>
        <v>Melbourne</v>
      </c>
      <c r="X1304" t="str">
        <f t="shared" si="61"/>
        <v>Low</v>
      </c>
      <c r="Y1304" t="str">
        <f t="shared" si="62"/>
        <v>Away Team</v>
      </c>
    </row>
    <row r="1305" spans="1:25" x14ac:dyDescent="0.25">
      <c r="A1305" t="s">
        <v>1393</v>
      </c>
      <c r="B1305">
        <v>2018</v>
      </c>
      <c r="C1305" t="s">
        <v>114</v>
      </c>
      <c r="D1305" s="1">
        <v>43226</v>
      </c>
      <c r="E1305">
        <v>25.8</v>
      </c>
      <c r="F1305">
        <v>15.7</v>
      </c>
      <c r="G1305">
        <v>0</v>
      </c>
      <c r="H1305" t="s">
        <v>58</v>
      </c>
      <c r="I1305" s="2">
        <v>0.69444444444444442</v>
      </c>
      <c r="J1305" s="3">
        <v>21850</v>
      </c>
      <c r="K1305" t="s">
        <v>36</v>
      </c>
      <c r="L1305">
        <v>3</v>
      </c>
      <c r="M1305">
        <v>10</v>
      </c>
      <c r="N1305">
        <v>14.2</v>
      </c>
      <c r="O1305">
        <v>18.600000000000001</v>
      </c>
      <c r="P1305">
        <v>114</v>
      </c>
      <c r="Q1305" t="s">
        <v>33</v>
      </c>
      <c r="R1305">
        <v>4.2</v>
      </c>
      <c r="S1305">
        <v>10.3</v>
      </c>
      <c r="T1305">
        <v>15.4</v>
      </c>
      <c r="U1305">
        <v>19.7</v>
      </c>
      <c r="V1305">
        <v>121</v>
      </c>
      <c r="W1305" t="str">
        <f t="shared" si="60"/>
        <v>Collingwood</v>
      </c>
      <c r="X1305" t="str">
        <f t="shared" si="61"/>
        <v>Low</v>
      </c>
      <c r="Y1305" t="str">
        <f t="shared" si="62"/>
        <v>Away Team</v>
      </c>
    </row>
    <row r="1306" spans="1:25" x14ac:dyDescent="0.25">
      <c r="A1306" t="s">
        <v>1394</v>
      </c>
      <c r="B1306">
        <v>2018</v>
      </c>
      <c r="C1306" t="s">
        <v>124</v>
      </c>
      <c r="D1306" s="1">
        <v>43231</v>
      </c>
      <c r="E1306">
        <v>14.1</v>
      </c>
      <c r="F1306">
        <v>6.5</v>
      </c>
      <c r="G1306">
        <v>15.4</v>
      </c>
      <c r="H1306" t="s">
        <v>28</v>
      </c>
      <c r="I1306" s="2">
        <v>0.82638888888888884</v>
      </c>
      <c r="J1306" s="3">
        <v>32784</v>
      </c>
      <c r="K1306" t="s">
        <v>32</v>
      </c>
      <c r="L1306">
        <v>4.3</v>
      </c>
      <c r="M1306">
        <v>5.4</v>
      </c>
      <c r="N1306">
        <v>9.6</v>
      </c>
      <c r="O1306">
        <v>10.11</v>
      </c>
      <c r="P1306">
        <v>71</v>
      </c>
      <c r="Q1306" t="s">
        <v>26</v>
      </c>
      <c r="R1306">
        <v>4.0999999999999996</v>
      </c>
      <c r="S1306">
        <v>6.4</v>
      </c>
      <c r="T1306">
        <v>7.7</v>
      </c>
      <c r="U1306">
        <v>12.7</v>
      </c>
      <c r="V1306">
        <v>79</v>
      </c>
      <c r="W1306" t="str">
        <f t="shared" si="60"/>
        <v>Sydney</v>
      </c>
      <c r="X1306" t="str">
        <f t="shared" si="61"/>
        <v>Medium</v>
      </c>
      <c r="Y1306" t="str">
        <f t="shared" si="62"/>
        <v>Away Team</v>
      </c>
    </row>
    <row r="1307" spans="1:25" x14ac:dyDescent="0.25">
      <c r="A1307" t="s">
        <v>1395</v>
      </c>
      <c r="B1307">
        <v>2018</v>
      </c>
      <c r="C1307" t="s">
        <v>124</v>
      </c>
      <c r="D1307" s="1">
        <v>43232</v>
      </c>
      <c r="E1307">
        <v>17.5</v>
      </c>
      <c r="F1307">
        <v>10.3</v>
      </c>
      <c r="G1307">
        <v>2</v>
      </c>
      <c r="H1307" t="s">
        <v>141</v>
      </c>
      <c r="I1307" s="2">
        <v>0.57291666666666663</v>
      </c>
      <c r="J1307" s="3">
        <v>9253</v>
      </c>
      <c r="K1307" t="s">
        <v>25</v>
      </c>
      <c r="L1307">
        <v>2.2999999999999998</v>
      </c>
      <c r="M1307">
        <v>5.8</v>
      </c>
      <c r="N1307">
        <v>8.1</v>
      </c>
      <c r="O1307">
        <v>8.1300000000000008</v>
      </c>
      <c r="P1307">
        <v>61</v>
      </c>
      <c r="Q1307" t="s">
        <v>51</v>
      </c>
      <c r="R1307">
        <v>2.6</v>
      </c>
      <c r="S1307">
        <v>7.7</v>
      </c>
      <c r="T1307">
        <v>10.11</v>
      </c>
      <c r="U1307">
        <v>12.14</v>
      </c>
      <c r="V1307">
        <v>86</v>
      </c>
      <c r="W1307" t="str">
        <f t="shared" si="60"/>
        <v>West Coast</v>
      </c>
      <c r="X1307" t="str">
        <f t="shared" si="61"/>
        <v>Low</v>
      </c>
      <c r="Y1307" t="str">
        <f t="shared" si="62"/>
        <v>Away Team</v>
      </c>
    </row>
    <row r="1308" spans="1:25" x14ac:dyDescent="0.25">
      <c r="A1308" t="s">
        <v>1396</v>
      </c>
      <c r="B1308">
        <v>2018</v>
      </c>
      <c r="C1308" t="s">
        <v>124</v>
      </c>
      <c r="D1308" s="1">
        <v>43232</v>
      </c>
      <c r="E1308">
        <v>16.5</v>
      </c>
      <c r="F1308">
        <v>10.5</v>
      </c>
      <c r="G1308">
        <v>14.4</v>
      </c>
      <c r="H1308" t="s">
        <v>28</v>
      </c>
      <c r="I1308" s="2">
        <v>0.59027777777777779</v>
      </c>
      <c r="J1308" s="3">
        <v>44669</v>
      </c>
      <c r="K1308" t="s">
        <v>30</v>
      </c>
      <c r="L1308">
        <v>4.0999999999999996</v>
      </c>
      <c r="M1308">
        <v>6.2</v>
      </c>
      <c r="N1308">
        <v>10.6</v>
      </c>
      <c r="O1308">
        <v>14.7</v>
      </c>
      <c r="P1308">
        <v>91</v>
      </c>
      <c r="Q1308" t="s">
        <v>48</v>
      </c>
      <c r="R1308">
        <v>3.2</v>
      </c>
      <c r="S1308">
        <v>5.9</v>
      </c>
      <c r="T1308">
        <v>7.14</v>
      </c>
      <c r="U1308">
        <v>10.18</v>
      </c>
      <c r="V1308">
        <v>78</v>
      </c>
      <c r="W1308" t="str">
        <f t="shared" si="60"/>
        <v>Carlton</v>
      </c>
      <c r="X1308" t="str">
        <f t="shared" si="61"/>
        <v>Medium</v>
      </c>
      <c r="Y1308" t="str">
        <f t="shared" si="62"/>
        <v>Home Team</v>
      </c>
    </row>
    <row r="1309" spans="1:25" x14ac:dyDescent="0.25">
      <c r="A1309" t="s">
        <v>1397</v>
      </c>
      <c r="B1309">
        <v>2018</v>
      </c>
      <c r="C1309" t="s">
        <v>124</v>
      </c>
      <c r="D1309" s="1">
        <v>43232</v>
      </c>
      <c r="E1309">
        <v>22.3</v>
      </c>
      <c r="F1309">
        <v>12.3</v>
      </c>
      <c r="G1309">
        <v>0</v>
      </c>
      <c r="H1309" t="s">
        <v>58</v>
      </c>
      <c r="I1309" s="2">
        <v>0.69097222222222221</v>
      </c>
      <c r="J1309" s="3">
        <v>6060</v>
      </c>
      <c r="K1309" t="s">
        <v>39</v>
      </c>
      <c r="L1309">
        <v>3.5</v>
      </c>
      <c r="M1309">
        <v>5.7</v>
      </c>
      <c r="N1309">
        <v>9.9</v>
      </c>
      <c r="O1309">
        <v>11.11</v>
      </c>
      <c r="P1309">
        <v>77</v>
      </c>
      <c r="Q1309" t="s">
        <v>35</v>
      </c>
      <c r="R1309">
        <v>4.5</v>
      </c>
      <c r="S1309">
        <v>8.11</v>
      </c>
      <c r="T1309">
        <v>13.17</v>
      </c>
      <c r="U1309">
        <v>21.2</v>
      </c>
      <c r="V1309">
        <v>146</v>
      </c>
      <c r="W1309" t="str">
        <f t="shared" si="60"/>
        <v>Melbourne</v>
      </c>
      <c r="X1309" t="str">
        <f t="shared" si="61"/>
        <v>Low</v>
      </c>
      <c r="Y1309" t="str">
        <f t="shared" si="62"/>
        <v>Away Team</v>
      </c>
    </row>
    <row r="1310" spans="1:25" x14ac:dyDescent="0.25">
      <c r="A1310" t="s">
        <v>1398</v>
      </c>
      <c r="B1310">
        <v>2018</v>
      </c>
      <c r="C1310" t="s">
        <v>124</v>
      </c>
      <c r="D1310" s="1">
        <v>43232</v>
      </c>
      <c r="E1310">
        <v>18.100000000000001</v>
      </c>
      <c r="F1310">
        <v>11</v>
      </c>
      <c r="G1310">
        <v>0.2</v>
      </c>
      <c r="H1310" t="s">
        <v>512</v>
      </c>
      <c r="I1310" s="2">
        <v>0.69444444444444442</v>
      </c>
      <c r="J1310" s="3">
        <v>50967</v>
      </c>
      <c r="K1310" t="s">
        <v>54</v>
      </c>
      <c r="L1310">
        <v>1.3</v>
      </c>
      <c r="M1310">
        <v>4.5999999999999996</v>
      </c>
      <c r="N1310">
        <v>11.11</v>
      </c>
      <c r="O1310">
        <v>14.11</v>
      </c>
      <c r="P1310">
        <v>95</v>
      </c>
      <c r="Q1310" t="s">
        <v>40</v>
      </c>
      <c r="R1310">
        <v>4.2</v>
      </c>
      <c r="S1310">
        <v>8.3000000000000007</v>
      </c>
      <c r="T1310">
        <v>10.5</v>
      </c>
      <c r="U1310">
        <v>14.6</v>
      </c>
      <c r="V1310">
        <v>90</v>
      </c>
      <c r="W1310" t="str">
        <f t="shared" si="60"/>
        <v>Port Adelaide</v>
      </c>
      <c r="X1310" t="str">
        <f t="shared" si="61"/>
        <v>High</v>
      </c>
      <c r="Y1310" t="str">
        <f t="shared" si="62"/>
        <v>Home Team</v>
      </c>
    </row>
    <row r="1311" spans="1:25" x14ac:dyDescent="0.25">
      <c r="A1311" t="s">
        <v>1399</v>
      </c>
      <c r="B1311">
        <v>2018</v>
      </c>
      <c r="C1311" t="s">
        <v>124</v>
      </c>
      <c r="D1311" s="1">
        <v>43232</v>
      </c>
      <c r="E1311">
        <v>16.5</v>
      </c>
      <c r="F1311">
        <v>10.5</v>
      </c>
      <c r="G1311">
        <v>14.4</v>
      </c>
      <c r="H1311" t="s">
        <v>46</v>
      </c>
      <c r="I1311" s="2">
        <v>0.80902777777777779</v>
      </c>
      <c r="J1311" s="3">
        <v>20865</v>
      </c>
      <c r="K1311" t="s">
        <v>50</v>
      </c>
      <c r="L1311">
        <v>4.3</v>
      </c>
      <c r="M1311">
        <v>9.5</v>
      </c>
      <c r="N1311">
        <v>12.8</v>
      </c>
      <c r="O1311">
        <v>16.11</v>
      </c>
      <c r="P1311">
        <v>107</v>
      </c>
      <c r="Q1311" t="s">
        <v>36</v>
      </c>
      <c r="R1311">
        <v>4.0999999999999996</v>
      </c>
      <c r="S1311">
        <v>6.5</v>
      </c>
      <c r="T1311">
        <v>8.8000000000000007</v>
      </c>
      <c r="U1311">
        <v>14.9</v>
      </c>
      <c r="V1311">
        <v>93</v>
      </c>
      <c r="W1311" t="str">
        <f t="shared" si="60"/>
        <v>Western Bulldogs</v>
      </c>
      <c r="X1311" t="str">
        <f t="shared" si="61"/>
        <v>Low</v>
      </c>
      <c r="Y1311" t="str">
        <f t="shared" si="62"/>
        <v>Home Team</v>
      </c>
    </row>
    <row r="1312" spans="1:25" x14ac:dyDescent="0.25">
      <c r="A1312" t="s">
        <v>1400</v>
      </c>
      <c r="B1312">
        <v>2018</v>
      </c>
      <c r="C1312" t="s">
        <v>124</v>
      </c>
      <c r="D1312" s="1">
        <v>43232</v>
      </c>
      <c r="E1312">
        <v>32.700000000000003</v>
      </c>
      <c r="F1312">
        <v>15.2</v>
      </c>
      <c r="G1312">
        <v>0</v>
      </c>
      <c r="H1312" t="s">
        <v>1339</v>
      </c>
      <c r="I1312" s="2">
        <v>0.75694444444444442</v>
      </c>
      <c r="J1312" s="3">
        <v>41752</v>
      </c>
      <c r="K1312" t="s">
        <v>43</v>
      </c>
      <c r="L1312">
        <v>3.2</v>
      </c>
      <c r="M1312">
        <v>7.5</v>
      </c>
      <c r="N1312">
        <v>9.9</v>
      </c>
      <c r="O1312">
        <v>13.11</v>
      </c>
      <c r="P1312">
        <v>89</v>
      </c>
      <c r="Q1312" t="s">
        <v>55</v>
      </c>
      <c r="R1312">
        <v>1.2</v>
      </c>
      <c r="S1312">
        <v>1.5</v>
      </c>
      <c r="T1312">
        <v>7.7</v>
      </c>
      <c r="U1312">
        <v>8.11</v>
      </c>
      <c r="V1312">
        <v>59</v>
      </c>
      <c r="W1312" t="str">
        <f t="shared" si="60"/>
        <v>Fremantle</v>
      </c>
      <c r="X1312" t="str">
        <f t="shared" si="61"/>
        <v>Medium</v>
      </c>
      <c r="Y1312" t="str">
        <f t="shared" si="62"/>
        <v>Home Team</v>
      </c>
    </row>
    <row r="1313" spans="1:25" x14ac:dyDescent="0.25">
      <c r="A1313" t="s">
        <v>1401</v>
      </c>
      <c r="B1313">
        <v>2018</v>
      </c>
      <c r="C1313" t="s">
        <v>124</v>
      </c>
      <c r="D1313" s="1">
        <v>43233</v>
      </c>
      <c r="E1313">
        <v>16.3</v>
      </c>
      <c r="F1313">
        <v>11.2</v>
      </c>
      <c r="G1313">
        <v>1.8</v>
      </c>
      <c r="H1313" t="s">
        <v>46</v>
      </c>
      <c r="I1313" s="2">
        <v>0.54861111111111116</v>
      </c>
      <c r="J1313" s="3">
        <v>29153</v>
      </c>
      <c r="K1313" t="s">
        <v>47</v>
      </c>
      <c r="L1313">
        <v>2</v>
      </c>
      <c r="M1313">
        <v>5.2</v>
      </c>
      <c r="N1313">
        <v>9.3000000000000007</v>
      </c>
      <c r="O1313">
        <v>11.6</v>
      </c>
      <c r="P1313">
        <v>72</v>
      </c>
      <c r="Q1313" t="s">
        <v>29</v>
      </c>
      <c r="R1313">
        <v>3.4</v>
      </c>
      <c r="S1313">
        <v>8.4</v>
      </c>
      <c r="T1313">
        <v>9.6999999999999993</v>
      </c>
      <c r="U1313">
        <v>12.1</v>
      </c>
      <c r="V1313">
        <v>82</v>
      </c>
      <c r="W1313" t="str">
        <f t="shared" si="60"/>
        <v>Richmond</v>
      </c>
      <c r="X1313" t="str">
        <f t="shared" si="61"/>
        <v>Low</v>
      </c>
      <c r="Y1313" t="str">
        <f t="shared" si="62"/>
        <v>Away Team</v>
      </c>
    </row>
    <row r="1314" spans="1:25" x14ac:dyDescent="0.25">
      <c r="A1314" t="s">
        <v>1402</v>
      </c>
      <c r="B1314">
        <v>2018</v>
      </c>
      <c r="C1314" t="s">
        <v>124</v>
      </c>
      <c r="D1314" s="1">
        <v>43233</v>
      </c>
      <c r="E1314">
        <v>16.3</v>
      </c>
      <c r="F1314">
        <v>11.2</v>
      </c>
      <c r="G1314">
        <v>1.8</v>
      </c>
      <c r="H1314" t="s">
        <v>28</v>
      </c>
      <c r="I1314" s="2">
        <v>0.63888888888888884</v>
      </c>
      <c r="J1314" s="3">
        <v>44602</v>
      </c>
      <c r="K1314" t="s">
        <v>33</v>
      </c>
      <c r="L1314">
        <v>1.3</v>
      </c>
      <c r="M1314">
        <v>1.6</v>
      </c>
      <c r="N1314">
        <v>4.1100000000000003</v>
      </c>
      <c r="O1314">
        <v>5.15</v>
      </c>
      <c r="P1314">
        <v>45</v>
      </c>
      <c r="Q1314" t="s">
        <v>44</v>
      </c>
      <c r="R1314">
        <v>2.4</v>
      </c>
      <c r="S1314">
        <v>4.7</v>
      </c>
      <c r="T1314">
        <v>7.1</v>
      </c>
      <c r="U1314">
        <v>9.1199999999999992</v>
      </c>
      <c r="V1314">
        <v>66</v>
      </c>
      <c r="W1314" t="str">
        <f t="shared" si="60"/>
        <v>Geelong</v>
      </c>
      <c r="X1314" t="str">
        <f t="shared" si="61"/>
        <v>Medium</v>
      </c>
      <c r="Y1314" t="str">
        <f t="shared" si="62"/>
        <v>Away Team</v>
      </c>
    </row>
    <row r="1315" spans="1:25" x14ac:dyDescent="0.25">
      <c r="A1315" t="s">
        <v>1403</v>
      </c>
      <c r="B1315">
        <v>2018</v>
      </c>
      <c r="C1315" t="s">
        <v>135</v>
      </c>
      <c r="D1315" s="1">
        <v>43238</v>
      </c>
      <c r="E1315">
        <v>18.100000000000001</v>
      </c>
      <c r="F1315">
        <v>13.6</v>
      </c>
      <c r="G1315">
        <v>1.2</v>
      </c>
      <c r="H1315" t="s">
        <v>512</v>
      </c>
      <c r="I1315" s="2">
        <v>0.80555555555555558</v>
      </c>
      <c r="J1315" s="3">
        <v>39407</v>
      </c>
      <c r="K1315" t="s">
        <v>40</v>
      </c>
      <c r="L1315">
        <v>3.1</v>
      </c>
      <c r="M1315">
        <v>3.3</v>
      </c>
      <c r="N1315">
        <v>6.6</v>
      </c>
      <c r="O1315">
        <v>9.9</v>
      </c>
      <c r="P1315">
        <v>63</v>
      </c>
      <c r="Q1315" t="s">
        <v>50</v>
      </c>
      <c r="R1315">
        <v>0.3</v>
      </c>
      <c r="S1315">
        <v>1.7</v>
      </c>
      <c r="T1315">
        <v>1.1000000000000001</v>
      </c>
      <c r="U1315">
        <v>2.14</v>
      </c>
      <c r="V1315">
        <v>26</v>
      </c>
      <c r="W1315" t="str">
        <f t="shared" si="60"/>
        <v>Adelaide</v>
      </c>
      <c r="X1315" t="str">
        <f t="shared" si="61"/>
        <v>Medium</v>
      </c>
      <c r="Y1315" t="str">
        <f t="shared" si="62"/>
        <v>Home Team</v>
      </c>
    </row>
    <row r="1316" spans="1:25" x14ac:dyDescent="0.25">
      <c r="A1316" t="s">
        <v>1404</v>
      </c>
      <c r="B1316">
        <v>2018</v>
      </c>
      <c r="C1316" t="s">
        <v>135</v>
      </c>
      <c r="D1316" s="1">
        <v>43239</v>
      </c>
      <c r="E1316">
        <v>15.5</v>
      </c>
      <c r="F1316">
        <v>6.4</v>
      </c>
      <c r="G1316">
        <v>0</v>
      </c>
      <c r="H1316" t="s">
        <v>66</v>
      </c>
      <c r="I1316" s="2">
        <v>0.57291666666666663</v>
      </c>
      <c r="J1316" s="3">
        <v>7194</v>
      </c>
      <c r="K1316" t="s">
        <v>47</v>
      </c>
      <c r="L1316">
        <v>5.4</v>
      </c>
      <c r="M1316">
        <v>7.5</v>
      </c>
      <c r="N1316">
        <v>14.8</v>
      </c>
      <c r="O1316">
        <v>17.100000000000001</v>
      </c>
      <c r="P1316">
        <v>112</v>
      </c>
      <c r="Q1316" t="s">
        <v>25</v>
      </c>
      <c r="R1316">
        <v>1.5</v>
      </c>
      <c r="S1316">
        <v>7.1</v>
      </c>
      <c r="T1316">
        <v>8.11</v>
      </c>
      <c r="U1316">
        <v>9.15</v>
      </c>
      <c r="V1316">
        <v>69</v>
      </c>
      <c r="W1316" t="str">
        <f t="shared" si="60"/>
        <v>North Melbourne</v>
      </c>
      <c r="X1316" t="str">
        <f t="shared" si="61"/>
        <v>Low</v>
      </c>
      <c r="Y1316" t="str">
        <f t="shared" si="62"/>
        <v>Home Team</v>
      </c>
    </row>
    <row r="1317" spans="1:25" x14ac:dyDescent="0.25">
      <c r="A1317" t="s">
        <v>1405</v>
      </c>
      <c r="B1317">
        <v>2018</v>
      </c>
      <c r="C1317" t="s">
        <v>135</v>
      </c>
      <c r="D1317" s="1">
        <v>43239</v>
      </c>
      <c r="H1317" t="s">
        <v>1192</v>
      </c>
      <c r="I1317" s="2">
        <v>0.55208333333333337</v>
      </c>
      <c r="J1317" s="3">
        <v>10689</v>
      </c>
      <c r="K1317" t="s">
        <v>39</v>
      </c>
      <c r="L1317">
        <v>4.2</v>
      </c>
      <c r="M1317">
        <v>5.3</v>
      </c>
      <c r="N1317">
        <v>6.6</v>
      </c>
      <c r="O1317">
        <v>6.6</v>
      </c>
      <c r="P1317">
        <v>42</v>
      </c>
      <c r="Q1317" t="s">
        <v>54</v>
      </c>
      <c r="R1317">
        <v>5.5</v>
      </c>
      <c r="S1317">
        <v>6.9</v>
      </c>
      <c r="T1317">
        <v>8.14</v>
      </c>
      <c r="U1317">
        <v>11.16</v>
      </c>
      <c r="V1317">
        <v>82</v>
      </c>
      <c r="W1317" t="str">
        <f t="shared" si="60"/>
        <v>Port Adelaide</v>
      </c>
      <c r="X1317" t="str">
        <f t="shared" si="61"/>
        <v>Low</v>
      </c>
      <c r="Y1317" t="str">
        <f t="shared" si="62"/>
        <v>Away Team</v>
      </c>
    </row>
    <row r="1318" spans="1:25" x14ac:dyDescent="0.25">
      <c r="A1318" t="s">
        <v>1406</v>
      </c>
      <c r="B1318">
        <v>2018</v>
      </c>
      <c r="C1318" t="s">
        <v>135</v>
      </c>
      <c r="D1318" s="1">
        <v>43239</v>
      </c>
      <c r="E1318">
        <v>15.5</v>
      </c>
      <c r="F1318">
        <v>8.4</v>
      </c>
      <c r="G1318">
        <v>0.8</v>
      </c>
      <c r="H1318" t="s">
        <v>28</v>
      </c>
      <c r="I1318" s="2">
        <v>0.69097222222222221</v>
      </c>
      <c r="J1318" s="3">
        <v>50228</v>
      </c>
      <c r="K1318" t="s">
        <v>48</v>
      </c>
      <c r="L1318">
        <v>5.2</v>
      </c>
      <c r="M1318">
        <v>9.5</v>
      </c>
      <c r="N1318">
        <v>10.11</v>
      </c>
      <c r="O1318">
        <v>12.12</v>
      </c>
      <c r="P1318">
        <v>84</v>
      </c>
      <c r="Q1318" t="s">
        <v>44</v>
      </c>
      <c r="R1318">
        <v>2.2000000000000002</v>
      </c>
      <c r="S1318">
        <v>2.2999999999999998</v>
      </c>
      <c r="T1318">
        <v>3.5</v>
      </c>
      <c r="U1318">
        <v>7.8</v>
      </c>
      <c r="V1318">
        <v>50</v>
      </c>
      <c r="W1318" t="str">
        <f t="shared" si="60"/>
        <v>Essendon</v>
      </c>
      <c r="X1318" t="str">
        <f t="shared" si="61"/>
        <v>High</v>
      </c>
      <c r="Y1318" t="str">
        <f t="shared" si="62"/>
        <v>Home Team</v>
      </c>
    </row>
    <row r="1319" spans="1:25" x14ac:dyDescent="0.25">
      <c r="A1319" t="s">
        <v>1407</v>
      </c>
      <c r="B1319">
        <v>2018</v>
      </c>
      <c r="C1319" t="s">
        <v>135</v>
      </c>
      <c r="D1319" s="1">
        <v>43239</v>
      </c>
      <c r="E1319">
        <v>15.5</v>
      </c>
      <c r="F1319">
        <v>8.4</v>
      </c>
      <c r="G1319">
        <v>0.8</v>
      </c>
      <c r="H1319" t="s">
        <v>46</v>
      </c>
      <c r="I1319" s="2">
        <v>0.80902777777777779</v>
      </c>
      <c r="J1319" s="3">
        <v>33994</v>
      </c>
      <c r="K1319" t="s">
        <v>55</v>
      </c>
      <c r="L1319">
        <v>3.5</v>
      </c>
      <c r="M1319">
        <v>7.7</v>
      </c>
      <c r="N1319">
        <v>9.9</v>
      </c>
      <c r="O1319">
        <v>10.119999999999999</v>
      </c>
      <c r="P1319">
        <v>72</v>
      </c>
      <c r="Q1319" t="s">
        <v>33</v>
      </c>
      <c r="R1319">
        <v>3.3</v>
      </c>
      <c r="S1319">
        <v>7.6</v>
      </c>
      <c r="T1319">
        <v>14.7</v>
      </c>
      <c r="U1319">
        <v>15.1</v>
      </c>
      <c r="V1319">
        <v>100</v>
      </c>
      <c r="W1319" t="str">
        <f t="shared" si="60"/>
        <v>Collingwood</v>
      </c>
      <c r="X1319" t="str">
        <f t="shared" si="61"/>
        <v>Medium</v>
      </c>
      <c r="Y1319" t="str">
        <f t="shared" si="62"/>
        <v>Away Team</v>
      </c>
    </row>
    <row r="1320" spans="1:25" x14ac:dyDescent="0.25">
      <c r="A1320" t="s">
        <v>1408</v>
      </c>
      <c r="B1320">
        <v>2018</v>
      </c>
      <c r="C1320" t="s">
        <v>135</v>
      </c>
      <c r="D1320" s="1">
        <v>43239</v>
      </c>
      <c r="E1320">
        <v>19.8</v>
      </c>
      <c r="F1320">
        <v>10.8</v>
      </c>
      <c r="G1320">
        <v>0</v>
      </c>
      <c r="H1320" t="s">
        <v>61</v>
      </c>
      <c r="I1320" s="2">
        <v>0.80902777777777779</v>
      </c>
      <c r="J1320" s="3">
        <v>27481</v>
      </c>
      <c r="K1320" t="s">
        <v>26</v>
      </c>
      <c r="L1320">
        <v>3.3</v>
      </c>
      <c r="M1320">
        <v>7.4</v>
      </c>
      <c r="N1320">
        <v>11.6</v>
      </c>
      <c r="O1320">
        <v>17.899999999999999</v>
      </c>
      <c r="P1320">
        <v>111</v>
      </c>
      <c r="Q1320" t="s">
        <v>43</v>
      </c>
      <c r="R1320">
        <v>0.4</v>
      </c>
      <c r="S1320">
        <v>1.7</v>
      </c>
      <c r="T1320">
        <v>2.9</v>
      </c>
      <c r="U1320">
        <v>7.1</v>
      </c>
      <c r="V1320">
        <v>52</v>
      </c>
      <c r="W1320" t="str">
        <f t="shared" si="60"/>
        <v>Sydney</v>
      </c>
      <c r="X1320" t="str">
        <f t="shared" si="61"/>
        <v>Low</v>
      </c>
      <c r="Y1320" t="str">
        <f t="shared" si="62"/>
        <v>Home Team</v>
      </c>
    </row>
    <row r="1321" spans="1:25" x14ac:dyDescent="0.25">
      <c r="A1321" t="s">
        <v>1409</v>
      </c>
      <c r="B1321">
        <v>2018</v>
      </c>
      <c r="C1321" t="s">
        <v>135</v>
      </c>
      <c r="D1321" s="1">
        <v>43240</v>
      </c>
      <c r="E1321">
        <v>15.8</v>
      </c>
      <c r="F1321">
        <v>9.9</v>
      </c>
      <c r="G1321">
        <v>0</v>
      </c>
      <c r="H1321" t="s">
        <v>28</v>
      </c>
      <c r="I1321" s="2">
        <v>0.54861111111111116</v>
      </c>
      <c r="J1321" s="3">
        <v>44142</v>
      </c>
      <c r="K1321" t="s">
        <v>30</v>
      </c>
      <c r="L1321">
        <v>3.1</v>
      </c>
      <c r="M1321">
        <v>5.3</v>
      </c>
      <c r="N1321">
        <v>7.6</v>
      </c>
      <c r="O1321">
        <v>7.8</v>
      </c>
      <c r="P1321">
        <v>50</v>
      </c>
      <c r="Q1321" t="s">
        <v>35</v>
      </c>
      <c r="R1321">
        <v>3.4</v>
      </c>
      <c r="S1321">
        <v>10.4</v>
      </c>
      <c r="T1321">
        <v>18.600000000000001</v>
      </c>
      <c r="U1321">
        <v>25.9</v>
      </c>
      <c r="V1321">
        <v>159</v>
      </c>
      <c r="W1321" t="str">
        <f t="shared" si="60"/>
        <v>Melbourne</v>
      </c>
      <c r="X1321" t="str">
        <f t="shared" si="61"/>
        <v>Medium</v>
      </c>
      <c r="Y1321" t="str">
        <f t="shared" si="62"/>
        <v>Away Team</v>
      </c>
    </row>
    <row r="1322" spans="1:25" x14ac:dyDescent="0.25">
      <c r="A1322" t="s">
        <v>1410</v>
      </c>
      <c r="B1322">
        <v>2018</v>
      </c>
      <c r="C1322" t="s">
        <v>135</v>
      </c>
      <c r="D1322" s="1">
        <v>43240</v>
      </c>
      <c r="E1322">
        <v>25.3</v>
      </c>
      <c r="F1322">
        <v>11.6</v>
      </c>
      <c r="G1322">
        <v>0</v>
      </c>
      <c r="H1322" t="s">
        <v>58</v>
      </c>
      <c r="I1322" s="2">
        <v>0.63888888888888884</v>
      </c>
      <c r="J1322" s="3">
        <v>20628</v>
      </c>
      <c r="K1322" t="s">
        <v>36</v>
      </c>
      <c r="L1322">
        <v>4.0999999999999996</v>
      </c>
      <c r="M1322">
        <v>9.1</v>
      </c>
      <c r="N1322">
        <v>13.6</v>
      </c>
      <c r="O1322">
        <v>20.9</v>
      </c>
      <c r="P1322">
        <v>129</v>
      </c>
      <c r="Q1322" t="s">
        <v>32</v>
      </c>
      <c r="R1322">
        <v>5</v>
      </c>
      <c r="S1322">
        <v>7.2</v>
      </c>
      <c r="T1322">
        <v>9.3000000000000007</v>
      </c>
      <c r="U1322">
        <v>11.7</v>
      </c>
      <c r="V1322">
        <v>73</v>
      </c>
      <c r="W1322" t="str">
        <f t="shared" si="60"/>
        <v>Brisbane</v>
      </c>
      <c r="X1322" t="str">
        <f t="shared" si="61"/>
        <v>Low</v>
      </c>
      <c r="Y1322" t="str">
        <f t="shared" si="62"/>
        <v>Home Team</v>
      </c>
    </row>
    <row r="1323" spans="1:25" x14ac:dyDescent="0.25">
      <c r="A1323" t="s">
        <v>1411</v>
      </c>
      <c r="B1323">
        <v>2018</v>
      </c>
      <c r="C1323" t="s">
        <v>135</v>
      </c>
      <c r="D1323" s="1">
        <v>43240</v>
      </c>
      <c r="E1323">
        <v>24.6</v>
      </c>
      <c r="F1323">
        <v>5.0999999999999996</v>
      </c>
      <c r="G1323">
        <v>0</v>
      </c>
      <c r="H1323" t="s">
        <v>1339</v>
      </c>
      <c r="I1323" s="2">
        <v>0.61111111111111116</v>
      </c>
      <c r="J1323" s="3">
        <v>57616</v>
      </c>
      <c r="K1323" t="s">
        <v>51</v>
      </c>
      <c r="L1323">
        <v>6.1</v>
      </c>
      <c r="M1323">
        <v>7.2</v>
      </c>
      <c r="N1323">
        <v>14.6</v>
      </c>
      <c r="O1323">
        <v>20.100000000000001</v>
      </c>
      <c r="P1323">
        <v>130</v>
      </c>
      <c r="Q1323" t="s">
        <v>29</v>
      </c>
      <c r="R1323">
        <v>2.2999999999999998</v>
      </c>
      <c r="S1323">
        <v>6.8</v>
      </c>
      <c r="T1323">
        <v>9.8000000000000007</v>
      </c>
      <c r="U1323">
        <v>12.11</v>
      </c>
      <c r="V1323">
        <v>83</v>
      </c>
      <c r="W1323" t="str">
        <f t="shared" si="60"/>
        <v>West Coast</v>
      </c>
      <c r="X1323" t="str">
        <f t="shared" si="61"/>
        <v>High</v>
      </c>
      <c r="Y1323" t="str">
        <f t="shared" si="62"/>
        <v>Home Team</v>
      </c>
    </row>
    <row r="1324" spans="1:25" x14ac:dyDescent="0.25">
      <c r="A1324" t="s">
        <v>1412</v>
      </c>
      <c r="B1324">
        <v>2018</v>
      </c>
      <c r="C1324" t="s">
        <v>146</v>
      </c>
      <c r="D1324" s="1">
        <v>43245</v>
      </c>
      <c r="E1324">
        <v>16.3</v>
      </c>
      <c r="F1324">
        <v>9.1999999999999993</v>
      </c>
      <c r="G1324">
        <v>0</v>
      </c>
      <c r="H1324" t="s">
        <v>46</v>
      </c>
      <c r="I1324" s="2">
        <v>0.82638888888888884</v>
      </c>
      <c r="J1324" s="3">
        <v>37985</v>
      </c>
      <c r="K1324" t="s">
        <v>33</v>
      </c>
      <c r="L1324">
        <v>1.1000000000000001</v>
      </c>
      <c r="M1324">
        <v>5.3</v>
      </c>
      <c r="N1324">
        <v>9.8000000000000007</v>
      </c>
      <c r="O1324">
        <v>13.12</v>
      </c>
      <c r="P1324">
        <v>90</v>
      </c>
      <c r="Q1324" t="s">
        <v>50</v>
      </c>
      <c r="R1324">
        <v>5.2</v>
      </c>
      <c r="S1324">
        <v>8.3000000000000007</v>
      </c>
      <c r="T1324">
        <v>8.5</v>
      </c>
      <c r="U1324">
        <v>8.6999999999999993</v>
      </c>
      <c r="V1324">
        <v>55</v>
      </c>
      <c r="W1324" t="str">
        <f t="shared" si="60"/>
        <v>Collingwood</v>
      </c>
      <c r="X1324" t="str">
        <f t="shared" si="61"/>
        <v>Medium</v>
      </c>
      <c r="Y1324" t="str">
        <f t="shared" si="62"/>
        <v>Home Team</v>
      </c>
    </row>
    <row r="1325" spans="1:25" x14ac:dyDescent="0.25">
      <c r="A1325" t="s">
        <v>1413</v>
      </c>
      <c r="B1325">
        <v>2018</v>
      </c>
      <c r="C1325" t="s">
        <v>146</v>
      </c>
      <c r="D1325" s="1">
        <v>43246</v>
      </c>
      <c r="E1325">
        <v>19.8</v>
      </c>
      <c r="F1325">
        <v>3</v>
      </c>
      <c r="G1325">
        <v>0</v>
      </c>
      <c r="H1325" t="s">
        <v>28</v>
      </c>
      <c r="I1325" s="2">
        <v>0.57291666666666663</v>
      </c>
      <c r="J1325" s="3">
        <v>48850</v>
      </c>
      <c r="K1325" t="s">
        <v>29</v>
      </c>
      <c r="L1325">
        <v>3.3</v>
      </c>
      <c r="M1325">
        <v>6.4</v>
      </c>
      <c r="N1325">
        <v>10.9</v>
      </c>
      <c r="O1325">
        <v>15.15</v>
      </c>
      <c r="P1325">
        <v>105</v>
      </c>
      <c r="Q1325" t="s">
        <v>55</v>
      </c>
      <c r="R1325">
        <v>2</v>
      </c>
      <c r="S1325">
        <v>4.3</v>
      </c>
      <c r="T1325">
        <v>9.5</v>
      </c>
      <c r="U1325">
        <v>12.5</v>
      </c>
      <c r="V1325">
        <v>77</v>
      </c>
      <c r="W1325" t="str">
        <f t="shared" si="60"/>
        <v>Richmond</v>
      </c>
      <c r="X1325" t="str">
        <f t="shared" si="61"/>
        <v>Medium</v>
      </c>
      <c r="Y1325" t="str">
        <f t="shared" si="62"/>
        <v>Home Team</v>
      </c>
    </row>
    <row r="1326" spans="1:25" x14ac:dyDescent="0.25">
      <c r="A1326" t="s">
        <v>1414</v>
      </c>
      <c r="B1326">
        <v>2018</v>
      </c>
      <c r="C1326" t="s">
        <v>146</v>
      </c>
      <c r="D1326" s="1">
        <v>43246</v>
      </c>
      <c r="E1326">
        <v>23.8</v>
      </c>
      <c r="F1326">
        <v>15.1</v>
      </c>
      <c r="G1326">
        <v>0</v>
      </c>
      <c r="H1326" t="s">
        <v>58</v>
      </c>
      <c r="I1326" s="2">
        <v>0.69097222222222221</v>
      </c>
      <c r="J1326" s="3">
        <v>18702</v>
      </c>
      <c r="K1326" t="s">
        <v>36</v>
      </c>
      <c r="L1326">
        <v>2.2000000000000002</v>
      </c>
      <c r="M1326">
        <v>2.2999999999999998</v>
      </c>
      <c r="N1326">
        <v>4.7</v>
      </c>
      <c r="O1326">
        <v>6.13</v>
      </c>
      <c r="P1326">
        <v>49</v>
      </c>
      <c r="Q1326" t="s">
        <v>26</v>
      </c>
      <c r="R1326">
        <v>3</v>
      </c>
      <c r="S1326">
        <v>5.3</v>
      </c>
      <c r="T1326">
        <v>8.6</v>
      </c>
      <c r="U1326">
        <v>10.7</v>
      </c>
      <c r="V1326">
        <v>67</v>
      </c>
      <c r="W1326" t="str">
        <f t="shared" si="60"/>
        <v>Sydney</v>
      </c>
      <c r="X1326" t="str">
        <f t="shared" si="61"/>
        <v>Low</v>
      </c>
      <c r="Y1326" t="str">
        <f t="shared" si="62"/>
        <v>Away Team</v>
      </c>
    </row>
    <row r="1327" spans="1:25" x14ac:dyDescent="0.25">
      <c r="A1327" t="s">
        <v>1415</v>
      </c>
      <c r="B1327">
        <v>2018</v>
      </c>
      <c r="C1327" t="s">
        <v>146</v>
      </c>
      <c r="D1327" s="1">
        <v>43246</v>
      </c>
      <c r="E1327">
        <v>16.7</v>
      </c>
      <c r="F1327">
        <v>2.4</v>
      </c>
      <c r="G1327">
        <v>0</v>
      </c>
      <c r="H1327" t="s">
        <v>88</v>
      </c>
      <c r="I1327" s="2">
        <v>0.80902777777777779</v>
      </c>
      <c r="J1327" s="3">
        <v>31090</v>
      </c>
      <c r="K1327" t="s">
        <v>44</v>
      </c>
      <c r="L1327">
        <v>4</v>
      </c>
      <c r="M1327">
        <v>5.3</v>
      </c>
      <c r="N1327">
        <v>7.5</v>
      </c>
      <c r="O1327">
        <v>11.7</v>
      </c>
      <c r="P1327">
        <v>73</v>
      </c>
      <c r="Q1327" t="s">
        <v>30</v>
      </c>
      <c r="R1327">
        <v>2.1</v>
      </c>
      <c r="S1327">
        <v>2.7</v>
      </c>
      <c r="T1327">
        <v>4.1100000000000003</v>
      </c>
      <c r="U1327">
        <v>5.15</v>
      </c>
      <c r="V1327">
        <v>45</v>
      </c>
      <c r="W1327" t="str">
        <f t="shared" si="60"/>
        <v>Geelong</v>
      </c>
      <c r="X1327" t="str">
        <f t="shared" si="61"/>
        <v>Medium</v>
      </c>
      <c r="Y1327" t="str">
        <f t="shared" si="62"/>
        <v>Home Team</v>
      </c>
    </row>
    <row r="1328" spans="1:25" x14ac:dyDescent="0.25">
      <c r="A1328" t="s">
        <v>1416</v>
      </c>
      <c r="B1328">
        <v>2018</v>
      </c>
      <c r="C1328" t="s">
        <v>146</v>
      </c>
      <c r="D1328" s="1">
        <v>43246</v>
      </c>
      <c r="E1328">
        <v>21.2</v>
      </c>
      <c r="F1328">
        <v>7.6</v>
      </c>
      <c r="G1328">
        <v>0</v>
      </c>
      <c r="H1328" t="s">
        <v>141</v>
      </c>
      <c r="I1328" s="2">
        <v>0.80902777777777779</v>
      </c>
      <c r="J1328" s="3">
        <v>10789</v>
      </c>
      <c r="K1328" t="s">
        <v>25</v>
      </c>
      <c r="L1328">
        <v>2.2999999999999998</v>
      </c>
      <c r="M1328">
        <v>5.6</v>
      </c>
      <c r="N1328">
        <v>7.9</v>
      </c>
      <c r="O1328">
        <v>8.1199999999999992</v>
      </c>
      <c r="P1328">
        <v>60</v>
      </c>
      <c r="Q1328" t="s">
        <v>48</v>
      </c>
      <c r="R1328">
        <v>5.2</v>
      </c>
      <c r="S1328">
        <v>7.3</v>
      </c>
      <c r="T1328">
        <v>8.8000000000000007</v>
      </c>
      <c r="U1328">
        <v>14.11</v>
      </c>
      <c r="V1328">
        <v>95</v>
      </c>
      <c r="W1328" t="str">
        <f t="shared" si="60"/>
        <v>Essendon</v>
      </c>
      <c r="X1328" t="str">
        <f t="shared" si="61"/>
        <v>Low</v>
      </c>
      <c r="Y1328" t="str">
        <f t="shared" si="62"/>
        <v>Away Team</v>
      </c>
    </row>
    <row r="1329" spans="1:25" x14ac:dyDescent="0.25">
      <c r="A1329" t="s">
        <v>1417</v>
      </c>
      <c r="B1329">
        <v>2018</v>
      </c>
      <c r="C1329" t="s">
        <v>146</v>
      </c>
      <c r="D1329" s="1">
        <v>43247</v>
      </c>
      <c r="E1329">
        <v>20.2</v>
      </c>
      <c r="F1329">
        <v>7.6</v>
      </c>
      <c r="G1329">
        <v>0</v>
      </c>
      <c r="H1329" t="s">
        <v>46</v>
      </c>
      <c r="I1329" s="2">
        <v>0.54861111111111116</v>
      </c>
      <c r="J1329" s="3">
        <v>28077</v>
      </c>
      <c r="K1329" t="s">
        <v>32</v>
      </c>
      <c r="L1329">
        <v>3.1</v>
      </c>
      <c r="M1329">
        <v>6.3</v>
      </c>
      <c r="N1329">
        <v>8.6</v>
      </c>
      <c r="O1329">
        <v>9.6</v>
      </c>
      <c r="P1329">
        <v>60</v>
      </c>
      <c r="Q1329" t="s">
        <v>51</v>
      </c>
      <c r="R1329">
        <v>3.2</v>
      </c>
      <c r="S1329">
        <v>6.3</v>
      </c>
      <c r="T1329">
        <v>9.6</v>
      </c>
      <c r="U1329">
        <v>11.9</v>
      </c>
      <c r="V1329">
        <v>75</v>
      </c>
      <c r="W1329" t="str">
        <f t="shared" si="60"/>
        <v>West Coast</v>
      </c>
      <c r="X1329" t="str">
        <f t="shared" si="61"/>
        <v>Low</v>
      </c>
      <c r="Y1329" t="str">
        <f t="shared" si="62"/>
        <v>Away Team</v>
      </c>
    </row>
    <row r="1330" spans="1:25" x14ac:dyDescent="0.25">
      <c r="A1330" t="s">
        <v>1418</v>
      </c>
      <c r="B1330">
        <v>2018</v>
      </c>
      <c r="C1330" t="s">
        <v>146</v>
      </c>
      <c r="D1330" s="1">
        <v>43247</v>
      </c>
      <c r="E1330">
        <v>29.7</v>
      </c>
      <c r="F1330">
        <v>9</v>
      </c>
      <c r="G1330">
        <v>0</v>
      </c>
      <c r="H1330" t="s">
        <v>584</v>
      </c>
      <c r="I1330" s="2">
        <v>0.61805555555555558</v>
      </c>
      <c r="J1330" s="3">
        <v>6989</v>
      </c>
      <c r="K1330" t="s">
        <v>35</v>
      </c>
      <c r="L1330">
        <v>7.1</v>
      </c>
      <c r="M1330">
        <v>12.2</v>
      </c>
      <c r="N1330">
        <v>18.600000000000001</v>
      </c>
      <c r="O1330">
        <v>23.8</v>
      </c>
      <c r="P1330">
        <v>146</v>
      </c>
      <c r="Q1330" t="s">
        <v>40</v>
      </c>
      <c r="R1330">
        <v>3.1</v>
      </c>
      <c r="S1330">
        <v>4.2</v>
      </c>
      <c r="T1330">
        <v>5.4</v>
      </c>
      <c r="U1330">
        <v>8.6999999999999993</v>
      </c>
      <c r="V1330">
        <v>55</v>
      </c>
      <c r="W1330" t="str">
        <f t="shared" si="60"/>
        <v>Melbourne</v>
      </c>
      <c r="X1330" t="str">
        <f t="shared" si="61"/>
        <v>Low</v>
      </c>
      <c r="Y1330" t="str">
        <f t="shared" si="62"/>
        <v>Home Team</v>
      </c>
    </row>
    <row r="1331" spans="1:25" x14ac:dyDescent="0.25">
      <c r="A1331" t="s">
        <v>1419</v>
      </c>
      <c r="B1331">
        <v>2018</v>
      </c>
      <c r="C1331" t="s">
        <v>146</v>
      </c>
      <c r="D1331" s="1">
        <v>43247</v>
      </c>
      <c r="E1331">
        <v>21.3</v>
      </c>
      <c r="F1331">
        <v>14.8</v>
      </c>
      <c r="G1331">
        <v>4.2</v>
      </c>
      <c r="H1331" t="s">
        <v>1339</v>
      </c>
      <c r="I1331" s="2">
        <v>0.61111111111111116</v>
      </c>
      <c r="J1331" s="3">
        <v>37575</v>
      </c>
      <c r="K1331" t="s">
        <v>43</v>
      </c>
      <c r="L1331">
        <v>3.4</v>
      </c>
      <c r="M1331">
        <v>5.5</v>
      </c>
      <c r="N1331">
        <v>6.8</v>
      </c>
      <c r="O1331">
        <v>8.1</v>
      </c>
      <c r="P1331">
        <v>58</v>
      </c>
      <c r="Q1331" t="s">
        <v>47</v>
      </c>
      <c r="R1331">
        <v>1.8</v>
      </c>
      <c r="S1331">
        <v>4.12</v>
      </c>
      <c r="T1331">
        <v>7.13</v>
      </c>
      <c r="U1331">
        <v>12.14</v>
      </c>
      <c r="V1331">
        <v>86</v>
      </c>
      <c r="W1331" t="str">
        <f t="shared" si="60"/>
        <v>North Melbourne</v>
      </c>
      <c r="X1331" t="str">
        <f t="shared" si="61"/>
        <v>Medium</v>
      </c>
      <c r="Y1331" t="str">
        <f t="shared" si="62"/>
        <v>Away Team</v>
      </c>
    </row>
    <row r="1332" spans="1:25" x14ac:dyDescent="0.25">
      <c r="A1332" t="s">
        <v>1420</v>
      </c>
      <c r="B1332">
        <v>2018</v>
      </c>
      <c r="C1332" t="s">
        <v>156</v>
      </c>
      <c r="D1332" s="1">
        <v>43252</v>
      </c>
      <c r="E1332">
        <v>15.9</v>
      </c>
      <c r="F1332">
        <v>12.3</v>
      </c>
      <c r="G1332">
        <v>0</v>
      </c>
      <c r="H1332" t="s">
        <v>61</v>
      </c>
      <c r="I1332" s="2">
        <v>0.82638888888888884</v>
      </c>
      <c r="J1332" s="3">
        <v>27351</v>
      </c>
      <c r="K1332" t="s">
        <v>26</v>
      </c>
      <c r="L1332">
        <v>3.5</v>
      </c>
      <c r="M1332">
        <v>5.7</v>
      </c>
      <c r="N1332">
        <v>10.9</v>
      </c>
      <c r="O1332">
        <v>13.13</v>
      </c>
      <c r="P1332">
        <v>91</v>
      </c>
      <c r="Q1332" t="s">
        <v>30</v>
      </c>
      <c r="R1332">
        <v>3.1</v>
      </c>
      <c r="S1332">
        <v>6.2</v>
      </c>
      <c r="T1332">
        <v>6.6</v>
      </c>
      <c r="U1332">
        <v>9.6999999999999993</v>
      </c>
      <c r="V1332">
        <v>61</v>
      </c>
      <c r="W1332" t="str">
        <f t="shared" si="60"/>
        <v>Sydney</v>
      </c>
      <c r="X1332" t="str">
        <f t="shared" si="61"/>
        <v>Low</v>
      </c>
      <c r="Y1332" t="str">
        <f t="shared" si="62"/>
        <v>Home Team</v>
      </c>
    </row>
    <row r="1333" spans="1:25" x14ac:dyDescent="0.25">
      <c r="A1333" t="s">
        <v>1421</v>
      </c>
      <c r="B1333">
        <v>2018</v>
      </c>
      <c r="C1333" t="s">
        <v>156</v>
      </c>
      <c r="D1333" s="1">
        <v>43253</v>
      </c>
      <c r="E1333">
        <v>13.9</v>
      </c>
      <c r="F1333">
        <v>1.6</v>
      </c>
      <c r="G1333">
        <v>0</v>
      </c>
      <c r="H1333" t="s">
        <v>46</v>
      </c>
      <c r="I1333" s="2">
        <v>0.57291666666666663</v>
      </c>
      <c r="J1333" s="3">
        <v>28485</v>
      </c>
      <c r="K1333" t="s">
        <v>50</v>
      </c>
      <c r="L1333">
        <v>3.3</v>
      </c>
      <c r="M1333">
        <v>4.5999999999999996</v>
      </c>
      <c r="N1333">
        <v>6.8</v>
      </c>
      <c r="O1333">
        <v>7.9</v>
      </c>
      <c r="P1333">
        <v>51</v>
      </c>
      <c r="Q1333" t="s">
        <v>35</v>
      </c>
      <c r="R1333">
        <v>2.1</v>
      </c>
      <c r="S1333">
        <v>7.4</v>
      </c>
      <c r="T1333">
        <v>11.7</v>
      </c>
      <c r="U1333">
        <v>15.1</v>
      </c>
      <c r="V1333">
        <v>100</v>
      </c>
      <c r="W1333" t="str">
        <f t="shared" si="60"/>
        <v>Melbourne</v>
      </c>
      <c r="X1333" t="str">
        <f t="shared" si="61"/>
        <v>Low</v>
      </c>
      <c r="Y1333" t="str">
        <f t="shared" si="62"/>
        <v>Away Team</v>
      </c>
    </row>
    <row r="1334" spans="1:25" x14ac:dyDescent="0.25">
      <c r="A1334" t="s">
        <v>1422</v>
      </c>
      <c r="B1334">
        <v>2018</v>
      </c>
      <c r="C1334" t="s">
        <v>156</v>
      </c>
      <c r="D1334" s="1">
        <v>43253</v>
      </c>
      <c r="E1334">
        <v>15.1</v>
      </c>
      <c r="F1334">
        <v>1.6</v>
      </c>
      <c r="G1334">
        <v>0</v>
      </c>
      <c r="H1334" t="s">
        <v>100</v>
      </c>
      <c r="I1334" s="2">
        <v>0.59027777777777779</v>
      </c>
      <c r="J1334" s="3">
        <v>13007</v>
      </c>
      <c r="K1334" t="s">
        <v>32</v>
      </c>
      <c r="L1334">
        <v>1.2</v>
      </c>
      <c r="M1334">
        <v>5.3</v>
      </c>
      <c r="N1334">
        <v>7.7</v>
      </c>
      <c r="O1334">
        <v>9.1</v>
      </c>
      <c r="P1334">
        <v>64</v>
      </c>
      <c r="Q1334" t="s">
        <v>54</v>
      </c>
      <c r="R1334">
        <v>5.2</v>
      </c>
      <c r="S1334">
        <v>5.3</v>
      </c>
      <c r="T1334">
        <v>6.6</v>
      </c>
      <c r="U1334">
        <v>9.6999999999999993</v>
      </c>
      <c r="V1334">
        <v>61</v>
      </c>
      <c r="W1334" t="str">
        <f t="shared" si="60"/>
        <v>Hawthorn</v>
      </c>
      <c r="X1334" t="str">
        <f t="shared" si="61"/>
        <v>Low</v>
      </c>
      <c r="Y1334" t="str">
        <f t="shared" si="62"/>
        <v>Home Team</v>
      </c>
    </row>
    <row r="1335" spans="1:25" x14ac:dyDescent="0.25">
      <c r="A1335" t="s">
        <v>1423</v>
      </c>
      <c r="B1335">
        <v>2018</v>
      </c>
      <c r="C1335" t="s">
        <v>156</v>
      </c>
      <c r="D1335" s="1">
        <v>43253</v>
      </c>
      <c r="E1335">
        <v>22.9</v>
      </c>
      <c r="F1335">
        <v>10</v>
      </c>
      <c r="G1335">
        <v>0</v>
      </c>
      <c r="H1335" t="s">
        <v>38</v>
      </c>
      <c r="I1335" s="2">
        <v>0.69097222222222221</v>
      </c>
      <c r="J1335" s="3">
        <v>17490</v>
      </c>
      <c r="K1335" t="s">
        <v>39</v>
      </c>
      <c r="L1335">
        <v>2.4</v>
      </c>
      <c r="M1335">
        <v>2.5</v>
      </c>
      <c r="N1335">
        <v>4.1100000000000003</v>
      </c>
      <c r="O1335">
        <v>4.12</v>
      </c>
      <c r="P1335">
        <v>36</v>
      </c>
      <c r="Q1335" t="s">
        <v>44</v>
      </c>
      <c r="R1335">
        <v>3.5</v>
      </c>
      <c r="S1335">
        <v>10.11</v>
      </c>
      <c r="T1335">
        <v>13.15</v>
      </c>
      <c r="U1335">
        <v>17.190000000000001</v>
      </c>
      <c r="V1335">
        <v>121</v>
      </c>
      <c r="W1335" t="str">
        <f t="shared" si="60"/>
        <v>Geelong</v>
      </c>
      <c r="X1335" t="str">
        <f t="shared" si="61"/>
        <v>Low</v>
      </c>
      <c r="Y1335" t="str">
        <f t="shared" si="62"/>
        <v>Away Team</v>
      </c>
    </row>
    <row r="1336" spans="1:25" x14ac:dyDescent="0.25">
      <c r="A1336" t="s">
        <v>1424</v>
      </c>
      <c r="B1336">
        <v>2018</v>
      </c>
      <c r="C1336" t="s">
        <v>156</v>
      </c>
      <c r="D1336" s="1">
        <v>43253</v>
      </c>
      <c r="E1336">
        <v>13.9</v>
      </c>
      <c r="F1336">
        <v>1.6</v>
      </c>
      <c r="G1336">
        <v>0</v>
      </c>
      <c r="H1336" t="s">
        <v>28</v>
      </c>
      <c r="I1336" s="2">
        <v>0.80902777777777779</v>
      </c>
      <c r="J1336" s="3">
        <v>81046</v>
      </c>
      <c r="K1336" t="s">
        <v>48</v>
      </c>
      <c r="L1336">
        <v>1.3</v>
      </c>
      <c r="M1336">
        <v>4.5</v>
      </c>
      <c r="N1336">
        <v>5.6</v>
      </c>
      <c r="O1336">
        <v>6.7</v>
      </c>
      <c r="P1336">
        <v>43</v>
      </c>
      <c r="Q1336" t="s">
        <v>29</v>
      </c>
      <c r="R1336">
        <v>5.4</v>
      </c>
      <c r="S1336">
        <v>9.6</v>
      </c>
      <c r="T1336">
        <v>15.1</v>
      </c>
      <c r="U1336">
        <v>17.12</v>
      </c>
      <c r="V1336">
        <v>114</v>
      </c>
      <c r="W1336" t="str">
        <f t="shared" si="60"/>
        <v>Richmond</v>
      </c>
      <c r="X1336" t="str">
        <f t="shared" si="61"/>
        <v>High</v>
      </c>
      <c r="Y1336" t="str">
        <f t="shared" si="62"/>
        <v>Away Team</v>
      </c>
    </row>
    <row r="1337" spans="1:25" x14ac:dyDescent="0.25">
      <c r="A1337" t="s">
        <v>1425</v>
      </c>
      <c r="B1337">
        <v>2018</v>
      </c>
      <c r="C1337" t="s">
        <v>156</v>
      </c>
      <c r="D1337" s="1">
        <v>43253</v>
      </c>
      <c r="E1337">
        <v>19.600000000000001</v>
      </c>
      <c r="F1337">
        <v>5.3</v>
      </c>
      <c r="G1337">
        <v>0</v>
      </c>
      <c r="H1337" t="s">
        <v>1339</v>
      </c>
      <c r="I1337" s="2">
        <v>0.75694444444444442</v>
      </c>
      <c r="J1337" s="3">
        <v>54188</v>
      </c>
      <c r="K1337" t="s">
        <v>51</v>
      </c>
      <c r="L1337">
        <v>5</v>
      </c>
      <c r="M1337">
        <v>10.1</v>
      </c>
      <c r="N1337">
        <v>15.3</v>
      </c>
      <c r="O1337">
        <v>16.5</v>
      </c>
      <c r="P1337">
        <v>101</v>
      </c>
      <c r="Q1337" t="s">
        <v>55</v>
      </c>
      <c r="R1337">
        <v>2.1</v>
      </c>
      <c r="S1337">
        <v>5.3</v>
      </c>
      <c r="T1337">
        <v>7.3</v>
      </c>
      <c r="U1337">
        <v>14.4</v>
      </c>
      <c r="V1337">
        <v>88</v>
      </c>
      <c r="W1337" t="str">
        <f t="shared" si="60"/>
        <v>West Coast</v>
      </c>
      <c r="X1337" t="str">
        <f t="shared" si="61"/>
        <v>High</v>
      </c>
      <c r="Y1337" t="str">
        <f t="shared" si="62"/>
        <v>Home Team</v>
      </c>
    </row>
    <row r="1338" spans="1:25" x14ac:dyDescent="0.25">
      <c r="A1338" t="s">
        <v>1426</v>
      </c>
      <c r="B1338">
        <v>2018</v>
      </c>
      <c r="C1338" t="s">
        <v>156</v>
      </c>
      <c r="D1338" s="1">
        <v>43254</v>
      </c>
      <c r="E1338">
        <v>13.6</v>
      </c>
      <c r="F1338">
        <v>4.2</v>
      </c>
      <c r="G1338">
        <v>0</v>
      </c>
      <c r="H1338" t="s">
        <v>46</v>
      </c>
      <c r="I1338" s="2">
        <v>0.54861111111111116</v>
      </c>
      <c r="J1338" s="3">
        <v>22133</v>
      </c>
      <c r="K1338" t="s">
        <v>47</v>
      </c>
      <c r="L1338">
        <v>5.7</v>
      </c>
      <c r="M1338">
        <v>12.9</v>
      </c>
      <c r="N1338">
        <v>16.14</v>
      </c>
      <c r="O1338">
        <v>21.15</v>
      </c>
      <c r="P1338">
        <v>141</v>
      </c>
      <c r="Q1338" t="s">
        <v>36</v>
      </c>
      <c r="R1338">
        <v>0.4</v>
      </c>
      <c r="S1338">
        <v>3.8</v>
      </c>
      <c r="T1338">
        <v>7.11</v>
      </c>
      <c r="U1338">
        <v>12.15</v>
      </c>
      <c r="V1338">
        <v>87</v>
      </c>
      <c r="W1338" t="str">
        <f t="shared" si="60"/>
        <v>North Melbourne</v>
      </c>
      <c r="X1338" t="str">
        <f t="shared" si="61"/>
        <v>Low</v>
      </c>
      <c r="Y1338" t="str">
        <f t="shared" si="62"/>
        <v>Home Team</v>
      </c>
    </row>
    <row r="1339" spans="1:25" x14ac:dyDescent="0.25">
      <c r="A1339" t="s">
        <v>1427</v>
      </c>
      <c r="B1339">
        <v>2018</v>
      </c>
      <c r="C1339" t="s">
        <v>156</v>
      </c>
      <c r="D1339" s="1">
        <v>43254</v>
      </c>
      <c r="E1339">
        <v>13.6</v>
      </c>
      <c r="F1339">
        <v>4.2</v>
      </c>
      <c r="G1339">
        <v>0</v>
      </c>
      <c r="H1339" t="s">
        <v>28</v>
      </c>
      <c r="I1339" s="2">
        <v>0.63888888888888884</v>
      </c>
      <c r="J1339" s="3">
        <v>34542</v>
      </c>
      <c r="K1339" t="s">
        <v>33</v>
      </c>
      <c r="L1339">
        <v>3.6</v>
      </c>
      <c r="M1339">
        <v>8.8000000000000007</v>
      </c>
      <c r="N1339">
        <v>14.9</v>
      </c>
      <c r="O1339">
        <v>21.12</v>
      </c>
      <c r="P1339">
        <v>138</v>
      </c>
      <c r="Q1339" t="s">
        <v>43</v>
      </c>
      <c r="R1339">
        <v>2.2999999999999998</v>
      </c>
      <c r="S1339">
        <v>3.4</v>
      </c>
      <c r="T1339">
        <v>5.4</v>
      </c>
      <c r="U1339">
        <v>12.5</v>
      </c>
      <c r="V1339">
        <v>77</v>
      </c>
      <c r="W1339" t="str">
        <f t="shared" si="60"/>
        <v>Collingwood</v>
      </c>
      <c r="X1339" t="str">
        <f t="shared" si="61"/>
        <v>Medium</v>
      </c>
      <c r="Y1339" t="str">
        <f t="shared" si="62"/>
        <v>Home Team</v>
      </c>
    </row>
    <row r="1340" spans="1:25" x14ac:dyDescent="0.25">
      <c r="A1340" t="s">
        <v>1428</v>
      </c>
      <c r="B1340">
        <v>2018</v>
      </c>
      <c r="C1340" t="s">
        <v>156</v>
      </c>
      <c r="D1340" s="1">
        <v>43254</v>
      </c>
      <c r="E1340">
        <v>17.2</v>
      </c>
      <c r="F1340">
        <v>4.2</v>
      </c>
      <c r="G1340">
        <v>0</v>
      </c>
      <c r="H1340" t="s">
        <v>512</v>
      </c>
      <c r="I1340" s="2">
        <v>0.67361111111111116</v>
      </c>
      <c r="J1340" s="3">
        <v>44120</v>
      </c>
      <c r="K1340" t="s">
        <v>40</v>
      </c>
      <c r="L1340">
        <v>4.3</v>
      </c>
      <c r="M1340">
        <v>6.7</v>
      </c>
      <c r="N1340">
        <v>9.1</v>
      </c>
      <c r="O1340">
        <v>11.15</v>
      </c>
      <c r="P1340">
        <v>81</v>
      </c>
      <c r="Q1340" t="s">
        <v>25</v>
      </c>
      <c r="R1340">
        <v>3.5</v>
      </c>
      <c r="S1340">
        <v>9.6999999999999993</v>
      </c>
      <c r="T1340">
        <v>11.1</v>
      </c>
      <c r="U1340">
        <v>14.13</v>
      </c>
      <c r="V1340">
        <v>97</v>
      </c>
      <c r="W1340" t="str">
        <f t="shared" si="60"/>
        <v>Greater Western Sydney</v>
      </c>
      <c r="X1340" t="str">
        <f t="shared" si="61"/>
        <v>Medium</v>
      </c>
      <c r="Y1340" t="str">
        <f t="shared" si="62"/>
        <v>Away Team</v>
      </c>
    </row>
    <row r="1341" spans="1:25" x14ac:dyDescent="0.25">
      <c r="A1341" t="s">
        <v>1429</v>
      </c>
      <c r="B1341">
        <v>2018</v>
      </c>
      <c r="C1341" t="s">
        <v>163</v>
      </c>
      <c r="D1341" s="1">
        <v>43259</v>
      </c>
      <c r="E1341">
        <v>15.2</v>
      </c>
      <c r="F1341">
        <v>12.5</v>
      </c>
      <c r="G1341">
        <v>2.2000000000000002</v>
      </c>
      <c r="H1341" t="s">
        <v>512</v>
      </c>
      <c r="I1341" s="2">
        <v>0.80555555555555558</v>
      </c>
      <c r="J1341" s="3">
        <v>39936</v>
      </c>
      <c r="K1341" t="s">
        <v>54</v>
      </c>
      <c r="L1341">
        <v>2.2000000000000002</v>
      </c>
      <c r="M1341">
        <v>9.5</v>
      </c>
      <c r="N1341">
        <v>10.7</v>
      </c>
      <c r="O1341">
        <v>10.119999999999999</v>
      </c>
      <c r="P1341">
        <v>72</v>
      </c>
      <c r="Q1341" t="s">
        <v>29</v>
      </c>
      <c r="R1341">
        <v>3.3</v>
      </c>
      <c r="S1341">
        <v>5.6</v>
      </c>
      <c r="T1341">
        <v>7.8</v>
      </c>
      <c r="U1341">
        <v>8.1</v>
      </c>
      <c r="V1341">
        <v>58</v>
      </c>
      <c r="W1341" t="str">
        <f t="shared" si="60"/>
        <v>Port Adelaide</v>
      </c>
      <c r="X1341" t="str">
        <f t="shared" si="61"/>
        <v>Medium</v>
      </c>
      <c r="Y1341" t="str">
        <f t="shared" si="62"/>
        <v>Home Team</v>
      </c>
    </row>
    <row r="1342" spans="1:25" x14ac:dyDescent="0.25">
      <c r="A1342" t="s">
        <v>1430</v>
      </c>
      <c r="B1342">
        <v>2018</v>
      </c>
      <c r="C1342" t="s">
        <v>163</v>
      </c>
      <c r="D1342" s="1">
        <v>43260</v>
      </c>
      <c r="E1342">
        <v>16.399999999999999</v>
      </c>
      <c r="F1342">
        <v>6.1</v>
      </c>
      <c r="G1342">
        <v>0</v>
      </c>
      <c r="H1342" t="s">
        <v>88</v>
      </c>
      <c r="I1342" s="2">
        <v>0.57291666666666663</v>
      </c>
      <c r="J1342" s="3">
        <v>31265</v>
      </c>
      <c r="K1342" t="s">
        <v>44</v>
      </c>
      <c r="L1342">
        <v>4.4000000000000004</v>
      </c>
      <c r="M1342">
        <v>6.7</v>
      </c>
      <c r="N1342">
        <v>9.8000000000000007</v>
      </c>
      <c r="O1342">
        <v>14.12</v>
      </c>
      <c r="P1342">
        <v>96</v>
      </c>
      <c r="Q1342" t="s">
        <v>47</v>
      </c>
      <c r="R1342">
        <v>1.6</v>
      </c>
      <c r="S1342">
        <v>2.6</v>
      </c>
      <c r="T1342">
        <v>6.8</v>
      </c>
      <c r="U1342">
        <v>8.11</v>
      </c>
      <c r="V1342">
        <v>59</v>
      </c>
      <c r="W1342" t="str">
        <f t="shared" si="60"/>
        <v>Geelong</v>
      </c>
      <c r="X1342" t="str">
        <f t="shared" si="61"/>
        <v>Medium</v>
      </c>
      <c r="Y1342" t="str">
        <f t="shared" si="62"/>
        <v>Home Team</v>
      </c>
    </row>
    <row r="1343" spans="1:25" x14ac:dyDescent="0.25">
      <c r="A1343" t="s">
        <v>1431</v>
      </c>
      <c r="B1343">
        <v>2018</v>
      </c>
      <c r="C1343" t="s">
        <v>163</v>
      </c>
      <c r="D1343" s="1">
        <v>43260</v>
      </c>
      <c r="E1343">
        <v>16.600000000000001</v>
      </c>
      <c r="F1343">
        <v>10.9</v>
      </c>
      <c r="G1343">
        <v>9</v>
      </c>
      <c r="H1343" t="s">
        <v>141</v>
      </c>
      <c r="I1343" s="2">
        <v>0.69097222222222221</v>
      </c>
      <c r="J1343" s="3">
        <v>7131</v>
      </c>
      <c r="K1343" t="s">
        <v>25</v>
      </c>
      <c r="L1343">
        <v>2.6</v>
      </c>
      <c r="M1343">
        <v>9.9</v>
      </c>
      <c r="N1343">
        <v>17.12</v>
      </c>
      <c r="O1343">
        <v>20.14</v>
      </c>
      <c r="P1343">
        <v>134</v>
      </c>
      <c r="Q1343" t="s">
        <v>39</v>
      </c>
      <c r="R1343">
        <v>1</v>
      </c>
      <c r="S1343">
        <v>3.1</v>
      </c>
      <c r="T1343">
        <v>4.0999999999999996</v>
      </c>
      <c r="U1343">
        <v>4.2</v>
      </c>
      <c r="V1343">
        <v>26</v>
      </c>
      <c r="W1343" t="str">
        <f t="shared" si="60"/>
        <v>Greater Western Sydney</v>
      </c>
      <c r="X1343" t="str">
        <f t="shared" si="61"/>
        <v>Low</v>
      </c>
      <c r="Y1343" t="str">
        <f t="shared" si="62"/>
        <v>Home Team</v>
      </c>
    </row>
    <row r="1344" spans="1:25" x14ac:dyDescent="0.25">
      <c r="A1344" t="s">
        <v>1432</v>
      </c>
      <c r="B1344">
        <v>2018</v>
      </c>
      <c r="C1344" t="s">
        <v>163</v>
      </c>
      <c r="D1344" s="1">
        <v>43260</v>
      </c>
      <c r="E1344">
        <v>15.8</v>
      </c>
      <c r="F1344">
        <v>10.1</v>
      </c>
      <c r="G1344">
        <v>2.6</v>
      </c>
      <c r="H1344" t="s">
        <v>46</v>
      </c>
      <c r="I1344" s="2">
        <v>0.80902777777777779</v>
      </c>
      <c r="J1344" s="3">
        <v>27569</v>
      </c>
      <c r="K1344" t="s">
        <v>55</v>
      </c>
      <c r="L1344">
        <v>1.1000000000000001</v>
      </c>
      <c r="M1344">
        <v>3.8</v>
      </c>
      <c r="N1344">
        <v>4.0999999999999996</v>
      </c>
      <c r="O1344">
        <v>7.13</v>
      </c>
      <c r="P1344">
        <v>55</v>
      </c>
      <c r="Q1344" t="s">
        <v>26</v>
      </c>
      <c r="R1344">
        <v>9.1</v>
      </c>
      <c r="S1344">
        <v>14.3</v>
      </c>
      <c r="T1344">
        <v>17.7</v>
      </c>
      <c r="U1344">
        <v>19.12</v>
      </c>
      <c r="V1344">
        <v>126</v>
      </c>
      <c r="W1344" t="str">
        <f t="shared" si="60"/>
        <v>Sydney</v>
      </c>
      <c r="X1344" t="str">
        <f t="shared" si="61"/>
        <v>Low</v>
      </c>
      <c r="Y1344" t="str">
        <f t="shared" si="62"/>
        <v>Away Team</v>
      </c>
    </row>
    <row r="1345" spans="1:25" x14ac:dyDescent="0.25">
      <c r="A1345" t="s">
        <v>1433</v>
      </c>
      <c r="B1345">
        <v>2018</v>
      </c>
      <c r="C1345" t="s">
        <v>163</v>
      </c>
      <c r="D1345" s="1">
        <v>43261</v>
      </c>
      <c r="E1345">
        <v>23.6</v>
      </c>
      <c r="F1345">
        <v>15.6</v>
      </c>
      <c r="G1345">
        <v>0.8</v>
      </c>
      <c r="H1345" t="s">
        <v>58</v>
      </c>
      <c r="I1345" s="2">
        <v>0.54861111111111116</v>
      </c>
      <c r="J1345" s="3">
        <v>20476</v>
      </c>
      <c r="K1345" t="s">
        <v>36</v>
      </c>
      <c r="L1345">
        <v>2.4</v>
      </c>
      <c r="M1345">
        <v>3.7</v>
      </c>
      <c r="N1345">
        <v>5.9</v>
      </c>
      <c r="O1345">
        <v>8.14</v>
      </c>
      <c r="P1345">
        <v>62</v>
      </c>
      <c r="Q1345" t="s">
        <v>48</v>
      </c>
      <c r="R1345">
        <v>4</v>
      </c>
      <c r="S1345">
        <v>7.4</v>
      </c>
      <c r="T1345">
        <v>8.11</v>
      </c>
      <c r="U1345">
        <v>12.12</v>
      </c>
      <c r="V1345">
        <v>84</v>
      </c>
      <c r="W1345" t="str">
        <f t="shared" si="60"/>
        <v>Essendon</v>
      </c>
      <c r="X1345" t="str">
        <f t="shared" si="61"/>
        <v>Low</v>
      </c>
      <c r="Y1345" t="str">
        <f t="shared" si="62"/>
        <v>Away Team</v>
      </c>
    </row>
    <row r="1346" spans="1:25" x14ac:dyDescent="0.25">
      <c r="A1346" t="s">
        <v>1434</v>
      </c>
      <c r="B1346">
        <v>2018</v>
      </c>
      <c r="C1346" t="s">
        <v>163</v>
      </c>
      <c r="D1346" s="1">
        <v>43261</v>
      </c>
      <c r="E1346">
        <v>19.8</v>
      </c>
      <c r="F1346">
        <v>13.5</v>
      </c>
      <c r="G1346">
        <v>21.8</v>
      </c>
      <c r="H1346" t="s">
        <v>1339</v>
      </c>
      <c r="I1346" s="2">
        <v>0.61111111111111116</v>
      </c>
      <c r="J1346" s="3">
        <v>33421</v>
      </c>
      <c r="K1346" t="s">
        <v>43</v>
      </c>
      <c r="L1346">
        <v>5.2</v>
      </c>
      <c r="M1346">
        <v>5.6</v>
      </c>
      <c r="N1346">
        <v>9.8000000000000007</v>
      </c>
      <c r="O1346">
        <v>10.11</v>
      </c>
      <c r="P1346">
        <v>71</v>
      </c>
      <c r="Q1346" t="s">
        <v>40</v>
      </c>
      <c r="R1346">
        <v>1.4</v>
      </c>
      <c r="S1346">
        <v>7.6</v>
      </c>
      <c r="T1346">
        <v>7.9</v>
      </c>
      <c r="U1346">
        <v>9.14</v>
      </c>
      <c r="V1346">
        <v>68</v>
      </c>
      <c r="W1346" t="str">
        <f t="shared" si="60"/>
        <v>Fremantle</v>
      </c>
      <c r="X1346" t="str">
        <f t="shared" si="61"/>
        <v>Medium</v>
      </c>
      <c r="Y1346" t="str">
        <f t="shared" si="62"/>
        <v>Home Team</v>
      </c>
    </row>
    <row r="1347" spans="1:25" x14ac:dyDescent="0.25">
      <c r="A1347" t="s">
        <v>1435</v>
      </c>
      <c r="B1347">
        <v>2018</v>
      </c>
      <c r="C1347" t="s">
        <v>163</v>
      </c>
      <c r="D1347" s="1">
        <v>43262</v>
      </c>
      <c r="E1347">
        <v>16.600000000000001</v>
      </c>
      <c r="F1347">
        <v>2.7</v>
      </c>
      <c r="G1347">
        <v>0</v>
      </c>
      <c r="H1347" t="s">
        <v>28</v>
      </c>
      <c r="I1347" s="2">
        <v>0.63888888888888884</v>
      </c>
      <c r="J1347" s="3">
        <v>83518</v>
      </c>
      <c r="K1347" t="s">
        <v>35</v>
      </c>
      <c r="L1347">
        <v>2</v>
      </c>
      <c r="M1347">
        <v>7.2</v>
      </c>
      <c r="N1347">
        <v>11.5</v>
      </c>
      <c r="O1347">
        <v>14.7</v>
      </c>
      <c r="P1347">
        <v>91</v>
      </c>
      <c r="Q1347" t="s">
        <v>33</v>
      </c>
      <c r="R1347">
        <v>5.5</v>
      </c>
      <c r="S1347">
        <v>9.9</v>
      </c>
      <c r="T1347">
        <v>15.11</v>
      </c>
      <c r="U1347">
        <v>20.13</v>
      </c>
      <c r="V1347">
        <v>133</v>
      </c>
      <c r="W1347" t="str">
        <f t="shared" ref="W1347:W1410" si="63">IF(P1347&gt;V1347,K1347, IF(P1347&lt;V1347,Q1347, "Draw"))</f>
        <v>Collingwood</v>
      </c>
      <c r="X1347" t="str">
        <f t="shared" ref="X1347:X1410" si="64">IF(J1347&lt;30000,"Low", IF(J1347&lt;50000,"Medium","High"))</f>
        <v>High</v>
      </c>
      <c r="Y1347" t="str">
        <f t="shared" ref="Y1347:Y1410" si="65">IF(P1347&gt;V1347,"Home Team", IF(P1347&lt;V1347,"Away Team","Draw"))</f>
        <v>Away Team</v>
      </c>
    </row>
    <row r="1348" spans="1:25" x14ac:dyDescent="0.25">
      <c r="A1348" t="s">
        <v>1436</v>
      </c>
      <c r="B1348">
        <v>2018</v>
      </c>
      <c r="C1348" t="s">
        <v>170</v>
      </c>
      <c r="D1348" s="1">
        <v>43265</v>
      </c>
      <c r="E1348">
        <v>16.2</v>
      </c>
      <c r="F1348">
        <v>11.4</v>
      </c>
      <c r="G1348">
        <v>1.8</v>
      </c>
      <c r="H1348" t="s">
        <v>512</v>
      </c>
      <c r="I1348" s="2">
        <v>0.80555555555555558</v>
      </c>
      <c r="J1348" s="3">
        <v>26137</v>
      </c>
      <c r="K1348" t="s">
        <v>54</v>
      </c>
      <c r="L1348">
        <v>5.5</v>
      </c>
      <c r="M1348">
        <v>8.6</v>
      </c>
      <c r="N1348">
        <v>14.9</v>
      </c>
      <c r="O1348">
        <v>20.12</v>
      </c>
      <c r="P1348">
        <v>132</v>
      </c>
      <c r="Q1348" t="s">
        <v>50</v>
      </c>
      <c r="R1348">
        <v>0.1</v>
      </c>
      <c r="S1348">
        <v>4.5</v>
      </c>
      <c r="T1348">
        <v>8.6999999999999993</v>
      </c>
      <c r="U1348">
        <v>11.9</v>
      </c>
      <c r="V1348">
        <v>75</v>
      </c>
      <c r="W1348" t="str">
        <f t="shared" si="63"/>
        <v>Port Adelaide</v>
      </c>
      <c r="X1348" t="str">
        <f t="shared" si="64"/>
        <v>Low</v>
      </c>
      <c r="Y1348" t="str">
        <f t="shared" si="65"/>
        <v>Home Team</v>
      </c>
    </row>
    <row r="1349" spans="1:25" x14ac:dyDescent="0.25">
      <c r="A1349" t="s">
        <v>1437</v>
      </c>
      <c r="B1349">
        <v>2018</v>
      </c>
      <c r="C1349" t="s">
        <v>170</v>
      </c>
      <c r="D1349" s="1">
        <v>43266</v>
      </c>
      <c r="E1349">
        <v>21.2</v>
      </c>
      <c r="F1349">
        <v>10.7</v>
      </c>
      <c r="G1349">
        <v>0</v>
      </c>
      <c r="H1349" t="s">
        <v>61</v>
      </c>
      <c r="I1349" s="2">
        <v>0.82638888888888884</v>
      </c>
      <c r="J1349" s="3">
        <v>36402</v>
      </c>
      <c r="K1349" t="s">
        <v>26</v>
      </c>
      <c r="L1349">
        <v>0.3</v>
      </c>
      <c r="M1349">
        <v>5.3</v>
      </c>
      <c r="N1349">
        <v>10.6</v>
      </c>
      <c r="O1349">
        <v>10.119999999999999</v>
      </c>
      <c r="P1349">
        <v>72</v>
      </c>
      <c r="Q1349" t="s">
        <v>51</v>
      </c>
      <c r="R1349">
        <v>1.3</v>
      </c>
      <c r="S1349">
        <v>2.7</v>
      </c>
      <c r="T1349">
        <v>5.0999999999999996</v>
      </c>
      <c r="U1349">
        <v>7.15</v>
      </c>
      <c r="V1349">
        <v>57</v>
      </c>
      <c r="W1349" t="str">
        <f t="shared" si="63"/>
        <v>Sydney</v>
      </c>
      <c r="X1349" t="str">
        <f t="shared" si="64"/>
        <v>Medium</v>
      </c>
      <c r="Y1349" t="str">
        <f t="shared" si="65"/>
        <v>Home Team</v>
      </c>
    </row>
    <row r="1350" spans="1:25" x14ac:dyDescent="0.25">
      <c r="A1350" t="s">
        <v>1438</v>
      </c>
      <c r="B1350">
        <v>2018</v>
      </c>
      <c r="C1350" t="s">
        <v>170</v>
      </c>
      <c r="D1350" s="1">
        <v>43267</v>
      </c>
      <c r="E1350">
        <v>12.5</v>
      </c>
      <c r="F1350">
        <v>5.8</v>
      </c>
      <c r="G1350">
        <v>0.8</v>
      </c>
      <c r="H1350" t="s">
        <v>46</v>
      </c>
      <c r="I1350" s="2">
        <v>0.57291666666666663</v>
      </c>
      <c r="J1350" s="3">
        <v>21430</v>
      </c>
      <c r="K1350" t="s">
        <v>30</v>
      </c>
      <c r="L1350">
        <v>0.4</v>
      </c>
      <c r="M1350">
        <v>0.7</v>
      </c>
      <c r="N1350">
        <v>3.7</v>
      </c>
      <c r="O1350">
        <v>6.1</v>
      </c>
      <c r="P1350">
        <v>46</v>
      </c>
      <c r="Q1350" t="s">
        <v>43</v>
      </c>
      <c r="R1350">
        <v>6.3</v>
      </c>
      <c r="S1350">
        <v>12.5</v>
      </c>
      <c r="T1350">
        <v>14.1</v>
      </c>
      <c r="U1350">
        <v>15.13</v>
      </c>
      <c r="V1350">
        <v>103</v>
      </c>
      <c r="W1350" t="str">
        <f t="shared" si="63"/>
        <v>Fremantle</v>
      </c>
      <c r="X1350" t="str">
        <f t="shared" si="64"/>
        <v>Low</v>
      </c>
      <c r="Y1350" t="str">
        <f t="shared" si="65"/>
        <v>Away Team</v>
      </c>
    </row>
    <row r="1351" spans="1:25" x14ac:dyDescent="0.25">
      <c r="A1351" t="s">
        <v>1439</v>
      </c>
      <c r="B1351">
        <v>2018</v>
      </c>
      <c r="C1351" t="s">
        <v>170</v>
      </c>
      <c r="D1351" s="1">
        <v>43267</v>
      </c>
      <c r="E1351">
        <v>22.5</v>
      </c>
      <c r="F1351">
        <v>7.9</v>
      </c>
      <c r="G1351">
        <v>0</v>
      </c>
      <c r="H1351" t="s">
        <v>38</v>
      </c>
      <c r="I1351" s="2">
        <v>0.69097222222222221</v>
      </c>
      <c r="J1351" s="3">
        <v>10181</v>
      </c>
      <c r="K1351" t="s">
        <v>39</v>
      </c>
      <c r="L1351">
        <v>4.2</v>
      </c>
      <c r="M1351">
        <v>9.6999999999999993</v>
      </c>
      <c r="N1351">
        <v>11.12</v>
      </c>
      <c r="O1351">
        <v>11.12</v>
      </c>
      <c r="P1351">
        <v>78</v>
      </c>
      <c r="Q1351" t="s">
        <v>55</v>
      </c>
      <c r="R1351">
        <v>3.2</v>
      </c>
      <c r="S1351">
        <v>4.5999999999999996</v>
      </c>
      <c r="T1351">
        <v>6.11</v>
      </c>
      <c r="U1351">
        <v>11.14</v>
      </c>
      <c r="V1351">
        <v>80</v>
      </c>
      <c r="W1351" t="str">
        <f t="shared" si="63"/>
        <v>St Kilda</v>
      </c>
      <c r="X1351" t="str">
        <f t="shared" si="64"/>
        <v>Low</v>
      </c>
      <c r="Y1351" t="str">
        <f t="shared" si="65"/>
        <v>Away Team</v>
      </c>
    </row>
    <row r="1352" spans="1:25" x14ac:dyDescent="0.25">
      <c r="A1352" t="s">
        <v>1440</v>
      </c>
      <c r="B1352">
        <v>2018</v>
      </c>
      <c r="C1352" t="s">
        <v>170</v>
      </c>
      <c r="D1352" s="1">
        <v>43267</v>
      </c>
      <c r="E1352">
        <v>12.5</v>
      </c>
      <c r="F1352">
        <v>5.8</v>
      </c>
      <c r="G1352">
        <v>0.8</v>
      </c>
      <c r="H1352" t="s">
        <v>28</v>
      </c>
      <c r="I1352" s="2">
        <v>0.80902777777777779</v>
      </c>
      <c r="J1352" s="3">
        <v>26693</v>
      </c>
      <c r="K1352" t="s">
        <v>32</v>
      </c>
      <c r="L1352">
        <v>2.5</v>
      </c>
      <c r="M1352">
        <v>3.9</v>
      </c>
      <c r="N1352">
        <v>10.11</v>
      </c>
      <c r="O1352">
        <v>12.16</v>
      </c>
      <c r="P1352">
        <v>88</v>
      </c>
      <c r="Q1352" t="s">
        <v>40</v>
      </c>
      <c r="R1352">
        <v>1.2</v>
      </c>
      <c r="S1352">
        <v>3.5</v>
      </c>
      <c r="T1352">
        <v>3.5</v>
      </c>
      <c r="U1352">
        <v>4.8</v>
      </c>
      <c r="V1352">
        <v>32</v>
      </c>
      <c r="W1352" t="str">
        <f t="shared" si="63"/>
        <v>Hawthorn</v>
      </c>
      <c r="X1352" t="str">
        <f t="shared" si="64"/>
        <v>Low</v>
      </c>
      <c r="Y1352" t="str">
        <f t="shared" si="65"/>
        <v>Home Team</v>
      </c>
    </row>
    <row r="1353" spans="1:25" x14ac:dyDescent="0.25">
      <c r="A1353" t="s">
        <v>1441</v>
      </c>
      <c r="B1353">
        <v>2018</v>
      </c>
      <c r="C1353" t="s">
        <v>170</v>
      </c>
      <c r="D1353" s="1">
        <v>43268</v>
      </c>
      <c r="E1353">
        <v>12.2</v>
      </c>
      <c r="F1353">
        <v>7.1</v>
      </c>
      <c r="G1353">
        <v>12.2</v>
      </c>
      <c r="H1353" t="s">
        <v>28</v>
      </c>
      <c r="I1353" s="2">
        <v>0.63888888888888884</v>
      </c>
      <c r="J1353" s="3">
        <v>46423</v>
      </c>
      <c r="K1353" t="s">
        <v>44</v>
      </c>
      <c r="L1353">
        <v>4.2</v>
      </c>
      <c r="M1353">
        <v>5.5</v>
      </c>
      <c r="N1353">
        <v>8.6999999999999993</v>
      </c>
      <c r="O1353">
        <v>9.11</v>
      </c>
      <c r="P1353">
        <v>65</v>
      </c>
      <c r="Q1353" t="s">
        <v>29</v>
      </c>
      <c r="R1353">
        <v>1.5</v>
      </c>
      <c r="S1353">
        <v>5.7</v>
      </c>
      <c r="T1353">
        <v>8.8000000000000007</v>
      </c>
      <c r="U1353">
        <v>12.11</v>
      </c>
      <c r="V1353">
        <v>83</v>
      </c>
      <c r="W1353" t="str">
        <f t="shared" si="63"/>
        <v>Richmond</v>
      </c>
      <c r="X1353" t="str">
        <f t="shared" si="64"/>
        <v>Medium</v>
      </c>
      <c r="Y1353" t="str">
        <f t="shared" si="65"/>
        <v>Away Team</v>
      </c>
    </row>
    <row r="1354" spans="1:25" x14ac:dyDescent="0.25">
      <c r="A1354" t="s">
        <v>1442</v>
      </c>
      <c r="B1354">
        <v>2018</v>
      </c>
      <c r="C1354" t="s">
        <v>177</v>
      </c>
      <c r="D1354" s="1">
        <v>43272</v>
      </c>
      <c r="E1354">
        <v>20.100000000000001</v>
      </c>
      <c r="F1354">
        <v>9.6999999999999993</v>
      </c>
      <c r="G1354">
        <v>0</v>
      </c>
      <c r="H1354" t="s">
        <v>1339</v>
      </c>
      <c r="I1354" s="2">
        <v>0.75694444444444442</v>
      </c>
      <c r="J1354" s="3">
        <v>51409</v>
      </c>
      <c r="K1354" t="s">
        <v>51</v>
      </c>
      <c r="L1354">
        <v>0.1</v>
      </c>
      <c r="M1354">
        <v>1.6</v>
      </c>
      <c r="N1354">
        <v>2.12</v>
      </c>
      <c r="O1354">
        <v>6.16</v>
      </c>
      <c r="P1354">
        <v>52</v>
      </c>
      <c r="Q1354" t="s">
        <v>48</v>
      </c>
      <c r="R1354">
        <v>6.2</v>
      </c>
      <c r="S1354">
        <v>8.4</v>
      </c>
      <c r="T1354">
        <v>9.6999999999999993</v>
      </c>
      <c r="U1354">
        <v>12.8</v>
      </c>
      <c r="V1354">
        <v>80</v>
      </c>
      <c r="W1354" t="str">
        <f t="shared" si="63"/>
        <v>Essendon</v>
      </c>
      <c r="X1354" t="str">
        <f t="shared" si="64"/>
        <v>High</v>
      </c>
      <c r="Y1354" t="str">
        <f t="shared" si="65"/>
        <v>Away Team</v>
      </c>
    </row>
    <row r="1355" spans="1:25" x14ac:dyDescent="0.25">
      <c r="A1355" t="s">
        <v>1443</v>
      </c>
      <c r="B1355">
        <v>2018</v>
      </c>
      <c r="C1355" t="s">
        <v>177</v>
      </c>
      <c r="D1355" s="1">
        <v>43273</v>
      </c>
      <c r="E1355">
        <v>15.7</v>
      </c>
      <c r="F1355">
        <v>2.8</v>
      </c>
      <c r="G1355">
        <v>0</v>
      </c>
      <c r="H1355" t="s">
        <v>512</v>
      </c>
      <c r="I1355" s="2">
        <v>0.80555555555555558</v>
      </c>
      <c r="J1355" s="3">
        <v>40751</v>
      </c>
      <c r="K1355" t="s">
        <v>54</v>
      </c>
      <c r="L1355">
        <v>1.3</v>
      </c>
      <c r="M1355">
        <v>4.5999999999999996</v>
      </c>
      <c r="N1355">
        <v>8.6999999999999993</v>
      </c>
      <c r="O1355">
        <v>11.9</v>
      </c>
      <c r="P1355">
        <v>75</v>
      </c>
      <c r="Q1355" t="s">
        <v>35</v>
      </c>
      <c r="R1355">
        <v>3.5</v>
      </c>
      <c r="S1355">
        <v>4.8</v>
      </c>
      <c r="T1355">
        <v>9.9</v>
      </c>
      <c r="U1355">
        <v>9.11</v>
      </c>
      <c r="V1355">
        <v>65</v>
      </c>
      <c r="W1355" t="str">
        <f t="shared" si="63"/>
        <v>Port Adelaide</v>
      </c>
      <c r="X1355" t="str">
        <f t="shared" si="64"/>
        <v>Medium</v>
      </c>
      <c r="Y1355" t="str">
        <f t="shared" si="65"/>
        <v>Home Team</v>
      </c>
    </row>
    <row r="1356" spans="1:25" x14ac:dyDescent="0.25">
      <c r="A1356" t="s">
        <v>1444</v>
      </c>
      <c r="B1356">
        <v>2018</v>
      </c>
      <c r="C1356" t="s">
        <v>177</v>
      </c>
      <c r="D1356" s="1">
        <v>43274</v>
      </c>
      <c r="E1356">
        <v>14.3</v>
      </c>
      <c r="F1356">
        <v>0.9</v>
      </c>
      <c r="G1356">
        <v>0.2</v>
      </c>
      <c r="H1356" t="s">
        <v>100</v>
      </c>
      <c r="I1356" s="2">
        <v>0.57291666666666663</v>
      </c>
      <c r="J1356" s="3">
        <v>9007</v>
      </c>
      <c r="K1356" t="s">
        <v>32</v>
      </c>
      <c r="L1356">
        <v>2.1</v>
      </c>
      <c r="M1356">
        <v>5.7</v>
      </c>
      <c r="N1356">
        <v>8.1300000000000008</v>
      </c>
      <c r="O1356">
        <v>13.18</v>
      </c>
      <c r="P1356">
        <v>96</v>
      </c>
      <c r="Q1356" t="s">
        <v>39</v>
      </c>
      <c r="R1356">
        <v>3.4</v>
      </c>
      <c r="S1356">
        <v>3.6</v>
      </c>
      <c r="T1356">
        <v>3.9</v>
      </c>
      <c r="U1356">
        <v>5.13</v>
      </c>
      <c r="V1356">
        <v>43</v>
      </c>
      <c r="W1356" t="str">
        <f t="shared" si="63"/>
        <v>Hawthorn</v>
      </c>
      <c r="X1356" t="str">
        <f t="shared" si="64"/>
        <v>Low</v>
      </c>
      <c r="Y1356" t="str">
        <f t="shared" si="65"/>
        <v>Home Team</v>
      </c>
    </row>
    <row r="1357" spans="1:25" x14ac:dyDescent="0.25">
      <c r="A1357" t="s">
        <v>1445</v>
      </c>
      <c r="B1357">
        <v>2018</v>
      </c>
      <c r="C1357" t="s">
        <v>177</v>
      </c>
      <c r="D1357" s="1">
        <v>43274</v>
      </c>
      <c r="E1357">
        <v>23.1</v>
      </c>
      <c r="F1357">
        <v>9.1</v>
      </c>
      <c r="G1357">
        <v>0</v>
      </c>
      <c r="H1357" t="s">
        <v>58</v>
      </c>
      <c r="I1357" s="2">
        <v>0.69097222222222221</v>
      </c>
      <c r="J1357" s="3">
        <v>11267</v>
      </c>
      <c r="K1357" t="s">
        <v>36</v>
      </c>
      <c r="L1357">
        <v>3.2</v>
      </c>
      <c r="M1357">
        <v>4.4000000000000004</v>
      </c>
      <c r="N1357">
        <v>7.6</v>
      </c>
      <c r="O1357">
        <v>12.1</v>
      </c>
      <c r="P1357">
        <v>82</v>
      </c>
      <c r="Q1357" t="s">
        <v>25</v>
      </c>
      <c r="R1357">
        <v>5.2</v>
      </c>
      <c r="S1357">
        <v>8.4</v>
      </c>
      <c r="T1357">
        <v>10.9</v>
      </c>
      <c r="U1357">
        <v>16.13</v>
      </c>
      <c r="V1357">
        <v>109</v>
      </c>
      <c r="W1357" t="str">
        <f t="shared" si="63"/>
        <v>Greater Western Sydney</v>
      </c>
      <c r="X1357" t="str">
        <f t="shared" si="64"/>
        <v>Low</v>
      </c>
      <c r="Y1357" t="str">
        <f t="shared" si="65"/>
        <v>Away Team</v>
      </c>
    </row>
    <row r="1358" spans="1:25" x14ac:dyDescent="0.25">
      <c r="A1358" t="s">
        <v>1446</v>
      </c>
      <c r="B1358">
        <v>2018</v>
      </c>
      <c r="C1358" t="s">
        <v>177</v>
      </c>
      <c r="D1358" s="1">
        <v>43274</v>
      </c>
      <c r="E1358">
        <v>12.9</v>
      </c>
      <c r="F1358">
        <v>5.6</v>
      </c>
      <c r="G1358">
        <v>0</v>
      </c>
      <c r="H1358" t="s">
        <v>46</v>
      </c>
      <c r="I1358" s="2">
        <v>0.80902777777777779</v>
      </c>
      <c r="J1358" s="3">
        <v>26301</v>
      </c>
      <c r="K1358" t="s">
        <v>50</v>
      </c>
      <c r="L1358">
        <v>2.1</v>
      </c>
      <c r="M1358">
        <v>6.3</v>
      </c>
      <c r="N1358">
        <v>8.6999999999999993</v>
      </c>
      <c r="O1358">
        <v>11.9</v>
      </c>
      <c r="P1358">
        <v>75</v>
      </c>
      <c r="Q1358" t="s">
        <v>47</v>
      </c>
      <c r="R1358">
        <v>1.1000000000000001</v>
      </c>
      <c r="S1358">
        <v>3.3</v>
      </c>
      <c r="T1358">
        <v>8.5</v>
      </c>
      <c r="U1358">
        <v>12.5</v>
      </c>
      <c r="V1358">
        <v>77</v>
      </c>
      <c r="W1358" t="str">
        <f t="shared" si="63"/>
        <v>North Melbourne</v>
      </c>
      <c r="X1358" t="str">
        <f t="shared" si="64"/>
        <v>Low</v>
      </c>
      <c r="Y1358" t="str">
        <f t="shared" si="65"/>
        <v>Away Team</v>
      </c>
    </row>
    <row r="1359" spans="1:25" x14ac:dyDescent="0.25">
      <c r="A1359" t="s">
        <v>1447</v>
      </c>
      <c r="B1359">
        <v>2018</v>
      </c>
      <c r="C1359" t="s">
        <v>177</v>
      </c>
      <c r="D1359" s="1">
        <v>43275</v>
      </c>
      <c r="E1359">
        <v>12.8</v>
      </c>
      <c r="F1359">
        <v>6.7</v>
      </c>
      <c r="G1359">
        <v>0.2</v>
      </c>
      <c r="H1359" t="s">
        <v>28</v>
      </c>
      <c r="I1359" s="2">
        <v>0.63888888888888884</v>
      </c>
      <c r="J1359" s="3">
        <v>53706</v>
      </c>
      <c r="K1359" t="s">
        <v>33</v>
      </c>
      <c r="L1359">
        <v>3.2</v>
      </c>
      <c r="M1359">
        <v>5.8</v>
      </c>
      <c r="N1359">
        <v>8.1199999999999992</v>
      </c>
      <c r="O1359">
        <v>11.13</v>
      </c>
      <c r="P1359">
        <v>79</v>
      </c>
      <c r="Q1359" t="s">
        <v>30</v>
      </c>
      <c r="R1359">
        <v>3.2</v>
      </c>
      <c r="S1359">
        <v>4.3</v>
      </c>
      <c r="T1359">
        <v>7.4</v>
      </c>
      <c r="U1359">
        <v>9.5</v>
      </c>
      <c r="V1359">
        <v>59</v>
      </c>
      <c r="W1359" t="str">
        <f t="shared" si="63"/>
        <v>Collingwood</v>
      </c>
      <c r="X1359" t="str">
        <f t="shared" si="64"/>
        <v>High</v>
      </c>
      <c r="Y1359" t="str">
        <f t="shared" si="65"/>
        <v>Home Team</v>
      </c>
    </row>
    <row r="1360" spans="1:25" x14ac:dyDescent="0.25">
      <c r="A1360" t="s">
        <v>1448</v>
      </c>
      <c r="B1360">
        <v>2018</v>
      </c>
      <c r="C1360" t="s">
        <v>187</v>
      </c>
      <c r="D1360" s="1">
        <v>43279</v>
      </c>
      <c r="E1360">
        <v>9.8000000000000007</v>
      </c>
      <c r="F1360">
        <v>3.2</v>
      </c>
      <c r="G1360">
        <v>0</v>
      </c>
      <c r="H1360" t="s">
        <v>46</v>
      </c>
      <c r="I1360" s="2">
        <v>0.80555555555555558</v>
      </c>
      <c r="J1360" s="3">
        <v>43519</v>
      </c>
      <c r="K1360" t="s">
        <v>29</v>
      </c>
      <c r="L1360">
        <v>6.1</v>
      </c>
      <c r="M1360">
        <v>7.2</v>
      </c>
      <c r="N1360">
        <v>11.5</v>
      </c>
      <c r="O1360">
        <v>14.9</v>
      </c>
      <c r="P1360">
        <v>93</v>
      </c>
      <c r="Q1360" t="s">
        <v>26</v>
      </c>
      <c r="R1360">
        <v>3.1</v>
      </c>
      <c r="S1360">
        <v>5.0999999999999996</v>
      </c>
      <c r="T1360">
        <v>10.1</v>
      </c>
      <c r="U1360">
        <v>11.1</v>
      </c>
      <c r="V1360">
        <v>67</v>
      </c>
      <c r="W1360" t="str">
        <f t="shared" si="63"/>
        <v>Richmond</v>
      </c>
      <c r="X1360" t="str">
        <f t="shared" si="64"/>
        <v>Medium</v>
      </c>
      <c r="Y1360" t="str">
        <f t="shared" si="65"/>
        <v>Home Team</v>
      </c>
    </row>
    <row r="1361" spans="1:25" x14ac:dyDescent="0.25">
      <c r="A1361" t="s">
        <v>1449</v>
      </c>
      <c r="B1361">
        <v>2018</v>
      </c>
      <c r="C1361" t="s">
        <v>187</v>
      </c>
      <c r="D1361" s="1">
        <v>43280</v>
      </c>
      <c r="E1361">
        <v>12</v>
      </c>
      <c r="F1361">
        <v>5.0999999999999996</v>
      </c>
      <c r="G1361">
        <v>0.4</v>
      </c>
      <c r="H1361" t="s">
        <v>46</v>
      </c>
      <c r="I1361" s="2">
        <v>0.82638888888888884</v>
      </c>
      <c r="J1361" s="3">
        <v>29499</v>
      </c>
      <c r="K1361" t="s">
        <v>50</v>
      </c>
      <c r="L1361">
        <v>4.2</v>
      </c>
      <c r="M1361">
        <v>9.4</v>
      </c>
      <c r="N1361">
        <v>13.5</v>
      </c>
      <c r="O1361">
        <v>16.7</v>
      </c>
      <c r="P1361">
        <v>103</v>
      </c>
      <c r="Q1361" t="s">
        <v>44</v>
      </c>
      <c r="R1361">
        <v>4.3</v>
      </c>
      <c r="S1361">
        <v>8.4</v>
      </c>
      <c r="T1361">
        <v>13.7</v>
      </c>
      <c r="U1361">
        <v>15.11</v>
      </c>
      <c r="V1361">
        <v>101</v>
      </c>
      <c r="W1361" t="str">
        <f t="shared" si="63"/>
        <v>Western Bulldogs</v>
      </c>
      <c r="X1361" t="str">
        <f t="shared" si="64"/>
        <v>Low</v>
      </c>
      <c r="Y1361" t="str">
        <f t="shared" si="65"/>
        <v>Home Team</v>
      </c>
    </row>
    <row r="1362" spans="1:25" x14ac:dyDescent="0.25">
      <c r="A1362" t="s">
        <v>1450</v>
      </c>
      <c r="B1362">
        <v>2018</v>
      </c>
      <c r="C1362" t="s">
        <v>187</v>
      </c>
      <c r="D1362" s="1">
        <v>43281</v>
      </c>
      <c r="E1362">
        <v>14.8</v>
      </c>
      <c r="F1362">
        <v>8.6999999999999993</v>
      </c>
      <c r="G1362">
        <v>0.4</v>
      </c>
      <c r="H1362" t="s">
        <v>28</v>
      </c>
      <c r="I1362" s="2">
        <v>0.57291666666666663</v>
      </c>
      <c r="J1362" s="3">
        <v>26562</v>
      </c>
      <c r="K1362" t="s">
        <v>30</v>
      </c>
      <c r="L1362">
        <v>5</v>
      </c>
      <c r="M1362">
        <v>6.2</v>
      </c>
      <c r="N1362">
        <v>8.6999999999999993</v>
      </c>
      <c r="O1362">
        <v>10.9</v>
      </c>
      <c r="P1362">
        <v>69</v>
      </c>
      <c r="Q1362" t="s">
        <v>54</v>
      </c>
      <c r="R1362">
        <v>3.6</v>
      </c>
      <c r="S1362">
        <v>8.9</v>
      </c>
      <c r="T1362">
        <v>8.9</v>
      </c>
      <c r="U1362">
        <v>13.12</v>
      </c>
      <c r="V1362">
        <v>90</v>
      </c>
      <c r="W1362" t="str">
        <f t="shared" si="63"/>
        <v>Port Adelaide</v>
      </c>
      <c r="X1362" t="str">
        <f t="shared" si="64"/>
        <v>Low</v>
      </c>
      <c r="Y1362" t="str">
        <f t="shared" si="65"/>
        <v>Away Team</v>
      </c>
    </row>
    <row r="1363" spans="1:25" x14ac:dyDescent="0.25">
      <c r="A1363" t="s">
        <v>1451</v>
      </c>
      <c r="B1363">
        <v>2018</v>
      </c>
      <c r="C1363" t="s">
        <v>187</v>
      </c>
      <c r="D1363" s="1">
        <v>43281</v>
      </c>
      <c r="E1363">
        <v>14.5</v>
      </c>
      <c r="F1363">
        <v>10.1</v>
      </c>
      <c r="G1363">
        <v>1.6</v>
      </c>
      <c r="H1363" t="s">
        <v>512</v>
      </c>
      <c r="I1363" s="2">
        <v>0.67013888888888884</v>
      </c>
      <c r="J1363" s="3">
        <v>44771</v>
      </c>
      <c r="K1363" t="s">
        <v>40</v>
      </c>
      <c r="L1363">
        <v>1.3</v>
      </c>
      <c r="M1363">
        <v>3.8</v>
      </c>
      <c r="N1363">
        <v>6.1</v>
      </c>
      <c r="O1363">
        <v>12.16</v>
      </c>
      <c r="P1363">
        <v>88</v>
      </c>
      <c r="Q1363" t="s">
        <v>51</v>
      </c>
      <c r="R1363">
        <v>2.4</v>
      </c>
      <c r="S1363">
        <v>5.5</v>
      </c>
      <c r="T1363">
        <v>10.6</v>
      </c>
      <c r="U1363">
        <v>12.6</v>
      </c>
      <c r="V1363">
        <v>78</v>
      </c>
      <c r="W1363" t="str">
        <f t="shared" si="63"/>
        <v>Adelaide</v>
      </c>
      <c r="X1363" t="str">
        <f t="shared" si="64"/>
        <v>Medium</v>
      </c>
      <c r="Y1363" t="str">
        <f t="shared" si="65"/>
        <v>Home Team</v>
      </c>
    </row>
    <row r="1364" spans="1:25" x14ac:dyDescent="0.25">
      <c r="A1364" t="s">
        <v>1452</v>
      </c>
      <c r="B1364">
        <v>2018</v>
      </c>
      <c r="C1364" t="s">
        <v>187</v>
      </c>
      <c r="D1364" s="1">
        <v>43281</v>
      </c>
      <c r="E1364">
        <v>23.3</v>
      </c>
      <c r="F1364">
        <v>13.2</v>
      </c>
      <c r="G1364">
        <v>0.2</v>
      </c>
      <c r="H1364" t="s">
        <v>38</v>
      </c>
      <c r="I1364" s="2">
        <v>0.80902777777777779</v>
      </c>
      <c r="J1364" s="3">
        <v>13637</v>
      </c>
      <c r="K1364" t="s">
        <v>39</v>
      </c>
      <c r="L1364">
        <v>3.2</v>
      </c>
      <c r="M1364">
        <v>4.4000000000000004</v>
      </c>
      <c r="N1364">
        <v>7.7</v>
      </c>
      <c r="O1364">
        <v>8.1199999999999992</v>
      </c>
      <c r="P1364">
        <v>60</v>
      </c>
      <c r="Q1364" t="s">
        <v>33</v>
      </c>
      <c r="R1364">
        <v>4.3</v>
      </c>
      <c r="S1364">
        <v>10.6</v>
      </c>
      <c r="T1364">
        <v>13.11</v>
      </c>
      <c r="U1364">
        <v>14.15</v>
      </c>
      <c r="V1364">
        <v>99</v>
      </c>
      <c r="W1364" t="str">
        <f t="shared" si="63"/>
        <v>Collingwood</v>
      </c>
      <c r="X1364" t="str">
        <f t="shared" si="64"/>
        <v>Low</v>
      </c>
      <c r="Y1364" t="str">
        <f t="shared" si="65"/>
        <v>Away Team</v>
      </c>
    </row>
    <row r="1365" spans="1:25" x14ac:dyDescent="0.25">
      <c r="A1365" t="s">
        <v>1453</v>
      </c>
      <c r="B1365">
        <v>2018</v>
      </c>
      <c r="C1365" t="s">
        <v>187</v>
      </c>
      <c r="D1365" s="1">
        <v>43281</v>
      </c>
      <c r="E1365">
        <v>19.5</v>
      </c>
      <c r="F1365">
        <v>3.3</v>
      </c>
      <c r="G1365">
        <v>0</v>
      </c>
      <c r="H1365" t="s">
        <v>141</v>
      </c>
      <c r="I1365" s="2">
        <v>0.80902777777777779</v>
      </c>
      <c r="J1365" s="3">
        <v>10866</v>
      </c>
      <c r="K1365" t="s">
        <v>25</v>
      </c>
      <c r="L1365">
        <v>5.3</v>
      </c>
      <c r="M1365">
        <v>6.11</v>
      </c>
      <c r="N1365">
        <v>11.15</v>
      </c>
      <c r="O1365">
        <v>13.17</v>
      </c>
      <c r="P1365">
        <v>95</v>
      </c>
      <c r="Q1365" t="s">
        <v>32</v>
      </c>
      <c r="R1365">
        <v>1.3</v>
      </c>
      <c r="S1365">
        <v>5.4</v>
      </c>
      <c r="T1365">
        <v>9.5</v>
      </c>
      <c r="U1365">
        <v>13.6</v>
      </c>
      <c r="V1365">
        <v>84</v>
      </c>
      <c r="W1365" t="str">
        <f t="shared" si="63"/>
        <v>Greater Western Sydney</v>
      </c>
      <c r="X1365" t="str">
        <f t="shared" si="64"/>
        <v>Low</v>
      </c>
      <c r="Y1365" t="str">
        <f t="shared" si="65"/>
        <v>Home Team</v>
      </c>
    </row>
    <row r="1366" spans="1:25" x14ac:dyDescent="0.25">
      <c r="A1366" t="s">
        <v>1454</v>
      </c>
      <c r="B1366">
        <v>2018</v>
      </c>
      <c r="C1366" t="s">
        <v>187</v>
      </c>
      <c r="D1366" s="1">
        <v>43282</v>
      </c>
      <c r="E1366">
        <v>14.9</v>
      </c>
      <c r="F1366">
        <v>2.6</v>
      </c>
      <c r="G1366">
        <v>0.2</v>
      </c>
      <c r="H1366" t="s">
        <v>28</v>
      </c>
      <c r="I1366" s="2">
        <v>0.54861111111111116</v>
      </c>
      <c r="J1366" s="3">
        <v>38910</v>
      </c>
      <c r="K1366" t="s">
        <v>35</v>
      </c>
      <c r="L1366">
        <v>4.2</v>
      </c>
      <c r="M1366">
        <v>9.3000000000000007</v>
      </c>
      <c r="N1366">
        <v>11.6</v>
      </c>
      <c r="O1366">
        <v>18.899999999999999</v>
      </c>
      <c r="P1366">
        <v>117</v>
      </c>
      <c r="Q1366" t="s">
        <v>55</v>
      </c>
      <c r="R1366">
        <v>4.3</v>
      </c>
      <c r="S1366">
        <v>11.6</v>
      </c>
      <c r="T1366">
        <v>14.1</v>
      </c>
      <c r="U1366">
        <v>18.11</v>
      </c>
      <c r="V1366">
        <v>119</v>
      </c>
      <c r="W1366" t="str">
        <f t="shared" si="63"/>
        <v>St Kilda</v>
      </c>
      <c r="X1366" t="str">
        <f t="shared" si="64"/>
        <v>Medium</v>
      </c>
      <c r="Y1366" t="str">
        <f t="shared" si="65"/>
        <v>Away Team</v>
      </c>
    </row>
    <row r="1367" spans="1:25" x14ac:dyDescent="0.25">
      <c r="A1367" t="s">
        <v>1455</v>
      </c>
      <c r="B1367">
        <v>2018</v>
      </c>
      <c r="C1367" t="s">
        <v>187</v>
      </c>
      <c r="D1367" s="1">
        <v>43282</v>
      </c>
      <c r="E1367">
        <v>14.9</v>
      </c>
      <c r="F1367">
        <v>2.6</v>
      </c>
      <c r="G1367">
        <v>0.2</v>
      </c>
      <c r="H1367" t="s">
        <v>46</v>
      </c>
      <c r="I1367" s="2">
        <v>0.63888888888888884</v>
      </c>
      <c r="J1367" s="3">
        <v>45580</v>
      </c>
      <c r="K1367" t="s">
        <v>48</v>
      </c>
      <c r="L1367">
        <v>6.2</v>
      </c>
      <c r="M1367">
        <v>13.6</v>
      </c>
      <c r="N1367">
        <v>15.8</v>
      </c>
      <c r="O1367">
        <v>19.11</v>
      </c>
      <c r="P1367">
        <v>125</v>
      </c>
      <c r="Q1367" t="s">
        <v>47</v>
      </c>
      <c r="R1367">
        <v>7.2</v>
      </c>
      <c r="S1367">
        <v>10.4</v>
      </c>
      <c r="T1367">
        <v>13.8</v>
      </c>
      <c r="U1367">
        <v>16.12</v>
      </c>
      <c r="V1367">
        <v>108</v>
      </c>
      <c r="W1367" t="str">
        <f t="shared" si="63"/>
        <v>Essendon</v>
      </c>
      <c r="X1367" t="str">
        <f t="shared" si="64"/>
        <v>Medium</v>
      </c>
      <c r="Y1367" t="str">
        <f t="shared" si="65"/>
        <v>Home Team</v>
      </c>
    </row>
    <row r="1368" spans="1:25" x14ac:dyDescent="0.25">
      <c r="A1368" t="s">
        <v>1456</v>
      </c>
      <c r="B1368">
        <v>2018</v>
      </c>
      <c r="C1368" t="s">
        <v>187</v>
      </c>
      <c r="D1368" s="1">
        <v>43282</v>
      </c>
      <c r="E1368">
        <v>22</v>
      </c>
      <c r="F1368">
        <v>6.3</v>
      </c>
      <c r="G1368">
        <v>0</v>
      </c>
      <c r="H1368" t="s">
        <v>1339</v>
      </c>
      <c r="I1368" s="2">
        <v>0.61111111111111116</v>
      </c>
      <c r="J1368" s="3">
        <v>41674</v>
      </c>
      <c r="K1368" t="s">
        <v>43</v>
      </c>
      <c r="L1368">
        <v>1.4</v>
      </c>
      <c r="M1368">
        <v>3.6</v>
      </c>
      <c r="N1368">
        <v>6.9</v>
      </c>
      <c r="O1368">
        <v>9.1</v>
      </c>
      <c r="P1368">
        <v>64</v>
      </c>
      <c r="Q1368" t="s">
        <v>36</v>
      </c>
      <c r="R1368">
        <v>4.3</v>
      </c>
      <c r="S1368">
        <v>7.6</v>
      </c>
      <c r="T1368">
        <v>13.8</v>
      </c>
      <c r="U1368">
        <v>18.11</v>
      </c>
      <c r="V1368">
        <v>119</v>
      </c>
      <c r="W1368" t="str">
        <f t="shared" si="63"/>
        <v>Brisbane</v>
      </c>
      <c r="X1368" t="str">
        <f t="shared" si="64"/>
        <v>Medium</v>
      </c>
      <c r="Y1368" t="str">
        <f t="shared" si="65"/>
        <v>Away Team</v>
      </c>
    </row>
    <row r="1369" spans="1:25" x14ac:dyDescent="0.25">
      <c r="A1369" t="s">
        <v>1457</v>
      </c>
      <c r="B1369">
        <v>2018</v>
      </c>
      <c r="C1369" t="s">
        <v>197</v>
      </c>
      <c r="D1369" s="1">
        <v>43286</v>
      </c>
      <c r="E1369">
        <v>25.9</v>
      </c>
      <c r="F1369">
        <v>9.6999999999999993</v>
      </c>
      <c r="G1369">
        <v>0</v>
      </c>
      <c r="H1369" t="s">
        <v>61</v>
      </c>
      <c r="I1369" s="2">
        <v>0.80555555555555558</v>
      </c>
      <c r="J1369" s="3">
        <v>34363</v>
      </c>
      <c r="K1369" t="s">
        <v>26</v>
      </c>
      <c r="L1369">
        <v>2.2000000000000002</v>
      </c>
      <c r="M1369">
        <v>3.2</v>
      </c>
      <c r="N1369">
        <v>7.4</v>
      </c>
      <c r="O1369">
        <v>9.5</v>
      </c>
      <c r="P1369">
        <v>59</v>
      </c>
      <c r="Q1369" t="s">
        <v>44</v>
      </c>
      <c r="R1369">
        <v>1.4</v>
      </c>
      <c r="S1369">
        <v>4.1100000000000003</v>
      </c>
      <c r="T1369">
        <v>5.16</v>
      </c>
      <c r="U1369">
        <v>8.23</v>
      </c>
      <c r="V1369">
        <v>71</v>
      </c>
      <c r="W1369" t="str">
        <f t="shared" si="63"/>
        <v>Geelong</v>
      </c>
      <c r="X1369" t="str">
        <f t="shared" si="64"/>
        <v>Medium</v>
      </c>
      <c r="Y1369" t="str">
        <f t="shared" si="65"/>
        <v>Away Team</v>
      </c>
    </row>
    <row r="1370" spans="1:25" x14ac:dyDescent="0.25">
      <c r="A1370" t="s">
        <v>1458</v>
      </c>
      <c r="B1370">
        <v>2018</v>
      </c>
      <c r="C1370" t="s">
        <v>197</v>
      </c>
      <c r="D1370" s="1">
        <v>43287</v>
      </c>
      <c r="E1370">
        <v>14.5</v>
      </c>
      <c r="F1370">
        <v>11.1</v>
      </c>
      <c r="G1370">
        <v>0</v>
      </c>
      <c r="H1370" t="s">
        <v>28</v>
      </c>
      <c r="I1370" s="2">
        <v>0.82638888888888884</v>
      </c>
      <c r="J1370" s="3">
        <v>54934</v>
      </c>
      <c r="K1370" t="s">
        <v>29</v>
      </c>
      <c r="L1370">
        <v>2.2999999999999998</v>
      </c>
      <c r="M1370">
        <v>7.8</v>
      </c>
      <c r="N1370">
        <v>9.1</v>
      </c>
      <c r="O1370">
        <v>15.13</v>
      </c>
      <c r="P1370">
        <v>103</v>
      </c>
      <c r="Q1370" t="s">
        <v>40</v>
      </c>
      <c r="R1370">
        <v>1.3</v>
      </c>
      <c r="S1370">
        <v>4.4000000000000004</v>
      </c>
      <c r="T1370">
        <v>7.6</v>
      </c>
      <c r="U1370">
        <v>8.8000000000000007</v>
      </c>
      <c r="V1370">
        <v>56</v>
      </c>
      <c r="W1370" t="str">
        <f t="shared" si="63"/>
        <v>Richmond</v>
      </c>
      <c r="X1370" t="str">
        <f t="shared" si="64"/>
        <v>High</v>
      </c>
      <c r="Y1370" t="str">
        <f t="shared" si="65"/>
        <v>Home Team</v>
      </c>
    </row>
    <row r="1371" spans="1:25" x14ac:dyDescent="0.25">
      <c r="A1371" t="s">
        <v>1459</v>
      </c>
      <c r="B1371">
        <v>2018</v>
      </c>
      <c r="C1371" t="s">
        <v>197</v>
      </c>
      <c r="D1371" s="1">
        <v>43288</v>
      </c>
      <c r="E1371">
        <v>24.9</v>
      </c>
      <c r="F1371">
        <v>18.2</v>
      </c>
      <c r="G1371">
        <v>2.6</v>
      </c>
      <c r="H1371" t="s">
        <v>58</v>
      </c>
      <c r="I1371" s="2">
        <v>0.57291666666666663</v>
      </c>
      <c r="J1371" s="3">
        <v>21074</v>
      </c>
      <c r="K1371" t="s">
        <v>36</v>
      </c>
      <c r="L1371">
        <v>3.1</v>
      </c>
      <c r="M1371">
        <v>8.6999999999999993</v>
      </c>
      <c r="N1371">
        <v>14.11</v>
      </c>
      <c r="O1371">
        <v>18.12</v>
      </c>
      <c r="P1371">
        <v>120</v>
      </c>
      <c r="Q1371" t="s">
        <v>30</v>
      </c>
      <c r="R1371">
        <v>2.5</v>
      </c>
      <c r="S1371">
        <v>2.6</v>
      </c>
      <c r="T1371">
        <v>4.8</v>
      </c>
      <c r="U1371">
        <v>7.13</v>
      </c>
      <c r="V1371">
        <v>55</v>
      </c>
      <c r="W1371" t="str">
        <f t="shared" si="63"/>
        <v>Brisbane</v>
      </c>
      <c r="X1371" t="str">
        <f t="shared" si="64"/>
        <v>Low</v>
      </c>
      <c r="Y1371" t="str">
        <f t="shared" si="65"/>
        <v>Home Team</v>
      </c>
    </row>
    <row r="1372" spans="1:25" x14ac:dyDescent="0.25">
      <c r="A1372" t="s">
        <v>1460</v>
      </c>
      <c r="B1372">
        <v>2018</v>
      </c>
      <c r="C1372" t="s">
        <v>197</v>
      </c>
      <c r="D1372" s="1">
        <v>43288</v>
      </c>
      <c r="E1372">
        <v>14.3</v>
      </c>
      <c r="F1372">
        <v>8.9</v>
      </c>
      <c r="G1372">
        <v>7.4</v>
      </c>
      <c r="H1372" t="s">
        <v>512</v>
      </c>
      <c r="I1372" s="2">
        <v>0.67013888888888884</v>
      </c>
      <c r="J1372" s="3">
        <v>36253</v>
      </c>
      <c r="K1372" t="s">
        <v>54</v>
      </c>
      <c r="L1372">
        <v>3.1</v>
      </c>
      <c r="M1372">
        <v>5.6</v>
      </c>
      <c r="N1372">
        <v>8.1199999999999992</v>
      </c>
      <c r="O1372">
        <v>12.14</v>
      </c>
      <c r="P1372">
        <v>86</v>
      </c>
      <c r="Q1372" t="s">
        <v>55</v>
      </c>
      <c r="R1372">
        <v>0.5</v>
      </c>
      <c r="S1372">
        <v>2.6</v>
      </c>
      <c r="T1372">
        <v>4.5999999999999996</v>
      </c>
      <c r="U1372">
        <v>7.8</v>
      </c>
      <c r="V1372">
        <v>50</v>
      </c>
      <c r="W1372" t="str">
        <f t="shared" si="63"/>
        <v>Port Adelaide</v>
      </c>
      <c r="X1372" t="str">
        <f t="shared" si="64"/>
        <v>Medium</v>
      </c>
      <c r="Y1372" t="str">
        <f t="shared" si="65"/>
        <v>Home Team</v>
      </c>
    </row>
    <row r="1373" spans="1:25" x14ac:dyDescent="0.25">
      <c r="A1373" t="s">
        <v>1461</v>
      </c>
      <c r="B1373">
        <v>2018</v>
      </c>
      <c r="C1373" t="s">
        <v>197</v>
      </c>
      <c r="D1373" s="1">
        <v>43288</v>
      </c>
      <c r="E1373">
        <v>12.4</v>
      </c>
      <c r="F1373">
        <v>8.1</v>
      </c>
      <c r="G1373">
        <v>1.4</v>
      </c>
      <c r="H1373" t="s">
        <v>46</v>
      </c>
      <c r="I1373" s="2">
        <v>0.80902777777777779</v>
      </c>
      <c r="J1373" s="3">
        <v>35320</v>
      </c>
      <c r="K1373" t="s">
        <v>50</v>
      </c>
      <c r="L1373">
        <v>4.0999999999999996</v>
      </c>
      <c r="M1373">
        <v>7.4</v>
      </c>
      <c r="N1373">
        <v>7.5</v>
      </c>
      <c r="O1373">
        <v>9.5</v>
      </c>
      <c r="P1373">
        <v>59</v>
      </c>
      <c r="Q1373" t="s">
        <v>32</v>
      </c>
      <c r="R1373">
        <v>6</v>
      </c>
      <c r="S1373">
        <v>7.2</v>
      </c>
      <c r="T1373">
        <v>14.6</v>
      </c>
      <c r="U1373">
        <v>19.8</v>
      </c>
      <c r="V1373">
        <v>122</v>
      </c>
      <c r="W1373" t="str">
        <f t="shared" si="63"/>
        <v>Hawthorn</v>
      </c>
      <c r="X1373" t="str">
        <f t="shared" si="64"/>
        <v>Medium</v>
      </c>
      <c r="Y1373" t="str">
        <f t="shared" si="65"/>
        <v>Away Team</v>
      </c>
    </row>
    <row r="1374" spans="1:25" x14ac:dyDescent="0.25">
      <c r="A1374" t="s">
        <v>1462</v>
      </c>
      <c r="B1374">
        <v>2018</v>
      </c>
      <c r="C1374" t="s">
        <v>197</v>
      </c>
      <c r="D1374" s="1">
        <v>43288</v>
      </c>
      <c r="E1374">
        <v>32.1</v>
      </c>
      <c r="F1374">
        <v>20.8</v>
      </c>
      <c r="G1374">
        <v>0</v>
      </c>
      <c r="H1374" t="s">
        <v>129</v>
      </c>
      <c r="I1374" s="2">
        <v>0.79861111111111116</v>
      </c>
      <c r="J1374" s="3">
        <v>8689</v>
      </c>
      <c r="K1374" t="s">
        <v>35</v>
      </c>
      <c r="L1374">
        <v>2.9</v>
      </c>
      <c r="M1374">
        <v>5.15</v>
      </c>
      <c r="N1374">
        <v>9.18</v>
      </c>
      <c r="O1374">
        <v>13.24</v>
      </c>
      <c r="P1374">
        <v>102</v>
      </c>
      <c r="Q1374" t="s">
        <v>43</v>
      </c>
      <c r="R1374">
        <v>2</v>
      </c>
      <c r="S1374">
        <v>4.2</v>
      </c>
      <c r="T1374">
        <v>6.5</v>
      </c>
      <c r="U1374">
        <v>7.6</v>
      </c>
      <c r="V1374">
        <v>48</v>
      </c>
      <c r="W1374" t="str">
        <f t="shared" si="63"/>
        <v>Melbourne</v>
      </c>
      <c r="X1374" t="str">
        <f t="shared" si="64"/>
        <v>Low</v>
      </c>
      <c r="Y1374" t="str">
        <f t="shared" si="65"/>
        <v>Home Team</v>
      </c>
    </row>
    <row r="1375" spans="1:25" x14ac:dyDescent="0.25">
      <c r="A1375" t="s">
        <v>1463</v>
      </c>
      <c r="B1375">
        <v>2018</v>
      </c>
      <c r="C1375" t="s">
        <v>197</v>
      </c>
      <c r="D1375" s="1">
        <v>43289</v>
      </c>
      <c r="E1375">
        <v>14.2</v>
      </c>
      <c r="F1375">
        <v>8.3000000000000007</v>
      </c>
      <c r="G1375">
        <v>0.8</v>
      </c>
      <c r="H1375" t="s">
        <v>46</v>
      </c>
      <c r="I1375" s="2">
        <v>0.54861111111111116</v>
      </c>
      <c r="J1375" s="3">
        <v>14389</v>
      </c>
      <c r="K1375" t="s">
        <v>47</v>
      </c>
      <c r="L1375">
        <v>4.2</v>
      </c>
      <c r="M1375">
        <v>7.4</v>
      </c>
      <c r="N1375">
        <v>12.6</v>
      </c>
      <c r="O1375">
        <v>14.11</v>
      </c>
      <c r="P1375">
        <v>95</v>
      </c>
      <c r="Q1375" t="s">
        <v>39</v>
      </c>
      <c r="R1375">
        <v>1</v>
      </c>
      <c r="S1375">
        <v>5.5</v>
      </c>
      <c r="T1375">
        <v>6.7</v>
      </c>
      <c r="U1375">
        <v>8.1</v>
      </c>
      <c r="V1375">
        <v>58</v>
      </c>
      <c r="W1375" t="str">
        <f t="shared" si="63"/>
        <v>North Melbourne</v>
      </c>
      <c r="X1375" t="str">
        <f t="shared" si="64"/>
        <v>Low</v>
      </c>
      <c r="Y1375" t="str">
        <f t="shared" si="65"/>
        <v>Home Team</v>
      </c>
    </row>
    <row r="1376" spans="1:25" x14ac:dyDescent="0.25">
      <c r="A1376" t="s">
        <v>1464</v>
      </c>
      <c r="B1376">
        <v>2018</v>
      </c>
      <c r="C1376" t="s">
        <v>197</v>
      </c>
      <c r="D1376" s="1">
        <v>43289</v>
      </c>
      <c r="E1376">
        <v>14.2</v>
      </c>
      <c r="F1376">
        <v>8.3000000000000007</v>
      </c>
      <c r="G1376">
        <v>0.8</v>
      </c>
      <c r="H1376" t="s">
        <v>28</v>
      </c>
      <c r="I1376" s="2">
        <v>0.63888888888888884</v>
      </c>
      <c r="J1376" s="3">
        <v>69868</v>
      </c>
      <c r="K1376" t="s">
        <v>48</v>
      </c>
      <c r="L1376">
        <v>1.2</v>
      </c>
      <c r="M1376">
        <v>4.5</v>
      </c>
      <c r="N1376">
        <v>7.6</v>
      </c>
      <c r="O1376">
        <v>9.8000000000000007</v>
      </c>
      <c r="P1376">
        <v>62</v>
      </c>
      <c r="Q1376" t="s">
        <v>33</v>
      </c>
      <c r="R1376">
        <v>4.0999999999999996</v>
      </c>
      <c r="S1376">
        <v>4.4000000000000004</v>
      </c>
      <c r="T1376">
        <v>7.5</v>
      </c>
      <c r="U1376">
        <v>12.6</v>
      </c>
      <c r="V1376">
        <v>78</v>
      </c>
      <c r="W1376" t="str">
        <f t="shared" si="63"/>
        <v>Collingwood</v>
      </c>
      <c r="X1376" t="str">
        <f t="shared" si="64"/>
        <v>High</v>
      </c>
      <c r="Y1376" t="str">
        <f t="shared" si="65"/>
        <v>Away Team</v>
      </c>
    </row>
    <row r="1377" spans="1:25" x14ac:dyDescent="0.25">
      <c r="A1377" t="s">
        <v>1465</v>
      </c>
      <c r="B1377">
        <v>2018</v>
      </c>
      <c r="C1377" t="s">
        <v>197</v>
      </c>
      <c r="D1377" s="1">
        <v>43289</v>
      </c>
      <c r="E1377">
        <v>19.7</v>
      </c>
      <c r="F1377">
        <v>5.7</v>
      </c>
      <c r="G1377">
        <v>0</v>
      </c>
      <c r="H1377" t="s">
        <v>1339</v>
      </c>
      <c r="I1377" s="2">
        <v>0.61111111111111116</v>
      </c>
      <c r="J1377" s="3">
        <v>52105</v>
      </c>
      <c r="K1377" t="s">
        <v>51</v>
      </c>
      <c r="L1377">
        <v>1.2</v>
      </c>
      <c r="M1377">
        <v>6.3</v>
      </c>
      <c r="N1377">
        <v>10.3</v>
      </c>
      <c r="O1377">
        <v>13.8</v>
      </c>
      <c r="P1377">
        <v>86</v>
      </c>
      <c r="Q1377" t="s">
        <v>25</v>
      </c>
      <c r="R1377">
        <v>2.2000000000000002</v>
      </c>
      <c r="S1377">
        <v>3.8</v>
      </c>
      <c r="T1377">
        <v>7.12</v>
      </c>
      <c r="U1377">
        <v>10.15</v>
      </c>
      <c r="V1377">
        <v>75</v>
      </c>
      <c r="W1377" t="str">
        <f t="shared" si="63"/>
        <v>West Coast</v>
      </c>
      <c r="X1377" t="str">
        <f t="shared" si="64"/>
        <v>High</v>
      </c>
      <c r="Y1377" t="str">
        <f t="shared" si="65"/>
        <v>Home Team</v>
      </c>
    </row>
    <row r="1378" spans="1:25" x14ac:dyDescent="0.25">
      <c r="A1378" t="s">
        <v>1466</v>
      </c>
      <c r="B1378">
        <v>2018</v>
      </c>
      <c r="C1378" t="s">
        <v>208</v>
      </c>
      <c r="D1378" s="1">
        <v>43293</v>
      </c>
      <c r="E1378">
        <v>14.3</v>
      </c>
      <c r="F1378">
        <v>7.4</v>
      </c>
      <c r="G1378">
        <v>0.8</v>
      </c>
      <c r="H1378" t="s">
        <v>512</v>
      </c>
      <c r="I1378" s="2">
        <v>0.80555555555555558</v>
      </c>
      <c r="J1378" s="3">
        <v>46095</v>
      </c>
      <c r="K1378" t="s">
        <v>40</v>
      </c>
      <c r="L1378">
        <v>4.3</v>
      </c>
      <c r="M1378">
        <v>7.9</v>
      </c>
      <c r="N1378">
        <v>13.15</v>
      </c>
      <c r="O1378">
        <v>16.16</v>
      </c>
      <c r="P1378">
        <v>112</v>
      </c>
      <c r="Q1378" t="s">
        <v>44</v>
      </c>
      <c r="R1378">
        <v>3.3</v>
      </c>
      <c r="S1378">
        <v>6.7</v>
      </c>
      <c r="T1378">
        <v>10.9</v>
      </c>
      <c r="U1378">
        <v>14.13</v>
      </c>
      <c r="V1378">
        <v>97</v>
      </c>
      <c r="W1378" t="str">
        <f t="shared" si="63"/>
        <v>Adelaide</v>
      </c>
      <c r="X1378" t="str">
        <f t="shared" si="64"/>
        <v>Medium</v>
      </c>
      <c r="Y1378" t="str">
        <f t="shared" si="65"/>
        <v>Home Team</v>
      </c>
    </row>
    <row r="1379" spans="1:25" x14ac:dyDescent="0.25">
      <c r="A1379" t="s">
        <v>1467</v>
      </c>
      <c r="B1379">
        <v>2018</v>
      </c>
      <c r="C1379" t="s">
        <v>208</v>
      </c>
      <c r="D1379" s="1">
        <v>43294</v>
      </c>
      <c r="E1379">
        <v>13.7</v>
      </c>
      <c r="F1379">
        <v>4.4000000000000004</v>
      </c>
      <c r="G1379">
        <v>0</v>
      </c>
      <c r="H1379" t="s">
        <v>46</v>
      </c>
      <c r="I1379" s="2">
        <v>0.82638888888888884</v>
      </c>
      <c r="J1379" s="3">
        <v>33780</v>
      </c>
      <c r="K1379" t="s">
        <v>55</v>
      </c>
      <c r="L1379">
        <v>4.5</v>
      </c>
      <c r="M1379">
        <v>8.1</v>
      </c>
      <c r="N1379">
        <v>14.14</v>
      </c>
      <c r="O1379">
        <v>16.2</v>
      </c>
      <c r="P1379">
        <v>116</v>
      </c>
      <c r="Q1379" t="s">
        <v>30</v>
      </c>
      <c r="R1379">
        <v>3.3</v>
      </c>
      <c r="S1379">
        <v>5.5</v>
      </c>
      <c r="T1379">
        <v>6.8</v>
      </c>
      <c r="U1379">
        <v>7.1</v>
      </c>
      <c r="V1379">
        <v>52</v>
      </c>
      <c r="W1379" t="str">
        <f t="shared" si="63"/>
        <v>St Kilda</v>
      </c>
      <c r="X1379" t="str">
        <f t="shared" si="64"/>
        <v>Medium</v>
      </c>
      <c r="Y1379" t="str">
        <f t="shared" si="65"/>
        <v>Home Team</v>
      </c>
    </row>
    <row r="1380" spans="1:25" x14ac:dyDescent="0.25">
      <c r="A1380" t="s">
        <v>1468</v>
      </c>
      <c r="B1380">
        <v>2018</v>
      </c>
      <c r="C1380" t="s">
        <v>208</v>
      </c>
      <c r="D1380" s="1">
        <v>43295</v>
      </c>
      <c r="E1380">
        <v>12.8</v>
      </c>
      <c r="F1380">
        <v>-1.8</v>
      </c>
      <c r="G1380">
        <v>0</v>
      </c>
      <c r="H1380" t="s">
        <v>100</v>
      </c>
      <c r="I1380" s="2">
        <v>0.57291666666666663</v>
      </c>
      <c r="J1380" s="3">
        <v>12557</v>
      </c>
      <c r="K1380" t="s">
        <v>32</v>
      </c>
      <c r="L1380">
        <v>2.5</v>
      </c>
      <c r="M1380">
        <v>6.7</v>
      </c>
      <c r="N1380">
        <v>9.1</v>
      </c>
      <c r="O1380">
        <v>9.11</v>
      </c>
      <c r="P1380">
        <v>65</v>
      </c>
      <c r="Q1380" t="s">
        <v>36</v>
      </c>
      <c r="R1380">
        <v>2.1</v>
      </c>
      <c r="S1380">
        <v>5.2</v>
      </c>
      <c r="T1380">
        <v>11.6</v>
      </c>
      <c r="U1380">
        <v>15.8</v>
      </c>
      <c r="V1380">
        <v>98</v>
      </c>
      <c r="W1380" t="str">
        <f t="shared" si="63"/>
        <v>Brisbane</v>
      </c>
      <c r="X1380" t="str">
        <f t="shared" si="64"/>
        <v>Low</v>
      </c>
      <c r="Y1380" t="str">
        <f t="shared" si="65"/>
        <v>Away Team</v>
      </c>
    </row>
    <row r="1381" spans="1:25" x14ac:dyDescent="0.25">
      <c r="A1381" t="s">
        <v>1469</v>
      </c>
      <c r="B1381">
        <v>2018</v>
      </c>
      <c r="C1381" t="s">
        <v>208</v>
      </c>
      <c r="D1381" s="1">
        <v>43295</v>
      </c>
      <c r="E1381">
        <v>14.6</v>
      </c>
      <c r="F1381">
        <v>1.9</v>
      </c>
      <c r="G1381">
        <v>0</v>
      </c>
      <c r="H1381" t="s">
        <v>28</v>
      </c>
      <c r="I1381" s="2">
        <v>0.69097222222222221</v>
      </c>
      <c r="J1381" s="3">
        <v>31053</v>
      </c>
      <c r="K1381" t="s">
        <v>35</v>
      </c>
      <c r="L1381">
        <v>3.4</v>
      </c>
      <c r="M1381">
        <v>6.9</v>
      </c>
      <c r="N1381">
        <v>14.9</v>
      </c>
      <c r="O1381">
        <v>18.11</v>
      </c>
      <c r="P1381">
        <v>119</v>
      </c>
      <c r="Q1381" t="s">
        <v>50</v>
      </c>
      <c r="R1381">
        <v>4.0999999999999996</v>
      </c>
      <c r="S1381">
        <v>6.6</v>
      </c>
      <c r="T1381">
        <v>9.9</v>
      </c>
      <c r="U1381">
        <v>10.9</v>
      </c>
      <c r="V1381">
        <v>69</v>
      </c>
      <c r="W1381" t="str">
        <f t="shared" si="63"/>
        <v>Melbourne</v>
      </c>
      <c r="X1381" t="str">
        <f t="shared" si="64"/>
        <v>Medium</v>
      </c>
      <c r="Y1381" t="str">
        <f t="shared" si="65"/>
        <v>Home Team</v>
      </c>
    </row>
    <row r="1382" spans="1:25" x14ac:dyDescent="0.25">
      <c r="A1382" t="s">
        <v>1470</v>
      </c>
      <c r="B1382">
        <v>2018</v>
      </c>
      <c r="C1382" t="s">
        <v>208</v>
      </c>
      <c r="D1382" s="1">
        <v>43295</v>
      </c>
      <c r="E1382">
        <v>20.7</v>
      </c>
      <c r="F1382">
        <v>7.8</v>
      </c>
      <c r="G1382">
        <v>0</v>
      </c>
      <c r="H1382" t="s">
        <v>38</v>
      </c>
      <c r="I1382" s="2">
        <v>0.80902777777777779</v>
      </c>
      <c r="J1382" s="3">
        <v>13061</v>
      </c>
      <c r="K1382" t="s">
        <v>39</v>
      </c>
      <c r="L1382">
        <v>2.8</v>
      </c>
      <c r="M1382">
        <v>4.1100000000000003</v>
      </c>
      <c r="N1382">
        <v>4.1399999999999997</v>
      </c>
      <c r="O1382">
        <v>6.15</v>
      </c>
      <c r="P1382">
        <v>51</v>
      </c>
      <c r="Q1382" t="s">
        <v>48</v>
      </c>
      <c r="R1382">
        <v>2.4</v>
      </c>
      <c r="S1382">
        <v>4.5999999999999996</v>
      </c>
      <c r="T1382">
        <v>8.1</v>
      </c>
      <c r="U1382">
        <v>13.17</v>
      </c>
      <c r="V1382">
        <v>95</v>
      </c>
      <c r="W1382" t="str">
        <f t="shared" si="63"/>
        <v>Essendon</v>
      </c>
      <c r="X1382" t="str">
        <f t="shared" si="64"/>
        <v>Low</v>
      </c>
      <c r="Y1382" t="str">
        <f t="shared" si="65"/>
        <v>Away Team</v>
      </c>
    </row>
    <row r="1383" spans="1:25" x14ac:dyDescent="0.25">
      <c r="A1383" t="s">
        <v>1471</v>
      </c>
      <c r="B1383">
        <v>2018</v>
      </c>
      <c r="C1383" t="s">
        <v>208</v>
      </c>
      <c r="D1383" s="1">
        <v>43295</v>
      </c>
      <c r="E1383">
        <v>17.3</v>
      </c>
      <c r="F1383">
        <v>3.1</v>
      </c>
      <c r="G1383">
        <v>0</v>
      </c>
      <c r="H1383" t="s">
        <v>141</v>
      </c>
      <c r="I1383" s="2">
        <v>0.80902777777777779</v>
      </c>
      <c r="J1383" s="3">
        <v>14456</v>
      </c>
      <c r="K1383" t="s">
        <v>25</v>
      </c>
      <c r="L1383">
        <v>4.3</v>
      </c>
      <c r="M1383">
        <v>7.6</v>
      </c>
      <c r="N1383">
        <v>10.1</v>
      </c>
      <c r="O1383">
        <v>11.13</v>
      </c>
      <c r="P1383">
        <v>79</v>
      </c>
      <c r="Q1383" t="s">
        <v>29</v>
      </c>
      <c r="R1383">
        <v>2.6</v>
      </c>
      <c r="S1383">
        <v>6.1</v>
      </c>
      <c r="T1383">
        <v>6.15</v>
      </c>
      <c r="U1383">
        <v>10.17</v>
      </c>
      <c r="V1383">
        <v>77</v>
      </c>
      <c r="W1383" t="str">
        <f t="shared" si="63"/>
        <v>Greater Western Sydney</v>
      </c>
      <c r="X1383" t="str">
        <f t="shared" si="64"/>
        <v>Low</v>
      </c>
      <c r="Y1383" t="str">
        <f t="shared" si="65"/>
        <v>Home Team</v>
      </c>
    </row>
    <row r="1384" spans="1:25" x14ac:dyDescent="0.25">
      <c r="A1384" t="s">
        <v>1472</v>
      </c>
      <c r="B1384">
        <v>2018</v>
      </c>
      <c r="C1384" t="s">
        <v>208</v>
      </c>
      <c r="D1384" s="1">
        <v>43296</v>
      </c>
      <c r="E1384">
        <v>12.8</v>
      </c>
      <c r="F1384">
        <v>5.4</v>
      </c>
      <c r="G1384">
        <v>0</v>
      </c>
      <c r="H1384" t="s">
        <v>28</v>
      </c>
      <c r="I1384" s="2">
        <v>0.54861111111111116</v>
      </c>
      <c r="J1384" s="3">
        <v>53439</v>
      </c>
      <c r="K1384" t="s">
        <v>33</v>
      </c>
      <c r="L1384">
        <v>4.4000000000000004</v>
      </c>
      <c r="M1384">
        <v>6.9</v>
      </c>
      <c r="N1384">
        <v>8.1</v>
      </c>
      <c r="O1384">
        <v>9.1300000000000008</v>
      </c>
      <c r="P1384">
        <v>67</v>
      </c>
      <c r="Q1384" t="s">
        <v>51</v>
      </c>
      <c r="R1384">
        <v>3</v>
      </c>
      <c r="S1384">
        <v>8.1</v>
      </c>
      <c r="T1384">
        <v>12.8</v>
      </c>
      <c r="U1384">
        <v>15.12</v>
      </c>
      <c r="V1384">
        <v>102</v>
      </c>
      <c r="W1384" t="str">
        <f t="shared" si="63"/>
        <v>West Coast</v>
      </c>
      <c r="X1384" t="str">
        <f t="shared" si="64"/>
        <v>High</v>
      </c>
      <c r="Y1384" t="str">
        <f t="shared" si="65"/>
        <v>Away Team</v>
      </c>
    </row>
    <row r="1385" spans="1:25" x14ac:dyDescent="0.25">
      <c r="A1385" t="s">
        <v>1473</v>
      </c>
      <c r="B1385">
        <v>2018</v>
      </c>
      <c r="C1385" t="s">
        <v>208</v>
      </c>
      <c r="D1385" s="1">
        <v>43296</v>
      </c>
      <c r="E1385">
        <v>12.8</v>
      </c>
      <c r="F1385">
        <v>5.4</v>
      </c>
      <c r="G1385">
        <v>0</v>
      </c>
      <c r="H1385" t="s">
        <v>46</v>
      </c>
      <c r="I1385" s="2">
        <v>0.63888888888888884</v>
      </c>
      <c r="J1385" s="3">
        <v>25633</v>
      </c>
      <c r="K1385" t="s">
        <v>47</v>
      </c>
      <c r="L1385">
        <v>5.0999999999999996</v>
      </c>
      <c r="M1385">
        <v>6.2</v>
      </c>
      <c r="N1385">
        <v>12.5</v>
      </c>
      <c r="O1385">
        <v>15.8</v>
      </c>
      <c r="P1385">
        <v>98</v>
      </c>
      <c r="Q1385" t="s">
        <v>26</v>
      </c>
      <c r="R1385">
        <v>3.1</v>
      </c>
      <c r="S1385">
        <v>8.3000000000000007</v>
      </c>
      <c r="T1385">
        <v>10.6</v>
      </c>
      <c r="U1385">
        <v>16.8</v>
      </c>
      <c r="V1385">
        <v>104</v>
      </c>
      <c r="W1385" t="str">
        <f t="shared" si="63"/>
        <v>Sydney</v>
      </c>
      <c r="X1385" t="str">
        <f t="shared" si="64"/>
        <v>Low</v>
      </c>
      <c r="Y1385" t="str">
        <f t="shared" si="65"/>
        <v>Away Team</v>
      </c>
    </row>
    <row r="1386" spans="1:25" x14ac:dyDescent="0.25">
      <c r="A1386" t="s">
        <v>1474</v>
      </c>
      <c r="B1386">
        <v>2018</v>
      </c>
      <c r="C1386" t="s">
        <v>208</v>
      </c>
      <c r="D1386" s="1">
        <v>43296</v>
      </c>
      <c r="E1386">
        <v>17.8</v>
      </c>
      <c r="F1386">
        <v>8.8000000000000007</v>
      </c>
      <c r="G1386">
        <v>23.4</v>
      </c>
      <c r="H1386" t="s">
        <v>1339</v>
      </c>
      <c r="I1386" s="2">
        <v>0.61111111111111116</v>
      </c>
      <c r="J1386" s="3">
        <v>33190</v>
      </c>
      <c r="K1386" t="s">
        <v>43</v>
      </c>
      <c r="L1386">
        <v>1</v>
      </c>
      <c r="M1386">
        <v>1.7</v>
      </c>
      <c r="N1386">
        <v>5.0999999999999996</v>
      </c>
      <c r="O1386">
        <v>8.11</v>
      </c>
      <c r="P1386">
        <v>59</v>
      </c>
      <c r="Q1386" t="s">
        <v>54</v>
      </c>
      <c r="R1386">
        <v>2.2999999999999998</v>
      </c>
      <c r="S1386">
        <v>2.2999999999999998</v>
      </c>
      <c r="T1386">
        <v>4.5999999999999996</v>
      </c>
      <c r="U1386">
        <v>7.8</v>
      </c>
      <c r="V1386">
        <v>50</v>
      </c>
      <c r="W1386" t="str">
        <f t="shared" si="63"/>
        <v>Fremantle</v>
      </c>
      <c r="X1386" t="str">
        <f t="shared" si="64"/>
        <v>Medium</v>
      </c>
      <c r="Y1386" t="str">
        <f t="shared" si="65"/>
        <v>Home Team</v>
      </c>
    </row>
    <row r="1387" spans="1:25" x14ac:dyDescent="0.25">
      <c r="A1387" t="s">
        <v>1475</v>
      </c>
      <c r="B1387">
        <v>2018</v>
      </c>
      <c r="C1387" t="s">
        <v>218</v>
      </c>
      <c r="D1387" s="1">
        <v>43301</v>
      </c>
      <c r="E1387">
        <v>12.3</v>
      </c>
      <c r="F1387">
        <v>6.3</v>
      </c>
      <c r="G1387">
        <v>3.2</v>
      </c>
      <c r="H1387" t="s">
        <v>46</v>
      </c>
      <c r="I1387" s="2">
        <v>0.82638888888888884</v>
      </c>
      <c r="J1387" s="3">
        <v>36269</v>
      </c>
      <c r="K1387" t="s">
        <v>55</v>
      </c>
      <c r="L1387">
        <v>1.2</v>
      </c>
      <c r="M1387">
        <v>2.2999999999999998</v>
      </c>
      <c r="N1387">
        <v>5.7</v>
      </c>
      <c r="O1387">
        <v>8.9</v>
      </c>
      <c r="P1387">
        <v>57</v>
      </c>
      <c r="Q1387" t="s">
        <v>29</v>
      </c>
      <c r="R1387">
        <v>6.4</v>
      </c>
      <c r="S1387">
        <v>11.7</v>
      </c>
      <c r="T1387">
        <v>14.1</v>
      </c>
      <c r="U1387">
        <v>16.149999999999999</v>
      </c>
      <c r="V1387">
        <v>111</v>
      </c>
      <c r="W1387" t="str">
        <f t="shared" si="63"/>
        <v>Richmond</v>
      </c>
      <c r="X1387" t="str">
        <f t="shared" si="64"/>
        <v>Medium</v>
      </c>
      <c r="Y1387" t="str">
        <f t="shared" si="65"/>
        <v>Away Team</v>
      </c>
    </row>
    <row r="1388" spans="1:25" x14ac:dyDescent="0.25">
      <c r="A1388" t="s">
        <v>1476</v>
      </c>
      <c r="B1388">
        <v>2018</v>
      </c>
      <c r="C1388" t="s">
        <v>218</v>
      </c>
      <c r="D1388" s="1">
        <v>43302</v>
      </c>
      <c r="E1388">
        <v>13.1</v>
      </c>
      <c r="F1388">
        <v>5.2</v>
      </c>
      <c r="G1388">
        <v>0.4</v>
      </c>
      <c r="H1388" t="s">
        <v>28</v>
      </c>
      <c r="I1388" s="2">
        <v>0.57291666666666663</v>
      </c>
      <c r="J1388" s="3">
        <v>50393</v>
      </c>
      <c r="K1388" t="s">
        <v>33</v>
      </c>
      <c r="L1388">
        <v>7.2</v>
      </c>
      <c r="M1388">
        <v>13.3</v>
      </c>
      <c r="N1388">
        <v>15.5</v>
      </c>
      <c r="O1388">
        <v>20.100000000000001</v>
      </c>
      <c r="P1388">
        <v>130</v>
      </c>
      <c r="Q1388" t="s">
        <v>47</v>
      </c>
      <c r="R1388">
        <v>2.2999999999999998</v>
      </c>
      <c r="S1388">
        <v>5.6</v>
      </c>
      <c r="T1388">
        <v>7.7</v>
      </c>
      <c r="U1388">
        <v>9.1</v>
      </c>
      <c r="V1388">
        <v>64</v>
      </c>
      <c r="W1388" t="str">
        <f t="shared" si="63"/>
        <v>Collingwood</v>
      </c>
      <c r="X1388" t="str">
        <f t="shared" si="64"/>
        <v>High</v>
      </c>
      <c r="Y1388" t="str">
        <f t="shared" si="65"/>
        <v>Home Team</v>
      </c>
    </row>
    <row r="1389" spans="1:25" x14ac:dyDescent="0.25">
      <c r="A1389" t="s">
        <v>1477</v>
      </c>
      <c r="B1389">
        <v>2018</v>
      </c>
      <c r="C1389" t="s">
        <v>218</v>
      </c>
      <c r="D1389" s="1">
        <v>43302</v>
      </c>
      <c r="E1389">
        <v>17.5</v>
      </c>
      <c r="F1389">
        <v>9</v>
      </c>
      <c r="G1389">
        <v>0</v>
      </c>
      <c r="H1389" t="s">
        <v>61</v>
      </c>
      <c r="I1389" s="2">
        <v>0.59027777777777779</v>
      </c>
      <c r="J1389" s="3">
        <v>32565</v>
      </c>
      <c r="K1389" t="s">
        <v>26</v>
      </c>
      <c r="L1389">
        <v>6.4</v>
      </c>
      <c r="M1389">
        <v>6.7</v>
      </c>
      <c r="N1389">
        <v>6.1</v>
      </c>
      <c r="O1389">
        <v>8.16</v>
      </c>
      <c r="P1389">
        <v>64</v>
      </c>
      <c r="Q1389" t="s">
        <v>39</v>
      </c>
      <c r="R1389">
        <v>1.5</v>
      </c>
      <c r="S1389">
        <v>7.7</v>
      </c>
      <c r="T1389">
        <v>9.1199999999999992</v>
      </c>
      <c r="U1389">
        <v>12.16</v>
      </c>
      <c r="V1389">
        <v>88</v>
      </c>
      <c r="W1389" t="str">
        <f t="shared" si="63"/>
        <v>Gold Coast</v>
      </c>
      <c r="X1389" t="str">
        <f t="shared" si="64"/>
        <v>Medium</v>
      </c>
      <c r="Y1389" t="str">
        <f t="shared" si="65"/>
        <v>Away Team</v>
      </c>
    </row>
    <row r="1390" spans="1:25" x14ac:dyDescent="0.25">
      <c r="A1390" t="s">
        <v>1478</v>
      </c>
      <c r="B1390">
        <v>2018</v>
      </c>
      <c r="C1390" t="s">
        <v>218</v>
      </c>
      <c r="D1390" s="1">
        <v>43302</v>
      </c>
      <c r="E1390">
        <v>13.1</v>
      </c>
      <c r="F1390">
        <v>5.2</v>
      </c>
      <c r="G1390">
        <v>0.4</v>
      </c>
      <c r="H1390" t="s">
        <v>46</v>
      </c>
      <c r="I1390" s="2">
        <v>0.69097222222222221</v>
      </c>
      <c r="J1390" s="3">
        <v>31564</v>
      </c>
      <c r="K1390" t="s">
        <v>48</v>
      </c>
      <c r="L1390">
        <v>2.5</v>
      </c>
      <c r="M1390">
        <v>4.1100000000000003</v>
      </c>
      <c r="N1390">
        <v>9.16</v>
      </c>
      <c r="O1390">
        <v>13.21</v>
      </c>
      <c r="P1390">
        <v>99</v>
      </c>
      <c r="Q1390" t="s">
        <v>43</v>
      </c>
      <c r="R1390">
        <v>4</v>
      </c>
      <c r="S1390">
        <v>7.1</v>
      </c>
      <c r="T1390">
        <v>10.4</v>
      </c>
      <c r="U1390">
        <v>11.4</v>
      </c>
      <c r="V1390">
        <v>70</v>
      </c>
      <c r="W1390" t="str">
        <f t="shared" si="63"/>
        <v>Essendon</v>
      </c>
      <c r="X1390" t="str">
        <f t="shared" si="64"/>
        <v>Medium</v>
      </c>
      <c r="Y1390" t="str">
        <f t="shared" si="65"/>
        <v>Home Team</v>
      </c>
    </row>
    <row r="1391" spans="1:25" x14ac:dyDescent="0.25">
      <c r="A1391" t="s">
        <v>1479</v>
      </c>
      <c r="B1391">
        <v>2018</v>
      </c>
      <c r="C1391" t="s">
        <v>218</v>
      </c>
      <c r="D1391" s="1">
        <v>43302</v>
      </c>
      <c r="E1391">
        <v>20.2</v>
      </c>
      <c r="F1391">
        <v>9.8000000000000007</v>
      </c>
      <c r="G1391">
        <v>0</v>
      </c>
      <c r="H1391" t="s">
        <v>58</v>
      </c>
      <c r="I1391" s="2">
        <v>0.80902777777777779</v>
      </c>
      <c r="J1391" s="3">
        <v>20475</v>
      </c>
      <c r="K1391" t="s">
        <v>36</v>
      </c>
      <c r="L1391">
        <v>4.0999999999999996</v>
      </c>
      <c r="M1391">
        <v>8.1999999999999993</v>
      </c>
      <c r="N1391">
        <v>9.6999999999999993</v>
      </c>
      <c r="O1391">
        <v>13.1</v>
      </c>
      <c r="P1391">
        <v>88</v>
      </c>
      <c r="Q1391" t="s">
        <v>40</v>
      </c>
      <c r="R1391">
        <v>3.4</v>
      </c>
      <c r="S1391">
        <v>9.6999999999999993</v>
      </c>
      <c r="T1391">
        <v>12.11</v>
      </c>
      <c r="U1391">
        <v>13.15</v>
      </c>
      <c r="V1391">
        <v>93</v>
      </c>
      <c r="W1391" t="str">
        <f t="shared" si="63"/>
        <v>Adelaide</v>
      </c>
      <c r="X1391" t="str">
        <f t="shared" si="64"/>
        <v>Low</v>
      </c>
      <c r="Y1391" t="str">
        <f t="shared" si="65"/>
        <v>Away Team</v>
      </c>
    </row>
    <row r="1392" spans="1:25" x14ac:dyDescent="0.25">
      <c r="A1392" t="s">
        <v>1480</v>
      </c>
      <c r="B1392">
        <v>2018</v>
      </c>
      <c r="C1392" t="s">
        <v>218</v>
      </c>
      <c r="D1392" s="1">
        <v>43302</v>
      </c>
      <c r="E1392">
        <v>13.9</v>
      </c>
      <c r="F1392">
        <v>4.7</v>
      </c>
      <c r="G1392">
        <v>2.6</v>
      </c>
      <c r="H1392" t="s">
        <v>88</v>
      </c>
      <c r="I1392" s="2">
        <v>0.80902777777777779</v>
      </c>
      <c r="J1392" s="3">
        <v>30125</v>
      </c>
      <c r="K1392" t="s">
        <v>44</v>
      </c>
      <c r="L1392">
        <v>2.1</v>
      </c>
      <c r="M1392">
        <v>5.3</v>
      </c>
      <c r="N1392">
        <v>8.4</v>
      </c>
      <c r="O1392">
        <v>16.399999999999999</v>
      </c>
      <c r="P1392">
        <v>100</v>
      </c>
      <c r="Q1392" t="s">
        <v>35</v>
      </c>
      <c r="R1392">
        <v>2.2999999999999998</v>
      </c>
      <c r="S1392">
        <v>5.8</v>
      </c>
      <c r="T1392">
        <v>11.9</v>
      </c>
      <c r="U1392">
        <v>14.14</v>
      </c>
      <c r="V1392">
        <v>98</v>
      </c>
      <c r="W1392" t="str">
        <f t="shared" si="63"/>
        <v>Geelong</v>
      </c>
      <c r="X1392" t="str">
        <f t="shared" si="64"/>
        <v>Medium</v>
      </c>
      <c r="Y1392" t="str">
        <f t="shared" si="65"/>
        <v>Home Team</v>
      </c>
    </row>
    <row r="1393" spans="1:25" x14ac:dyDescent="0.25">
      <c r="A1393" t="s">
        <v>1481</v>
      </c>
      <c r="B1393">
        <v>2018</v>
      </c>
      <c r="C1393" t="s">
        <v>218</v>
      </c>
      <c r="D1393" s="1">
        <v>43303</v>
      </c>
      <c r="E1393">
        <v>13.9</v>
      </c>
      <c r="F1393">
        <v>7.1</v>
      </c>
      <c r="G1393">
        <v>0</v>
      </c>
      <c r="H1393" t="s">
        <v>46</v>
      </c>
      <c r="I1393" s="2">
        <v>0.54861111111111116</v>
      </c>
      <c r="J1393" s="3">
        <v>30405</v>
      </c>
      <c r="K1393" t="s">
        <v>30</v>
      </c>
      <c r="L1393">
        <v>0</v>
      </c>
      <c r="M1393">
        <v>1.2</v>
      </c>
      <c r="N1393">
        <v>5.7</v>
      </c>
      <c r="O1393">
        <v>7.1</v>
      </c>
      <c r="P1393">
        <v>52</v>
      </c>
      <c r="Q1393" t="s">
        <v>32</v>
      </c>
      <c r="R1393">
        <v>4.3</v>
      </c>
      <c r="S1393">
        <v>8.6999999999999993</v>
      </c>
      <c r="T1393">
        <v>11.13</v>
      </c>
      <c r="U1393">
        <v>18.16</v>
      </c>
      <c r="V1393">
        <v>124</v>
      </c>
      <c r="W1393" t="str">
        <f t="shared" si="63"/>
        <v>Hawthorn</v>
      </c>
      <c r="X1393" t="str">
        <f t="shared" si="64"/>
        <v>Medium</v>
      </c>
      <c r="Y1393" t="str">
        <f t="shared" si="65"/>
        <v>Away Team</v>
      </c>
    </row>
    <row r="1394" spans="1:25" x14ac:dyDescent="0.25">
      <c r="A1394" t="s">
        <v>1482</v>
      </c>
      <c r="B1394">
        <v>2018</v>
      </c>
      <c r="C1394" t="s">
        <v>218</v>
      </c>
      <c r="D1394" s="1">
        <v>43303</v>
      </c>
      <c r="E1394">
        <v>18.8</v>
      </c>
      <c r="F1394">
        <v>14</v>
      </c>
      <c r="G1394">
        <v>20.2</v>
      </c>
      <c r="H1394" t="s">
        <v>1339</v>
      </c>
      <c r="I1394" s="2">
        <v>0.55555555555555558</v>
      </c>
      <c r="J1394" s="3">
        <v>46854</v>
      </c>
      <c r="K1394" t="s">
        <v>51</v>
      </c>
      <c r="L1394">
        <v>6.4</v>
      </c>
      <c r="M1394">
        <v>8.9</v>
      </c>
      <c r="N1394">
        <v>9.15</v>
      </c>
      <c r="O1394">
        <v>14.16</v>
      </c>
      <c r="P1394">
        <v>100</v>
      </c>
      <c r="Q1394" t="s">
        <v>50</v>
      </c>
      <c r="R1394">
        <v>2.2000000000000002</v>
      </c>
      <c r="S1394">
        <v>3.5</v>
      </c>
      <c r="T1394">
        <v>4.8</v>
      </c>
      <c r="U1394">
        <v>6.1</v>
      </c>
      <c r="V1394">
        <v>46</v>
      </c>
      <c r="W1394" t="str">
        <f t="shared" si="63"/>
        <v>West Coast</v>
      </c>
      <c r="X1394" t="str">
        <f t="shared" si="64"/>
        <v>Medium</v>
      </c>
      <c r="Y1394" t="str">
        <f t="shared" si="65"/>
        <v>Home Team</v>
      </c>
    </row>
    <row r="1395" spans="1:25" x14ac:dyDescent="0.25">
      <c r="A1395" t="s">
        <v>1483</v>
      </c>
      <c r="B1395">
        <v>2018</v>
      </c>
      <c r="C1395" t="s">
        <v>218</v>
      </c>
      <c r="D1395" s="1">
        <v>43303</v>
      </c>
      <c r="E1395">
        <v>17.899999999999999</v>
      </c>
      <c r="F1395">
        <v>9.5</v>
      </c>
      <c r="G1395">
        <v>0</v>
      </c>
      <c r="H1395" t="s">
        <v>512</v>
      </c>
      <c r="I1395" s="2">
        <v>0.67361111111111116</v>
      </c>
      <c r="J1395" s="3">
        <v>34693</v>
      </c>
      <c r="K1395" t="s">
        <v>54</v>
      </c>
      <c r="L1395">
        <v>1</v>
      </c>
      <c r="M1395">
        <v>3.5</v>
      </c>
      <c r="N1395">
        <v>7.8</v>
      </c>
      <c r="O1395">
        <v>8.1</v>
      </c>
      <c r="P1395">
        <v>58</v>
      </c>
      <c r="Q1395" t="s">
        <v>25</v>
      </c>
      <c r="R1395">
        <v>4.3</v>
      </c>
      <c r="S1395">
        <v>7.7</v>
      </c>
      <c r="T1395">
        <v>9.1199999999999992</v>
      </c>
      <c r="U1395">
        <v>11.14</v>
      </c>
      <c r="V1395">
        <v>80</v>
      </c>
      <c r="W1395" t="str">
        <f t="shared" si="63"/>
        <v>Greater Western Sydney</v>
      </c>
      <c r="X1395" t="str">
        <f t="shared" si="64"/>
        <v>Medium</v>
      </c>
      <c r="Y1395" t="str">
        <f t="shared" si="65"/>
        <v>Away Team</v>
      </c>
    </row>
    <row r="1396" spans="1:25" x14ac:dyDescent="0.25">
      <c r="A1396" t="s">
        <v>1484</v>
      </c>
      <c r="B1396">
        <v>2018</v>
      </c>
      <c r="C1396" t="s">
        <v>228</v>
      </c>
      <c r="D1396" s="1">
        <v>43308</v>
      </c>
      <c r="E1396">
        <v>18.5</v>
      </c>
      <c r="F1396">
        <v>8.4</v>
      </c>
      <c r="G1396">
        <v>0</v>
      </c>
      <c r="H1396" t="s">
        <v>46</v>
      </c>
      <c r="I1396" s="2">
        <v>0.82638888888888884</v>
      </c>
      <c r="J1396" s="3">
        <v>42251</v>
      </c>
      <c r="K1396" t="s">
        <v>48</v>
      </c>
      <c r="L1396">
        <v>2.2999999999999998</v>
      </c>
      <c r="M1396">
        <v>6.7</v>
      </c>
      <c r="N1396">
        <v>11.11</v>
      </c>
      <c r="O1396">
        <v>15.19</v>
      </c>
      <c r="P1396">
        <v>109</v>
      </c>
      <c r="Q1396" t="s">
        <v>26</v>
      </c>
      <c r="R1396">
        <v>3.3</v>
      </c>
      <c r="S1396">
        <v>6.4</v>
      </c>
      <c r="T1396">
        <v>10.5</v>
      </c>
      <c r="U1396">
        <v>10.6</v>
      </c>
      <c r="V1396">
        <v>66</v>
      </c>
      <c r="W1396" t="str">
        <f t="shared" si="63"/>
        <v>Essendon</v>
      </c>
      <c r="X1396" t="str">
        <f t="shared" si="64"/>
        <v>Medium</v>
      </c>
      <c r="Y1396" t="str">
        <f t="shared" si="65"/>
        <v>Home Team</v>
      </c>
    </row>
    <row r="1397" spans="1:25" x14ac:dyDescent="0.25">
      <c r="A1397" t="s">
        <v>1485</v>
      </c>
      <c r="B1397">
        <v>2018</v>
      </c>
      <c r="C1397" t="s">
        <v>228</v>
      </c>
      <c r="D1397" s="1">
        <v>43309</v>
      </c>
      <c r="E1397">
        <v>17.5</v>
      </c>
      <c r="F1397">
        <v>8.6</v>
      </c>
      <c r="G1397">
        <v>0</v>
      </c>
      <c r="H1397" t="s">
        <v>28</v>
      </c>
      <c r="I1397" s="2">
        <v>0.57291666666666663</v>
      </c>
      <c r="J1397" s="3">
        <v>88180</v>
      </c>
      <c r="K1397" t="s">
        <v>29</v>
      </c>
      <c r="L1397">
        <v>5.2</v>
      </c>
      <c r="M1397">
        <v>8.3000000000000007</v>
      </c>
      <c r="N1397">
        <v>11.6</v>
      </c>
      <c r="O1397">
        <v>16.899999999999999</v>
      </c>
      <c r="P1397">
        <v>105</v>
      </c>
      <c r="Q1397" t="s">
        <v>33</v>
      </c>
      <c r="R1397">
        <v>2.1</v>
      </c>
      <c r="S1397">
        <v>7.1</v>
      </c>
      <c r="T1397">
        <v>11.2</v>
      </c>
      <c r="U1397">
        <v>12.5</v>
      </c>
      <c r="V1397">
        <v>77</v>
      </c>
      <c r="W1397" t="str">
        <f t="shared" si="63"/>
        <v>Richmond</v>
      </c>
      <c r="X1397" t="str">
        <f t="shared" si="64"/>
        <v>High</v>
      </c>
      <c r="Y1397" t="str">
        <f t="shared" si="65"/>
        <v>Home Team</v>
      </c>
    </row>
    <row r="1398" spans="1:25" x14ac:dyDescent="0.25">
      <c r="A1398" t="s">
        <v>1486</v>
      </c>
      <c r="B1398">
        <v>2018</v>
      </c>
      <c r="C1398" t="s">
        <v>228</v>
      </c>
      <c r="D1398" s="1">
        <v>43309</v>
      </c>
      <c r="E1398">
        <v>18.3</v>
      </c>
      <c r="F1398">
        <v>4.8</v>
      </c>
      <c r="G1398">
        <v>0</v>
      </c>
      <c r="H1398" t="s">
        <v>88</v>
      </c>
      <c r="I1398" s="2">
        <v>0.59027777777777779</v>
      </c>
      <c r="J1398" s="3">
        <v>28226</v>
      </c>
      <c r="K1398" t="s">
        <v>44</v>
      </c>
      <c r="L1398">
        <v>2.4</v>
      </c>
      <c r="M1398">
        <v>7.6</v>
      </c>
      <c r="N1398">
        <v>11.11</v>
      </c>
      <c r="O1398">
        <v>18.12</v>
      </c>
      <c r="P1398">
        <v>120</v>
      </c>
      <c r="Q1398" t="s">
        <v>36</v>
      </c>
      <c r="R1398">
        <v>2.4</v>
      </c>
      <c r="S1398">
        <v>5.7</v>
      </c>
      <c r="T1398">
        <v>7.9</v>
      </c>
      <c r="U1398">
        <v>11.12</v>
      </c>
      <c r="V1398">
        <v>78</v>
      </c>
      <c r="W1398" t="str">
        <f t="shared" si="63"/>
        <v>Geelong</v>
      </c>
      <c r="X1398" t="str">
        <f t="shared" si="64"/>
        <v>Low</v>
      </c>
      <c r="Y1398" t="str">
        <f t="shared" si="65"/>
        <v>Home Team</v>
      </c>
    </row>
    <row r="1399" spans="1:25" x14ac:dyDescent="0.25">
      <c r="A1399" t="s">
        <v>1487</v>
      </c>
      <c r="B1399">
        <v>2018</v>
      </c>
      <c r="C1399" t="s">
        <v>228</v>
      </c>
      <c r="D1399" s="1">
        <v>43309</v>
      </c>
      <c r="E1399">
        <v>22.1</v>
      </c>
      <c r="F1399">
        <v>4.2</v>
      </c>
      <c r="G1399">
        <v>0</v>
      </c>
      <c r="H1399" t="s">
        <v>141</v>
      </c>
      <c r="I1399" s="2">
        <v>0.69097222222222221</v>
      </c>
      <c r="J1399" s="3">
        <v>12014</v>
      </c>
      <c r="K1399" t="s">
        <v>25</v>
      </c>
      <c r="L1399">
        <v>2</v>
      </c>
      <c r="M1399">
        <v>5.2</v>
      </c>
      <c r="N1399">
        <v>11.5</v>
      </c>
      <c r="O1399">
        <v>13.8</v>
      </c>
      <c r="P1399">
        <v>86</v>
      </c>
      <c r="Q1399" t="s">
        <v>55</v>
      </c>
      <c r="R1399">
        <v>1.6</v>
      </c>
      <c r="S1399">
        <v>3.1</v>
      </c>
      <c r="T1399">
        <v>6.11</v>
      </c>
      <c r="U1399">
        <v>8.1300000000000008</v>
      </c>
      <c r="V1399">
        <v>61</v>
      </c>
      <c r="W1399" t="str">
        <f t="shared" si="63"/>
        <v>Greater Western Sydney</v>
      </c>
      <c r="X1399" t="str">
        <f t="shared" si="64"/>
        <v>Low</v>
      </c>
      <c r="Y1399" t="str">
        <f t="shared" si="65"/>
        <v>Home Team</v>
      </c>
    </row>
    <row r="1400" spans="1:25" x14ac:dyDescent="0.25">
      <c r="A1400" t="s">
        <v>1488</v>
      </c>
      <c r="B1400">
        <v>2018</v>
      </c>
      <c r="C1400" t="s">
        <v>228</v>
      </c>
      <c r="D1400" s="1">
        <v>43309</v>
      </c>
      <c r="E1400">
        <v>25.1</v>
      </c>
      <c r="F1400">
        <v>14.8</v>
      </c>
      <c r="G1400">
        <v>0</v>
      </c>
      <c r="H1400" t="s">
        <v>38</v>
      </c>
      <c r="I1400" s="2">
        <v>0.80902777777777779</v>
      </c>
      <c r="J1400" s="3">
        <v>10776</v>
      </c>
      <c r="K1400" t="s">
        <v>39</v>
      </c>
      <c r="L1400">
        <v>3.3</v>
      </c>
      <c r="M1400">
        <v>3.6</v>
      </c>
      <c r="N1400">
        <v>4.8</v>
      </c>
      <c r="O1400">
        <v>5.14</v>
      </c>
      <c r="P1400">
        <v>44</v>
      </c>
      <c r="Q1400" t="s">
        <v>30</v>
      </c>
      <c r="R1400">
        <v>1.2</v>
      </c>
      <c r="S1400">
        <v>3.4</v>
      </c>
      <c r="T1400">
        <v>10.6</v>
      </c>
      <c r="U1400">
        <v>12.7</v>
      </c>
      <c r="V1400">
        <v>79</v>
      </c>
      <c r="W1400" t="str">
        <f t="shared" si="63"/>
        <v>Carlton</v>
      </c>
      <c r="X1400" t="str">
        <f t="shared" si="64"/>
        <v>Low</v>
      </c>
      <c r="Y1400" t="str">
        <f t="shared" si="65"/>
        <v>Away Team</v>
      </c>
    </row>
    <row r="1401" spans="1:25" x14ac:dyDescent="0.25">
      <c r="A1401" t="s">
        <v>1489</v>
      </c>
      <c r="B1401">
        <v>2018</v>
      </c>
      <c r="C1401" t="s">
        <v>228</v>
      </c>
      <c r="D1401" s="1">
        <v>43309</v>
      </c>
      <c r="E1401">
        <v>15.5</v>
      </c>
      <c r="F1401">
        <v>6.4</v>
      </c>
      <c r="G1401">
        <v>0</v>
      </c>
      <c r="H1401" t="s">
        <v>512</v>
      </c>
      <c r="I1401" s="2">
        <v>0.79861111111111116</v>
      </c>
      <c r="J1401" s="3">
        <v>45880</v>
      </c>
      <c r="K1401" t="s">
        <v>40</v>
      </c>
      <c r="L1401">
        <v>4.4000000000000004</v>
      </c>
      <c r="M1401">
        <v>6.8</v>
      </c>
      <c r="N1401">
        <v>7.1</v>
      </c>
      <c r="O1401">
        <v>10.17</v>
      </c>
      <c r="P1401">
        <v>77</v>
      </c>
      <c r="Q1401" t="s">
        <v>35</v>
      </c>
      <c r="R1401">
        <v>3.1</v>
      </c>
      <c r="S1401">
        <v>5.7</v>
      </c>
      <c r="T1401">
        <v>12.11</v>
      </c>
      <c r="U1401">
        <v>13.12</v>
      </c>
      <c r="V1401">
        <v>90</v>
      </c>
      <c r="W1401" t="str">
        <f t="shared" si="63"/>
        <v>Melbourne</v>
      </c>
      <c r="X1401" t="str">
        <f t="shared" si="64"/>
        <v>Medium</v>
      </c>
      <c r="Y1401" t="str">
        <f t="shared" si="65"/>
        <v>Away Team</v>
      </c>
    </row>
    <row r="1402" spans="1:25" x14ac:dyDescent="0.25">
      <c r="A1402" t="s">
        <v>1490</v>
      </c>
      <c r="B1402">
        <v>2018</v>
      </c>
      <c r="C1402" t="s">
        <v>228</v>
      </c>
      <c r="D1402" s="1">
        <v>43310</v>
      </c>
      <c r="E1402">
        <v>10.9</v>
      </c>
      <c r="F1402">
        <v>4.8</v>
      </c>
      <c r="G1402">
        <v>3.2</v>
      </c>
      <c r="H1402" t="s">
        <v>66</v>
      </c>
      <c r="I1402" s="2">
        <v>0.54861111111111116</v>
      </c>
      <c r="J1402" s="3">
        <v>11176</v>
      </c>
      <c r="K1402" t="s">
        <v>47</v>
      </c>
      <c r="L1402">
        <v>1.4</v>
      </c>
      <c r="M1402">
        <v>5.4</v>
      </c>
      <c r="N1402">
        <v>9.6999999999999993</v>
      </c>
      <c r="O1402">
        <v>12.9</v>
      </c>
      <c r="P1402">
        <v>81</v>
      </c>
      <c r="Q1402" t="s">
        <v>51</v>
      </c>
      <c r="R1402">
        <v>2</v>
      </c>
      <c r="S1402">
        <v>5.0999999999999996</v>
      </c>
      <c r="T1402">
        <v>6.2</v>
      </c>
      <c r="U1402">
        <v>6.5</v>
      </c>
      <c r="V1402">
        <v>41</v>
      </c>
      <c r="W1402" t="str">
        <f t="shared" si="63"/>
        <v>North Melbourne</v>
      </c>
      <c r="X1402" t="str">
        <f t="shared" si="64"/>
        <v>Low</v>
      </c>
      <c r="Y1402" t="str">
        <f t="shared" si="65"/>
        <v>Home Team</v>
      </c>
    </row>
    <row r="1403" spans="1:25" x14ac:dyDescent="0.25">
      <c r="A1403" t="s">
        <v>1491</v>
      </c>
      <c r="B1403">
        <v>2018</v>
      </c>
      <c r="C1403" t="s">
        <v>228</v>
      </c>
      <c r="D1403" s="1">
        <v>43310</v>
      </c>
      <c r="E1403">
        <v>9.1999999999999993</v>
      </c>
      <c r="F1403">
        <v>5.9</v>
      </c>
      <c r="G1403">
        <v>10.4</v>
      </c>
      <c r="H1403" t="s">
        <v>1304</v>
      </c>
      <c r="I1403" s="2">
        <v>0.63888888888888884</v>
      </c>
      <c r="J1403" s="3">
        <v>6450</v>
      </c>
      <c r="K1403" t="s">
        <v>50</v>
      </c>
      <c r="L1403">
        <v>2</v>
      </c>
      <c r="M1403">
        <v>4</v>
      </c>
      <c r="N1403">
        <v>5.4</v>
      </c>
      <c r="O1403">
        <v>5.4</v>
      </c>
      <c r="P1403">
        <v>34</v>
      </c>
      <c r="Q1403" t="s">
        <v>54</v>
      </c>
      <c r="R1403">
        <v>2.2000000000000002</v>
      </c>
      <c r="S1403">
        <v>4.4000000000000004</v>
      </c>
      <c r="T1403">
        <v>7.6</v>
      </c>
      <c r="U1403">
        <v>11.12</v>
      </c>
      <c r="V1403">
        <v>78</v>
      </c>
      <c r="W1403" t="str">
        <f t="shared" si="63"/>
        <v>Port Adelaide</v>
      </c>
      <c r="X1403" t="str">
        <f t="shared" si="64"/>
        <v>Low</v>
      </c>
      <c r="Y1403" t="str">
        <f t="shared" si="65"/>
        <v>Away Team</v>
      </c>
    </row>
    <row r="1404" spans="1:25" x14ac:dyDescent="0.25">
      <c r="A1404" t="s">
        <v>1492</v>
      </c>
      <c r="B1404">
        <v>2018</v>
      </c>
      <c r="C1404" t="s">
        <v>228</v>
      </c>
      <c r="D1404" s="1">
        <v>43310</v>
      </c>
      <c r="E1404">
        <v>19.8</v>
      </c>
      <c r="F1404">
        <v>11.4</v>
      </c>
      <c r="G1404">
        <v>0</v>
      </c>
      <c r="H1404" t="s">
        <v>1339</v>
      </c>
      <c r="I1404" s="2">
        <v>0.61111111111111116</v>
      </c>
      <c r="J1404" s="3">
        <v>41845</v>
      </c>
      <c r="K1404" t="s">
        <v>43</v>
      </c>
      <c r="L1404">
        <v>3.3</v>
      </c>
      <c r="M1404">
        <v>3.5</v>
      </c>
      <c r="N1404">
        <v>4.8</v>
      </c>
      <c r="O1404">
        <v>7.11</v>
      </c>
      <c r="P1404">
        <v>53</v>
      </c>
      <c r="Q1404" t="s">
        <v>32</v>
      </c>
      <c r="R1404">
        <v>5.2</v>
      </c>
      <c r="S1404">
        <v>8.6</v>
      </c>
      <c r="T1404">
        <v>14.8</v>
      </c>
      <c r="U1404">
        <v>17.100000000000001</v>
      </c>
      <c r="V1404">
        <v>112</v>
      </c>
      <c r="W1404" t="str">
        <f t="shared" si="63"/>
        <v>Hawthorn</v>
      </c>
      <c r="X1404" t="str">
        <f t="shared" si="64"/>
        <v>Medium</v>
      </c>
      <c r="Y1404" t="str">
        <f t="shared" si="65"/>
        <v>Away Team</v>
      </c>
    </row>
    <row r="1405" spans="1:25" x14ac:dyDescent="0.25">
      <c r="A1405" t="s">
        <v>1493</v>
      </c>
      <c r="B1405">
        <v>2018</v>
      </c>
      <c r="C1405" t="s">
        <v>238</v>
      </c>
      <c r="D1405" s="1">
        <v>43315</v>
      </c>
      <c r="E1405">
        <v>18.100000000000001</v>
      </c>
      <c r="F1405">
        <v>8.5</v>
      </c>
      <c r="G1405">
        <v>0</v>
      </c>
      <c r="H1405" t="s">
        <v>28</v>
      </c>
      <c r="I1405" s="2">
        <v>0.82638888888888884</v>
      </c>
      <c r="J1405" s="3">
        <v>67054</v>
      </c>
      <c r="K1405" t="s">
        <v>29</v>
      </c>
      <c r="L1405">
        <v>4.2</v>
      </c>
      <c r="M1405">
        <v>6.6</v>
      </c>
      <c r="N1405">
        <v>10.11</v>
      </c>
      <c r="O1405">
        <v>12.13</v>
      </c>
      <c r="P1405">
        <v>85</v>
      </c>
      <c r="Q1405" t="s">
        <v>44</v>
      </c>
      <c r="R1405">
        <v>2.4</v>
      </c>
      <c r="S1405">
        <v>5.7</v>
      </c>
      <c r="T1405">
        <v>7.8</v>
      </c>
      <c r="U1405">
        <v>12.1</v>
      </c>
      <c r="V1405">
        <v>82</v>
      </c>
      <c r="W1405" t="str">
        <f t="shared" si="63"/>
        <v>Richmond</v>
      </c>
      <c r="X1405" t="str">
        <f t="shared" si="64"/>
        <v>High</v>
      </c>
      <c r="Y1405" t="str">
        <f t="shared" si="65"/>
        <v>Home Team</v>
      </c>
    </row>
    <row r="1406" spans="1:25" x14ac:dyDescent="0.25">
      <c r="A1406" t="s">
        <v>1494</v>
      </c>
      <c r="B1406">
        <v>2018</v>
      </c>
      <c r="C1406" t="s">
        <v>238</v>
      </c>
      <c r="D1406" s="1">
        <v>43316</v>
      </c>
      <c r="E1406">
        <v>14.7</v>
      </c>
      <c r="F1406">
        <v>6.9</v>
      </c>
      <c r="G1406">
        <v>1.8</v>
      </c>
      <c r="H1406" t="s">
        <v>28</v>
      </c>
      <c r="I1406" s="2">
        <v>0.57291666666666663</v>
      </c>
      <c r="J1406" s="3">
        <v>68857</v>
      </c>
      <c r="K1406" t="s">
        <v>32</v>
      </c>
      <c r="L1406">
        <v>3.1</v>
      </c>
      <c r="M1406">
        <v>9.3000000000000007</v>
      </c>
      <c r="N1406">
        <v>13.5</v>
      </c>
      <c r="O1406">
        <v>16.11</v>
      </c>
      <c r="P1406">
        <v>107</v>
      </c>
      <c r="Q1406" t="s">
        <v>48</v>
      </c>
      <c r="R1406">
        <v>3.3</v>
      </c>
      <c r="S1406">
        <v>7.4</v>
      </c>
      <c r="T1406">
        <v>12.5</v>
      </c>
      <c r="U1406">
        <v>16.7</v>
      </c>
      <c r="V1406">
        <v>103</v>
      </c>
      <c r="W1406" t="str">
        <f t="shared" si="63"/>
        <v>Hawthorn</v>
      </c>
      <c r="X1406" t="str">
        <f t="shared" si="64"/>
        <v>High</v>
      </c>
      <c r="Y1406" t="str">
        <f t="shared" si="65"/>
        <v>Home Team</v>
      </c>
    </row>
    <row r="1407" spans="1:25" x14ac:dyDescent="0.25">
      <c r="A1407" t="s">
        <v>1495</v>
      </c>
      <c r="B1407">
        <v>2018</v>
      </c>
      <c r="C1407" t="s">
        <v>238</v>
      </c>
      <c r="D1407" s="1">
        <v>43316</v>
      </c>
      <c r="E1407">
        <v>27.1</v>
      </c>
      <c r="F1407">
        <v>11.7</v>
      </c>
      <c r="G1407">
        <v>0</v>
      </c>
      <c r="H1407" t="s">
        <v>58</v>
      </c>
      <c r="I1407" s="2">
        <v>0.59027777777777779</v>
      </c>
      <c r="J1407" s="3">
        <v>18395</v>
      </c>
      <c r="K1407" t="s">
        <v>36</v>
      </c>
      <c r="L1407">
        <v>6</v>
      </c>
      <c r="M1407">
        <v>9.1999999999999993</v>
      </c>
      <c r="N1407">
        <v>13.4</v>
      </c>
      <c r="O1407">
        <v>16.8</v>
      </c>
      <c r="P1407">
        <v>104</v>
      </c>
      <c r="Q1407" t="s">
        <v>47</v>
      </c>
      <c r="R1407">
        <v>5.0999999999999996</v>
      </c>
      <c r="S1407">
        <v>12.6</v>
      </c>
      <c r="T1407">
        <v>14.9</v>
      </c>
      <c r="U1407">
        <v>16.11</v>
      </c>
      <c r="V1407">
        <v>107</v>
      </c>
      <c r="W1407" t="str">
        <f t="shared" si="63"/>
        <v>North Melbourne</v>
      </c>
      <c r="X1407" t="str">
        <f t="shared" si="64"/>
        <v>Low</v>
      </c>
      <c r="Y1407" t="str">
        <f t="shared" si="65"/>
        <v>Away Team</v>
      </c>
    </row>
    <row r="1408" spans="1:25" x14ac:dyDescent="0.25">
      <c r="A1408" t="s">
        <v>1496</v>
      </c>
      <c r="B1408">
        <v>2018</v>
      </c>
      <c r="C1408" t="s">
        <v>238</v>
      </c>
      <c r="D1408" s="1">
        <v>43316</v>
      </c>
      <c r="E1408">
        <v>17.899999999999999</v>
      </c>
      <c r="F1408">
        <v>9.9</v>
      </c>
      <c r="G1408">
        <v>1</v>
      </c>
      <c r="H1408" t="s">
        <v>512</v>
      </c>
      <c r="I1408" s="2">
        <v>0.67013888888888884</v>
      </c>
      <c r="J1408" s="3">
        <v>50377</v>
      </c>
      <c r="K1408" t="s">
        <v>40</v>
      </c>
      <c r="L1408">
        <v>5.3</v>
      </c>
      <c r="M1408">
        <v>7.8</v>
      </c>
      <c r="N1408">
        <v>9.14</v>
      </c>
      <c r="O1408">
        <v>13.18</v>
      </c>
      <c r="P1408">
        <v>96</v>
      </c>
      <c r="Q1408" t="s">
        <v>54</v>
      </c>
      <c r="R1408">
        <v>5.3</v>
      </c>
      <c r="S1408">
        <v>9.5</v>
      </c>
      <c r="T1408">
        <v>10.9</v>
      </c>
      <c r="U1408">
        <v>14.9</v>
      </c>
      <c r="V1408">
        <v>93</v>
      </c>
      <c r="W1408" t="str">
        <f t="shared" si="63"/>
        <v>Adelaide</v>
      </c>
      <c r="X1408" t="str">
        <f t="shared" si="64"/>
        <v>High</v>
      </c>
      <c r="Y1408" t="str">
        <f t="shared" si="65"/>
        <v>Home Team</v>
      </c>
    </row>
    <row r="1409" spans="1:25" x14ac:dyDescent="0.25">
      <c r="A1409" t="s">
        <v>1497</v>
      </c>
      <c r="B1409">
        <v>2018</v>
      </c>
      <c r="C1409" t="s">
        <v>238</v>
      </c>
      <c r="D1409" s="1">
        <v>43316</v>
      </c>
      <c r="E1409">
        <v>20.7</v>
      </c>
      <c r="F1409">
        <v>11.3</v>
      </c>
      <c r="G1409">
        <v>0</v>
      </c>
      <c r="H1409" t="s">
        <v>61</v>
      </c>
      <c r="I1409" s="2">
        <v>0.80902777777777779</v>
      </c>
      <c r="J1409" s="3">
        <v>39238</v>
      </c>
      <c r="K1409" t="s">
        <v>26</v>
      </c>
      <c r="L1409">
        <v>3.2</v>
      </c>
      <c r="M1409">
        <v>4.4000000000000004</v>
      </c>
      <c r="N1409">
        <v>9.6</v>
      </c>
      <c r="O1409">
        <v>11.7</v>
      </c>
      <c r="P1409">
        <v>73</v>
      </c>
      <c r="Q1409" t="s">
        <v>33</v>
      </c>
      <c r="R1409">
        <v>4.0999999999999996</v>
      </c>
      <c r="S1409">
        <v>7.3</v>
      </c>
      <c r="T1409">
        <v>7.6</v>
      </c>
      <c r="U1409">
        <v>10.11</v>
      </c>
      <c r="V1409">
        <v>71</v>
      </c>
      <c r="W1409" t="str">
        <f t="shared" si="63"/>
        <v>Sydney</v>
      </c>
      <c r="X1409" t="str">
        <f t="shared" si="64"/>
        <v>Medium</v>
      </c>
      <c r="Y1409" t="str">
        <f t="shared" si="65"/>
        <v>Home Team</v>
      </c>
    </row>
    <row r="1410" spans="1:25" x14ac:dyDescent="0.25">
      <c r="A1410" t="s">
        <v>1498</v>
      </c>
      <c r="B1410">
        <v>2018</v>
      </c>
      <c r="C1410" t="s">
        <v>238</v>
      </c>
      <c r="D1410" s="1">
        <v>43316</v>
      </c>
      <c r="E1410">
        <v>14.7</v>
      </c>
      <c r="F1410">
        <v>6.9</v>
      </c>
      <c r="G1410">
        <v>1.8</v>
      </c>
      <c r="H1410" t="s">
        <v>46</v>
      </c>
      <c r="I1410" s="2">
        <v>0.80902777777777779</v>
      </c>
      <c r="J1410" s="3">
        <v>20748</v>
      </c>
      <c r="K1410" t="s">
        <v>55</v>
      </c>
      <c r="L1410">
        <v>4.2</v>
      </c>
      <c r="M1410">
        <v>7.4</v>
      </c>
      <c r="N1410">
        <v>7.9</v>
      </c>
      <c r="O1410">
        <v>9.14</v>
      </c>
      <c r="P1410">
        <v>68</v>
      </c>
      <c r="Q1410" t="s">
        <v>50</v>
      </c>
      <c r="R1410">
        <v>0.5</v>
      </c>
      <c r="S1410">
        <v>6.6</v>
      </c>
      <c r="T1410">
        <v>14.12</v>
      </c>
      <c r="U1410">
        <v>15.13</v>
      </c>
      <c r="V1410">
        <v>103</v>
      </c>
      <c r="W1410" t="str">
        <f t="shared" si="63"/>
        <v>Western Bulldogs</v>
      </c>
      <c r="X1410" t="str">
        <f t="shared" si="64"/>
        <v>Low</v>
      </c>
      <c r="Y1410" t="str">
        <f t="shared" si="65"/>
        <v>Away Team</v>
      </c>
    </row>
    <row r="1411" spans="1:25" x14ac:dyDescent="0.25">
      <c r="A1411" t="s">
        <v>1499</v>
      </c>
      <c r="B1411">
        <v>2018</v>
      </c>
      <c r="C1411" t="s">
        <v>238</v>
      </c>
      <c r="D1411" s="1">
        <v>43317</v>
      </c>
      <c r="E1411">
        <v>16.7</v>
      </c>
      <c r="F1411">
        <v>9.4</v>
      </c>
      <c r="G1411">
        <v>0</v>
      </c>
      <c r="H1411" t="s">
        <v>46</v>
      </c>
      <c r="I1411" s="2">
        <v>0.54861111111111116</v>
      </c>
      <c r="J1411" s="3">
        <v>16697</v>
      </c>
      <c r="K1411" t="s">
        <v>30</v>
      </c>
      <c r="L1411">
        <v>1.2</v>
      </c>
      <c r="M1411">
        <v>4.3</v>
      </c>
      <c r="N1411">
        <v>6.4</v>
      </c>
      <c r="O1411">
        <v>7.4</v>
      </c>
      <c r="P1411">
        <v>46</v>
      </c>
      <c r="Q1411" t="s">
        <v>25</v>
      </c>
      <c r="R1411">
        <v>5.5</v>
      </c>
      <c r="S1411">
        <v>12.6</v>
      </c>
      <c r="T1411">
        <v>16.100000000000001</v>
      </c>
      <c r="U1411">
        <v>23.13</v>
      </c>
      <c r="V1411">
        <v>151</v>
      </c>
      <c r="W1411" t="str">
        <f t="shared" ref="W1411:W1474" si="66">IF(P1411&gt;V1411,K1411, IF(P1411&lt;V1411,Q1411, "Draw"))</f>
        <v>Greater Western Sydney</v>
      </c>
      <c r="X1411" t="str">
        <f t="shared" ref="X1411:X1474" si="67">IF(J1411&lt;30000,"Low", IF(J1411&lt;50000,"Medium","High"))</f>
        <v>Low</v>
      </c>
      <c r="Y1411" t="str">
        <f t="shared" ref="Y1411:Y1474" si="68">IF(P1411&gt;V1411,"Home Team", IF(P1411&lt;V1411,"Away Team","Draw"))</f>
        <v>Away Team</v>
      </c>
    </row>
    <row r="1412" spans="1:25" x14ac:dyDescent="0.25">
      <c r="A1412" t="s">
        <v>1500</v>
      </c>
      <c r="B1412">
        <v>2018</v>
      </c>
      <c r="C1412" t="s">
        <v>238</v>
      </c>
      <c r="D1412" s="1">
        <v>43317</v>
      </c>
      <c r="E1412">
        <v>16.7</v>
      </c>
      <c r="F1412">
        <v>9.4</v>
      </c>
      <c r="G1412">
        <v>0</v>
      </c>
      <c r="H1412" t="s">
        <v>28</v>
      </c>
      <c r="I1412" s="2">
        <v>0.63888888888888884</v>
      </c>
      <c r="J1412" s="3">
        <v>23072</v>
      </c>
      <c r="K1412" t="s">
        <v>35</v>
      </c>
      <c r="L1412">
        <v>9.3000000000000007</v>
      </c>
      <c r="M1412">
        <v>14.6</v>
      </c>
      <c r="N1412">
        <v>16.12</v>
      </c>
      <c r="O1412">
        <v>21.17</v>
      </c>
      <c r="P1412">
        <v>143</v>
      </c>
      <c r="Q1412" t="s">
        <v>39</v>
      </c>
      <c r="R1412">
        <v>1</v>
      </c>
      <c r="S1412">
        <v>4.2</v>
      </c>
      <c r="T1412">
        <v>5.4</v>
      </c>
      <c r="U1412">
        <v>7.5</v>
      </c>
      <c r="V1412">
        <v>47</v>
      </c>
      <c r="W1412" t="str">
        <f t="shared" si="66"/>
        <v>Melbourne</v>
      </c>
      <c r="X1412" t="str">
        <f t="shared" si="67"/>
        <v>Low</v>
      </c>
      <c r="Y1412" t="str">
        <f t="shared" si="68"/>
        <v>Home Team</v>
      </c>
    </row>
    <row r="1413" spans="1:25" x14ac:dyDescent="0.25">
      <c r="A1413" t="s">
        <v>1501</v>
      </c>
      <c r="B1413">
        <v>2018</v>
      </c>
      <c r="C1413" t="s">
        <v>238</v>
      </c>
      <c r="D1413" s="1">
        <v>43317</v>
      </c>
      <c r="E1413">
        <v>14.5</v>
      </c>
      <c r="F1413">
        <v>7.5</v>
      </c>
      <c r="G1413">
        <v>12.2</v>
      </c>
      <c r="H1413" t="s">
        <v>1339</v>
      </c>
      <c r="I1413" s="2">
        <v>0.61111111111111116</v>
      </c>
      <c r="J1413" s="3">
        <v>57375</v>
      </c>
      <c r="K1413" t="s">
        <v>51</v>
      </c>
      <c r="L1413">
        <v>4.4000000000000004</v>
      </c>
      <c r="M1413">
        <v>9.6999999999999993</v>
      </c>
      <c r="N1413">
        <v>16.100000000000001</v>
      </c>
      <c r="O1413">
        <v>21.16</v>
      </c>
      <c r="P1413">
        <v>142</v>
      </c>
      <c r="Q1413" t="s">
        <v>43</v>
      </c>
      <c r="R1413">
        <v>1.2</v>
      </c>
      <c r="S1413">
        <v>4.4000000000000004</v>
      </c>
      <c r="T1413">
        <v>8.6</v>
      </c>
      <c r="U1413">
        <v>13.6</v>
      </c>
      <c r="V1413">
        <v>84</v>
      </c>
      <c r="W1413" t="str">
        <f t="shared" si="66"/>
        <v>West Coast</v>
      </c>
      <c r="X1413" t="str">
        <f t="shared" si="67"/>
        <v>High</v>
      </c>
      <c r="Y1413" t="str">
        <f t="shared" si="68"/>
        <v>Home Team</v>
      </c>
    </row>
    <row r="1414" spans="1:25" x14ac:dyDescent="0.25">
      <c r="A1414" t="s">
        <v>1502</v>
      </c>
      <c r="B1414">
        <v>2018</v>
      </c>
      <c r="C1414" t="s">
        <v>248</v>
      </c>
      <c r="D1414" s="1">
        <v>43322</v>
      </c>
      <c r="E1414">
        <v>19.399999999999999</v>
      </c>
      <c r="F1414">
        <v>8.5</v>
      </c>
      <c r="G1414">
        <v>0</v>
      </c>
      <c r="H1414" t="s">
        <v>46</v>
      </c>
      <c r="I1414" s="2">
        <v>0.82638888888888884</v>
      </c>
      <c r="J1414" s="3">
        <v>37483</v>
      </c>
      <c r="K1414" t="s">
        <v>48</v>
      </c>
      <c r="L1414">
        <v>5.3</v>
      </c>
      <c r="M1414">
        <v>10.8</v>
      </c>
      <c r="N1414">
        <v>14.13</v>
      </c>
      <c r="O1414">
        <v>18.14</v>
      </c>
      <c r="P1414">
        <v>122</v>
      </c>
      <c r="Q1414" t="s">
        <v>55</v>
      </c>
      <c r="R1414">
        <v>4.4000000000000004</v>
      </c>
      <c r="S1414">
        <v>6.8</v>
      </c>
      <c r="T1414">
        <v>7.1</v>
      </c>
      <c r="U1414">
        <v>11.13</v>
      </c>
      <c r="V1414">
        <v>79</v>
      </c>
      <c r="W1414" t="str">
        <f t="shared" si="66"/>
        <v>Essendon</v>
      </c>
      <c r="X1414" t="str">
        <f t="shared" si="67"/>
        <v>Medium</v>
      </c>
      <c r="Y1414" t="str">
        <f t="shared" si="68"/>
        <v>Home Team</v>
      </c>
    </row>
    <row r="1415" spans="1:25" x14ac:dyDescent="0.25">
      <c r="A1415" t="s">
        <v>1503</v>
      </c>
      <c r="B1415">
        <v>2018</v>
      </c>
      <c r="C1415" t="s">
        <v>248</v>
      </c>
      <c r="D1415" s="1">
        <v>43323</v>
      </c>
      <c r="E1415">
        <v>14.1</v>
      </c>
      <c r="F1415">
        <v>7.8</v>
      </c>
      <c r="G1415">
        <v>5.8</v>
      </c>
      <c r="H1415" t="s">
        <v>28</v>
      </c>
      <c r="I1415" s="2">
        <v>0.57291666666666663</v>
      </c>
      <c r="J1415" s="3">
        <v>59529</v>
      </c>
      <c r="K1415" t="s">
        <v>32</v>
      </c>
      <c r="L1415">
        <v>0.4</v>
      </c>
      <c r="M1415">
        <v>5.8</v>
      </c>
      <c r="N1415">
        <v>9.1</v>
      </c>
      <c r="O1415">
        <v>10.11</v>
      </c>
      <c r="P1415">
        <v>71</v>
      </c>
      <c r="Q1415" t="s">
        <v>44</v>
      </c>
      <c r="R1415">
        <v>2.4</v>
      </c>
      <c r="S1415">
        <v>2.6</v>
      </c>
      <c r="T1415">
        <v>5.8</v>
      </c>
      <c r="U1415">
        <v>8.1199999999999992</v>
      </c>
      <c r="V1415">
        <v>60</v>
      </c>
      <c r="W1415" t="str">
        <f t="shared" si="66"/>
        <v>Hawthorn</v>
      </c>
      <c r="X1415" t="str">
        <f t="shared" si="67"/>
        <v>High</v>
      </c>
      <c r="Y1415" t="str">
        <f t="shared" si="68"/>
        <v>Home Team</v>
      </c>
    </row>
    <row r="1416" spans="1:25" x14ac:dyDescent="0.25">
      <c r="A1416" t="s">
        <v>1504</v>
      </c>
      <c r="B1416">
        <v>2018</v>
      </c>
      <c r="C1416" t="s">
        <v>248</v>
      </c>
      <c r="D1416" s="1">
        <v>43323</v>
      </c>
      <c r="E1416">
        <v>23.6</v>
      </c>
      <c r="F1416">
        <v>12.2</v>
      </c>
      <c r="G1416">
        <v>0</v>
      </c>
      <c r="H1416" t="s">
        <v>38</v>
      </c>
      <c r="I1416" s="2">
        <v>0.59027777777777779</v>
      </c>
      <c r="J1416" s="3">
        <v>18102</v>
      </c>
      <c r="K1416" t="s">
        <v>39</v>
      </c>
      <c r="L1416">
        <v>1.1000000000000001</v>
      </c>
      <c r="M1416">
        <v>3.5</v>
      </c>
      <c r="N1416">
        <v>3.8</v>
      </c>
      <c r="O1416">
        <v>7.9</v>
      </c>
      <c r="P1416">
        <v>51</v>
      </c>
      <c r="Q1416" t="s">
        <v>29</v>
      </c>
      <c r="R1416">
        <v>4.4000000000000004</v>
      </c>
      <c r="S1416">
        <v>8.5</v>
      </c>
      <c r="T1416">
        <v>15.9</v>
      </c>
      <c r="U1416">
        <v>19.11</v>
      </c>
      <c r="V1416">
        <v>125</v>
      </c>
      <c r="W1416" t="str">
        <f t="shared" si="66"/>
        <v>Richmond</v>
      </c>
      <c r="X1416" t="str">
        <f t="shared" si="67"/>
        <v>Low</v>
      </c>
      <c r="Y1416" t="str">
        <f t="shared" si="68"/>
        <v>Away Team</v>
      </c>
    </row>
    <row r="1417" spans="1:25" x14ac:dyDescent="0.25">
      <c r="A1417" t="s">
        <v>1505</v>
      </c>
      <c r="B1417">
        <v>2018</v>
      </c>
      <c r="C1417" t="s">
        <v>248</v>
      </c>
      <c r="D1417" s="1">
        <v>43323</v>
      </c>
      <c r="E1417">
        <v>12.4</v>
      </c>
      <c r="F1417">
        <v>8.1</v>
      </c>
      <c r="G1417">
        <v>7.8</v>
      </c>
      <c r="H1417" t="s">
        <v>512</v>
      </c>
      <c r="I1417" s="2">
        <v>0.67013888888888884</v>
      </c>
      <c r="J1417" s="3">
        <v>32534</v>
      </c>
      <c r="K1417" t="s">
        <v>54</v>
      </c>
      <c r="L1417">
        <v>5.0999999999999996</v>
      </c>
      <c r="M1417">
        <v>6.2</v>
      </c>
      <c r="N1417">
        <v>9.1999999999999993</v>
      </c>
      <c r="O1417">
        <v>9.4</v>
      </c>
      <c r="P1417">
        <v>58</v>
      </c>
      <c r="Q1417" t="s">
        <v>51</v>
      </c>
      <c r="R1417">
        <v>1.1000000000000001</v>
      </c>
      <c r="S1417">
        <v>3.2</v>
      </c>
      <c r="T1417">
        <v>6.5</v>
      </c>
      <c r="U1417">
        <v>9.8000000000000007</v>
      </c>
      <c r="V1417">
        <v>62</v>
      </c>
      <c r="W1417" t="str">
        <f t="shared" si="66"/>
        <v>West Coast</v>
      </c>
      <c r="X1417" t="str">
        <f t="shared" si="67"/>
        <v>Medium</v>
      </c>
      <c r="Y1417" t="str">
        <f t="shared" si="68"/>
        <v>Away Team</v>
      </c>
    </row>
    <row r="1418" spans="1:25" x14ac:dyDescent="0.25">
      <c r="A1418" t="s">
        <v>1506</v>
      </c>
      <c r="B1418">
        <v>2018</v>
      </c>
      <c r="C1418" t="s">
        <v>248</v>
      </c>
      <c r="D1418" s="1">
        <v>43323</v>
      </c>
      <c r="E1418">
        <v>16.399999999999999</v>
      </c>
      <c r="F1418">
        <v>0.4</v>
      </c>
      <c r="G1418">
        <v>0</v>
      </c>
      <c r="H1418" t="s">
        <v>95</v>
      </c>
      <c r="I1418" s="2">
        <v>0.80902777777777779</v>
      </c>
      <c r="J1418" s="3">
        <v>13249</v>
      </c>
      <c r="K1418" t="s">
        <v>25</v>
      </c>
      <c r="L1418">
        <v>4.4000000000000004</v>
      </c>
      <c r="M1418">
        <v>6.9</v>
      </c>
      <c r="N1418">
        <v>11.14</v>
      </c>
      <c r="O1418">
        <v>15.16</v>
      </c>
      <c r="P1418">
        <v>106</v>
      </c>
      <c r="Q1418" t="s">
        <v>40</v>
      </c>
      <c r="R1418">
        <v>4.3</v>
      </c>
      <c r="S1418">
        <v>7.7</v>
      </c>
      <c r="T1418">
        <v>10.9</v>
      </c>
      <c r="U1418">
        <v>13.14</v>
      </c>
      <c r="V1418">
        <v>92</v>
      </c>
      <c r="W1418" t="str">
        <f t="shared" si="66"/>
        <v>Greater Western Sydney</v>
      </c>
      <c r="X1418" t="str">
        <f t="shared" si="67"/>
        <v>Low</v>
      </c>
      <c r="Y1418" t="str">
        <f t="shared" si="68"/>
        <v>Home Team</v>
      </c>
    </row>
    <row r="1419" spans="1:25" x14ac:dyDescent="0.25">
      <c r="A1419" t="s">
        <v>1507</v>
      </c>
      <c r="B1419">
        <v>2018</v>
      </c>
      <c r="C1419" t="s">
        <v>248</v>
      </c>
      <c r="D1419" s="1">
        <v>43323</v>
      </c>
      <c r="E1419">
        <v>14.1</v>
      </c>
      <c r="F1419">
        <v>7.8</v>
      </c>
      <c r="G1419">
        <v>5.8</v>
      </c>
      <c r="H1419" t="s">
        <v>46</v>
      </c>
      <c r="I1419" s="2">
        <v>0.80902777777777779</v>
      </c>
      <c r="J1419" s="3">
        <v>33390</v>
      </c>
      <c r="K1419" t="s">
        <v>33</v>
      </c>
      <c r="L1419">
        <v>1.3</v>
      </c>
      <c r="M1419">
        <v>5.7</v>
      </c>
      <c r="N1419">
        <v>11.14</v>
      </c>
      <c r="O1419">
        <v>14.2</v>
      </c>
      <c r="P1419">
        <v>104</v>
      </c>
      <c r="Q1419" t="s">
        <v>36</v>
      </c>
      <c r="R1419">
        <v>3.4</v>
      </c>
      <c r="S1419">
        <v>5.4</v>
      </c>
      <c r="T1419">
        <v>8.4</v>
      </c>
      <c r="U1419">
        <v>11.7</v>
      </c>
      <c r="V1419">
        <v>73</v>
      </c>
      <c r="W1419" t="str">
        <f t="shared" si="66"/>
        <v>Collingwood</v>
      </c>
      <c r="X1419" t="str">
        <f t="shared" si="67"/>
        <v>Medium</v>
      </c>
      <c r="Y1419" t="str">
        <f t="shared" si="68"/>
        <v>Home Team</v>
      </c>
    </row>
    <row r="1420" spans="1:25" x14ac:dyDescent="0.25">
      <c r="A1420" t="s">
        <v>1508</v>
      </c>
      <c r="B1420">
        <v>2018</v>
      </c>
      <c r="C1420" t="s">
        <v>248</v>
      </c>
      <c r="D1420" s="1">
        <v>43324</v>
      </c>
      <c r="E1420">
        <v>14.8</v>
      </c>
      <c r="F1420">
        <v>4</v>
      </c>
      <c r="G1420">
        <v>0.2</v>
      </c>
      <c r="H1420" t="s">
        <v>46</v>
      </c>
      <c r="I1420" s="2">
        <v>0.54861111111111116</v>
      </c>
      <c r="J1420" s="3">
        <v>27031</v>
      </c>
      <c r="K1420" t="s">
        <v>47</v>
      </c>
      <c r="L1420">
        <v>2.2000000000000002</v>
      </c>
      <c r="M1420">
        <v>9.5</v>
      </c>
      <c r="N1420">
        <v>11.1</v>
      </c>
      <c r="O1420">
        <v>12.13</v>
      </c>
      <c r="P1420">
        <v>85</v>
      </c>
      <c r="Q1420" t="s">
        <v>50</v>
      </c>
      <c r="R1420">
        <v>1.4</v>
      </c>
      <c r="S1420">
        <v>4.7</v>
      </c>
      <c r="T1420">
        <v>12.9</v>
      </c>
      <c r="U1420">
        <v>13.14</v>
      </c>
      <c r="V1420">
        <v>92</v>
      </c>
      <c r="W1420" t="str">
        <f t="shared" si="66"/>
        <v>Western Bulldogs</v>
      </c>
      <c r="X1420" t="str">
        <f t="shared" si="67"/>
        <v>Low</v>
      </c>
      <c r="Y1420" t="str">
        <f t="shared" si="68"/>
        <v>Away Team</v>
      </c>
    </row>
    <row r="1421" spans="1:25" x14ac:dyDescent="0.25">
      <c r="A1421" t="s">
        <v>1509</v>
      </c>
      <c r="B1421">
        <v>2018</v>
      </c>
      <c r="C1421" t="s">
        <v>248</v>
      </c>
      <c r="D1421" s="1">
        <v>43324</v>
      </c>
      <c r="E1421">
        <v>14.8</v>
      </c>
      <c r="F1421">
        <v>4</v>
      </c>
      <c r="G1421">
        <v>0.2</v>
      </c>
      <c r="H1421" t="s">
        <v>28</v>
      </c>
      <c r="I1421" s="2">
        <v>0.63888888888888884</v>
      </c>
      <c r="J1421" s="3">
        <v>51424</v>
      </c>
      <c r="K1421" t="s">
        <v>35</v>
      </c>
      <c r="L1421">
        <v>2.6</v>
      </c>
      <c r="M1421">
        <v>3.12</v>
      </c>
      <c r="N1421">
        <v>7.14</v>
      </c>
      <c r="O1421">
        <v>10.18</v>
      </c>
      <c r="P1421">
        <v>78</v>
      </c>
      <c r="Q1421" t="s">
        <v>26</v>
      </c>
      <c r="R1421">
        <v>1.1000000000000001</v>
      </c>
      <c r="S1421">
        <v>7.2</v>
      </c>
      <c r="T1421">
        <v>13.6</v>
      </c>
      <c r="U1421">
        <v>13.9</v>
      </c>
      <c r="V1421">
        <v>87</v>
      </c>
      <c r="W1421" t="str">
        <f t="shared" si="66"/>
        <v>Sydney</v>
      </c>
      <c r="X1421" t="str">
        <f t="shared" si="67"/>
        <v>High</v>
      </c>
      <c r="Y1421" t="str">
        <f t="shared" si="68"/>
        <v>Away Team</v>
      </c>
    </row>
    <row r="1422" spans="1:25" x14ac:dyDescent="0.25">
      <c r="A1422" t="s">
        <v>1510</v>
      </c>
      <c r="B1422">
        <v>2018</v>
      </c>
      <c r="C1422" t="s">
        <v>248</v>
      </c>
      <c r="D1422" s="1">
        <v>43324</v>
      </c>
      <c r="E1422">
        <v>21.4</v>
      </c>
      <c r="F1422">
        <v>3.5</v>
      </c>
      <c r="G1422">
        <v>0</v>
      </c>
      <c r="H1422" t="s">
        <v>1339</v>
      </c>
      <c r="I1422" s="2">
        <v>0.61111111111111116</v>
      </c>
      <c r="J1422" s="3">
        <v>40028</v>
      </c>
      <c r="K1422" t="s">
        <v>43</v>
      </c>
      <c r="L1422">
        <v>1.4</v>
      </c>
      <c r="M1422">
        <v>5.7</v>
      </c>
      <c r="N1422">
        <v>12.1</v>
      </c>
      <c r="O1422">
        <v>15.11</v>
      </c>
      <c r="P1422">
        <v>101</v>
      </c>
      <c r="Q1422" t="s">
        <v>30</v>
      </c>
      <c r="R1422">
        <v>3.6</v>
      </c>
      <c r="S1422">
        <v>7.8</v>
      </c>
      <c r="T1422">
        <v>7.1</v>
      </c>
      <c r="U1422">
        <v>10.119999999999999</v>
      </c>
      <c r="V1422">
        <v>72</v>
      </c>
      <c r="W1422" t="str">
        <f t="shared" si="66"/>
        <v>Fremantle</v>
      </c>
      <c r="X1422" t="str">
        <f t="shared" si="67"/>
        <v>Medium</v>
      </c>
      <c r="Y1422" t="str">
        <f t="shared" si="68"/>
        <v>Home Team</v>
      </c>
    </row>
    <row r="1423" spans="1:25" x14ac:dyDescent="0.25">
      <c r="A1423" t="s">
        <v>1511</v>
      </c>
      <c r="B1423">
        <v>2018</v>
      </c>
      <c r="C1423" t="s">
        <v>258</v>
      </c>
      <c r="D1423" s="1">
        <v>43329</v>
      </c>
      <c r="E1423">
        <v>16.100000000000001</v>
      </c>
      <c r="F1423">
        <v>6</v>
      </c>
      <c r="G1423">
        <v>0</v>
      </c>
      <c r="H1423" t="s">
        <v>28</v>
      </c>
      <c r="I1423" s="2">
        <v>0.82638888888888884</v>
      </c>
      <c r="J1423" s="3">
        <v>76424</v>
      </c>
      <c r="K1423" t="s">
        <v>29</v>
      </c>
      <c r="L1423">
        <v>4</v>
      </c>
      <c r="M1423">
        <v>5.6</v>
      </c>
      <c r="N1423">
        <v>10.8</v>
      </c>
      <c r="O1423">
        <v>12.9</v>
      </c>
      <c r="P1423">
        <v>81</v>
      </c>
      <c r="Q1423" t="s">
        <v>48</v>
      </c>
      <c r="R1423">
        <v>2.2999999999999998</v>
      </c>
      <c r="S1423">
        <v>4.4000000000000004</v>
      </c>
      <c r="T1423">
        <v>7.5</v>
      </c>
      <c r="U1423">
        <v>11.7</v>
      </c>
      <c r="V1423">
        <v>73</v>
      </c>
      <c r="W1423" t="str">
        <f t="shared" si="66"/>
        <v>Richmond</v>
      </c>
      <c r="X1423" t="str">
        <f t="shared" si="67"/>
        <v>High</v>
      </c>
      <c r="Y1423" t="str">
        <f t="shared" si="68"/>
        <v>Home Team</v>
      </c>
    </row>
    <row r="1424" spans="1:25" x14ac:dyDescent="0.25">
      <c r="A1424" t="s">
        <v>1512</v>
      </c>
      <c r="B1424">
        <v>2018</v>
      </c>
      <c r="C1424" t="s">
        <v>258</v>
      </c>
      <c r="D1424" s="1">
        <v>43330</v>
      </c>
      <c r="E1424">
        <v>14</v>
      </c>
      <c r="F1424">
        <v>7.8</v>
      </c>
      <c r="G1424">
        <v>0.6</v>
      </c>
      <c r="H1424" t="s">
        <v>28</v>
      </c>
      <c r="I1424" s="2">
        <v>0.57291666666666663</v>
      </c>
      <c r="J1424" s="3">
        <v>46286</v>
      </c>
      <c r="K1424" t="s">
        <v>33</v>
      </c>
      <c r="L1424">
        <v>4.2</v>
      </c>
      <c r="M1424">
        <v>9.6999999999999993</v>
      </c>
      <c r="N1424">
        <v>10.11</v>
      </c>
      <c r="O1424">
        <v>17.13</v>
      </c>
      <c r="P1424">
        <v>115</v>
      </c>
      <c r="Q1424" t="s">
        <v>54</v>
      </c>
      <c r="R1424">
        <v>4.0999999999999996</v>
      </c>
      <c r="S1424">
        <v>7.2</v>
      </c>
      <c r="T1424">
        <v>9.4</v>
      </c>
      <c r="U1424">
        <v>10.4</v>
      </c>
      <c r="V1424">
        <v>64</v>
      </c>
      <c r="W1424" t="str">
        <f t="shared" si="66"/>
        <v>Collingwood</v>
      </c>
      <c r="X1424" t="str">
        <f t="shared" si="67"/>
        <v>Medium</v>
      </c>
      <c r="Y1424" t="str">
        <f t="shared" si="68"/>
        <v>Home Team</v>
      </c>
    </row>
    <row r="1425" spans="1:25" x14ac:dyDescent="0.25">
      <c r="A1425" t="s">
        <v>1513</v>
      </c>
      <c r="B1425">
        <v>2018</v>
      </c>
      <c r="C1425" t="s">
        <v>258</v>
      </c>
      <c r="D1425" s="1">
        <v>43330</v>
      </c>
      <c r="E1425">
        <v>12.8</v>
      </c>
      <c r="F1425">
        <v>7.5</v>
      </c>
      <c r="G1425">
        <v>1.4</v>
      </c>
      <c r="H1425" t="s">
        <v>88</v>
      </c>
      <c r="I1425" s="2">
        <v>0.59027777777777779</v>
      </c>
      <c r="J1425" s="3">
        <v>24507</v>
      </c>
      <c r="K1425" t="s">
        <v>44</v>
      </c>
      <c r="L1425">
        <v>1.5</v>
      </c>
      <c r="M1425">
        <v>11.6</v>
      </c>
      <c r="N1425">
        <v>17.899999999999999</v>
      </c>
      <c r="O1425">
        <v>24.14</v>
      </c>
      <c r="P1425">
        <v>158</v>
      </c>
      <c r="Q1425" t="s">
        <v>43</v>
      </c>
      <c r="R1425">
        <v>3.2</v>
      </c>
      <c r="S1425">
        <v>3.2</v>
      </c>
      <c r="T1425">
        <v>3.5</v>
      </c>
      <c r="U1425">
        <v>3.7</v>
      </c>
      <c r="V1425">
        <v>25</v>
      </c>
      <c r="W1425" t="str">
        <f t="shared" si="66"/>
        <v>Geelong</v>
      </c>
      <c r="X1425" t="str">
        <f t="shared" si="67"/>
        <v>Low</v>
      </c>
      <c r="Y1425" t="str">
        <f t="shared" si="68"/>
        <v>Home Team</v>
      </c>
    </row>
    <row r="1426" spans="1:25" x14ac:dyDescent="0.25">
      <c r="A1426" t="s">
        <v>1514</v>
      </c>
      <c r="B1426">
        <v>2018</v>
      </c>
      <c r="C1426" t="s">
        <v>258</v>
      </c>
      <c r="D1426" s="1">
        <v>43330</v>
      </c>
      <c r="E1426">
        <v>22.6</v>
      </c>
      <c r="F1426">
        <v>4</v>
      </c>
      <c r="G1426">
        <v>0</v>
      </c>
      <c r="H1426" t="s">
        <v>141</v>
      </c>
      <c r="I1426" s="2">
        <v>0.69097222222222221</v>
      </c>
      <c r="J1426" s="3">
        <v>21433</v>
      </c>
      <c r="K1426" t="s">
        <v>25</v>
      </c>
      <c r="L1426">
        <v>3.3</v>
      </c>
      <c r="M1426">
        <v>6.6</v>
      </c>
      <c r="N1426">
        <v>7.9</v>
      </c>
      <c r="O1426">
        <v>8.1199999999999992</v>
      </c>
      <c r="P1426">
        <v>60</v>
      </c>
      <c r="Q1426" t="s">
        <v>26</v>
      </c>
      <c r="R1426">
        <v>1.2</v>
      </c>
      <c r="S1426">
        <v>4.3</v>
      </c>
      <c r="T1426">
        <v>5.9</v>
      </c>
      <c r="U1426">
        <v>11.14</v>
      </c>
      <c r="V1426">
        <v>80</v>
      </c>
      <c r="W1426" t="str">
        <f t="shared" si="66"/>
        <v>Sydney</v>
      </c>
      <c r="X1426" t="str">
        <f t="shared" si="67"/>
        <v>Low</v>
      </c>
      <c r="Y1426" t="str">
        <f t="shared" si="68"/>
        <v>Away Team</v>
      </c>
    </row>
    <row r="1427" spans="1:25" x14ac:dyDescent="0.25">
      <c r="A1427" t="s">
        <v>1515</v>
      </c>
      <c r="B1427">
        <v>2018</v>
      </c>
      <c r="C1427" t="s">
        <v>258</v>
      </c>
      <c r="D1427" s="1">
        <v>43330</v>
      </c>
      <c r="E1427">
        <v>14</v>
      </c>
      <c r="F1427">
        <v>7.8</v>
      </c>
      <c r="G1427">
        <v>0.6</v>
      </c>
      <c r="H1427" t="s">
        <v>46</v>
      </c>
      <c r="I1427" s="2">
        <v>0.80902777777777779</v>
      </c>
      <c r="J1427" s="3">
        <v>24795</v>
      </c>
      <c r="K1427" t="s">
        <v>55</v>
      </c>
      <c r="L1427">
        <v>1.3</v>
      </c>
      <c r="M1427">
        <v>6.6</v>
      </c>
      <c r="N1427">
        <v>10.9</v>
      </c>
      <c r="O1427">
        <v>11.1</v>
      </c>
      <c r="P1427">
        <v>76</v>
      </c>
      <c r="Q1427" t="s">
        <v>32</v>
      </c>
      <c r="R1427">
        <v>4.4000000000000004</v>
      </c>
      <c r="S1427">
        <v>7.5</v>
      </c>
      <c r="T1427">
        <v>12.6</v>
      </c>
      <c r="U1427">
        <v>12.8</v>
      </c>
      <c r="V1427">
        <v>80</v>
      </c>
      <c r="W1427" t="str">
        <f t="shared" si="66"/>
        <v>Hawthorn</v>
      </c>
      <c r="X1427" t="str">
        <f t="shared" si="67"/>
        <v>Low</v>
      </c>
      <c r="Y1427" t="str">
        <f t="shared" si="68"/>
        <v>Away Team</v>
      </c>
    </row>
    <row r="1428" spans="1:25" x14ac:dyDescent="0.25">
      <c r="A1428" t="s">
        <v>1516</v>
      </c>
      <c r="B1428">
        <v>2018</v>
      </c>
      <c r="C1428" t="s">
        <v>258</v>
      </c>
      <c r="D1428" s="1">
        <v>43330</v>
      </c>
      <c r="E1428">
        <v>24.6</v>
      </c>
      <c r="F1428">
        <v>9.4</v>
      </c>
      <c r="G1428">
        <v>0</v>
      </c>
      <c r="H1428" t="s">
        <v>38</v>
      </c>
      <c r="I1428" s="2">
        <v>0.80902777777777779</v>
      </c>
      <c r="J1428" s="3">
        <v>11907</v>
      </c>
      <c r="K1428" t="s">
        <v>39</v>
      </c>
      <c r="L1428">
        <v>1.2</v>
      </c>
      <c r="M1428">
        <v>6.4</v>
      </c>
      <c r="N1428">
        <v>8.6</v>
      </c>
      <c r="O1428">
        <v>11.8</v>
      </c>
      <c r="P1428">
        <v>74</v>
      </c>
      <c r="Q1428" t="s">
        <v>36</v>
      </c>
      <c r="R1428">
        <v>3.5</v>
      </c>
      <c r="S1428">
        <v>6.1</v>
      </c>
      <c r="T1428">
        <v>7.15</v>
      </c>
      <c r="U1428">
        <v>10.18</v>
      </c>
      <c r="V1428">
        <v>78</v>
      </c>
      <c r="W1428" t="str">
        <f t="shared" si="66"/>
        <v>Brisbane</v>
      </c>
      <c r="X1428" t="str">
        <f t="shared" si="67"/>
        <v>Low</v>
      </c>
      <c r="Y1428" t="str">
        <f t="shared" si="68"/>
        <v>Away Team</v>
      </c>
    </row>
    <row r="1429" spans="1:25" x14ac:dyDescent="0.25">
      <c r="A1429" t="s">
        <v>1517</v>
      </c>
      <c r="B1429">
        <v>2018</v>
      </c>
      <c r="C1429" t="s">
        <v>258</v>
      </c>
      <c r="D1429" s="1">
        <v>43331</v>
      </c>
      <c r="E1429">
        <v>12.4</v>
      </c>
      <c r="F1429">
        <v>5.7</v>
      </c>
      <c r="G1429">
        <v>4.2</v>
      </c>
      <c r="H1429" t="s">
        <v>46</v>
      </c>
      <c r="I1429" s="2">
        <v>0.54861111111111116</v>
      </c>
      <c r="J1429" s="3">
        <v>24143</v>
      </c>
      <c r="K1429" t="s">
        <v>30</v>
      </c>
      <c r="L1429">
        <v>2.2000000000000002</v>
      </c>
      <c r="M1429">
        <v>4.4000000000000004</v>
      </c>
      <c r="N1429">
        <v>5.6</v>
      </c>
      <c r="O1429">
        <v>7.7</v>
      </c>
      <c r="P1429">
        <v>49</v>
      </c>
      <c r="Q1429" t="s">
        <v>50</v>
      </c>
      <c r="R1429">
        <v>2.1</v>
      </c>
      <c r="S1429">
        <v>4.2</v>
      </c>
      <c r="T1429">
        <v>6.4</v>
      </c>
      <c r="U1429">
        <v>10.6</v>
      </c>
      <c r="V1429">
        <v>66</v>
      </c>
      <c r="W1429" t="str">
        <f t="shared" si="66"/>
        <v>Western Bulldogs</v>
      </c>
      <c r="X1429" t="str">
        <f t="shared" si="67"/>
        <v>Low</v>
      </c>
      <c r="Y1429" t="str">
        <f t="shared" si="68"/>
        <v>Away Team</v>
      </c>
    </row>
    <row r="1430" spans="1:25" x14ac:dyDescent="0.25">
      <c r="A1430" t="s">
        <v>1518</v>
      </c>
      <c r="B1430">
        <v>2018</v>
      </c>
      <c r="C1430" t="s">
        <v>258</v>
      </c>
      <c r="D1430" s="1">
        <v>43331</v>
      </c>
      <c r="E1430">
        <v>24.3</v>
      </c>
      <c r="F1430">
        <v>7.3</v>
      </c>
      <c r="G1430">
        <v>0</v>
      </c>
      <c r="H1430" t="s">
        <v>1339</v>
      </c>
      <c r="I1430" s="2">
        <v>0.55555555555555558</v>
      </c>
      <c r="J1430" s="3">
        <v>55824</v>
      </c>
      <c r="K1430" t="s">
        <v>51</v>
      </c>
      <c r="L1430">
        <v>3</v>
      </c>
      <c r="M1430">
        <v>5.4</v>
      </c>
      <c r="N1430">
        <v>11.6</v>
      </c>
      <c r="O1430">
        <v>14.7</v>
      </c>
      <c r="P1430">
        <v>91</v>
      </c>
      <c r="Q1430" t="s">
        <v>35</v>
      </c>
      <c r="R1430">
        <v>4.4000000000000004</v>
      </c>
      <c r="S1430">
        <v>7.6</v>
      </c>
      <c r="T1430">
        <v>12.8</v>
      </c>
      <c r="U1430">
        <v>16.12</v>
      </c>
      <c r="V1430">
        <v>108</v>
      </c>
      <c r="W1430" t="str">
        <f t="shared" si="66"/>
        <v>Melbourne</v>
      </c>
      <c r="X1430" t="str">
        <f t="shared" si="67"/>
        <v>High</v>
      </c>
      <c r="Y1430" t="str">
        <f t="shared" si="68"/>
        <v>Away Team</v>
      </c>
    </row>
    <row r="1431" spans="1:25" x14ac:dyDescent="0.25">
      <c r="A1431" t="s">
        <v>1519</v>
      </c>
      <c r="B1431">
        <v>2018</v>
      </c>
      <c r="C1431" t="s">
        <v>258</v>
      </c>
      <c r="D1431" s="1">
        <v>43331</v>
      </c>
      <c r="E1431">
        <v>13.9</v>
      </c>
      <c r="F1431">
        <v>9.8000000000000007</v>
      </c>
      <c r="G1431">
        <v>0.8</v>
      </c>
      <c r="H1431" t="s">
        <v>512</v>
      </c>
      <c r="I1431" s="2">
        <v>0.67361111111111116</v>
      </c>
      <c r="J1431" s="3">
        <v>41444</v>
      </c>
      <c r="K1431" t="s">
        <v>40</v>
      </c>
      <c r="L1431">
        <v>3.5</v>
      </c>
      <c r="M1431">
        <v>7.9</v>
      </c>
      <c r="N1431">
        <v>10.130000000000001</v>
      </c>
      <c r="O1431">
        <v>12.14</v>
      </c>
      <c r="P1431">
        <v>86</v>
      </c>
      <c r="Q1431" t="s">
        <v>47</v>
      </c>
      <c r="R1431">
        <v>3.2</v>
      </c>
      <c r="S1431">
        <v>3.5</v>
      </c>
      <c r="T1431">
        <v>6.7</v>
      </c>
      <c r="U1431">
        <v>11.11</v>
      </c>
      <c r="V1431">
        <v>77</v>
      </c>
      <c r="W1431" t="str">
        <f t="shared" si="66"/>
        <v>Adelaide</v>
      </c>
      <c r="X1431" t="str">
        <f t="shared" si="67"/>
        <v>Medium</v>
      </c>
      <c r="Y1431" t="str">
        <f t="shared" si="68"/>
        <v>Home Team</v>
      </c>
    </row>
    <row r="1432" spans="1:25" x14ac:dyDescent="0.25">
      <c r="A1432" t="s">
        <v>1520</v>
      </c>
      <c r="B1432">
        <v>2018</v>
      </c>
      <c r="C1432" t="s">
        <v>268</v>
      </c>
      <c r="D1432" s="1">
        <v>43336</v>
      </c>
      <c r="E1432">
        <v>21</v>
      </c>
      <c r="F1432">
        <v>13</v>
      </c>
      <c r="G1432">
        <v>0</v>
      </c>
      <c r="H1432" t="s">
        <v>512</v>
      </c>
      <c r="I1432" s="2">
        <v>0.80555555555555558</v>
      </c>
      <c r="J1432" s="3">
        <v>39168</v>
      </c>
      <c r="K1432" t="s">
        <v>54</v>
      </c>
      <c r="L1432">
        <v>1.1000000000000001</v>
      </c>
      <c r="M1432">
        <v>5.6</v>
      </c>
      <c r="N1432">
        <v>9.6999999999999993</v>
      </c>
      <c r="O1432">
        <v>13.11</v>
      </c>
      <c r="P1432">
        <v>89</v>
      </c>
      <c r="Q1432" t="s">
        <v>48</v>
      </c>
      <c r="R1432">
        <v>6.4</v>
      </c>
      <c r="S1432">
        <v>9.6999999999999993</v>
      </c>
      <c r="T1432">
        <v>15.8</v>
      </c>
      <c r="U1432">
        <v>17.899999999999999</v>
      </c>
      <c r="V1432">
        <v>111</v>
      </c>
      <c r="W1432" t="str">
        <f t="shared" si="66"/>
        <v>Essendon</v>
      </c>
      <c r="X1432" t="str">
        <f t="shared" si="67"/>
        <v>Medium</v>
      </c>
      <c r="Y1432" t="str">
        <f t="shared" si="68"/>
        <v>Away Team</v>
      </c>
    </row>
    <row r="1433" spans="1:25" x14ac:dyDescent="0.25">
      <c r="A1433" t="s">
        <v>1521</v>
      </c>
      <c r="B1433">
        <v>2018</v>
      </c>
      <c r="C1433" t="s">
        <v>268</v>
      </c>
      <c r="D1433" s="1">
        <v>43337</v>
      </c>
      <c r="E1433">
        <v>16</v>
      </c>
      <c r="F1433">
        <v>2.2999999999999998</v>
      </c>
      <c r="G1433">
        <v>0</v>
      </c>
      <c r="H1433" t="s">
        <v>88</v>
      </c>
      <c r="I1433" s="2">
        <v>0.57291666666666663</v>
      </c>
      <c r="J1433" s="3">
        <v>28004</v>
      </c>
      <c r="K1433" t="s">
        <v>44</v>
      </c>
      <c r="L1433">
        <v>4.5999999999999996</v>
      </c>
      <c r="M1433">
        <v>12.8</v>
      </c>
      <c r="N1433">
        <v>17.8</v>
      </c>
      <c r="O1433">
        <v>22.1</v>
      </c>
      <c r="P1433">
        <v>142</v>
      </c>
      <c r="Q1433" t="s">
        <v>39</v>
      </c>
      <c r="R1433">
        <v>2.1</v>
      </c>
      <c r="S1433">
        <v>3.2</v>
      </c>
      <c r="T1433">
        <v>4.8</v>
      </c>
      <c r="U1433">
        <v>5.0999999999999996</v>
      </c>
      <c r="V1433">
        <v>40</v>
      </c>
      <c r="W1433" t="str">
        <f t="shared" si="66"/>
        <v>Geelong</v>
      </c>
      <c r="X1433" t="str">
        <f t="shared" si="67"/>
        <v>Low</v>
      </c>
      <c r="Y1433" t="str">
        <f t="shared" si="68"/>
        <v>Home Team</v>
      </c>
    </row>
    <row r="1434" spans="1:25" x14ac:dyDescent="0.25">
      <c r="A1434" t="s">
        <v>1522</v>
      </c>
      <c r="B1434">
        <v>2018</v>
      </c>
      <c r="C1434" t="s">
        <v>268</v>
      </c>
      <c r="D1434" s="1">
        <v>43337</v>
      </c>
      <c r="E1434">
        <v>17.100000000000001</v>
      </c>
      <c r="F1434">
        <v>1.3</v>
      </c>
      <c r="G1434">
        <v>0</v>
      </c>
      <c r="H1434" t="s">
        <v>28</v>
      </c>
      <c r="I1434" s="2">
        <v>0.59027777777777779</v>
      </c>
      <c r="J1434" s="3">
        <v>56998</v>
      </c>
      <c r="K1434" t="s">
        <v>29</v>
      </c>
      <c r="L1434">
        <v>5.0999999999999996</v>
      </c>
      <c r="M1434">
        <v>7.7</v>
      </c>
      <c r="N1434">
        <v>12.8</v>
      </c>
      <c r="O1434">
        <v>15.8</v>
      </c>
      <c r="P1434">
        <v>98</v>
      </c>
      <c r="Q1434" t="s">
        <v>50</v>
      </c>
      <c r="R1434">
        <v>6</v>
      </c>
      <c r="S1434">
        <v>8.3000000000000007</v>
      </c>
      <c r="T1434">
        <v>11.6</v>
      </c>
      <c r="U1434">
        <v>14.11</v>
      </c>
      <c r="V1434">
        <v>95</v>
      </c>
      <c r="W1434" t="str">
        <f t="shared" si="66"/>
        <v>Richmond</v>
      </c>
      <c r="X1434" t="str">
        <f t="shared" si="67"/>
        <v>High</v>
      </c>
      <c r="Y1434" t="str">
        <f t="shared" si="68"/>
        <v>Home Team</v>
      </c>
    </row>
    <row r="1435" spans="1:25" x14ac:dyDescent="0.25">
      <c r="A1435" t="s">
        <v>1523</v>
      </c>
      <c r="B1435">
        <v>2018</v>
      </c>
      <c r="C1435" t="s">
        <v>268</v>
      </c>
      <c r="D1435" s="1">
        <v>43337</v>
      </c>
      <c r="E1435">
        <v>21</v>
      </c>
      <c r="F1435">
        <v>4.7</v>
      </c>
      <c r="G1435">
        <v>0</v>
      </c>
      <c r="H1435" t="s">
        <v>1339</v>
      </c>
      <c r="I1435" s="2">
        <v>0.60763888888888884</v>
      </c>
      <c r="J1435" s="3">
        <v>41320</v>
      </c>
      <c r="K1435" t="s">
        <v>43</v>
      </c>
      <c r="L1435">
        <v>5.2</v>
      </c>
      <c r="M1435">
        <v>6.6</v>
      </c>
      <c r="N1435">
        <v>8.8000000000000007</v>
      </c>
      <c r="O1435">
        <v>9.1300000000000008</v>
      </c>
      <c r="P1435">
        <v>67</v>
      </c>
      <c r="Q1435" t="s">
        <v>33</v>
      </c>
      <c r="R1435">
        <v>3.2</v>
      </c>
      <c r="S1435">
        <v>6.3</v>
      </c>
      <c r="T1435">
        <v>8.8000000000000007</v>
      </c>
      <c r="U1435">
        <v>11.1</v>
      </c>
      <c r="V1435">
        <v>76</v>
      </c>
      <c r="W1435" t="str">
        <f t="shared" si="66"/>
        <v>Collingwood</v>
      </c>
      <c r="X1435" t="str">
        <f t="shared" si="67"/>
        <v>Medium</v>
      </c>
      <c r="Y1435" t="str">
        <f t="shared" si="68"/>
        <v>Away Team</v>
      </c>
    </row>
    <row r="1436" spans="1:25" x14ac:dyDescent="0.25">
      <c r="A1436" t="s">
        <v>1524</v>
      </c>
      <c r="B1436">
        <v>2018</v>
      </c>
      <c r="C1436" t="s">
        <v>268</v>
      </c>
      <c r="D1436" s="1">
        <v>43337</v>
      </c>
      <c r="E1436">
        <v>17.100000000000001</v>
      </c>
      <c r="F1436">
        <v>1.3</v>
      </c>
      <c r="G1436">
        <v>0</v>
      </c>
      <c r="H1436" t="s">
        <v>46</v>
      </c>
      <c r="I1436" s="2">
        <v>0.80902777777777779</v>
      </c>
      <c r="J1436" s="3">
        <v>17000</v>
      </c>
      <c r="K1436" t="s">
        <v>30</v>
      </c>
      <c r="L1436">
        <v>1.4</v>
      </c>
      <c r="M1436">
        <v>5.5</v>
      </c>
      <c r="N1436">
        <v>7.8</v>
      </c>
      <c r="O1436">
        <v>8.1300000000000008</v>
      </c>
      <c r="P1436">
        <v>61</v>
      </c>
      <c r="Q1436" t="s">
        <v>40</v>
      </c>
      <c r="R1436">
        <v>5.4</v>
      </c>
      <c r="S1436">
        <v>13.6</v>
      </c>
      <c r="T1436">
        <v>20.8</v>
      </c>
      <c r="U1436">
        <v>26.9</v>
      </c>
      <c r="V1436">
        <v>165</v>
      </c>
      <c r="W1436" t="str">
        <f t="shared" si="66"/>
        <v>Adelaide</v>
      </c>
      <c r="X1436" t="str">
        <f t="shared" si="67"/>
        <v>Low</v>
      </c>
      <c r="Y1436" t="str">
        <f t="shared" si="68"/>
        <v>Away Team</v>
      </c>
    </row>
    <row r="1437" spans="1:25" x14ac:dyDescent="0.25">
      <c r="A1437" t="s">
        <v>1525</v>
      </c>
      <c r="B1437">
        <v>2018</v>
      </c>
      <c r="C1437" t="s">
        <v>268</v>
      </c>
      <c r="D1437" s="1">
        <v>43337</v>
      </c>
      <c r="E1437">
        <v>20</v>
      </c>
      <c r="F1437">
        <v>10.7</v>
      </c>
      <c r="G1437">
        <v>0.4</v>
      </c>
      <c r="H1437" t="s">
        <v>61</v>
      </c>
      <c r="I1437" s="2">
        <v>0.80902777777777779</v>
      </c>
      <c r="J1437" s="3">
        <v>39660</v>
      </c>
      <c r="K1437" t="s">
        <v>26</v>
      </c>
      <c r="L1437">
        <v>2.2999999999999998</v>
      </c>
      <c r="M1437">
        <v>6.7</v>
      </c>
      <c r="N1437">
        <v>8.8000000000000007</v>
      </c>
      <c r="O1437">
        <v>10.14</v>
      </c>
      <c r="P1437">
        <v>74</v>
      </c>
      <c r="Q1437" t="s">
        <v>32</v>
      </c>
      <c r="R1437">
        <v>2.4</v>
      </c>
      <c r="S1437">
        <v>3.6</v>
      </c>
      <c r="T1437">
        <v>7.8</v>
      </c>
      <c r="U1437">
        <v>12.11</v>
      </c>
      <c r="V1437">
        <v>83</v>
      </c>
      <c r="W1437" t="str">
        <f t="shared" si="66"/>
        <v>Hawthorn</v>
      </c>
      <c r="X1437" t="str">
        <f t="shared" si="67"/>
        <v>Medium</v>
      </c>
      <c r="Y1437" t="str">
        <f t="shared" si="68"/>
        <v>Away Team</v>
      </c>
    </row>
    <row r="1438" spans="1:25" x14ac:dyDescent="0.25">
      <c r="A1438" t="s">
        <v>1526</v>
      </c>
      <c r="B1438">
        <v>2018</v>
      </c>
      <c r="C1438" t="s">
        <v>268</v>
      </c>
      <c r="D1438" s="1">
        <v>43338</v>
      </c>
      <c r="E1438">
        <v>20.2</v>
      </c>
      <c r="F1438">
        <v>14</v>
      </c>
      <c r="G1438">
        <v>11.2</v>
      </c>
      <c r="H1438" t="s">
        <v>58</v>
      </c>
      <c r="I1438" s="2">
        <v>0.54861111111111116</v>
      </c>
      <c r="J1438" s="3">
        <v>16367</v>
      </c>
      <c r="K1438" t="s">
        <v>36</v>
      </c>
      <c r="L1438">
        <v>4</v>
      </c>
      <c r="M1438">
        <v>4.2</v>
      </c>
      <c r="N1438">
        <v>7.6</v>
      </c>
      <c r="O1438">
        <v>11.6</v>
      </c>
      <c r="P1438">
        <v>72</v>
      </c>
      <c r="Q1438" t="s">
        <v>51</v>
      </c>
      <c r="R1438">
        <v>5.4</v>
      </c>
      <c r="S1438">
        <v>9.6999999999999993</v>
      </c>
      <c r="T1438">
        <v>12.12</v>
      </c>
      <c r="U1438">
        <v>14.14</v>
      </c>
      <c r="V1438">
        <v>98</v>
      </c>
      <c r="W1438" t="str">
        <f t="shared" si="66"/>
        <v>West Coast</v>
      </c>
      <c r="X1438" t="str">
        <f t="shared" si="67"/>
        <v>Low</v>
      </c>
      <c r="Y1438" t="str">
        <f t="shared" si="68"/>
        <v>Away Team</v>
      </c>
    </row>
    <row r="1439" spans="1:25" x14ac:dyDescent="0.25">
      <c r="A1439" t="s">
        <v>1527</v>
      </c>
      <c r="B1439">
        <v>2018</v>
      </c>
      <c r="C1439" t="s">
        <v>268</v>
      </c>
      <c r="D1439" s="1">
        <v>43338</v>
      </c>
      <c r="E1439">
        <v>14.9</v>
      </c>
      <c r="F1439">
        <v>3.2</v>
      </c>
      <c r="G1439">
        <v>0</v>
      </c>
      <c r="H1439" t="s">
        <v>28</v>
      </c>
      <c r="I1439" s="2">
        <v>0.63888888888888884</v>
      </c>
      <c r="J1439" s="3">
        <v>37285</v>
      </c>
      <c r="K1439" t="s">
        <v>35</v>
      </c>
      <c r="L1439">
        <v>4.2</v>
      </c>
      <c r="M1439">
        <v>7.6</v>
      </c>
      <c r="N1439">
        <v>12.9</v>
      </c>
      <c r="O1439">
        <v>15.12</v>
      </c>
      <c r="P1439">
        <v>102</v>
      </c>
      <c r="Q1439" t="s">
        <v>25</v>
      </c>
      <c r="R1439">
        <v>4.0999999999999996</v>
      </c>
      <c r="S1439">
        <v>5.5</v>
      </c>
      <c r="T1439">
        <v>5.8</v>
      </c>
      <c r="U1439">
        <v>8.9</v>
      </c>
      <c r="V1439">
        <v>57</v>
      </c>
      <c r="W1439" t="str">
        <f t="shared" si="66"/>
        <v>Melbourne</v>
      </c>
      <c r="X1439" t="str">
        <f t="shared" si="67"/>
        <v>Medium</v>
      </c>
      <c r="Y1439" t="str">
        <f t="shared" si="68"/>
        <v>Home Team</v>
      </c>
    </row>
    <row r="1440" spans="1:25" x14ac:dyDescent="0.25">
      <c r="A1440" t="s">
        <v>1528</v>
      </c>
      <c r="B1440">
        <v>2018</v>
      </c>
      <c r="C1440" t="s">
        <v>268</v>
      </c>
      <c r="D1440" s="1">
        <v>43338</v>
      </c>
      <c r="E1440">
        <v>14.9</v>
      </c>
      <c r="F1440">
        <v>3.2</v>
      </c>
      <c r="G1440">
        <v>0</v>
      </c>
      <c r="H1440" t="s">
        <v>46</v>
      </c>
      <c r="I1440" s="2">
        <v>0.69444444444444442</v>
      </c>
      <c r="J1440" s="3">
        <v>19866</v>
      </c>
      <c r="K1440" t="s">
        <v>55</v>
      </c>
      <c r="L1440">
        <v>3.3</v>
      </c>
      <c r="M1440">
        <v>6.4</v>
      </c>
      <c r="N1440">
        <v>11.6</v>
      </c>
      <c r="O1440">
        <v>14.1</v>
      </c>
      <c r="P1440">
        <v>94</v>
      </c>
      <c r="Q1440" t="s">
        <v>47</v>
      </c>
      <c r="R1440">
        <v>6.7</v>
      </c>
      <c r="S1440">
        <v>11.9</v>
      </c>
      <c r="T1440">
        <v>14.11</v>
      </c>
      <c r="U1440">
        <v>17.149999999999999</v>
      </c>
      <c r="V1440">
        <v>117</v>
      </c>
      <c r="W1440" t="str">
        <f t="shared" si="66"/>
        <v>North Melbourne</v>
      </c>
      <c r="X1440" t="str">
        <f t="shared" si="67"/>
        <v>Low</v>
      </c>
      <c r="Y1440" t="str">
        <f t="shared" si="68"/>
        <v>Away Team</v>
      </c>
    </row>
    <row r="1441" spans="1:25" x14ac:dyDescent="0.25">
      <c r="A1441" t="s">
        <v>1529</v>
      </c>
      <c r="B1441">
        <v>2018</v>
      </c>
      <c r="C1441" t="s">
        <v>278</v>
      </c>
      <c r="D1441" s="1">
        <v>43349</v>
      </c>
      <c r="E1441">
        <v>20.100000000000001</v>
      </c>
      <c r="F1441">
        <v>11.7</v>
      </c>
      <c r="G1441">
        <v>0</v>
      </c>
      <c r="H1441" t="s">
        <v>28</v>
      </c>
      <c r="I1441" s="2">
        <v>0.80555555555555558</v>
      </c>
      <c r="J1441" s="3">
        <v>91446</v>
      </c>
      <c r="K1441" t="s">
        <v>29</v>
      </c>
      <c r="L1441">
        <v>2.2000000000000002</v>
      </c>
      <c r="M1441">
        <v>5.7</v>
      </c>
      <c r="N1441">
        <v>10.130000000000001</v>
      </c>
      <c r="O1441">
        <v>13.17</v>
      </c>
      <c r="P1441">
        <v>95</v>
      </c>
      <c r="Q1441" t="s">
        <v>32</v>
      </c>
      <c r="R1441">
        <v>2.2999999999999998</v>
      </c>
      <c r="S1441">
        <v>3.5</v>
      </c>
      <c r="T1441">
        <v>5.8</v>
      </c>
      <c r="U1441">
        <v>9.1</v>
      </c>
      <c r="V1441">
        <v>64</v>
      </c>
      <c r="W1441" t="str">
        <f t="shared" si="66"/>
        <v>Richmond</v>
      </c>
      <c r="X1441" t="str">
        <f t="shared" si="67"/>
        <v>High</v>
      </c>
      <c r="Y1441" t="str">
        <f t="shared" si="68"/>
        <v>Home Team</v>
      </c>
    </row>
    <row r="1442" spans="1:25" x14ac:dyDescent="0.25">
      <c r="A1442" t="s">
        <v>1530</v>
      </c>
      <c r="B1442">
        <v>2018</v>
      </c>
      <c r="C1442" t="s">
        <v>280</v>
      </c>
      <c r="D1442" s="1">
        <v>43350</v>
      </c>
      <c r="E1442">
        <v>14.5</v>
      </c>
      <c r="F1442">
        <v>7</v>
      </c>
      <c r="G1442">
        <v>4.8</v>
      </c>
      <c r="H1442" t="s">
        <v>28</v>
      </c>
      <c r="I1442" s="2">
        <v>0.82638888888888884</v>
      </c>
      <c r="J1442" s="3">
        <v>91767</v>
      </c>
      <c r="K1442" t="s">
        <v>35</v>
      </c>
      <c r="L1442">
        <v>5.3</v>
      </c>
      <c r="M1442">
        <v>5.9</v>
      </c>
      <c r="N1442">
        <v>6.13</v>
      </c>
      <c r="O1442">
        <v>10.15</v>
      </c>
      <c r="P1442">
        <v>75</v>
      </c>
      <c r="Q1442" t="s">
        <v>44</v>
      </c>
      <c r="R1442">
        <v>0.2</v>
      </c>
      <c r="S1442">
        <v>2.4</v>
      </c>
      <c r="T1442">
        <v>3.8</v>
      </c>
      <c r="U1442">
        <v>6.1</v>
      </c>
      <c r="V1442">
        <v>46</v>
      </c>
      <c r="W1442" t="str">
        <f t="shared" si="66"/>
        <v>Melbourne</v>
      </c>
      <c r="X1442" t="str">
        <f t="shared" si="67"/>
        <v>High</v>
      </c>
      <c r="Y1442" t="str">
        <f t="shared" si="68"/>
        <v>Home Team</v>
      </c>
    </row>
    <row r="1443" spans="1:25" x14ac:dyDescent="0.25">
      <c r="A1443" t="s">
        <v>1531</v>
      </c>
      <c r="B1443">
        <v>2018</v>
      </c>
      <c r="C1443" t="s">
        <v>280</v>
      </c>
      <c r="D1443" s="1">
        <v>43351</v>
      </c>
      <c r="E1443">
        <v>15.5</v>
      </c>
      <c r="F1443">
        <v>12.2</v>
      </c>
      <c r="G1443">
        <v>32</v>
      </c>
      <c r="H1443" t="s">
        <v>61</v>
      </c>
      <c r="I1443" s="2">
        <v>0.68055555555555558</v>
      </c>
      <c r="J1443" s="3">
        <v>40350</v>
      </c>
      <c r="K1443" t="s">
        <v>26</v>
      </c>
      <c r="L1443">
        <v>1.4</v>
      </c>
      <c r="M1443">
        <v>2.4</v>
      </c>
      <c r="N1443">
        <v>2.6</v>
      </c>
      <c r="O1443">
        <v>4.5999999999999996</v>
      </c>
      <c r="P1443">
        <v>30</v>
      </c>
      <c r="Q1443" t="s">
        <v>25</v>
      </c>
      <c r="R1443">
        <v>2.2999999999999998</v>
      </c>
      <c r="S1443">
        <v>4.7</v>
      </c>
      <c r="T1443">
        <v>7.11</v>
      </c>
      <c r="U1443">
        <v>10.19</v>
      </c>
      <c r="V1443">
        <v>79</v>
      </c>
      <c r="W1443" t="str">
        <f t="shared" si="66"/>
        <v>Greater Western Sydney</v>
      </c>
      <c r="X1443" t="str">
        <f t="shared" si="67"/>
        <v>Medium</v>
      </c>
      <c r="Y1443" t="str">
        <f t="shared" si="68"/>
        <v>Away Team</v>
      </c>
    </row>
    <row r="1444" spans="1:25" x14ac:dyDescent="0.25">
      <c r="A1444" t="s">
        <v>1532</v>
      </c>
      <c r="B1444">
        <v>2018</v>
      </c>
      <c r="C1444" t="s">
        <v>278</v>
      </c>
      <c r="D1444" s="1">
        <v>43351</v>
      </c>
      <c r="E1444">
        <v>20.100000000000001</v>
      </c>
      <c r="F1444">
        <v>10.7</v>
      </c>
      <c r="G1444">
        <v>2.6</v>
      </c>
      <c r="H1444" t="s">
        <v>1339</v>
      </c>
      <c r="I1444" s="2">
        <v>0.75694444444444442</v>
      </c>
      <c r="J1444" s="3">
        <v>59585</v>
      </c>
      <c r="K1444" t="s">
        <v>51</v>
      </c>
      <c r="L1444">
        <v>3.3</v>
      </c>
      <c r="M1444">
        <v>6.7</v>
      </c>
      <c r="N1444">
        <v>7.11</v>
      </c>
      <c r="O1444">
        <v>12.14</v>
      </c>
      <c r="P1444">
        <v>86</v>
      </c>
      <c r="Q1444" t="s">
        <v>33</v>
      </c>
      <c r="R1444">
        <v>1.3</v>
      </c>
      <c r="S1444">
        <v>7.4</v>
      </c>
      <c r="T1444">
        <v>9.9</v>
      </c>
      <c r="U1444">
        <v>10.1</v>
      </c>
      <c r="V1444">
        <v>70</v>
      </c>
      <c r="W1444" t="str">
        <f t="shared" si="66"/>
        <v>West Coast</v>
      </c>
      <c r="X1444" t="str">
        <f t="shared" si="67"/>
        <v>High</v>
      </c>
      <c r="Y1444" t="str">
        <f t="shared" si="68"/>
        <v>Home Team</v>
      </c>
    </row>
    <row r="1445" spans="1:25" x14ac:dyDescent="0.25">
      <c r="A1445" t="s">
        <v>1533</v>
      </c>
      <c r="B1445">
        <v>2018</v>
      </c>
      <c r="C1445" t="s">
        <v>284</v>
      </c>
      <c r="D1445" s="1">
        <v>43357</v>
      </c>
      <c r="E1445">
        <v>22.9</v>
      </c>
      <c r="F1445">
        <v>9</v>
      </c>
      <c r="G1445">
        <v>0</v>
      </c>
      <c r="H1445" t="s">
        <v>28</v>
      </c>
      <c r="I1445" s="2">
        <v>0.82638888888888884</v>
      </c>
      <c r="J1445" s="3">
        <v>90152</v>
      </c>
      <c r="K1445" t="s">
        <v>32</v>
      </c>
      <c r="L1445">
        <v>3.1</v>
      </c>
      <c r="M1445">
        <v>3.7</v>
      </c>
      <c r="N1445">
        <v>6.9</v>
      </c>
      <c r="O1445">
        <v>10.11</v>
      </c>
      <c r="P1445">
        <v>71</v>
      </c>
      <c r="Q1445" t="s">
        <v>35</v>
      </c>
      <c r="R1445">
        <v>3.1</v>
      </c>
      <c r="S1445">
        <v>6.2</v>
      </c>
      <c r="T1445">
        <v>12.5</v>
      </c>
      <c r="U1445">
        <v>16.8</v>
      </c>
      <c r="V1445">
        <v>104</v>
      </c>
      <c r="W1445" t="str">
        <f t="shared" si="66"/>
        <v>Melbourne</v>
      </c>
      <c r="X1445" t="str">
        <f t="shared" si="67"/>
        <v>High</v>
      </c>
      <c r="Y1445" t="str">
        <f t="shared" si="68"/>
        <v>Away Team</v>
      </c>
    </row>
    <row r="1446" spans="1:25" x14ac:dyDescent="0.25">
      <c r="A1446" t="s">
        <v>1534</v>
      </c>
      <c r="B1446">
        <v>2018</v>
      </c>
      <c r="C1446" t="s">
        <v>284</v>
      </c>
      <c r="D1446" s="1">
        <v>43358</v>
      </c>
      <c r="E1446">
        <v>14.4</v>
      </c>
      <c r="F1446">
        <v>10.6</v>
      </c>
      <c r="G1446">
        <v>0</v>
      </c>
      <c r="H1446" t="s">
        <v>28</v>
      </c>
      <c r="I1446" s="2">
        <v>0.80902777777777779</v>
      </c>
      <c r="J1446" s="3">
        <v>72504</v>
      </c>
      <c r="K1446" t="s">
        <v>33</v>
      </c>
      <c r="L1446">
        <v>3.6</v>
      </c>
      <c r="M1446">
        <v>4.9000000000000004</v>
      </c>
      <c r="N1446">
        <v>6.12</v>
      </c>
      <c r="O1446">
        <v>9.15</v>
      </c>
      <c r="P1446">
        <v>69</v>
      </c>
      <c r="Q1446" t="s">
        <v>25</v>
      </c>
      <c r="R1446">
        <v>0.2</v>
      </c>
      <c r="S1446">
        <v>4.2</v>
      </c>
      <c r="T1446">
        <v>7.3</v>
      </c>
      <c r="U1446">
        <v>9.5</v>
      </c>
      <c r="V1446">
        <v>59</v>
      </c>
      <c r="W1446" t="str">
        <f t="shared" si="66"/>
        <v>Collingwood</v>
      </c>
      <c r="X1446" t="str">
        <f t="shared" si="67"/>
        <v>High</v>
      </c>
      <c r="Y1446" t="str">
        <f t="shared" si="68"/>
        <v>Home Team</v>
      </c>
    </row>
    <row r="1447" spans="1:25" x14ac:dyDescent="0.25">
      <c r="A1447" t="s">
        <v>1535</v>
      </c>
      <c r="B1447">
        <v>2018</v>
      </c>
      <c r="C1447" t="s">
        <v>287</v>
      </c>
      <c r="D1447" s="1">
        <v>43364</v>
      </c>
      <c r="E1447">
        <v>19.3</v>
      </c>
      <c r="F1447">
        <v>6.6</v>
      </c>
      <c r="G1447">
        <v>0</v>
      </c>
      <c r="H1447" t="s">
        <v>28</v>
      </c>
      <c r="I1447" s="2">
        <v>0.82638888888888884</v>
      </c>
      <c r="J1447" s="3">
        <v>94959</v>
      </c>
      <c r="K1447" t="s">
        <v>29</v>
      </c>
      <c r="L1447">
        <v>1.3</v>
      </c>
      <c r="M1447">
        <v>2.8</v>
      </c>
      <c r="N1447">
        <v>6.1</v>
      </c>
      <c r="O1447">
        <v>8.1</v>
      </c>
      <c r="P1447">
        <v>58</v>
      </c>
      <c r="Q1447" t="s">
        <v>33</v>
      </c>
      <c r="R1447">
        <v>5.2</v>
      </c>
      <c r="S1447">
        <v>10.4</v>
      </c>
      <c r="T1447">
        <v>12.7</v>
      </c>
      <c r="U1447">
        <v>15.7</v>
      </c>
      <c r="V1447">
        <v>97</v>
      </c>
      <c r="W1447" t="str">
        <f t="shared" si="66"/>
        <v>Collingwood</v>
      </c>
      <c r="X1447" t="str">
        <f t="shared" si="67"/>
        <v>High</v>
      </c>
      <c r="Y1447" t="str">
        <f t="shared" si="68"/>
        <v>Away Team</v>
      </c>
    </row>
    <row r="1448" spans="1:25" x14ac:dyDescent="0.25">
      <c r="A1448" t="s">
        <v>1536</v>
      </c>
      <c r="B1448">
        <v>2018</v>
      </c>
      <c r="C1448" t="s">
        <v>287</v>
      </c>
      <c r="D1448" s="1">
        <v>43365</v>
      </c>
      <c r="E1448">
        <v>28</v>
      </c>
      <c r="F1448">
        <v>8.1999999999999993</v>
      </c>
      <c r="G1448">
        <v>0</v>
      </c>
      <c r="H1448" t="s">
        <v>1339</v>
      </c>
      <c r="I1448" s="2">
        <v>0.55555555555555558</v>
      </c>
      <c r="J1448" s="3">
        <v>59608</v>
      </c>
      <c r="K1448" t="s">
        <v>51</v>
      </c>
      <c r="L1448">
        <v>4.8</v>
      </c>
      <c r="M1448">
        <v>10.9</v>
      </c>
      <c r="N1448">
        <v>15.1</v>
      </c>
      <c r="O1448">
        <v>18.13</v>
      </c>
      <c r="P1448">
        <v>121</v>
      </c>
      <c r="Q1448" t="s">
        <v>35</v>
      </c>
      <c r="R1448">
        <v>0.3</v>
      </c>
      <c r="S1448">
        <v>0.6</v>
      </c>
      <c r="T1448">
        <v>5.9</v>
      </c>
      <c r="U1448">
        <v>7.13</v>
      </c>
      <c r="V1448">
        <v>55</v>
      </c>
      <c r="W1448" t="str">
        <f t="shared" si="66"/>
        <v>West Coast</v>
      </c>
      <c r="X1448" t="str">
        <f t="shared" si="67"/>
        <v>High</v>
      </c>
      <c r="Y1448" t="str">
        <f t="shared" si="68"/>
        <v>Home Team</v>
      </c>
    </row>
    <row r="1449" spans="1:25" x14ac:dyDescent="0.25">
      <c r="A1449" t="s">
        <v>1537</v>
      </c>
      <c r="B1449">
        <v>2018</v>
      </c>
      <c r="C1449" t="s">
        <v>290</v>
      </c>
      <c r="D1449" s="1">
        <v>43372</v>
      </c>
      <c r="E1449">
        <v>14</v>
      </c>
      <c r="F1449">
        <v>4</v>
      </c>
      <c r="G1449">
        <v>2.2000000000000002</v>
      </c>
      <c r="H1449" t="s">
        <v>28</v>
      </c>
      <c r="I1449" s="2">
        <v>0.60416666666666663</v>
      </c>
      <c r="J1449" s="3">
        <v>100022</v>
      </c>
      <c r="K1449" t="s">
        <v>51</v>
      </c>
      <c r="L1449">
        <v>2.2000000000000002</v>
      </c>
      <c r="M1449">
        <v>4.3</v>
      </c>
      <c r="N1449">
        <v>8.6999999999999993</v>
      </c>
      <c r="O1449">
        <v>11.13</v>
      </c>
      <c r="P1449">
        <v>79</v>
      </c>
      <c r="Q1449" t="s">
        <v>33</v>
      </c>
      <c r="R1449">
        <v>5.0999999999999996</v>
      </c>
      <c r="S1449">
        <v>6.3</v>
      </c>
      <c r="T1449">
        <v>8.6999999999999993</v>
      </c>
      <c r="U1449">
        <v>11.8</v>
      </c>
      <c r="V1449">
        <v>74</v>
      </c>
      <c r="W1449" t="str">
        <f t="shared" si="66"/>
        <v>West Coast</v>
      </c>
      <c r="X1449" t="str">
        <f t="shared" si="67"/>
        <v>High</v>
      </c>
      <c r="Y1449" t="str">
        <f t="shared" si="68"/>
        <v>Home Team</v>
      </c>
    </row>
    <row r="1450" spans="1:25" x14ac:dyDescent="0.25">
      <c r="A1450" t="s">
        <v>1538</v>
      </c>
      <c r="B1450">
        <v>2019</v>
      </c>
      <c r="C1450" t="s">
        <v>23</v>
      </c>
      <c r="D1450" s="1">
        <v>43545</v>
      </c>
      <c r="E1450">
        <v>25.9</v>
      </c>
      <c r="F1450">
        <v>18.3</v>
      </c>
      <c r="G1450">
        <v>0</v>
      </c>
      <c r="H1450" t="s">
        <v>28</v>
      </c>
      <c r="I1450" s="2">
        <v>0.80902777777777779</v>
      </c>
      <c r="J1450" s="3">
        <v>85016</v>
      </c>
      <c r="K1450" t="s">
        <v>30</v>
      </c>
      <c r="L1450">
        <v>0.1</v>
      </c>
      <c r="M1450">
        <v>4.4000000000000004</v>
      </c>
      <c r="N1450">
        <v>8.8000000000000007</v>
      </c>
      <c r="O1450">
        <v>9.1</v>
      </c>
      <c r="P1450">
        <v>64</v>
      </c>
      <c r="Q1450" t="s">
        <v>29</v>
      </c>
      <c r="R1450">
        <v>5.4</v>
      </c>
      <c r="S1450">
        <v>7.8</v>
      </c>
      <c r="T1450">
        <v>10.9</v>
      </c>
      <c r="U1450">
        <v>14.13</v>
      </c>
      <c r="V1450">
        <v>97</v>
      </c>
      <c r="W1450" t="str">
        <f t="shared" si="66"/>
        <v>Richmond</v>
      </c>
      <c r="X1450" t="str">
        <f t="shared" si="67"/>
        <v>High</v>
      </c>
      <c r="Y1450" t="str">
        <f t="shared" si="68"/>
        <v>Away Team</v>
      </c>
    </row>
    <row r="1451" spans="1:25" x14ac:dyDescent="0.25">
      <c r="A1451" t="s">
        <v>1539</v>
      </c>
      <c r="B1451">
        <v>2019</v>
      </c>
      <c r="C1451" t="s">
        <v>23</v>
      </c>
      <c r="D1451" s="1">
        <v>43546</v>
      </c>
      <c r="E1451">
        <v>30</v>
      </c>
      <c r="F1451">
        <v>18</v>
      </c>
      <c r="G1451">
        <v>0</v>
      </c>
      <c r="H1451" t="s">
        <v>28</v>
      </c>
      <c r="I1451" s="2">
        <v>0.82638888888888884</v>
      </c>
      <c r="J1451" s="3">
        <v>78017</v>
      </c>
      <c r="K1451" t="s">
        <v>33</v>
      </c>
      <c r="L1451">
        <v>3.5</v>
      </c>
      <c r="M1451">
        <v>4.9000000000000004</v>
      </c>
      <c r="N1451">
        <v>7.1</v>
      </c>
      <c r="O1451">
        <v>9.11</v>
      </c>
      <c r="P1451">
        <v>65</v>
      </c>
      <c r="Q1451" t="s">
        <v>44</v>
      </c>
      <c r="R1451">
        <v>2.2000000000000002</v>
      </c>
      <c r="S1451">
        <v>3.4</v>
      </c>
      <c r="T1451">
        <v>7.1</v>
      </c>
      <c r="U1451">
        <v>10.119999999999999</v>
      </c>
      <c r="V1451">
        <v>72</v>
      </c>
      <c r="W1451" t="str">
        <f t="shared" si="66"/>
        <v>Geelong</v>
      </c>
      <c r="X1451" t="str">
        <f t="shared" si="67"/>
        <v>High</v>
      </c>
      <c r="Y1451" t="str">
        <f t="shared" si="68"/>
        <v>Away Team</v>
      </c>
    </row>
    <row r="1452" spans="1:25" x14ac:dyDescent="0.25">
      <c r="A1452" t="s">
        <v>1540</v>
      </c>
      <c r="B1452">
        <v>2019</v>
      </c>
      <c r="C1452" t="s">
        <v>23</v>
      </c>
      <c r="D1452" s="1">
        <v>43547</v>
      </c>
      <c r="E1452">
        <v>31.4</v>
      </c>
      <c r="F1452">
        <v>18.899999999999999</v>
      </c>
      <c r="G1452">
        <v>0</v>
      </c>
      <c r="H1452" t="s">
        <v>28</v>
      </c>
      <c r="I1452" s="2">
        <v>0.57291666666666663</v>
      </c>
      <c r="J1452" s="3">
        <v>38866</v>
      </c>
      <c r="K1452" t="s">
        <v>35</v>
      </c>
      <c r="L1452">
        <v>4.3</v>
      </c>
      <c r="M1452">
        <v>6.5</v>
      </c>
      <c r="N1452">
        <v>9.6999999999999993</v>
      </c>
      <c r="O1452">
        <v>9.6999999999999993</v>
      </c>
      <c r="P1452">
        <v>61</v>
      </c>
      <c r="Q1452" t="s">
        <v>54</v>
      </c>
      <c r="R1452">
        <v>2.4</v>
      </c>
      <c r="S1452">
        <v>6.8</v>
      </c>
      <c r="T1452">
        <v>10.9</v>
      </c>
      <c r="U1452">
        <v>12.15</v>
      </c>
      <c r="V1452">
        <v>87</v>
      </c>
      <c r="W1452" t="str">
        <f t="shared" si="66"/>
        <v>Port Adelaide</v>
      </c>
      <c r="X1452" t="str">
        <f t="shared" si="67"/>
        <v>Medium</v>
      </c>
      <c r="Y1452" t="str">
        <f t="shared" si="68"/>
        <v>Away Team</v>
      </c>
    </row>
    <row r="1453" spans="1:25" x14ac:dyDescent="0.25">
      <c r="A1453" t="s">
        <v>1541</v>
      </c>
      <c r="B1453">
        <v>2019</v>
      </c>
      <c r="C1453" t="s">
        <v>23</v>
      </c>
      <c r="D1453" s="1">
        <v>43547</v>
      </c>
      <c r="E1453">
        <v>23.7</v>
      </c>
      <c r="F1453">
        <v>18.7</v>
      </c>
      <c r="G1453">
        <v>0</v>
      </c>
      <c r="H1453" t="s">
        <v>512</v>
      </c>
      <c r="I1453" s="2">
        <v>0.67013888888888884</v>
      </c>
      <c r="J1453" s="3">
        <v>50180</v>
      </c>
      <c r="K1453" t="s">
        <v>40</v>
      </c>
      <c r="L1453">
        <v>1.2</v>
      </c>
      <c r="M1453">
        <v>5.4</v>
      </c>
      <c r="N1453">
        <v>5.6</v>
      </c>
      <c r="O1453">
        <v>7.13</v>
      </c>
      <c r="P1453">
        <v>55</v>
      </c>
      <c r="Q1453" t="s">
        <v>32</v>
      </c>
      <c r="R1453">
        <v>2.4</v>
      </c>
      <c r="S1453">
        <v>6.7</v>
      </c>
      <c r="T1453">
        <v>9.14</v>
      </c>
      <c r="U1453">
        <v>12.15</v>
      </c>
      <c r="V1453">
        <v>87</v>
      </c>
      <c r="W1453" t="str">
        <f t="shared" si="66"/>
        <v>Hawthorn</v>
      </c>
      <c r="X1453" t="str">
        <f t="shared" si="67"/>
        <v>High</v>
      </c>
      <c r="Y1453" t="str">
        <f t="shared" si="68"/>
        <v>Away Team</v>
      </c>
    </row>
    <row r="1454" spans="1:25" x14ac:dyDescent="0.25">
      <c r="A1454" t="s">
        <v>1542</v>
      </c>
      <c r="B1454">
        <v>2019</v>
      </c>
      <c r="C1454" t="s">
        <v>23</v>
      </c>
      <c r="D1454" s="1">
        <v>43547</v>
      </c>
      <c r="E1454">
        <v>31.4</v>
      </c>
      <c r="F1454">
        <v>18.899999999999999</v>
      </c>
      <c r="G1454">
        <v>0</v>
      </c>
      <c r="H1454" t="s">
        <v>46</v>
      </c>
      <c r="I1454" s="2">
        <v>0.80902777777777779</v>
      </c>
      <c r="J1454" s="3">
        <v>32303</v>
      </c>
      <c r="K1454" t="s">
        <v>50</v>
      </c>
      <c r="L1454">
        <v>4.5</v>
      </c>
      <c r="M1454">
        <v>6.8</v>
      </c>
      <c r="N1454">
        <v>9.14</v>
      </c>
      <c r="O1454">
        <v>11.16</v>
      </c>
      <c r="P1454">
        <v>82</v>
      </c>
      <c r="Q1454" t="s">
        <v>26</v>
      </c>
      <c r="R1454">
        <v>1.2</v>
      </c>
      <c r="S1454">
        <v>1.5</v>
      </c>
      <c r="T1454">
        <v>5.6</v>
      </c>
      <c r="U1454">
        <v>9.11</v>
      </c>
      <c r="V1454">
        <v>65</v>
      </c>
      <c r="W1454" t="str">
        <f t="shared" si="66"/>
        <v>Western Bulldogs</v>
      </c>
      <c r="X1454" t="str">
        <f t="shared" si="67"/>
        <v>Medium</v>
      </c>
      <c r="Y1454" t="str">
        <f t="shared" si="68"/>
        <v>Home Team</v>
      </c>
    </row>
    <row r="1455" spans="1:25" x14ac:dyDescent="0.25">
      <c r="A1455" t="s">
        <v>1543</v>
      </c>
      <c r="B1455">
        <v>2019</v>
      </c>
      <c r="C1455" t="s">
        <v>23</v>
      </c>
      <c r="D1455" s="1">
        <v>43547</v>
      </c>
      <c r="E1455">
        <v>34.299999999999997</v>
      </c>
      <c r="F1455">
        <v>23.5</v>
      </c>
      <c r="G1455">
        <v>0</v>
      </c>
      <c r="H1455" t="s">
        <v>58</v>
      </c>
      <c r="I1455" s="2">
        <v>0.80555555555555558</v>
      </c>
      <c r="J1455" s="3">
        <v>20029</v>
      </c>
      <c r="K1455" t="s">
        <v>36</v>
      </c>
      <c r="L1455">
        <v>1.5</v>
      </c>
      <c r="M1455">
        <v>8.6</v>
      </c>
      <c r="N1455">
        <v>11.1</v>
      </c>
      <c r="O1455">
        <v>15.12</v>
      </c>
      <c r="P1455">
        <v>102</v>
      </c>
      <c r="Q1455" t="s">
        <v>51</v>
      </c>
      <c r="R1455">
        <v>6.2</v>
      </c>
      <c r="S1455">
        <v>7.5</v>
      </c>
      <c r="T1455">
        <v>7.5</v>
      </c>
      <c r="U1455">
        <v>8.1</v>
      </c>
      <c r="V1455">
        <v>58</v>
      </c>
      <c r="W1455" t="str">
        <f t="shared" si="66"/>
        <v>Brisbane</v>
      </c>
      <c r="X1455" t="str">
        <f t="shared" si="67"/>
        <v>Low</v>
      </c>
      <c r="Y1455" t="str">
        <f t="shared" si="68"/>
        <v>Home Team</v>
      </c>
    </row>
    <row r="1456" spans="1:25" x14ac:dyDescent="0.25">
      <c r="A1456" t="s">
        <v>1544</v>
      </c>
      <c r="B1456">
        <v>2019</v>
      </c>
      <c r="C1456" t="s">
        <v>23</v>
      </c>
      <c r="D1456" s="1">
        <v>43548</v>
      </c>
      <c r="E1456">
        <v>30.3</v>
      </c>
      <c r="F1456">
        <v>15.2</v>
      </c>
      <c r="G1456">
        <v>2.4</v>
      </c>
      <c r="H1456" t="s">
        <v>46</v>
      </c>
      <c r="I1456" s="2">
        <v>0.54861111111111116</v>
      </c>
      <c r="J1456" s="3">
        <v>20291</v>
      </c>
      <c r="K1456" t="s">
        <v>55</v>
      </c>
      <c r="L1456">
        <v>4.0999999999999996</v>
      </c>
      <c r="M1456">
        <v>9.4</v>
      </c>
      <c r="N1456">
        <v>12.4</v>
      </c>
      <c r="O1456">
        <v>13.7</v>
      </c>
      <c r="P1456">
        <v>85</v>
      </c>
      <c r="Q1456" t="s">
        <v>39</v>
      </c>
      <c r="R1456">
        <v>5.2</v>
      </c>
      <c r="S1456">
        <v>7.3</v>
      </c>
      <c r="T1456">
        <v>10.4</v>
      </c>
      <c r="U1456">
        <v>13.6</v>
      </c>
      <c r="V1456">
        <v>84</v>
      </c>
      <c r="W1456" t="str">
        <f t="shared" si="66"/>
        <v>St Kilda</v>
      </c>
      <c r="X1456" t="str">
        <f t="shared" si="67"/>
        <v>Low</v>
      </c>
      <c r="Y1456" t="str">
        <f t="shared" si="68"/>
        <v>Home Team</v>
      </c>
    </row>
    <row r="1457" spans="1:25" x14ac:dyDescent="0.25">
      <c r="A1457" t="s">
        <v>1545</v>
      </c>
      <c r="B1457">
        <v>2019</v>
      </c>
      <c r="C1457" t="s">
        <v>23</v>
      </c>
      <c r="D1457" s="1">
        <v>43548</v>
      </c>
      <c r="E1457">
        <v>31.7</v>
      </c>
      <c r="F1457">
        <v>19</v>
      </c>
      <c r="G1457">
        <v>0.6</v>
      </c>
      <c r="H1457" t="s">
        <v>141</v>
      </c>
      <c r="I1457" s="2">
        <v>0.63888888888888884</v>
      </c>
      <c r="J1457" s="3">
        <v>15424</v>
      </c>
      <c r="K1457" t="s">
        <v>25</v>
      </c>
      <c r="L1457">
        <v>3.2</v>
      </c>
      <c r="M1457">
        <v>7.8</v>
      </c>
      <c r="N1457">
        <v>10.130000000000001</v>
      </c>
      <c r="O1457">
        <v>16.16</v>
      </c>
      <c r="P1457">
        <v>112</v>
      </c>
      <c r="Q1457" t="s">
        <v>48</v>
      </c>
      <c r="R1457">
        <v>0.4</v>
      </c>
      <c r="S1457">
        <v>2.5</v>
      </c>
      <c r="T1457">
        <v>3.8</v>
      </c>
      <c r="U1457">
        <v>5.0999999999999996</v>
      </c>
      <c r="V1457">
        <v>40</v>
      </c>
      <c r="W1457" t="str">
        <f t="shared" si="66"/>
        <v>Greater Western Sydney</v>
      </c>
      <c r="X1457" t="str">
        <f t="shared" si="67"/>
        <v>Low</v>
      </c>
      <c r="Y1457" t="str">
        <f t="shared" si="68"/>
        <v>Home Team</v>
      </c>
    </row>
    <row r="1458" spans="1:25" x14ac:dyDescent="0.25">
      <c r="A1458" t="s">
        <v>1546</v>
      </c>
      <c r="B1458">
        <v>2019</v>
      </c>
      <c r="C1458" t="s">
        <v>23</v>
      </c>
      <c r="D1458" s="1">
        <v>43548</v>
      </c>
      <c r="E1458">
        <v>25.3</v>
      </c>
      <c r="F1458">
        <v>11</v>
      </c>
      <c r="G1458">
        <v>0</v>
      </c>
      <c r="H1458" t="s">
        <v>1339</v>
      </c>
      <c r="I1458" s="2">
        <v>0.63888888888888884</v>
      </c>
      <c r="J1458" s="3">
        <v>40033</v>
      </c>
      <c r="K1458" t="s">
        <v>43</v>
      </c>
      <c r="L1458">
        <v>5.4</v>
      </c>
      <c r="M1458">
        <v>11.9</v>
      </c>
      <c r="N1458">
        <v>16.13</v>
      </c>
      <c r="O1458">
        <v>21.15</v>
      </c>
      <c r="P1458">
        <v>141</v>
      </c>
      <c r="Q1458" t="s">
        <v>47</v>
      </c>
      <c r="R1458">
        <v>2</v>
      </c>
      <c r="S1458">
        <v>6</v>
      </c>
      <c r="T1458">
        <v>7.2</v>
      </c>
      <c r="U1458">
        <v>9.5</v>
      </c>
      <c r="V1458">
        <v>59</v>
      </c>
      <c r="W1458" t="str">
        <f t="shared" si="66"/>
        <v>Fremantle</v>
      </c>
      <c r="X1458" t="str">
        <f t="shared" si="67"/>
        <v>Medium</v>
      </c>
      <c r="Y1458" t="str">
        <f t="shared" si="68"/>
        <v>Home Team</v>
      </c>
    </row>
    <row r="1459" spans="1:25" x14ac:dyDescent="0.25">
      <c r="A1459" t="s">
        <v>1547</v>
      </c>
      <c r="B1459">
        <v>2019</v>
      </c>
      <c r="C1459" t="s">
        <v>57</v>
      </c>
      <c r="D1459" s="1">
        <v>43552</v>
      </c>
      <c r="E1459">
        <v>28.5</v>
      </c>
      <c r="F1459">
        <v>9.6999999999999993</v>
      </c>
      <c r="G1459">
        <v>0</v>
      </c>
      <c r="H1459" t="s">
        <v>28</v>
      </c>
      <c r="I1459" s="2">
        <v>0.80555555555555558</v>
      </c>
      <c r="J1459" s="3">
        <v>70699</v>
      </c>
      <c r="K1459" t="s">
        <v>29</v>
      </c>
      <c r="L1459">
        <v>2.2000000000000002</v>
      </c>
      <c r="M1459">
        <v>6.3</v>
      </c>
      <c r="N1459">
        <v>9.4</v>
      </c>
      <c r="O1459">
        <v>10.6</v>
      </c>
      <c r="P1459">
        <v>66</v>
      </c>
      <c r="Q1459" t="s">
        <v>33</v>
      </c>
      <c r="R1459">
        <v>3.2</v>
      </c>
      <c r="S1459">
        <v>7.3</v>
      </c>
      <c r="T1459">
        <v>12.4</v>
      </c>
      <c r="U1459">
        <v>17.8</v>
      </c>
      <c r="V1459">
        <v>110</v>
      </c>
      <c r="W1459" t="str">
        <f t="shared" si="66"/>
        <v>Collingwood</v>
      </c>
      <c r="X1459" t="str">
        <f t="shared" si="67"/>
        <v>High</v>
      </c>
      <c r="Y1459" t="str">
        <f t="shared" si="68"/>
        <v>Away Team</v>
      </c>
    </row>
    <row r="1460" spans="1:25" x14ac:dyDescent="0.25">
      <c r="A1460" t="s">
        <v>1548</v>
      </c>
      <c r="B1460">
        <v>2019</v>
      </c>
      <c r="C1460" t="s">
        <v>57</v>
      </c>
      <c r="D1460" s="1">
        <v>43553</v>
      </c>
      <c r="E1460">
        <v>28.1</v>
      </c>
      <c r="F1460">
        <v>18.5</v>
      </c>
      <c r="G1460">
        <v>0</v>
      </c>
      <c r="H1460" t="s">
        <v>61</v>
      </c>
      <c r="I1460" s="2">
        <v>0.82638888888888884</v>
      </c>
      <c r="J1460" s="3">
        <v>32575</v>
      </c>
      <c r="K1460" t="s">
        <v>26</v>
      </c>
      <c r="L1460">
        <v>1.2</v>
      </c>
      <c r="M1460">
        <v>6.6</v>
      </c>
      <c r="N1460">
        <v>6.1</v>
      </c>
      <c r="O1460">
        <v>8.14</v>
      </c>
      <c r="P1460">
        <v>62</v>
      </c>
      <c r="Q1460" t="s">
        <v>40</v>
      </c>
      <c r="R1460">
        <v>4.5</v>
      </c>
      <c r="S1460">
        <v>6.1</v>
      </c>
      <c r="T1460">
        <v>9.15</v>
      </c>
      <c r="U1460">
        <v>12.16</v>
      </c>
      <c r="V1460">
        <v>88</v>
      </c>
      <c r="W1460" t="str">
        <f t="shared" si="66"/>
        <v>Adelaide</v>
      </c>
      <c r="X1460" t="str">
        <f t="shared" si="67"/>
        <v>Medium</v>
      </c>
      <c r="Y1460" t="str">
        <f t="shared" si="68"/>
        <v>Away Team</v>
      </c>
    </row>
    <row r="1461" spans="1:25" x14ac:dyDescent="0.25">
      <c r="A1461" t="s">
        <v>1549</v>
      </c>
      <c r="B1461">
        <v>2019</v>
      </c>
      <c r="C1461" t="s">
        <v>57</v>
      </c>
      <c r="D1461" s="1">
        <v>43554</v>
      </c>
      <c r="E1461">
        <v>17.8</v>
      </c>
      <c r="F1461">
        <v>8.4</v>
      </c>
      <c r="G1461">
        <v>0.6</v>
      </c>
      <c r="H1461" t="s">
        <v>46</v>
      </c>
      <c r="I1461" s="2">
        <v>0.69097222222222221</v>
      </c>
      <c r="J1461" s="3">
        <v>44252</v>
      </c>
      <c r="K1461" t="s">
        <v>48</v>
      </c>
      <c r="L1461">
        <v>0.2</v>
      </c>
      <c r="M1461">
        <v>4.5</v>
      </c>
      <c r="N1461">
        <v>7.8</v>
      </c>
      <c r="O1461">
        <v>9.11</v>
      </c>
      <c r="P1461">
        <v>65</v>
      </c>
      <c r="Q1461" t="s">
        <v>55</v>
      </c>
      <c r="R1461">
        <v>2.7</v>
      </c>
      <c r="S1461">
        <v>7.9</v>
      </c>
      <c r="T1461">
        <v>8.1199999999999992</v>
      </c>
      <c r="U1461">
        <v>10.16</v>
      </c>
      <c r="V1461">
        <v>76</v>
      </c>
      <c r="W1461" t="str">
        <f t="shared" si="66"/>
        <v>St Kilda</v>
      </c>
      <c r="X1461" t="str">
        <f t="shared" si="67"/>
        <v>Medium</v>
      </c>
      <c r="Y1461" t="str">
        <f t="shared" si="68"/>
        <v>Away Team</v>
      </c>
    </row>
    <row r="1462" spans="1:25" x14ac:dyDescent="0.25">
      <c r="A1462" t="s">
        <v>1550</v>
      </c>
      <c r="B1462">
        <v>2019</v>
      </c>
      <c r="C1462" t="s">
        <v>57</v>
      </c>
      <c r="D1462" s="1">
        <v>43554</v>
      </c>
      <c r="E1462">
        <v>17.899999999999999</v>
      </c>
      <c r="F1462">
        <v>10.8</v>
      </c>
      <c r="G1462">
        <v>1.4</v>
      </c>
      <c r="H1462" t="s">
        <v>512</v>
      </c>
      <c r="I1462" s="2">
        <v>0.69444444444444442</v>
      </c>
      <c r="J1462" s="3">
        <v>41552</v>
      </c>
      <c r="K1462" t="s">
        <v>54</v>
      </c>
      <c r="L1462">
        <v>4.2</v>
      </c>
      <c r="M1462">
        <v>8.5</v>
      </c>
      <c r="N1462">
        <v>9.8000000000000007</v>
      </c>
      <c r="O1462">
        <v>13.1</v>
      </c>
      <c r="P1462">
        <v>88</v>
      </c>
      <c r="Q1462" t="s">
        <v>30</v>
      </c>
      <c r="R1462">
        <v>5.2</v>
      </c>
      <c r="S1462">
        <v>5.4</v>
      </c>
      <c r="T1462">
        <v>9.5</v>
      </c>
      <c r="U1462">
        <v>11.6</v>
      </c>
      <c r="V1462">
        <v>72</v>
      </c>
      <c r="W1462" t="str">
        <f t="shared" si="66"/>
        <v>Port Adelaide</v>
      </c>
      <c r="X1462" t="str">
        <f t="shared" si="67"/>
        <v>Medium</v>
      </c>
      <c r="Y1462" t="str">
        <f t="shared" si="68"/>
        <v>Home Team</v>
      </c>
    </row>
    <row r="1463" spans="1:25" x14ac:dyDescent="0.25">
      <c r="A1463" t="s">
        <v>1551</v>
      </c>
      <c r="B1463">
        <v>2019</v>
      </c>
      <c r="C1463" t="s">
        <v>57</v>
      </c>
      <c r="D1463" s="1">
        <v>43554</v>
      </c>
      <c r="E1463">
        <v>16.8</v>
      </c>
      <c r="F1463">
        <v>8.3000000000000007</v>
      </c>
      <c r="G1463">
        <v>0</v>
      </c>
      <c r="H1463" t="s">
        <v>88</v>
      </c>
      <c r="I1463" s="2">
        <v>0.80902777777777779</v>
      </c>
      <c r="J1463" s="3">
        <v>27561</v>
      </c>
      <c r="K1463" t="s">
        <v>44</v>
      </c>
      <c r="L1463">
        <v>6.1</v>
      </c>
      <c r="M1463">
        <v>7.4</v>
      </c>
      <c r="N1463">
        <v>13.4</v>
      </c>
      <c r="O1463">
        <v>20.6</v>
      </c>
      <c r="P1463">
        <v>126</v>
      </c>
      <c r="Q1463" t="s">
        <v>35</v>
      </c>
      <c r="R1463">
        <v>2.2000000000000002</v>
      </c>
      <c r="S1463">
        <v>3.4</v>
      </c>
      <c r="T1463">
        <v>3.9</v>
      </c>
      <c r="U1463">
        <v>6.1</v>
      </c>
      <c r="V1463">
        <v>46</v>
      </c>
      <c r="W1463" t="str">
        <f t="shared" si="66"/>
        <v>Geelong</v>
      </c>
      <c r="X1463" t="str">
        <f t="shared" si="67"/>
        <v>Low</v>
      </c>
      <c r="Y1463" t="str">
        <f t="shared" si="68"/>
        <v>Home Team</v>
      </c>
    </row>
    <row r="1464" spans="1:25" x14ac:dyDescent="0.25">
      <c r="A1464" t="s">
        <v>1552</v>
      </c>
      <c r="B1464">
        <v>2019</v>
      </c>
      <c r="C1464" t="s">
        <v>57</v>
      </c>
      <c r="D1464" s="1">
        <v>43554</v>
      </c>
      <c r="E1464">
        <v>30.7</v>
      </c>
      <c r="F1464">
        <v>14.1</v>
      </c>
      <c r="G1464">
        <v>0</v>
      </c>
      <c r="H1464" t="s">
        <v>1339</v>
      </c>
      <c r="I1464" s="2">
        <v>0.71527777777777779</v>
      </c>
      <c r="J1464" s="3">
        <v>54985</v>
      </c>
      <c r="K1464" t="s">
        <v>51</v>
      </c>
      <c r="L1464">
        <v>2.2999999999999998</v>
      </c>
      <c r="M1464">
        <v>8.4</v>
      </c>
      <c r="N1464">
        <v>12.5</v>
      </c>
      <c r="O1464">
        <v>16.8</v>
      </c>
      <c r="P1464">
        <v>104</v>
      </c>
      <c r="Q1464" t="s">
        <v>25</v>
      </c>
      <c r="R1464">
        <v>1.3</v>
      </c>
      <c r="S1464">
        <v>3.6</v>
      </c>
      <c r="T1464">
        <v>6.1</v>
      </c>
      <c r="U1464">
        <v>7.1</v>
      </c>
      <c r="V1464">
        <v>52</v>
      </c>
      <c r="W1464" t="str">
        <f t="shared" si="66"/>
        <v>West Coast</v>
      </c>
      <c r="X1464" t="str">
        <f t="shared" si="67"/>
        <v>High</v>
      </c>
      <c r="Y1464" t="str">
        <f t="shared" si="68"/>
        <v>Home Team</v>
      </c>
    </row>
    <row r="1465" spans="1:25" x14ac:dyDescent="0.25">
      <c r="A1465" t="s">
        <v>1553</v>
      </c>
      <c r="B1465">
        <v>2019</v>
      </c>
      <c r="C1465" t="s">
        <v>57</v>
      </c>
      <c r="D1465" s="1">
        <v>43555</v>
      </c>
      <c r="E1465">
        <v>19.7</v>
      </c>
      <c r="F1465">
        <v>8.8000000000000007</v>
      </c>
      <c r="G1465">
        <v>1.4</v>
      </c>
      <c r="H1465" t="s">
        <v>46</v>
      </c>
      <c r="I1465" s="2">
        <v>0.54861111111111116</v>
      </c>
      <c r="J1465" s="3">
        <v>23100</v>
      </c>
      <c r="K1465" t="s">
        <v>47</v>
      </c>
      <c r="L1465">
        <v>3.4</v>
      </c>
      <c r="M1465">
        <v>7.5</v>
      </c>
      <c r="N1465">
        <v>9.8000000000000007</v>
      </c>
      <c r="O1465">
        <v>13.9</v>
      </c>
      <c r="P1465">
        <v>87</v>
      </c>
      <c r="Q1465" t="s">
        <v>36</v>
      </c>
      <c r="R1465">
        <v>1.2</v>
      </c>
      <c r="S1465">
        <v>5.5</v>
      </c>
      <c r="T1465">
        <v>9.1</v>
      </c>
      <c r="U1465">
        <v>16.11</v>
      </c>
      <c r="V1465">
        <v>107</v>
      </c>
      <c r="W1465" t="str">
        <f t="shared" si="66"/>
        <v>Brisbane</v>
      </c>
      <c r="X1465" t="str">
        <f t="shared" si="67"/>
        <v>Low</v>
      </c>
      <c r="Y1465" t="str">
        <f t="shared" si="68"/>
        <v>Away Team</v>
      </c>
    </row>
    <row r="1466" spans="1:25" x14ac:dyDescent="0.25">
      <c r="A1466" t="s">
        <v>1554</v>
      </c>
      <c r="B1466">
        <v>2019</v>
      </c>
      <c r="C1466" t="s">
        <v>57</v>
      </c>
      <c r="D1466" s="1">
        <v>43555</v>
      </c>
      <c r="E1466">
        <v>19.7</v>
      </c>
      <c r="F1466">
        <v>8.8000000000000007</v>
      </c>
      <c r="G1466">
        <v>1.4</v>
      </c>
      <c r="H1466" t="s">
        <v>28</v>
      </c>
      <c r="I1466" s="2">
        <v>0.63888888888888884</v>
      </c>
      <c r="J1466" s="3">
        <v>39368</v>
      </c>
      <c r="K1466" t="s">
        <v>32</v>
      </c>
      <c r="L1466">
        <v>4.2</v>
      </c>
      <c r="M1466">
        <v>5.3</v>
      </c>
      <c r="N1466">
        <v>12.7</v>
      </c>
      <c r="O1466">
        <v>13.9</v>
      </c>
      <c r="P1466">
        <v>87</v>
      </c>
      <c r="Q1466" t="s">
        <v>50</v>
      </c>
      <c r="R1466">
        <v>3.4</v>
      </c>
      <c r="S1466">
        <v>5.7</v>
      </c>
      <c r="T1466">
        <v>7.7</v>
      </c>
      <c r="U1466">
        <v>16.100000000000001</v>
      </c>
      <c r="V1466">
        <v>106</v>
      </c>
      <c r="W1466" t="str">
        <f t="shared" si="66"/>
        <v>Western Bulldogs</v>
      </c>
      <c r="X1466" t="str">
        <f t="shared" si="67"/>
        <v>Medium</v>
      </c>
      <c r="Y1466" t="str">
        <f t="shared" si="68"/>
        <v>Away Team</v>
      </c>
    </row>
    <row r="1467" spans="1:25" x14ac:dyDescent="0.25">
      <c r="A1467" t="s">
        <v>1555</v>
      </c>
      <c r="B1467">
        <v>2019</v>
      </c>
      <c r="C1467" t="s">
        <v>57</v>
      </c>
      <c r="D1467" s="1">
        <v>43555</v>
      </c>
      <c r="E1467">
        <v>24.9</v>
      </c>
      <c r="F1467">
        <v>14.9</v>
      </c>
      <c r="G1467">
        <v>2.6</v>
      </c>
      <c r="H1467" t="s">
        <v>38</v>
      </c>
      <c r="I1467" s="2">
        <v>0.65277777777777779</v>
      </c>
      <c r="J1467" s="3">
        <v>10119</v>
      </c>
      <c r="K1467" t="s">
        <v>39</v>
      </c>
      <c r="L1467">
        <v>2.4</v>
      </c>
      <c r="M1467">
        <v>4.8</v>
      </c>
      <c r="N1467">
        <v>4.16</v>
      </c>
      <c r="O1467">
        <v>7.19</v>
      </c>
      <c r="P1467">
        <v>61</v>
      </c>
      <c r="Q1467" t="s">
        <v>43</v>
      </c>
      <c r="R1467">
        <v>2.2999999999999998</v>
      </c>
      <c r="S1467">
        <v>4.5</v>
      </c>
      <c r="T1467">
        <v>7.7</v>
      </c>
      <c r="U1467">
        <v>8.1</v>
      </c>
      <c r="V1467">
        <v>58</v>
      </c>
      <c r="W1467" t="str">
        <f t="shared" si="66"/>
        <v>Gold Coast</v>
      </c>
      <c r="X1467" t="str">
        <f t="shared" si="67"/>
        <v>Low</v>
      </c>
      <c r="Y1467" t="str">
        <f t="shared" si="68"/>
        <v>Home Team</v>
      </c>
    </row>
    <row r="1468" spans="1:25" x14ac:dyDescent="0.25">
      <c r="A1468" t="s">
        <v>1556</v>
      </c>
      <c r="B1468">
        <v>2019</v>
      </c>
      <c r="C1468" t="s">
        <v>70</v>
      </c>
      <c r="D1468" s="1">
        <v>43559</v>
      </c>
      <c r="E1468">
        <v>31.6</v>
      </c>
      <c r="F1468">
        <v>20.2</v>
      </c>
      <c r="G1468">
        <v>0.4</v>
      </c>
      <c r="H1468" t="s">
        <v>512</v>
      </c>
      <c r="I1468" s="2">
        <v>0.80555555555555558</v>
      </c>
      <c r="J1468" s="3">
        <v>45631</v>
      </c>
      <c r="K1468" t="s">
        <v>40</v>
      </c>
      <c r="L1468">
        <v>3.6</v>
      </c>
      <c r="M1468">
        <v>4.9000000000000004</v>
      </c>
      <c r="N1468">
        <v>9.1199999999999992</v>
      </c>
      <c r="O1468">
        <v>10.15</v>
      </c>
      <c r="P1468">
        <v>75</v>
      </c>
      <c r="Q1468" t="s">
        <v>44</v>
      </c>
      <c r="R1468">
        <v>6.2</v>
      </c>
      <c r="S1468">
        <v>8.8000000000000007</v>
      </c>
      <c r="T1468">
        <v>10.9</v>
      </c>
      <c r="U1468">
        <v>14.15</v>
      </c>
      <c r="V1468">
        <v>99</v>
      </c>
      <c r="W1468" t="str">
        <f t="shared" si="66"/>
        <v>Geelong</v>
      </c>
      <c r="X1468" t="str">
        <f t="shared" si="67"/>
        <v>Medium</v>
      </c>
      <c r="Y1468" t="str">
        <f t="shared" si="68"/>
        <v>Away Team</v>
      </c>
    </row>
    <row r="1469" spans="1:25" x14ac:dyDescent="0.25">
      <c r="A1469" t="s">
        <v>1557</v>
      </c>
      <c r="B1469">
        <v>2019</v>
      </c>
      <c r="C1469" t="s">
        <v>70</v>
      </c>
      <c r="D1469" s="1">
        <v>43560</v>
      </c>
      <c r="E1469">
        <v>28.7</v>
      </c>
      <c r="F1469">
        <v>12.1</v>
      </c>
      <c r="G1469">
        <v>0</v>
      </c>
      <c r="H1469" t="s">
        <v>28</v>
      </c>
      <c r="I1469" s="2">
        <v>0.82638888888888884</v>
      </c>
      <c r="J1469" s="3">
        <v>52475</v>
      </c>
      <c r="K1469" t="s">
        <v>35</v>
      </c>
      <c r="L1469">
        <v>3.1</v>
      </c>
      <c r="M1469">
        <v>10.1</v>
      </c>
      <c r="N1469">
        <v>12.3</v>
      </c>
      <c r="O1469">
        <v>18.399999999999999</v>
      </c>
      <c r="P1469">
        <v>112</v>
      </c>
      <c r="Q1469" t="s">
        <v>48</v>
      </c>
      <c r="R1469">
        <v>6.4</v>
      </c>
      <c r="S1469">
        <v>8.6</v>
      </c>
      <c r="T1469">
        <v>15.6</v>
      </c>
      <c r="U1469">
        <v>20.100000000000001</v>
      </c>
      <c r="V1469">
        <v>130</v>
      </c>
      <c r="W1469" t="str">
        <f t="shared" si="66"/>
        <v>Essendon</v>
      </c>
      <c r="X1469" t="str">
        <f t="shared" si="67"/>
        <v>High</v>
      </c>
      <c r="Y1469" t="str">
        <f t="shared" si="68"/>
        <v>Away Team</v>
      </c>
    </row>
    <row r="1470" spans="1:25" x14ac:dyDescent="0.25">
      <c r="A1470" t="s">
        <v>1558</v>
      </c>
      <c r="B1470">
        <v>2019</v>
      </c>
      <c r="C1470" t="s">
        <v>70</v>
      </c>
      <c r="D1470" s="1">
        <v>43561</v>
      </c>
      <c r="E1470">
        <v>21.2</v>
      </c>
      <c r="F1470">
        <v>15.5</v>
      </c>
      <c r="G1470">
        <v>0</v>
      </c>
      <c r="H1470" t="s">
        <v>46</v>
      </c>
      <c r="I1470" s="2">
        <v>0.57291666666666663</v>
      </c>
      <c r="J1470" s="3">
        <v>39290</v>
      </c>
      <c r="K1470" t="s">
        <v>30</v>
      </c>
      <c r="L1470">
        <v>5.4</v>
      </c>
      <c r="M1470">
        <v>6.5</v>
      </c>
      <c r="N1470">
        <v>8.8000000000000007</v>
      </c>
      <c r="O1470">
        <v>10.14</v>
      </c>
      <c r="P1470">
        <v>74</v>
      </c>
      <c r="Q1470" t="s">
        <v>26</v>
      </c>
      <c r="R1470">
        <v>6.1</v>
      </c>
      <c r="S1470">
        <v>9.5</v>
      </c>
      <c r="T1470">
        <v>11.9</v>
      </c>
      <c r="U1470">
        <v>14.9</v>
      </c>
      <c r="V1470">
        <v>93</v>
      </c>
      <c r="W1470" t="str">
        <f t="shared" si="66"/>
        <v>Sydney</v>
      </c>
      <c r="X1470" t="str">
        <f t="shared" si="67"/>
        <v>Medium</v>
      </c>
      <c r="Y1470" t="str">
        <f t="shared" si="68"/>
        <v>Away Team</v>
      </c>
    </row>
    <row r="1471" spans="1:25" x14ac:dyDescent="0.25">
      <c r="A1471" t="s">
        <v>1559</v>
      </c>
      <c r="B1471">
        <v>2019</v>
      </c>
      <c r="C1471" t="s">
        <v>70</v>
      </c>
      <c r="D1471" s="1">
        <v>43561</v>
      </c>
      <c r="E1471">
        <v>30</v>
      </c>
      <c r="F1471">
        <v>15.8</v>
      </c>
      <c r="G1471">
        <v>1.6</v>
      </c>
      <c r="H1471" t="s">
        <v>141</v>
      </c>
      <c r="I1471" s="2">
        <v>0.69097222222222221</v>
      </c>
      <c r="J1471" s="3">
        <v>12697</v>
      </c>
      <c r="K1471" t="s">
        <v>25</v>
      </c>
      <c r="L1471">
        <v>2.4</v>
      </c>
      <c r="M1471">
        <v>8.6999999999999993</v>
      </c>
      <c r="N1471">
        <v>13.1</v>
      </c>
      <c r="O1471">
        <v>19.11</v>
      </c>
      <c r="P1471">
        <v>125</v>
      </c>
      <c r="Q1471" t="s">
        <v>29</v>
      </c>
      <c r="R1471">
        <v>3.6</v>
      </c>
      <c r="S1471">
        <v>5.0999999999999996</v>
      </c>
      <c r="T1471">
        <v>9.14</v>
      </c>
      <c r="U1471">
        <v>10.16</v>
      </c>
      <c r="V1471">
        <v>76</v>
      </c>
      <c r="W1471" t="str">
        <f t="shared" si="66"/>
        <v>Greater Western Sydney</v>
      </c>
      <c r="X1471" t="str">
        <f t="shared" si="67"/>
        <v>Low</v>
      </c>
      <c r="Y1471" t="str">
        <f t="shared" si="68"/>
        <v>Home Team</v>
      </c>
    </row>
    <row r="1472" spans="1:25" x14ac:dyDescent="0.25">
      <c r="A1472" t="s">
        <v>1560</v>
      </c>
      <c r="B1472">
        <v>2019</v>
      </c>
      <c r="C1472" t="s">
        <v>70</v>
      </c>
      <c r="D1472" s="1">
        <v>43561</v>
      </c>
      <c r="E1472">
        <v>27.8</v>
      </c>
      <c r="F1472">
        <v>18.8</v>
      </c>
      <c r="G1472">
        <v>0</v>
      </c>
      <c r="H1472" t="s">
        <v>58</v>
      </c>
      <c r="I1472" s="2">
        <v>0.76736111111111116</v>
      </c>
      <c r="J1472" s="3">
        <v>19958</v>
      </c>
      <c r="K1472" t="s">
        <v>36</v>
      </c>
      <c r="L1472">
        <v>5.2</v>
      </c>
      <c r="M1472">
        <v>8.4</v>
      </c>
      <c r="N1472">
        <v>11.6</v>
      </c>
      <c r="O1472">
        <v>16.11</v>
      </c>
      <c r="P1472">
        <v>107</v>
      </c>
      <c r="Q1472" t="s">
        <v>54</v>
      </c>
      <c r="R1472">
        <v>3.2</v>
      </c>
      <c r="S1472">
        <v>5.9</v>
      </c>
      <c r="T1472">
        <v>9.11</v>
      </c>
      <c r="U1472">
        <v>13.12</v>
      </c>
      <c r="V1472">
        <v>90</v>
      </c>
      <c r="W1472" t="str">
        <f t="shared" si="66"/>
        <v>Brisbane</v>
      </c>
      <c r="X1472" t="str">
        <f t="shared" si="67"/>
        <v>Low</v>
      </c>
      <c r="Y1472" t="str">
        <f t="shared" si="68"/>
        <v>Home Team</v>
      </c>
    </row>
    <row r="1473" spans="1:25" x14ac:dyDescent="0.25">
      <c r="A1473" t="s">
        <v>1561</v>
      </c>
      <c r="B1473">
        <v>2019</v>
      </c>
      <c r="C1473" t="s">
        <v>70</v>
      </c>
      <c r="D1473" s="1">
        <v>43561</v>
      </c>
      <c r="E1473">
        <v>21.2</v>
      </c>
      <c r="F1473">
        <v>15.5</v>
      </c>
      <c r="G1473">
        <v>0</v>
      </c>
      <c r="H1473" t="s">
        <v>28</v>
      </c>
      <c r="I1473" s="2">
        <v>0.80902777777777779</v>
      </c>
      <c r="J1473" s="3">
        <v>60878</v>
      </c>
      <c r="K1473" t="s">
        <v>33</v>
      </c>
      <c r="L1473">
        <v>3.1</v>
      </c>
      <c r="M1473">
        <v>6.3</v>
      </c>
      <c r="N1473">
        <v>7.6</v>
      </c>
      <c r="O1473">
        <v>11.1</v>
      </c>
      <c r="P1473">
        <v>76</v>
      </c>
      <c r="Q1473" t="s">
        <v>51</v>
      </c>
      <c r="R1473">
        <v>1.2</v>
      </c>
      <c r="S1473">
        <v>7.6</v>
      </c>
      <c r="T1473">
        <v>10.8</v>
      </c>
      <c r="U1473">
        <v>15.8</v>
      </c>
      <c r="V1473">
        <v>98</v>
      </c>
      <c r="W1473" t="str">
        <f t="shared" si="66"/>
        <v>West Coast</v>
      </c>
      <c r="X1473" t="str">
        <f t="shared" si="67"/>
        <v>High</v>
      </c>
      <c r="Y1473" t="str">
        <f t="shared" si="68"/>
        <v>Away Team</v>
      </c>
    </row>
    <row r="1474" spans="1:25" x14ac:dyDescent="0.25">
      <c r="A1474" t="s">
        <v>1562</v>
      </c>
      <c r="B1474">
        <v>2019</v>
      </c>
      <c r="C1474" t="s">
        <v>70</v>
      </c>
      <c r="D1474" s="1">
        <v>43562</v>
      </c>
      <c r="E1474">
        <v>26.8</v>
      </c>
      <c r="F1474">
        <v>7.4</v>
      </c>
      <c r="G1474">
        <v>0</v>
      </c>
      <c r="H1474" t="s">
        <v>46</v>
      </c>
      <c r="I1474" s="2">
        <v>0.59722222222222221</v>
      </c>
      <c r="J1474" s="3">
        <v>22499</v>
      </c>
      <c r="K1474" t="s">
        <v>50</v>
      </c>
      <c r="L1474">
        <v>2.4</v>
      </c>
      <c r="M1474">
        <v>4.8</v>
      </c>
      <c r="N1474">
        <v>5.0999999999999996</v>
      </c>
      <c r="O1474">
        <v>9.14</v>
      </c>
      <c r="P1474">
        <v>68</v>
      </c>
      <c r="Q1474" t="s">
        <v>39</v>
      </c>
      <c r="R1474">
        <v>6.4</v>
      </c>
      <c r="S1474">
        <v>7.6</v>
      </c>
      <c r="T1474">
        <v>8.11</v>
      </c>
      <c r="U1474">
        <v>10.130000000000001</v>
      </c>
      <c r="V1474">
        <v>73</v>
      </c>
      <c r="W1474" t="str">
        <f t="shared" si="66"/>
        <v>Gold Coast</v>
      </c>
      <c r="X1474" t="str">
        <f t="shared" si="67"/>
        <v>Low</v>
      </c>
      <c r="Y1474" t="str">
        <f t="shared" si="68"/>
        <v>Away Team</v>
      </c>
    </row>
    <row r="1475" spans="1:25" x14ac:dyDescent="0.25">
      <c r="A1475" t="s">
        <v>1563</v>
      </c>
      <c r="B1475">
        <v>2019</v>
      </c>
      <c r="C1475" t="s">
        <v>70</v>
      </c>
      <c r="D1475" s="1">
        <v>43562</v>
      </c>
      <c r="E1475">
        <v>26.8</v>
      </c>
      <c r="F1475">
        <v>7.4</v>
      </c>
      <c r="G1475">
        <v>0</v>
      </c>
      <c r="H1475" t="s">
        <v>28</v>
      </c>
      <c r="I1475" s="2">
        <v>0.63888888888888884</v>
      </c>
      <c r="J1475" s="3">
        <v>36174</v>
      </c>
      <c r="K1475" t="s">
        <v>32</v>
      </c>
      <c r="L1475">
        <v>1.2</v>
      </c>
      <c r="M1475">
        <v>5.3</v>
      </c>
      <c r="N1475">
        <v>8.6</v>
      </c>
      <c r="O1475">
        <v>13.9</v>
      </c>
      <c r="P1475">
        <v>87</v>
      </c>
      <c r="Q1475" t="s">
        <v>47</v>
      </c>
      <c r="R1475">
        <v>4.3</v>
      </c>
      <c r="S1475">
        <v>6.6</v>
      </c>
      <c r="T1475">
        <v>7.11</v>
      </c>
      <c r="U1475">
        <v>10.11</v>
      </c>
      <c r="V1475">
        <v>71</v>
      </c>
      <c r="W1475" t="str">
        <f t="shared" ref="W1475:W1538" si="69">IF(P1475&gt;V1475,K1475, IF(P1475&lt;V1475,Q1475, "Draw"))</f>
        <v>Hawthorn</v>
      </c>
      <c r="X1475" t="str">
        <f t="shared" ref="X1475:X1538" si="70">IF(J1475&lt;30000,"Low", IF(J1475&lt;50000,"Medium","High"))</f>
        <v>Medium</v>
      </c>
      <c r="Y1475" t="str">
        <f t="shared" ref="Y1475:Y1538" si="71">IF(P1475&gt;V1475,"Home Team", IF(P1475&lt;V1475,"Away Team","Draw"))</f>
        <v>Home Team</v>
      </c>
    </row>
    <row r="1476" spans="1:25" x14ac:dyDescent="0.25">
      <c r="A1476" t="s">
        <v>1564</v>
      </c>
      <c r="B1476">
        <v>2019</v>
      </c>
      <c r="C1476" t="s">
        <v>70</v>
      </c>
      <c r="D1476" s="1">
        <v>43562</v>
      </c>
      <c r="E1476">
        <v>25.9</v>
      </c>
      <c r="F1476">
        <v>11.5</v>
      </c>
      <c r="G1476">
        <v>0</v>
      </c>
      <c r="H1476" t="s">
        <v>1339</v>
      </c>
      <c r="I1476" s="2">
        <v>0.63888888888888884</v>
      </c>
      <c r="J1476" s="3">
        <v>38227</v>
      </c>
      <c r="K1476" t="s">
        <v>43</v>
      </c>
      <c r="L1476">
        <v>3.2</v>
      </c>
      <c r="M1476">
        <v>6.2</v>
      </c>
      <c r="N1476">
        <v>9.1999999999999993</v>
      </c>
      <c r="O1476">
        <v>11.5</v>
      </c>
      <c r="P1476">
        <v>71</v>
      </c>
      <c r="Q1476" t="s">
        <v>55</v>
      </c>
      <c r="R1476">
        <v>1.1000000000000001</v>
      </c>
      <c r="S1476">
        <v>5.3</v>
      </c>
      <c r="T1476">
        <v>7.8</v>
      </c>
      <c r="U1476">
        <v>9.1199999999999992</v>
      </c>
      <c r="V1476">
        <v>66</v>
      </c>
      <c r="W1476" t="str">
        <f t="shared" si="69"/>
        <v>Fremantle</v>
      </c>
      <c r="X1476" t="str">
        <f t="shared" si="70"/>
        <v>Medium</v>
      </c>
      <c r="Y1476" t="str">
        <f t="shared" si="71"/>
        <v>Home Team</v>
      </c>
    </row>
    <row r="1477" spans="1:25" x14ac:dyDescent="0.25">
      <c r="A1477" t="s">
        <v>1565</v>
      </c>
      <c r="B1477">
        <v>2019</v>
      </c>
      <c r="C1477" t="s">
        <v>81</v>
      </c>
      <c r="D1477" s="1">
        <v>43566</v>
      </c>
      <c r="E1477">
        <v>20</v>
      </c>
      <c r="F1477">
        <v>11.7</v>
      </c>
      <c r="G1477">
        <v>0</v>
      </c>
      <c r="H1477" t="s">
        <v>61</v>
      </c>
      <c r="I1477" s="2">
        <v>0.80555555555555558</v>
      </c>
      <c r="J1477" s="3">
        <v>26669</v>
      </c>
      <c r="K1477" t="s">
        <v>26</v>
      </c>
      <c r="L1477">
        <v>5.4</v>
      </c>
      <c r="M1477">
        <v>8.1</v>
      </c>
      <c r="N1477">
        <v>9.11</v>
      </c>
      <c r="O1477">
        <v>11.12</v>
      </c>
      <c r="P1477">
        <v>78</v>
      </c>
      <c r="Q1477" t="s">
        <v>35</v>
      </c>
      <c r="R1477">
        <v>3.2</v>
      </c>
      <c r="S1477">
        <v>8.4</v>
      </c>
      <c r="T1477">
        <v>12.7</v>
      </c>
      <c r="U1477">
        <v>15.1</v>
      </c>
      <c r="V1477">
        <v>100</v>
      </c>
      <c r="W1477" t="str">
        <f t="shared" si="69"/>
        <v>Melbourne</v>
      </c>
      <c r="X1477" t="str">
        <f t="shared" si="70"/>
        <v>Low</v>
      </c>
      <c r="Y1477" t="str">
        <f t="shared" si="71"/>
        <v>Away Team</v>
      </c>
    </row>
    <row r="1478" spans="1:25" x14ac:dyDescent="0.25">
      <c r="A1478" t="s">
        <v>1566</v>
      </c>
      <c r="B1478">
        <v>2019</v>
      </c>
      <c r="C1478" t="s">
        <v>81</v>
      </c>
      <c r="D1478" s="1">
        <v>43567</v>
      </c>
      <c r="E1478">
        <v>25.7</v>
      </c>
      <c r="F1478">
        <v>5.6</v>
      </c>
      <c r="G1478">
        <v>0</v>
      </c>
      <c r="H1478" t="s">
        <v>28</v>
      </c>
      <c r="I1478" s="2">
        <v>0.82638888888888884</v>
      </c>
      <c r="J1478" s="3">
        <v>59257</v>
      </c>
      <c r="K1478" t="s">
        <v>33</v>
      </c>
      <c r="L1478">
        <v>1.2</v>
      </c>
      <c r="M1478">
        <v>4.5999999999999996</v>
      </c>
      <c r="N1478">
        <v>6.9</v>
      </c>
      <c r="O1478">
        <v>11.12</v>
      </c>
      <c r="P1478">
        <v>78</v>
      </c>
      <c r="Q1478" t="s">
        <v>50</v>
      </c>
      <c r="R1478">
        <v>0.3</v>
      </c>
      <c r="S1478">
        <v>2.7</v>
      </c>
      <c r="T1478">
        <v>7.8</v>
      </c>
      <c r="U1478">
        <v>9.1</v>
      </c>
      <c r="V1478">
        <v>64</v>
      </c>
      <c r="W1478" t="str">
        <f t="shared" si="69"/>
        <v>Collingwood</v>
      </c>
      <c r="X1478" t="str">
        <f t="shared" si="70"/>
        <v>High</v>
      </c>
      <c r="Y1478" t="str">
        <f t="shared" si="71"/>
        <v>Home Team</v>
      </c>
    </row>
    <row r="1479" spans="1:25" x14ac:dyDescent="0.25">
      <c r="A1479" t="s">
        <v>1567</v>
      </c>
      <c r="B1479">
        <v>2019</v>
      </c>
      <c r="C1479" t="s">
        <v>81</v>
      </c>
      <c r="D1479" s="1">
        <v>43568</v>
      </c>
      <c r="E1479">
        <v>21.8</v>
      </c>
      <c r="F1479">
        <v>9.6</v>
      </c>
      <c r="G1479">
        <v>0</v>
      </c>
      <c r="H1479" t="s">
        <v>88</v>
      </c>
      <c r="I1479" s="2">
        <v>0.57291666666666663</v>
      </c>
      <c r="J1479" s="3">
        <v>28780</v>
      </c>
      <c r="K1479" t="s">
        <v>44</v>
      </c>
      <c r="L1479">
        <v>4.3</v>
      </c>
      <c r="M1479">
        <v>7.6</v>
      </c>
      <c r="N1479">
        <v>10.8</v>
      </c>
      <c r="O1479">
        <v>11.9</v>
      </c>
      <c r="P1479">
        <v>75</v>
      </c>
      <c r="Q1479" t="s">
        <v>25</v>
      </c>
      <c r="R1479">
        <v>1.1000000000000001</v>
      </c>
      <c r="S1479">
        <v>4.3</v>
      </c>
      <c r="T1479">
        <v>10.7</v>
      </c>
      <c r="U1479">
        <v>11.13</v>
      </c>
      <c r="V1479">
        <v>79</v>
      </c>
      <c r="W1479" t="str">
        <f t="shared" si="69"/>
        <v>Greater Western Sydney</v>
      </c>
      <c r="X1479" t="str">
        <f t="shared" si="70"/>
        <v>Low</v>
      </c>
      <c r="Y1479" t="str">
        <f t="shared" si="71"/>
        <v>Away Team</v>
      </c>
    </row>
    <row r="1480" spans="1:25" x14ac:dyDescent="0.25">
      <c r="A1480" t="s">
        <v>1568</v>
      </c>
      <c r="B1480">
        <v>2019</v>
      </c>
      <c r="C1480" t="s">
        <v>81</v>
      </c>
      <c r="D1480" s="1">
        <v>43568</v>
      </c>
      <c r="E1480">
        <v>21.3</v>
      </c>
      <c r="F1480">
        <v>9.1999999999999993</v>
      </c>
      <c r="G1480">
        <v>0</v>
      </c>
      <c r="H1480" t="s">
        <v>28</v>
      </c>
      <c r="I1480" s="2">
        <v>0.59027777777777779</v>
      </c>
      <c r="J1480" s="3">
        <v>48289</v>
      </c>
      <c r="K1480" t="s">
        <v>48</v>
      </c>
      <c r="L1480">
        <v>7.2</v>
      </c>
      <c r="M1480">
        <v>11.6</v>
      </c>
      <c r="N1480">
        <v>13.8</v>
      </c>
      <c r="O1480">
        <v>17.100000000000001</v>
      </c>
      <c r="P1480">
        <v>112</v>
      </c>
      <c r="Q1480" t="s">
        <v>36</v>
      </c>
      <c r="R1480">
        <v>2.2000000000000002</v>
      </c>
      <c r="S1480">
        <v>3.5</v>
      </c>
      <c r="T1480">
        <v>7.8</v>
      </c>
      <c r="U1480">
        <v>9.11</v>
      </c>
      <c r="V1480">
        <v>65</v>
      </c>
      <c r="W1480" t="str">
        <f t="shared" si="69"/>
        <v>Essendon</v>
      </c>
      <c r="X1480" t="str">
        <f t="shared" si="70"/>
        <v>Medium</v>
      </c>
      <c r="Y1480" t="str">
        <f t="shared" si="71"/>
        <v>Home Team</v>
      </c>
    </row>
    <row r="1481" spans="1:25" x14ac:dyDescent="0.25">
      <c r="A1481" t="s">
        <v>1569</v>
      </c>
      <c r="B1481">
        <v>2019</v>
      </c>
      <c r="C1481" t="s">
        <v>81</v>
      </c>
      <c r="D1481" s="1">
        <v>43568</v>
      </c>
      <c r="E1481">
        <v>23.6</v>
      </c>
      <c r="F1481">
        <v>12.8</v>
      </c>
      <c r="G1481">
        <v>0</v>
      </c>
      <c r="H1481" t="s">
        <v>512</v>
      </c>
      <c r="I1481" s="2">
        <v>0.67013888888888884</v>
      </c>
      <c r="J1481" s="3">
        <v>38864</v>
      </c>
      <c r="K1481" t="s">
        <v>54</v>
      </c>
      <c r="L1481">
        <v>4.0999999999999996</v>
      </c>
      <c r="M1481">
        <v>7.3</v>
      </c>
      <c r="N1481">
        <v>11.6</v>
      </c>
      <c r="O1481">
        <v>14.8</v>
      </c>
      <c r="P1481">
        <v>92</v>
      </c>
      <c r="Q1481" t="s">
        <v>29</v>
      </c>
      <c r="R1481">
        <v>2.5</v>
      </c>
      <c r="S1481">
        <v>6.8</v>
      </c>
      <c r="T1481">
        <v>11.8</v>
      </c>
      <c r="U1481">
        <v>15.9</v>
      </c>
      <c r="V1481">
        <v>99</v>
      </c>
      <c r="W1481" t="str">
        <f t="shared" si="69"/>
        <v>Richmond</v>
      </c>
      <c r="X1481" t="str">
        <f t="shared" si="70"/>
        <v>Medium</v>
      </c>
      <c r="Y1481" t="str">
        <f t="shared" si="71"/>
        <v>Away Team</v>
      </c>
    </row>
    <row r="1482" spans="1:25" x14ac:dyDescent="0.25">
      <c r="A1482" t="s">
        <v>1570</v>
      </c>
      <c r="B1482">
        <v>2019</v>
      </c>
      <c r="C1482" t="s">
        <v>81</v>
      </c>
      <c r="D1482" s="1">
        <v>43568</v>
      </c>
      <c r="E1482">
        <v>21.3</v>
      </c>
      <c r="F1482">
        <v>9.1999999999999993</v>
      </c>
      <c r="G1482">
        <v>0</v>
      </c>
      <c r="H1482" t="s">
        <v>46</v>
      </c>
      <c r="I1482" s="2">
        <v>0.80902777777777779</v>
      </c>
      <c r="J1482" s="3">
        <v>17207</v>
      </c>
      <c r="K1482" t="s">
        <v>47</v>
      </c>
      <c r="L1482">
        <v>1.6</v>
      </c>
      <c r="M1482">
        <v>3.1</v>
      </c>
      <c r="N1482">
        <v>7.14</v>
      </c>
      <c r="O1482">
        <v>9.17</v>
      </c>
      <c r="P1482">
        <v>71</v>
      </c>
      <c r="Q1482" t="s">
        <v>40</v>
      </c>
      <c r="R1482">
        <v>2.4</v>
      </c>
      <c r="S1482">
        <v>6.6</v>
      </c>
      <c r="T1482">
        <v>7.9</v>
      </c>
      <c r="U1482">
        <v>8.11</v>
      </c>
      <c r="V1482">
        <v>59</v>
      </c>
      <c r="W1482" t="str">
        <f t="shared" si="69"/>
        <v>North Melbourne</v>
      </c>
      <c r="X1482" t="str">
        <f t="shared" si="70"/>
        <v>Low</v>
      </c>
      <c r="Y1482" t="str">
        <f t="shared" si="71"/>
        <v>Home Team</v>
      </c>
    </row>
    <row r="1483" spans="1:25" x14ac:dyDescent="0.25">
      <c r="A1483" t="s">
        <v>1571</v>
      </c>
      <c r="B1483">
        <v>2019</v>
      </c>
      <c r="C1483" t="s">
        <v>81</v>
      </c>
      <c r="D1483" s="1">
        <v>43568</v>
      </c>
      <c r="E1483">
        <v>28.8</v>
      </c>
      <c r="F1483">
        <v>18</v>
      </c>
      <c r="G1483">
        <v>0</v>
      </c>
      <c r="H1483" t="s">
        <v>1339</v>
      </c>
      <c r="I1483" s="2">
        <v>0.75694444444444442</v>
      </c>
      <c r="J1483" s="3">
        <v>58219</v>
      </c>
      <c r="K1483" t="s">
        <v>51</v>
      </c>
      <c r="L1483">
        <v>5.0999999999999996</v>
      </c>
      <c r="M1483">
        <v>6.3</v>
      </c>
      <c r="N1483">
        <v>8.5</v>
      </c>
      <c r="O1483">
        <v>10.9</v>
      </c>
      <c r="P1483">
        <v>69</v>
      </c>
      <c r="Q1483" t="s">
        <v>43</v>
      </c>
      <c r="R1483">
        <v>0.5</v>
      </c>
      <c r="S1483">
        <v>1.9</v>
      </c>
      <c r="T1483">
        <v>4.12</v>
      </c>
      <c r="U1483">
        <v>7.14</v>
      </c>
      <c r="V1483">
        <v>56</v>
      </c>
      <c r="W1483" t="str">
        <f t="shared" si="69"/>
        <v>West Coast</v>
      </c>
      <c r="X1483" t="str">
        <f t="shared" si="70"/>
        <v>High</v>
      </c>
      <c r="Y1483" t="str">
        <f t="shared" si="71"/>
        <v>Home Team</v>
      </c>
    </row>
    <row r="1484" spans="1:25" x14ac:dyDescent="0.25">
      <c r="A1484" t="s">
        <v>1572</v>
      </c>
      <c r="B1484">
        <v>2019</v>
      </c>
      <c r="C1484" t="s">
        <v>81</v>
      </c>
      <c r="D1484" s="1">
        <v>43569</v>
      </c>
      <c r="E1484">
        <v>26.2</v>
      </c>
      <c r="F1484">
        <v>17.3</v>
      </c>
      <c r="G1484">
        <v>0.2</v>
      </c>
      <c r="H1484" t="s">
        <v>38</v>
      </c>
      <c r="I1484" s="2">
        <v>0.61111111111111116</v>
      </c>
      <c r="J1484" s="3">
        <v>14176</v>
      </c>
      <c r="K1484" t="s">
        <v>39</v>
      </c>
      <c r="L1484">
        <v>3.1</v>
      </c>
      <c r="M1484">
        <v>4.4000000000000004</v>
      </c>
      <c r="N1484">
        <v>5.8</v>
      </c>
      <c r="O1484">
        <v>8.11</v>
      </c>
      <c r="P1484">
        <v>59</v>
      </c>
      <c r="Q1484" t="s">
        <v>30</v>
      </c>
      <c r="R1484">
        <v>1.3</v>
      </c>
      <c r="S1484">
        <v>5.4</v>
      </c>
      <c r="T1484">
        <v>7.7</v>
      </c>
      <c r="U1484">
        <v>8.9</v>
      </c>
      <c r="V1484">
        <v>57</v>
      </c>
      <c r="W1484" t="str">
        <f t="shared" si="69"/>
        <v>Gold Coast</v>
      </c>
      <c r="X1484" t="str">
        <f t="shared" si="70"/>
        <v>Low</v>
      </c>
      <c r="Y1484" t="str">
        <f t="shared" si="71"/>
        <v>Home Team</v>
      </c>
    </row>
    <row r="1485" spans="1:25" x14ac:dyDescent="0.25">
      <c r="A1485" t="s">
        <v>1573</v>
      </c>
      <c r="B1485">
        <v>2019</v>
      </c>
      <c r="C1485" t="s">
        <v>81</v>
      </c>
      <c r="D1485" s="1">
        <v>43569</v>
      </c>
      <c r="E1485">
        <v>23.5</v>
      </c>
      <c r="F1485">
        <v>10.3</v>
      </c>
      <c r="G1485">
        <v>0</v>
      </c>
      <c r="H1485" t="s">
        <v>46</v>
      </c>
      <c r="I1485" s="2">
        <v>0.63888888888888884</v>
      </c>
      <c r="J1485" s="3">
        <v>35883</v>
      </c>
      <c r="K1485" t="s">
        <v>55</v>
      </c>
      <c r="L1485">
        <v>3.2</v>
      </c>
      <c r="M1485">
        <v>5.5</v>
      </c>
      <c r="N1485">
        <v>8.9</v>
      </c>
      <c r="O1485">
        <v>10.14</v>
      </c>
      <c r="P1485">
        <v>74</v>
      </c>
      <c r="Q1485" t="s">
        <v>32</v>
      </c>
      <c r="R1485">
        <v>3.2</v>
      </c>
      <c r="S1485">
        <v>6.5</v>
      </c>
      <c r="T1485">
        <v>10.8</v>
      </c>
      <c r="U1485">
        <v>10.9</v>
      </c>
      <c r="V1485">
        <v>69</v>
      </c>
      <c r="W1485" t="str">
        <f t="shared" si="69"/>
        <v>St Kilda</v>
      </c>
      <c r="X1485" t="str">
        <f t="shared" si="70"/>
        <v>Medium</v>
      </c>
      <c r="Y1485" t="str">
        <f t="shared" si="71"/>
        <v>Home Team</v>
      </c>
    </row>
    <row r="1486" spans="1:25" x14ac:dyDescent="0.25">
      <c r="A1486" t="s">
        <v>1574</v>
      </c>
      <c r="B1486">
        <v>2019</v>
      </c>
      <c r="C1486" t="s">
        <v>92</v>
      </c>
      <c r="D1486" s="1">
        <v>43573</v>
      </c>
      <c r="E1486">
        <v>28.2</v>
      </c>
      <c r="F1486">
        <v>17.7</v>
      </c>
      <c r="G1486">
        <v>0.2</v>
      </c>
      <c r="H1486" t="s">
        <v>58</v>
      </c>
      <c r="I1486" s="2">
        <v>0.81597222222222221</v>
      </c>
      <c r="J1486" s="3">
        <v>34017</v>
      </c>
      <c r="K1486" t="s">
        <v>36</v>
      </c>
      <c r="L1486">
        <v>3.2</v>
      </c>
      <c r="M1486">
        <v>5.6</v>
      </c>
      <c r="N1486">
        <v>7.9</v>
      </c>
      <c r="O1486">
        <v>8.1300000000000008</v>
      </c>
      <c r="P1486">
        <v>61</v>
      </c>
      <c r="Q1486" t="s">
        <v>33</v>
      </c>
      <c r="R1486">
        <v>7.5</v>
      </c>
      <c r="S1486">
        <v>8.9</v>
      </c>
      <c r="T1486">
        <v>16.12</v>
      </c>
      <c r="U1486">
        <v>18.149999999999999</v>
      </c>
      <c r="V1486">
        <v>123</v>
      </c>
      <c r="W1486" t="str">
        <f t="shared" si="69"/>
        <v>Collingwood</v>
      </c>
      <c r="X1486" t="str">
        <f t="shared" si="70"/>
        <v>Medium</v>
      </c>
      <c r="Y1486" t="str">
        <f t="shared" si="71"/>
        <v>Away Team</v>
      </c>
    </row>
    <row r="1487" spans="1:25" x14ac:dyDescent="0.25">
      <c r="A1487" t="s">
        <v>1575</v>
      </c>
      <c r="B1487">
        <v>2019</v>
      </c>
      <c r="C1487" t="s">
        <v>92</v>
      </c>
      <c r="D1487" s="1">
        <v>43574</v>
      </c>
      <c r="E1487">
        <v>22.8</v>
      </c>
      <c r="F1487">
        <v>8</v>
      </c>
      <c r="G1487">
        <v>0</v>
      </c>
      <c r="H1487" t="s">
        <v>46</v>
      </c>
      <c r="I1487" s="2">
        <v>0.68055555555555558</v>
      </c>
      <c r="J1487" s="3">
        <v>48278</v>
      </c>
      <c r="K1487" t="s">
        <v>47</v>
      </c>
      <c r="L1487">
        <v>1.6</v>
      </c>
      <c r="M1487">
        <v>3.7</v>
      </c>
      <c r="N1487">
        <v>4.12</v>
      </c>
      <c r="O1487">
        <v>7.16</v>
      </c>
      <c r="P1487">
        <v>58</v>
      </c>
      <c r="Q1487" t="s">
        <v>48</v>
      </c>
      <c r="R1487">
        <v>3.4</v>
      </c>
      <c r="S1487">
        <v>9.6999999999999993</v>
      </c>
      <c r="T1487">
        <v>13.11</v>
      </c>
      <c r="U1487">
        <v>17.14</v>
      </c>
      <c r="V1487">
        <v>116</v>
      </c>
      <c r="W1487" t="str">
        <f t="shared" si="69"/>
        <v>Essendon</v>
      </c>
      <c r="X1487" t="str">
        <f t="shared" si="70"/>
        <v>Medium</v>
      </c>
      <c r="Y1487" t="str">
        <f t="shared" si="71"/>
        <v>Away Team</v>
      </c>
    </row>
    <row r="1488" spans="1:25" x14ac:dyDescent="0.25">
      <c r="A1488" t="s">
        <v>1576</v>
      </c>
      <c r="B1488">
        <v>2019</v>
      </c>
      <c r="C1488" t="s">
        <v>92</v>
      </c>
      <c r="D1488" s="1">
        <v>43574</v>
      </c>
      <c r="E1488">
        <v>17.100000000000001</v>
      </c>
      <c r="F1488">
        <v>10.5</v>
      </c>
      <c r="G1488">
        <v>23.4</v>
      </c>
      <c r="H1488" t="s">
        <v>1339</v>
      </c>
      <c r="I1488" s="2">
        <v>0.75694444444444442</v>
      </c>
      <c r="J1488" s="3">
        <v>49290</v>
      </c>
      <c r="K1488" t="s">
        <v>51</v>
      </c>
      <c r="L1488">
        <v>1.1000000000000001</v>
      </c>
      <c r="M1488">
        <v>2.2000000000000002</v>
      </c>
      <c r="N1488">
        <v>5.3</v>
      </c>
      <c r="O1488">
        <v>8.5</v>
      </c>
      <c r="P1488">
        <v>53</v>
      </c>
      <c r="Q1488" t="s">
        <v>54</v>
      </c>
      <c r="R1488">
        <v>3.5</v>
      </c>
      <c r="S1488">
        <v>9.9</v>
      </c>
      <c r="T1488">
        <v>12.12</v>
      </c>
      <c r="U1488">
        <v>13.17</v>
      </c>
      <c r="V1488">
        <v>95</v>
      </c>
      <c r="W1488" t="str">
        <f t="shared" si="69"/>
        <v>Port Adelaide</v>
      </c>
      <c r="X1488" t="str">
        <f t="shared" si="70"/>
        <v>Medium</v>
      </c>
      <c r="Y1488" t="str">
        <f t="shared" si="71"/>
        <v>Away Team</v>
      </c>
    </row>
    <row r="1489" spans="1:25" x14ac:dyDescent="0.25">
      <c r="A1489" t="s">
        <v>1577</v>
      </c>
      <c r="B1489">
        <v>2019</v>
      </c>
      <c r="C1489" t="s">
        <v>92</v>
      </c>
      <c r="D1489" s="1">
        <v>43575</v>
      </c>
      <c r="E1489">
        <v>25.8</v>
      </c>
      <c r="F1489">
        <v>9.8000000000000007</v>
      </c>
      <c r="G1489">
        <v>0</v>
      </c>
      <c r="H1489" t="s">
        <v>95</v>
      </c>
      <c r="I1489" s="2">
        <v>0.57291666666666663</v>
      </c>
      <c r="J1489" s="3">
        <v>11277</v>
      </c>
      <c r="K1489" t="s">
        <v>25</v>
      </c>
      <c r="L1489">
        <v>3.6</v>
      </c>
      <c r="M1489">
        <v>7.9</v>
      </c>
      <c r="N1489">
        <v>10.130000000000001</v>
      </c>
      <c r="O1489">
        <v>11.16</v>
      </c>
      <c r="P1489">
        <v>82</v>
      </c>
      <c r="Q1489" t="s">
        <v>43</v>
      </c>
      <c r="R1489">
        <v>4.4000000000000004</v>
      </c>
      <c r="S1489">
        <v>8.6999999999999993</v>
      </c>
      <c r="T1489">
        <v>10.9</v>
      </c>
      <c r="U1489">
        <v>16.100000000000001</v>
      </c>
      <c r="V1489">
        <v>106</v>
      </c>
      <c r="W1489" t="str">
        <f t="shared" si="69"/>
        <v>Fremantle</v>
      </c>
      <c r="X1489" t="str">
        <f t="shared" si="70"/>
        <v>Low</v>
      </c>
      <c r="Y1489" t="str">
        <f t="shared" si="71"/>
        <v>Away Team</v>
      </c>
    </row>
    <row r="1490" spans="1:25" x14ac:dyDescent="0.25">
      <c r="A1490" t="s">
        <v>1578</v>
      </c>
      <c r="B1490">
        <v>2019</v>
      </c>
      <c r="C1490" t="s">
        <v>92</v>
      </c>
      <c r="D1490" s="1">
        <v>43575</v>
      </c>
      <c r="E1490">
        <v>30.3</v>
      </c>
      <c r="F1490">
        <v>7.6</v>
      </c>
      <c r="G1490">
        <v>0</v>
      </c>
      <c r="H1490" t="s">
        <v>28</v>
      </c>
      <c r="I1490" s="2">
        <v>0.69097222222222221</v>
      </c>
      <c r="J1490" s="3">
        <v>35558</v>
      </c>
      <c r="K1490" t="s">
        <v>35</v>
      </c>
      <c r="L1490">
        <v>3.3</v>
      </c>
      <c r="M1490">
        <v>4.5</v>
      </c>
      <c r="N1490">
        <v>4.8</v>
      </c>
      <c r="O1490">
        <v>7.13</v>
      </c>
      <c r="P1490">
        <v>55</v>
      </c>
      <c r="Q1490" t="s">
        <v>55</v>
      </c>
      <c r="R1490">
        <v>4.0999999999999996</v>
      </c>
      <c r="S1490">
        <v>7.2</v>
      </c>
      <c r="T1490">
        <v>12.5</v>
      </c>
      <c r="U1490">
        <v>15.5</v>
      </c>
      <c r="V1490">
        <v>95</v>
      </c>
      <c r="W1490" t="str">
        <f t="shared" si="69"/>
        <v>St Kilda</v>
      </c>
      <c r="X1490" t="str">
        <f t="shared" si="70"/>
        <v>Medium</v>
      </c>
      <c r="Y1490" t="str">
        <f t="shared" si="71"/>
        <v>Away Team</v>
      </c>
    </row>
    <row r="1491" spans="1:25" x14ac:dyDescent="0.25">
      <c r="A1491" t="s">
        <v>1579</v>
      </c>
      <c r="B1491">
        <v>2019</v>
      </c>
      <c r="C1491" t="s">
        <v>92</v>
      </c>
      <c r="D1491" s="1">
        <v>43575</v>
      </c>
      <c r="E1491">
        <v>30.3</v>
      </c>
      <c r="F1491">
        <v>7.6</v>
      </c>
      <c r="G1491">
        <v>0</v>
      </c>
      <c r="H1491" t="s">
        <v>46</v>
      </c>
      <c r="I1491" s="2">
        <v>0.80902777777777779</v>
      </c>
      <c r="J1491" s="3">
        <v>40053</v>
      </c>
      <c r="K1491" t="s">
        <v>29</v>
      </c>
      <c r="L1491">
        <v>3.3</v>
      </c>
      <c r="M1491">
        <v>9.5</v>
      </c>
      <c r="N1491">
        <v>11.9</v>
      </c>
      <c r="O1491">
        <v>13.11</v>
      </c>
      <c r="P1491">
        <v>89</v>
      </c>
      <c r="Q1491" t="s">
        <v>26</v>
      </c>
      <c r="R1491">
        <v>2.1</v>
      </c>
      <c r="S1491">
        <v>4.2</v>
      </c>
      <c r="T1491">
        <v>6.3</v>
      </c>
      <c r="U1491">
        <v>10.7</v>
      </c>
      <c r="V1491">
        <v>67</v>
      </c>
      <c r="W1491" t="str">
        <f t="shared" si="69"/>
        <v>Richmond</v>
      </c>
      <c r="X1491" t="str">
        <f t="shared" si="70"/>
        <v>Medium</v>
      </c>
      <c r="Y1491" t="str">
        <f t="shared" si="71"/>
        <v>Home Team</v>
      </c>
    </row>
    <row r="1492" spans="1:25" x14ac:dyDescent="0.25">
      <c r="A1492" t="s">
        <v>1580</v>
      </c>
      <c r="B1492">
        <v>2019</v>
      </c>
      <c r="C1492" t="s">
        <v>92</v>
      </c>
      <c r="D1492" s="1">
        <v>43576</v>
      </c>
      <c r="E1492">
        <v>27.2</v>
      </c>
      <c r="F1492">
        <v>17.100000000000001</v>
      </c>
      <c r="G1492">
        <v>0</v>
      </c>
      <c r="H1492" t="s">
        <v>46</v>
      </c>
      <c r="I1492" s="2">
        <v>0.54861111111111116</v>
      </c>
      <c r="J1492" s="3">
        <v>35069</v>
      </c>
      <c r="K1492" t="s">
        <v>50</v>
      </c>
      <c r="L1492">
        <v>3.3</v>
      </c>
      <c r="M1492">
        <v>4.0999999999999996</v>
      </c>
      <c r="N1492">
        <v>6.12</v>
      </c>
      <c r="O1492">
        <v>7.15</v>
      </c>
      <c r="P1492">
        <v>57</v>
      </c>
      <c r="Q1492" t="s">
        <v>30</v>
      </c>
      <c r="R1492">
        <v>5.3</v>
      </c>
      <c r="S1492">
        <v>8.5</v>
      </c>
      <c r="T1492">
        <v>11.6</v>
      </c>
      <c r="U1492">
        <v>15.11</v>
      </c>
      <c r="V1492">
        <v>101</v>
      </c>
      <c r="W1492" t="str">
        <f t="shared" si="69"/>
        <v>Carlton</v>
      </c>
      <c r="X1492" t="str">
        <f t="shared" si="70"/>
        <v>Medium</v>
      </c>
      <c r="Y1492" t="str">
        <f t="shared" si="71"/>
        <v>Away Team</v>
      </c>
    </row>
    <row r="1493" spans="1:25" x14ac:dyDescent="0.25">
      <c r="A1493" t="s">
        <v>1581</v>
      </c>
      <c r="B1493">
        <v>2019</v>
      </c>
      <c r="C1493" t="s">
        <v>92</v>
      </c>
      <c r="D1493" s="1">
        <v>43576</v>
      </c>
      <c r="E1493">
        <v>20</v>
      </c>
      <c r="F1493">
        <v>14.6</v>
      </c>
      <c r="G1493">
        <v>1.4</v>
      </c>
      <c r="H1493" t="s">
        <v>512</v>
      </c>
      <c r="I1493" s="2">
        <v>0.67361111111111116</v>
      </c>
      <c r="J1493" s="3">
        <v>40847</v>
      </c>
      <c r="K1493" t="s">
        <v>40</v>
      </c>
      <c r="L1493">
        <v>1.3</v>
      </c>
      <c r="M1493">
        <v>6.7</v>
      </c>
      <c r="N1493">
        <v>12.9</v>
      </c>
      <c r="O1493">
        <v>18.11</v>
      </c>
      <c r="P1493">
        <v>119</v>
      </c>
      <c r="Q1493" t="s">
        <v>39</v>
      </c>
      <c r="R1493">
        <v>0.2</v>
      </c>
      <c r="S1493">
        <v>1.3</v>
      </c>
      <c r="T1493">
        <v>4.8</v>
      </c>
      <c r="U1493">
        <v>6.1</v>
      </c>
      <c r="V1493">
        <v>46</v>
      </c>
      <c r="W1493" t="str">
        <f t="shared" si="69"/>
        <v>Adelaide</v>
      </c>
      <c r="X1493" t="str">
        <f t="shared" si="70"/>
        <v>Medium</v>
      </c>
      <c r="Y1493" t="str">
        <f t="shared" si="71"/>
        <v>Home Team</v>
      </c>
    </row>
    <row r="1494" spans="1:25" x14ac:dyDescent="0.25">
      <c r="A1494" t="s">
        <v>1582</v>
      </c>
      <c r="B1494">
        <v>2019</v>
      </c>
      <c r="C1494" t="s">
        <v>92</v>
      </c>
      <c r="D1494" s="1">
        <v>43577</v>
      </c>
      <c r="E1494">
        <v>17.2</v>
      </c>
      <c r="F1494">
        <v>12.8</v>
      </c>
      <c r="G1494">
        <v>0</v>
      </c>
      <c r="H1494" t="s">
        <v>28</v>
      </c>
      <c r="I1494" s="2">
        <v>0.63888888888888884</v>
      </c>
      <c r="J1494" s="3">
        <v>66347</v>
      </c>
      <c r="K1494" t="s">
        <v>32</v>
      </c>
      <c r="L1494">
        <v>4.2</v>
      </c>
      <c r="M1494">
        <v>7.7</v>
      </c>
      <c r="N1494">
        <v>10.1</v>
      </c>
      <c r="O1494">
        <v>13.12</v>
      </c>
      <c r="P1494">
        <v>90</v>
      </c>
      <c r="Q1494" t="s">
        <v>44</v>
      </c>
      <c r="R1494">
        <v>4.3</v>
      </c>
      <c r="S1494">
        <v>10.6</v>
      </c>
      <c r="T1494">
        <v>15.1</v>
      </c>
      <c r="U1494">
        <v>17.11</v>
      </c>
      <c r="V1494">
        <v>113</v>
      </c>
      <c r="W1494" t="str">
        <f t="shared" si="69"/>
        <v>Geelong</v>
      </c>
      <c r="X1494" t="str">
        <f t="shared" si="70"/>
        <v>High</v>
      </c>
      <c r="Y1494" t="str">
        <f t="shared" si="71"/>
        <v>Away Team</v>
      </c>
    </row>
    <row r="1495" spans="1:25" x14ac:dyDescent="0.25">
      <c r="A1495" t="s">
        <v>1583</v>
      </c>
      <c r="B1495">
        <v>2019</v>
      </c>
      <c r="C1495" t="s">
        <v>104</v>
      </c>
      <c r="D1495" s="1">
        <v>43579</v>
      </c>
      <c r="E1495">
        <v>23.4</v>
      </c>
      <c r="F1495">
        <v>14</v>
      </c>
      <c r="G1495">
        <v>0</v>
      </c>
      <c r="H1495" t="s">
        <v>28</v>
      </c>
      <c r="I1495" s="2">
        <v>0.81597222222222221</v>
      </c>
      <c r="J1495" s="3">
        <v>72704</v>
      </c>
      <c r="K1495" t="s">
        <v>29</v>
      </c>
      <c r="L1495">
        <v>3.1</v>
      </c>
      <c r="M1495">
        <v>5.4</v>
      </c>
      <c r="N1495">
        <v>7.9</v>
      </c>
      <c r="O1495">
        <v>12.13</v>
      </c>
      <c r="P1495">
        <v>85</v>
      </c>
      <c r="Q1495" t="s">
        <v>35</v>
      </c>
      <c r="R1495">
        <v>4.0999999999999996</v>
      </c>
      <c r="S1495">
        <v>4.2</v>
      </c>
      <c r="T1495">
        <v>5.5</v>
      </c>
      <c r="U1495">
        <v>6.6</v>
      </c>
      <c r="V1495">
        <v>42</v>
      </c>
      <c r="W1495" t="str">
        <f t="shared" si="69"/>
        <v>Richmond</v>
      </c>
      <c r="X1495" t="str">
        <f t="shared" si="70"/>
        <v>High</v>
      </c>
      <c r="Y1495" t="str">
        <f t="shared" si="71"/>
        <v>Home Team</v>
      </c>
    </row>
    <row r="1496" spans="1:25" x14ac:dyDescent="0.25">
      <c r="A1496" t="s">
        <v>1584</v>
      </c>
      <c r="B1496">
        <v>2019</v>
      </c>
      <c r="C1496" t="s">
        <v>104</v>
      </c>
      <c r="D1496" s="1">
        <v>43580</v>
      </c>
      <c r="E1496">
        <v>21.8</v>
      </c>
      <c r="F1496">
        <v>8</v>
      </c>
      <c r="G1496">
        <v>0</v>
      </c>
      <c r="H1496" t="s">
        <v>28</v>
      </c>
      <c r="I1496" s="2">
        <v>0.63888888888888884</v>
      </c>
      <c r="J1496" s="3">
        <v>92241</v>
      </c>
      <c r="K1496" t="s">
        <v>48</v>
      </c>
      <c r="L1496">
        <v>1</v>
      </c>
      <c r="M1496">
        <v>5.3</v>
      </c>
      <c r="N1496">
        <v>8.6</v>
      </c>
      <c r="O1496">
        <v>10.9</v>
      </c>
      <c r="P1496">
        <v>69</v>
      </c>
      <c r="Q1496" t="s">
        <v>33</v>
      </c>
      <c r="R1496">
        <v>4.5</v>
      </c>
      <c r="S1496">
        <v>7.6</v>
      </c>
      <c r="T1496">
        <v>9.9</v>
      </c>
      <c r="U1496">
        <v>10.130000000000001</v>
      </c>
      <c r="V1496">
        <v>73</v>
      </c>
      <c r="W1496" t="str">
        <f t="shared" si="69"/>
        <v>Collingwood</v>
      </c>
      <c r="X1496" t="str">
        <f t="shared" si="70"/>
        <v>High</v>
      </c>
      <c r="Y1496" t="str">
        <f t="shared" si="71"/>
        <v>Away Team</v>
      </c>
    </row>
    <row r="1497" spans="1:25" x14ac:dyDescent="0.25">
      <c r="A1497" t="s">
        <v>1585</v>
      </c>
      <c r="B1497">
        <v>2019</v>
      </c>
      <c r="C1497" t="s">
        <v>104</v>
      </c>
      <c r="D1497" s="1">
        <v>43581</v>
      </c>
      <c r="E1497">
        <v>18.7</v>
      </c>
      <c r="F1497">
        <v>15.1</v>
      </c>
      <c r="G1497">
        <v>0</v>
      </c>
      <c r="H1497" t="s">
        <v>512</v>
      </c>
      <c r="I1497" s="2">
        <v>0.80555555555555558</v>
      </c>
      <c r="J1497" s="3">
        <v>36099</v>
      </c>
      <c r="K1497" t="s">
        <v>54</v>
      </c>
      <c r="L1497">
        <v>5.2</v>
      </c>
      <c r="M1497">
        <v>7.7</v>
      </c>
      <c r="N1497">
        <v>10.9</v>
      </c>
      <c r="O1497">
        <v>12.16</v>
      </c>
      <c r="P1497">
        <v>88</v>
      </c>
      <c r="Q1497" t="s">
        <v>47</v>
      </c>
      <c r="R1497">
        <v>2.2999999999999998</v>
      </c>
      <c r="S1497">
        <v>3.3</v>
      </c>
      <c r="T1497">
        <v>6.6</v>
      </c>
      <c r="U1497">
        <v>11.6</v>
      </c>
      <c r="V1497">
        <v>72</v>
      </c>
      <c r="W1497" t="str">
        <f t="shared" si="69"/>
        <v>Port Adelaide</v>
      </c>
      <c r="X1497" t="str">
        <f t="shared" si="70"/>
        <v>Medium</v>
      </c>
      <c r="Y1497" t="str">
        <f t="shared" si="71"/>
        <v>Home Team</v>
      </c>
    </row>
    <row r="1498" spans="1:25" x14ac:dyDescent="0.25">
      <c r="A1498" t="s">
        <v>1586</v>
      </c>
      <c r="B1498">
        <v>2019</v>
      </c>
      <c r="C1498" t="s">
        <v>104</v>
      </c>
      <c r="D1498" s="1">
        <v>43582</v>
      </c>
      <c r="E1498">
        <v>27.4</v>
      </c>
      <c r="F1498">
        <v>18.2</v>
      </c>
      <c r="G1498">
        <v>0</v>
      </c>
      <c r="H1498" t="s">
        <v>38</v>
      </c>
      <c r="I1498" s="2">
        <v>0.57291666666666663</v>
      </c>
      <c r="J1498" s="3">
        <v>13694</v>
      </c>
      <c r="K1498" t="s">
        <v>39</v>
      </c>
      <c r="L1498">
        <v>3.2</v>
      </c>
      <c r="M1498">
        <v>6.2</v>
      </c>
      <c r="N1498">
        <v>7.3</v>
      </c>
      <c r="O1498">
        <v>9.8000000000000007</v>
      </c>
      <c r="P1498">
        <v>62</v>
      </c>
      <c r="Q1498" t="s">
        <v>36</v>
      </c>
      <c r="R1498">
        <v>2.5</v>
      </c>
      <c r="S1498">
        <v>6.8</v>
      </c>
      <c r="T1498">
        <v>11.1</v>
      </c>
      <c r="U1498">
        <v>16.149999999999999</v>
      </c>
      <c r="V1498">
        <v>111</v>
      </c>
      <c r="W1498" t="str">
        <f t="shared" si="69"/>
        <v>Brisbane</v>
      </c>
      <c r="X1498" t="str">
        <f t="shared" si="70"/>
        <v>Low</v>
      </c>
      <c r="Y1498" t="str">
        <f t="shared" si="71"/>
        <v>Away Team</v>
      </c>
    </row>
    <row r="1499" spans="1:25" x14ac:dyDescent="0.25">
      <c r="A1499" t="s">
        <v>1587</v>
      </c>
      <c r="B1499">
        <v>2019</v>
      </c>
      <c r="C1499" t="s">
        <v>104</v>
      </c>
      <c r="D1499" s="1">
        <v>43582</v>
      </c>
      <c r="E1499">
        <v>16.2</v>
      </c>
      <c r="F1499">
        <v>7.3</v>
      </c>
      <c r="G1499">
        <v>0</v>
      </c>
      <c r="H1499" t="s">
        <v>46</v>
      </c>
      <c r="I1499" s="2">
        <v>0.69097222222222221</v>
      </c>
      <c r="J1499" s="3">
        <v>28404</v>
      </c>
      <c r="K1499" t="s">
        <v>55</v>
      </c>
      <c r="L1499">
        <v>3.6</v>
      </c>
      <c r="M1499">
        <v>5.6</v>
      </c>
      <c r="N1499">
        <v>8.6999999999999993</v>
      </c>
      <c r="O1499">
        <v>10.8</v>
      </c>
      <c r="P1499">
        <v>68</v>
      </c>
      <c r="Q1499" t="s">
        <v>40</v>
      </c>
      <c r="R1499">
        <v>3</v>
      </c>
      <c r="S1499">
        <v>8.1</v>
      </c>
      <c r="T1499">
        <v>10.6</v>
      </c>
      <c r="U1499">
        <v>15.7</v>
      </c>
      <c r="V1499">
        <v>97</v>
      </c>
      <c r="W1499" t="str">
        <f t="shared" si="69"/>
        <v>Adelaide</v>
      </c>
      <c r="X1499" t="str">
        <f t="shared" si="70"/>
        <v>Low</v>
      </c>
      <c r="Y1499" t="str">
        <f t="shared" si="71"/>
        <v>Away Team</v>
      </c>
    </row>
    <row r="1500" spans="1:25" x14ac:dyDescent="0.25">
      <c r="A1500" t="s">
        <v>1588</v>
      </c>
      <c r="B1500">
        <v>2019</v>
      </c>
      <c r="C1500" t="s">
        <v>104</v>
      </c>
      <c r="D1500" s="1">
        <v>43582</v>
      </c>
      <c r="E1500">
        <v>18.899999999999999</v>
      </c>
      <c r="F1500">
        <v>14.2</v>
      </c>
      <c r="G1500">
        <v>0</v>
      </c>
      <c r="H1500" t="s">
        <v>61</v>
      </c>
      <c r="I1500" s="2">
        <v>0.80902777777777779</v>
      </c>
      <c r="J1500" s="3">
        <v>29780</v>
      </c>
      <c r="K1500" t="s">
        <v>26</v>
      </c>
      <c r="L1500">
        <v>3.1</v>
      </c>
      <c r="M1500">
        <v>7.3</v>
      </c>
      <c r="N1500">
        <v>10.6</v>
      </c>
      <c r="O1500">
        <v>12.7</v>
      </c>
      <c r="P1500">
        <v>79</v>
      </c>
      <c r="Q1500" t="s">
        <v>25</v>
      </c>
      <c r="R1500">
        <v>5.5</v>
      </c>
      <c r="S1500">
        <v>7.8</v>
      </c>
      <c r="T1500">
        <v>13.1</v>
      </c>
      <c r="U1500">
        <v>18.12</v>
      </c>
      <c r="V1500">
        <v>120</v>
      </c>
      <c r="W1500" t="str">
        <f t="shared" si="69"/>
        <v>Greater Western Sydney</v>
      </c>
      <c r="X1500" t="str">
        <f t="shared" si="70"/>
        <v>Low</v>
      </c>
      <c r="Y1500" t="str">
        <f t="shared" si="71"/>
        <v>Away Team</v>
      </c>
    </row>
    <row r="1501" spans="1:25" x14ac:dyDescent="0.25">
      <c r="A1501" t="s">
        <v>1589</v>
      </c>
      <c r="B1501">
        <v>2019</v>
      </c>
      <c r="C1501" t="s">
        <v>104</v>
      </c>
      <c r="D1501" s="1">
        <v>43582</v>
      </c>
      <c r="E1501">
        <v>28.9</v>
      </c>
      <c r="F1501">
        <v>9.8000000000000007</v>
      </c>
      <c r="G1501">
        <v>0</v>
      </c>
      <c r="H1501" t="s">
        <v>1339</v>
      </c>
      <c r="I1501" s="2">
        <v>0.75694444444444442</v>
      </c>
      <c r="J1501" s="3">
        <v>43732</v>
      </c>
      <c r="K1501" t="s">
        <v>43</v>
      </c>
      <c r="L1501">
        <v>4.3</v>
      </c>
      <c r="M1501">
        <v>6.7</v>
      </c>
      <c r="N1501">
        <v>9.9</v>
      </c>
      <c r="O1501">
        <v>13.1</v>
      </c>
      <c r="P1501">
        <v>88</v>
      </c>
      <c r="Q1501" t="s">
        <v>50</v>
      </c>
      <c r="R1501">
        <v>2.2000000000000002</v>
      </c>
      <c r="S1501">
        <v>6.6</v>
      </c>
      <c r="T1501">
        <v>8.9</v>
      </c>
      <c r="U1501">
        <v>9.15</v>
      </c>
      <c r="V1501">
        <v>69</v>
      </c>
      <c r="W1501" t="str">
        <f t="shared" si="69"/>
        <v>Fremantle</v>
      </c>
      <c r="X1501" t="str">
        <f t="shared" si="70"/>
        <v>Medium</v>
      </c>
      <c r="Y1501" t="str">
        <f t="shared" si="71"/>
        <v>Home Team</v>
      </c>
    </row>
    <row r="1502" spans="1:25" x14ac:dyDescent="0.25">
      <c r="A1502" t="s">
        <v>1590</v>
      </c>
      <c r="B1502">
        <v>2019</v>
      </c>
      <c r="C1502" t="s">
        <v>104</v>
      </c>
      <c r="D1502" s="1">
        <v>43583</v>
      </c>
      <c r="E1502">
        <v>20.6</v>
      </c>
      <c r="F1502">
        <v>10.7</v>
      </c>
      <c r="G1502">
        <v>0</v>
      </c>
      <c r="H1502" t="s">
        <v>100</v>
      </c>
      <c r="I1502" s="2">
        <v>0.63888888888888884</v>
      </c>
      <c r="J1502" s="3">
        <v>15888</v>
      </c>
      <c r="K1502" t="s">
        <v>32</v>
      </c>
      <c r="L1502">
        <v>2.2999999999999998</v>
      </c>
      <c r="M1502">
        <v>3.3</v>
      </c>
      <c r="N1502">
        <v>8.9</v>
      </c>
      <c r="O1502">
        <v>13.15</v>
      </c>
      <c r="P1502">
        <v>93</v>
      </c>
      <c r="Q1502" t="s">
        <v>30</v>
      </c>
      <c r="R1502">
        <v>6.3</v>
      </c>
      <c r="S1502">
        <v>8.4</v>
      </c>
      <c r="T1502">
        <v>9.8000000000000007</v>
      </c>
      <c r="U1502">
        <v>13.1</v>
      </c>
      <c r="V1502">
        <v>88</v>
      </c>
      <c r="W1502" t="str">
        <f t="shared" si="69"/>
        <v>Hawthorn</v>
      </c>
      <c r="X1502" t="str">
        <f t="shared" si="70"/>
        <v>Low</v>
      </c>
      <c r="Y1502" t="str">
        <f t="shared" si="71"/>
        <v>Home Team</v>
      </c>
    </row>
    <row r="1503" spans="1:25" x14ac:dyDescent="0.25">
      <c r="A1503" t="s">
        <v>1591</v>
      </c>
      <c r="B1503">
        <v>2019</v>
      </c>
      <c r="C1503" t="s">
        <v>104</v>
      </c>
      <c r="D1503" s="1">
        <v>43583</v>
      </c>
      <c r="E1503">
        <v>17.600000000000001</v>
      </c>
      <c r="F1503">
        <v>10.6</v>
      </c>
      <c r="G1503">
        <v>0</v>
      </c>
      <c r="H1503" t="s">
        <v>88</v>
      </c>
      <c r="I1503" s="2">
        <v>0.69444444444444442</v>
      </c>
      <c r="J1503" s="3">
        <v>28085</v>
      </c>
      <c r="K1503" t="s">
        <v>44</v>
      </c>
      <c r="L1503">
        <v>7.1</v>
      </c>
      <c r="M1503">
        <v>8.6</v>
      </c>
      <c r="N1503">
        <v>12.11</v>
      </c>
      <c r="O1503">
        <v>15.14</v>
      </c>
      <c r="P1503">
        <v>104</v>
      </c>
      <c r="Q1503" t="s">
        <v>51</v>
      </c>
      <c r="R1503">
        <v>2.1</v>
      </c>
      <c r="S1503">
        <v>3.3</v>
      </c>
      <c r="T1503">
        <v>5.3</v>
      </c>
      <c r="U1503">
        <v>7.4</v>
      </c>
      <c r="V1503">
        <v>46</v>
      </c>
      <c r="W1503" t="str">
        <f t="shared" si="69"/>
        <v>Geelong</v>
      </c>
      <c r="X1503" t="str">
        <f t="shared" si="70"/>
        <v>Low</v>
      </c>
      <c r="Y1503" t="str">
        <f t="shared" si="71"/>
        <v>Home Team</v>
      </c>
    </row>
    <row r="1504" spans="1:25" x14ac:dyDescent="0.25">
      <c r="A1504" t="s">
        <v>1592</v>
      </c>
      <c r="B1504">
        <v>2019</v>
      </c>
      <c r="C1504" t="s">
        <v>114</v>
      </c>
      <c r="D1504" s="1">
        <v>43588</v>
      </c>
      <c r="E1504">
        <v>20.7</v>
      </c>
      <c r="F1504">
        <v>10.6</v>
      </c>
      <c r="G1504">
        <v>0.6</v>
      </c>
      <c r="H1504" t="s">
        <v>46</v>
      </c>
      <c r="I1504" s="2">
        <v>0.82638888888888884</v>
      </c>
      <c r="J1504" s="3">
        <v>37559</v>
      </c>
      <c r="K1504" t="s">
        <v>33</v>
      </c>
      <c r="L1504">
        <v>7.6</v>
      </c>
      <c r="M1504">
        <v>8.1199999999999992</v>
      </c>
      <c r="N1504">
        <v>11.17</v>
      </c>
      <c r="O1504">
        <v>15.18</v>
      </c>
      <c r="P1504">
        <v>108</v>
      </c>
      <c r="Q1504" t="s">
        <v>54</v>
      </c>
      <c r="R1504">
        <v>0.3</v>
      </c>
      <c r="S1504">
        <v>5.6</v>
      </c>
      <c r="T1504">
        <v>6.7</v>
      </c>
      <c r="U1504">
        <v>10.9</v>
      </c>
      <c r="V1504">
        <v>69</v>
      </c>
      <c r="W1504" t="str">
        <f t="shared" si="69"/>
        <v>Collingwood</v>
      </c>
      <c r="X1504" t="str">
        <f t="shared" si="70"/>
        <v>Medium</v>
      </c>
      <c r="Y1504" t="str">
        <f t="shared" si="71"/>
        <v>Home Team</v>
      </c>
    </row>
    <row r="1505" spans="1:25" x14ac:dyDescent="0.25">
      <c r="A1505" t="s">
        <v>1593</v>
      </c>
      <c r="B1505">
        <v>2019</v>
      </c>
      <c r="C1505" t="s">
        <v>114</v>
      </c>
      <c r="D1505" s="1">
        <v>43589</v>
      </c>
      <c r="E1505">
        <v>16.100000000000001</v>
      </c>
      <c r="F1505">
        <v>11.9</v>
      </c>
      <c r="G1505">
        <v>0</v>
      </c>
      <c r="H1505" t="s">
        <v>28</v>
      </c>
      <c r="I1505" s="2">
        <v>0.57291666666666663</v>
      </c>
      <c r="J1505" s="3">
        <v>40864</v>
      </c>
      <c r="K1505" t="s">
        <v>35</v>
      </c>
      <c r="L1505">
        <v>2.2999999999999998</v>
      </c>
      <c r="M1505">
        <v>4.5</v>
      </c>
      <c r="N1505">
        <v>9.1</v>
      </c>
      <c r="O1505">
        <v>11.13</v>
      </c>
      <c r="P1505">
        <v>79</v>
      </c>
      <c r="Q1505" t="s">
        <v>32</v>
      </c>
      <c r="R1505">
        <v>4.5</v>
      </c>
      <c r="S1505">
        <v>5.8</v>
      </c>
      <c r="T1505">
        <v>7.8</v>
      </c>
      <c r="U1505">
        <v>11.8</v>
      </c>
      <c r="V1505">
        <v>74</v>
      </c>
      <c r="W1505" t="str">
        <f t="shared" si="69"/>
        <v>Melbourne</v>
      </c>
      <c r="X1505" t="str">
        <f t="shared" si="70"/>
        <v>Medium</v>
      </c>
      <c r="Y1505" t="str">
        <f t="shared" si="71"/>
        <v>Home Team</v>
      </c>
    </row>
    <row r="1506" spans="1:25" x14ac:dyDescent="0.25">
      <c r="A1506" t="s">
        <v>1594</v>
      </c>
      <c r="B1506">
        <v>2019</v>
      </c>
      <c r="C1506" t="s">
        <v>114</v>
      </c>
      <c r="D1506" s="1">
        <v>43589</v>
      </c>
      <c r="E1506">
        <v>19</v>
      </c>
      <c r="F1506">
        <v>5</v>
      </c>
      <c r="G1506">
        <v>0.6</v>
      </c>
      <c r="H1506" t="s">
        <v>95</v>
      </c>
      <c r="I1506" s="2">
        <v>0.57291666666666663</v>
      </c>
      <c r="J1506" s="3">
        <v>12633</v>
      </c>
      <c r="K1506" t="s">
        <v>25</v>
      </c>
      <c r="L1506">
        <v>8.1999999999999993</v>
      </c>
      <c r="M1506">
        <v>9.4</v>
      </c>
      <c r="N1506">
        <v>13.6</v>
      </c>
      <c r="O1506">
        <v>18.600000000000001</v>
      </c>
      <c r="P1506">
        <v>114</v>
      </c>
      <c r="Q1506" t="s">
        <v>55</v>
      </c>
      <c r="R1506">
        <v>2.1</v>
      </c>
      <c r="S1506">
        <v>5.4</v>
      </c>
      <c r="T1506">
        <v>7.8</v>
      </c>
      <c r="U1506">
        <v>10.1</v>
      </c>
      <c r="V1506">
        <v>70</v>
      </c>
      <c r="W1506" t="str">
        <f t="shared" si="69"/>
        <v>Greater Western Sydney</v>
      </c>
      <c r="X1506" t="str">
        <f t="shared" si="70"/>
        <v>Low</v>
      </c>
      <c r="Y1506" t="str">
        <f t="shared" si="71"/>
        <v>Home Team</v>
      </c>
    </row>
    <row r="1507" spans="1:25" x14ac:dyDescent="0.25">
      <c r="A1507" t="s">
        <v>1595</v>
      </c>
      <c r="B1507">
        <v>2019</v>
      </c>
      <c r="C1507" t="s">
        <v>114</v>
      </c>
      <c r="D1507" s="1">
        <v>43589</v>
      </c>
      <c r="E1507">
        <v>24.2</v>
      </c>
      <c r="F1507">
        <v>20.2</v>
      </c>
      <c r="G1507">
        <v>0</v>
      </c>
      <c r="H1507" t="s">
        <v>58</v>
      </c>
      <c r="I1507" s="2">
        <v>0.69097222222222221</v>
      </c>
      <c r="J1507" s="3">
        <v>20075</v>
      </c>
      <c r="K1507" t="s">
        <v>36</v>
      </c>
      <c r="L1507">
        <v>5.6</v>
      </c>
      <c r="M1507">
        <v>7.8</v>
      </c>
      <c r="N1507">
        <v>11.15</v>
      </c>
      <c r="O1507">
        <v>14.19</v>
      </c>
      <c r="P1507">
        <v>103</v>
      </c>
      <c r="Q1507" t="s">
        <v>26</v>
      </c>
      <c r="R1507">
        <v>1.2</v>
      </c>
      <c r="S1507">
        <v>7.6</v>
      </c>
      <c r="T1507">
        <v>10.6</v>
      </c>
      <c r="U1507">
        <v>12.9</v>
      </c>
      <c r="V1507">
        <v>81</v>
      </c>
      <c r="W1507" t="str">
        <f t="shared" si="69"/>
        <v>Brisbane</v>
      </c>
      <c r="X1507" t="str">
        <f t="shared" si="70"/>
        <v>Low</v>
      </c>
      <c r="Y1507" t="str">
        <f t="shared" si="71"/>
        <v>Home Team</v>
      </c>
    </row>
    <row r="1508" spans="1:25" x14ac:dyDescent="0.25">
      <c r="A1508" t="s">
        <v>1596</v>
      </c>
      <c r="B1508">
        <v>2019</v>
      </c>
      <c r="C1508" t="s">
        <v>114</v>
      </c>
      <c r="D1508" s="1">
        <v>43589</v>
      </c>
      <c r="E1508">
        <v>16.100000000000001</v>
      </c>
      <c r="F1508">
        <v>11.9</v>
      </c>
      <c r="G1508">
        <v>0</v>
      </c>
      <c r="H1508" t="s">
        <v>46</v>
      </c>
      <c r="I1508" s="2">
        <v>0.80902777777777779</v>
      </c>
      <c r="J1508" s="3">
        <v>36151</v>
      </c>
      <c r="K1508" t="s">
        <v>50</v>
      </c>
      <c r="L1508">
        <v>2.5</v>
      </c>
      <c r="M1508">
        <v>6.7</v>
      </c>
      <c r="N1508">
        <v>12.8</v>
      </c>
      <c r="O1508">
        <v>15.9</v>
      </c>
      <c r="P1508">
        <v>99</v>
      </c>
      <c r="Q1508" t="s">
        <v>29</v>
      </c>
      <c r="R1508">
        <v>3.2</v>
      </c>
      <c r="S1508">
        <v>4.5999999999999996</v>
      </c>
      <c r="T1508">
        <v>7.7</v>
      </c>
      <c r="U1508">
        <v>7.1</v>
      </c>
      <c r="V1508">
        <v>52</v>
      </c>
      <c r="W1508" t="str">
        <f t="shared" si="69"/>
        <v>Western Bulldogs</v>
      </c>
      <c r="X1508" t="str">
        <f t="shared" si="70"/>
        <v>Medium</v>
      </c>
      <c r="Y1508" t="str">
        <f t="shared" si="71"/>
        <v>Home Team</v>
      </c>
    </row>
    <row r="1509" spans="1:25" x14ac:dyDescent="0.25">
      <c r="A1509" t="s">
        <v>1597</v>
      </c>
      <c r="B1509">
        <v>2019</v>
      </c>
      <c r="C1509" t="s">
        <v>114</v>
      </c>
      <c r="D1509" s="1">
        <v>43589</v>
      </c>
      <c r="E1509">
        <v>24</v>
      </c>
      <c r="F1509">
        <v>11.2</v>
      </c>
      <c r="G1509">
        <v>2</v>
      </c>
      <c r="H1509" t="s">
        <v>1339</v>
      </c>
      <c r="I1509" s="2">
        <v>0.75694444444444442</v>
      </c>
      <c r="J1509" s="3">
        <v>47497</v>
      </c>
      <c r="K1509" t="s">
        <v>51</v>
      </c>
      <c r="L1509">
        <v>3.6</v>
      </c>
      <c r="M1509">
        <v>8.8000000000000007</v>
      </c>
      <c r="N1509">
        <v>9.1199999999999992</v>
      </c>
      <c r="O1509">
        <v>11.14</v>
      </c>
      <c r="P1509">
        <v>80</v>
      </c>
      <c r="Q1509" t="s">
        <v>39</v>
      </c>
      <c r="R1509">
        <v>1.3</v>
      </c>
      <c r="S1509">
        <v>2.5</v>
      </c>
      <c r="T1509">
        <v>5.8</v>
      </c>
      <c r="U1509">
        <v>8.9</v>
      </c>
      <c r="V1509">
        <v>57</v>
      </c>
      <c r="W1509" t="str">
        <f t="shared" si="69"/>
        <v>West Coast</v>
      </c>
      <c r="X1509" t="str">
        <f t="shared" si="70"/>
        <v>Medium</v>
      </c>
      <c r="Y1509" t="str">
        <f t="shared" si="71"/>
        <v>Home Team</v>
      </c>
    </row>
    <row r="1510" spans="1:25" x14ac:dyDescent="0.25">
      <c r="A1510" t="s">
        <v>1598</v>
      </c>
      <c r="B1510">
        <v>2019</v>
      </c>
      <c r="C1510" t="s">
        <v>114</v>
      </c>
      <c r="D1510" s="1">
        <v>43590</v>
      </c>
      <c r="E1510">
        <v>17</v>
      </c>
      <c r="F1510">
        <v>10</v>
      </c>
      <c r="G1510">
        <v>1</v>
      </c>
      <c r="H1510" t="s">
        <v>46</v>
      </c>
      <c r="I1510" s="2">
        <v>0.54861111111111116</v>
      </c>
      <c r="J1510" s="3">
        <v>42430</v>
      </c>
      <c r="K1510" t="s">
        <v>30</v>
      </c>
      <c r="L1510">
        <v>0.2</v>
      </c>
      <c r="M1510">
        <v>1.7</v>
      </c>
      <c r="N1510">
        <v>3.1</v>
      </c>
      <c r="O1510">
        <v>8.14</v>
      </c>
      <c r="P1510">
        <v>62</v>
      </c>
      <c r="Q1510" t="s">
        <v>47</v>
      </c>
      <c r="R1510">
        <v>5.4</v>
      </c>
      <c r="S1510">
        <v>10.6</v>
      </c>
      <c r="T1510">
        <v>15.7</v>
      </c>
      <c r="U1510">
        <v>18.12</v>
      </c>
      <c r="V1510">
        <v>120</v>
      </c>
      <c r="W1510" t="str">
        <f t="shared" si="69"/>
        <v>North Melbourne</v>
      </c>
      <c r="X1510" t="str">
        <f t="shared" si="70"/>
        <v>Medium</v>
      </c>
      <c r="Y1510" t="str">
        <f t="shared" si="71"/>
        <v>Away Team</v>
      </c>
    </row>
    <row r="1511" spans="1:25" x14ac:dyDescent="0.25">
      <c r="A1511" t="s">
        <v>1599</v>
      </c>
      <c r="B1511">
        <v>2019</v>
      </c>
      <c r="C1511" t="s">
        <v>114</v>
      </c>
      <c r="D1511" s="1">
        <v>43590</v>
      </c>
      <c r="E1511">
        <v>17</v>
      </c>
      <c r="F1511">
        <v>10</v>
      </c>
      <c r="G1511">
        <v>1</v>
      </c>
      <c r="H1511" t="s">
        <v>28</v>
      </c>
      <c r="I1511" s="2">
        <v>0.63888888888888884</v>
      </c>
      <c r="J1511" s="3">
        <v>63527</v>
      </c>
      <c r="K1511" t="s">
        <v>44</v>
      </c>
      <c r="L1511">
        <v>4</v>
      </c>
      <c r="M1511">
        <v>7.3</v>
      </c>
      <c r="N1511">
        <v>10.7</v>
      </c>
      <c r="O1511">
        <v>13.8</v>
      </c>
      <c r="P1511">
        <v>86</v>
      </c>
      <c r="Q1511" t="s">
        <v>48</v>
      </c>
      <c r="R1511">
        <v>3.3</v>
      </c>
      <c r="S1511">
        <v>4.5</v>
      </c>
      <c r="T1511">
        <v>5.6</v>
      </c>
      <c r="U1511">
        <v>7.12</v>
      </c>
      <c r="V1511">
        <v>54</v>
      </c>
      <c r="W1511" t="str">
        <f t="shared" si="69"/>
        <v>Geelong</v>
      </c>
      <c r="X1511" t="str">
        <f t="shared" si="70"/>
        <v>High</v>
      </c>
      <c r="Y1511" t="str">
        <f t="shared" si="71"/>
        <v>Home Team</v>
      </c>
    </row>
    <row r="1512" spans="1:25" x14ac:dyDescent="0.25">
      <c r="A1512" t="s">
        <v>1600</v>
      </c>
      <c r="B1512">
        <v>2019</v>
      </c>
      <c r="C1512" t="s">
        <v>114</v>
      </c>
      <c r="D1512" s="1">
        <v>43590</v>
      </c>
      <c r="E1512">
        <v>18.5</v>
      </c>
      <c r="F1512">
        <v>13.1</v>
      </c>
      <c r="G1512">
        <v>0</v>
      </c>
      <c r="H1512" t="s">
        <v>512</v>
      </c>
      <c r="I1512" s="2">
        <v>0.67361111111111116</v>
      </c>
      <c r="J1512" s="3">
        <v>42383</v>
      </c>
      <c r="K1512" t="s">
        <v>40</v>
      </c>
      <c r="L1512">
        <v>1.3</v>
      </c>
      <c r="M1512">
        <v>1.6</v>
      </c>
      <c r="N1512">
        <v>5.9</v>
      </c>
      <c r="O1512">
        <v>7.9</v>
      </c>
      <c r="P1512">
        <v>51</v>
      </c>
      <c r="Q1512" t="s">
        <v>43</v>
      </c>
      <c r="R1512">
        <v>2.2000000000000002</v>
      </c>
      <c r="S1512">
        <v>2.2000000000000002</v>
      </c>
      <c r="T1512">
        <v>3.2</v>
      </c>
      <c r="U1512">
        <v>5.4</v>
      </c>
      <c r="V1512">
        <v>34</v>
      </c>
      <c r="W1512" t="str">
        <f t="shared" si="69"/>
        <v>Adelaide</v>
      </c>
      <c r="X1512" t="str">
        <f t="shared" si="70"/>
        <v>Medium</v>
      </c>
      <c r="Y1512" t="str">
        <f t="shared" si="71"/>
        <v>Home Team</v>
      </c>
    </row>
    <row r="1513" spans="1:25" x14ac:dyDescent="0.25">
      <c r="A1513" t="s">
        <v>1601</v>
      </c>
      <c r="B1513">
        <v>2019</v>
      </c>
      <c r="C1513" t="s">
        <v>124</v>
      </c>
      <c r="D1513" s="1">
        <v>43595</v>
      </c>
      <c r="E1513">
        <v>20.9</v>
      </c>
      <c r="F1513">
        <v>11.5</v>
      </c>
      <c r="G1513">
        <v>0</v>
      </c>
      <c r="H1513" t="s">
        <v>61</v>
      </c>
      <c r="I1513" s="2">
        <v>0.82638888888888884</v>
      </c>
      <c r="J1513" s="3">
        <v>26502</v>
      </c>
      <c r="K1513" t="s">
        <v>26</v>
      </c>
      <c r="L1513">
        <v>2.6</v>
      </c>
      <c r="M1513">
        <v>6.8</v>
      </c>
      <c r="N1513">
        <v>9.9</v>
      </c>
      <c r="O1513">
        <v>11.11</v>
      </c>
      <c r="P1513">
        <v>77</v>
      </c>
      <c r="Q1513" t="s">
        <v>48</v>
      </c>
      <c r="R1513">
        <v>2.2999999999999998</v>
      </c>
      <c r="S1513">
        <v>7.3</v>
      </c>
      <c r="T1513">
        <v>8.6</v>
      </c>
      <c r="U1513">
        <v>10.119999999999999</v>
      </c>
      <c r="V1513">
        <v>72</v>
      </c>
      <c r="W1513" t="str">
        <f t="shared" si="69"/>
        <v>Sydney</v>
      </c>
      <c r="X1513" t="str">
        <f t="shared" si="70"/>
        <v>Low</v>
      </c>
      <c r="Y1513" t="str">
        <f t="shared" si="71"/>
        <v>Home Team</v>
      </c>
    </row>
    <row r="1514" spans="1:25" x14ac:dyDescent="0.25">
      <c r="A1514" t="s">
        <v>1602</v>
      </c>
      <c r="B1514">
        <v>2019</v>
      </c>
      <c r="C1514" t="s">
        <v>124</v>
      </c>
      <c r="D1514" s="1">
        <v>43596</v>
      </c>
      <c r="E1514">
        <v>16.600000000000001</v>
      </c>
      <c r="F1514">
        <v>9</v>
      </c>
      <c r="G1514">
        <v>16.2</v>
      </c>
      <c r="H1514" t="s">
        <v>28</v>
      </c>
      <c r="I1514" s="2">
        <v>0.57291666666666663</v>
      </c>
      <c r="J1514" s="3">
        <v>69289</v>
      </c>
      <c r="K1514" t="s">
        <v>30</v>
      </c>
      <c r="L1514">
        <v>1.4</v>
      </c>
      <c r="M1514">
        <v>5.6</v>
      </c>
      <c r="N1514">
        <v>10.8</v>
      </c>
      <c r="O1514">
        <v>13.9</v>
      </c>
      <c r="P1514">
        <v>87</v>
      </c>
      <c r="Q1514" t="s">
        <v>33</v>
      </c>
      <c r="R1514">
        <v>2.1</v>
      </c>
      <c r="S1514">
        <v>5.6</v>
      </c>
      <c r="T1514">
        <v>9.9</v>
      </c>
      <c r="U1514">
        <v>16.100000000000001</v>
      </c>
      <c r="V1514">
        <v>106</v>
      </c>
      <c r="W1514" t="str">
        <f t="shared" si="69"/>
        <v>Collingwood</v>
      </c>
      <c r="X1514" t="str">
        <f t="shared" si="70"/>
        <v>High</v>
      </c>
      <c r="Y1514" t="str">
        <f t="shared" si="71"/>
        <v>Away Team</v>
      </c>
    </row>
    <row r="1515" spans="1:25" x14ac:dyDescent="0.25">
      <c r="A1515" t="s">
        <v>1603</v>
      </c>
      <c r="B1515">
        <v>2019</v>
      </c>
      <c r="C1515" t="s">
        <v>124</v>
      </c>
      <c r="D1515" s="1">
        <v>43596</v>
      </c>
      <c r="E1515">
        <v>11.6</v>
      </c>
      <c r="F1515">
        <v>5.3</v>
      </c>
      <c r="G1515">
        <v>13</v>
      </c>
      <c r="H1515" t="s">
        <v>1304</v>
      </c>
      <c r="I1515" s="2">
        <v>0.57291666666666663</v>
      </c>
      <c r="J1515" s="3">
        <v>9039</v>
      </c>
      <c r="K1515" t="s">
        <v>50</v>
      </c>
      <c r="L1515">
        <v>3.1</v>
      </c>
      <c r="M1515">
        <v>7.4</v>
      </c>
      <c r="N1515">
        <v>11.12</v>
      </c>
      <c r="O1515">
        <v>13.14</v>
      </c>
      <c r="P1515">
        <v>92</v>
      </c>
      <c r="Q1515" t="s">
        <v>36</v>
      </c>
      <c r="R1515">
        <v>4.4000000000000004</v>
      </c>
      <c r="S1515">
        <v>6.8</v>
      </c>
      <c r="T1515">
        <v>8.9</v>
      </c>
      <c r="U1515">
        <v>11.1</v>
      </c>
      <c r="V1515">
        <v>76</v>
      </c>
      <c r="W1515" t="str">
        <f t="shared" si="69"/>
        <v>Western Bulldogs</v>
      </c>
      <c r="X1515" t="str">
        <f t="shared" si="70"/>
        <v>Low</v>
      </c>
      <c r="Y1515" t="str">
        <f t="shared" si="71"/>
        <v>Home Team</v>
      </c>
    </row>
    <row r="1516" spans="1:25" x14ac:dyDescent="0.25">
      <c r="A1516" t="s">
        <v>1604</v>
      </c>
      <c r="B1516">
        <v>2019</v>
      </c>
      <c r="C1516" t="s">
        <v>124</v>
      </c>
      <c r="D1516" s="1">
        <v>43596</v>
      </c>
      <c r="E1516">
        <v>23</v>
      </c>
      <c r="F1516">
        <v>12.7</v>
      </c>
      <c r="G1516">
        <v>0</v>
      </c>
      <c r="H1516" t="s">
        <v>38</v>
      </c>
      <c r="I1516" s="2">
        <v>0.69097222222222221</v>
      </c>
      <c r="J1516" s="3">
        <v>9765</v>
      </c>
      <c r="K1516" t="s">
        <v>39</v>
      </c>
      <c r="L1516">
        <v>2.1</v>
      </c>
      <c r="M1516">
        <v>3.3</v>
      </c>
      <c r="N1516">
        <v>5.6</v>
      </c>
      <c r="O1516">
        <v>9.6</v>
      </c>
      <c r="P1516">
        <v>60</v>
      </c>
      <c r="Q1516" t="s">
        <v>35</v>
      </c>
      <c r="R1516">
        <v>3.2</v>
      </c>
      <c r="S1516">
        <v>3.5</v>
      </c>
      <c r="T1516">
        <v>5.9</v>
      </c>
      <c r="U1516">
        <v>8.1300000000000008</v>
      </c>
      <c r="V1516">
        <v>61</v>
      </c>
      <c r="W1516" t="str">
        <f t="shared" si="69"/>
        <v>Melbourne</v>
      </c>
      <c r="X1516" t="str">
        <f t="shared" si="70"/>
        <v>Low</v>
      </c>
      <c r="Y1516" t="str">
        <f t="shared" si="71"/>
        <v>Away Team</v>
      </c>
    </row>
    <row r="1517" spans="1:25" x14ac:dyDescent="0.25">
      <c r="A1517" t="s">
        <v>1605</v>
      </c>
      <c r="B1517">
        <v>2019</v>
      </c>
      <c r="C1517" t="s">
        <v>124</v>
      </c>
      <c r="D1517" s="1">
        <v>43596</v>
      </c>
      <c r="E1517">
        <v>16.600000000000001</v>
      </c>
      <c r="F1517">
        <v>9</v>
      </c>
      <c r="G1517">
        <v>16.2</v>
      </c>
      <c r="H1517" t="s">
        <v>46</v>
      </c>
      <c r="I1517" s="2">
        <v>0.80902777777777779</v>
      </c>
      <c r="J1517" s="3">
        <v>24246</v>
      </c>
      <c r="K1517" t="s">
        <v>55</v>
      </c>
      <c r="L1517">
        <v>2.1</v>
      </c>
      <c r="M1517">
        <v>4.5</v>
      </c>
      <c r="N1517">
        <v>6.8</v>
      </c>
      <c r="O1517">
        <v>10.1</v>
      </c>
      <c r="P1517">
        <v>70</v>
      </c>
      <c r="Q1517" t="s">
        <v>51</v>
      </c>
      <c r="R1517">
        <v>3.3</v>
      </c>
      <c r="S1517">
        <v>5.6</v>
      </c>
      <c r="T1517">
        <v>11.8</v>
      </c>
      <c r="U1517">
        <v>12.16</v>
      </c>
      <c r="V1517">
        <v>88</v>
      </c>
      <c r="W1517" t="str">
        <f t="shared" si="69"/>
        <v>West Coast</v>
      </c>
      <c r="X1517" t="str">
        <f t="shared" si="70"/>
        <v>Low</v>
      </c>
      <c r="Y1517" t="str">
        <f t="shared" si="71"/>
        <v>Away Team</v>
      </c>
    </row>
    <row r="1518" spans="1:25" x14ac:dyDescent="0.25">
      <c r="A1518" t="s">
        <v>1606</v>
      </c>
      <c r="B1518">
        <v>2019</v>
      </c>
      <c r="C1518" t="s">
        <v>124</v>
      </c>
      <c r="D1518" s="1">
        <v>43596</v>
      </c>
      <c r="E1518">
        <v>17.5</v>
      </c>
      <c r="F1518">
        <v>11.2</v>
      </c>
      <c r="G1518">
        <v>0.8</v>
      </c>
      <c r="H1518" t="s">
        <v>512</v>
      </c>
      <c r="I1518" s="2">
        <v>0.79861111111111116</v>
      </c>
      <c r="J1518" s="3">
        <v>49675</v>
      </c>
      <c r="K1518" t="s">
        <v>54</v>
      </c>
      <c r="L1518">
        <v>0.2</v>
      </c>
      <c r="M1518">
        <v>2.8</v>
      </c>
      <c r="N1518">
        <v>3.12</v>
      </c>
      <c r="O1518">
        <v>9.14</v>
      </c>
      <c r="P1518">
        <v>68</v>
      </c>
      <c r="Q1518" t="s">
        <v>40</v>
      </c>
      <c r="R1518">
        <v>2.1</v>
      </c>
      <c r="S1518">
        <v>6.5</v>
      </c>
      <c r="T1518">
        <v>10.8</v>
      </c>
      <c r="U1518">
        <v>13.1</v>
      </c>
      <c r="V1518">
        <v>88</v>
      </c>
      <c r="W1518" t="str">
        <f t="shared" si="69"/>
        <v>Adelaide</v>
      </c>
      <c r="X1518" t="str">
        <f t="shared" si="70"/>
        <v>Medium</v>
      </c>
      <c r="Y1518" t="str">
        <f t="shared" si="71"/>
        <v>Away Team</v>
      </c>
    </row>
    <row r="1519" spans="1:25" x14ac:dyDescent="0.25">
      <c r="A1519" t="s">
        <v>1607</v>
      </c>
      <c r="B1519">
        <v>2019</v>
      </c>
      <c r="C1519" t="s">
        <v>124</v>
      </c>
      <c r="D1519" s="1">
        <v>43597</v>
      </c>
      <c r="E1519">
        <v>17.8</v>
      </c>
      <c r="F1519">
        <v>11.1</v>
      </c>
      <c r="G1519">
        <v>0</v>
      </c>
      <c r="H1519" t="s">
        <v>46</v>
      </c>
      <c r="I1519" s="2">
        <v>0.54861111111111116</v>
      </c>
      <c r="J1519" s="3">
        <v>21156</v>
      </c>
      <c r="K1519" t="s">
        <v>47</v>
      </c>
      <c r="L1519">
        <v>1.5</v>
      </c>
      <c r="M1519">
        <v>4.8</v>
      </c>
      <c r="N1519">
        <v>9.8000000000000007</v>
      </c>
      <c r="O1519">
        <v>11.14</v>
      </c>
      <c r="P1519">
        <v>80</v>
      </c>
      <c r="Q1519" t="s">
        <v>44</v>
      </c>
      <c r="R1519">
        <v>3</v>
      </c>
      <c r="S1519">
        <v>8.3000000000000007</v>
      </c>
      <c r="T1519">
        <v>14.6</v>
      </c>
      <c r="U1519">
        <v>16.8</v>
      </c>
      <c r="V1519">
        <v>104</v>
      </c>
      <c r="W1519" t="str">
        <f t="shared" si="69"/>
        <v>Geelong</v>
      </c>
      <c r="X1519" t="str">
        <f t="shared" si="70"/>
        <v>Low</v>
      </c>
      <c r="Y1519" t="str">
        <f t="shared" si="71"/>
        <v>Away Team</v>
      </c>
    </row>
    <row r="1520" spans="1:25" x14ac:dyDescent="0.25">
      <c r="A1520" t="s">
        <v>1608</v>
      </c>
      <c r="B1520">
        <v>2019</v>
      </c>
      <c r="C1520" t="s">
        <v>124</v>
      </c>
      <c r="D1520" s="1">
        <v>43597</v>
      </c>
      <c r="E1520">
        <v>17.8</v>
      </c>
      <c r="F1520">
        <v>11.1</v>
      </c>
      <c r="G1520">
        <v>0</v>
      </c>
      <c r="H1520" t="s">
        <v>28</v>
      </c>
      <c r="I1520" s="2">
        <v>0.63888888888888884</v>
      </c>
      <c r="J1520" s="3">
        <v>14636</v>
      </c>
      <c r="K1520" t="s">
        <v>32</v>
      </c>
      <c r="L1520">
        <v>3.1</v>
      </c>
      <c r="M1520">
        <v>5.5</v>
      </c>
      <c r="N1520">
        <v>7.9</v>
      </c>
      <c r="O1520">
        <v>10.11</v>
      </c>
      <c r="P1520">
        <v>71</v>
      </c>
      <c r="Q1520" t="s">
        <v>25</v>
      </c>
      <c r="R1520">
        <v>1.3</v>
      </c>
      <c r="S1520">
        <v>4.4000000000000004</v>
      </c>
      <c r="T1520">
        <v>4.5</v>
      </c>
      <c r="U1520">
        <v>5.8</v>
      </c>
      <c r="V1520">
        <v>38</v>
      </c>
      <c r="W1520" t="str">
        <f t="shared" si="69"/>
        <v>Hawthorn</v>
      </c>
      <c r="X1520" t="str">
        <f t="shared" si="70"/>
        <v>Low</v>
      </c>
      <c r="Y1520" t="str">
        <f t="shared" si="71"/>
        <v>Home Team</v>
      </c>
    </row>
    <row r="1521" spans="1:25" x14ac:dyDescent="0.25">
      <c r="A1521" t="s">
        <v>1609</v>
      </c>
      <c r="B1521">
        <v>2019</v>
      </c>
      <c r="C1521" t="s">
        <v>124</v>
      </c>
      <c r="D1521" s="1">
        <v>43597</v>
      </c>
      <c r="E1521">
        <v>24.9</v>
      </c>
      <c r="F1521">
        <v>7.7</v>
      </c>
      <c r="G1521">
        <v>0</v>
      </c>
      <c r="H1521" t="s">
        <v>1339</v>
      </c>
      <c r="I1521" s="2">
        <v>0.63888888888888884</v>
      </c>
      <c r="J1521" s="3">
        <v>42641</v>
      </c>
      <c r="K1521" t="s">
        <v>43</v>
      </c>
      <c r="L1521">
        <v>3.2</v>
      </c>
      <c r="M1521">
        <v>5.3</v>
      </c>
      <c r="N1521">
        <v>8.11</v>
      </c>
      <c r="O1521">
        <v>12.14</v>
      </c>
      <c r="P1521">
        <v>86</v>
      </c>
      <c r="Q1521" t="s">
        <v>29</v>
      </c>
      <c r="R1521">
        <v>4.3</v>
      </c>
      <c r="S1521">
        <v>7.4</v>
      </c>
      <c r="T1521">
        <v>13.8</v>
      </c>
      <c r="U1521">
        <v>17.899999999999999</v>
      </c>
      <c r="V1521">
        <v>111</v>
      </c>
      <c r="W1521" t="str">
        <f t="shared" si="69"/>
        <v>Richmond</v>
      </c>
      <c r="X1521" t="str">
        <f t="shared" si="70"/>
        <v>Medium</v>
      </c>
      <c r="Y1521" t="str">
        <f t="shared" si="71"/>
        <v>Away Team</v>
      </c>
    </row>
    <row r="1522" spans="1:25" x14ac:dyDescent="0.25">
      <c r="A1522" t="s">
        <v>1610</v>
      </c>
      <c r="B1522">
        <v>2019</v>
      </c>
      <c r="C1522" t="s">
        <v>135</v>
      </c>
      <c r="D1522" s="1">
        <v>43602</v>
      </c>
      <c r="E1522">
        <v>16.7</v>
      </c>
      <c r="F1522">
        <v>5.3</v>
      </c>
      <c r="G1522">
        <v>1.8</v>
      </c>
      <c r="H1522" t="s">
        <v>1339</v>
      </c>
      <c r="I1522" s="2">
        <v>0.75694444444444442</v>
      </c>
      <c r="J1522" s="3">
        <v>51162</v>
      </c>
      <c r="K1522" t="s">
        <v>51</v>
      </c>
      <c r="L1522">
        <v>3.2</v>
      </c>
      <c r="M1522">
        <v>5.4</v>
      </c>
      <c r="N1522">
        <v>7.6</v>
      </c>
      <c r="O1522">
        <v>13.7</v>
      </c>
      <c r="P1522">
        <v>85</v>
      </c>
      <c r="Q1522" t="s">
        <v>35</v>
      </c>
      <c r="R1522">
        <v>3.4</v>
      </c>
      <c r="S1522">
        <v>5.8</v>
      </c>
      <c r="T1522">
        <v>8.1199999999999992</v>
      </c>
      <c r="U1522">
        <v>9.15</v>
      </c>
      <c r="V1522">
        <v>69</v>
      </c>
      <c r="W1522" t="str">
        <f t="shared" si="69"/>
        <v>West Coast</v>
      </c>
      <c r="X1522" t="str">
        <f t="shared" si="70"/>
        <v>High</v>
      </c>
      <c r="Y1522" t="str">
        <f t="shared" si="71"/>
        <v>Home Team</v>
      </c>
    </row>
    <row r="1523" spans="1:25" x14ac:dyDescent="0.25">
      <c r="A1523" t="s">
        <v>1611</v>
      </c>
      <c r="B1523">
        <v>2019</v>
      </c>
      <c r="C1523" t="s">
        <v>135</v>
      </c>
      <c r="D1523" s="1">
        <v>43603</v>
      </c>
      <c r="E1523">
        <v>22</v>
      </c>
      <c r="F1523">
        <v>4.0999999999999996</v>
      </c>
      <c r="G1523">
        <v>0</v>
      </c>
      <c r="H1523" t="s">
        <v>28</v>
      </c>
      <c r="I1523" s="2">
        <v>0.57291666666666663</v>
      </c>
      <c r="J1523" s="3">
        <v>60702</v>
      </c>
      <c r="K1523" t="s">
        <v>33</v>
      </c>
      <c r="L1523">
        <v>3.1</v>
      </c>
      <c r="M1523">
        <v>6.2</v>
      </c>
      <c r="N1523">
        <v>11.4</v>
      </c>
      <c r="O1523">
        <v>17.100000000000001</v>
      </c>
      <c r="P1523">
        <v>112</v>
      </c>
      <c r="Q1523" t="s">
        <v>55</v>
      </c>
      <c r="R1523">
        <v>1.3</v>
      </c>
      <c r="S1523">
        <v>4.9000000000000004</v>
      </c>
      <c r="T1523">
        <v>9.11</v>
      </c>
      <c r="U1523">
        <v>10.11</v>
      </c>
      <c r="V1523">
        <v>71</v>
      </c>
      <c r="W1523" t="str">
        <f t="shared" si="69"/>
        <v>Collingwood</v>
      </c>
      <c r="X1523" t="str">
        <f t="shared" si="70"/>
        <v>High</v>
      </c>
      <c r="Y1523" t="str">
        <f t="shared" si="71"/>
        <v>Home Team</v>
      </c>
    </row>
    <row r="1524" spans="1:25" x14ac:dyDescent="0.25">
      <c r="A1524" t="s">
        <v>1612</v>
      </c>
      <c r="B1524">
        <v>2019</v>
      </c>
      <c r="C1524" t="s">
        <v>135</v>
      </c>
      <c r="D1524" s="1">
        <v>43603</v>
      </c>
      <c r="E1524">
        <v>23.8</v>
      </c>
      <c r="F1524">
        <v>15.4</v>
      </c>
      <c r="G1524">
        <v>1.6</v>
      </c>
      <c r="H1524" t="s">
        <v>58</v>
      </c>
      <c r="I1524" s="2">
        <v>0.59027777777777779</v>
      </c>
      <c r="J1524" s="3">
        <v>20405</v>
      </c>
      <c r="K1524" t="s">
        <v>36</v>
      </c>
      <c r="L1524">
        <v>3.5</v>
      </c>
      <c r="M1524">
        <v>7.8</v>
      </c>
      <c r="N1524">
        <v>11.11</v>
      </c>
      <c r="O1524">
        <v>13.15</v>
      </c>
      <c r="P1524">
        <v>93</v>
      </c>
      <c r="Q1524" t="s">
        <v>40</v>
      </c>
      <c r="R1524">
        <v>2.4</v>
      </c>
      <c r="S1524">
        <v>6.8</v>
      </c>
      <c r="T1524">
        <v>9.11</v>
      </c>
      <c r="U1524">
        <v>13.14</v>
      </c>
      <c r="V1524">
        <v>92</v>
      </c>
      <c r="W1524" t="str">
        <f t="shared" si="69"/>
        <v>Brisbane</v>
      </c>
      <c r="X1524" t="str">
        <f t="shared" si="70"/>
        <v>Low</v>
      </c>
      <c r="Y1524" t="str">
        <f t="shared" si="71"/>
        <v>Home Team</v>
      </c>
    </row>
    <row r="1525" spans="1:25" x14ac:dyDescent="0.25">
      <c r="A1525" t="s">
        <v>1613</v>
      </c>
      <c r="B1525">
        <v>2019</v>
      </c>
      <c r="C1525" t="s">
        <v>135</v>
      </c>
      <c r="D1525" s="1">
        <v>43603</v>
      </c>
      <c r="E1525">
        <v>18.8</v>
      </c>
      <c r="F1525">
        <v>4.8</v>
      </c>
      <c r="G1525">
        <v>0</v>
      </c>
      <c r="H1525" t="s">
        <v>88</v>
      </c>
      <c r="I1525" s="2">
        <v>0.69097222222222221</v>
      </c>
      <c r="J1525" s="3">
        <v>31373</v>
      </c>
      <c r="K1525" t="s">
        <v>44</v>
      </c>
      <c r="L1525">
        <v>6.2</v>
      </c>
      <c r="M1525">
        <v>11.4</v>
      </c>
      <c r="N1525">
        <v>15.6</v>
      </c>
      <c r="O1525">
        <v>21.7</v>
      </c>
      <c r="P1525">
        <v>133</v>
      </c>
      <c r="Q1525" t="s">
        <v>50</v>
      </c>
      <c r="R1525">
        <v>4.0999999999999996</v>
      </c>
      <c r="S1525">
        <v>7.6</v>
      </c>
      <c r="T1525">
        <v>12.9</v>
      </c>
      <c r="U1525">
        <v>13.11</v>
      </c>
      <c r="V1525">
        <v>89</v>
      </c>
      <c r="W1525" t="str">
        <f t="shared" si="69"/>
        <v>Geelong</v>
      </c>
      <c r="X1525" t="str">
        <f t="shared" si="70"/>
        <v>Medium</v>
      </c>
      <c r="Y1525" t="str">
        <f t="shared" si="71"/>
        <v>Home Team</v>
      </c>
    </row>
    <row r="1526" spans="1:25" x14ac:dyDescent="0.25">
      <c r="A1526" t="s">
        <v>1614</v>
      </c>
      <c r="B1526">
        <v>2019</v>
      </c>
      <c r="C1526" t="s">
        <v>135</v>
      </c>
      <c r="D1526" s="1">
        <v>43603</v>
      </c>
      <c r="E1526">
        <v>22</v>
      </c>
      <c r="F1526">
        <v>4.0999999999999996</v>
      </c>
      <c r="G1526">
        <v>0</v>
      </c>
      <c r="H1526" t="s">
        <v>46</v>
      </c>
      <c r="I1526" s="2">
        <v>0.80902777777777779</v>
      </c>
      <c r="J1526" s="3">
        <v>29176</v>
      </c>
      <c r="K1526" t="s">
        <v>48</v>
      </c>
      <c r="L1526">
        <v>1.3</v>
      </c>
      <c r="M1526">
        <v>3.7</v>
      </c>
      <c r="N1526">
        <v>5.1100000000000003</v>
      </c>
      <c r="O1526">
        <v>8.1199999999999992</v>
      </c>
      <c r="P1526">
        <v>60</v>
      </c>
      <c r="Q1526" t="s">
        <v>43</v>
      </c>
      <c r="R1526">
        <v>2.2999999999999998</v>
      </c>
      <c r="S1526">
        <v>3.5</v>
      </c>
      <c r="T1526">
        <v>4.9000000000000004</v>
      </c>
      <c r="U1526">
        <v>7.11</v>
      </c>
      <c r="V1526">
        <v>53</v>
      </c>
      <c r="W1526" t="str">
        <f t="shared" si="69"/>
        <v>Essendon</v>
      </c>
      <c r="X1526" t="str">
        <f t="shared" si="70"/>
        <v>Low</v>
      </c>
      <c r="Y1526" t="str">
        <f t="shared" si="71"/>
        <v>Home Team</v>
      </c>
    </row>
    <row r="1527" spans="1:25" x14ac:dyDescent="0.25">
      <c r="A1527" t="s">
        <v>1615</v>
      </c>
      <c r="B1527">
        <v>2019</v>
      </c>
      <c r="C1527" t="s">
        <v>135</v>
      </c>
      <c r="D1527" s="1">
        <v>43603</v>
      </c>
      <c r="E1527">
        <v>19.2</v>
      </c>
      <c r="F1527">
        <v>10.9</v>
      </c>
      <c r="G1527">
        <v>0</v>
      </c>
      <c r="H1527" t="s">
        <v>66</v>
      </c>
      <c r="I1527" s="2">
        <v>0.80902777777777779</v>
      </c>
      <c r="J1527" s="3">
        <v>12799</v>
      </c>
      <c r="K1527" t="s">
        <v>47</v>
      </c>
      <c r="L1527">
        <v>3.1</v>
      </c>
      <c r="M1527">
        <v>5.3</v>
      </c>
      <c r="N1527">
        <v>6.7</v>
      </c>
      <c r="O1527">
        <v>10.119999999999999</v>
      </c>
      <c r="P1527">
        <v>72</v>
      </c>
      <c r="Q1527" t="s">
        <v>26</v>
      </c>
      <c r="R1527">
        <v>1.4</v>
      </c>
      <c r="S1527">
        <v>8.6</v>
      </c>
      <c r="T1527">
        <v>10.1</v>
      </c>
      <c r="U1527">
        <v>11.11</v>
      </c>
      <c r="V1527">
        <v>77</v>
      </c>
      <c r="W1527" t="str">
        <f t="shared" si="69"/>
        <v>Sydney</v>
      </c>
      <c r="X1527" t="str">
        <f t="shared" si="70"/>
        <v>Low</v>
      </c>
      <c r="Y1527" t="str">
        <f t="shared" si="71"/>
        <v>Away Team</v>
      </c>
    </row>
    <row r="1528" spans="1:25" x14ac:dyDescent="0.25">
      <c r="A1528" t="s">
        <v>1616</v>
      </c>
      <c r="B1528">
        <v>2019</v>
      </c>
      <c r="C1528" t="s">
        <v>135</v>
      </c>
      <c r="D1528" s="1">
        <v>43604</v>
      </c>
      <c r="E1528">
        <v>23.2</v>
      </c>
      <c r="F1528">
        <v>18.100000000000001</v>
      </c>
      <c r="G1528">
        <v>0</v>
      </c>
      <c r="H1528" t="s">
        <v>512</v>
      </c>
      <c r="I1528" s="2">
        <v>0.52777777777777779</v>
      </c>
      <c r="J1528" s="3">
        <v>26129</v>
      </c>
      <c r="K1528" t="s">
        <v>54</v>
      </c>
      <c r="L1528">
        <v>3.1</v>
      </c>
      <c r="M1528">
        <v>6.3</v>
      </c>
      <c r="N1528">
        <v>9.9</v>
      </c>
      <c r="O1528">
        <v>13.11</v>
      </c>
      <c r="P1528">
        <v>89</v>
      </c>
      <c r="Q1528" t="s">
        <v>39</v>
      </c>
      <c r="R1528">
        <v>4.4000000000000004</v>
      </c>
      <c r="S1528">
        <v>6.7</v>
      </c>
      <c r="T1528">
        <v>7.8</v>
      </c>
      <c r="U1528">
        <v>7.9</v>
      </c>
      <c r="V1528">
        <v>51</v>
      </c>
      <c r="W1528" t="str">
        <f t="shared" si="69"/>
        <v>Port Adelaide</v>
      </c>
      <c r="X1528" t="str">
        <f t="shared" si="70"/>
        <v>Low</v>
      </c>
      <c r="Y1528" t="str">
        <f t="shared" si="71"/>
        <v>Home Team</v>
      </c>
    </row>
    <row r="1529" spans="1:25" x14ac:dyDescent="0.25">
      <c r="A1529" t="s">
        <v>1617</v>
      </c>
      <c r="B1529">
        <v>2019</v>
      </c>
      <c r="C1529" t="s">
        <v>135</v>
      </c>
      <c r="D1529" s="1">
        <v>43604</v>
      </c>
      <c r="E1529">
        <v>21.8</v>
      </c>
      <c r="F1529">
        <v>7.1</v>
      </c>
      <c r="G1529">
        <v>0</v>
      </c>
      <c r="H1529" t="s">
        <v>28</v>
      </c>
      <c r="I1529" s="2">
        <v>0.63888888888888884</v>
      </c>
      <c r="J1529" s="3">
        <v>64936</v>
      </c>
      <c r="K1529" t="s">
        <v>29</v>
      </c>
      <c r="L1529">
        <v>3.2</v>
      </c>
      <c r="M1529">
        <v>6.6</v>
      </c>
      <c r="N1529">
        <v>11.7</v>
      </c>
      <c r="O1529">
        <v>14.11</v>
      </c>
      <c r="P1529">
        <v>95</v>
      </c>
      <c r="Q1529" t="s">
        <v>32</v>
      </c>
      <c r="R1529">
        <v>2.5</v>
      </c>
      <c r="S1529">
        <v>3.8</v>
      </c>
      <c r="T1529">
        <v>6.9</v>
      </c>
      <c r="U1529">
        <v>8.11</v>
      </c>
      <c r="V1529">
        <v>59</v>
      </c>
      <c r="W1529" t="str">
        <f t="shared" si="69"/>
        <v>Richmond</v>
      </c>
      <c r="X1529" t="str">
        <f t="shared" si="70"/>
        <v>High</v>
      </c>
      <c r="Y1529" t="str">
        <f t="shared" si="71"/>
        <v>Home Team</v>
      </c>
    </row>
    <row r="1530" spans="1:25" x14ac:dyDescent="0.25">
      <c r="A1530" t="s">
        <v>1618</v>
      </c>
      <c r="B1530">
        <v>2019</v>
      </c>
      <c r="C1530" t="s">
        <v>135</v>
      </c>
      <c r="D1530" s="1">
        <v>43604</v>
      </c>
      <c r="E1530">
        <v>23.8</v>
      </c>
      <c r="F1530">
        <v>11.7</v>
      </c>
      <c r="G1530">
        <v>0</v>
      </c>
      <c r="H1530" t="s">
        <v>141</v>
      </c>
      <c r="I1530" s="2">
        <v>0.69444444444444442</v>
      </c>
      <c r="J1530" s="3">
        <v>9599</v>
      </c>
      <c r="K1530" t="s">
        <v>25</v>
      </c>
      <c r="L1530">
        <v>7.5</v>
      </c>
      <c r="M1530">
        <v>13.9</v>
      </c>
      <c r="N1530">
        <v>18.14</v>
      </c>
      <c r="O1530">
        <v>20.18</v>
      </c>
      <c r="P1530">
        <v>138</v>
      </c>
      <c r="Q1530" t="s">
        <v>30</v>
      </c>
      <c r="R1530">
        <v>1.1000000000000001</v>
      </c>
      <c r="S1530">
        <v>2.1</v>
      </c>
      <c r="T1530">
        <v>5.2</v>
      </c>
      <c r="U1530">
        <v>7.3</v>
      </c>
      <c r="V1530">
        <v>45</v>
      </c>
      <c r="W1530" t="str">
        <f t="shared" si="69"/>
        <v>Greater Western Sydney</v>
      </c>
      <c r="X1530" t="str">
        <f t="shared" si="70"/>
        <v>Low</v>
      </c>
      <c r="Y1530" t="str">
        <f t="shared" si="71"/>
        <v>Home Team</v>
      </c>
    </row>
    <row r="1531" spans="1:25" x14ac:dyDescent="0.25">
      <c r="A1531" t="s">
        <v>1619</v>
      </c>
      <c r="B1531">
        <v>2019</v>
      </c>
      <c r="C1531" t="s">
        <v>146</v>
      </c>
      <c r="D1531" s="1">
        <v>43609</v>
      </c>
      <c r="E1531">
        <v>25.9</v>
      </c>
      <c r="F1531">
        <v>13.8</v>
      </c>
      <c r="G1531">
        <v>0</v>
      </c>
      <c r="H1531" t="s">
        <v>61</v>
      </c>
      <c r="I1531" s="2">
        <v>0.82638888888888884</v>
      </c>
      <c r="J1531" s="3">
        <v>34649</v>
      </c>
      <c r="K1531" t="s">
        <v>26</v>
      </c>
      <c r="L1531">
        <v>3.1</v>
      </c>
      <c r="M1531">
        <v>5.0999999999999996</v>
      </c>
      <c r="N1531">
        <v>10.199999999999999</v>
      </c>
      <c r="O1531">
        <v>11.7</v>
      </c>
      <c r="P1531">
        <v>73</v>
      </c>
      <c r="Q1531" t="s">
        <v>33</v>
      </c>
      <c r="R1531">
        <v>1.4</v>
      </c>
      <c r="S1531">
        <v>5.0999999999999996</v>
      </c>
      <c r="T1531">
        <v>7.12</v>
      </c>
      <c r="U1531">
        <v>11.14</v>
      </c>
      <c r="V1531">
        <v>80</v>
      </c>
      <c r="W1531" t="str">
        <f t="shared" si="69"/>
        <v>Collingwood</v>
      </c>
      <c r="X1531" t="str">
        <f t="shared" si="70"/>
        <v>Medium</v>
      </c>
      <c r="Y1531" t="str">
        <f t="shared" si="71"/>
        <v>Away Team</v>
      </c>
    </row>
    <row r="1532" spans="1:25" x14ac:dyDescent="0.25">
      <c r="A1532" t="s">
        <v>1620</v>
      </c>
      <c r="B1532">
        <v>2019</v>
      </c>
      <c r="C1532" t="s">
        <v>146</v>
      </c>
      <c r="D1532" s="1">
        <v>43610</v>
      </c>
      <c r="E1532">
        <v>15.4</v>
      </c>
      <c r="F1532">
        <v>10.9</v>
      </c>
      <c r="G1532">
        <v>12.4</v>
      </c>
      <c r="H1532" t="s">
        <v>100</v>
      </c>
      <c r="I1532" s="2">
        <v>0.57291666666666663</v>
      </c>
      <c r="J1532" s="3">
        <v>11637</v>
      </c>
      <c r="K1532" t="s">
        <v>32</v>
      </c>
      <c r="L1532">
        <v>4.0999999999999996</v>
      </c>
      <c r="M1532">
        <v>6.2</v>
      </c>
      <c r="N1532">
        <v>9.5</v>
      </c>
      <c r="O1532">
        <v>12.8</v>
      </c>
      <c r="P1532">
        <v>80</v>
      </c>
      <c r="Q1532" t="s">
        <v>54</v>
      </c>
      <c r="R1532">
        <v>0</v>
      </c>
      <c r="S1532">
        <v>2.2999999999999998</v>
      </c>
      <c r="T1532">
        <v>5.7</v>
      </c>
      <c r="U1532">
        <v>6.13</v>
      </c>
      <c r="V1532">
        <v>49</v>
      </c>
      <c r="W1532" t="str">
        <f t="shared" si="69"/>
        <v>Hawthorn</v>
      </c>
      <c r="X1532" t="str">
        <f t="shared" si="70"/>
        <v>Low</v>
      </c>
      <c r="Y1532" t="str">
        <f t="shared" si="71"/>
        <v>Home Team</v>
      </c>
    </row>
    <row r="1533" spans="1:25" x14ac:dyDescent="0.25">
      <c r="A1533" t="s">
        <v>1621</v>
      </c>
      <c r="B1533">
        <v>2019</v>
      </c>
      <c r="C1533" t="s">
        <v>146</v>
      </c>
      <c r="D1533" s="1">
        <v>43610</v>
      </c>
      <c r="E1533">
        <v>19.100000000000001</v>
      </c>
      <c r="F1533">
        <v>13.1</v>
      </c>
      <c r="G1533">
        <v>0.8</v>
      </c>
      <c r="H1533" t="s">
        <v>46</v>
      </c>
      <c r="I1533" s="2">
        <v>0.59027777777777779</v>
      </c>
      <c r="J1533" s="3">
        <v>26156</v>
      </c>
      <c r="K1533" t="s">
        <v>50</v>
      </c>
      <c r="L1533">
        <v>5.2</v>
      </c>
      <c r="M1533">
        <v>6.6</v>
      </c>
      <c r="N1533">
        <v>9.9</v>
      </c>
      <c r="O1533">
        <v>13.12</v>
      </c>
      <c r="P1533">
        <v>90</v>
      </c>
      <c r="Q1533" t="s">
        <v>47</v>
      </c>
      <c r="R1533">
        <v>5.2</v>
      </c>
      <c r="S1533">
        <v>10.4</v>
      </c>
      <c r="T1533">
        <v>13.5</v>
      </c>
      <c r="U1533">
        <v>18.7</v>
      </c>
      <c r="V1533">
        <v>115</v>
      </c>
      <c r="W1533" t="str">
        <f t="shared" si="69"/>
        <v>North Melbourne</v>
      </c>
      <c r="X1533" t="str">
        <f t="shared" si="70"/>
        <v>Low</v>
      </c>
      <c r="Y1533" t="str">
        <f t="shared" si="71"/>
        <v>Away Team</v>
      </c>
    </row>
    <row r="1534" spans="1:25" x14ac:dyDescent="0.25">
      <c r="A1534" t="s">
        <v>1622</v>
      </c>
      <c r="B1534">
        <v>2019</v>
      </c>
      <c r="C1534" t="s">
        <v>146</v>
      </c>
      <c r="D1534" s="1">
        <v>43610</v>
      </c>
      <c r="E1534">
        <v>17</v>
      </c>
      <c r="F1534">
        <v>11.9</v>
      </c>
      <c r="G1534">
        <v>3.8</v>
      </c>
      <c r="H1534" t="s">
        <v>512</v>
      </c>
      <c r="I1534" s="2">
        <v>0.67013888888888884</v>
      </c>
      <c r="J1534" s="3">
        <v>41630</v>
      </c>
      <c r="K1534" t="s">
        <v>40</v>
      </c>
      <c r="L1534">
        <v>2.2000000000000002</v>
      </c>
      <c r="M1534">
        <v>7.8</v>
      </c>
      <c r="N1534">
        <v>9.1</v>
      </c>
      <c r="O1534">
        <v>10.130000000000001</v>
      </c>
      <c r="P1534">
        <v>73</v>
      </c>
      <c r="Q1534" t="s">
        <v>51</v>
      </c>
      <c r="R1534">
        <v>3.3</v>
      </c>
      <c r="S1534">
        <v>3.4</v>
      </c>
      <c r="T1534">
        <v>8.6</v>
      </c>
      <c r="U1534">
        <v>13.7</v>
      </c>
      <c r="V1534">
        <v>85</v>
      </c>
      <c r="W1534" t="str">
        <f t="shared" si="69"/>
        <v>West Coast</v>
      </c>
      <c r="X1534" t="str">
        <f t="shared" si="70"/>
        <v>Medium</v>
      </c>
      <c r="Y1534" t="str">
        <f t="shared" si="71"/>
        <v>Away Team</v>
      </c>
    </row>
    <row r="1535" spans="1:25" x14ac:dyDescent="0.25">
      <c r="A1535" t="s">
        <v>1623</v>
      </c>
      <c r="B1535">
        <v>2019</v>
      </c>
      <c r="C1535" t="s">
        <v>146</v>
      </c>
      <c r="D1535" s="1">
        <v>43610</v>
      </c>
      <c r="E1535">
        <v>19.100000000000001</v>
      </c>
      <c r="F1535">
        <v>13.1</v>
      </c>
      <c r="G1535">
        <v>0.8</v>
      </c>
      <c r="H1535" t="s">
        <v>28</v>
      </c>
      <c r="I1535" s="2">
        <v>0.80902777777777779</v>
      </c>
      <c r="J1535" s="3">
        <v>80176</v>
      </c>
      <c r="K1535" t="s">
        <v>29</v>
      </c>
      <c r="L1535">
        <v>1.2</v>
      </c>
      <c r="M1535">
        <v>4.7</v>
      </c>
      <c r="N1535">
        <v>8.11</v>
      </c>
      <c r="O1535">
        <v>10.130000000000001</v>
      </c>
      <c r="P1535">
        <v>73</v>
      </c>
      <c r="Q1535" t="s">
        <v>48</v>
      </c>
      <c r="R1535">
        <v>0.3</v>
      </c>
      <c r="S1535">
        <v>1.7</v>
      </c>
      <c r="T1535">
        <v>2.1</v>
      </c>
      <c r="U1535">
        <v>6.14</v>
      </c>
      <c r="V1535">
        <v>50</v>
      </c>
      <c r="W1535" t="str">
        <f t="shared" si="69"/>
        <v>Richmond</v>
      </c>
      <c r="X1535" t="str">
        <f t="shared" si="70"/>
        <v>High</v>
      </c>
      <c r="Y1535" t="str">
        <f t="shared" si="71"/>
        <v>Home Team</v>
      </c>
    </row>
    <row r="1536" spans="1:25" x14ac:dyDescent="0.25">
      <c r="A1536" t="s">
        <v>1624</v>
      </c>
      <c r="B1536">
        <v>2019</v>
      </c>
      <c r="C1536" t="s">
        <v>146</v>
      </c>
      <c r="D1536" s="1">
        <v>43610</v>
      </c>
      <c r="E1536">
        <v>23.7</v>
      </c>
      <c r="F1536">
        <v>15.5</v>
      </c>
      <c r="G1536">
        <v>0</v>
      </c>
      <c r="H1536" t="s">
        <v>38</v>
      </c>
      <c r="I1536" s="2">
        <v>0.80902777777777779</v>
      </c>
      <c r="J1536" s="3">
        <v>13144</v>
      </c>
      <c r="K1536" t="s">
        <v>39</v>
      </c>
      <c r="L1536">
        <v>4.3</v>
      </c>
      <c r="M1536">
        <v>6.5</v>
      </c>
      <c r="N1536">
        <v>9.8000000000000007</v>
      </c>
      <c r="O1536">
        <v>9.1</v>
      </c>
      <c r="P1536">
        <v>64</v>
      </c>
      <c r="Q1536" t="s">
        <v>44</v>
      </c>
      <c r="R1536">
        <v>4.3</v>
      </c>
      <c r="S1536">
        <v>6.8</v>
      </c>
      <c r="T1536">
        <v>9.1</v>
      </c>
      <c r="U1536">
        <v>13.13</v>
      </c>
      <c r="V1536">
        <v>91</v>
      </c>
      <c r="W1536" t="str">
        <f t="shared" si="69"/>
        <v>Geelong</v>
      </c>
      <c r="X1536" t="str">
        <f t="shared" si="70"/>
        <v>Low</v>
      </c>
      <c r="Y1536" t="str">
        <f t="shared" si="71"/>
        <v>Away Team</v>
      </c>
    </row>
    <row r="1537" spans="1:25" x14ac:dyDescent="0.25">
      <c r="A1537" t="s">
        <v>1625</v>
      </c>
      <c r="B1537">
        <v>2019</v>
      </c>
      <c r="C1537" t="s">
        <v>146</v>
      </c>
      <c r="D1537" s="1">
        <v>43611</v>
      </c>
      <c r="E1537">
        <v>14.5</v>
      </c>
      <c r="F1537">
        <v>7.1</v>
      </c>
      <c r="G1537">
        <v>12.4</v>
      </c>
      <c r="H1537" t="s">
        <v>28</v>
      </c>
      <c r="I1537" s="2">
        <v>0.54861111111111116</v>
      </c>
      <c r="J1537" s="3">
        <v>20023</v>
      </c>
      <c r="K1537" t="s">
        <v>35</v>
      </c>
      <c r="L1537">
        <v>1.1000000000000001</v>
      </c>
      <c r="M1537">
        <v>1.3</v>
      </c>
      <c r="N1537">
        <v>3.6</v>
      </c>
      <c r="O1537">
        <v>10.8</v>
      </c>
      <c r="P1537">
        <v>68</v>
      </c>
      <c r="Q1537" t="s">
        <v>25</v>
      </c>
      <c r="R1537">
        <v>2.5</v>
      </c>
      <c r="S1537">
        <v>6.8</v>
      </c>
      <c r="T1537">
        <v>12.9</v>
      </c>
      <c r="U1537">
        <v>14.1</v>
      </c>
      <c r="V1537">
        <v>94</v>
      </c>
      <c r="W1537" t="str">
        <f t="shared" si="69"/>
        <v>Greater Western Sydney</v>
      </c>
      <c r="X1537" t="str">
        <f t="shared" si="70"/>
        <v>Low</v>
      </c>
      <c r="Y1537" t="str">
        <f t="shared" si="71"/>
        <v>Away Team</v>
      </c>
    </row>
    <row r="1538" spans="1:25" x14ac:dyDescent="0.25">
      <c r="A1538" t="s">
        <v>1626</v>
      </c>
      <c r="B1538">
        <v>2019</v>
      </c>
      <c r="C1538" t="s">
        <v>146</v>
      </c>
      <c r="D1538" s="1">
        <v>43611</v>
      </c>
      <c r="E1538">
        <v>14.5</v>
      </c>
      <c r="F1538">
        <v>7.1</v>
      </c>
      <c r="G1538">
        <v>12.4</v>
      </c>
      <c r="H1538" t="s">
        <v>46</v>
      </c>
      <c r="I1538" s="2">
        <v>0.63888888888888884</v>
      </c>
      <c r="J1538" s="3">
        <v>35058</v>
      </c>
      <c r="K1538" t="s">
        <v>55</v>
      </c>
      <c r="L1538">
        <v>2.2000000000000002</v>
      </c>
      <c r="M1538">
        <v>5.7</v>
      </c>
      <c r="N1538">
        <v>8.1</v>
      </c>
      <c r="O1538">
        <v>9.14</v>
      </c>
      <c r="P1538">
        <v>68</v>
      </c>
      <c r="Q1538" t="s">
        <v>30</v>
      </c>
      <c r="R1538">
        <v>3.4</v>
      </c>
      <c r="S1538">
        <v>5.4</v>
      </c>
      <c r="T1538">
        <v>6.6</v>
      </c>
      <c r="U1538">
        <v>8.6999999999999993</v>
      </c>
      <c r="V1538">
        <v>55</v>
      </c>
      <c r="W1538" t="str">
        <f t="shared" si="69"/>
        <v>St Kilda</v>
      </c>
      <c r="X1538" t="str">
        <f t="shared" si="70"/>
        <v>Medium</v>
      </c>
      <c r="Y1538" t="str">
        <f t="shared" si="71"/>
        <v>Home Team</v>
      </c>
    </row>
    <row r="1539" spans="1:25" x14ac:dyDescent="0.25">
      <c r="A1539" t="s">
        <v>1627</v>
      </c>
      <c r="B1539">
        <v>2019</v>
      </c>
      <c r="C1539" t="s">
        <v>146</v>
      </c>
      <c r="D1539" s="1">
        <v>43611</v>
      </c>
      <c r="E1539">
        <v>21.7</v>
      </c>
      <c r="F1539">
        <v>5.3</v>
      </c>
      <c r="G1539">
        <v>0</v>
      </c>
      <c r="H1539" t="s">
        <v>1339</v>
      </c>
      <c r="I1539" s="2">
        <v>0.63888888888888884</v>
      </c>
      <c r="J1539" s="3">
        <v>36383</v>
      </c>
      <c r="K1539" t="s">
        <v>43</v>
      </c>
      <c r="L1539">
        <v>3.4</v>
      </c>
      <c r="M1539">
        <v>5.6</v>
      </c>
      <c r="N1539">
        <v>9.6999999999999993</v>
      </c>
      <c r="O1539">
        <v>10.130000000000001</v>
      </c>
      <c r="P1539">
        <v>73</v>
      </c>
      <c r="Q1539" t="s">
        <v>36</v>
      </c>
      <c r="R1539">
        <v>5.2</v>
      </c>
      <c r="S1539">
        <v>5.7</v>
      </c>
      <c r="T1539">
        <v>10.9</v>
      </c>
      <c r="U1539">
        <v>10.119999999999999</v>
      </c>
      <c r="V1539">
        <v>72</v>
      </c>
      <c r="W1539" t="str">
        <f t="shared" ref="W1539:W1602" si="72">IF(P1539&gt;V1539,K1539, IF(P1539&lt;V1539,Q1539, "Draw"))</f>
        <v>Fremantle</v>
      </c>
      <c r="X1539" t="str">
        <f t="shared" ref="X1539:X1602" si="73">IF(J1539&lt;30000,"Low", IF(J1539&lt;50000,"Medium","High"))</f>
        <v>Medium</v>
      </c>
      <c r="Y1539" t="str">
        <f t="shared" ref="Y1539:Y1602" si="74">IF(P1539&gt;V1539,"Home Team", IF(P1539&lt;V1539,"Away Team","Draw"))</f>
        <v>Home Team</v>
      </c>
    </row>
    <row r="1540" spans="1:25" x14ac:dyDescent="0.25">
      <c r="A1540" t="s">
        <v>1628</v>
      </c>
      <c r="B1540">
        <v>2019</v>
      </c>
      <c r="C1540" t="s">
        <v>156</v>
      </c>
      <c r="D1540" s="1">
        <v>43616</v>
      </c>
      <c r="E1540">
        <v>13.7</v>
      </c>
      <c r="F1540">
        <v>6.9</v>
      </c>
      <c r="G1540">
        <v>1</v>
      </c>
      <c r="H1540" t="s">
        <v>46</v>
      </c>
      <c r="I1540" s="2">
        <v>0.82638888888888884</v>
      </c>
      <c r="J1540" s="3">
        <v>29326</v>
      </c>
      <c r="K1540" t="s">
        <v>47</v>
      </c>
      <c r="L1540">
        <v>4.0999999999999996</v>
      </c>
      <c r="M1540">
        <v>6.7</v>
      </c>
      <c r="N1540">
        <v>12.7</v>
      </c>
      <c r="O1540">
        <v>15.9</v>
      </c>
      <c r="P1540">
        <v>99</v>
      </c>
      <c r="Q1540" t="s">
        <v>29</v>
      </c>
      <c r="R1540">
        <v>3.2</v>
      </c>
      <c r="S1540">
        <v>6.3</v>
      </c>
      <c r="T1540">
        <v>7.4</v>
      </c>
      <c r="U1540">
        <v>9.8000000000000007</v>
      </c>
      <c r="V1540">
        <v>62</v>
      </c>
      <c r="W1540" t="str">
        <f t="shared" si="72"/>
        <v>North Melbourne</v>
      </c>
      <c r="X1540" t="str">
        <f t="shared" si="73"/>
        <v>Low</v>
      </c>
      <c r="Y1540" t="str">
        <f t="shared" si="74"/>
        <v>Home Team</v>
      </c>
    </row>
    <row r="1541" spans="1:25" x14ac:dyDescent="0.25">
      <c r="A1541" t="s">
        <v>1629</v>
      </c>
      <c r="B1541">
        <v>2019</v>
      </c>
      <c r="C1541" t="s">
        <v>156</v>
      </c>
      <c r="D1541" s="1">
        <v>43617</v>
      </c>
      <c r="E1541">
        <v>14.5</v>
      </c>
      <c r="F1541">
        <v>11.1</v>
      </c>
      <c r="G1541">
        <v>2</v>
      </c>
      <c r="H1541" t="s">
        <v>28</v>
      </c>
      <c r="I1541" s="2">
        <v>0.57291666666666663</v>
      </c>
      <c r="J1541" s="3">
        <v>41774</v>
      </c>
      <c r="K1541" t="s">
        <v>33</v>
      </c>
      <c r="L1541">
        <v>3.3</v>
      </c>
      <c r="M1541">
        <v>6.5</v>
      </c>
      <c r="N1541">
        <v>8.6</v>
      </c>
      <c r="O1541">
        <v>11.9</v>
      </c>
      <c r="P1541">
        <v>75</v>
      </c>
      <c r="Q1541" t="s">
        <v>43</v>
      </c>
      <c r="R1541">
        <v>3.3</v>
      </c>
      <c r="S1541">
        <v>4.4000000000000004</v>
      </c>
      <c r="T1541">
        <v>8.1</v>
      </c>
      <c r="U1541">
        <v>11.13</v>
      </c>
      <c r="V1541">
        <v>79</v>
      </c>
      <c r="W1541" t="str">
        <f t="shared" si="72"/>
        <v>Fremantle</v>
      </c>
      <c r="X1541" t="str">
        <f t="shared" si="73"/>
        <v>Medium</v>
      </c>
      <c r="Y1541" t="str">
        <f t="shared" si="74"/>
        <v>Away Team</v>
      </c>
    </row>
    <row r="1542" spans="1:25" x14ac:dyDescent="0.25">
      <c r="A1542" t="s">
        <v>1630</v>
      </c>
      <c r="B1542">
        <v>2019</v>
      </c>
      <c r="C1542" t="s">
        <v>156</v>
      </c>
      <c r="D1542" s="1">
        <v>43617</v>
      </c>
      <c r="E1542">
        <v>18.899999999999999</v>
      </c>
      <c r="F1542">
        <v>7.6</v>
      </c>
      <c r="G1542">
        <v>0</v>
      </c>
      <c r="H1542" t="s">
        <v>141</v>
      </c>
      <c r="I1542" s="2">
        <v>0.57291666666666663</v>
      </c>
      <c r="J1542" s="3">
        <v>7581</v>
      </c>
      <c r="K1542" t="s">
        <v>25</v>
      </c>
      <c r="L1542">
        <v>4.2</v>
      </c>
      <c r="M1542">
        <v>6.5</v>
      </c>
      <c r="N1542">
        <v>10.7</v>
      </c>
      <c r="O1542">
        <v>19.12</v>
      </c>
      <c r="P1542">
        <v>126</v>
      </c>
      <c r="Q1542" t="s">
        <v>39</v>
      </c>
      <c r="R1542">
        <v>3.3</v>
      </c>
      <c r="S1542">
        <v>3.4</v>
      </c>
      <c r="T1542">
        <v>4.7</v>
      </c>
      <c r="U1542">
        <v>6.7</v>
      </c>
      <c r="V1542">
        <v>43</v>
      </c>
      <c r="W1542" t="str">
        <f t="shared" si="72"/>
        <v>Greater Western Sydney</v>
      </c>
      <c r="X1542" t="str">
        <f t="shared" si="73"/>
        <v>Low</v>
      </c>
      <c r="Y1542" t="str">
        <f t="shared" si="74"/>
        <v>Home Team</v>
      </c>
    </row>
    <row r="1543" spans="1:25" x14ac:dyDescent="0.25">
      <c r="A1543" t="s">
        <v>1631</v>
      </c>
      <c r="B1543">
        <v>2019</v>
      </c>
      <c r="C1543" t="s">
        <v>156</v>
      </c>
      <c r="D1543" s="1">
        <v>43617</v>
      </c>
      <c r="E1543">
        <v>15</v>
      </c>
      <c r="F1543">
        <v>11.5</v>
      </c>
      <c r="G1543">
        <v>0.4</v>
      </c>
      <c r="H1543" t="s">
        <v>88</v>
      </c>
      <c r="I1543" s="2">
        <v>0.69097222222222221</v>
      </c>
      <c r="J1543" s="3">
        <v>29021</v>
      </c>
      <c r="K1543" t="s">
        <v>44</v>
      </c>
      <c r="L1543">
        <v>5.0999999999999996</v>
      </c>
      <c r="M1543">
        <v>7.2</v>
      </c>
      <c r="N1543">
        <v>11.4</v>
      </c>
      <c r="O1543">
        <v>13.7</v>
      </c>
      <c r="P1543">
        <v>85</v>
      </c>
      <c r="Q1543" t="s">
        <v>26</v>
      </c>
      <c r="R1543">
        <v>3.3</v>
      </c>
      <c r="S1543">
        <v>5.8</v>
      </c>
      <c r="T1543">
        <v>6.12</v>
      </c>
      <c r="U1543">
        <v>8.15</v>
      </c>
      <c r="V1543">
        <v>63</v>
      </c>
      <c r="W1543" t="str">
        <f t="shared" si="72"/>
        <v>Geelong</v>
      </c>
      <c r="X1543" t="str">
        <f t="shared" si="73"/>
        <v>Low</v>
      </c>
      <c r="Y1543" t="str">
        <f t="shared" si="74"/>
        <v>Home Team</v>
      </c>
    </row>
    <row r="1544" spans="1:25" x14ac:dyDescent="0.25">
      <c r="A1544" t="s">
        <v>1632</v>
      </c>
      <c r="B1544">
        <v>2019</v>
      </c>
      <c r="C1544" t="s">
        <v>156</v>
      </c>
      <c r="D1544" s="1">
        <v>43617</v>
      </c>
      <c r="E1544">
        <v>22.9</v>
      </c>
      <c r="F1544">
        <v>7.6</v>
      </c>
      <c r="G1544">
        <v>0</v>
      </c>
      <c r="H1544" t="s">
        <v>58</v>
      </c>
      <c r="I1544" s="2">
        <v>0.80902777777777779</v>
      </c>
      <c r="J1544" s="3">
        <v>25051</v>
      </c>
      <c r="K1544" t="s">
        <v>36</v>
      </c>
      <c r="L1544">
        <v>0.6</v>
      </c>
      <c r="M1544">
        <v>5.9</v>
      </c>
      <c r="N1544">
        <v>9.11</v>
      </c>
      <c r="O1544">
        <v>12.13</v>
      </c>
      <c r="P1544">
        <v>85</v>
      </c>
      <c r="Q1544" t="s">
        <v>32</v>
      </c>
      <c r="R1544">
        <v>5.0999999999999996</v>
      </c>
      <c r="S1544">
        <v>7.3</v>
      </c>
      <c r="T1544">
        <v>9.4</v>
      </c>
      <c r="U1544">
        <v>10.6</v>
      </c>
      <c r="V1544">
        <v>66</v>
      </c>
      <c r="W1544" t="str">
        <f t="shared" si="72"/>
        <v>Brisbane</v>
      </c>
      <c r="X1544" t="str">
        <f t="shared" si="73"/>
        <v>Low</v>
      </c>
      <c r="Y1544" t="str">
        <f t="shared" si="74"/>
        <v>Home Team</v>
      </c>
    </row>
    <row r="1545" spans="1:25" x14ac:dyDescent="0.25">
      <c r="A1545" t="s">
        <v>1633</v>
      </c>
      <c r="B1545">
        <v>2019</v>
      </c>
      <c r="C1545" t="s">
        <v>156</v>
      </c>
      <c r="D1545" s="1">
        <v>43617</v>
      </c>
      <c r="E1545">
        <v>30.2</v>
      </c>
      <c r="F1545">
        <v>19.7</v>
      </c>
      <c r="G1545">
        <v>0</v>
      </c>
      <c r="H1545" t="s">
        <v>129</v>
      </c>
      <c r="I1545" s="2">
        <v>0.79861111111111116</v>
      </c>
      <c r="J1545" s="3">
        <v>10634</v>
      </c>
      <c r="K1545" t="s">
        <v>35</v>
      </c>
      <c r="L1545">
        <v>6.3</v>
      </c>
      <c r="M1545">
        <v>9.4</v>
      </c>
      <c r="N1545">
        <v>11.8</v>
      </c>
      <c r="O1545">
        <v>12.16</v>
      </c>
      <c r="P1545">
        <v>88</v>
      </c>
      <c r="Q1545" t="s">
        <v>40</v>
      </c>
      <c r="R1545">
        <v>4</v>
      </c>
      <c r="S1545">
        <v>5.3</v>
      </c>
      <c r="T1545">
        <v>9.4</v>
      </c>
      <c r="U1545">
        <v>14.6</v>
      </c>
      <c r="V1545">
        <v>90</v>
      </c>
      <c r="W1545" t="str">
        <f t="shared" si="72"/>
        <v>Adelaide</v>
      </c>
      <c r="X1545" t="str">
        <f t="shared" si="73"/>
        <v>Low</v>
      </c>
      <c r="Y1545" t="str">
        <f t="shared" si="74"/>
        <v>Away Team</v>
      </c>
    </row>
    <row r="1546" spans="1:25" x14ac:dyDescent="0.25">
      <c r="A1546" t="s">
        <v>1634</v>
      </c>
      <c r="B1546">
        <v>2019</v>
      </c>
      <c r="C1546" t="s">
        <v>156</v>
      </c>
      <c r="D1546" s="1">
        <v>43618</v>
      </c>
      <c r="H1546" t="s">
        <v>1192</v>
      </c>
      <c r="I1546" s="2">
        <v>0.51388888888888884</v>
      </c>
      <c r="J1546" s="3">
        <v>9412</v>
      </c>
      <c r="K1546" t="s">
        <v>55</v>
      </c>
      <c r="L1546">
        <v>3.4</v>
      </c>
      <c r="M1546">
        <v>5.8</v>
      </c>
      <c r="N1546">
        <v>7.1</v>
      </c>
      <c r="O1546">
        <v>9.15</v>
      </c>
      <c r="P1546">
        <v>69</v>
      </c>
      <c r="Q1546" t="s">
        <v>54</v>
      </c>
      <c r="R1546">
        <v>5.0999999999999996</v>
      </c>
      <c r="S1546">
        <v>12.3</v>
      </c>
      <c r="T1546">
        <v>18.3</v>
      </c>
      <c r="U1546">
        <v>22.7</v>
      </c>
      <c r="V1546">
        <v>139</v>
      </c>
      <c r="W1546" t="str">
        <f t="shared" si="72"/>
        <v>Port Adelaide</v>
      </c>
      <c r="X1546" t="str">
        <f t="shared" si="73"/>
        <v>Low</v>
      </c>
      <c r="Y1546" t="str">
        <f t="shared" si="74"/>
        <v>Away Team</v>
      </c>
    </row>
    <row r="1547" spans="1:25" x14ac:dyDescent="0.25">
      <c r="A1547" t="s">
        <v>1635</v>
      </c>
      <c r="B1547">
        <v>2019</v>
      </c>
      <c r="C1547" t="s">
        <v>156</v>
      </c>
      <c r="D1547" s="1">
        <v>43618</v>
      </c>
      <c r="E1547">
        <v>14.3</v>
      </c>
      <c r="F1547">
        <v>10.3</v>
      </c>
      <c r="G1547">
        <v>0</v>
      </c>
      <c r="H1547" t="s">
        <v>28</v>
      </c>
      <c r="I1547" s="2">
        <v>0.63888888888888884</v>
      </c>
      <c r="J1547" s="3">
        <v>50423</v>
      </c>
      <c r="K1547" t="s">
        <v>48</v>
      </c>
      <c r="L1547">
        <v>2.2999999999999998</v>
      </c>
      <c r="M1547">
        <v>5.4</v>
      </c>
      <c r="N1547">
        <v>8.5</v>
      </c>
      <c r="O1547">
        <v>11.8</v>
      </c>
      <c r="P1547">
        <v>74</v>
      </c>
      <c r="Q1547" t="s">
        <v>30</v>
      </c>
      <c r="R1547">
        <v>2.2000000000000002</v>
      </c>
      <c r="S1547">
        <v>2.4</v>
      </c>
      <c r="T1547">
        <v>4.8</v>
      </c>
      <c r="U1547">
        <v>4.9000000000000004</v>
      </c>
      <c r="V1547">
        <v>33</v>
      </c>
      <c r="W1547" t="str">
        <f t="shared" si="72"/>
        <v>Essendon</v>
      </c>
      <c r="X1547" t="str">
        <f t="shared" si="73"/>
        <v>High</v>
      </c>
      <c r="Y1547" t="str">
        <f t="shared" si="74"/>
        <v>Home Team</v>
      </c>
    </row>
    <row r="1548" spans="1:25" x14ac:dyDescent="0.25">
      <c r="A1548" t="s">
        <v>1636</v>
      </c>
      <c r="B1548">
        <v>2019</v>
      </c>
      <c r="C1548" t="s">
        <v>156</v>
      </c>
      <c r="D1548" s="1">
        <v>43618</v>
      </c>
      <c r="E1548">
        <v>24.5</v>
      </c>
      <c r="F1548">
        <v>5.9</v>
      </c>
      <c r="G1548">
        <v>0</v>
      </c>
      <c r="H1548" t="s">
        <v>1339</v>
      </c>
      <c r="I1548" s="2">
        <v>0.63888888888888884</v>
      </c>
      <c r="J1548" s="3">
        <v>53195</v>
      </c>
      <c r="K1548" t="s">
        <v>51</v>
      </c>
      <c r="L1548">
        <v>3.1</v>
      </c>
      <c r="M1548">
        <v>7.3</v>
      </c>
      <c r="N1548">
        <v>16.5</v>
      </c>
      <c r="O1548">
        <v>21.7</v>
      </c>
      <c r="P1548">
        <v>133</v>
      </c>
      <c r="Q1548" t="s">
        <v>50</v>
      </c>
      <c r="R1548">
        <v>2.7</v>
      </c>
      <c r="S1548">
        <v>4.0999999999999996</v>
      </c>
      <c r="T1548">
        <v>7.1</v>
      </c>
      <c r="U1548">
        <v>10.119999999999999</v>
      </c>
      <c r="V1548">
        <v>72</v>
      </c>
      <c r="W1548" t="str">
        <f t="shared" si="72"/>
        <v>West Coast</v>
      </c>
      <c r="X1548" t="str">
        <f t="shared" si="73"/>
        <v>High</v>
      </c>
      <c r="Y1548" t="str">
        <f t="shared" si="74"/>
        <v>Home Team</v>
      </c>
    </row>
    <row r="1549" spans="1:25" x14ac:dyDescent="0.25">
      <c r="A1549" t="s">
        <v>1637</v>
      </c>
      <c r="B1549">
        <v>2019</v>
      </c>
      <c r="C1549" t="s">
        <v>163</v>
      </c>
      <c r="D1549" s="1">
        <v>43623</v>
      </c>
      <c r="E1549">
        <v>17.399999999999999</v>
      </c>
      <c r="F1549">
        <v>10.4</v>
      </c>
      <c r="G1549">
        <v>0</v>
      </c>
      <c r="H1549" t="s">
        <v>28</v>
      </c>
      <c r="I1549" s="2">
        <v>0.82638888888888884</v>
      </c>
      <c r="J1549" s="3">
        <v>65214</v>
      </c>
      <c r="K1549" t="s">
        <v>29</v>
      </c>
      <c r="L1549">
        <v>2.1</v>
      </c>
      <c r="M1549">
        <v>2.4</v>
      </c>
      <c r="N1549">
        <v>3.6</v>
      </c>
      <c r="O1549">
        <v>5.7</v>
      </c>
      <c r="P1549">
        <v>37</v>
      </c>
      <c r="Q1549" t="s">
        <v>44</v>
      </c>
      <c r="R1549">
        <v>0.2</v>
      </c>
      <c r="S1549">
        <v>7.4</v>
      </c>
      <c r="T1549">
        <v>15.8</v>
      </c>
      <c r="U1549">
        <v>16.8</v>
      </c>
      <c r="V1549">
        <v>104</v>
      </c>
      <c r="W1549" t="str">
        <f t="shared" si="72"/>
        <v>Geelong</v>
      </c>
      <c r="X1549" t="str">
        <f t="shared" si="73"/>
        <v>High</v>
      </c>
      <c r="Y1549" t="str">
        <f t="shared" si="74"/>
        <v>Away Team</v>
      </c>
    </row>
    <row r="1550" spans="1:25" x14ac:dyDescent="0.25">
      <c r="A1550" t="s">
        <v>1638</v>
      </c>
      <c r="B1550">
        <v>2019</v>
      </c>
      <c r="C1550" t="s">
        <v>163</v>
      </c>
      <c r="D1550" s="1">
        <v>43624</v>
      </c>
      <c r="E1550">
        <v>18.5</v>
      </c>
      <c r="F1550">
        <v>5</v>
      </c>
      <c r="G1550">
        <v>0</v>
      </c>
      <c r="H1550" t="s">
        <v>46</v>
      </c>
      <c r="I1550" s="2">
        <v>0.57291666666666663</v>
      </c>
      <c r="J1550" s="3">
        <v>32211</v>
      </c>
      <c r="K1550" t="s">
        <v>30</v>
      </c>
      <c r="L1550">
        <v>0.3</v>
      </c>
      <c r="M1550">
        <v>3.4</v>
      </c>
      <c r="N1550">
        <v>8.9</v>
      </c>
      <c r="O1550">
        <v>11.12</v>
      </c>
      <c r="P1550">
        <v>78</v>
      </c>
      <c r="Q1550" t="s">
        <v>36</v>
      </c>
      <c r="R1550">
        <v>3.3</v>
      </c>
      <c r="S1550">
        <v>6.4</v>
      </c>
      <c r="T1550">
        <v>8.5</v>
      </c>
      <c r="U1550">
        <v>9.9</v>
      </c>
      <c r="V1550">
        <v>63</v>
      </c>
      <c r="W1550" t="str">
        <f t="shared" si="72"/>
        <v>Carlton</v>
      </c>
      <c r="X1550" t="str">
        <f t="shared" si="73"/>
        <v>Medium</v>
      </c>
      <c r="Y1550" t="str">
        <f t="shared" si="74"/>
        <v>Home Team</v>
      </c>
    </row>
    <row r="1551" spans="1:25" x14ac:dyDescent="0.25">
      <c r="A1551" t="s">
        <v>1639</v>
      </c>
      <c r="B1551">
        <v>2019</v>
      </c>
      <c r="C1551" t="s">
        <v>163</v>
      </c>
      <c r="D1551" s="1">
        <v>43624</v>
      </c>
      <c r="E1551">
        <v>19.600000000000001</v>
      </c>
      <c r="F1551">
        <v>15.1</v>
      </c>
      <c r="G1551">
        <v>1.2</v>
      </c>
      <c r="H1551" t="s">
        <v>38</v>
      </c>
      <c r="I1551" s="2">
        <v>0.69097222222222221</v>
      </c>
      <c r="J1551" s="3">
        <v>9305</v>
      </c>
      <c r="K1551" t="s">
        <v>39</v>
      </c>
      <c r="L1551">
        <v>1.3</v>
      </c>
      <c r="M1551">
        <v>4.3</v>
      </c>
      <c r="N1551">
        <v>7.4</v>
      </c>
      <c r="O1551">
        <v>11.6</v>
      </c>
      <c r="P1551">
        <v>72</v>
      </c>
      <c r="Q1551" t="s">
        <v>47</v>
      </c>
      <c r="R1551">
        <v>7.2</v>
      </c>
      <c r="S1551">
        <v>9.5</v>
      </c>
      <c r="T1551">
        <v>12.9</v>
      </c>
      <c r="U1551">
        <v>14.15</v>
      </c>
      <c r="V1551">
        <v>99</v>
      </c>
      <c r="W1551" t="str">
        <f t="shared" si="72"/>
        <v>North Melbourne</v>
      </c>
      <c r="X1551" t="str">
        <f t="shared" si="73"/>
        <v>Low</v>
      </c>
      <c r="Y1551" t="str">
        <f t="shared" si="74"/>
        <v>Away Team</v>
      </c>
    </row>
    <row r="1552" spans="1:25" x14ac:dyDescent="0.25">
      <c r="A1552" t="s">
        <v>1640</v>
      </c>
      <c r="B1552">
        <v>2019</v>
      </c>
      <c r="C1552" t="s">
        <v>163</v>
      </c>
      <c r="D1552" s="1">
        <v>43624</v>
      </c>
      <c r="E1552">
        <v>16.8</v>
      </c>
      <c r="F1552">
        <v>3.6</v>
      </c>
      <c r="G1552">
        <v>0</v>
      </c>
      <c r="H1552" t="s">
        <v>512</v>
      </c>
      <c r="I1552" s="2">
        <v>0.79861111111111116</v>
      </c>
      <c r="J1552" s="3">
        <v>41710</v>
      </c>
      <c r="K1552" t="s">
        <v>40</v>
      </c>
      <c r="L1552">
        <v>2.5</v>
      </c>
      <c r="M1552">
        <v>4.7</v>
      </c>
      <c r="N1552">
        <v>6.7</v>
      </c>
      <c r="O1552">
        <v>12.1</v>
      </c>
      <c r="P1552">
        <v>82</v>
      </c>
      <c r="Q1552" t="s">
        <v>25</v>
      </c>
      <c r="R1552">
        <v>1.2</v>
      </c>
      <c r="S1552">
        <v>3.4</v>
      </c>
      <c r="T1552">
        <v>7.5</v>
      </c>
      <c r="U1552">
        <v>9.6999999999999993</v>
      </c>
      <c r="V1552">
        <v>61</v>
      </c>
      <c r="W1552" t="str">
        <f t="shared" si="72"/>
        <v>Adelaide</v>
      </c>
      <c r="X1552" t="str">
        <f t="shared" si="73"/>
        <v>Medium</v>
      </c>
      <c r="Y1552" t="str">
        <f t="shared" si="74"/>
        <v>Home Team</v>
      </c>
    </row>
    <row r="1553" spans="1:25" x14ac:dyDescent="0.25">
      <c r="A1553" t="s">
        <v>1641</v>
      </c>
      <c r="B1553">
        <v>2019</v>
      </c>
      <c r="C1553" t="s">
        <v>163</v>
      </c>
      <c r="D1553" s="1">
        <v>43625</v>
      </c>
      <c r="E1553">
        <v>22</v>
      </c>
      <c r="F1553">
        <v>10.3</v>
      </c>
      <c r="G1553">
        <v>0</v>
      </c>
      <c r="H1553" t="s">
        <v>61</v>
      </c>
      <c r="I1553" s="2">
        <v>0.63888888888888884</v>
      </c>
      <c r="J1553" s="3">
        <v>36640</v>
      </c>
      <c r="K1553" t="s">
        <v>26</v>
      </c>
      <c r="L1553">
        <v>4.0999999999999996</v>
      </c>
      <c r="M1553">
        <v>9.6</v>
      </c>
      <c r="N1553">
        <v>14.7</v>
      </c>
      <c r="O1553">
        <v>18.8</v>
      </c>
      <c r="P1553">
        <v>116</v>
      </c>
      <c r="Q1553" t="s">
        <v>51</v>
      </c>
      <c r="R1553">
        <v>3.2</v>
      </c>
      <c r="S1553">
        <v>6.3</v>
      </c>
      <c r="T1553">
        <v>7.8</v>
      </c>
      <c r="U1553">
        <v>10.11</v>
      </c>
      <c r="V1553">
        <v>71</v>
      </c>
      <c r="W1553" t="str">
        <f t="shared" si="72"/>
        <v>Sydney</v>
      </c>
      <c r="X1553" t="str">
        <f t="shared" si="73"/>
        <v>Medium</v>
      </c>
      <c r="Y1553" t="str">
        <f t="shared" si="74"/>
        <v>Home Team</v>
      </c>
    </row>
    <row r="1554" spans="1:25" x14ac:dyDescent="0.25">
      <c r="A1554" t="s">
        <v>1642</v>
      </c>
      <c r="B1554">
        <v>2019</v>
      </c>
      <c r="C1554" t="s">
        <v>163</v>
      </c>
      <c r="D1554" s="1">
        <v>43626</v>
      </c>
      <c r="E1554">
        <v>18.3</v>
      </c>
      <c r="F1554">
        <v>11.3</v>
      </c>
      <c r="G1554">
        <v>3.2</v>
      </c>
      <c r="H1554" t="s">
        <v>28</v>
      </c>
      <c r="I1554" s="2">
        <v>0.63888888888888884</v>
      </c>
      <c r="J1554" s="3">
        <v>74036</v>
      </c>
      <c r="K1554" t="s">
        <v>33</v>
      </c>
      <c r="L1554">
        <v>3.5</v>
      </c>
      <c r="M1554">
        <v>6.8</v>
      </c>
      <c r="N1554">
        <v>11.8</v>
      </c>
      <c r="O1554">
        <v>15.8</v>
      </c>
      <c r="P1554">
        <v>98</v>
      </c>
      <c r="Q1554" t="s">
        <v>35</v>
      </c>
      <c r="R1554">
        <v>1.2</v>
      </c>
      <c r="S1554">
        <v>3.5</v>
      </c>
      <c r="T1554">
        <v>5.9</v>
      </c>
      <c r="U1554">
        <v>7.15</v>
      </c>
      <c r="V1554">
        <v>57</v>
      </c>
      <c r="W1554" t="str">
        <f t="shared" si="72"/>
        <v>Collingwood</v>
      </c>
      <c r="X1554" t="str">
        <f t="shared" si="73"/>
        <v>High</v>
      </c>
      <c r="Y1554" t="str">
        <f t="shared" si="74"/>
        <v>Home Team</v>
      </c>
    </row>
    <row r="1555" spans="1:25" x14ac:dyDescent="0.25">
      <c r="A1555" t="s">
        <v>1643</v>
      </c>
      <c r="B1555">
        <v>2019</v>
      </c>
      <c r="C1555" t="s">
        <v>170</v>
      </c>
      <c r="D1555" s="1">
        <v>43629</v>
      </c>
      <c r="E1555">
        <v>16.899999999999999</v>
      </c>
      <c r="F1555">
        <v>9.9</v>
      </c>
      <c r="G1555">
        <v>0.8</v>
      </c>
      <c r="H1555" t="s">
        <v>512</v>
      </c>
      <c r="I1555" s="2">
        <v>0.80555555555555558</v>
      </c>
      <c r="J1555" s="3">
        <v>40837</v>
      </c>
      <c r="K1555" t="s">
        <v>40</v>
      </c>
      <c r="L1555">
        <v>1.1000000000000001</v>
      </c>
      <c r="M1555">
        <v>3.7</v>
      </c>
      <c r="N1555">
        <v>10.1</v>
      </c>
      <c r="O1555">
        <v>15.11</v>
      </c>
      <c r="P1555">
        <v>101</v>
      </c>
      <c r="Q1555" t="s">
        <v>29</v>
      </c>
      <c r="R1555">
        <v>3.2</v>
      </c>
      <c r="S1555">
        <v>5.6</v>
      </c>
      <c r="T1555">
        <v>8.9</v>
      </c>
      <c r="U1555">
        <v>9.14</v>
      </c>
      <c r="V1555">
        <v>68</v>
      </c>
      <c r="W1555" t="str">
        <f t="shared" si="72"/>
        <v>Adelaide</v>
      </c>
      <c r="X1555" t="str">
        <f t="shared" si="73"/>
        <v>Medium</v>
      </c>
      <c r="Y1555" t="str">
        <f t="shared" si="74"/>
        <v>Home Team</v>
      </c>
    </row>
    <row r="1556" spans="1:25" x14ac:dyDescent="0.25">
      <c r="A1556" t="s">
        <v>1644</v>
      </c>
      <c r="B1556">
        <v>2019</v>
      </c>
      <c r="C1556" t="s">
        <v>170</v>
      </c>
      <c r="D1556" s="1">
        <v>43630</v>
      </c>
      <c r="E1556">
        <v>16.8</v>
      </c>
      <c r="F1556">
        <v>9.1</v>
      </c>
      <c r="G1556">
        <v>1.4</v>
      </c>
      <c r="H1556" t="s">
        <v>46</v>
      </c>
      <c r="I1556" s="2">
        <v>0.82638888888888884</v>
      </c>
      <c r="J1556" s="3">
        <v>44846</v>
      </c>
      <c r="K1556" t="s">
        <v>48</v>
      </c>
      <c r="L1556">
        <v>2.2000000000000002</v>
      </c>
      <c r="M1556">
        <v>6.7</v>
      </c>
      <c r="N1556">
        <v>11.11</v>
      </c>
      <c r="O1556">
        <v>14.12</v>
      </c>
      <c r="P1556">
        <v>96</v>
      </c>
      <c r="Q1556" t="s">
        <v>32</v>
      </c>
      <c r="R1556">
        <v>2.2999999999999998</v>
      </c>
      <c r="S1556">
        <v>6.4</v>
      </c>
      <c r="T1556">
        <v>8.6</v>
      </c>
      <c r="U1556">
        <v>11.11</v>
      </c>
      <c r="V1556">
        <v>77</v>
      </c>
      <c r="W1556" t="str">
        <f t="shared" si="72"/>
        <v>Essendon</v>
      </c>
      <c r="X1556" t="str">
        <f t="shared" si="73"/>
        <v>Medium</v>
      </c>
      <c r="Y1556" t="str">
        <f t="shared" si="74"/>
        <v>Home Team</v>
      </c>
    </row>
    <row r="1557" spans="1:25" x14ac:dyDescent="0.25">
      <c r="A1557" t="s">
        <v>1645</v>
      </c>
      <c r="B1557">
        <v>2019</v>
      </c>
      <c r="C1557" t="s">
        <v>170</v>
      </c>
      <c r="D1557" s="1">
        <v>43631</v>
      </c>
      <c r="E1557">
        <v>27.2</v>
      </c>
      <c r="F1557">
        <v>16.2</v>
      </c>
      <c r="G1557">
        <v>0</v>
      </c>
      <c r="H1557" t="s">
        <v>1646</v>
      </c>
      <c r="I1557" s="2">
        <v>0.57291666666666663</v>
      </c>
      <c r="J1557" s="3">
        <v>7243</v>
      </c>
      <c r="K1557" t="s">
        <v>39</v>
      </c>
      <c r="L1557">
        <v>3.5</v>
      </c>
      <c r="M1557">
        <v>5.6</v>
      </c>
      <c r="N1557">
        <v>8.9</v>
      </c>
      <c r="O1557">
        <v>11.1</v>
      </c>
      <c r="P1557">
        <v>76</v>
      </c>
      <c r="Q1557" t="s">
        <v>55</v>
      </c>
      <c r="R1557">
        <v>0.2</v>
      </c>
      <c r="S1557">
        <v>2.5</v>
      </c>
      <c r="T1557">
        <v>7.8</v>
      </c>
      <c r="U1557">
        <v>11.14</v>
      </c>
      <c r="V1557">
        <v>80</v>
      </c>
      <c r="W1557" t="str">
        <f t="shared" si="72"/>
        <v>St Kilda</v>
      </c>
      <c r="X1557" t="str">
        <f t="shared" si="73"/>
        <v>Low</v>
      </c>
      <c r="Y1557" t="str">
        <f t="shared" si="74"/>
        <v>Away Team</v>
      </c>
    </row>
    <row r="1558" spans="1:25" x14ac:dyDescent="0.25">
      <c r="A1558" t="s">
        <v>1647</v>
      </c>
      <c r="B1558">
        <v>2019</v>
      </c>
      <c r="C1558" t="s">
        <v>170</v>
      </c>
      <c r="D1558" s="1">
        <v>43631</v>
      </c>
      <c r="E1558">
        <v>18.600000000000001</v>
      </c>
      <c r="F1558">
        <v>7.5</v>
      </c>
      <c r="G1558">
        <v>8.8000000000000007</v>
      </c>
      <c r="H1558" t="s">
        <v>1339</v>
      </c>
      <c r="I1558" s="2">
        <v>0.60763888888888884</v>
      </c>
      <c r="J1558" s="3">
        <v>37451</v>
      </c>
      <c r="K1558" t="s">
        <v>43</v>
      </c>
      <c r="L1558">
        <v>3.2</v>
      </c>
      <c r="M1558">
        <v>8.4</v>
      </c>
      <c r="N1558">
        <v>12.6</v>
      </c>
      <c r="O1558">
        <v>15.1</v>
      </c>
      <c r="P1558">
        <v>100</v>
      </c>
      <c r="Q1558" t="s">
        <v>54</v>
      </c>
      <c r="R1558">
        <v>5.0999999999999996</v>
      </c>
      <c r="S1558">
        <v>7.5</v>
      </c>
      <c r="T1558">
        <v>12.7</v>
      </c>
      <c r="U1558">
        <v>12.7</v>
      </c>
      <c r="V1558">
        <v>79</v>
      </c>
      <c r="W1558" t="str">
        <f t="shared" si="72"/>
        <v>Fremantle</v>
      </c>
      <c r="X1558" t="str">
        <f t="shared" si="73"/>
        <v>Medium</v>
      </c>
      <c r="Y1558" t="str">
        <f t="shared" si="74"/>
        <v>Home Team</v>
      </c>
    </row>
    <row r="1559" spans="1:25" x14ac:dyDescent="0.25">
      <c r="A1559" t="s">
        <v>1648</v>
      </c>
      <c r="B1559">
        <v>2019</v>
      </c>
      <c r="C1559" t="s">
        <v>170</v>
      </c>
      <c r="D1559" s="1">
        <v>43631</v>
      </c>
      <c r="E1559">
        <v>15.5</v>
      </c>
      <c r="F1559">
        <v>8.1</v>
      </c>
      <c r="G1559">
        <v>1.8</v>
      </c>
      <c r="H1559" t="s">
        <v>46</v>
      </c>
      <c r="I1559" s="2">
        <v>0.80902777777777779</v>
      </c>
      <c r="J1559" s="3">
        <v>35479</v>
      </c>
      <c r="K1559" t="s">
        <v>30</v>
      </c>
      <c r="L1559">
        <v>2.1</v>
      </c>
      <c r="M1559">
        <v>6.3</v>
      </c>
      <c r="N1559">
        <v>10.9</v>
      </c>
      <c r="O1559">
        <v>15.1</v>
      </c>
      <c r="P1559">
        <v>100</v>
      </c>
      <c r="Q1559" t="s">
        <v>50</v>
      </c>
      <c r="R1559">
        <v>5.2</v>
      </c>
      <c r="S1559">
        <v>9.6</v>
      </c>
      <c r="T1559">
        <v>11.9</v>
      </c>
      <c r="U1559">
        <v>15.13</v>
      </c>
      <c r="V1559">
        <v>103</v>
      </c>
      <c r="W1559" t="str">
        <f t="shared" si="72"/>
        <v>Western Bulldogs</v>
      </c>
      <c r="X1559" t="str">
        <f t="shared" si="73"/>
        <v>Medium</v>
      </c>
      <c r="Y1559" t="str">
        <f t="shared" si="74"/>
        <v>Away Team</v>
      </c>
    </row>
    <row r="1560" spans="1:25" x14ac:dyDescent="0.25">
      <c r="A1560" t="s">
        <v>1649</v>
      </c>
      <c r="B1560">
        <v>2019</v>
      </c>
      <c r="C1560" t="s">
        <v>170</v>
      </c>
      <c r="D1560" s="1">
        <v>43632</v>
      </c>
      <c r="E1560">
        <v>12.8</v>
      </c>
      <c r="F1560">
        <v>3.2</v>
      </c>
      <c r="G1560">
        <v>0.2</v>
      </c>
      <c r="H1560" t="s">
        <v>66</v>
      </c>
      <c r="I1560" s="2">
        <v>0.63888888888888884</v>
      </c>
      <c r="J1560" s="3">
        <v>7832</v>
      </c>
      <c r="K1560" t="s">
        <v>47</v>
      </c>
      <c r="L1560">
        <v>3</v>
      </c>
      <c r="M1560">
        <v>7.3</v>
      </c>
      <c r="N1560">
        <v>8.6</v>
      </c>
      <c r="O1560">
        <v>10.8</v>
      </c>
      <c r="P1560">
        <v>68</v>
      </c>
      <c r="Q1560" t="s">
        <v>25</v>
      </c>
      <c r="R1560">
        <v>3.2</v>
      </c>
      <c r="S1560">
        <v>7.3</v>
      </c>
      <c r="T1560">
        <v>11.6</v>
      </c>
      <c r="U1560">
        <v>14.7</v>
      </c>
      <c r="V1560">
        <v>91</v>
      </c>
      <c r="W1560" t="str">
        <f t="shared" si="72"/>
        <v>Greater Western Sydney</v>
      </c>
      <c r="X1560" t="str">
        <f t="shared" si="73"/>
        <v>Low</v>
      </c>
      <c r="Y1560" t="str">
        <f t="shared" si="74"/>
        <v>Away Team</v>
      </c>
    </row>
    <row r="1561" spans="1:25" x14ac:dyDescent="0.25">
      <c r="A1561" t="s">
        <v>1650</v>
      </c>
      <c r="B1561">
        <v>2019</v>
      </c>
      <c r="C1561" t="s">
        <v>177</v>
      </c>
      <c r="D1561" s="1">
        <v>43636</v>
      </c>
      <c r="E1561">
        <v>19.7</v>
      </c>
      <c r="F1561">
        <v>4.4000000000000004</v>
      </c>
      <c r="G1561">
        <v>0</v>
      </c>
      <c r="H1561" t="s">
        <v>1339</v>
      </c>
      <c r="I1561" s="2">
        <v>0.75694444444444442</v>
      </c>
      <c r="J1561" s="3">
        <v>52810</v>
      </c>
      <c r="K1561" t="s">
        <v>51</v>
      </c>
      <c r="L1561">
        <v>3.4</v>
      </c>
      <c r="M1561">
        <v>7.14</v>
      </c>
      <c r="N1561">
        <v>11.17</v>
      </c>
      <c r="O1561">
        <v>14.22</v>
      </c>
      <c r="P1561">
        <v>106</v>
      </c>
      <c r="Q1561" t="s">
        <v>48</v>
      </c>
      <c r="R1561">
        <v>4</v>
      </c>
      <c r="S1561">
        <v>6.1</v>
      </c>
      <c r="T1561">
        <v>8.1</v>
      </c>
      <c r="U1561">
        <v>11.5</v>
      </c>
      <c r="V1561">
        <v>71</v>
      </c>
      <c r="W1561" t="str">
        <f t="shared" si="72"/>
        <v>West Coast</v>
      </c>
      <c r="X1561" t="str">
        <f t="shared" si="73"/>
        <v>High</v>
      </c>
      <c r="Y1561" t="str">
        <f t="shared" si="74"/>
        <v>Home Team</v>
      </c>
    </row>
    <row r="1562" spans="1:25" x14ac:dyDescent="0.25">
      <c r="A1562" t="s">
        <v>1651</v>
      </c>
      <c r="B1562">
        <v>2019</v>
      </c>
      <c r="C1562" t="s">
        <v>177</v>
      </c>
      <c r="D1562" s="1">
        <v>43637</v>
      </c>
      <c r="E1562">
        <v>14.9</v>
      </c>
      <c r="F1562">
        <v>7.3</v>
      </c>
      <c r="G1562">
        <v>0</v>
      </c>
      <c r="H1562" t="s">
        <v>61</v>
      </c>
      <c r="I1562" s="2">
        <v>0.82638888888888884</v>
      </c>
      <c r="J1562" s="3">
        <v>29553</v>
      </c>
      <c r="K1562" t="s">
        <v>26</v>
      </c>
      <c r="L1562">
        <v>6.1</v>
      </c>
      <c r="M1562">
        <v>7.4</v>
      </c>
      <c r="N1562">
        <v>8.9</v>
      </c>
      <c r="O1562">
        <v>12.1</v>
      </c>
      <c r="P1562">
        <v>82</v>
      </c>
      <c r="Q1562" t="s">
        <v>32</v>
      </c>
      <c r="R1562">
        <v>3.1</v>
      </c>
      <c r="S1562">
        <v>6.3</v>
      </c>
      <c r="T1562">
        <v>7.7</v>
      </c>
      <c r="U1562">
        <v>9.9</v>
      </c>
      <c r="V1562">
        <v>63</v>
      </c>
      <c r="W1562" t="str">
        <f t="shared" si="72"/>
        <v>Sydney</v>
      </c>
      <c r="X1562" t="str">
        <f t="shared" si="73"/>
        <v>Low</v>
      </c>
      <c r="Y1562" t="str">
        <f t="shared" si="74"/>
        <v>Home Team</v>
      </c>
    </row>
    <row r="1563" spans="1:25" x14ac:dyDescent="0.25">
      <c r="A1563" t="s">
        <v>1652</v>
      </c>
      <c r="B1563">
        <v>2019</v>
      </c>
      <c r="C1563" t="s">
        <v>177</v>
      </c>
      <c r="D1563" s="1">
        <v>43638</v>
      </c>
      <c r="E1563">
        <v>11.9</v>
      </c>
      <c r="F1563">
        <v>5.0999999999999996</v>
      </c>
      <c r="G1563">
        <v>2.2000000000000002</v>
      </c>
      <c r="H1563" t="s">
        <v>28</v>
      </c>
      <c r="I1563" s="2">
        <v>0.57291666666666663</v>
      </c>
      <c r="J1563" s="3">
        <v>20211</v>
      </c>
      <c r="K1563" t="s">
        <v>35</v>
      </c>
      <c r="L1563">
        <v>2.1</v>
      </c>
      <c r="M1563">
        <v>5.4</v>
      </c>
      <c r="N1563">
        <v>9.6</v>
      </c>
      <c r="O1563">
        <v>13.7</v>
      </c>
      <c r="P1563">
        <v>85</v>
      </c>
      <c r="Q1563" t="s">
        <v>43</v>
      </c>
      <c r="R1563">
        <v>4.0999999999999996</v>
      </c>
      <c r="S1563">
        <v>6.4</v>
      </c>
      <c r="T1563">
        <v>10.5</v>
      </c>
      <c r="U1563">
        <v>11.5</v>
      </c>
      <c r="V1563">
        <v>71</v>
      </c>
      <c r="W1563" t="str">
        <f t="shared" si="72"/>
        <v>Melbourne</v>
      </c>
      <c r="X1563" t="str">
        <f t="shared" si="73"/>
        <v>Low</v>
      </c>
      <c r="Y1563" t="str">
        <f t="shared" si="74"/>
        <v>Home Team</v>
      </c>
    </row>
    <row r="1564" spans="1:25" x14ac:dyDescent="0.25">
      <c r="A1564" t="s">
        <v>1653</v>
      </c>
      <c r="B1564">
        <v>2019</v>
      </c>
      <c r="C1564" t="s">
        <v>177</v>
      </c>
      <c r="D1564" s="1">
        <v>43638</v>
      </c>
      <c r="E1564">
        <v>11.9</v>
      </c>
      <c r="F1564">
        <v>5.0999999999999996</v>
      </c>
      <c r="G1564">
        <v>2.2000000000000002</v>
      </c>
      <c r="H1564" t="s">
        <v>46</v>
      </c>
      <c r="I1564" s="2">
        <v>0.69097222222222221</v>
      </c>
      <c r="J1564" s="3">
        <v>22885</v>
      </c>
      <c r="K1564" t="s">
        <v>55</v>
      </c>
      <c r="L1564">
        <v>3.3</v>
      </c>
      <c r="M1564">
        <v>4.5999999999999996</v>
      </c>
      <c r="N1564">
        <v>5.7</v>
      </c>
      <c r="O1564">
        <v>8.11</v>
      </c>
      <c r="P1564">
        <v>59</v>
      </c>
      <c r="Q1564" t="s">
        <v>36</v>
      </c>
      <c r="R1564">
        <v>4.5999999999999996</v>
      </c>
      <c r="S1564">
        <v>7.8</v>
      </c>
      <c r="T1564">
        <v>16.11</v>
      </c>
      <c r="U1564">
        <v>17.13</v>
      </c>
      <c r="V1564">
        <v>115</v>
      </c>
      <c r="W1564" t="str">
        <f t="shared" si="72"/>
        <v>Brisbane</v>
      </c>
      <c r="X1564" t="str">
        <f t="shared" si="73"/>
        <v>Low</v>
      </c>
      <c r="Y1564" t="str">
        <f t="shared" si="74"/>
        <v>Away Team</v>
      </c>
    </row>
    <row r="1565" spans="1:25" x14ac:dyDescent="0.25">
      <c r="A1565" t="s">
        <v>1654</v>
      </c>
      <c r="B1565">
        <v>2019</v>
      </c>
      <c r="C1565" t="s">
        <v>177</v>
      </c>
      <c r="D1565" s="1">
        <v>43638</v>
      </c>
      <c r="E1565">
        <v>15</v>
      </c>
      <c r="F1565">
        <v>1.8</v>
      </c>
      <c r="G1565">
        <v>0</v>
      </c>
      <c r="H1565" t="s">
        <v>512</v>
      </c>
      <c r="I1565" s="2">
        <v>0.79861111111111116</v>
      </c>
      <c r="J1565" s="3">
        <v>37726</v>
      </c>
      <c r="K1565" t="s">
        <v>54</v>
      </c>
      <c r="L1565">
        <v>3.4</v>
      </c>
      <c r="M1565">
        <v>6.5</v>
      </c>
      <c r="N1565">
        <v>7.9</v>
      </c>
      <c r="O1565">
        <v>9.1300000000000008</v>
      </c>
      <c r="P1565">
        <v>67</v>
      </c>
      <c r="Q1565" t="s">
        <v>44</v>
      </c>
      <c r="R1565">
        <v>1.2</v>
      </c>
      <c r="S1565">
        <v>3.4</v>
      </c>
      <c r="T1565">
        <v>6.6</v>
      </c>
      <c r="U1565">
        <v>8.8000000000000007</v>
      </c>
      <c r="V1565">
        <v>56</v>
      </c>
      <c r="W1565" t="str">
        <f t="shared" si="72"/>
        <v>Port Adelaide</v>
      </c>
      <c r="X1565" t="str">
        <f t="shared" si="73"/>
        <v>Medium</v>
      </c>
      <c r="Y1565" t="str">
        <f t="shared" si="74"/>
        <v>Home Team</v>
      </c>
    </row>
    <row r="1566" spans="1:25" x14ac:dyDescent="0.25">
      <c r="A1566" t="s">
        <v>1655</v>
      </c>
      <c r="B1566">
        <v>2019</v>
      </c>
      <c r="C1566" t="s">
        <v>177</v>
      </c>
      <c r="D1566" s="1">
        <v>43639</v>
      </c>
      <c r="E1566">
        <v>9.8000000000000007</v>
      </c>
      <c r="F1566">
        <v>1.4</v>
      </c>
      <c r="G1566">
        <v>0.6</v>
      </c>
      <c r="H1566" t="s">
        <v>46</v>
      </c>
      <c r="I1566" s="2">
        <v>0.63888888888888884</v>
      </c>
      <c r="J1566" s="3">
        <v>39836</v>
      </c>
      <c r="K1566" t="s">
        <v>50</v>
      </c>
      <c r="L1566">
        <v>4.3</v>
      </c>
      <c r="M1566">
        <v>5.7</v>
      </c>
      <c r="N1566">
        <v>7.11</v>
      </c>
      <c r="O1566">
        <v>10.130000000000001</v>
      </c>
      <c r="P1566">
        <v>73</v>
      </c>
      <c r="Q1566" t="s">
        <v>33</v>
      </c>
      <c r="R1566">
        <v>4.0999999999999996</v>
      </c>
      <c r="S1566">
        <v>5.2</v>
      </c>
      <c r="T1566">
        <v>10.4</v>
      </c>
      <c r="U1566">
        <v>13.4</v>
      </c>
      <c r="V1566">
        <v>82</v>
      </c>
      <c r="W1566" t="str">
        <f t="shared" si="72"/>
        <v>Collingwood</v>
      </c>
      <c r="X1566" t="str">
        <f t="shared" si="73"/>
        <v>Medium</v>
      </c>
      <c r="Y1566" t="str">
        <f t="shared" si="74"/>
        <v>Away Team</v>
      </c>
    </row>
    <row r="1567" spans="1:25" x14ac:dyDescent="0.25">
      <c r="A1567" t="s">
        <v>1656</v>
      </c>
      <c r="B1567">
        <v>2019</v>
      </c>
      <c r="C1567" t="s">
        <v>187</v>
      </c>
      <c r="D1567" s="1">
        <v>43643</v>
      </c>
      <c r="E1567">
        <v>16.8</v>
      </c>
      <c r="F1567">
        <v>4.7</v>
      </c>
      <c r="G1567">
        <v>0</v>
      </c>
      <c r="H1567" t="s">
        <v>46</v>
      </c>
      <c r="I1567" s="2">
        <v>0.80555555555555558</v>
      </c>
      <c r="J1567" s="3">
        <v>25195</v>
      </c>
      <c r="K1567" t="s">
        <v>48</v>
      </c>
      <c r="L1567">
        <v>3.2</v>
      </c>
      <c r="M1567">
        <v>5.3</v>
      </c>
      <c r="N1567">
        <v>6.4</v>
      </c>
      <c r="O1567">
        <v>12.5</v>
      </c>
      <c r="P1567">
        <v>77</v>
      </c>
      <c r="Q1567" t="s">
        <v>25</v>
      </c>
      <c r="R1567">
        <v>1.2</v>
      </c>
      <c r="S1567">
        <v>5.4</v>
      </c>
      <c r="T1567">
        <v>7.8</v>
      </c>
      <c r="U1567">
        <v>10.11</v>
      </c>
      <c r="V1567">
        <v>71</v>
      </c>
      <c r="W1567" t="str">
        <f t="shared" si="72"/>
        <v>Essendon</v>
      </c>
      <c r="X1567" t="str">
        <f t="shared" si="73"/>
        <v>Low</v>
      </c>
      <c r="Y1567" t="str">
        <f t="shared" si="74"/>
        <v>Home Team</v>
      </c>
    </row>
    <row r="1568" spans="1:25" x14ac:dyDescent="0.25">
      <c r="A1568" t="s">
        <v>1657</v>
      </c>
      <c r="B1568">
        <v>2019</v>
      </c>
      <c r="C1568" t="s">
        <v>187</v>
      </c>
      <c r="D1568" s="1">
        <v>43644</v>
      </c>
      <c r="E1568">
        <v>18.5</v>
      </c>
      <c r="F1568">
        <v>9.5</v>
      </c>
      <c r="G1568">
        <v>0</v>
      </c>
      <c r="H1568" t="s">
        <v>88</v>
      </c>
      <c r="I1568" s="2">
        <v>0.82638888888888884</v>
      </c>
      <c r="J1568" s="3">
        <v>28108</v>
      </c>
      <c r="K1568" t="s">
        <v>44</v>
      </c>
      <c r="L1568">
        <v>4.0999999999999996</v>
      </c>
      <c r="M1568">
        <v>7.6</v>
      </c>
      <c r="N1568">
        <v>11.9</v>
      </c>
      <c r="O1568">
        <v>14.12</v>
      </c>
      <c r="P1568">
        <v>96</v>
      </c>
      <c r="Q1568" t="s">
        <v>40</v>
      </c>
      <c r="R1568">
        <v>5.4</v>
      </c>
      <c r="S1568">
        <v>7.5</v>
      </c>
      <c r="T1568">
        <v>9.6999999999999993</v>
      </c>
      <c r="U1568">
        <v>10.9</v>
      </c>
      <c r="V1568">
        <v>69</v>
      </c>
      <c r="W1568" t="str">
        <f t="shared" si="72"/>
        <v>Geelong</v>
      </c>
      <c r="X1568" t="str">
        <f t="shared" si="73"/>
        <v>Low</v>
      </c>
      <c r="Y1568" t="str">
        <f t="shared" si="74"/>
        <v>Home Team</v>
      </c>
    </row>
    <row r="1569" spans="1:25" x14ac:dyDescent="0.25">
      <c r="A1569" t="s">
        <v>1658</v>
      </c>
      <c r="B1569">
        <v>2019</v>
      </c>
      <c r="C1569" t="s">
        <v>187</v>
      </c>
      <c r="D1569" s="1">
        <v>43645</v>
      </c>
      <c r="E1569">
        <v>16.8</v>
      </c>
      <c r="F1569">
        <v>12.7</v>
      </c>
      <c r="G1569">
        <v>1</v>
      </c>
      <c r="H1569" t="s">
        <v>28</v>
      </c>
      <c r="I1569" s="2">
        <v>0.57291666666666663</v>
      </c>
      <c r="J1569" s="3">
        <v>31895</v>
      </c>
      <c r="K1569" t="s">
        <v>32</v>
      </c>
      <c r="L1569">
        <v>3.3</v>
      </c>
      <c r="M1569">
        <v>3.6</v>
      </c>
      <c r="N1569">
        <v>7.13</v>
      </c>
      <c r="O1569">
        <v>9.17</v>
      </c>
      <c r="P1569">
        <v>71</v>
      </c>
      <c r="Q1569" t="s">
        <v>51</v>
      </c>
      <c r="R1569">
        <v>3.5</v>
      </c>
      <c r="S1569">
        <v>6.8</v>
      </c>
      <c r="T1569">
        <v>7.8</v>
      </c>
      <c r="U1569">
        <v>11.11</v>
      </c>
      <c r="V1569">
        <v>77</v>
      </c>
      <c r="W1569" t="str">
        <f t="shared" si="72"/>
        <v>West Coast</v>
      </c>
      <c r="X1569" t="str">
        <f t="shared" si="73"/>
        <v>Medium</v>
      </c>
      <c r="Y1569" t="str">
        <f t="shared" si="74"/>
        <v>Away Team</v>
      </c>
    </row>
    <row r="1570" spans="1:25" x14ac:dyDescent="0.25">
      <c r="A1570" t="s">
        <v>1659</v>
      </c>
      <c r="B1570">
        <v>2019</v>
      </c>
      <c r="C1570" t="s">
        <v>187</v>
      </c>
      <c r="D1570" s="1">
        <v>43645</v>
      </c>
      <c r="E1570">
        <v>21.4</v>
      </c>
      <c r="F1570">
        <v>8.6</v>
      </c>
      <c r="G1570">
        <v>0</v>
      </c>
      <c r="H1570" t="s">
        <v>61</v>
      </c>
      <c r="I1570" s="2">
        <v>0.69097222222222221</v>
      </c>
      <c r="J1570" s="3">
        <v>26194</v>
      </c>
      <c r="K1570" t="s">
        <v>26</v>
      </c>
      <c r="L1570">
        <v>2.2000000000000002</v>
      </c>
      <c r="M1570">
        <v>6.3</v>
      </c>
      <c r="N1570">
        <v>10.6</v>
      </c>
      <c r="O1570">
        <v>14.9</v>
      </c>
      <c r="P1570">
        <v>93</v>
      </c>
      <c r="Q1570" t="s">
        <v>39</v>
      </c>
      <c r="R1570">
        <v>2.2999999999999998</v>
      </c>
      <c r="S1570">
        <v>5.5</v>
      </c>
      <c r="T1570">
        <v>6.7</v>
      </c>
      <c r="U1570">
        <v>7.9</v>
      </c>
      <c r="V1570">
        <v>51</v>
      </c>
      <c r="W1570" t="str">
        <f t="shared" si="72"/>
        <v>Sydney</v>
      </c>
      <c r="X1570" t="str">
        <f t="shared" si="73"/>
        <v>Low</v>
      </c>
      <c r="Y1570" t="str">
        <f t="shared" si="74"/>
        <v>Home Team</v>
      </c>
    </row>
    <row r="1571" spans="1:25" x14ac:dyDescent="0.25">
      <c r="A1571" t="s">
        <v>1660</v>
      </c>
      <c r="B1571">
        <v>2019</v>
      </c>
      <c r="C1571" t="s">
        <v>187</v>
      </c>
      <c r="D1571" s="1">
        <v>43645</v>
      </c>
      <c r="E1571">
        <v>16.8</v>
      </c>
      <c r="F1571">
        <v>12.7</v>
      </c>
      <c r="G1571">
        <v>1</v>
      </c>
      <c r="H1571" t="s">
        <v>46</v>
      </c>
      <c r="I1571" s="2">
        <v>0.80902777777777779</v>
      </c>
      <c r="J1571" s="3">
        <v>38801</v>
      </c>
      <c r="K1571" t="s">
        <v>33</v>
      </c>
      <c r="L1571">
        <v>1.3</v>
      </c>
      <c r="M1571">
        <v>3.3</v>
      </c>
      <c r="N1571">
        <v>4.4000000000000004</v>
      </c>
      <c r="O1571">
        <v>5.7</v>
      </c>
      <c r="P1571">
        <v>37</v>
      </c>
      <c r="Q1571" t="s">
        <v>47</v>
      </c>
      <c r="R1571">
        <v>2.7</v>
      </c>
      <c r="S1571">
        <v>4.8</v>
      </c>
      <c r="T1571">
        <v>8.14</v>
      </c>
      <c r="U1571">
        <v>11.15</v>
      </c>
      <c r="V1571">
        <v>81</v>
      </c>
      <c r="W1571" t="str">
        <f t="shared" si="72"/>
        <v>North Melbourne</v>
      </c>
      <c r="X1571" t="str">
        <f t="shared" si="73"/>
        <v>Medium</v>
      </c>
      <c r="Y1571" t="str">
        <f t="shared" si="74"/>
        <v>Away Team</v>
      </c>
    </row>
    <row r="1572" spans="1:25" x14ac:dyDescent="0.25">
      <c r="A1572" t="s">
        <v>1661</v>
      </c>
      <c r="B1572">
        <v>2019</v>
      </c>
      <c r="C1572" t="s">
        <v>187</v>
      </c>
      <c r="D1572" s="1">
        <v>43645</v>
      </c>
      <c r="E1572">
        <v>14.1</v>
      </c>
      <c r="F1572">
        <v>10.8</v>
      </c>
      <c r="G1572">
        <v>10.6</v>
      </c>
      <c r="H1572" t="s">
        <v>512</v>
      </c>
      <c r="I1572" s="2">
        <v>0.79861111111111116</v>
      </c>
      <c r="J1572" s="3">
        <v>25623</v>
      </c>
      <c r="K1572" t="s">
        <v>54</v>
      </c>
      <c r="L1572">
        <v>1.2</v>
      </c>
      <c r="M1572">
        <v>2.5</v>
      </c>
      <c r="N1572">
        <v>5.8</v>
      </c>
      <c r="O1572">
        <v>5.1100000000000003</v>
      </c>
      <c r="P1572">
        <v>41</v>
      </c>
      <c r="Q1572" t="s">
        <v>50</v>
      </c>
      <c r="R1572">
        <v>3.2</v>
      </c>
      <c r="S1572">
        <v>5.2</v>
      </c>
      <c r="T1572">
        <v>8.3000000000000007</v>
      </c>
      <c r="U1572">
        <v>10.6</v>
      </c>
      <c r="V1572">
        <v>66</v>
      </c>
      <c r="W1572" t="str">
        <f t="shared" si="72"/>
        <v>Western Bulldogs</v>
      </c>
      <c r="X1572" t="str">
        <f t="shared" si="73"/>
        <v>Low</v>
      </c>
      <c r="Y1572" t="str">
        <f t="shared" si="74"/>
        <v>Away Team</v>
      </c>
    </row>
    <row r="1573" spans="1:25" x14ac:dyDescent="0.25">
      <c r="A1573" t="s">
        <v>1662</v>
      </c>
      <c r="B1573">
        <v>2019</v>
      </c>
      <c r="C1573" t="s">
        <v>187</v>
      </c>
      <c r="D1573" s="1">
        <v>43646</v>
      </c>
      <c r="E1573">
        <v>13.5</v>
      </c>
      <c r="F1573">
        <v>7.6</v>
      </c>
      <c r="G1573">
        <v>7.4</v>
      </c>
      <c r="H1573" t="s">
        <v>46</v>
      </c>
      <c r="I1573" s="2">
        <v>0.54861111111111116</v>
      </c>
      <c r="J1573" s="3">
        <v>40962</v>
      </c>
      <c r="K1573" t="s">
        <v>55</v>
      </c>
      <c r="L1573">
        <v>3</v>
      </c>
      <c r="M1573">
        <v>7</v>
      </c>
      <c r="N1573">
        <v>8.3000000000000007</v>
      </c>
      <c r="O1573">
        <v>10.1</v>
      </c>
      <c r="P1573">
        <v>70</v>
      </c>
      <c r="Q1573" t="s">
        <v>29</v>
      </c>
      <c r="R1573">
        <v>2</v>
      </c>
      <c r="S1573">
        <v>6.2</v>
      </c>
      <c r="T1573">
        <v>9.4</v>
      </c>
      <c r="U1573">
        <v>16.7</v>
      </c>
      <c r="V1573">
        <v>103</v>
      </c>
      <c r="W1573" t="str">
        <f t="shared" si="72"/>
        <v>Richmond</v>
      </c>
      <c r="X1573" t="str">
        <f t="shared" si="73"/>
        <v>Medium</v>
      </c>
      <c r="Y1573" t="str">
        <f t="shared" si="74"/>
        <v>Away Team</v>
      </c>
    </row>
    <row r="1574" spans="1:25" x14ac:dyDescent="0.25">
      <c r="A1574" t="s">
        <v>1663</v>
      </c>
      <c r="B1574">
        <v>2019</v>
      </c>
      <c r="C1574" t="s">
        <v>187</v>
      </c>
      <c r="D1574" s="1">
        <v>43646</v>
      </c>
      <c r="E1574">
        <v>25</v>
      </c>
      <c r="F1574">
        <v>12.6</v>
      </c>
      <c r="G1574">
        <v>0.6</v>
      </c>
      <c r="H1574" t="s">
        <v>58</v>
      </c>
      <c r="I1574" s="2">
        <v>0.63888888888888884</v>
      </c>
      <c r="J1574" s="3">
        <v>24809</v>
      </c>
      <c r="K1574" t="s">
        <v>36</v>
      </c>
      <c r="L1574">
        <v>2.6</v>
      </c>
      <c r="M1574">
        <v>4.1100000000000003</v>
      </c>
      <c r="N1574">
        <v>10.14</v>
      </c>
      <c r="O1574">
        <v>15.17</v>
      </c>
      <c r="P1574">
        <v>107</v>
      </c>
      <c r="Q1574" t="s">
        <v>35</v>
      </c>
      <c r="R1574">
        <v>3.3</v>
      </c>
      <c r="S1574">
        <v>6.5</v>
      </c>
      <c r="T1574">
        <v>9.6</v>
      </c>
      <c r="U1574">
        <v>11.8</v>
      </c>
      <c r="V1574">
        <v>74</v>
      </c>
      <c r="W1574" t="str">
        <f t="shared" si="72"/>
        <v>Brisbane</v>
      </c>
      <c r="X1574" t="str">
        <f t="shared" si="73"/>
        <v>Low</v>
      </c>
      <c r="Y1574" t="str">
        <f t="shared" si="74"/>
        <v>Home Team</v>
      </c>
    </row>
    <row r="1575" spans="1:25" x14ac:dyDescent="0.25">
      <c r="A1575" t="s">
        <v>1664</v>
      </c>
      <c r="B1575">
        <v>2019</v>
      </c>
      <c r="C1575" t="s">
        <v>187</v>
      </c>
      <c r="D1575" s="1">
        <v>43646</v>
      </c>
      <c r="E1575">
        <v>16</v>
      </c>
      <c r="F1575">
        <v>10.6</v>
      </c>
      <c r="G1575">
        <v>0.4</v>
      </c>
      <c r="H1575" t="s">
        <v>1339</v>
      </c>
      <c r="I1575" s="2">
        <v>0.63888888888888884</v>
      </c>
      <c r="J1575" s="3">
        <v>37293</v>
      </c>
      <c r="K1575" t="s">
        <v>43</v>
      </c>
      <c r="L1575">
        <v>5.2</v>
      </c>
      <c r="M1575">
        <v>6.3</v>
      </c>
      <c r="N1575">
        <v>8.8000000000000007</v>
      </c>
      <c r="O1575">
        <v>11.9</v>
      </c>
      <c r="P1575">
        <v>75</v>
      </c>
      <c r="Q1575" t="s">
        <v>30</v>
      </c>
      <c r="R1575">
        <v>0.3</v>
      </c>
      <c r="S1575">
        <v>4.5</v>
      </c>
      <c r="T1575">
        <v>6.8</v>
      </c>
      <c r="U1575">
        <v>11.13</v>
      </c>
      <c r="V1575">
        <v>79</v>
      </c>
      <c r="W1575" t="str">
        <f t="shared" si="72"/>
        <v>Carlton</v>
      </c>
      <c r="X1575" t="str">
        <f t="shared" si="73"/>
        <v>Medium</v>
      </c>
      <c r="Y1575" t="str">
        <f t="shared" si="74"/>
        <v>Away Team</v>
      </c>
    </row>
    <row r="1576" spans="1:25" x14ac:dyDescent="0.25">
      <c r="A1576" t="s">
        <v>1665</v>
      </c>
      <c r="B1576">
        <v>2019</v>
      </c>
      <c r="C1576" t="s">
        <v>197</v>
      </c>
      <c r="D1576" s="1">
        <v>43651</v>
      </c>
      <c r="E1576">
        <v>17.3</v>
      </c>
      <c r="F1576">
        <v>1.4</v>
      </c>
      <c r="G1576">
        <v>0</v>
      </c>
      <c r="H1576" t="s">
        <v>28</v>
      </c>
      <c r="I1576" s="2">
        <v>0.82638888888888884</v>
      </c>
      <c r="J1576" s="3">
        <v>66407</v>
      </c>
      <c r="K1576" t="s">
        <v>32</v>
      </c>
      <c r="L1576">
        <v>1.5</v>
      </c>
      <c r="M1576">
        <v>3.8</v>
      </c>
      <c r="N1576">
        <v>4.9000000000000004</v>
      </c>
      <c r="O1576">
        <v>9.1300000000000008</v>
      </c>
      <c r="P1576">
        <v>67</v>
      </c>
      <c r="Q1576" t="s">
        <v>33</v>
      </c>
      <c r="R1576">
        <v>4</v>
      </c>
      <c r="S1576">
        <v>5.4</v>
      </c>
      <c r="T1576">
        <v>6.7</v>
      </c>
      <c r="U1576">
        <v>9.9</v>
      </c>
      <c r="V1576">
        <v>63</v>
      </c>
      <c r="W1576" t="str">
        <f t="shared" si="72"/>
        <v>Hawthorn</v>
      </c>
      <c r="X1576" t="str">
        <f t="shared" si="73"/>
        <v>High</v>
      </c>
      <c r="Y1576" t="str">
        <f t="shared" si="74"/>
        <v>Home Team</v>
      </c>
    </row>
    <row r="1577" spans="1:25" x14ac:dyDescent="0.25">
      <c r="A1577" t="s">
        <v>1666</v>
      </c>
      <c r="B1577">
        <v>2019</v>
      </c>
      <c r="C1577" t="s">
        <v>197</v>
      </c>
      <c r="D1577" s="1">
        <v>43652</v>
      </c>
      <c r="E1577">
        <v>18</v>
      </c>
      <c r="F1577">
        <v>4.3</v>
      </c>
      <c r="G1577">
        <v>0</v>
      </c>
      <c r="H1577" t="s">
        <v>28</v>
      </c>
      <c r="I1577" s="2">
        <v>0.57291666666666663</v>
      </c>
      <c r="J1577" s="3">
        <v>60199</v>
      </c>
      <c r="K1577" t="s">
        <v>48</v>
      </c>
      <c r="L1577">
        <v>2.2999999999999998</v>
      </c>
      <c r="M1577">
        <v>4.5</v>
      </c>
      <c r="N1577">
        <v>7.5</v>
      </c>
      <c r="O1577">
        <v>11.1</v>
      </c>
      <c r="P1577">
        <v>76</v>
      </c>
      <c r="Q1577" t="s">
        <v>26</v>
      </c>
      <c r="R1577">
        <v>1.2</v>
      </c>
      <c r="S1577">
        <v>3.6</v>
      </c>
      <c r="T1577">
        <v>7.8</v>
      </c>
      <c r="U1577">
        <v>9.1199999999999992</v>
      </c>
      <c r="V1577">
        <v>66</v>
      </c>
      <c r="W1577" t="str">
        <f t="shared" si="72"/>
        <v>Essendon</v>
      </c>
      <c r="X1577" t="str">
        <f t="shared" si="73"/>
        <v>High</v>
      </c>
      <c r="Y1577" t="str">
        <f t="shared" si="74"/>
        <v>Home Team</v>
      </c>
    </row>
    <row r="1578" spans="1:25" x14ac:dyDescent="0.25">
      <c r="A1578" t="s">
        <v>1667</v>
      </c>
      <c r="B1578">
        <v>2019</v>
      </c>
      <c r="C1578" t="s">
        <v>197</v>
      </c>
      <c r="D1578" s="1">
        <v>43652</v>
      </c>
      <c r="E1578">
        <v>21</v>
      </c>
      <c r="F1578">
        <v>16.600000000000001</v>
      </c>
      <c r="G1578">
        <v>3.2</v>
      </c>
      <c r="H1578" t="s">
        <v>38</v>
      </c>
      <c r="I1578" s="2">
        <v>0.59027777777777779</v>
      </c>
      <c r="J1578" s="3">
        <v>16031</v>
      </c>
      <c r="K1578" t="s">
        <v>39</v>
      </c>
      <c r="L1578">
        <v>2.1</v>
      </c>
      <c r="M1578">
        <v>3.1</v>
      </c>
      <c r="N1578">
        <v>7.2</v>
      </c>
      <c r="O1578">
        <v>9.4</v>
      </c>
      <c r="P1578">
        <v>58</v>
      </c>
      <c r="Q1578" t="s">
        <v>29</v>
      </c>
      <c r="R1578">
        <v>9.1999999999999993</v>
      </c>
      <c r="S1578">
        <v>16.7</v>
      </c>
      <c r="T1578">
        <v>19.899999999999999</v>
      </c>
      <c r="U1578">
        <v>23.12</v>
      </c>
      <c r="V1578">
        <v>150</v>
      </c>
      <c r="W1578" t="str">
        <f t="shared" si="72"/>
        <v>Richmond</v>
      </c>
      <c r="X1578" t="str">
        <f t="shared" si="73"/>
        <v>Low</v>
      </c>
      <c r="Y1578" t="str">
        <f t="shared" si="74"/>
        <v>Away Team</v>
      </c>
    </row>
    <row r="1579" spans="1:25" x14ac:dyDescent="0.25">
      <c r="A1579" t="s">
        <v>1668</v>
      </c>
      <c r="B1579">
        <v>2019</v>
      </c>
      <c r="C1579" t="s">
        <v>197</v>
      </c>
      <c r="D1579" s="1">
        <v>43652</v>
      </c>
      <c r="E1579">
        <v>21.9</v>
      </c>
      <c r="F1579">
        <v>14.9</v>
      </c>
      <c r="G1579">
        <v>0</v>
      </c>
      <c r="H1579" t="s">
        <v>512</v>
      </c>
      <c r="I1579" s="2">
        <v>0.67013888888888884</v>
      </c>
      <c r="J1579" s="3">
        <v>50544</v>
      </c>
      <c r="K1579" t="s">
        <v>40</v>
      </c>
      <c r="L1579">
        <v>2.7</v>
      </c>
      <c r="M1579">
        <v>4.1100000000000003</v>
      </c>
      <c r="N1579">
        <v>5.12</v>
      </c>
      <c r="O1579">
        <v>5.14</v>
      </c>
      <c r="P1579">
        <v>44</v>
      </c>
      <c r="Q1579" t="s">
        <v>54</v>
      </c>
      <c r="R1579">
        <v>3.1</v>
      </c>
      <c r="S1579">
        <v>6.2</v>
      </c>
      <c r="T1579">
        <v>12.5</v>
      </c>
      <c r="U1579">
        <v>15.11</v>
      </c>
      <c r="V1579">
        <v>101</v>
      </c>
      <c r="W1579" t="str">
        <f t="shared" si="72"/>
        <v>Port Adelaide</v>
      </c>
      <c r="X1579" t="str">
        <f t="shared" si="73"/>
        <v>High</v>
      </c>
      <c r="Y1579" t="str">
        <f t="shared" si="74"/>
        <v>Away Team</v>
      </c>
    </row>
    <row r="1580" spans="1:25" x14ac:dyDescent="0.25">
      <c r="A1580" t="s">
        <v>1669</v>
      </c>
      <c r="B1580">
        <v>2019</v>
      </c>
      <c r="C1580" t="s">
        <v>197</v>
      </c>
      <c r="D1580" s="1">
        <v>43652</v>
      </c>
      <c r="E1580">
        <v>18</v>
      </c>
      <c r="F1580">
        <v>4.3</v>
      </c>
      <c r="G1580">
        <v>0</v>
      </c>
      <c r="H1580" t="s">
        <v>46</v>
      </c>
      <c r="I1580" s="2">
        <v>0.80902777777777779</v>
      </c>
      <c r="J1580" s="3">
        <v>35641</v>
      </c>
      <c r="K1580" t="s">
        <v>50</v>
      </c>
      <c r="L1580">
        <v>1.4</v>
      </c>
      <c r="M1580">
        <v>3.5</v>
      </c>
      <c r="N1580">
        <v>5.7</v>
      </c>
      <c r="O1580">
        <v>10.11</v>
      </c>
      <c r="P1580">
        <v>71</v>
      </c>
      <c r="Q1580" t="s">
        <v>44</v>
      </c>
      <c r="R1580">
        <v>3.5</v>
      </c>
      <c r="S1580">
        <v>4.8</v>
      </c>
      <c r="T1580">
        <v>6.11</v>
      </c>
      <c r="U1580">
        <v>7.13</v>
      </c>
      <c r="V1580">
        <v>55</v>
      </c>
      <c r="W1580" t="str">
        <f t="shared" si="72"/>
        <v>Western Bulldogs</v>
      </c>
      <c r="X1580" t="str">
        <f t="shared" si="73"/>
        <v>Medium</v>
      </c>
      <c r="Y1580" t="str">
        <f t="shared" si="74"/>
        <v>Home Team</v>
      </c>
    </row>
    <row r="1581" spans="1:25" x14ac:dyDescent="0.25">
      <c r="A1581" t="s">
        <v>1670</v>
      </c>
      <c r="B1581">
        <v>2019</v>
      </c>
      <c r="C1581" t="s">
        <v>197</v>
      </c>
      <c r="D1581" s="1">
        <v>43652</v>
      </c>
      <c r="E1581">
        <v>18.2</v>
      </c>
      <c r="F1581">
        <v>6.8</v>
      </c>
      <c r="G1581">
        <v>11.2</v>
      </c>
      <c r="H1581" t="s">
        <v>1339</v>
      </c>
      <c r="I1581" s="2">
        <v>0.75694444444444442</v>
      </c>
      <c r="J1581" s="3">
        <v>56358</v>
      </c>
      <c r="K1581" t="s">
        <v>43</v>
      </c>
      <c r="L1581">
        <v>1.2</v>
      </c>
      <c r="M1581">
        <v>1.7</v>
      </c>
      <c r="N1581">
        <v>2.14</v>
      </c>
      <c r="O1581">
        <v>2.19</v>
      </c>
      <c r="P1581">
        <v>31</v>
      </c>
      <c r="Q1581" t="s">
        <v>51</v>
      </c>
      <c r="R1581">
        <v>2.5</v>
      </c>
      <c r="S1581">
        <v>10.7</v>
      </c>
      <c r="T1581">
        <v>14.7</v>
      </c>
      <c r="U1581">
        <v>19.8</v>
      </c>
      <c r="V1581">
        <v>122</v>
      </c>
      <c r="W1581" t="str">
        <f t="shared" si="72"/>
        <v>West Coast</v>
      </c>
      <c r="X1581" t="str">
        <f t="shared" si="73"/>
        <v>High</v>
      </c>
      <c r="Y1581" t="str">
        <f t="shared" si="74"/>
        <v>Away Team</v>
      </c>
    </row>
    <row r="1582" spans="1:25" x14ac:dyDescent="0.25">
      <c r="A1582" t="s">
        <v>1671</v>
      </c>
      <c r="B1582">
        <v>2019</v>
      </c>
      <c r="C1582" t="s">
        <v>197</v>
      </c>
      <c r="D1582" s="1">
        <v>43653</v>
      </c>
      <c r="E1582">
        <v>16.8</v>
      </c>
      <c r="F1582">
        <v>7.2</v>
      </c>
      <c r="G1582">
        <v>0</v>
      </c>
      <c r="H1582" t="s">
        <v>28</v>
      </c>
      <c r="I1582" s="2">
        <v>0.54861111111111116</v>
      </c>
      <c r="J1582" s="3">
        <v>55593</v>
      </c>
      <c r="K1582" t="s">
        <v>30</v>
      </c>
      <c r="L1582">
        <v>2.4</v>
      </c>
      <c r="M1582">
        <v>5.4</v>
      </c>
      <c r="N1582">
        <v>10.6</v>
      </c>
      <c r="O1582">
        <v>15.1</v>
      </c>
      <c r="P1582">
        <v>100</v>
      </c>
      <c r="Q1582" t="s">
        <v>35</v>
      </c>
      <c r="R1582">
        <v>4.4000000000000004</v>
      </c>
      <c r="S1582">
        <v>7.11</v>
      </c>
      <c r="T1582">
        <v>14.12</v>
      </c>
      <c r="U1582">
        <v>15.15</v>
      </c>
      <c r="V1582">
        <v>105</v>
      </c>
      <c r="W1582" t="str">
        <f t="shared" si="72"/>
        <v>Melbourne</v>
      </c>
      <c r="X1582" t="str">
        <f t="shared" si="73"/>
        <v>High</v>
      </c>
      <c r="Y1582" t="str">
        <f t="shared" si="74"/>
        <v>Away Team</v>
      </c>
    </row>
    <row r="1583" spans="1:25" x14ac:dyDescent="0.25">
      <c r="A1583" t="s">
        <v>1672</v>
      </c>
      <c r="B1583">
        <v>2019</v>
      </c>
      <c r="C1583" t="s">
        <v>197</v>
      </c>
      <c r="D1583" s="1">
        <v>43653</v>
      </c>
      <c r="E1583">
        <v>12.2</v>
      </c>
      <c r="F1583">
        <v>3.8</v>
      </c>
      <c r="G1583">
        <v>0</v>
      </c>
      <c r="H1583" t="s">
        <v>66</v>
      </c>
      <c r="I1583" s="2">
        <v>0.63888888888888884</v>
      </c>
      <c r="J1583" s="3">
        <v>10696</v>
      </c>
      <c r="K1583" t="s">
        <v>47</v>
      </c>
      <c r="L1583">
        <v>7.5</v>
      </c>
      <c r="M1583">
        <v>10.6</v>
      </c>
      <c r="N1583">
        <v>13.7</v>
      </c>
      <c r="O1583">
        <v>17.100000000000001</v>
      </c>
      <c r="P1583">
        <v>112</v>
      </c>
      <c r="Q1583" t="s">
        <v>55</v>
      </c>
      <c r="R1583">
        <v>1.1000000000000001</v>
      </c>
      <c r="S1583">
        <v>6.3</v>
      </c>
      <c r="T1583">
        <v>8.5</v>
      </c>
      <c r="U1583">
        <v>11.7</v>
      </c>
      <c r="V1583">
        <v>73</v>
      </c>
      <c r="W1583" t="str">
        <f t="shared" si="72"/>
        <v>North Melbourne</v>
      </c>
      <c r="X1583" t="str">
        <f t="shared" si="73"/>
        <v>Low</v>
      </c>
      <c r="Y1583" t="str">
        <f t="shared" si="74"/>
        <v>Home Team</v>
      </c>
    </row>
    <row r="1584" spans="1:25" x14ac:dyDescent="0.25">
      <c r="A1584" t="s">
        <v>1673</v>
      </c>
      <c r="B1584">
        <v>2019</v>
      </c>
      <c r="C1584" t="s">
        <v>197</v>
      </c>
      <c r="D1584" s="1">
        <v>43653</v>
      </c>
      <c r="E1584">
        <v>19.3</v>
      </c>
      <c r="F1584">
        <v>11.2</v>
      </c>
      <c r="G1584">
        <v>0</v>
      </c>
      <c r="H1584" t="s">
        <v>141</v>
      </c>
      <c r="I1584" s="2">
        <v>0.69444444444444442</v>
      </c>
      <c r="J1584" s="3">
        <v>12268</v>
      </c>
      <c r="K1584" t="s">
        <v>25</v>
      </c>
      <c r="L1584">
        <v>1.2</v>
      </c>
      <c r="M1584">
        <v>5.5</v>
      </c>
      <c r="N1584">
        <v>8.6</v>
      </c>
      <c r="O1584">
        <v>11.8</v>
      </c>
      <c r="P1584">
        <v>74</v>
      </c>
      <c r="Q1584" t="s">
        <v>36</v>
      </c>
      <c r="R1584">
        <v>4.4000000000000004</v>
      </c>
      <c r="S1584">
        <v>8.6999999999999993</v>
      </c>
      <c r="T1584">
        <v>12.1</v>
      </c>
      <c r="U1584">
        <v>14.1</v>
      </c>
      <c r="V1584">
        <v>94</v>
      </c>
      <c r="W1584" t="str">
        <f t="shared" si="72"/>
        <v>Brisbane</v>
      </c>
      <c r="X1584" t="str">
        <f t="shared" si="73"/>
        <v>Low</v>
      </c>
      <c r="Y1584" t="str">
        <f t="shared" si="74"/>
        <v>Away Team</v>
      </c>
    </row>
    <row r="1585" spans="1:25" x14ac:dyDescent="0.25">
      <c r="A1585" t="s">
        <v>1674</v>
      </c>
      <c r="B1585">
        <v>2019</v>
      </c>
      <c r="C1585" t="s">
        <v>208</v>
      </c>
      <c r="D1585" s="1">
        <v>43658</v>
      </c>
      <c r="E1585">
        <v>18.7</v>
      </c>
      <c r="F1585">
        <v>4.4000000000000004</v>
      </c>
      <c r="G1585">
        <v>0</v>
      </c>
      <c r="H1585" t="s">
        <v>1339</v>
      </c>
      <c r="I1585" s="2">
        <v>0.75694444444444442</v>
      </c>
      <c r="J1585" s="3">
        <v>56251</v>
      </c>
      <c r="K1585" t="s">
        <v>51</v>
      </c>
      <c r="L1585">
        <v>6.3</v>
      </c>
      <c r="M1585">
        <v>10.4</v>
      </c>
      <c r="N1585">
        <v>12.4</v>
      </c>
      <c r="O1585">
        <v>12.5</v>
      </c>
      <c r="P1585">
        <v>77</v>
      </c>
      <c r="Q1585" t="s">
        <v>33</v>
      </c>
      <c r="R1585">
        <v>6.1</v>
      </c>
      <c r="S1585">
        <v>8.3000000000000007</v>
      </c>
      <c r="T1585">
        <v>9.6</v>
      </c>
      <c r="U1585">
        <v>11.12</v>
      </c>
      <c r="V1585">
        <v>78</v>
      </c>
      <c r="W1585" t="str">
        <f t="shared" si="72"/>
        <v>Collingwood</v>
      </c>
      <c r="X1585" t="str">
        <f t="shared" si="73"/>
        <v>High</v>
      </c>
      <c r="Y1585" t="str">
        <f t="shared" si="74"/>
        <v>Away Team</v>
      </c>
    </row>
    <row r="1586" spans="1:25" x14ac:dyDescent="0.25">
      <c r="A1586" t="s">
        <v>1675</v>
      </c>
      <c r="B1586">
        <v>2019</v>
      </c>
      <c r="C1586" t="s">
        <v>208</v>
      </c>
      <c r="D1586" s="1">
        <v>43659</v>
      </c>
      <c r="E1586">
        <v>16.2</v>
      </c>
      <c r="F1586">
        <v>11.3</v>
      </c>
      <c r="G1586">
        <v>0.4</v>
      </c>
      <c r="H1586" t="s">
        <v>61</v>
      </c>
      <c r="I1586" s="2">
        <v>0.57291666666666663</v>
      </c>
      <c r="J1586" s="3">
        <v>32570</v>
      </c>
      <c r="K1586" t="s">
        <v>26</v>
      </c>
      <c r="L1586">
        <v>2.5</v>
      </c>
      <c r="M1586">
        <v>3.1</v>
      </c>
      <c r="N1586">
        <v>5.12</v>
      </c>
      <c r="O1586">
        <v>8.14</v>
      </c>
      <c r="P1586">
        <v>62</v>
      </c>
      <c r="Q1586" t="s">
        <v>30</v>
      </c>
      <c r="R1586">
        <v>2.5</v>
      </c>
      <c r="S1586">
        <v>5.8</v>
      </c>
      <c r="T1586">
        <v>6.13</v>
      </c>
      <c r="U1586">
        <v>9.15</v>
      </c>
      <c r="V1586">
        <v>69</v>
      </c>
      <c r="W1586" t="str">
        <f t="shared" si="72"/>
        <v>Carlton</v>
      </c>
      <c r="X1586" t="str">
        <f t="shared" si="73"/>
        <v>Medium</v>
      </c>
      <c r="Y1586" t="str">
        <f t="shared" si="74"/>
        <v>Away Team</v>
      </c>
    </row>
    <row r="1587" spans="1:25" x14ac:dyDescent="0.25">
      <c r="A1587" t="s">
        <v>1676</v>
      </c>
      <c r="B1587">
        <v>2019</v>
      </c>
      <c r="C1587" t="s">
        <v>208</v>
      </c>
      <c r="D1587" s="1">
        <v>43659</v>
      </c>
      <c r="E1587">
        <v>12.9</v>
      </c>
      <c r="F1587">
        <v>1.3</v>
      </c>
      <c r="G1587">
        <v>0.8</v>
      </c>
      <c r="H1587" t="s">
        <v>100</v>
      </c>
      <c r="I1587" s="2">
        <v>0.59027777777777779</v>
      </c>
      <c r="J1587" s="3">
        <v>13006</v>
      </c>
      <c r="K1587" t="s">
        <v>32</v>
      </c>
      <c r="L1587">
        <v>3.1</v>
      </c>
      <c r="M1587">
        <v>5.5</v>
      </c>
      <c r="N1587">
        <v>9.8000000000000007</v>
      </c>
      <c r="O1587">
        <v>12.12</v>
      </c>
      <c r="P1587">
        <v>84</v>
      </c>
      <c r="Q1587" t="s">
        <v>43</v>
      </c>
      <c r="R1587">
        <v>0.3</v>
      </c>
      <c r="S1587">
        <v>4.3</v>
      </c>
      <c r="T1587">
        <v>6.5</v>
      </c>
      <c r="U1587">
        <v>8.5</v>
      </c>
      <c r="V1587">
        <v>53</v>
      </c>
      <c r="W1587" t="str">
        <f t="shared" si="72"/>
        <v>Hawthorn</v>
      </c>
      <c r="X1587" t="str">
        <f t="shared" si="73"/>
        <v>Low</v>
      </c>
      <c r="Y1587" t="str">
        <f t="shared" si="74"/>
        <v>Home Team</v>
      </c>
    </row>
    <row r="1588" spans="1:25" x14ac:dyDescent="0.25">
      <c r="A1588" t="s">
        <v>1677</v>
      </c>
      <c r="B1588">
        <v>2019</v>
      </c>
      <c r="C1588" t="s">
        <v>208</v>
      </c>
      <c r="D1588" s="1">
        <v>43659</v>
      </c>
      <c r="E1588">
        <v>11.8</v>
      </c>
      <c r="F1588">
        <v>6</v>
      </c>
      <c r="G1588">
        <v>2.8</v>
      </c>
      <c r="H1588" t="s">
        <v>46</v>
      </c>
      <c r="I1588" s="2">
        <v>0.69097222222222221</v>
      </c>
      <c r="J1588" s="3">
        <v>45682</v>
      </c>
      <c r="K1588" t="s">
        <v>48</v>
      </c>
      <c r="L1588">
        <v>4.4000000000000004</v>
      </c>
      <c r="M1588">
        <v>6.11</v>
      </c>
      <c r="N1588">
        <v>11.13</v>
      </c>
      <c r="O1588">
        <v>12.14</v>
      </c>
      <c r="P1588">
        <v>86</v>
      </c>
      <c r="Q1588" t="s">
        <v>47</v>
      </c>
      <c r="R1588">
        <v>6.3</v>
      </c>
      <c r="S1588">
        <v>7.5</v>
      </c>
      <c r="T1588">
        <v>9.6999999999999993</v>
      </c>
      <c r="U1588">
        <v>12.9</v>
      </c>
      <c r="V1588">
        <v>81</v>
      </c>
      <c r="W1588" t="str">
        <f t="shared" si="72"/>
        <v>Essendon</v>
      </c>
      <c r="X1588" t="str">
        <f t="shared" si="73"/>
        <v>Medium</v>
      </c>
      <c r="Y1588" t="str">
        <f t="shared" si="74"/>
        <v>Home Team</v>
      </c>
    </row>
    <row r="1589" spans="1:25" x14ac:dyDescent="0.25">
      <c r="A1589" t="s">
        <v>1678</v>
      </c>
      <c r="B1589">
        <v>2019</v>
      </c>
      <c r="C1589" t="s">
        <v>208</v>
      </c>
      <c r="D1589" s="1">
        <v>43659</v>
      </c>
      <c r="E1589">
        <v>24</v>
      </c>
      <c r="F1589">
        <v>12.2</v>
      </c>
      <c r="G1589">
        <v>0</v>
      </c>
      <c r="H1589" t="s">
        <v>38</v>
      </c>
      <c r="I1589" s="2">
        <v>0.80902777777777779</v>
      </c>
      <c r="J1589" s="3">
        <v>8741</v>
      </c>
      <c r="K1589" t="s">
        <v>39</v>
      </c>
      <c r="L1589">
        <v>2.2999999999999998</v>
      </c>
      <c r="M1589">
        <v>2.5</v>
      </c>
      <c r="N1589">
        <v>4.7</v>
      </c>
      <c r="O1589">
        <v>8.8000000000000007</v>
      </c>
      <c r="P1589">
        <v>56</v>
      </c>
      <c r="Q1589" t="s">
        <v>40</v>
      </c>
      <c r="R1589">
        <v>5.7</v>
      </c>
      <c r="S1589">
        <v>12.9</v>
      </c>
      <c r="T1589">
        <v>19.100000000000001</v>
      </c>
      <c r="U1589">
        <v>23.13</v>
      </c>
      <c r="V1589">
        <v>151</v>
      </c>
      <c r="W1589" t="str">
        <f t="shared" si="72"/>
        <v>Adelaide</v>
      </c>
      <c r="X1589" t="str">
        <f t="shared" si="73"/>
        <v>Low</v>
      </c>
      <c r="Y1589" t="str">
        <f t="shared" si="74"/>
        <v>Away Team</v>
      </c>
    </row>
    <row r="1590" spans="1:25" x14ac:dyDescent="0.25">
      <c r="A1590" t="s">
        <v>1679</v>
      </c>
      <c r="B1590">
        <v>2019</v>
      </c>
      <c r="C1590" t="s">
        <v>208</v>
      </c>
      <c r="D1590" s="1">
        <v>43659</v>
      </c>
      <c r="E1590">
        <v>12.7</v>
      </c>
      <c r="F1590">
        <v>5.7</v>
      </c>
      <c r="G1590">
        <v>3.2</v>
      </c>
      <c r="H1590" t="s">
        <v>88</v>
      </c>
      <c r="I1590" s="2">
        <v>0.80902777777777779</v>
      </c>
      <c r="J1590" s="3">
        <v>24035</v>
      </c>
      <c r="K1590" t="s">
        <v>44</v>
      </c>
      <c r="L1590">
        <v>4.4000000000000004</v>
      </c>
      <c r="M1590">
        <v>5.7</v>
      </c>
      <c r="N1590">
        <v>8.8000000000000007</v>
      </c>
      <c r="O1590">
        <v>12.12</v>
      </c>
      <c r="P1590">
        <v>84</v>
      </c>
      <c r="Q1590" t="s">
        <v>55</v>
      </c>
      <c r="R1590">
        <v>2.2000000000000002</v>
      </c>
      <c r="S1590">
        <v>6.3</v>
      </c>
      <c r="T1590">
        <v>6.7</v>
      </c>
      <c r="U1590">
        <v>8.9</v>
      </c>
      <c r="V1590">
        <v>57</v>
      </c>
      <c r="W1590" t="str">
        <f t="shared" si="72"/>
        <v>Geelong</v>
      </c>
      <c r="X1590" t="str">
        <f t="shared" si="73"/>
        <v>Low</v>
      </c>
      <c r="Y1590" t="str">
        <f t="shared" si="74"/>
        <v>Home Team</v>
      </c>
    </row>
    <row r="1591" spans="1:25" x14ac:dyDescent="0.25">
      <c r="A1591" t="s">
        <v>1680</v>
      </c>
      <c r="B1591">
        <v>2019</v>
      </c>
      <c r="C1591" t="s">
        <v>208</v>
      </c>
      <c r="D1591" s="1">
        <v>43660</v>
      </c>
      <c r="E1591">
        <v>13.2</v>
      </c>
      <c r="F1591">
        <v>5.7</v>
      </c>
      <c r="G1591">
        <v>3.4</v>
      </c>
      <c r="H1591" t="s">
        <v>28</v>
      </c>
      <c r="I1591" s="2">
        <v>0.54861111111111116</v>
      </c>
      <c r="J1591" s="3">
        <v>38986</v>
      </c>
      <c r="K1591" t="s">
        <v>29</v>
      </c>
      <c r="L1591">
        <v>4.4000000000000004</v>
      </c>
      <c r="M1591">
        <v>6.7</v>
      </c>
      <c r="N1591">
        <v>10.130000000000001</v>
      </c>
      <c r="O1591">
        <v>13.16</v>
      </c>
      <c r="P1591">
        <v>94</v>
      </c>
      <c r="Q1591" t="s">
        <v>25</v>
      </c>
      <c r="R1591">
        <v>0.2</v>
      </c>
      <c r="S1591">
        <v>4.5</v>
      </c>
      <c r="T1591">
        <v>6.7</v>
      </c>
      <c r="U1591">
        <v>9.1300000000000008</v>
      </c>
      <c r="V1591">
        <v>67</v>
      </c>
      <c r="W1591" t="str">
        <f t="shared" si="72"/>
        <v>Richmond</v>
      </c>
      <c r="X1591" t="str">
        <f t="shared" si="73"/>
        <v>Medium</v>
      </c>
      <c r="Y1591" t="str">
        <f t="shared" si="74"/>
        <v>Home Team</v>
      </c>
    </row>
    <row r="1592" spans="1:25" x14ac:dyDescent="0.25">
      <c r="A1592" t="s">
        <v>1681</v>
      </c>
      <c r="B1592">
        <v>2019</v>
      </c>
      <c r="C1592" t="s">
        <v>208</v>
      </c>
      <c r="D1592" s="1">
        <v>43660</v>
      </c>
      <c r="E1592">
        <v>13.2</v>
      </c>
      <c r="F1592">
        <v>5.7</v>
      </c>
      <c r="G1592">
        <v>3.4</v>
      </c>
      <c r="H1592" t="s">
        <v>46</v>
      </c>
      <c r="I1592" s="2">
        <v>0.63888888888888884</v>
      </c>
      <c r="J1592" s="3">
        <v>26781</v>
      </c>
      <c r="K1592" t="s">
        <v>50</v>
      </c>
      <c r="L1592">
        <v>3.3</v>
      </c>
      <c r="M1592">
        <v>6.5</v>
      </c>
      <c r="N1592">
        <v>7.13</v>
      </c>
      <c r="O1592">
        <v>10.14</v>
      </c>
      <c r="P1592">
        <v>74</v>
      </c>
      <c r="Q1592" t="s">
        <v>35</v>
      </c>
      <c r="R1592">
        <v>3.2</v>
      </c>
      <c r="S1592">
        <v>6.4</v>
      </c>
      <c r="T1592">
        <v>7.7</v>
      </c>
      <c r="U1592">
        <v>9.1199999999999992</v>
      </c>
      <c r="V1592">
        <v>66</v>
      </c>
      <c r="W1592" t="str">
        <f t="shared" si="72"/>
        <v>Western Bulldogs</v>
      </c>
      <c r="X1592" t="str">
        <f t="shared" si="73"/>
        <v>Low</v>
      </c>
      <c r="Y1592" t="str">
        <f t="shared" si="74"/>
        <v>Home Team</v>
      </c>
    </row>
    <row r="1593" spans="1:25" x14ac:dyDescent="0.25">
      <c r="A1593" t="s">
        <v>1682</v>
      </c>
      <c r="B1593">
        <v>2019</v>
      </c>
      <c r="C1593" t="s">
        <v>208</v>
      </c>
      <c r="D1593" s="1">
        <v>43660</v>
      </c>
      <c r="E1593">
        <v>13.6</v>
      </c>
      <c r="F1593">
        <v>10</v>
      </c>
      <c r="G1593">
        <v>1.6</v>
      </c>
      <c r="H1593" t="s">
        <v>512</v>
      </c>
      <c r="I1593" s="2">
        <v>0.67361111111111116</v>
      </c>
      <c r="J1593" s="3">
        <v>33118</v>
      </c>
      <c r="K1593" t="s">
        <v>54</v>
      </c>
      <c r="L1593">
        <v>2.1</v>
      </c>
      <c r="M1593">
        <v>3.4</v>
      </c>
      <c r="N1593">
        <v>6.4</v>
      </c>
      <c r="O1593">
        <v>6.13</v>
      </c>
      <c r="P1593">
        <v>49</v>
      </c>
      <c r="Q1593" t="s">
        <v>36</v>
      </c>
      <c r="R1593">
        <v>7.1</v>
      </c>
      <c r="S1593">
        <v>10.6</v>
      </c>
      <c r="T1593">
        <v>12.12</v>
      </c>
      <c r="U1593">
        <v>14.13</v>
      </c>
      <c r="V1593">
        <v>97</v>
      </c>
      <c r="W1593" t="str">
        <f t="shared" si="72"/>
        <v>Brisbane</v>
      </c>
      <c r="X1593" t="str">
        <f t="shared" si="73"/>
        <v>Medium</v>
      </c>
      <c r="Y1593" t="str">
        <f t="shared" si="74"/>
        <v>Away Team</v>
      </c>
    </row>
    <row r="1594" spans="1:25" x14ac:dyDescent="0.25">
      <c r="A1594" t="s">
        <v>1683</v>
      </c>
      <c r="B1594">
        <v>2019</v>
      </c>
      <c r="C1594" t="s">
        <v>218</v>
      </c>
      <c r="D1594" s="1">
        <v>43665</v>
      </c>
      <c r="E1594">
        <v>18</v>
      </c>
      <c r="F1594">
        <v>6.9</v>
      </c>
      <c r="G1594">
        <v>0</v>
      </c>
      <c r="H1594" t="s">
        <v>512</v>
      </c>
      <c r="I1594" s="2">
        <v>0.80555555555555558</v>
      </c>
      <c r="J1594" s="3">
        <v>47735</v>
      </c>
      <c r="K1594" t="s">
        <v>40</v>
      </c>
      <c r="L1594">
        <v>2.5</v>
      </c>
      <c r="M1594">
        <v>7.1</v>
      </c>
      <c r="N1594">
        <v>8.11</v>
      </c>
      <c r="O1594">
        <v>10.15</v>
      </c>
      <c r="P1594">
        <v>75</v>
      </c>
      <c r="Q1594" t="s">
        <v>48</v>
      </c>
      <c r="R1594">
        <v>1.2</v>
      </c>
      <c r="S1594">
        <v>5.3</v>
      </c>
      <c r="T1594">
        <v>9.5</v>
      </c>
      <c r="U1594">
        <v>15.6</v>
      </c>
      <c r="V1594">
        <v>96</v>
      </c>
      <c r="W1594" t="str">
        <f t="shared" si="72"/>
        <v>Essendon</v>
      </c>
      <c r="X1594" t="str">
        <f t="shared" si="73"/>
        <v>Medium</v>
      </c>
      <c r="Y1594" t="str">
        <f t="shared" si="74"/>
        <v>Away Team</v>
      </c>
    </row>
    <row r="1595" spans="1:25" x14ac:dyDescent="0.25">
      <c r="A1595" t="s">
        <v>1684</v>
      </c>
      <c r="B1595">
        <v>2019</v>
      </c>
      <c r="C1595" t="s">
        <v>218</v>
      </c>
      <c r="D1595" s="1">
        <v>43666</v>
      </c>
      <c r="E1595">
        <v>16.100000000000001</v>
      </c>
      <c r="F1595">
        <v>5.9</v>
      </c>
      <c r="G1595">
        <v>0</v>
      </c>
      <c r="H1595" t="s">
        <v>28</v>
      </c>
      <c r="I1595" s="2">
        <v>0.57291666666666663</v>
      </c>
      <c r="J1595" s="3">
        <v>41642</v>
      </c>
      <c r="K1595" t="s">
        <v>29</v>
      </c>
      <c r="L1595">
        <v>5.4</v>
      </c>
      <c r="M1595">
        <v>8.5</v>
      </c>
      <c r="N1595">
        <v>12.7</v>
      </c>
      <c r="O1595">
        <v>15.11</v>
      </c>
      <c r="P1595">
        <v>101</v>
      </c>
      <c r="Q1595" t="s">
        <v>54</v>
      </c>
      <c r="R1595">
        <v>2.4</v>
      </c>
      <c r="S1595">
        <v>4.5999999999999996</v>
      </c>
      <c r="T1595">
        <v>7.7</v>
      </c>
      <c r="U1595">
        <v>9.9</v>
      </c>
      <c r="V1595">
        <v>63</v>
      </c>
      <c r="W1595" t="str">
        <f t="shared" si="72"/>
        <v>Richmond</v>
      </c>
      <c r="X1595" t="str">
        <f t="shared" si="73"/>
        <v>Medium</v>
      </c>
      <c r="Y1595" t="str">
        <f t="shared" si="74"/>
        <v>Home Team</v>
      </c>
    </row>
    <row r="1596" spans="1:25" x14ac:dyDescent="0.25">
      <c r="A1596" t="s">
        <v>1685</v>
      </c>
      <c r="B1596">
        <v>2019</v>
      </c>
      <c r="C1596" t="s">
        <v>218</v>
      </c>
      <c r="D1596" s="1">
        <v>43666</v>
      </c>
      <c r="E1596">
        <v>16.100000000000001</v>
      </c>
      <c r="F1596">
        <v>5.9</v>
      </c>
      <c r="G1596">
        <v>0</v>
      </c>
      <c r="H1596" t="s">
        <v>46</v>
      </c>
      <c r="I1596" s="2">
        <v>0.59027777777777779</v>
      </c>
      <c r="J1596" s="3">
        <v>31765</v>
      </c>
      <c r="K1596" t="s">
        <v>30</v>
      </c>
      <c r="L1596">
        <v>5.3</v>
      </c>
      <c r="M1596">
        <v>8.5</v>
      </c>
      <c r="N1596">
        <v>13.6</v>
      </c>
      <c r="O1596">
        <v>15.9</v>
      </c>
      <c r="P1596">
        <v>99</v>
      </c>
      <c r="Q1596" t="s">
        <v>39</v>
      </c>
      <c r="R1596">
        <v>2.2999999999999998</v>
      </c>
      <c r="S1596">
        <v>4.5</v>
      </c>
      <c r="T1596">
        <v>10.6</v>
      </c>
      <c r="U1596">
        <v>11.9</v>
      </c>
      <c r="V1596">
        <v>75</v>
      </c>
      <c r="W1596" t="str">
        <f t="shared" si="72"/>
        <v>Carlton</v>
      </c>
      <c r="X1596" t="str">
        <f t="shared" si="73"/>
        <v>Medium</v>
      </c>
      <c r="Y1596" t="str">
        <f t="shared" si="74"/>
        <v>Home Team</v>
      </c>
    </row>
    <row r="1597" spans="1:25" x14ac:dyDescent="0.25">
      <c r="A1597" t="s">
        <v>1686</v>
      </c>
      <c r="B1597">
        <v>2019</v>
      </c>
      <c r="C1597" t="s">
        <v>218</v>
      </c>
      <c r="D1597" s="1">
        <v>43666</v>
      </c>
      <c r="E1597">
        <v>20.6</v>
      </c>
      <c r="F1597">
        <v>3.2</v>
      </c>
      <c r="G1597">
        <v>0</v>
      </c>
      <c r="H1597" t="s">
        <v>141</v>
      </c>
      <c r="I1597" s="2">
        <v>0.69097222222222221</v>
      </c>
      <c r="J1597" s="3">
        <v>15467</v>
      </c>
      <c r="K1597" t="s">
        <v>25</v>
      </c>
      <c r="L1597">
        <v>8.1999999999999993</v>
      </c>
      <c r="M1597">
        <v>9.1999999999999993</v>
      </c>
      <c r="N1597">
        <v>13.5</v>
      </c>
      <c r="O1597">
        <v>19.8</v>
      </c>
      <c r="P1597">
        <v>122</v>
      </c>
      <c r="Q1597" t="s">
        <v>33</v>
      </c>
      <c r="R1597">
        <v>1.1000000000000001</v>
      </c>
      <c r="S1597">
        <v>3.2</v>
      </c>
      <c r="T1597">
        <v>7.7</v>
      </c>
      <c r="U1597">
        <v>11.9</v>
      </c>
      <c r="V1597">
        <v>75</v>
      </c>
      <c r="W1597" t="str">
        <f t="shared" si="72"/>
        <v>Greater Western Sydney</v>
      </c>
      <c r="X1597" t="str">
        <f t="shared" si="73"/>
        <v>Low</v>
      </c>
      <c r="Y1597" t="str">
        <f t="shared" si="74"/>
        <v>Home Team</v>
      </c>
    </row>
    <row r="1598" spans="1:25" x14ac:dyDescent="0.25">
      <c r="A1598" t="s">
        <v>1687</v>
      </c>
      <c r="B1598">
        <v>2019</v>
      </c>
      <c r="C1598" t="s">
        <v>218</v>
      </c>
      <c r="D1598" s="1">
        <v>43666</v>
      </c>
      <c r="E1598">
        <v>23.1</v>
      </c>
      <c r="F1598">
        <v>7.9</v>
      </c>
      <c r="G1598">
        <v>0</v>
      </c>
      <c r="H1598" t="s">
        <v>58</v>
      </c>
      <c r="I1598" s="2">
        <v>0.80902777777777779</v>
      </c>
      <c r="J1598" s="3">
        <v>23833</v>
      </c>
      <c r="K1598" t="s">
        <v>36</v>
      </c>
      <c r="L1598">
        <v>1.4</v>
      </c>
      <c r="M1598">
        <v>4.7</v>
      </c>
      <c r="N1598">
        <v>7.12</v>
      </c>
      <c r="O1598">
        <v>12.15</v>
      </c>
      <c r="P1598">
        <v>87</v>
      </c>
      <c r="Q1598" t="s">
        <v>47</v>
      </c>
      <c r="R1598">
        <v>5</v>
      </c>
      <c r="S1598">
        <v>8.1999999999999993</v>
      </c>
      <c r="T1598">
        <v>8.1999999999999993</v>
      </c>
      <c r="U1598">
        <v>12.3</v>
      </c>
      <c r="V1598">
        <v>75</v>
      </c>
      <c r="W1598" t="str">
        <f t="shared" si="72"/>
        <v>Brisbane</v>
      </c>
      <c r="X1598" t="str">
        <f t="shared" si="73"/>
        <v>Low</v>
      </c>
      <c r="Y1598" t="str">
        <f t="shared" si="74"/>
        <v>Home Team</v>
      </c>
    </row>
    <row r="1599" spans="1:25" x14ac:dyDescent="0.25">
      <c r="A1599" t="s">
        <v>1688</v>
      </c>
      <c r="B1599">
        <v>2019</v>
      </c>
      <c r="C1599" t="s">
        <v>218</v>
      </c>
      <c r="D1599" s="1">
        <v>43666</v>
      </c>
      <c r="E1599">
        <v>17.7</v>
      </c>
      <c r="F1599">
        <v>8.8000000000000007</v>
      </c>
      <c r="G1599">
        <v>13.2</v>
      </c>
      <c r="H1599" t="s">
        <v>1339</v>
      </c>
      <c r="I1599" s="2">
        <v>0.75694444444444442</v>
      </c>
      <c r="J1599" s="3">
        <v>33594</v>
      </c>
      <c r="K1599" t="s">
        <v>43</v>
      </c>
      <c r="L1599">
        <v>1.1000000000000001</v>
      </c>
      <c r="M1599">
        <v>3.6</v>
      </c>
      <c r="N1599">
        <v>6.7</v>
      </c>
      <c r="O1599">
        <v>7.1</v>
      </c>
      <c r="P1599">
        <v>52</v>
      </c>
      <c r="Q1599" t="s">
        <v>26</v>
      </c>
      <c r="R1599">
        <v>1.4</v>
      </c>
      <c r="S1599">
        <v>5.4</v>
      </c>
      <c r="T1599">
        <v>5.6</v>
      </c>
      <c r="U1599">
        <v>7.9</v>
      </c>
      <c r="V1599">
        <v>51</v>
      </c>
      <c r="W1599" t="str">
        <f t="shared" si="72"/>
        <v>Fremantle</v>
      </c>
      <c r="X1599" t="str">
        <f t="shared" si="73"/>
        <v>Medium</v>
      </c>
      <c r="Y1599" t="str">
        <f t="shared" si="74"/>
        <v>Home Team</v>
      </c>
    </row>
    <row r="1600" spans="1:25" x14ac:dyDescent="0.25">
      <c r="A1600" t="s">
        <v>1689</v>
      </c>
      <c r="B1600">
        <v>2019</v>
      </c>
      <c r="C1600" t="s">
        <v>218</v>
      </c>
      <c r="D1600" s="1">
        <v>43667</v>
      </c>
      <c r="E1600">
        <v>14.9</v>
      </c>
      <c r="F1600">
        <v>9.8000000000000007</v>
      </c>
      <c r="G1600">
        <v>0</v>
      </c>
      <c r="H1600" t="s">
        <v>28</v>
      </c>
      <c r="I1600" s="2">
        <v>0.54861111111111116</v>
      </c>
      <c r="J1600" s="3">
        <v>53636</v>
      </c>
      <c r="K1600" t="s">
        <v>44</v>
      </c>
      <c r="L1600">
        <v>2.2000000000000002</v>
      </c>
      <c r="M1600">
        <v>4.5</v>
      </c>
      <c r="N1600">
        <v>7.1</v>
      </c>
      <c r="O1600">
        <v>8.1300000000000008</v>
      </c>
      <c r="P1600">
        <v>61</v>
      </c>
      <c r="Q1600" t="s">
        <v>32</v>
      </c>
      <c r="R1600">
        <v>4.0999999999999996</v>
      </c>
      <c r="S1600">
        <v>7.1</v>
      </c>
      <c r="T1600">
        <v>10.11</v>
      </c>
      <c r="U1600">
        <v>12.13</v>
      </c>
      <c r="V1600">
        <v>85</v>
      </c>
      <c r="W1600" t="str">
        <f t="shared" si="72"/>
        <v>Hawthorn</v>
      </c>
      <c r="X1600" t="str">
        <f t="shared" si="73"/>
        <v>High</v>
      </c>
      <c r="Y1600" t="str">
        <f t="shared" si="74"/>
        <v>Away Team</v>
      </c>
    </row>
    <row r="1601" spans="1:25" x14ac:dyDescent="0.25">
      <c r="A1601" t="s">
        <v>1690</v>
      </c>
      <c r="B1601">
        <v>2019</v>
      </c>
      <c r="C1601" t="s">
        <v>218</v>
      </c>
      <c r="D1601" s="1">
        <v>43667</v>
      </c>
      <c r="E1601">
        <v>21.8</v>
      </c>
      <c r="F1601">
        <v>12.4</v>
      </c>
      <c r="G1601">
        <v>0</v>
      </c>
      <c r="H1601" t="s">
        <v>584</v>
      </c>
      <c r="I1601" s="2">
        <v>0.61805555555555558</v>
      </c>
      <c r="J1601" s="3">
        <v>7164</v>
      </c>
      <c r="K1601" t="s">
        <v>35</v>
      </c>
      <c r="L1601">
        <v>1.5</v>
      </c>
      <c r="M1601">
        <v>7.8</v>
      </c>
      <c r="N1601">
        <v>10.1</v>
      </c>
      <c r="O1601">
        <v>11.12</v>
      </c>
      <c r="P1601">
        <v>78</v>
      </c>
      <c r="Q1601" t="s">
        <v>51</v>
      </c>
      <c r="R1601">
        <v>5.0999999999999996</v>
      </c>
      <c r="S1601">
        <v>8.3000000000000007</v>
      </c>
      <c r="T1601">
        <v>10.4</v>
      </c>
      <c r="U1601">
        <v>14.7</v>
      </c>
      <c r="V1601">
        <v>91</v>
      </c>
      <c r="W1601" t="str">
        <f t="shared" si="72"/>
        <v>West Coast</v>
      </c>
      <c r="X1601" t="str">
        <f t="shared" si="73"/>
        <v>Low</v>
      </c>
      <c r="Y1601" t="str">
        <f t="shared" si="74"/>
        <v>Away Team</v>
      </c>
    </row>
    <row r="1602" spans="1:25" x14ac:dyDescent="0.25">
      <c r="A1602" t="s">
        <v>1691</v>
      </c>
      <c r="B1602">
        <v>2019</v>
      </c>
      <c r="C1602" t="s">
        <v>218</v>
      </c>
      <c r="D1602" s="1">
        <v>43667</v>
      </c>
      <c r="E1602">
        <v>14.9</v>
      </c>
      <c r="F1602">
        <v>9.8000000000000007</v>
      </c>
      <c r="G1602">
        <v>0</v>
      </c>
      <c r="H1602" t="s">
        <v>46</v>
      </c>
      <c r="I1602" s="2">
        <v>0.69444444444444442</v>
      </c>
      <c r="J1602" s="3">
        <v>21705</v>
      </c>
      <c r="K1602" t="s">
        <v>55</v>
      </c>
      <c r="L1602">
        <v>6.5</v>
      </c>
      <c r="M1602">
        <v>11.6</v>
      </c>
      <c r="N1602">
        <v>13.9</v>
      </c>
      <c r="O1602">
        <v>17.14</v>
      </c>
      <c r="P1602">
        <v>116</v>
      </c>
      <c r="Q1602" t="s">
        <v>50</v>
      </c>
      <c r="R1602">
        <v>1</v>
      </c>
      <c r="S1602">
        <v>4.5</v>
      </c>
      <c r="T1602">
        <v>10.5</v>
      </c>
      <c r="U1602">
        <v>14.5</v>
      </c>
      <c r="V1602">
        <v>89</v>
      </c>
      <c r="W1602" t="str">
        <f t="shared" si="72"/>
        <v>St Kilda</v>
      </c>
      <c r="X1602" t="str">
        <f t="shared" si="73"/>
        <v>Low</v>
      </c>
      <c r="Y1602" t="str">
        <f t="shared" si="74"/>
        <v>Home Team</v>
      </c>
    </row>
    <row r="1603" spans="1:25" x14ac:dyDescent="0.25">
      <c r="A1603" t="s">
        <v>1692</v>
      </c>
      <c r="B1603">
        <v>2019</v>
      </c>
      <c r="C1603" t="s">
        <v>228</v>
      </c>
      <c r="D1603" s="1">
        <v>43672</v>
      </c>
      <c r="E1603">
        <v>12.8</v>
      </c>
      <c r="F1603">
        <v>10.1</v>
      </c>
      <c r="G1603">
        <v>0</v>
      </c>
      <c r="H1603" t="s">
        <v>28</v>
      </c>
      <c r="I1603" s="2">
        <v>0.82638888888888884</v>
      </c>
      <c r="J1603" s="3">
        <v>78722</v>
      </c>
      <c r="K1603" t="s">
        <v>33</v>
      </c>
      <c r="L1603">
        <v>1.2</v>
      </c>
      <c r="M1603">
        <v>3.6</v>
      </c>
      <c r="N1603">
        <v>5.0999999999999996</v>
      </c>
      <c r="O1603">
        <v>9.1199999999999992</v>
      </c>
      <c r="P1603">
        <v>66</v>
      </c>
      <c r="Q1603" t="s">
        <v>29</v>
      </c>
      <c r="R1603">
        <v>5.4</v>
      </c>
      <c r="S1603">
        <v>9.6999999999999993</v>
      </c>
      <c r="T1603">
        <v>11.12</v>
      </c>
      <c r="U1603">
        <v>14.14</v>
      </c>
      <c r="V1603">
        <v>98</v>
      </c>
      <c r="W1603" t="str">
        <f t="shared" ref="W1603:W1666" si="75">IF(P1603&gt;V1603,K1603, IF(P1603&lt;V1603,Q1603, "Draw"))</f>
        <v>Richmond</v>
      </c>
      <c r="X1603" t="str">
        <f t="shared" ref="X1603:X1666" si="76">IF(J1603&lt;30000,"Low", IF(J1603&lt;50000,"Medium","High"))</f>
        <v>High</v>
      </c>
      <c r="Y1603" t="str">
        <f t="shared" ref="Y1603:Y1666" si="77">IF(P1603&gt;V1603,"Home Team", IF(P1603&lt;V1603,"Away Team","Draw"))</f>
        <v>Away Team</v>
      </c>
    </row>
    <row r="1604" spans="1:25" x14ac:dyDescent="0.25">
      <c r="A1604" t="s">
        <v>1693</v>
      </c>
      <c r="B1604">
        <v>2019</v>
      </c>
      <c r="C1604" t="s">
        <v>228</v>
      </c>
      <c r="D1604" s="1">
        <v>43673</v>
      </c>
      <c r="E1604">
        <v>11.6</v>
      </c>
      <c r="F1604">
        <v>0.2</v>
      </c>
      <c r="G1604">
        <v>0.2</v>
      </c>
      <c r="H1604" t="s">
        <v>100</v>
      </c>
      <c r="I1604" s="2">
        <v>0.57291666666666663</v>
      </c>
      <c r="J1604" s="3">
        <v>15157</v>
      </c>
      <c r="K1604" t="s">
        <v>32</v>
      </c>
      <c r="L1604">
        <v>3.4</v>
      </c>
      <c r="M1604">
        <v>4.9000000000000004</v>
      </c>
      <c r="N1604">
        <v>5.14</v>
      </c>
      <c r="O1604">
        <v>7.18</v>
      </c>
      <c r="P1604">
        <v>60</v>
      </c>
      <c r="Q1604" t="s">
        <v>36</v>
      </c>
      <c r="R1604">
        <v>3.1</v>
      </c>
      <c r="S1604">
        <v>5.5</v>
      </c>
      <c r="T1604">
        <v>10.6</v>
      </c>
      <c r="U1604">
        <v>13.9</v>
      </c>
      <c r="V1604">
        <v>87</v>
      </c>
      <c r="W1604" t="str">
        <f t="shared" si="75"/>
        <v>Brisbane</v>
      </c>
      <c r="X1604" t="str">
        <f t="shared" si="76"/>
        <v>Low</v>
      </c>
      <c r="Y1604" t="str">
        <f t="shared" si="77"/>
        <v>Away Team</v>
      </c>
    </row>
    <row r="1605" spans="1:25" x14ac:dyDescent="0.25">
      <c r="A1605" t="s">
        <v>1694</v>
      </c>
      <c r="B1605">
        <v>2019</v>
      </c>
      <c r="C1605" t="s">
        <v>228</v>
      </c>
      <c r="D1605" s="1">
        <v>43673</v>
      </c>
      <c r="E1605">
        <v>15</v>
      </c>
      <c r="F1605">
        <v>7.6</v>
      </c>
      <c r="G1605">
        <v>5.2</v>
      </c>
      <c r="H1605" t="s">
        <v>28</v>
      </c>
      <c r="I1605" s="2">
        <v>0.59027777777777779</v>
      </c>
      <c r="J1605" s="3">
        <v>38369</v>
      </c>
      <c r="K1605" t="s">
        <v>30</v>
      </c>
      <c r="L1605">
        <v>4.4000000000000004</v>
      </c>
      <c r="M1605">
        <v>7.8</v>
      </c>
      <c r="N1605">
        <v>10.9</v>
      </c>
      <c r="O1605">
        <v>13.9</v>
      </c>
      <c r="P1605">
        <v>87</v>
      </c>
      <c r="Q1605" t="s">
        <v>40</v>
      </c>
      <c r="R1605">
        <v>4</v>
      </c>
      <c r="S1605">
        <v>5.4</v>
      </c>
      <c r="T1605">
        <v>7.5</v>
      </c>
      <c r="U1605">
        <v>9.6</v>
      </c>
      <c r="V1605">
        <v>60</v>
      </c>
      <c r="W1605" t="str">
        <f t="shared" si="75"/>
        <v>Carlton</v>
      </c>
      <c r="X1605" t="str">
        <f t="shared" si="76"/>
        <v>Medium</v>
      </c>
      <c r="Y1605" t="str">
        <f t="shared" si="77"/>
        <v>Home Team</v>
      </c>
    </row>
    <row r="1606" spans="1:25" x14ac:dyDescent="0.25">
      <c r="A1606" t="s">
        <v>1695</v>
      </c>
      <c r="B1606">
        <v>2019</v>
      </c>
      <c r="C1606" t="s">
        <v>228</v>
      </c>
      <c r="D1606" s="1">
        <v>43673</v>
      </c>
      <c r="E1606">
        <v>20.3</v>
      </c>
      <c r="F1606">
        <v>11.4</v>
      </c>
      <c r="G1606">
        <v>10.4</v>
      </c>
      <c r="H1606" t="s">
        <v>1339</v>
      </c>
      <c r="I1606" s="2">
        <v>0.60763888888888884</v>
      </c>
      <c r="J1606" s="3">
        <v>54376</v>
      </c>
      <c r="K1606" t="s">
        <v>51</v>
      </c>
      <c r="L1606">
        <v>6.5</v>
      </c>
      <c r="M1606">
        <v>8.1</v>
      </c>
      <c r="N1606">
        <v>14.1</v>
      </c>
      <c r="O1606">
        <v>18.13</v>
      </c>
      <c r="P1606">
        <v>121</v>
      </c>
      <c r="Q1606" t="s">
        <v>47</v>
      </c>
      <c r="R1606">
        <v>3.1</v>
      </c>
      <c r="S1606">
        <v>6.4</v>
      </c>
      <c r="T1606">
        <v>7.6</v>
      </c>
      <c r="U1606">
        <v>10.119999999999999</v>
      </c>
      <c r="V1606">
        <v>72</v>
      </c>
      <c r="W1606" t="str">
        <f t="shared" si="75"/>
        <v>West Coast</v>
      </c>
      <c r="X1606" t="str">
        <f t="shared" si="76"/>
        <v>High</v>
      </c>
      <c r="Y1606" t="str">
        <f t="shared" si="77"/>
        <v>Home Team</v>
      </c>
    </row>
    <row r="1607" spans="1:25" x14ac:dyDescent="0.25">
      <c r="A1607" t="s">
        <v>1696</v>
      </c>
      <c r="B1607">
        <v>2019</v>
      </c>
      <c r="C1607" t="s">
        <v>228</v>
      </c>
      <c r="D1607" s="1">
        <v>43673</v>
      </c>
      <c r="E1607">
        <v>15</v>
      </c>
      <c r="F1607">
        <v>7.6</v>
      </c>
      <c r="G1607">
        <v>5.2</v>
      </c>
      <c r="H1607" t="s">
        <v>46</v>
      </c>
      <c r="I1607" s="2">
        <v>0.80902777777777779</v>
      </c>
      <c r="J1607" s="3">
        <v>22854</v>
      </c>
      <c r="K1607" t="s">
        <v>55</v>
      </c>
      <c r="L1607">
        <v>3.2</v>
      </c>
      <c r="M1607">
        <v>5.7</v>
      </c>
      <c r="N1607">
        <v>10.1</v>
      </c>
      <c r="O1607">
        <v>15.14</v>
      </c>
      <c r="P1607">
        <v>104</v>
      </c>
      <c r="Q1607" t="s">
        <v>35</v>
      </c>
      <c r="R1607">
        <v>5.3</v>
      </c>
      <c r="S1607">
        <v>6.4</v>
      </c>
      <c r="T1607">
        <v>10.6</v>
      </c>
      <c r="U1607">
        <v>13.7</v>
      </c>
      <c r="V1607">
        <v>85</v>
      </c>
      <c r="W1607" t="str">
        <f t="shared" si="75"/>
        <v>St Kilda</v>
      </c>
      <c r="X1607" t="str">
        <f t="shared" si="76"/>
        <v>Low</v>
      </c>
      <c r="Y1607" t="str">
        <f t="shared" si="77"/>
        <v>Home Team</v>
      </c>
    </row>
    <row r="1608" spans="1:25" x14ac:dyDescent="0.25">
      <c r="A1608" t="s">
        <v>1697</v>
      </c>
      <c r="B1608">
        <v>2019</v>
      </c>
      <c r="C1608" t="s">
        <v>228</v>
      </c>
      <c r="D1608" s="1">
        <v>43673</v>
      </c>
      <c r="E1608">
        <v>15.5</v>
      </c>
      <c r="F1608">
        <v>6.9</v>
      </c>
      <c r="G1608">
        <v>0</v>
      </c>
      <c r="H1608" t="s">
        <v>512</v>
      </c>
      <c r="I1608" s="2">
        <v>0.79861111111111116</v>
      </c>
      <c r="J1608" s="3">
        <v>27591</v>
      </c>
      <c r="K1608" t="s">
        <v>54</v>
      </c>
      <c r="L1608">
        <v>0.3</v>
      </c>
      <c r="M1608">
        <v>3.6</v>
      </c>
      <c r="N1608">
        <v>5.9</v>
      </c>
      <c r="O1608">
        <v>7.13</v>
      </c>
      <c r="P1608">
        <v>55</v>
      </c>
      <c r="Q1608" t="s">
        <v>25</v>
      </c>
      <c r="R1608">
        <v>2.5</v>
      </c>
      <c r="S1608">
        <v>4.5999999999999996</v>
      </c>
      <c r="T1608">
        <v>7.7</v>
      </c>
      <c r="U1608">
        <v>8.8000000000000007</v>
      </c>
      <c r="V1608">
        <v>56</v>
      </c>
      <c r="W1608" t="str">
        <f t="shared" si="75"/>
        <v>Greater Western Sydney</v>
      </c>
      <c r="X1608" t="str">
        <f t="shared" si="76"/>
        <v>Low</v>
      </c>
      <c r="Y1608" t="str">
        <f t="shared" si="77"/>
        <v>Away Team</v>
      </c>
    </row>
    <row r="1609" spans="1:25" x14ac:dyDescent="0.25">
      <c r="A1609" t="s">
        <v>1698</v>
      </c>
      <c r="B1609">
        <v>2019</v>
      </c>
      <c r="C1609" t="s">
        <v>228</v>
      </c>
      <c r="D1609" s="1">
        <v>43674</v>
      </c>
      <c r="E1609">
        <v>15</v>
      </c>
      <c r="F1609">
        <v>5.6</v>
      </c>
      <c r="G1609">
        <v>0</v>
      </c>
      <c r="H1609" t="s">
        <v>46</v>
      </c>
      <c r="I1609" s="2">
        <v>0.54861111111111116</v>
      </c>
      <c r="J1609" s="3">
        <v>21181</v>
      </c>
      <c r="K1609" t="s">
        <v>50</v>
      </c>
      <c r="L1609">
        <v>8.1999999999999993</v>
      </c>
      <c r="M1609">
        <v>12.6</v>
      </c>
      <c r="N1609">
        <v>14.11</v>
      </c>
      <c r="O1609">
        <v>16.170000000000002</v>
      </c>
      <c r="P1609">
        <v>113</v>
      </c>
      <c r="Q1609" t="s">
        <v>43</v>
      </c>
      <c r="R1609">
        <v>4.3</v>
      </c>
      <c r="S1609">
        <v>5.5</v>
      </c>
      <c r="T1609">
        <v>7.9</v>
      </c>
      <c r="U1609">
        <v>9.1199999999999992</v>
      </c>
      <c r="V1609">
        <v>66</v>
      </c>
      <c r="W1609" t="str">
        <f t="shared" si="75"/>
        <v>Western Bulldogs</v>
      </c>
      <c r="X1609" t="str">
        <f t="shared" si="76"/>
        <v>Low</v>
      </c>
      <c r="Y1609" t="str">
        <f t="shared" si="77"/>
        <v>Home Team</v>
      </c>
    </row>
    <row r="1610" spans="1:25" x14ac:dyDescent="0.25">
      <c r="A1610" t="s">
        <v>1699</v>
      </c>
      <c r="B1610">
        <v>2019</v>
      </c>
      <c r="C1610" t="s">
        <v>228</v>
      </c>
      <c r="D1610" s="1">
        <v>43674</v>
      </c>
      <c r="E1610">
        <v>19.399999999999999</v>
      </c>
      <c r="F1610">
        <v>8.6999999999999993</v>
      </c>
      <c r="G1610">
        <v>0</v>
      </c>
      <c r="H1610" t="s">
        <v>61</v>
      </c>
      <c r="I1610" s="2">
        <v>0.63888888888888884</v>
      </c>
      <c r="J1610" s="3">
        <v>32911</v>
      </c>
      <c r="K1610" t="s">
        <v>26</v>
      </c>
      <c r="L1610">
        <v>3.3</v>
      </c>
      <c r="M1610">
        <v>6.5</v>
      </c>
      <c r="N1610">
        <v>7.6</v>
      </c>
      <c r="O1610">
        <v>12.8</v>
      </c>
      <c r="P1610">
        <v>80</v>
      </c>
      <c r="Q1610" t="s">
        <v>44</v>
      </c>
      <c r="R1610">
        <v>1.1000000000000001</v>
      </c>
      <c r="S1610">
        <v>6.5</v>
      </c>
      <c r="T1610">
        <v>10.1</v>
      </c>
      <c r="U1610">
        <v>16.11</v>
      </c>
      <c r="V1610">
        <v>107</v>
      </c>
      <c r="W1610" t="str">
        <f t="shared" si="75"/>
        <v>Geelong</v>
      </c>
      <c r="X1610" t="str">
        <f t="shared" si="76"/>
        <v>Medium</v>
      </c>
      <c r="Y1610" t="str">
        <f t="shared" si="77"/>
        <v>Away Team</v>
      </c>
    </row>
    <row r="1611" spans="1:25" x14ac:dyDescent="0.25">
      <c r="A1611" t="s">
        <v>1700</v>
      </c>
      <c r="B1611">
        <v>2019</v>
      </c>
      <c r="C1611" t="s">
        <v>228</v>
      </c>
      <c r="D1611" s="1">
        <v>43674</v>
      </c>
      <c r="E1611">
        <v>23.2</v>
      </c>
      <c r="F1611">
        <v>13</v>
      </c>
      <c r="G1611">
        <v>0</v>
      </c>
      <c r="H1611" t="s">
        <v>38</v>
      </c>
      <c r="I1611" s="2">
        <v>0.69444444444444442</v>
      </c>
      <c r="J1611" s="3">
        <v>15759</v>
      </c>
      <c r="K1611" t="s">
        <v>39</v>
      </c>
      <c r="L1611">
        <v>4.2</v>
      </c>
      <c r="M1611">
        <v>7.3</v>
      </c>
      <c r="N1611">
        <v>9.6</v>
      </c>
      <c r="O1611">
        <v>15.6</v>
      </c>
      <c r="P1611">
        <v>96</v>
      </c>
      <c r="Q1611" t="s">
        <v>48</v>
      </c>
      <c r="R1611">
        <v>1.3</v>
      </c>
      <c r="S1611">
        <v>4.5</v>
      </c>
      <c r="T1611">
        <v>10.8</v>
      </c>
      <c r="U1611">
        <v>16.100000000000001</v>
      </c>
      <c r="V1611">
        <v>106</v>
      </c>
      <c r="W1611" t="str">
        <f t="shared" si="75"/>
        <v>Essendon</v>
      </c>
      <c r="X1611" t="str">
        <f t="shared" si="76"/>
        <v>Low</v>
      </c>
      <c r="Y1611" t="str">
        <f t="shared" si="77"/>
        <v>Away Team</v>
      </c>
    </row>
    <row r="1612" spans="1:25" x14ac:dyDescent="0.25">
      <c r="A1612" t="s">
        <v>1701</v>
      </c>
      <c r="B1612">
        <v>2019</v>
      </c>
      <c r="C1612" t="s">
        <v>238</v>
      </c>
      <c r="D1612" s="1">
        <v>43679</v>
      </c>
      <c r="E1612">
        <v>12.9</v>
      </c>
      <c r="F1612">
        <v>8.5</v>
      </c>
      <c r="G1612">
        <v>0.2</v>
      </c>
      <c r="H1612" t="s">
        <v>46</v>
      </c>
      <c r="I1612" s="2">
        <v>0.82638888888888884</v>
      </c>
      <c r="J1612" s="3">
        <v>33226</v>
      </c>
      <c r="K1612" t="s">
        <v>47</v>
      </c>
      <c r="L1612">
        <v>1.2</v>
      </c>
      <c r="M1612">
        <v>5.6</v>
      </c>
      <c r="N1612">
        <v>9.11</v>
      </c>
      <c r="O1612">
        <v>12.14</v>
      </c>
      <c r="P1612">
        <v>86</v>
      </c>
      <c r="Q1612" t="s">
        <v>32</v>
      </c>
      <c r="R1612">
        <v>4.4000000000000004</v>
      </c>
      <c r="S1612">
        <v>6.5</v>
      </c>
      <c r="T1612">
        <v>8.6999999999999993</v>
      </c>
      <c r="U1612">
        <v>9.1</v>
      </c>
      <c r="V1612">
        <v>64</v>
      </c>
      <c r="W1612" t="str">
        <f t="shared" si="75"/>
        <v>North Melbourne</v>
      </c>
      <c r="X1612" t="str">
        <f t="shared" si="76"/>
        <v>Medium</v>
      </c>
      <c r="Y1612" t="str">
        <f t="shared" si="77"/>
        <v>Home Team</v>
      </c>
    </row>
    <row r="1613" spans="1:25" x14ac:dyDescent="0.25">
      <c r="A1613" t="s">
        <v>1702</v>
      </c>
      <c r="B1613">
        <v>2019</v>
      </c>
      <c r="C1613" t="s">
        <v>238</v>
      </c>
      <c r="D1613" s="1">
        <v>43680</v>
      </c>
      <c r="E1613">
        <v>13.5</v>
      </c>
      <c r="F1613">
        <v>9.8000000000000007</v>
      </c>
      <c r="G1613">
        <v>0</v>
      </c>
      <c r="H1613" t="s">
        <v>46</v>
      </c>
      <c r="I1613" s="2">
        <v>0.57291666666666663</v>
      </c>
      <c r="J1613" s="3">
        <v>42940</v>
      </c>
      <c r="K1613" t="s">
        <v>48</v>
      </c>
      <c r="L1613">
        <v>2.4</v>
      </c>
      <c r="M1613">
        <v>5.7</v>
      </c>
      <c r="N1613">
        <v>8.1</v>
      </c>
      <c r="O1613">
        <v>9.1300000000000008</v>
      </c>
      <c r="P1613">
        <v>67</v>
      </c>
      <c r="Q1613" t="s">
        <v>54</v>
      </c>
      <c r="R1613">
        <v>5.2</v>
      </c>
      <c r="S1613">
        <v>8.5</v>
      </c>
      <c r="T1613">
        <v>14.9</v>
      </c>
      <c r="U1613">
        <v>19.12</v>
      </c>
      <c r="V1613">
        <v>126</v>
      </c>
      <c r="W1613" t="str">
        <f t="shared" si="75"/>
        <v>Port Adelaide</v>
      </c>
      <c r="X1613" t="str">
        <f t="shared" si="76"/>
        <v>Medium</v>
      </c>
      <c r="Y1613" t="str">
        <f t="shared" si="77"/>
        <v>Away Team</v>
      </c>
    </row>
    <row r="1614" spans="1:25" x14ac:dyDescent="0.25">
      <c r="A1614" t="s">
        <v>1703</v>
      </c>
      <c r="B1614">
        <v>2019</v>
      </c>
      <c r="C1614" t="s">
        <v>238</v>
      </c>
      <c r="D1614" s="1">
        <v>43680</v>
      </c>
      <c r="E1614">
        <v>22.1</v>
      </c>
      <c r="F1614">
        <v>5.0999999999999996</v>
      </c>
      <c r="G1614">
        <v>0</v>
      </c>
      <c r="H1614" t="s">
        <v>141</v>
      </c>
      <c r="I1614" s="2">
        <v>0.59027777777777779</v>
      </c>
      <c r="J1614" s="3">
        <v>16116</v>
      </c>
      <c r="K1614" t="s">
        <v>25</v>
      </c>
      <c r="L1614">
        <v>3.4</v>
      </c>
      <c r="M1614">
        <v>8.5</v>
      </c>
      <c r="N1614">
        <v>10.1</v>
      </c>
      <c r="O1614">
        <v>12.11</v>
      </c>
      <c r="P1614">
        <v>83</v>
      </c>
      <c r="Q1614" t="s">
        <v>26</v>
      </c>
      <c r="R1614">
        <v>5</v>
      </c>
      <c r="S1614">
        <v>6.4</v>
      </c>
      <c r="T1614">
        <v>10.5</v>
      </c>
      <c r="U1614">
        <v>12.9</v>
      </c>
      <c r="V1614">
        <v>81</v>
      </c>
      <c r="W1614" t="str">
        <f t="shared" si="75"/>
        <v>Greater Western Sydney</v>
      </c>
      <c r="X1614" t="str">
        <f t="shared" si="76"/>
        <v>Low</v>
      </c>
      <c r="Y1614" t="str">
        <f t="shared" si="77"/>
        <v>Home Team</v>
      </c>
    </row>
    <row r="1615" spans="1:25" x14ac:dyDescent="0.25">
      <c r="A1615" t="s">
        <v>1704</v>
      </c>
      <c r="B1615">
        <v>2019</v>
      </c>
      <c r="C1615" t="s">
        <v>238</v>
      </c>
      <c r="D1615" s="1">
        <v>43680</v>
      </c>
      <c r="E1615">
        <v>22.3</v>
      </c>
      <c r="F1615">
        <v>12.1</v>
      </c>
      <c r="G1615">
        <v>0</v>
      </c>
      <c r="H1615" t="s">
        <v>1339</v>
      </c>
      <c r="I1615" s="2">
        <v>0.60763888888888884</v>
      </c>
      <c r="J1615" s="3">
        <v>36310</v>
      </c>
      <c r="K1615" t="s">
        <v>43</v>
      </c>
      <c r="L1615">
        <v>2.4</v>
      </c>
      <c r="M1615">
        <v>6.7</v>
      </c>
      <c r="N1615">
        <v>9.8000000000000007</v>
      </c>
      <c r="O1615">
        <v>14.11</v>
      </c>
      <c r="P1615">
        <v>95</v>
      </c>
      <c r="Q1615" t="s">
        <v>44</v>
      </c>
      <c r="R1615">
        <v>5.0999999999999996</v>
      </c>
      <c r="S1615">
        <v>6.4</v>
      </c>
      <c r="T1615">
        <v>8.6</v>
      </c>
      <c r="U1615">
        <v>9.6999999999999993</v>
      </c>
      <c r="V1615">
        <v>61</v>
      </c>
      <c r="W1615" t="str">
        <f t="shared" si="75"/>
        <v>Fremantle</v>
      </c>
      <c r="X1615" t="str">
        <f t="shared" si="76"/>
        <v>Medium</v>
      </c>
      <c r="Y1615" t="str">
        <f t="shared" si="77"/>
        <v>Home Team</v>
      </c>
    </row>
    <row r="1616" spans="1:25" x14ac:dyDescent="0.25">
      <c r="A1616" t="s">
        <v>1705</v>
      </c>
      <c r="B1616">
        <v>2019</v>
      </c>
      <c r="C1616" t="s">
        <v>238</v>
      </c>
      <c r="D1616" s="1">
        <v>43680</v>
      </c>
      <c r="E1616">
        <v>13.5</v>
      </c>
      <c r="F1616">
        <v>9.8000000000000007</v>
      </c>
      <c r="G1616">
        <v>0</v>
      </c>
      <c r="H1616" t="s">
        <v>28</v>
      </c>
      <c r="I1616" s="2">
        <v>0.80902777777777779</v>
      </c>
      <c r="J1616" s="3">
        <v>37254</v>
      </c>
      <c r="K1616" t="s">
        <v>35</v>
      </c>
      <c r="L1616">
        <v>3.1</v>
      </c>
      <c r="M1616">
        <v>6.2</v>
      </c>
      <c r="N1616">
        <v>7.4</v>
      </c>
      <c r="O1616">
        <v>9.6</v>
      </c>
      <c r="P1616">
        <v>60</v>
      </c>
      <c r="Q1616" t="s">
        <v>29</v>
      </c>
      <c r="R1616">
        <v>3.2</v>
      </c>
      <c r="S1616">
        <v>6.5</v>
      </c>
      <c r="T1616">
        <v>11.9</v>
      </c>
      <c r="U1616">
        <v>13.15</v>
      </c>
      <c r="V1616">
        <v>93</v>
      </c>
      <c r="W1616" t="str">
        <f t="shared" si="75"/>
        <v>Richmond</v>
      </c>
      <c r="X1616" t="str">
        <f t="shared" si="76"/>
        <v>Medium</v>
      </c>
      <c r="Y1616" t="str">
        <f t="shared" si="77"/>
        <v>Away Team</v>
      </c>
    </row>
    <row r="1617" spans="1:25" x14ac:dyDescent="0.25">
      <c r="A1617" t="s">
        <v>1706</v>
      </c>
      <c r="B1617">
        <v>2019</v>
      </c>
      <c r="C1617" t="s">
        <v>238</v>
      </c>
      <c r="D1617" s="1">
        <v>43680</v>
      </c>
      <c r="E1617">
        <v>13.6</v>
      </c>
      <c r="F1617">
        <v>9</v>
      </c>
      <c r="G1617">
        <v>0.2</v>
      </c>
      <c r="H1617" t="s">
        <v>512</v>
      </c>
      <c r="I1617" s="2">
        <v>0.79861111111111116</v>
      </c>
      <c r="J1617" s="3">
        <v>39984</v>
      </c>
      <c r="K1617" t="s">
        <v>40</v>
      </c>
      <c r="L1617">
        <v>4.0999999999999996</v>
      </c>
      <c r="M1617">
        <v>6.4</v>
      </c>
      <c r="N1617">
        <v>10.7</v>
      </c>
      <c r="O1617">
        <v>14.8</v>
      </c>
      <c r="P1617">
        <v>92</v>
      </c>
      <c r="Q1617" t="s">
        <v>55</v>
      </c>
      <c r="R1617">
        <v>3.2</v>
      </c>
      <c r="S1617">
        <v>5.5</v>
      </c>
      <c r="T1617">
        <v>7.7</v>
      </c>
      <c r="U1617">
        <v>10.1</v>
      </c>
      <c r="V1617">
        <v>70</v>
      </c>
      <c r="W1617" t="str">
        <f t="shared" si="75"/>
        <v>Adelaide</v>
      </c>
      <c r="X1617" t="str">
        <f t="shared" si="76"/>
        <v>Medium</v>
      </c>
      <c r="Y1617" t="str">
        <f t="shared" si="77"/>
        <v>Home Team</v>
      </c>
    </row>
    <row r="1618" spans="1:25" x14ac:dyDescent="0.25">
      <c r="A1618" t="s">
        <v>1707</v>
      </c>
      <c r="B1618">
        <v>2019</v>
      </c>
      <c r="C1618" t="s">
        <v>238</v>
      </c>
      <c r="D1618" s="1">
        <v>43681</v>
      </c>
      <c r="E1618">
        <v>12.8</v>
      </c>
      <c r="F1618">
        <v>8</v>
      </c>
      <c r="G1618">
        <v>1</v>
      </c>
      <c r="H1618" t="s">
        <v>28</v>
      </c>
      <c r="I1618" s="2">
        <v>0.54861111111111116</v>
      </c>
      <c r="J1618" s="3">
        <v>33577</v>
      </c>
      <c r="K1618" t="s">
        <v>33</v>
      </c>
      <c r="L1618">
        <v>4.4000000000000004</v>
      </c>
      <c r="M1618">
        <v>10.6</v>
      </c>
      <c r="N1618">
        <v>16.8</v>
      </c>
      <c r="O1618">
        <v>18.12</v>
      </c>
      <c r="P1618">
        <v>120</v>
      </c>
      <c r="Q1618" t="s">
        <v>39</v>
      </c>
      <c r="R1618">
        <v>3.2</v>
      </c>
      <c r="S1618">
        <v>5.2</v>
      </c>
      <c r="T1618">
        <v>6.3</v>
      </c>
      <c r="U1618">
        <v>8.3000000000000007</v>
      </c>
      <c r="V1618">
        <v>51</v>
      </c>
      <c r="W1618" t="str">
        <f t="shared" si="75"/>
        <v>Collingwood</v>
      </c>
      <c r="X1618" t="str">
        <f t="shared" si="76"/>
        <v>Medium</v>
      </c>
      <c r="Y1618" t="str">
        <f t="shared" si="77"/>
        <v>Home Team</v>
      </c>
    </row>
    <row r="1619" spans="1:25" x14ac:dyDescent="0.25">
      <c r="A1619" t="s">
        <v>1708</v>
      </c>
      <c r="B1619">
        <v>2019</v>
      </c>
      <c r="C1619" t="s">
        <v>238</v>
      </c>
      <c r="D1619" s="1">
        <v>43681</v>
      </c>
      <c r="E1619">
        <v>12.8</v>
      </c>
      <c r="F1619">
        <v>8</v>
      </c>
      <c r="G1619">
        <v>1</v>
      </c>
      <c r="H1619" t="s">
        <v>46</v>
      </c>
      <c r="I1619" s="2">
        <v>0.63888888888888884</v>
      </c>
      <c r="J1619" s="3">
        <v>32802</v>
      </c>
      <c r="K1619" t="s">
        <v>30</v>
      </c>
      <c r="L1619">
        <v>4.0999999999999996</v>
      </c>
      <c r="M1619">
        <v>6.3</v>
      </c>
      <c r="N1619">
        <v>8.6</v>
      </c>
      <c r="O1619">
        <v>11.9</v>
      </c>
      <c r="P1619">
        <v>75</v>
      </c>
      <c r="Q1619" t="s">
        <v>51</v>
      </c>
      <c r="R1619">
        <v>2.5</v>
      </c>
      <c r="S1619">
        <v>9.5</v>
      </c>
      <c r="T1619">
        <v>14.7</v>
      </c>
      <c r="U1619">
        <v>15.9</v>
      </c>
      <c r="V1619">
        <v>99</v>
      </c>
      <c r="W1619" t="str">
        <f t="shared" si="75"/>
        <v>West Coast</v>
      </c>
      <c r="X1619" t="str">
        <f t="shared" si="76"/>
        <v>Medium</v>
      </c>
      <c r="Y1619" t="str">
        <f t="shared" si="77"/>
        <v>Away Team</v>
      </c>
    </row>
    <row r="1620" spans="1:25" x14ac:dyDescent="0.25">
      <c r="A1620" t="s">
        <v>1709</v>
      </c>
      <c r="B1620">
        <v>2019</v>
      </c>
      <c r="C1620" t="s">
        <v>238</v>
      </c>
      <c r="D1620" s="1">
        <v>43681</v>
      </c>
      <c r="E1620">
        <v>24</v>
      </c>
      <c r="F1620">
        <v>10.4</v>
      </c>
      <c r="G1620">
        <v>0</v>
      </c>
      <c r="H1620" t="s">
        <v>58</v>
      </c>
      <c r="I1620" s="2">
        <v>0.69444444444444442</v>
      </c>
      <c r="J1620" s="3">
        <v>25831</v>
      </c>
      <c r="K1620" t="s">
        <v>36</v>
      </c>
      <c r="L1620">
        <v>4.3</v>
      </c>
      <c r="M1620">
        <v>7.7</v>
      </c>
      <c r="N1620">
        <v>11.9</v>
      </c>
      <c r="O1620">
        <v>14.14</v>
      </c>
      <c r="P1620">
        <v>98</v>
      </c>
      <c r="Q1620" t="s">
        <v>50</v>
      </c>
      <c r="R1620">
        <v>0.5</v>
      </c>
      <c r="S1620">
        <v>2.8</v>
      </c>
      <c r="T1620">
        <v>8.1</v>
      </c>
      <c r="U1620">
        <v>11.14</v>
      </c>
      <c r="V1620">
        <v>80</v>
      </c>
      <c r="W1620" t="str">
        <f t="shared" si="75"/>
        <v>Brisbane</v>
      </c>
      <c r="X1620" t="str">
        <f t="shared" si="76"/>
        <v>Low</v>
      </c>
      <c r="Y1620" t="str">
        <f t="shared" si="77"/>
        <v>Home Team</v>
      </c>
    </row>
    <row r="1621" spans="1:25" x14ac:dyDescent="0.25">
      <c r="A1621" t="s">
        <v>1710</v>
      </c>
      <c r="B1621">
        <v>2019</v>
      </c>
      <c r="C1621" t="s">
        <v>248</v>
      </c>
      <c r="D1621" s="1">
        <v>43686</v>
      </c>
      <c r="E1621">
        <v>8.6999999999999993</v>
      </c>
      <c r="F1621">
        <v>4.0999999999999996</v>
      </c>
      <c r="G1621">
        <v>6.6</v>
      </c>
      <c r="H1621" t="s">
        <v>95</v>
      </c>
      <c r="I1621" s="2">
        <v>0.82638888888888884</v>
      </c>
      <c r="J1621" s="3">
        <v>11741</v>
      </c>
      <c r="K1621" t="s">
        <v>25</v>
      </c>
      <c r="L1621">
        <v>2.1</v>
      </c>
      <c r="M1621">
        <v>4.0999999999999996</v>
      </c>
      <c r="N1621">
        <v>4.2</v>
      </c>
      <c r="O1621">
        <v>4.5</v>
      </c>
      <c r="P1621">
        <v>29</v>
      </c>
      <c r="Q1621" t="s">
        <v>32</v>
      </c>
      <c r="R1621">
        <v>3.1</v>
      </c>
      <c r="S1621">
        <v>6.2</v>
      </c>
      <c r="T1621">
        <v>10.5</v>
      </c>
      <c r="U1621">
        <v>13.7</v>
      </c>
      <c r="V1621">
        <v>85</v>
      </c>
      <c r="W1621" t="str">
        <f t="shared" si="75"/>
        <v>Hawthorn</v>
      </c>
      <c r="X1621" t="str">
        <f t="shared" si="76"/>
        <v>Low</v>
      </c>
      <c r="Y1621" t="str">
        <f t="shared" si="77"/>
        <v>Away Team</v>
      </c>
    </row>
    <row r="1622" spans="1:25" x14ac:dyDescent="0.25">
      <c r="A1622" t="s">
        <v>1711</v>
      </c>
      <c r="B1622">
        <v>2019</v>
      </c>
      <c r="C1622" t="s">
        <v>248</v>
      </c>
      <c r="D1622" s="1">
        <v>43687</v>
      </c>
      <c r="E1622">
        <v>12.7</v>
      </c>
      <c r="F1622">
        <v>2.9</v>
      </c>
      <c r="G1622">
        <v>4.4000000000000004</v>
      </c>
      <c r="H1622" t="s">
        <v>28</v>
      </c>
      <c r="I1622" s="2">
        <v>0.57291666666666663</v>
      </c>
      <c r="J1622" s="3">
        <v>31903</v>
      </c>
      <c r="K1622" t="s">
        <v>35</v>
      </c>
      <c r="L1622">
        <v>1.4</v>
      </c>
      <c r="M1622">
        <v>2.6</v>
      </c>
      <c r="N1622">
        <v>3.8</v>
      </c>
      <c r="O1622">
        <v>7.11</v>
      </c>
      <c r="P1622">
        <v>53</v>
      </c>
      <c r="Q1622" t="s">
        <v>33</v>
      </c>
      <c r="R1622">
        <v>0.5</v>
      </c>
      <c r="S1622">
        <v>5.6</v>
      </c>
      <c r="T1622">
        <v>9.8000000000000007</v>
      </c>
      <c r="U1622">
        <v>10.1</v>
      </c>
      <c r="V1622">
        <v>70</v>
      </c>
      <c r="W1622" t="str">
        <f t="shared" si="75"/>
        <v>Collingwood</v>
      </c>
      <c r="X1622" t="str">
        <f t="shared" si="76"/>
        <v>Medium</v>
      </c>
      <c r="Y1622" t="str">
        <f t="shared" si="77"/>
        <v>Away Team</v>
      </c>
    </row>
    <row r="1623" spans="1:25" x14ac:dyDescent="0.25">
      <c r="A1623" t="s">
        <v>1712</v>
      </c>
      <c r="B1623">
        <v>2019</v>
      </c>
      <c r="C1623" t="s">
        <v>248</v>
      </c>
      <c r="D1623" s="1">
        <v>43687</v>
      </c>
      <c r="E1623">
        <v>13.1</v>
      </c>
      <c r="F1623">
        <v>7.9</v>
      </c>
      <c r="G1623">
        <v>3.2</v>
      </c>
      <c r="H1623" t="s">
        <v>512</v>
      </c>
      <c r="I1623" s="2">
        <v>0.56944444444444442</v>
      </c>
      <c r="J1623" s="3">
        <v>29568</v>
      </c>
      <c r="K1623" t="s">
        <v>54</v>
      </c>
      <c r="L1623">
        <v>4.4000000000000004</v>
      </c>
      <c r="M1623">
        <v>7.7</v>
      </c>
      <c r="N1623">
        <v>12.1</v>
      </c>
      <c r="O1623">
        <v>15.13</v>
      </c>
      <c r="P1623">
        <v>103</v>
      </c>
      <c r="Q1623" t="s">
        <v>26</v>
      </c>
      <c r="R1623">
        <v>3.4</v>
      </c>
      <c r="S1623">
        <v>4.0999999999999996</v>
      </c>
      <c r="T1623">
        <v>7.12</v>
      </c>
      <c r="U1623">
        <v>7.14</v>
      </c>
      <c r="V1623">
        <v>56</v>
      </c>
      <c r="W1623" t="str">
        <f t="shared" si="75"/>
        <v>Port Adelaide</v>
      </c>
      <c r="X1623" t="str">
        <f t="shared" si="76"/>
        <v>Low</v>
      </c>
      <c r="Y1623" t="str">
        <f t="shared" si="77"/>
        <v>Home Team</v>
      </c>
    </row>
    <row r="1624" spans="1:25" x14ac:dyDescent="0.25">
      <c r="A1624" t="s">
        <v>1713</v>
      </c>
      <c r="B1624">
        <v>2019</v>
      </c>
      <c r="C1624" t="s">
        <v>248</v>
      </c>
      <c r="D1624" s="1">
        <v>43687</v>
      </c>
      <c r="E1624">
        <v>22.9</v>
      </c>
      <c r="F1624">
        <v>16</v>
      </c>
      <c r="G1624">
        <v>0</v>
      </c>
      <c r="H1624" t="s">
        <v>58</v>
      </c>
      <c r="I1624" s="2">
        <v>0.69097222222222221</v>
      </c>
      <c r="J1624" s="3">
        <v>22530</v>
      </c>
      <c r="K1624" t="s">
        <v>36</v>
      </c>
      <c r="L1624">
        <v>4.3</v>
      </c>
      <c r="M1624">
        <v>10.5</v>
      </c>
      <c r="N1624">
        <v>17.100000000000001</v>
      </c>
      <c r="O1624">
        <v>22.12</v>
      </c>
      <c r="P1624">
        <v>144</v>
      </c>
      <c r="Q1624" t="s">
        <v>39</v>
      </c>
      <c r="R1624">
        <v>2.2000000000000002</v>
      </c>
      <c r="S1624">
        <v>4.3</v>
      </c>
      <c r="T1624">
        <v>4.5</v>
      </c>
      <c r="U1624">
        <v>8.5</v>
      </c>
      <c r="V1624">
        <v>53</v>
      </c>
      <c r="W1624" t="str">
        <f t="shared" si="75"/>
        <v>Brisbane</v>
      </c>
      <c r="X1624" t="str">
        <f t="shared" si="76"/>
        <v>Low</v>
      </c>
      <c r="Y1624" t="str">
        <f t="shared" si="77"/>
        <v>Home Team</v>
      </c>
    </row>
    <row r="1625" spans="1:25" x14ac:dyDescent="0.25">
      <c r="A1625" t="s">
        <v>1714</v>
      </c>
      <c r="B1625">
        <v>2019</v>
      </c>
      <c r="C1625" t="s">
        <v>248</v>
      </c>
      <c r="D1625" s="1">
        <v>43687</v>
      </c>
      <c r="E1625">
        <v>12.7</v>
      </c>
      <c r="F1625">
        <v>2.9</v>
      </c>
      <c r="G1625">
        <v>4.4000000000000004</v>
      </c>
      <c r="H1625" t="s">
        <v>46</v>
      </c>
      <c r="I1625" s="2">
        <v>0.80902777777777779</v>
      </c>
      <c r="J1625" s="3">
        <v>41816</v>
      </c>
      <c r="K1625" t="s">
        <v>48</v>
      </c>
      <c r="L1625">
        <v>1.1000000000000001</v>
      </c>
      <c r="M1625">
        <v>1.3</v>
      </c>
      <c r="N1625">
        <v>1.7</v>
      </c>
      <c r="O1625">
        <v>4.9000000000000004</v>
      </c>
      <c r="P1625">
        <v>33</v>
      </c>
      <c r="Q1625" t="s">
        <v>50</v>
      </c>
      <c r="R1625">
        <v>6.3</v>
      </c>
      <c r="S1625">
        <v>10.3</v>
      </c>
      <c r="T1625">
        <v>16.600000000000001</v>
      </c>
      <c r="U1625">
        <v>21.11</v>
      </c>
      <c r="V1625">
        <v>137</v>
      </c>
      <c r="W1625" t="str">
        <f t="shared" si="75"/>
        <v>Western Bulldogs</v>
      </c>
      <c r="X1625" t="str">
        <f t="shared" si="76"/>
        <v>Medium</v>
      </c>
      <c r="Y1625" t="str">
        <f t="shared" si="77"/>
        <v>Away Team</v>
      </c>
    </row>
    <row r="1626" spans="1:25" x14ac:dyDescent="0.25">
      <c r="A1626" t="s">
        <v>1715</v>
      </c>
      <c r="B1626">
        <v>2019</v>
      </c>
      <c r="C1626" t="s">
        <v>248</v>
      </c>
      <c r="D1626" s="1">
        <v>43687</v>
      </c>
      <c r="E1626">
        <v>12.6</v>
      </c>
      <c r="F1626">
        <v>3.3</v>
      </c>
      <c r="G1626">
        <v>5.6</v>
      </c>
      <c r="H1626" t="s">
        <v>88</v>
      </c>
      <c r="I1626" s="2">
        <v>0.80902777777777779</v>
      </c>
      <c r="J1626" s="3">
        <v>21664</v>
      </c>
      <c r="K1626" t="s">
        <v>44</v>
      </c>
      <c r="L1626">
        <v>1.3</v>
      </c>
      <c r="M1626">
        <v>3.9</v>
      </c>
      <c r="N1626">
        <v>6.13</v>
      </c>
      <c r="O1626">
        <v>9.15</v>
      </c>
      <c r="P1626">
        <v>69</v>
      </c>
      <c r="Q1626" t="s">
        <v>47</v>
      </c>
      <c r="R1626">
        <v>0.2</v>
      </c>
      <c r="S1626">
        <v>1.5</v>
      </c>
      <c r="T1626">
        <v>1.8</v>
      </c>
      <c r="U1626">
        <v>1.8</v>
      </c>
      <c r="V1626">
        <v>14</v>
      </c>
      <c r="W1626" t="str">
        <f t="shared" si="75"/>
        <v>Geelong</v>
      </c>
      <c r="X1626" t="str">
        <f t="shared" si="76"/>
        <v>Low</v>
      </c>
      <c r="Y1626" t="str">
        <f t="shared" si="77"/>
        <v>Home Team</v>
      </c>
    </row>
    <row r="1627" spans="1:25" x14ac:dyDescent="0.25">
      <c r="A1627" t="s">
        <v>1716</v>
      </c>
      <c r="B1627">
        <v>2019</v>
      </c>
      <c r="C1627" t="s">
        <v>248</v>
      </c>
      <c r="D1627" s="1">
        <v>43688</v>
      </c>
      <c r="E1627">
        <v>13.3</v>
      </c>
      <c r="F1627">
        <v>3.9</v>
      </c>
      <c r="G1627">
        <v>5.6</v>
      </c>
      <c r="H1627" t="s">
        <v>46</v>
      </c>
      <c r="I1627" s="2">
        <v>0.54861111111111116</v>
      </c>
      <c r="J1627" s="3">
        <v>17715</v>
      </c>
      <c r="K1627" t="s">
        <v>55</v>
      </c>
      <c r="L1627">
        <v>4.3</v>
      </c>
      <c r="M1627">
        <v>6.5</v>
      </c>
      <c r="N1627">
        <v>8.6999999999999993</v>
      </c>
      <c r="O1627">
        <v>10.119999999999999</v>
      </c>
      <c r="P1627">
        <v>72</v>
      </c>
      <c r="Q1627" t="s">
        <v>43</v>
      </c>
      <c r="R1627">
        <v>2.2999999999999998</v>
      </c>
      <c r="S1627">
        <v>6.4</v>
      </c>
      <c r="T1627">
        <v>9.8000000000000007</v>
      </c>
      <c r="U1627">
        <v>10.9</v>
      </c>
      <c r="V1627">
        <v>69</v>
      </c>
      <c r="W1627" t="str">
        <f t="shared" si="75"/>
        <v>St Kilda</v>
      </c>
      <c r="X1627" t="str">
        <f t="shared" si="76"/>
        <v>Low</v>
      </c>
      <c r="Y1627" t="str">
        <f t="shared" si="77"/>
        <v>Home Team</v>
      </c>
    </row>
    <row r="1628" spans="1:25" x14ac:dyDescent="0.25">
      <c r="A1628" t="s">
        <v>1717</v>
      </c>
      <c r="B1628">
        <v>2019</v>
      </c>
      <c r="C1628" t="s">
        <v>248</v>
      </c>
      <c r="D1628" s="1">
        <v>43688</v>
      </c>
      <c r="E1628">
        <v>13.3</v>
      </c>
      <c r="F1628">
        <v>3.9</v>
      </c>
      <c r="G1628">
        <v>5.6</v>
      </c>
      <c r="H1628" t="s">
        <v>28</v>
      </c>
      <c r="I1628" s="2">
        <v>0.63888888888888884</v>
      </c>
      <c r="J1628" s="3">
        <v>51039</v>
      </c>
      <c r="K1628" t="s">
        <v>29</v>
      </c>
      <c r="L1628">
        <v>3.2</v>
      </c>
      <c r="M1628">
        <v>6.4</v>
      </c>
      <c r="N1628">
        <v>8.6</v>
      </c>
      <c r="O1628">
        <v>11.7</v>
      </c>
      <c r="P1628">
        <v>73</v>
      </c>
      <c r="Q1628" t="s">
        <v>30</v>
      </c>
      <c r="R1628">
        <v>0.2</v>
      </c>
      <c r="S1628">
        <v>1.6</v>
      </c>
      <c r="T1628">
        <v>4.5999999999999996</v>
      </c>
      <c r="U1628">
        <v>6.9</v>
      </c>
      <c r="V1628">
        <v>45</v>
      </c>
      <c r="W1628" t="str">
        <f t="shared" si="75"/>
        <v>Richmond</v>
      </c>
      <c r="X1628" t="str">
        <f t="shared" si="76"/>
        <v>High</v>
      </c>
      <c r="Y1628" t="str">
        <f t="shared" si="77"/>
        <v>Home Team</v>
      </c>
    </row>
    <row r="1629" spans="1:25" x14ac:dyDescent="0.25">
      <c r="A1629" t="s">
        <v>1718</v>
      </c>
      <c r="B1629">
        <v>2019</v>
      </c>
      <c r="C1629" t="s">
        <v>248</v>
      </c>
      <c r="D1629" s="1">
        <v>43688</v>
      </c>
      <c r="E1629">
        <v>22.5</v>
      </c>
      <c r="F1629">
        <v>10.199999999999999</v>
      </c>
      <c r="G1629">
        <v>0</v>
      </c>
      <c r="H1629" t="s">
        <v>1339</v>
      </c>
      <c r="I1629" s="2">
        <v>0.63888888888888884</v>
      </c>
      <c r="J1629" s="3">
        <v>54994</v>
      </c>
      <c r="K1629" t="s">
        <v>51</v>
      </c>
      <c r="L1629">
        <v>3.4</v>
      </c>
      <c r="M1629">
        <v>6.6</v>
      </c>
      <c r="N1629">
        <v>11.9</v>
      </c>
      <c r="O1629">
        <v>13.12</v>
      </c>
      <c r="P1629">
        <v>90</v>
      </c>
      <c r="Q1629" t="s">
        <v>40</v>
      </c>
      <c r="R1629">
        <v>1.4</v>
      </c>
      <c r="S1629">
        <v>6.5</v>
      </c>
      <c r="T1629">
        <v>8.5</v>
      </c>
      <c r="U1629">
        <v>12.8</v>
      </c>
      <c r="V1629">
        <v>80</v>
      </c>
      <c r="W1629" t="str">
        <f t="shared" si="75"/>
        <v>West Coast</v>
      </c>
      <c r="X1629" t="str">
        <f t="shared" si="76"/>
        <v>High</v>
      </c>
      <c r="Y1629" t="str">
        <f t="shared" si="77"/>
        <v>Home Team</v>
      </c>
    </row>
    <row r="1630" spans="1:25" x14ac:dyDescent="0.25">
      <c r="A1630" t="s">
        <v>1719</v>
      </c>
      <c r="B1630">
        <v>2019</v>
      </c>
      <c r="C1630" t="s">
        <v>258</v>
      </c>
      <c r="D1630" s="1">
        <v>43693</v>
      </c>
      <c r="E1630">
        <v>17</v>
      </c>
      <c r="F1630">
        <v>8.9</v>
      </c>
      <c r="G1630">
        <v>0</v>
      </c>
      <c r="H1630" t="s">
        <v>28</v>
      </c>
      <c r="I1630" s="2">
        <v>0.82638888888888884</v>
      </c>
      <c r="J1630" s="3">
        <v>23700</v>
      </c>
      <c r="K1630" t="s">
        <v>35</v>
      </c>
      <c r="L1630">
        <v>3.1</v>
      </c>
      <c r="M1630">
        <v>3.3</v>
      </c>
      <c r="N1630">
        <v>3.7</v>
      </c>
      <c r="O1630">
        <v>5.12</v>
      </c>
      <c r="P1630">
        <v>42</v>
      </c>
      <c r="Q1630" t="s">
        <v>26</v>
      </c>
      <c r="R1630">
        <v>4.0999999999999996</v>
      </c>
      <c r="S1630">
        <v>7.3</v>
      </c>
      <c r="T1630">
        <v>10.3</v>
      </c>
      <c r="U1630">
        <v>15.5</v>
      </c>
      <c r="V1630">
        <v>95</v>
      </c>
      <c r="W1630" t="str">
        <f t="shared" si="75"/>
        <v>Sydney</v>
      </c>
      <c r="X1630" t="str">
        <f t="shared" si="76"/>
        <v>Low</v>
      </c>
      <c r="Y1630" t="str">
        <f t="shared" si="77"/>
        <v>Away Team</v>
      </c>
    </row>
    <row r="1631" spans="1:25" x14ac:dyDescent="0.25">
      <c r="A1631" t="s">
        <v>1720</v>
      </c>
      <c r="B1631">
        <v>2019</v>
      </c>
      <c r="C1631" t="s">
        <v>258</v>
      </c>
      <c r="D1631" s="1">
        <v>43694</v>
      </c>
      <c r="E1631">
        <v>15.5</v>
      </c>
      <c r="F1631">
        <v>4.5999999999999996</v>
      </c>
      <c r="G1631">
        <v>3.6</v>
      </c>
      <c r="H1631" t="s">
        <v>28</v>
      </c>
      <c r="I1631" s="2">
        <v>0.57291666666666663</v>
      </c>
      <c r="J1631" s="3">
        <v>51786</v>
      </c>
      <c r="K1631" t="s">
        <v>30</v>
      </c>
      <c r="L1631">
        <v>2.4</v>
      </c>
      <c r="M1631">
        <v>5.5</v>
      </c>
      <c r="N1631">
        <v>7.1</v>
      </c>
      <c r="O1631">
        <v>11.12</v>
      </c>
      <c r="P1631">
        <v>78</v>
      </c>
      <c r="Q1631" t="s">
        <v>55</v>
      </c>
      <c r="R1631">
        <v>3.3</v>
      </c>
      <c r="S1631">
        <v>7.4</v>
      </c>
      <c r="T1631">
        <v>8.8000000000000007</v>
      </c>
      <c r="U1631">
        <v>10.8</v>
      </c>
      <c r="V1631">
        <v>68</v>
      </c>
      <c r="W1631" t="str">
        <f t="shared" si="75"/>
        <v>Carlton</v>
      </c>
      <c r="X1631" t="str">
        <f t="shared" si="76"/>
        <v>High</v>
      </c>
      <c r="Y1631" t="str">
        <f t="shared" si="77"/>
        <v>Home Team</v>
      </c>
    </row>
    <row r="1632" spans="1:25" x14ac:dyDescent="0.25">
      <c r="A1632" t="s">
        <v>1721</v>
      </c>
      <c r="B1632">
        <v>2019</v>
      </c>
      <c r="C1632" t="s">
        <v>258</v>
      </c>
      <c r="D1632" s="1">
        <v>43694</v>
      </c>
      <c r="E1632">
        <v>27.7</v>
      </c>
      <c r="F1632">
        <v>10.199999999999999</v>
      </c>
      <c r="G1632">
        <v>0</v>
      </c>
      <c r="H1632" t="s">
        <v>58</v>
      </c>
      <c r="I1632" s="2">
        <v>0.59027777777777779</v>
      </c>
      <c r="J1632" s="3">
        <v>35608</v>
      </c>
      <c r="K1632" t="s">
        <v>36</v>
      </c>
      <c r="L1632">
        <v>1.3</v>
      </c>
      <c r="M1632">
        <v>4.8</v>
      </c>
      <c r="N1632">
        <v>6.12</v>
      </c>
      <c r="O1632">
        <v>10.15</v>
      </c>
      <c r="P1632">
        <v>75</v>
      </c>
      <c r="Q1632" t="s">
        <v>44</v>
      </c>
      <c r="R1632">
        <v>2.2000000000000002</v>
      </c>
      <c r="S1632">
        <v>7.7</v>
      </c>
      <c r="T1632">
        <v>8.9</v>
      </c>
      <c r="U1632">
        <v>10.14</v>
      </c>
      <c r="V1632">
        <v>74</v>
      </c>
      <c r="W1632" t="str">
        <f t="shared" si="75"/>
        <v>Brisbane</v>
      </c>
      <c r="X1632" t="str">
        <f t="shared" si="76"/>
        <v>Medium</v>
      </c>
      <c r="Y1632" t="str">
        <f t="shared" si="77"/>
        <v>Home Team</v>
      </c>
    </row>
    <row r="1633" spans="1:25" x14ac:dyDescent="0.25">
      <c r="A1633" t="s">
        <v>1722</v>
      </c>
      <c r="B1633">
        <v>2019</v>
      </c>
      <c r="C1633" t="s">
        <v>258</v>
      </c>
      <c r="D1633" s="1">
        <v>43694</v>
      </c>
      <c r="E1633">
        <v>18.7</v>
      </c>
      <c r="F1633">
        <v>5.5</v>
      </c>
      <c r="G1633">
        <v>0</v>
      </c>
      <c r="H1633" t="s">
        <v>512</v>
      </c>
      <c r="I1633" s="2">
        <v>0.67013888888888884</v>
      </c>
      <c r="J1633" s="3">
        <v>48175</v>
      </c>
      <c r="K1633" t="s">
        <v>40</v>
      </c>
      <c r="L1633">
        <v>0.5</v>
      </c>
      <c r="M1633">
        <v>2.6</v>
      </c>
      <c r="N1633">
        <v>3.8</v>
      </c>
      <c r="O1633">
        <v>6.12</v>
      </c>
      <c r="P1633">
        <v>48</v>
      </c>
      <c r="Q1633" t="s">
        <v>33</v>
      </c>
      <c r="R1633">
        <v>2.2000000000000002</v>
      </c>
      <c r="S1633">
        <v>5.5</v>
      </c>
      <c r="T1633">
        <v>11.8</v>
      </c>
      <c r="U1633">
        <v>17.12</v>
      </c>
      <c r="V1633">
        <v>114</v>
      </c>
      <c r="W1633" t="str">
        <f t="shared" si="75"/>
        <v>Collingwood</v>
      </c>
      <c r="X1633" t="str">
        <f t="shared" si="76"/>
        <v>Medium</v>
      </c>
      <c r="Y1633" t="str">
        <f t="shared" si="77"/>
        <v>Away Team</v>
      </c>
    </row>
    <row r="1634" spans="1:25" x14ac:dyDescent="0.25">
      <c r="A1634" t="s">
        <v>1723</v>
      </c>
      <c r="B1634">
        <v>2019</v>
      </c>
      <c r="C1634" t="s">
        <v>258</v>
      </c>
      <c r="D1634" s="1">
        <v>43694</v>
      </c>
      <c r="E1634">
        <v>15.5</v>
      </c>
      <c r="F1634">
        <v>4.5999999999999996</v>
      </c>
      <c r="G1634">
        <v>3.6</v>
      </c>
      <c r="H1634" t="s">
        <v>46</v>
      </c>
      <c r="I1634" s="2">
        <v>0.80902777777777779</v>
      </c>
      <c r="J1634" s="3">
        <v>17063</v>
      </c>
      <c r="K1634" t="s">
        <v>47</v>
      </c>
      <c r="L1634">
        <v>6.3</v>
      </c>
      <c r="M1634">
        <v>12.8</v>
      </c>
      <c r="N1634">
        <v>17.899999999999999</v>
      </c>
      <c r="O1634">
        <v>22.12</v>
      </c>
      <c r="P1634">
        <v>144</v>
      </c>
      <c r="Q1634" t="s">
        <v>54</v>
      </c>
      <c r="R1634">
        <v>1.1000000000000001</v>
      </c>
      <c r="S1634">
        <v>3.4</v>
      </c>
      <c r="T1634">
        <v>7.6</v>
      </c>
      <c r="U1634">
        <v>8.1</v>
      </c>
      <c r="V1634">
        <v>58</v>
      </c>
      <c r="W1634" t="str">
        <f t="shared" si="75"/>
        <v>North Melbourne</v>
      </c>
      <c r="X1634" t="str">
        <f t="shared" si="76"/>
        <v>Low</v>
      </c>
      <c r="Y1634" t="str">
        <f t="shared" si="77"/>
        <v>Home Team</v>
      </c>
    </row>
    <row r="1635" spans="1:25" x14ac:dyDescent="0.25">
      <c r="A1635" t="s">
        <v>1724</v>
      </c>
      <c r="B1635">
        <v>2019</v>
      </c>
      <c r="C1635" t="s">
        <v>258</v>
      </c>
      <c r="D1635" s="1">
        <v>43694</v>
      </c>
      <c r="E1635">
        <v>16.100000000000001</v>
      </c>
      <c r="F1635">
        <v>6.7</v>
      </c>
      <c r="G1635">
        <v>26.6</v>
      </c>
      <c r="H1635" t="s">
        <v>1339</v>
      </c>
      <c r="I1635" s="2">
        <v>0.75694444444444442</v>
      </c>
      <c r="J1635" s="3">
        <v>47833</v>
      </c>
      <c r="K1635" t="s">
        <v>43</v>
      </c>
      <c r="L1635">
        <v>3.4</v>
      </c>
      <c r="M1635">
        <v>4.5999999999999996</v>
      </c>
      <c r="N1635">
        <v>5.0999999999999996</v>
      </c>
      <c r="O1635">
        <v>7.13</v>
      </c>
      <c r="P1635">
        <v>55</v>
      </c>
      <c r="Q1635" t="s">
        <v>48</v>
      </c>
      <c r="R1635">
        <v>5.0999999999999996</v>
      </c>
      <c r="S1635">
        <v>8.4</v>
      </c>
      <c r="T1635">
        <v>11.5</v>
      </c>
      <c r="U1635">
        <v>13.9</v>
      </c>
      <c r="V1635">
        <v>87</v>
      </c>
      <c r="W1635" t="str">
        <f t="shared" si="75"/>
        <v>Essendon</v>
      </c>
      <c r="X1635" t="str">
        <f t="shared" si="76"/>
        <v>Medium</v>
      </c>
      <c r="Y1635" t="str">
        <f t="shared" si="77"/>
        <v>Away Team</v>
      </c>
    </row>
    <row r="1636" spans="1:25" x14ac:dyDescent="0.25">
      <c r="A1636" t="s">
        <v>1725</v>
      </c>
      <c r="B1636">
        <v>2019</v>
      </c>
      <c r="C1636" t="s">
        <v>258</v>
      </c>
      <c r="D1636" s="1">
        <v>43695</v>
      </c>
      <c r="E1636">
        <v>17.8</v>
      </c>
      <c r="F1636">
        <v>7.8</v>
      </c>
      <c r="G1636">
        <v>0</v>
      </c>
      <c r="H1636" t="s">
        <v>28</v>
      </c>
      <c r="I1636" s="2">
        <v>0.54861111111111116</v>
      </c>
      <c r="J1636" s="3">
        <v>57415</v>
      </c>
      <c r="K1636" t="s">
        <v>29</v>
      </c>
      <c r="L1636">
        <v>3.1</v>
      </c>
      <c r="M1636">
        <v>6.5</v>
      </c>
      <c r="N1636">
        <v>8.8000000000000007</v>
      </c>
      <c r="O1636">
        <v>13.1</v>
      </c>
      <c r="P1636">
        <v>88</v>
      </c>
      <c r="Q1636" t="s">
        <v>51</v>
      </c>
      <c r="R1636">
        <v>7.1</v>
      </c>
      <c r="S1636">
        <v>8.1999999999999993</v>
      </c>
      <c r="T1636">
        <v>9.3000000000000007</v>
      </c>
      <c r="U1636">
        <v>13.4</v>
      </c>
      <c r="V1636">
        <v>82</v>
      </c>
      <c r="W1636" t="str">
        <f t="shared" si="75"/>
        <v>Richmond</v>
      </c>
      <c r="X1636" t="str">
        <f t="shared" si="76"/>
        <v>High</v>
      </c>
      <c r="Y1636" t="str">
        <f t="shared" si="77"/>
        <v>Home Team</v>
      </c>
    </row>
    <row r="1637" spans="1:25" x14ac:dyDescent="0.25">
      <c r="A1637" t="s">
        <v>1726</v>
      </c>
      <c r="B1637">
        <v>2019</v>
      </c>
      <c r="C1637" t="s">
        <v>258</v>
      </c>
      <c r="D1637" s="1">
        <v>43695</v>
      </c>
      <c r="E1637">
        <v>22.5</v>
      </c>
      <c r="F1637">
        <v>5.5</v>
      </c>
      <c r="G1637">
        <v>0</v>
      </c>
      <c r="H1637" t="s">
        <v>141</v>
      </c>
      <c r="I1637" s="2">
        <v>0.63888888888888884</v>
      </c>
      <c r="J1637" s="3">
        <v>10139</v>
      </c>
      <c r="K1637" t="s">
        <v>25</v>
      </c>
      <c r="L1637">
        <v>5.3</v>
      </c>
      <c r="M1637">
        <v>9.6</v>
      </c>
      <c r="N1637">
        <v>9.1</v>
      </c>
      <c r="O1637">
        <v>9.11</v>
      </c>
      <c r="P1637">
        <v>65</v>
      </c>
      <c r="Q1637" t="s">
        <v>50</v>
      </c>
      <c r="R1637">
        <v>7.1</v>
      </c>
      <c r="S1637">
        <v>9.3000000000000007</v>
      </c>
      <c r="T1637">
        <v>14.9</v>
      </c>
      <c r="U1637">
        <v>19.12</v>
      </c>
      <c r="V1637">
        <v>126</v>
      </c>
      <c r="W1637" t="str">
        <f t="shared" si="75"/>
        <v>Western Bulldogs</v>
      </c>
      <c r="X1637" t="str">
        <f t="shared" si="76"/>
        <v>Low</v>
      </c>
      <c r="Y1637" t="str">
        <f t="shared" si="77"/>
        <v>Away Team</v>
      </c>
    </row>
    <row r="1638" spans="1:25" x14ac:dyDescent="0.25">
      <c r="A1638" t="s">
        <v>1727</v>
      </c>
      <c r="B1638">
        <v>2019</v>
      </c>
      <c r="C1638" t="s">
        <v>258</v>
      </c>
      <c r="D1638" s="1">
        <v>43695</v>
      </c>
      <c r="E1638">
        <v>17.8</v>
      </c>
      <c r="F1638">
        <v>7.8</v>
      </c>
      <c r="G1638">
        <v>0</v>
      </c>
      <c r="H1638" t="s">
        <v>46</v>
      </c>
      <c r="I1638" s="2">
        <v>0.69444444444444442</v>
      </c>
      <c r="J1638" s="3">
        <v>31331</v>
      </c>
      <c r="K1638" t="s">
        <v>32</v>
      </c>
      <c r="L1638">
        <v>6.2</v>
      </c>
      <c r="M1638">
        <v>10.7</v>
      </c>
      <c r="N1638">
        <v>13.7</v>
      </c>
      <c r="O1638">
        <v>18.100000000000001</v>
      </c>
      <c r="P1638">
        <v>118</v>
      </c>
      <c r="Q1638" t="s">
        <v>39</v>
      </c>
      <c r="R1638">
        <v>1.2</v>
      </c>
      <c r="S1638">
        <v>2.5</v>
      </c>
      <c r="T1638">
        <v>5.6</v>
      </c>
      <c r="U1638">
        <v>7.6</v>
      </c>
      <c r="V1638">
        <v>48</v>
      </c>
      <c r="W1638" t="str">
        <f t="shared" si="75"/>
        <v>Hawthorn</v>
      </c>
      <c r="X1638" t="str">
        <f t="shared" si="76"/>
        <v>Medium</v>
      </c>
      <c r="Y1638" t="str">
        <f t="shared" si="77"/>
        <v>Home Team</v>
      </c>
    </row>
    <row r="1639" spans="1:25" x14ac:dyDescent="0.25">
      <c r="A1639" t="s">
        <v>1728</v>
      </c>
      <c r="B1639">
        <v>2019</v>
      </c>
      <c r="C1639" t="s">
        <v>268</v>
      </c>
      <c r="D1639" s="1">
        <v>43700</v>
      </c>
      <c r="E1639">
        <v>14.8</v>
      </c>
      <c r="F1639">
        <v>2.2000000000000002</v>
      </c>
      <c r="G1639">
        <v>0.2</v>
      </c>
      <c r="H1639" t="s">
        <v>28</v>
      </c>
      <c r="I1639" s="2">
        <v>0.82638888888888884</v>
      </c>
      <c r="J1639" s="3">
        <v>85405</v>
      </c>
      <c r="K1639" t="s">
        <v>33</v>
      </c>
      <c r="L1639">
        <v>3.1</v>
      </c>
      <c r="M1639">
        <v>6.7</v>
      </c>
      <c r="N1639">
        <v>8.9</v>
      </c>
      <c r="O1639">
        <v>10.16</v>
      </c>
      <c r="P1639">
        <v>76</v>
      </c>
      <c r="Q1639" t="s">
        <v>48</v>
      </c>
      <c r="R1639">
        <v>6.2</v>
      </c>
      <c r="S1639">
        <v>7.2</v>
      </c>
      <c r="T1639">
        <v>9.3000000000000007</v>
      </c>
      <c r="U1639">
        <v>10.5</v>
      </c>
      <c r="V1639">
        <v>65</v>
      </c>
      <c r="W1639" t="str">
        <f t="shared" si="75"/>
        <v>Collingwood</v>
      </c>
      <c r="X1639" t="str">
        <f t="shared" si="76"/>
        <v>High</v>
      </c>
      <c r="Y1639" t="str">
        <f t="shared" si="77"/>
        <v>Home Team</v>
      </c>
    </row>
    <row r="1640" spans="1:25" x14ac:dyDescent="0.25">
      <c r="A1640" t="s">
        <v>1729</v>
      </c>
      <c r="B1640">
        <v>2019</v>
      </c>
      <c r="C1640" t="s">
        <v>268</v>
      </c>
      <c r="D1640" s="1">
        <v>43701</v>
      </c>
      <c r="E1640">
        <v>25.9</v>
      </c>
      <c r="F1640">
        <v>6.1</v>
      </c>
      <c r="G1640">
        <v>0</v>
      </c>
      <c r="H1640" t="s">
        <v>61</v>
      </c>
      <c r="I1640" s="2">
        <v>0.57291666666666663</v>
      </c>
      <c r="J1640" s="3">
        <v>33722</v>
      </c>
      <c r="K1640" t="s">
        <v>26</v>
      </c>
      <c r="L1640">
        <v>6.2</v>
      </c>
      <c r="M1640">
        <v>6.3</v>
      </c>
      <c r="N1640">
        <v>11.4</v>
      </c>
      <c r="O1640">
        <v>17.7</v>
      </c>
      <c r="P1640">
        <v>109</v>
      </c>
      <c r="Q1640" t="s">
        <v>55</v>
      </c>
      <c r="R1640">
        <v>2.5</v>
      </c>
      <c r="S1640">
        <v>5.9</v>
      </c>
      <c r="T1640">
        <v>7.12</v>
      </c>
      <c r="U1640">
        <v>8.16</v>
      </c>
      <c r="V1640">
        <v>64</v>
      </c>
      <c r="W1640" t="str">
        <f t="shared" si="75"/>
        <v>Sydney</v>
      </c>
      <c r="X1640" t="str">
        <f t="shared" si="76"/>
        <v>Medium</v>
      </c>
      <c r="Y1640" t="str">
        <f t="shared" si="77"/>
        <v>Home Team</v>
      </c>
    </row>
    <row r="1641" spans="1:25" x14ac:dyDescent="0.25">
      <c r="A1641" t="s">
        <v>1730</v>
      </c>
      <c r="B1641">
        <v>2019</v>
      </c>
      <c r="C1641" t="s">
        <v>268</v>
      </c>
      <c r="D1641" s="1">
        <v>43701</v>
      </c>
      <c r="E1641">
        <v>17.899999999999999</v>
      </c>
      <c r="F1641">
        <v>7.9</v>
      </c>
      <c r="G1641">
        <v>0</v>
      </c>
      <c r="H1641" t="s">
        <v>66</v>
      </c>
      <c r="I1641" s="2">
        <v>0.59027777777777779</v>
      </c>
      <c r="J1641" s="3">
        <v>8202</v>
      </c>
      <c r="K1641" t="s">
        <v>47</v>
      </c>
      <c r="L1641">
        <v>3.4</v>
      </c>
      <c r="M1641">
        <v>5.4</v>
      </c>
      <c r="N1641">
        <v>10.9</v>
      </c>
      <c r="O1641">
        <v>13.1</v>
      </c>
      <c r="P1641">
        <v>88</v>
      </c>
      <c r="Q1641" t="s">
        <v>35</v>
      </c>
      <c r="R1641">
        <v>4.2</v>
      </c>
      <c r="S1641">
        <v>5.4</v>
      </c>
      <c r="T1641">
        <v>11.4</v>
      </c>
      <c r="U1641">
        <v>12.11</v>
      </c>
      <c r="V1641">
        <v>83</v>
      </c>
      <c r="W1641" t="str">
        <f t="shared" si="75"/>
        <v>North Melbourne</v>
      </c>
      <c r="X1641" t="str">
        <f t="shared" si="76"/>
        <v>Low</v>
      </c>
      <c r="Y1641" t="str">
        <f t="shared" si="77"/>
        <v>Home Team</v>
      </c>
    </row>
    <row r="1642" spans="1:25" x14ac:dyDescent="0.25">
      <c r="A1642" t="s">
        <v>1731</v>
      </c>
      <c r="B1642">
        <v>2019</v>
      </c>
      <c r="C1642" t="s">
        <v>268</v>
      </c>
      <c r="D1642" s="1">
        <v>43701</v>
      </c>
      <c r="E1642">
        <v>19.3</v>
      </c>
      <c r="F1642">
        <v>6.4</v>
      </c>
      <c r="G1642">
        <v>0</v>
      </c>
      <c r="H1642" t="s">
        <v>88</v>
      </c>
      <c r="I1642" s="2">
        <v>0.69097222222222221</v>
      </c>
      <c r="J1642" s="3">
        <v>31669</v>
      </c>
      <c r="K1642" t="s">
        <v>44</v>
      </c>
      <c r="L1642">
        <v>5.4</v>
      </c>
      <c r="M1642">
        <v>12.5</v>
      </c>
      <c r="N1642">
        <v>14.6</v>
      </c>
      <c r="O1642">
        <v>19.149999999999999</v>
      </c>
      <c r="P1642">
        <v>129</v>
      </c>
      <c r="Q1642" t="s">
        <v>30</v>
      </c>
      <c r="R1642">
        <v>1.3</v>
      </c>
      <c r="S1642">
        <v>3.8</v>
      </c>
      <c r="T1642">
        <v>6.13</v>
      </c>
      <c r="U1642">
        <v>8.1300000000000008</v>
      </c>
      <c r="V1642">
        <v>61</v>
      </c>
      <c r="W1642" t="str">
        <f t="shared" si="75"/>
        <v>Geelong</v>
      </c>
      <c r="X1642" t="str">
        <f t="shared" si="76"/>
        <v>Medium</v>
      </c>
      <c r="Y1642" t="str">
        <f t="shared" si="77"/>
        <v>Home Team</v>
      </c>
    </row>
    <row r="1643" spans="1:25" x14ac:dyDescent="0.25">
      <c r="A1643" t="s">
        <v>1732</v>
      </c>
      <c r="B1643">
        <v>2019</v>
      </c>
      <c r="C1643" t="s">
        <v>268</v>
      </c>
      <c r="D1643" s="1">
        <v>43701</v>
      </c>
      <c r="E1643">
        <v>21.8</v>
      </c>
      <c r="F1643">
        <v>11.8</v>
      </c>
      <c r="G1643">
        <v>0</v>
      </c>
      <c r="H1643" t="s">
        <v>38</v>
      </c>
      <c r="I1643" s="2">
        <v>0.80902777777777779</v>
      </c>
      <c r="J1643" s="3">
        <v>7610</v>
      </c>
      <c r="K1643" t="s">
        <v>39</v>
      </c>
      <c r="L1643">
        <v>0.4</v>
      </c>
      <c r="M1643">
        <v>3.1</v>
      </c>
      <c r="N1643">
        <v>5.12</v>
      </c>
      <c r="O1643">
        <v>7.13</v>
      </c>
      <c r="P1643">
        <v>55</v>
      </c>
      <c r="Q1643" t="s">
        <v>25</v>
      </c>
      <c r="R1643">
        <v>5</v>
      </c>
      <c r="S1643">
        <v>8.1999999999999993</v>
      </c>
      <c r="T1643">
        <v>16.5</v>
      </c>
      <c r="U1643">
        <v>20.7</v>
      </c>
      <c r="V1643">
        <v>127</v>
      </c>
      <c r="W1643" t="str">
        <f t="shared" si="75"/>
        <v>Greater Western Sydney</v>
      </c>
      <c r="X1643" t="str">
        <f t="shared" si="76"/>
        <v>Low</v>
      </c>
      <c r="Y1643" t="str">
        <f t="shared" si="77"/>
        <v>Away Team</v>
      </c>
    </row>
    <row r="1644" spans="1:25" x14ac:dyDescent="0.25">
      <c r="A1644" t="s">
        <v>1733</v>
      </c>
      <c r="B1644">
        <v>2019</v>
      </c>
      <c r="C1644" t="s">
        <v>268</v>
      </c>
      <c r="D1644" s="1">
        <v>43701</v>
      </c>
      <c r="E1644">
        <v>16.899999999999999</v>
      </c>
      <c r="F1644">
        <v>3.6</v>
      </c>
      <c r="G1644">
        <v>0.2</v>
      </c>
      <c r="H1644" t="s">
        <v>1339</v>
      </c>
      <c r="I1644" s="2">
        <v>0.75694444444444442</v>
      </c>
      <c r="J1644" s="3">
        <v>55859</v>
      </c>
      <c r="K1644" t="s">
        <v>51</v>
      </c>
      <c r="L1644">
        <v>4.3</v>
      </c>
      <c r="M1644">
        <v>5.8</v>
      </c>
      <c r="N1644">
        <v>7.11</v>
      </c>
      <c r="O1644">
        <v>9.1300000000000008</v>
      </c>
      <c r="P1644">
        <v>67</v>
      </c>
      <c r="Q1644" t="s">
        <v>32</v>
      </c>
      <c r="R1644">
        <v>3.3</v>
      </c>
      <c r="S1644">
        <v>8.6</v>
      </c>
      <c r="T1644">
        <v>11.6</v>
      </c>
      <c r="U1644">
        <v>16.899999999999999</v>
      </c>
      <c r="V1644">
        <v>105</v>
      </c>
      <c r="W1644" t="str">
        <f t="shared" si="75"/>
        <v>Hawthorn</v>
      </c>
      <c r="X1644" t="str">
        <f t="shared" si="76"/>
        <v>High</v>
      </c>
      <c r="Y1644" t="str">
        <f t="shared" si="77"/>
        <v>Away Team</v>
      </c>
    </row>
    <row r="1645" spans="1:25" x14ac:dyDescent="0.25">
      <c r="A1645" t="s">
        <v>1734</v>
      </c>
      <c r="B1645">
        <v>2019</v>
      </c>
      <c r="C1645" t="s">
        <v>268</v>
      </c>
      <c r="D1645" s="1">
        <v>43702</v>
      </c>
      <c r="E1645">
        <v>9.1999999999999993</v>
      </c>
      <c r="F1645">
        <v>2</v>
      </c>
      <c r="G1645">
        <v>0.8</v>
      </c>
      <c r="H1645" t="s">
        <v>1304</v>
      </c>
      <c r="I1645" s="2">
        <v>0.54861111111111116</v>
      </c>
      <c r="J1645" s="3">
        <v>9560</v>
      </c>
      <c r="K1645" t="s">
        <v>50</v>
      </c>
      <c r="L1645">
        <v>6.5</v>
      </c>
      <c r="M1645">
        <v>9.8000000000000007</v>
      </c>
      <c r="N1645">
        <v>14.11</v>
      </c>
      <c r="O1645">
        <v>18.13</v>
      </c>
      <c r="P1645">
        <v>121</v>
      </c>
      <c r="Q1645" t="s">
        <v>40</v>
      </c>
      <c r="R1645">
        <v>2</v>
      </c>
      <c r="S1645">
        <v>5.4</v>
      </c>
      <c r="T1645">
        <v>8.6</v>
      </c>
      <c r="U1645">
        <v>13.9</v>
      </c>
      <c r="V1645">
        <v>87</v>
      </c>
      <c r="W1645" t="str">
        <f t="shared" si="75"/>
        <v>Western Bulldogs</v>
      </c>
      <c r="X1645" t="str">
        <f t="shared" si="76"/>
        <v>Low</v>
      </c>
      <c r="Y1645" t="str">
        <f t="shared" si="77"/>
        <v>Home Team</v>
      </c>
    </row>
    <row r="1646" spans="1:25" x14ac:dyDescent="0.25">
      <c r="A1646" t="s">
        <v>1735</v>
      </c>
      <c r="B1646">
        <v>2019</v>
      </c>
      <c r="C1646" t="s">
        <v>268</v>
      </c>
      <c r="D1646" s="1">
        <v>43702</v>
      </c>
      <c r="E1646">
        <v>13.1</v>
      </c>
      <c r="F1646">
        <v>4.0999999999999996</v>
      </c>
      <c r="G1646">
        <v>0.6</v>
      </c>
      <c r="H1646" t="s">
        <v>28</v>
      </c>
      <c r="I1646" s="2">
        <v>0.63888888888888884</v>
      </c>
      <c r="J1646" s="3">
        <v>76995</v>
      </c>
      <c r="K1646" t="s">
        <v>29</v>
      </c>
      <c r="L1646">
        <v>6.2</v>
      </c>
      <c r="M1646">
        <v>8.6</v>
      </c>
      <c r="N1646">
        <v>10.7</v>
      </c>
      <c r="O1646">
        <v>12.1</v>
      </c>
      <c r="P1646">
        <v>82</v>
      </c>
      <c r="Q1646" t="s">
        <v>36</v>
      </c>
      <c r="R1646">
        <v>2.1</v>
      </c>
      <c r="S1646">
        <v>4.4000000000000004</v>
      </c>
      <c r="T1646">
        <v>7.6</v>
      </c>
      <c r="U1646">
        <v>8.6999999999999993</v>
      </c>
      <c r="V1646">
        <v>55</v>
      </c>
      <c r="W1646" t="str">
        <f t="shared" si="75"/>
        <v>Richmond</v>
      </c>
      <c r="X1646" t="str">
        <f t="shared" si="76"/>
        <v>High</v>
      </c>
      <c r="Y1646" t="str">
        <f t="shared" si="77"/>
        <v>Home Team</v>
      </c>
    </row>
    <row r="1647" spans="1:25" x14ac:dyDescent="0.25">
      <c r="A1647" t="s">
        <v>1736</v>
      </c>
      <c r="B1647">
        <v>2019</v>
      </c>
      <c r="C1647" t="s">
        <v>268</v>
      </c>
      <c r="D1647" s="1">
        <v>43702</v>
      </c>
      <c r="E1647">
        <v>13.3</v>
      </c>
      <c r="F1647">
        <v>3.9</v>
      </c>
      <c r="G1647">
        <v>0</v>
      </c>
      <c r="H1647" t="s">
        <v>512</v>
      </c>
      <c r="I1647" s="2">
        <v>0.67361111111111116</v>
      </c>
      <c r="J1647" s="3">
        <v>27504</v>
      </c>
      <c r="K1647" t="s">
        <v>54</v>
      </c>
      <c r="L1647">
        <v>3.4</v>
      </c>
      <c r="M1647">
        <v>7.9</v>
      </c>
      <c r="N1647">
        <v>11.17</v>
      </c>
      <c r="O1647">
        <v>15.2</v>
      </c>
      <c r="P1647">
        <v>110</v>
      </c>
      <c r="Q1647" t="s">
        <v>43</v>
      </c>
      <c r="R1647">
        <v>5.0999999999999996</v>
      </c>
      <c r="S1647">
        <v>5.6</v>
      </c>
      <c r="T1647">
        <v>6.6</v>
      </c>
      <c r="U1647">
        <v>10.7</v>
      </c>
      <c r="V1647">
        <v>67</v>
      </c>
      <c r="W1647" t="str">
        <f t="shared" si="75"/>
        <v>Port Adelaide</v>
      </c>
      <c r="X1647" t="str">
        <f t="shared" si="76"/>
        <v>Low</v>
      </c>
      <c r="Y1647" t="str">
        <f t="shared" si="77"/>
        <v>Home Team</v>
      </c>
    </row>
    <row r="1648" spans="1:25" x14ac:dyDescent="0.25">
      <c r="A1648" t="s">
        <v>1737</v>
      </c>
      <c r="B1648">
        <v>2019</v>
      </c>
      <c r="C1648" t="s">
        <v>280</v>
      </c>
      <c r="D1648" s="1">
        <v>43713</v>
      </c>
      <c r="E1648">
        <v>16.899999999999999</v>
      </c>
      <c r="F1648">
        <v>3.2</v>
      </c>
      <c r="G1648">
        <v>0</v>
      </c>
      <c r="H1648" t="s">
        <v>1339</v>
      </c>
      <c r="I1648" s="2">
        <v>0.75694444444444442</v>
      </c>
      <c r="J1648" s="3">
        <v>59216</v>
      </c>
      <c r="K1648" t="s">
        <v>51</v>
      </c>
      <c r="L1648">
        <v>6.4</v>
      </c>
      <c r="M1648">
        <v>10.8</v>
      </c>
      <c r="N1648">
        <v>13.11</v>
      </c>
      <c r="O1648">
        <v>17.14</v>
      </c>
      <c r="P1648">
        <v>116</v>
      </c>
      <c r="Q1648" t="s">
        <v>48</v>
      </c>
      <c r="R1648">
        <v>3.1</v>
      </c>
      <c r="S1648">
        <v>6.2</v>
      </c>
      <c r="T1648">
        <v>8.5</v>
      </c>
      <c r="U1648">
        <v>9.6999999999999993</v>
      </c>
      <c r="V1648">
        <v>61</v>
      </c>
      <c r="W1648" t="str">
        <f t="shared" si="75"/>
        <v>West Coast</v>
      </c>
      <c r="X1648" t="str">
        <f t="shared" si="76"/>
        <v>High</v>
      </c>
      <c r="Y1648" t="str">
        <f t="shared" si="77"/>
        <v>Home Team</v>
      </c>
    </row>
    <row r="1649" spans="1:25" x14ac:dyDescent="0.25">
      <c r="A1649" t="s">
        <v>1738</v>
      </c>
      <c r="B1649">
        <v>2019</v>
      </c>
      <c r="C1649" t="s">
        <v>278</v>
      </c>
      <c r="D1649" s="1">
        <v>43714</v>
      </c>
      <c r="E1649">
        <v>15.8</v>
      </c>
      <c r="F1649">
        <v>10</v>
      </c>
      <c r="G1649">
        <v>3</v>
      </c>
      <c r="H1649" t="s">
        <v>28</v>
      </c>
      <c r="I1649" s="2">
        <v>0.82638888888888884</v>
      </c>
      <c r="J1649" s="3">
        <v>93436</v>
      </c>
      <c r="K1649" t="s">
        <v>44</v>
      </c>
      <c r="L1649">
        <v>1.2</v>
      </c>
      <c r="M1649">
        <v>4.4000000000000004</v>
      </c>
      <c r="N1649">
        <v>5.6</v>
      </c>
      <c r="O1649">
        <v>7.9</v>
      </c>
      <c r="P1649">
        <v>51</v>
      </c>
      <c r="Q1649" t="s">
        <v>33</v>
      </c>
      <c r="R1649">
        <v>4.2</v>
      </c>
      <c r="S1649">
        <v>7.5</v>
      </c>
      <c r="T1649">
        <v>9.6999999999999993</v>
      </c>
      <c r="U1649">
        <v>9.6999999999999993</v>
      </c>
      <c r="V1649">
        <v>61</v>
      </c>
      <c r="W1649" t="str">
        <f t="shared" si="75"/>
        <v>Collingwood</v>
      </c>
      <c r="X1649" t="str">
        <f t="shared" si="76"/>
        <v>High</v>
      </c>
      <c r="Y1649" t="str">
        <f t="shared" si="77"/>
        <v>Away Team</v>
      </c>
    </row>
    <row r="1650" spans="1:25" x14ac:dyDescent="0.25">
      <c r="A1650" t="s">
        <v>1739</v>
      </c>
      <c r="B1650">
        <v>2019</v>
      </c>
      <c r="C1650" t="s">
        <v>280</v>
      </c>
      <c r="D1650" s="1">
        <v>43715</v>
      </c>
      <c r="E1650">
        <v>19.600000000000001</v>
      </c>
      <c r="F1650">
        <v>8.9</v>
      </c>
      <c r="G1650">
        <v>0.4</v>
      </c>
      <c r="H1650" t="s">
        <v>141</v>
      </c>
      <c r="I1650" s="2">
        <v>0.63888888888888884</v>
      </c>
      <c r="J1650" s="3">
        <v>19218</v>
      </c>
      <c r="K1650" t="s">
        <v>25</v>
      </c>
      <c r="L1650">
        <v>3.5</v>
      </c>
      <c r="M1650">
        <v>6.9</v>
      </c>
      <c r="N1650">
        <v>12.11</v>
      </c>
      <c r="O1650">
        <v>16.170000000000002</v>
      </c>
      <c r="P1650">
        <v>113</v>
      </c>
      <c r="Q1650" t="s">
        <v>50</v>
      </c>
      <c r="R1650">
        <v>2</v>
      </c>
      <c r="S1650">
        <v>5.5</v>
      </c>
      <c r="T1650">
        <v>7.6</v>
      </c>
      <c r="U1650">
        <v>8.6999999999999993</v>
      </c>
      <c r="V1650">
        <v>55</v>
      </c>
      <c r="W1650" t="str">
        <f t="shared" si="75"/>
        <v>Greater Western Sydney</v>
      </c>
      <c r="X1650" t="str">
        <f t="shared" si="76"/>
        <v>Low</v>
      </c>
      <c r="Y1650" t="str">
        <f t="shared" si="77"/>
        <v>Home Team</v>
      </c>
    </row>
    <row r="1651" spans="1:25" x14ac:dyDescent="0.25">
      <c r="A1651" t="s">
        <v>1740</v>
      </c>
      <c r="B1651">
        <v>2019</v>
      </c>
      <c r="C1651" t="s">
        <v>278</v>
      </c>
      <c r="D1651" s="1">
        <v>43715</v>
      </c>
      <c r="E1651">
        <v>26.4</v>
      </c>
      <c r="F1651">
        <v>16.899999999999999</v>
      </c>
      <c r="G1651">
        <v>0</v>
      </c>
      <c r="H1651" t="s">
        <v>58</v>
      </c>
      <c r="I1651" s="2">
        <v>0.80902777777777779</v>
      </c>
      <c r="J1651" s="3">
        <v>37478</v>
      </c>
      <c r="K1651" t="s">
        <v>36</v>
      </c>
      <c r="L1651">
        <v>4.5999999999999996</v>
      </c>
      <c r="M1651">
        <v>4.0999999999999996</v>
      </c>
      <c r="N1651">
        <v>6.14</v>
      </c>
      <c r="O1651">
        <v>8.17</v>
      </c>
      <c r="P1651">
        <v>65</v>
      </c>
      <c r="Q1651" t="s">
        <v>29</v>
      </c>
      <c r="R1651">
        <v>3</v>
      </c>
      <c r="S1651">
        <v>7.3</v>
      </c>
      <c r="T1651">
        <v>14.4</v>
      </c>
      <c r="U1651">
        <v>18.399999999999999</v>
      </c>
      <c r="V1651">
        <v>112</v>
      </c>
      <c r="W1651" t="str">
        <f t="shared" si="75"/>
        <v>Richmond</v>
      </c>
      <c r="X1651" t="str">
        <f t="shared" si="76"/>
        <v>Medium</v>
      </c>
      <c r="Y1651" t="str">
        <f t="shared" si="77"/>
        <v>Away Team</v>
      </c>
    </row>
    <row r="1652" spans="1:25" x14ac:dyDescent="0.25">
      <c r="A1652" t="s">
        <v>1741</v>
      </c>
      <c r="B1652">
        <v>2019</v>
      </c>
      <c r="C1652" t="s">
        <v>284</v>
      </c>
      <c r="D1652" s="1">
        <v>43721</v>
      </c>
      <c r="E1652">
        <v>18.399999999999999</v>
      </c>
      <c r="F1652">
        <v>7.9</v>
      </c>
      <c r="G1652">
        <v>0.2</v>
      </c>
      <c r="H1652" t="s">
        <v>28</v>
      </c>
      <c r="I1652" s="2">
        <v>0.82638888888888884</v>
      </c>
      <c r="J1652" s="3">
        <v>51813</v>
      </c>
      <c r="K1652" t="s">
        <v>44</v>
      </c>
      <c r="L1652">
        <v>5.2</v>
      </c>
      <c r="M1652">
        <v>7.3</v>
      </c>
      <c r="N1652">
        <v>9.9</v>
      </c>
      <c r="O1652">
        <v>13.1</v>
      </c>
      <c r="P1652">
        <v>88</v>
      </c>
      <c r="Q1652" t="s">
        <v>51</v>
      </c>
      <c r="R1652">
        <v>1.1000000000000001</v>
      </c>
      <c r="S1652">
        <v>5.5</v>
      </c>
      <c r="T1652">
        <v>10.7</v>
      </c>
      <c r="U1652">
        <v>10.8</v>
      </c>
      <c r="V1652">
        <v>68</v>
      </c>
      <c r="W1652" t="str">
        <f t="shared" si="75"/>
        <v>Geelong</v>
      </c>
      <c r="X1652" t="str">
        <f t="shared" si="76"/>
        <v>High</v>
      </c>
      <c r="Y1652" t="str">
        <f t="shared" si="77"/>
        <v>Home Team</v>
      </c>
    </row>
    <row r="1653" spans="1:25" x14ac:dyDescent="0.25">
      <c r="A1653" t="s">
        <v>1742</v>
      </c>
      <c r="B1653">
        <v>2019</v>
      </c>
      <c r="C1653" t="s">
        <v>284</v>
      </c>
      <c r="D1653" s="1">
        <v>43722</v>
      </c>
      <c r="E1653">
        <v>30.5</v>
      </c>
      <c r="F1653">
        <v>12</v>
      </c>
      <c r="G1653">
        <v>0</v>
      </c>
      <c r="H1653" t="s">
        <v>58</v>
      </c>
      <c r="I1653" s="2">
        <v>0.80902777777777779</v>
      </c>
      <c r="J1653" s="3">
        <v>30034</v>
      </c>
      <c r="K1653" t="s">
        <v>36</v>
      </c>
      <c r="L1653">
        <v>5.2</v>
      </c>
      <c r="M1653">
        <v>7.4</v>
      </c>
      <c r="N1653">
        <v>9.9</v>
      </c>
      <c r="O1653">
        <v>11.14</v>
      </c>
      <c r="P1653">
        <v>80</v>
      </c>
      <c r="Q1653" t="s">
        <v>25</v>
      </c>
      <c r="R1653">
        <v>4.2</v>
      </c>
      <c r="S1653">
        <v>9.4</v>
      </c>
      <c r="T1653">
        <v>10.1</v>
      </c>
      <c r="U1653">
        <v>12.11</v>
      </c>
      <c r="V1653">
        <v>83</v>
      </c>
      <c r="W1653" t="str">
        <f t="shared" si="75"/>
        <v>Greater Western Sydney</v>
      </c>
      <c r="X1653" t="str">
        <f t="shared" si="76"/>
        <v>Medium</v>
      </c>
      <c r="Y1653" t="str">
        <f t="shared" si="77"/>
        <v>Away Team</v>
      </c>
    </row>
    <row r="1654" spans="1:25" x14ac:dyDescent="0.25">
      <c r="A1654" t="s">
        <v>1743</v>
      </c>
      <c r="B1654">
        <v>2019</v>
      </c>
      <c r="C1654" t="s">
        <v>287</v>
      </c>
      <c r="D1654" s="1">
        <v>43728</v>
      </c>
      <c r="E1654">
        <v>24.9</v>
      </c>
      <c r="F1654">
        <v>16.8</v>
      </c>
      <c r="G1654">
        <v>0</v>
      </c>
      <c r="H1654" t="s">
        <v>28</v>
      </c>
      <c r="I1654" s="2">
        <v>0.82638888888888884</v>
      </c>
      <c r="J1654" s="3">
        <v>94423</v>
      </c>
      <c r="K1654" t="s">
        <v>29</v>
      </c>
      <c r="L1654">
        <v>3.3</v>
      </c>
      <c r="M1654">
        <v>4.5</v>
      </c>
      <c r="N1654">
        <v>9.6999999999999993</v>
      </c>
      <c r="O1654">
        <v>12.13</v>
      </c>
      <c r="P1654">
        <v>85</v>
      </c>
      <c r="Q1654" t="s">
        <v>44</v>
      </c>
      <c r="R1654">
        <v>4.3</v>
      </c>
      <c r="S1654">
        <v>7.8</v>
      </c>
      <c r="T1654">
        <v>8.9</v>
      </c>
      <c r="U1654">
        <v>9.1199999999999992</v>
      </c>
      <c r="V1654">
        <v>66</v>
      </c>
      <c r="W1654" t="str">
        <f t="shared" si="75"/>
        <v>Richmond</v>
      </c>
      <c r="X1654" t="str">
        <f t="shared" si="76"/>
        <v>High</v>
      </c>
      <c r="Y1654" t="str">
        <f t="shared" si="77"/>
        <v>Home Team</v>
      </c>
    </row>
    <row r="1655" spans="1:25" x14ac:dyDescent="0.25">
      <c r="A1655" t="s">
        <v>1744</v>
      </c>
      <c r="B1655">
        <v>2019</v>
      </c>
      <c r="C1655" t="s">
        <v>287</v>
      </c>
      <c r="D1655" s="1">
        <v>43729</v>
      </c>
      <c r="E1655">
        <v>19.600000000000001</v>
      </c>
      <c r="F1655">
        <v>18.3</v>
      </c>
      <c r="G1655">
        <v>0</v>
      </c>
      <c r="H1655" t="s">
        <v>28</v>
      </c>
      <c r="I1655" s="2">
        <v>0.69097222222222221</v>
      </c>
      <c r="J1655" s="3">
        <v>77828</v>
      </c>
      <c r="K1655" t="s">
        <v>33</v>
      </c>
      <c r="L1655">
        <v>2</v>
      </c>
      <c r="M1655">
        <v>3.2</v>
      </c>
      <c r="N1655">
        <v>3.5</v>
      </c>
      <c r="O1655">
        <v>7.1</v>
      </c>
      <c r="P1655">
        <v>52</v>
      </c>
      <c r="Q1655" t="s">
        <v>25</v>
      </c>
      <c r="R1655">
        <v>1.3</v>
      </c>
      <c r="S1655">
        <v>2.5</v>
      </c>
      <c r="T1655">
        <v>7.7</v>
      </c>
      <c r="U1655">
        <v>8.8000000000000007</v>
      </c>
      <c r="V1655">
        <v>56</v>
      </c>
      <c r="W1655" t="str">
        <f t="shared" si="75"/>
        <v>Greater Western Sydney</v>
      </c>
      <c r="X1655" t="str">
        <f t="shared" si="76"/>
        <v>High</v>
      </c>
      <c r="Y1655" t="str">
        <f t="shared" si="77"/>
        <v>Away Team</v>
      </c>
    </row>
    <row r="1656" spans="1:25" x14ac:dyDescent="0.25">
      <c r="A1656" t="s">
        <v>1745</v>
      </c>
      <c r="B1656">
        <v>2019</v>
      </c>
      <c r="C1656" t="s">
        <v>290</v>
      </c>
      <c r="D1656" s="1">
        <v>43736</v>
      </c>
      <c r="E1656">
        <v>14.9</v>
      </c>
      <c r="F1656">
        <v>4.8</v>
      </c>
      <c r="G1656">
        <v>0</v>
      </c>
      <c r="H1656" t="s">
        <v>28</v>
      </c>
      <c r="I1656" s="2">
        <v>0.60416666666666663</v>
      </c>
      <c r="J1656" s="3">
        <v>100014</v>
      </c>
      <c r="K1656" t="s">
        <v>29</v>
      </c>
      <c r="L1656">
        <v>2.2999999999999998</v>
      </c>
      <c r="M1656">
        <v>7.5</v>
      </c>
      <c r="N1656">
        <v>12.9</v>
      </c>
      <c r="O1656">
        <v>17.12</v>
      </c>
      <c r="P1656">
        <v>114</v>
      </c>
      <c r="Q1656" t="s">
        <v>25</v>
      </c>
      <c r="R1656">
        <v>1.2</v>
      </c>
      <c r="S1656">
        <v>1.6</v>
      </c>
      <c r="T1656">
        <v>2.7</v>
      </c>
      <c r="U1656">
        <v>3.7</v>
      </c>
      <c r="V1656">
        <v>25</v>
      </c>
      <c r="W1656" t="str">
        <f t="shared" si="75"/>
        <v>Richmond</v>
      </c>
      <c r="X1656" t="str">
        <f t="shared" si="76"/>
        <v>High</v>
      </c>
      <c r="Y1656" t="str">
        <f t="shared" si="77"/>
        <v>Home Team</v>
      </c>
    </row>
    <row r="1657" spans="1:25" x14ac:dyDescent="0.25">
      <c r="A1657" t="s">
        <v>1746</v>
      </c>
      <c r="B1657">
        <v>2020</v>
      </c>
      <c r="C1657" t="s">
        <v>23</v>
      </c>
      <c r="D1657" s="1">
        <v>43909</v>
      </c>
      <c r="E1657">
        <v>30</v>
      </c>
      <c r="F1657">
        <v>18.7</v>
      </c>
      <c r="G1657">
        <v>0</v>
      </c>
      <c r="H1657" t="s">
        <v>28</v>
      </c>
      <c r="I1657" s="2">
        <v>0.81944444444444442</v>
      </c>
      <c r="J1657">
        <v>0</v>
      </c>
      <c r="K1657" t="s">
        <v>29</v>
      </c>
      <c r="L1657">
        <v>7.2</v>
      </c>
      <c r="M1657">
        <v>11.3</v>
      </c>
      <c r="N1657">
        <v>14.5</v>
      </c>
      <c r="O1657">
        <v>16.899999999999999</v>
      </c>
      <c r="P1657">
        <v>105</v>
      </c>
      <c r="Q1657" t="s">
        <v>30</v>
      </c>
      <c r="R1657">
        <v>2.1</v>
      </c>
      <c r="S1657">
        <v>3.5</v>
      </c>
      <c r="T1657">
        <v>8.6999999999999993</v>
      </c>
      <c r="U1657">
        <v>12.9</v>
      </c>
      <c r="V1657">
        <v>81</v>
      </c>
      <c r="W1657" t="str">
        <f t="shared" si="75"/>
        <v>Richmond</v>
      </c>
      <c r="X1657" t="str">
        <f t="shared" si="76"/>
        <v>Low</v>
      </c>
      <c r="Y1657" t="str">
        <f t="shared" si="77"/>
        <v>Home Team</v>
      </c>
    </row>
    <row r="1658" spans="1:25" x14ac:dyDescent="0.25">
      <c r="A1658" t="s">
        <v>1747</v>
      </c>
      <c r="B1658">
        <v>2020</v>
      </c>
      <c r="C1658" t="s">
        <v>23</v>
      </c>
      <c r="D1658" s="1">
        <v>43910</v>
      </c>
      <c r="E1658">
        <v>24.1</v>
      </c>
      <c r="F1658">
        <v>13</v>
      </c>
      <c r="G1658">
        <v>0</v>
      </c>
      <c r="H1658" t="s">
        <v>46</v>
      </c>
      <c r="I1658" s="2">
        <v>0.82638888888888884</v>
      </c>
      <c r="J1658">
        <v>0</v>
      </c>
      <c r="K1658" t="s">
        <v>50</v>
      </c>
      <c r="L1658">
        <v>1</v>
      </c>
      <c r="M1658">
        <v>4</v>
      </c>
      <c r="N1658">
        <v>5.2</v>
      </c>
      <c r="O1658">
        <v>5.4</v>
      </c>
      <c r="P1658">
        <v>34</v>
      </c>
      <c r="Q1658" t="s">
        <v>33</v>
      </c>
      <c r="R1658">
        <v>5.2</v>
      </c>
      <c r="S1658">
        <v>8.6</v>
      </c>
      <c r="T1658">
        <v>10.7</v>
      </c>
      <c r="U1658">
        <v>13.8</v>
      </c>
      <c r="V1658">
        <v>86</v>
      </c>
      <c r="W1658" t="str">
        <f t="shared" si="75"/>
        <v>Collingwood</v>
      </c>
      <c r="X1658" t="str">
        <f t="shared" si="76"/>
        <v>Low</v>
      </c>
      <c r="Y1658" t="str">
        <f t="shared" si="77"/>
        <v>Away Team</v>
      </c>
    </row>
    <row r="1659" spans="1:25" x14ac:dyDescent="0.25">
      <c r="A1659" t="s">
        <v>1748</v>
      </c>
      <c r="B1659">
        <v>2020</v>
      </c>
      <c r="C1659" t="s">
        <v>23</v>
      </c>
      <c r="D1659" s="1">
        <v>43911</v>
      </c>
      <c r="E1659">
        <v>18.7</v>
      </c>
      <c r="F1659">
        <v>13</v>
      </c>
      <c r="G1659">
        <v>0.2</v>
      </c>
      <c r="H1659" t="s">
        <v>46</v>
      </c>
      <c r="I1659" s="2">
        <v>0.59027777777777779</v>
      </c>
      <c r="J1659">
        <v>0</v>
      </c>
      <c r="K1659" t="s">
        <v>48</v>
      </c>
      <c r="L1659">
        <v>5.2</v>
      </c>
      <c r="M1659">
        <v>7.5</v>
      </c>
      <c r="N1659">
        <v>8.8000000000000007</v>
      </c>
      <c r="O1659">
        <v>9.9</v>
      </c>
      <c r="P1659">
        <v>63</v>
      </c>
      <c r="Q1659" t="s">
        <v>43</v>
      </c>
      <c r="R1659">
        <v>2.1</v>
      </c>
      <c r="S1659">
        <v>3.3</v>
      </c>
      <c r="T1659">
        <v>4.5999999999999996</v>
      </c>
      <c r="U1659">
        <v>8.9</v>
      </c>
      <c r="V1659">
        <v>57</v>
      </c>
      <c r="W1659" t="str">
        <f t="shared" si="75"/>
        <v>Essendon</v>
      </c>
      <c r="X1659" t="str">
        <f t="shared" si="76"/>
        <v>Low</v>
      </c>
      <c r="Y1659" t="str">
        <f t="shared" si="77"/>
        <v>Home Team</v>
      </c>
    </row>
    <row r="1660" spans="1:25" x14ac:dyDescent="0.25">
      <c r="A1660" t="s">
        <v>1749</v>
      </c>
      <c r="B1660">
        <v>2020</v>
      </c>
      <c r="C1660" t="s">
        <v>23</v>
      </c>
      <c r="D1660" s="1">
        <v>43911</v>
      </c>
      <c r="E1660">
        <v>21.4</v>
      </c>
      <c r="F1660">
        <v>11.2</v>
      </c>
      <c r="G1660">
        <v>0</v>
      </c>
      <c r="H1660" t="s">
        <v>512</v>
      </c>
      <c r="I1660" s="2">
        <v>0.69097222222222221</v>
      </c>
      <c r="J1660">
        <v>0</v>
      </c>
      <c r="K1660" t="s">
        <v>40</v>
      </c>
      <c r="L1660">
        <v>6</v>
      </c>
      <c r="M1660">
        <v>7.1</v>
      </c>
      <c r="N1660">
        <v>9.1999999999999993</v>
      </c>
      <c r="O1660">
        <v>11.5</v>
      </c>
      <c r="P1660">
        <v>71</v>
      </c>
      <c r="Q1660" t="s">
        <v>26</v>
      </c>
      <c r="R1660">
        <v>3</v>
      </c>
      <c r="S1660">
        <v>8.3000000000000007</v>
      </c>
      <c r="T1660">
        <v>11.4</v>
      </c>
      <c r="U1660">
        <v>11.8</v>
      </c>
      <c r="V1660">
        <v>74</v>
      </c>
      <c r="W1660" t="str">
        <f t="shared" si="75"/>
        <v>Sydney</v>
      </c>
      <c r="X1660" t="str">
        <f t="shared" si="76"/>
        <v>Low</v>
      </c>
      <c r="Y1660" t="str">
        <f t="shared" si="77"/>
        <v>Away Team</v>
      </c>
    </row>
    <row r="1661" spans="1:25" x14ac:dyDescent="0.25">
      <c r="A1661" t="s">
        <v>1750</v>
      </c>
      <c r="B1661">
        <v>2020</v>
      </c>
      <c r="C1661" t="s">
        <v>23</v>
      </c>
      <c r="D1661" s="1">
        <v>43911</v>
      </c>
      <c r="E1661">
        <v>31.3</v>
      </c>
      <c r="F1661">
        <v>20.6</v>
      </c>
      <c r="G1661">
        <v>0</v>
      </c>
      <c r="H1661" t="s">
        <v>38</v>
      </c>
      <c r="I1661" s="2">
        <v>0.77777777777777779</v>
      </c>
      <c r="J1661">
        <v>0</v>
      </c>
      <c r="K1661" t="s">
        <v>39</v>
      </c>
      <c r="L1661">
        <v>1.1000000000000001</v>
      </c>
      <c r="M1661">
        <v>3.2</v>
      </c>
      <c r="N1661">
        <v>4.5</v>
      </c>
      <c r="O1661">
        <v>4.5</v>
      </c>
      <c r="P1661">
        <v>29</v>
      </c>
      <c r="Q1661" t="s">
        <v>54</v>
      </c>
      <c r="R1661">
        <v>4.2</v>
      </c>
      <c r="S1661">
        <v>9.6</v>
      </c>
      <c r="T1661">
        <v>9.9</v>
      </c>
      <c r="U1661">
        <v>10.16</v>
      </c>
      <c r="V1661">
        <v>76</v>
      </c>
      <c r="W1661" t="str">
        <f t="shared" si="75"/>
        <v>Port Adelaide</v>
      </c>
      <c r="X1661" t="str">
        <f t="shared" si="76"/>
        <v>Low</v>
      </c>
      <c r="Y1661" t="str">
        <f t="shared" si="77"/>
        <v>Away Team</v>
      </c>
    </row>
    <row r="1662" spans="1:25" x14ac:dyDescent="0.25">
      <c r="A1662" t="s">
        <v>1751</v>
      </c>
      <c r="B1662">
        <v>2020</v>
      </c>
      <c r="C1662" t="s">
        <v>23</v>
      </c>
      <c r="D1662" s="1">
        <v>43911</v>
      </c>
      <c r="E1662">
        <v>26.3</v>
      </c>
      <c r="F1662">
        <v>16.5</v>
      </c>
      <c r="G1662">
        <v>0</v>
      </c>
      <c r="H1662" t="s">
        <v>141</v>
      </c>
      <c r="I1662" s="2">
        <v>0.81944444444444442</v>
      </c>
      <c r="J1662">
        <v>0</v>
      </c>
      <c r="K1662" t="s">
        <v>25</v>
      </c>
      <c r="L1662">
        <v>5</v>
      </c>
      <c r="M1662">
        <v>9.1</v>
      </c>
      <c r="N1662">
        <v>13.3</v>
      </c>
      <c r="O1662">
        <v>17.3</v>
      </c>
      <c r="P1662">
        <v>105</v>
      </c>
      <c r="Q1662" t="s">
        <v>44</v>
      </c>
      <c r="R1662">
        <v>4.2</v>
      </c>
      <c r="S1662">
        <v>6.6</v>
      </c>
      <c r="T1662">
        <v>8.6999999999999993</v>
      </c>
      <c r="U1662">
        <v>11.7</v>
      </c>
      <c r="V1662">
        <v>73</v>
      </c>
      <c r="W1662" t="str">
        <f t="shared" si="75"/>
        <v>Greater Western Sydney</v>
      </c>
      <c r="X1662" t="str">
        <f t="shared" si="76"/>
        <v>Low</v>
      </c>
      <c r="Y1662" t="str">
        <f t="shared" si="77"/>
        <v>Home Team</v>
      </c>
    </row>
    <row r="1663" spans="1:25" x14ac:dyDescent="0.25">
      <c r="A1663" t="s">
        <v>1752</v>
      </c>
      <c r="B1663">
        <v>2020</v>
      </c>
      <c r="C1663" t="s">
        <v>23</v>
      </c>
      <c r="D1663" s="1">
        <v>43912</v>
      </c>
      <c r="E1663">
        <v>18.399999999999999</v>
      </c>
      <c r="F1663">
        <v>11.6</v>
      </c>
      <c r="G1663">
        <v>0</v>
      </c>
      <c r="H1663" t="s">
        <v>46</v>
      </c>
      <c r="I1663" s="2">
        <v>0.54513888888888884</v>
      </c>
      <c r="J1663">
        <v>0</v>
      </c>
      <c r="K1663" t="s">
        <v>47</v>
      </c>
      <c r="L1663">
        <v>1.1000000000000001</v>
      </c>
      <c r="M1663">
        <v>2.2000000000000002</v>
      </c>
      <c r="N1663">
        <v>6.7</v>
      </c>
      <c r="O1663">
        <v>8.8000000000000007</v>
      </c>
      <c r="P1663">
        <v>56</v>
      </c>
      <c r="Q1663" t="s">
        <v>55</v>
      </c>
      <c r="R1663">
        <v>3.3</v>
      </c>
      <c r="S1663">
        <v>6.7</v>
      </c>
      <c r="T1663">
        <v>6.11</v>
      </c>
      <c r="U1663">
        <v>7.12</v>
      </c>
      <c r="V1663">
        <v>54</v>
      </c>
      <c r="W1663" t="str">
        <f t="shared" si="75"/>
        <v>North Melbourne</v>
      </c>
      <c r="X1663" t="str">
        <f t="shared" si="76"/>
        <v>Low</v>
      </c>
      <c r="Y1663" t="str">
        <f t="shared" si="77"/>
        <v>Home Team</v>
      </c>
    </row>
    <row r="1664" spans="1:25" x14ac:dyDescent="0.25">
      <c r="A1664" t="s">
        <v>1753</v>
      </c>
      <c r="B1664">
        <v>2020</v>
      </c>
      <c r="C1664" t="s">
        <v>23</v>
      </c>
      <c r="D1664" s="1">
        <v>43912</v>
      </c>
      <c r="E1664">
        <v>18.399999999999999</v>
      </c>
      <c r="F1664">
        <v>11.6</v>
      </c>
      <c r="G1664">
        <v>0</v>
      </c>
      <c r="H1664" t="s">
        <v>28</v>
      </c>
      <c r="I1664" s="2">
        <v>0.64930555555555558</v>
      </c>
      <c r="J1664">
        <v>0</v>
      </c>
      <c r="K1664" t="s">
        <v>32</v>
      </c>
      <c r="L1664">
        <v>3.1</v>
      </c>
      <c r="M1664">
        <v>6.2</v>
      </c>
      <c r="N1664">
        <v>10.199999999999999</v>
      </c>
      <c r="O1664">
        <v>14.6</v>
      </c>
      <c r="P1664">
        <v>90</v>
      </c>
      <c r="Q1664" t="s">
        <v>36</v>
      </c>
      <c r="R1664">
        <v>3.3</v>
      </c>
      <c r="S1664">
        <v>4.5</v>
      </c>
      <c r="T1664">
        <v>7.7</v>
      </c>
      <c r="U1664">
        <v>9.8000000000000007</v>
      </c>
      <c r="V1664">
        <v>62</v>
      </c>
      <c r="W1664" t="str">
        <f t="shared" si="75"/>
        <v>Hawthorn</v>
      </c>
      <c r="X1664" t="str">
        <f t="shared" si="76"/>
        <v>Low</v>
      </c>
      <c r="Y1664" t="str">
        <f t="shared" si="77"/>
        <v>Home Team</v>
      </c>
    </row>
    <row r="1665" spans="1:25" x14ac:dyDescent="0.25">
      <c r="A1665" t="s">
        <v>1754</v>
      </c>
      <c r="B1665">
        <v>2020</v>
      </c>
      <c r="C1665" t="s">
        <v>23</v>
      </c>
      <c r="D1665" s="1">
        <v>43912</v>
      </c>
      <c r="E1665">
        <v>31.8</v>
      </c>
      <c r="F1665">
        <v>18.8</v>
      </c>
      <c r="G1665">
        <v>0</v>
      </c>
      <c r="H1665" t="s">
        <v>1339</v>
      </c>
      <c r="I1665" s="2">
        <v>0.65277777777777779</v>
      </c>
      <c r="J1665">
        <v>0</v>
      </c>
      <c r="K1665" t="s">
        <v>51</v>
      </c>
      <c r="L1665">
        <v>5.0999999999999996</v>
      </c>
      <c r="M1665">
        <v>7.3</v>
      </c>
      <c r="N1665">
        <v>11.6</v>
      </c>
      <c r="O1665">
        <v>12.6</v>
      </c>
      <c r="P1665">
        <v>78</v>
      </c>
      <c r="Q1665" t="s">
        <v>35</v>
      </c>
      <c r="R1665">
        <v>0.4</v>
      </c>
      <c r="S1665">
        <v>3.6</v>
      </c>
      <c r="T1665">
        <v>5.9</v>
      </c>
      <c r="U1665">
        <v>7.9</v>
      </c>
      <c r="V1665">
        <v>51</v>
      </c>
      <c r="W1665" t="str">
        <f t="shared" si="75"/>
        <v>West Coast</v>
      </c>
      <c r="X1665" t="str">
        <f t="shared" si="76"/>
        <v>Low</v>
      </c>
      <c r="Y1665" t="str">
        <f t="shared" si="77"/>
        <v>Home Team</v>
      </c>
    </row>
    <row r="1666" spans="1:25" x14ac:dyDescent="0.25">
      <c r="A1666" t="s">
        <v>1755</v>
      </c>
      <c r="B1666">
        <v>2020</v>
      </c>
      <c r="C1666" t="s">
        <v>57</v>
      </c>
      <c r="D1666" s="1">
        <v>43993</v>
      </c>
      <c r="E1666">
        <v>16.2</v>
      </c>
      <c r="F1666">
        <v>3</v>
      </c>
      <c r="G1666">
        <v>0</v>
      </c>
      <c r="H1666" t="s">
        <v>28</v>
      </c>
      <c r="I1666" s="2">
        <v>0.81944444444444442</v>
      </c>
      <c r="J1666">
        <v>0</v>
      </c>
      <c r="K1666" t="s">
        <v>33</v>
      </c>
      <c r="L1666">
        <v>4.0999999999999996</v>
      </c>
      <c r="M1666">
        <v>5.3</v>
      </c>
      <c r="N1666">
        <v>5.4</v>
      </c>
      <c r="O1666">
        <v>5.6</v>
      </c>
      <c r="P1666">
        <v>36</v>
      </c>
      <c r="Q1666" t="s">
        <v>29</v>
      </c>
      <c r="R1666">
        <v>0.1</v>
      </c>
      <c r="S1666">
        <v>3.1</v>
      </c>
      <c r="T1666">
        <v>5.2</v>
      </c>
      <c r="U1666">
        <v>5.6</v>
      </c>
      <c r="V1666">
        <v>36</v>
      </c>
      <c r="W1666" t="str">
        <f t="shared" si="75"/>
        <v>Draw</v>
      </c>
      <c r="X1666" t="str">
        <f t="shared" si="76"/>
        <v>Low</v>
      </c>
      <c r="Y1666" t="str">
        <f t="shared" si="77"/>
        <v>Draw</v>
      </c>
    </row>
    <row r="1667" spans="1:25" x14ac:dyDescent="0.25">
      <c r="A1667" t="s">
        <v>1756</v>
      </c>
      <c r="B1667">
        <v>2020</v>
      </c>
      <c r="C1667" t="s">
        <v>57</v>
      </c>
      <c r="D1667" s="1">
        <v>43994</v>
      </c>
      <c r="E1667">
        <v>14.8</v>
      </c>
      <c r="F1667">
        <v>2.2000000000000002</v>
      </c>
      <c r="G1667">
        <v>0</v>
      </c>
      <c r="H1667" t="s">
        <v>88</v>
      </c>
      <c r="I1667" s="2">
        <v>0.82638888888888884</v>
      </c>
      <c r="J1667">
        <v>0</v>
      </c>
      <c r="K1667" t="s">
        <v>44</v>
      </c>
      <c r="L1667">
        <v>5.2</v>
      </c>
      <c r="M1667">
        <v>7.4</v>
      </c>
      <c r="N1667">
        <v>13.6</v>
      </c>
      <c r="O1667">
        <v>17.600000000000001</v>
      </c>
      <c r="P1667">
        <v>108</v>
      </c>
      <c r="Q1667" t="s">
        <v>32</v>
      </c>
      <c r="R1667">
        <v>4.0999999999999996</v>
      </c>
      <c r="S1667">
        <v>6.4</v>
      </c>
      <c r="T1667">
        <v>7.5</v>
      </c>
      <c r="U1667">
        <v>7.5</v>
      </c>
      <c r="V1667">
        <v>47</v>
      </c>
      <c r="W1667" t="str">
        <f t="shared" ref="W1667:W1730" si="78">IF(P1667&gt;V1667,K1667, IF(P1667&lt;V1667,Q1667, "Draw"))</f>
        <v>Geelong</v>
      </c>
      <c r="X1667" t="str">
        <f t="shared" ref="X1667:X1730" si="79">IF(J1667&lt;30000,"Low", IF(J1667&lt;50000,"Medium","High"))</f>
        <v>Low</v>
      </c>
      <c r="Y1667" t="str">
        <f t="shared" ref="Y1667:Y1730" si="80">IF(P1667&gt;V1667,"Home Team", IF(P1667&lt;V1667,"Away Team","Draw"))</f>
        <v>Home Team</v>
      </c>
    </row>
    <row r="1668" spans="1:25" x14ac:dyDescent="0.25">
      <c r="A1668" t="s">
        <v>1757</v>
      </c>
      <c r="B1668">
        <v>2020</v>
      </c>
      <c r="C1668" t="s">
        <v>57</v>
      </c>
      <c r="D1668" s="1">
        <v>43995</v>
      </c>
      <c r="E1668">
        <v>24.7</v>
      </c>
      <c r="F1668">
        <v>13.4</v>
      </c>
      <c r="G1668">
        <v>0</v>
      </c>
      <c r="H1668" t="s">
        <v>58</v>
      </c>
      <c r="I1668" s="2">
        <v>0.57291666666666663</v>
      </c>
      <c r="J1668">
        <v>0</v>
      </c>
      <c r="K1668" t="s">
        <v>36</v>
      </c>
      <c r="L1668">
        <v>4.2</v>
      </c>
      <c r="M1668">
        <v>8.1999999999999993</v>
      </c>
      <c r="N1668">
        <v>11.5</v>
      </c>
      <c r="O1668">
        <v>12.9</v>
      </c>
      <c r="P1668">
        <v>81</v>
      </c>
      <c r="Q1668" t="s">
        <v>43</v>
      </c>
      <c r="R1668">
        <v>3</v>
      </c>
      <c r="S1668">
        <v>7.3</v>
      </c>
      <c r="T1668">
        <v>8.5</v>
      </c>
      <c r="U1668">
        <v>10.9</v>
      </c>
      <c r="V1668">
        <v>69</v>
      </c>
      <c r="W1668" t="str">
        <f t="shared" si="78"/>
        <v>Brisbane</v>
      </c>
      <c r="X1668" t="str">
        <f t="shared" si="79"/>
        <v>Low</v>
      </c>
      <c r="Y1668" t="str">
        <f t="shared" si="80"/>
        <v>Home Team</v>
      </c>
    </row>
    <row r="1669" spans="1:25" x14ac:dyDescent="0.25">
      <c r="A1669" t="s">
        <v>1758</v>
      </c>
      <c r="B1669">
        <v>2020</v>
      </c>
      <c r="C1669" t="s">
        <v>57</v>
      </c>
      <c r="D1669" s="1">
        <v>43995</v>
      </c>
      <c r="E1669">
        <v>15.5</v>
      </c>
      <c r="F1669">
        <v>6.8</v>
      </c>
      <c r="G1669">
        <v>0</v>
      </c>
      <c r="H1669" t="s">
        <v>46</v>
      </c>
      <c r="I1669" s="2">
        <v>0.69097222222222221</v>
      </c>
      <c r="J1669">
        <v>0</v>
      </c>
      <c r="K1669" t="s">
        <v>30</v>
      </c>
      <c r="L1669">
        <v>0</v>
      </c>
      <c r="M1669">
        <v>2.5</v>
      </c>
      <c r="N1669">
        <v>4.5999999999999996</v>
      </c>
      <c r="O1669">
        <v>7.11</v>
      </c>
      <c r="P1669">
        <v>53</v>
      </c>
      <c r="Q1669" t="s">
        <v>35</v>
      </c>
      <c r="R1669">
        <v>5.2</v>
      </c>
      <c r="S1669">
        <v>7.4</v>
      </c>
      <c r="T1669">
        <v>8.5</v>
      </c>
      <c r="U1669">
        <v>8.6</v>
      </c>
      <c r="V1669">
        <v>54</v>
      </c>
      <c r="W1669" t="str">
        <f t="shared" si="78"/>
        <v>Melbourne</v>
      </c>
      <c r="X1669" t="str">
        <f t="shared" si="79"/>
        <v>Low</v>
      </c>
      <c r="Y1669" t="str">
        <f t="shared" si="80"/>
        <v>Away Team</v>
      </c>
    </row>
    <row r="1670" spans="1:25" x14ac:dyDescent="0.25">
      <c r="A1670" t="s">
        <v>1759</v>
      </c>
      <c r="B1670">
        <v>2020</v>
      </c>
      <c r="C1670" t="s">
        <v>57</v>
      </c>
      <c r="D1670" s="1">
        <v>43995</v>
      </c>
      <c r="E1670">
        <v>14.9</v>
      </c>
      <c r="F1670">
        <v>10.4</v>
      </c>
      <c r="G1670">
        <v>0.8</v>
      </c>
      <c r="H1670" t="s">
        <v>512</v>
      </c>
      <c r="I1670" s="2">
        <v>0.79861111111111116</v>
      </c>
      <c r="J1670" s="3">
        <v>2240</v>
      </c>
      <c r="K1670" t="s">
        <v>54</v>
      </c>
      <c r="L1670">
        <v>4.2</v>
      </c>
      <c r="M1670">
        <v>8.4</v>
      </c>
      <c r="N1670">
        <v>14.7</v>
      </c>
      <c r="O1670">
        <v>17.8</v>
      </c>
      <c r="P1670">
        <v>110</v>
      </c>
      <c r="Q1670" t="s">
        <v>40</v>
      </c>
      <c r="R1670">
        <v>2.1</v>
      </c>
      <c r="S1670">
        <v>3.2</v>
      </c>
      <c r="T1670">
        <v>4.3</v>
      </c>
      <c r="U1670">
        <v>5.5</v>
      </c>
      <c r="V1670">
        <v>35</v>
      </c>
      <c r="W1670" t="str">
        <f t="shared" si="78"/>
        <v>Port Adelaide</v>
      </c>
      <c r="X1670" t="str">
        <f t="shared" si="79"/>
        <v>Low</v>
      </c>
      <c r="Y1670" t="str">
        <f t="shared" si="80"/>
        <v>Home Team</v>
      </c>
    </row>
    <row r="1671" spans="1:25" x14ac:dyDescent="0.25">
      <c r="A1671" t="s">
        <v>1760</v>
      </c>
      <c r="B1671">
        <v>2020</v>
      </c>
      <c r="C1671" t="s">
        <v>57</v>
      </c>
      <c r="D1671" s="1">
        <v>43995</v>
      </c>
      <c r="E1671">
        <v>22.7</v>
      </c>
      <c r="F1671">
        <v>14.3</v>
      </c>
      <c r="G1671">
        <v>0</v>
      </c>
      <c r="H1671" t="s">
        <v>38</v>
      </c>
      <c r="I1671" s="2">
        <v>0.81944444444444442</v>
      </c>
      <c r="J1671">
        <v>0</v>
      </c>
      <c r="K1671" t="s">
        <v>39</v>
      </c>
      <c r="L1671">
        <v>2</v>
      </c>
      <c r="M1671">
        <v>6.2</v>
      </c>
      <c r="N1671">
        <v>11.4</v>
      </c>
      <c r="O1671">
        <v>14.6</v>
      </c>
      <c r="P1671">
        <v>90</v>
      </c>
      <c r="Q1671" t="s">
        <v>51</v>
      </c>
      <c r="R1671">
        <v>1.4</v>
      </c>
      <c r="S1671">
        <v>5.5</v>
      </c>
      <c r="T1671">
        <v>6.8</v>
      </c>
      <c r="U1671">
        <v>6.1</v>
      </c>
      <c r="V1671">
        <v>46</v>
      </c>
      <c r="W1671" t="str">
        <f t="shared" si="78"/>
        <v>Gold Coast</v>
      </c>
      <c r="X1671" t="str">
        <f t="shared" si="79"/>
        <v>Low</v>
      </c>
      <c r="Y1671" t="str">
        <f t="shared" si="80"/>
        <v>Home Team</v>
      </c>
    </row>
    <row r="1672" spans="1:25" x14ac:dyDescent="0.25">
      <c r="A1672" t="s">
        <v>1761</v>
      </c>
      <c r="B1672">
        <v>2020</v>
      </c>
      <c r="C1672" t="s">
        <v>57</v>
      </c>
      <c r="D1672" s="1">
        <v>43996</v>
      </c>
      <c r="E1672">
        <v>21.5</v>
      </c>
      <c r="F1672">
        <v>12.1</v>
      </c>
      <c r="G1672">
        <v>7.4</v>
      </c>
      <c r="H1672" t="s">
        <v>141</v>
      </c>
      <c r="I1672" s="2">
        <v>0.54513888888888884</v>
      </c>
      <c r="J1672">
        <v>350</v>
      </c>
      <c r="K1672" t="s">
        <v>25</v>
      </c>
      <c r="L1672">
        <v>1.4</v>
      </c>
      <c r="M1672">
        <v>2.6</v>
      </c>
      <c r="N1672">
        <v>5.0999999999999996</v>
      </c>
      <c r="O1672">
        <v>8.1199999999999992</v>
      </c>
      <c r="P1672">
        <v>60</v>
      </c>
      <c r="Q1672" t="s">
        <v>47</v>
      </c>
      <c r="R1672">
        <v>1.2</v>
      </c>
      <c r="S1672">
        <v>2.6</v>
      </c>
      <c r="T1672">
        <v>6.8</v>
      </c>
      <c r="U1672">
        <v>12.8</v>
      </c>
      <c r="V1672">
        <v>80</v>
      </c>
      <c r="W1672" t="str">
        <f t="shared" si="78"/>
        <v>North Melbourne</v>
      </c>
      <c r="X1672" t="str">
        <f t="shared" si="79"/>
        <v>Low</v>
      </c>
      <c r="Y1672" t="str">
        <f t="shared" si="80"/>
        <v>Away Team</v>
      </c>
    </row>
    <row r="1673" spans="1:25" x14ac:dyDescent="0.25">
      <c r="A1673" t="s">
        <v>1762</v>
      </c>
      <c r="B1673">
        <v>2020</v>
      </c>
      <c r="C1673" t="s">
        <v>57</v>
      </c>
      <c r="D1673" s="1">
        <v>43996</v>
      </c>
      <c r="E1673">
        <v>22.1</v>
      </c>
      <c r="F1673">
        <v>13.4</v>
      </c>
      <c r="G1673">
        <v>7.8</v>
      </c>
      <c r="H1673" t="s">
        <v>61</v>
      </c>
      <c r="I1673" s="2">
        <v>0.64930555555555558</v>
      </c>
      <c r="J1673">
        <v>337</v>
      </c>
      <c r="K1673" t="s">
        <v>26</v>
      </c>
      <c r="L1673">
        <v>2</v>
      </c>
      <c r="M1673">
        <v>5.3</v>
      </c>
      <c r="N1673">
        <v>9.4</v>
      </c>
      <c r="O1673">
        <v>11.7</v>
      </c>
      <c r="P1673">
        <v>73</v>
      </c>
      <c r="Q1673" t="s">
        <v>48</v>
      </c>
      <c r="R1673">
        <v>5.2</v>
      </c>
      <c r="S1673">
        <v>6.3</v>
      </c>
      <c r="T1673">
        <v>10.6</v>
      </c>
      <c r="U1673">
        <v>12.7</v>
      </c>
      <c r="V1673">
        <v>79</v>
      </c>
      <c r="W1673" t="str">
        <f t="shared" si="78"/>
        <v>Essendon</v>
      </c>
      <c r="X1673" t="str">
        <f t="shared" si="79"/>
        <v>Low</v>
      </c>
      <c r="Y1673" t="str">
        <f t="shared" si="80"/>
        <v>Away Team</v>
      </c>
    </row>
    <row r="1674" spans="1:25" x14ac:dyDescent="0.25">
      <c r="A1674" t="s">
        <v>1763</v>
      </c>
      <c r="B1674">
        <v>2020</v>
      </c>
      <c r="C1674" t="s">
        <v>57</v>
      </c>
      <c r="D1674" s="1">
        <v>43996</v>
      </c>
      <c r="E1674">
        <v>13.9</v>
      </c>
      <c r="F1674">
        <v>9.5</v>
      </c>
      <c r="G1674">
        <v>6</v>
      </c>
      <c r="H1674" t="s">
        <v>46</v>
      </c>
      <c r="I1674" s="2">
        <v>0.75347222222222221</v>
      </c>
      <c r="J1674">
        <v>0</v>
      </c>
      <c r="K1674" t="s">
        <v>55</v>
      </c>
      <c r="L1674">
        <v>3.1</v>
      </c>
      <c r="M1674">
        <v>7.3</v>
      </c>
      <c r="N1674">
        <v>12.4</v>
      </c>
      <c r="O1674">
        <v>14.4</v>
      </c>
      <c r="P1674">
        <v>88</v>
      </c>
      <c r="Q1674" t="s">
        <v>50</v>
      </c>
      <c r="R1674">
        <v>2.4</v>
      </c>
      <c r="S1674">
        <v>3.4</v>
      </c>
      <c r="T1674">
        <v>5.6</v>
      </c>
      <c r="U1674">
        <v>7.7</v>
      </c>
      <c r="V1674">
        <v>49</v>
      </c>
      <c r="W1674" t="str">
        <f t="shared" si="78"/>
        <v>St Kilda</v>
      </c>
      <c r="X1674" t="str">
        <f t="shared" si="79"/>
        <v>Low</v>
      </c>
      <c r="Y1674" t="str">
        <f t="shared" si="80"/>
        <v>Home Team</v>
      </c>
    </row>
    <row r="1675" spans="1:25" x14ac:dyDescent="0.25">
      <c r="A1675" t="s">
        <v>1764</v>
      </c>
      <c r="B1675">
        <v>2020</v>
      </c>
      <c r="C1675" t="s">
        <v>70</v>
      </c>
      <c r="D1675" s="1">
        <v>44000</v>
      </c>
      <c r="E1675">
        <v>15.9</v>
      </c>
      <c r="F1675">
        <v>2.8</v>
      </c>
      <c r="G1675">
        <v>0</v>
      </c>
      <c r="H1675" t="s">
        <v>28</v>
      </c>
      <c r="I1675" s="2">
        <v>0.81944444444444442</v>
      </c>
      <c r="J1675">
        <v>0</v>
      </c>
      <c r="K1675" t="s">
        <v>29</v>
      </c>
      <c r="L1675">
        <v>0.1</v>
      </c>
      <c r="M1675">
        <v>2.1</v>
      </c>
      <c r="N1675">
        <v>3.3</v>
      </c>
      <c r="O1675">
        <v>5.9</v>
      </c>
      <c r="P1675">
        <v>39</v>
      </c>
      <c r="Q1675" t="s">
        <v>32</v>
      </c>
      <c r="R1675">
        <v>5.3</v>
      </c>
      <c r="S1675">
        <v>7.3</v>
      </c>
      <c r="T1675">
        <v>10.5</v>
      </c>
      <c r="U1675">
        <v>11.5</v>
      </c>
      <c r="V1675">
        <v>71</v>
      </c>
      <c r="W1675" t="str">
        <f t="shared" si="78"/>
        <v>Hawthorn</v>
      </c>
      <c r="X1675" t="str">
        <f t="shared" si="79"/>
        <v>Low</v>
      </c>
      <c r="Y1675" t="str">
        <f t="shared" si="80"/>
        <v>Away Team</v>
      </c>
    </row>
    <row r="1676" spans="1:25" x14ac:dyDescent="0.25">
      <c r="A1676" t="s">
        <v>1765</v>
      </c>
      <c r="B1676">
        <v>2020</v>
      </c>
      <c r="C1676" t="s">
        <v>70</v>
      </c>
      <c r="D1676" s="1">
        <v>44001</v>
      </c>
      <c r="E1676">
        <v>16.3</v>
      </c>
      <c r="F1676">
        <v>8.1999999999999993</v>
      </c>
      <c r="G1676">
        <v>0</v>
      </c>
      <c r="H1676" t="s">
        <v>46</v>
      </c>
      <c r="I1676" s="2">
        <v>0.82638888888888884</v>
      </c>
      <c r="J1676">
        <v>0</v>
      </c>
      <c r="K1676" t="s">
        <v>50</v>
      </c>
      <c r="L1676">
        <v>2.5</v>
      </c>
      <c r="M1676">
        <v>4.5999999999999996</v>
      </c>
      <c r="N1676">
        <v>7.8</v>
      </c>
      <c r="O1676">
        <v>8.9</v>
      </c>
      <c r="P1676">
        <v>57</v>
      </c>
      <c r="Q1676" t="s">
        <v>25</v>
      </c>
      <c r="R1676">
        <v>1.2</v>
      </c>
      <c r="S1676">
        <v>1.4</v>
      </c>
      <c r="T1676">
        <v>3.5</v>
      </c>
      <c r="U1676">
        <v>4.9000000000000004</v>
      </c>
      <c r="V1676">
        <v>33</v>
      </c>
      <c r="W1676" t="str">
        <f t="shared" si="78"/>
        <v>Western Bulldogs</v>
      </c>
      <c r="X1676" t="str">
        <f t="shared" si="79"/>
        <v>Low</v>
      </c>
      <c r="Y1676" t="str">
        <f t="shared" si="80"/>
        <v>Home Team</v>
      </c>
    </row>
    <row r="1677" spans="1:25" x14ac:dyDescent="0.25">
      <c r="A1677" t="s">
        <v>1766</v>
      </c>
      <c r="B1677">
        <v>2020</v>
      </c>
      <c r="C1677" t="s">
        <v>70</v>
      </c>
      <c r="D1677" s="1">
        <v>44002</v>
      </c>
      <c r="E1677">
        <v>16.3</v>
      </c>
      <c r="F1677">
        <v>11.5</v>
      </c>
      <c r="G1677">
        <v>2.2000000000000002</v>
      </c>
      <c r="H1677" t="s">
        <v>46</v>
      </c>
      <c r="I1677" s="2">
        <v>0.57291666666666663</v>
      </c>
      <c r="J1677">
        <v>0</v>
      </c>
      <c r="K1677" t="s">
        <v>47</v>
      </c>
      <c r="L1677">
        <v>2.2999999999999998</v>
      </c>
      <c r="M1677">
        <v>3.9</v>
      </c>
      <c r="N1677">
        <v>5.1100000000000003</v>
      </c>
      <c r="O1677">
        <v>8.1199999999999992</v>
      </c>
      <c r="P1677">
        <v>60</v>
      </c>
      <c r="Q1677" t="s">
        <v>26</v>
      </c>
      <c r="R1677">
        <v>2.1</v>
      </c>
      <c r="S1677">
        <v>5.3</v>
      </c>
      <c r="T1677">
        <v>10.8</v>
      </c>
      <c r="U1677">
        <v>10.11</v>
      </c>
      <c r="V1677">
        <v>71</v>
      </c>
      <c r="W1677" t="str">
        <f t="shared" si="78"/>
        <v>Sydney</v>
      </c>
      <c r="X1677" t="str">
        <f t="shared" si="79"/>
        <v>Low</v>
      </c>
      <c r="Y1677" t="str">
        <f t="shared" si="80"/>
        <v>Away Team</v>
      </c>
    </row>
    <row r="1678" spans="1:25" x14ac:dyDescent="0.25">
      <c r="A1678" t="s">
        <v>1767</v>
      </c>
      <c r="B1678">
        <v>2020</v>
      </c>
      <c r="C1678" t="s">
        <v>70</v>
      </c>
      <c r="D1678" s="1">
        <v>44002</v>
      </c>
      <c r="E1678">
        <v>16.3</v>
      </c>
      <c r="F1678">
        <v>11.5</v>
      </c>
      <c r="G1678">
        <v>2.2000000000000002</v>
      </c>
      <c r="H1678" t="s">
        <v>28</v>
      </c>
      <c r="I1678" s="2">
        <v>0.69097222222222221</v>
      </c>
      <c r="J1678">
        <v>0</v>
      </c>
      <c r="K1678" t="s">
        <v>33</v>
      </c>
      <c r="L1678">
        <v>5.3</v>
      </c>
      <c r="M1678">
        <v>10.4</v>
      </c>
      <c r="N1678">
        <v>11.7</v>
      </c>
      <c r="O1678">
        <v>12.9</v>
      </c>
      <c r="P1678">
        <v>81</v>
      </c>
      <c r="Q1678" t="s">
        <v>55</v>
      </c>
      <c r="R1678">
        <v>2.1</v>
      </c>
      <c r="S1678">
        <v>4.2</v>
      </c>
      <c r="T1678">
        <v>5.6</v>
      </c>
      <c r="U1678">
        <v>5.7</v>
      </c>
      <c r="V1678">
        <v>37</v>
      </c>
      <c r="W1678" t="str">
        <f t="shared" si="78"/>
        <v>Collingwood</v>
      </c>
      <c r="X1678" t="str">
        <f t="shared" si="79"/>
        <v>Low</v>
      </c>
      <c r="Y1678" t="str">
        <f t="shared" si="80"/>
        <v>Home Team</v>
      </c>
    </row>
    <row r="1679" spans="1:25" x14ac:dyDescent="0.25">
      <c r="A1679" t="s">
        <v>1768</v>
      </c>
      <c r="B1679">
        <v>2020</v>
      </c>
      <c r="C1679" t="s">
        <v>70</v>
      </c>
      <c r="D1679" s="1">
        <v>44002</v>
      </c>
      <c r="E1679">
        <v>16</v>
      </c>
      <c r="F1679">
        <v>10.199999999999999</v>
      </c>
      <c r="G1679">
        <v>1.2</v>
      </c>
      <c r="H1679" t="s">
        <v>88</v>
      </c>
      <c r="I1679" s="2">
        <v>0.81944444444444442</v>
      </c>
      <c r="J1679">
        <v>0</v>
      </c>
      <c r="K1679" t="s">
        <v>44</v>
      </c>
      <c r="L1679">
        <v>1.2</v>
      </c>
      <c r="M1679">
        <v>4.5999999999999996</v>
      </c>
      <c r="N1679">
        <v>6.7</v>
      </c>
      <c r="O1679">
        <v>11.11</v>
      </c>
      <c r="P1679">
        <v>77</v>
      </c>
      <c r="Q1679" t="s">
        <v>30</v>
      </c>
      <c r="R1679">
        <v>5.3</v>
      </c>
      <c r="S1679">
        <v>9.5</v>
      </c>
      <c r="T1679">
        <v>12.6</v>
      </c>
      <c r="U1679">
        <v>12.7</v>
      </c>
      <c r="V1679">
        <v>79</v>
      </c>
      <c r="W1679" t="str">
        <f t="shared" si="78"/>
        <v>Carlton</v>
      </c>
      <c r="X1679" t="str">
        <f t="shared" si="79"/>
        <v>Low</v>
      </c>
      <c r="Y1679" t="str">
        <f t="shared" si="80"/>
        <v>Away Team</v>
      </c>
    </row>
    <row r="1680" spans="1:25" x14ac:dyDescent="0.25">
      <c r="A1680" t="s">
        <v>1769</v>
      </c>
      <c r="B1680">
        <v>2020</v>
      </c>
      <c r="C1680" t="s">
        <v>70</v>
      </c>
      <c r="D1680" s="1">
        <v>44002</v>
      </c>
      <c r="E1680">
        <v>19.2</v>
      </c>
      <c r="F1680">
        <v>13.1</v>
      </c>
      <c r="G1680">
        <v>1.8</v>
      </c>
      <c r="H1680" t="s">
        <v>58</v>
      </c>
      <c r="I1680" s="2">
        <v>0.81944444444444442</v>
      </c>
      <c r="J1680" s="3">
        <v>1965</v>
      </c>
      <c r="K1680" t="s">
        <v>36</v>
      </c>
      <c r="L1680">
        <v>1.2</v>
      </c>
      <c r="M1680">
        <v>2.6</v>
      </c>
      <c r="N1680">
        <v>7.9</v>
      </c>
      <c r="O1680">
        <v>10.14</v>
      </c>
      <c r="P1680">
        <v>74</v>
      </c>
      <c r="Q1680" t="s">
        <v>51</v>
      </c>
      <c r="R1680">
        <v>2.1</v>
      </c>
      <c r="S1680">
        <v>3.4</v>
      </c>
      <c r="T1680">
        <v>5.4</v>
      </c>
      <c r="U1680">
        <v>6.8</v>
      </c>
      <c r="V1680">
        <v>44</v>
      </c>
      <c r="W1680" t="str">
        <f t="shared" si="78"/>
        <v>Brisbane</v>
      </c>
      <c r="X1680" t="str">
        <f t="shared" si="79"/>
        <v>Low</v>
      </c>
      <c r="Y1680" t="str">
        <f t="shared" si="80"/>
        <v>Home Team</v>
      </c>
    </row>
    <row r="1681" spans="1:25" x14ac:dyDescent="0.25">
      <c r="A1681" t="s">
        <v>1770</v>
      </c>
      <c r="B1681">
        <v>2020</v>
      </c>
      <c r="C1681" t="s">
        <v>70</v>
      </c>
      <c r="D1681" s="1">
        <v>44003</v>
      </c>
      <c r="E1681">
        <v>22.7</v>
      </c>
      <c r="F1681">
        <v>13.7</v>
      </c>
      <c r="G1681">
        <v>0</v>
      </c>
      <c r="H1681" t="s">
        <v>38</v>
      </c>
      <c r="I1681" s="2">
        <v>0.62847222222222221</v>
      </c>
      <c r="J1681" s="3">
        <v>1997</v>
      </c>
      <c r="K1681" t="s">
        <v>39</v>
      </c>
      <c r="L1681">
        <v>2.7</v>
      </c>
      <c r="M1681">
        <v>6.7</v>
      </c>
      <c r="N1681">
        <v>10.8</v>
      </c>
      <c r="O1681">
        <v>12.1</v>
      </c>
      <c r="P1681">
        <v>82</v>
      </c>
      <c r="Q1681" t="s">
        <v>40</v>
      </c>
      <c r="R1681">
        <v>0</v>
      </c>
      <c r="S1681">
        <v>1.2</v>
      </c>
      <c r="T1681">
        <v>1.4</v>
      </c>
      <c r="U1681">
        <v>4.5</v>
      </c>
      <c r="V1681">
        <v>29</v>
      </c>
      <c r="W1681" t="str">
        <f t="shared" si="78"/>
        <v>Gold Coast</v>
      </c>
      <c r="X1681" t="str">
        <f t="shared" si="79"/>
        <v>Low</v>
      </c>
      <c r="Y1681" t="str">
        <f t="shared" si="80"/>
        <v>Home Team</v>
      </c>
    </row>
    <row r="1682" spans="1:25" x14ac:dyDescent="0.25">
      <c r="A1682" t="s">
        <v>1771</v>
      </c>
      <c r="B1682">
        <v>2020</v>
      </c>
      <c r="C1682" t="s">
        <v>70</v>
      </c>
      <c r="D1682" s="1">
        <v>44003</v>
      </c>
      <c r="E1682">
        <v>22.7</v>
      </c>
      <c r="F1682">
        <v>13.7</v>
      </c>
      <c r="G1682">
        <v>0</v>
      </c>
      <c r="H1682" t="s">
        <v>38</v>
      </c>
      <c r="I1682" s="2">
        <v>0.84027777777777779</v>
      </c>
      <c r="J1682">
        <v>180</v>
      </c>
      <c r="K1682" t="s">
        <v>43</v>
      </c>
      <c r="L1682">
        <v>4.0999999999999996</v>
      </c>
      <c r="M1682">
        <v>4.0999999999999996</v>
      </c>
      <c r="N1682">
        <v>5.2</v>
      </c>
      <c r="O1682">
        <v>6.5</v>
      </c>
      <c r="P1682">
        <v>41</v>
      </c>
      <c r="Q1682" t="s">
        <v>54</v>
      </c>
      <c r="R1682">
        <v>3.1</v>
      </c>
      <c r="S1682">
        <v>8.5</v>
      </c>
      <c r="T1682">
        <v>9.6999999999999993</v>
      </c>
      <c r="U1682">
        <v>10.1</v>
      </c>
      <c r="V1682">
        <v>70</v>
      </c>
      <c r="W1682" t="str">
        <f t="shared" si="78"/>
        <v>Port Adelaide</v>
      </c>
      <c r="X1682" t="str">
        <f t="shared" si="79"/>
        <v>Low</v>
      </c>
      <c r="Y1682" t="str">
        <f t="shared" si="80"/>
        <v>Away Team</v>
      </c>
    </row>
    <row r="1683" spans="1:25" x14ac:dyDescent="0.25">
      <c r="A1683" t="s">
        <v>1772</v>
      </c>
      <c r="B1683">
        <v>2020</v>
      </c>
      <c r="C1683" t="s">
        <v>81</v>
      </c>
      <c r="D1683" s="1">
        <v>44007</v>
      </c>
      <c r="E1683">
        <v>19.100000000000001</v>
      </c>
      <c r="F1683">
        <v>10.199999999999999</v>
      </c>
      <c r="G1683">
        <v>0</v>
      </c>
      <c r="H1683" t="s">
        <v>61</v>
      </c>
      <c r="I1683" s="2">
        <v>0.81944444444444442</v>
      </c>
      <c r="J1683">
        <v>605</v>
      </c>
      <c r="K1683" t="s">
        <v>26</v>
      </c>
      <c r="L1683">
        <v>0.1</v>
      </c>
      <c r="M1683">
        <v>1.3</v>
      </c>
      <c r="N1683">
        <v>2.8</v>
      </c>
      <c r="O1683">
        <v>5.9</v>
      </c>
      <c r="P1683">
        <v>39</v>
      </c>
      <c r="Q1683" t="s">
        <v>50</v>
      </c>
      <c r="R1683">
        <v>3.2</v>
      </c>
      <c r="S1683">
        <v>6.3</v>
      </c>
      <c r="T1683">
        <v>7.4</v>
      </c>
      <c r="U1683">
        <v>10.7</v>
      </c>
      <c r="V1683">
        <v>67</v>
      </c>
      <c r="W1683" t="str">
        <f t="shared" si="78"/>
        <v>Western Bulldogs</v>
      </c>
      <c r="X1683" t="str">
        <f t="shared" si="79"/>
        <v>Low</v>
      </c>
      <c r="Y1683" t="str">
        <f t="shared" si="80"/>
        <v>Away Team</v>
      </c>
    </row>
    <row r="1684" spans="1:25" x14ac:dyDescent="0.25">
      <c r="A1684" t="s">
        <v>1773</v>
      </c>
      <c r="B1684">
        <v>2020</v>
      </c>
      <c r="C1684" t="s">
        <v>81</v>
      </c>
      <c r="D1684" s="1">
        <v>44008</v>
      </c>
      <c r="E1684">
        <v>18.899999999999999</v>
      </c>
      <c r="F1684">
        <v>5.7</v>
      </c>
      <c r="G1684">
        <v>0</v>
      </c>
      <c r="H1684" t="s">
        <v>141</v>
      </c>
      <c r="I1684" s="2">
        <v>0.82638888888888884</v>
      </c>
      <c r="J1684">
        <v>487</v>
      </c>
      <c r="K1684" t="s">
        <v>25</v>
      </c>
      <c r="L1684">
        <v>1.3</v>
      </c>
      <c r="M1684">
        <v>4.4000000000000004</v>
      </c>
      <c r="N1684">
        <v>8.6</v>
      </c>
      <c r="O1684">
        <v>10.6</v>
      </c>
      <c r="P1684">
        <v>66</v>
      </c>
      <c r="Q1684" t="s">
        <v>33</v>
      </c>
      <c r="R1684">
        <v>2.2000000000000002</v>
      </c>
      <c r="S1684">
        <v>4.4000000000000004</v>
      </c>
      <c r="T1684">
        <v>8.5</v>
      </c>
      <c r="U1684">
        <v>9.1</v>
      </c>
      <c r="V1684">
        <v>64</v>
      </c>
      <c r="W1684" t="str">
        <f t="shared" si="78"/>
        <v>Greater Western Sydney</v>
      </c>
      <c r="X1684" t="str">
        <f t="shared" si="79"/>
        <v>Low</v>
      </c>
      <c r="Y1684" t="str">
        <f t="shared" si="80"/>
        <v>Home Team</v>
      </c>
    </row>
    <row r="1685" spans="1:25" x14ac:dyDescent="0.25">
      <c r="A1685" t="s">
        <v>1774</v>
      </c>
      <c r="B1685">
        <v>2020</v>
      </c>
      <c r="C1685" t="s">
        <v>81</v>
      </c>
      <c r="D1685" s="1">
        <v>44009</v>
      </c>
      <c r="E1685">
        <v>21.5</v>
      </c>
      <c r="F1685">
        <v>11.9</v>
      </c>
      <c r="G1685">
        <v>0</v>
      </c>
      <c r="H1685" t="s">
        <v>38</v>
      </c>
      <c r="I1685" s="2">
        <v>0.57291666666666663</v>
      </c>
      <c r="J1685">
        <v>450</v>
      </c>
      <c r="K1685" t="s">
        <v>54</v>
      </c>
      <c r="L1685">
        <v>4.4000000000000004</v>
      </c>
      <c r="M1685">
        <v>6.7</v>
      </c>
      <c r="N1685">
        <v>10.11</v>
      </c>
      <c r="O1685">
        <v>13.11</v>
      </c>
      <c r="P1685">
        <v>89</v>
      </c>
      <c r="Q1685" t="s">
        <v>51</v>
      </c>
      <c r="R1685">
        <v>1.2</v>
      </c>
      <c r="S1685">
        <v>2.4</v>
      </c>
      <c r="T1685">
        <v>5.4</v>
      </c>
      <c r="U1685">
        <v>6.5</v>
      </c>
      <c r="V1685">
        <v>41</v>
      </c>
      <c r="W1685" t="str">
        <f t="shared" si="78"/>
        <v>Port Adelaide</v>
      </c>
      <c r="X1685" t="str">
        <f t="shared" si="79"/>
        <v>Low</v>
      </c>
      <c r="Y1685" t="str">
        <f t="shared" si="80"/>
        <v>Home Team</v>
      </c>
    </row>
    <row r="1686" spans="1:25" x14ac:dyDescent="0.25">
      <c r="A1686" t="s">
        <v>1775</v>
      </c>
      <c r="B1686">
        <v>2020</v>
      </c>
      <c r="C1686" t="s">
        <v>81</v>
      </c>
      <c r="D1686" s="1">
        <v>44009</v>
      </c>
      <c r="E1686">
        <v>13.1</v>
      </c>
      <c r="F1686">
        <v>4</v>
      </c>
      <c r="G1686">
        <v>0</v>
      </c>
      <c r="H1686" t="s">
        <v>46</v>
      </c>
      <c r="I1686" s="2">
        <v>0.69097222222222221</v>
      </c>
      <c r="J1686">
        <v>0</v>
      </c>
      <c r="K1686" t="s">
        <v>55</v>
      </c>
      <c r="L1686">
        <v>5.2</v>
      </c>
      <c r="M1686">
        <v>8.1999999999999993</v>
      </c>
      <c r="N1686">
        <v>12.2</v>
      </c>
      <c r="O1686">
        <v>15.3</v>
      </c>
      <c r="P1686">
        <v>93</v>
      </c>
      <c r="Q1686" t="s">
        <v>29</v>
      </c>
      <c r="R1686">
        <v>4.0999999999999996</v>
      </c>
      <c r="S1686">
        <v>6.3</v>
      </c>
      <c r="T1686">
        <v>9.5</v>
      </c>
      <c r="U1686">
        <v>10.7</v>
      </c>
      <c r="V1686">
        <v>67</v>
      </c>
      <c r="W1686" t="str">
        <f t="shared" si="78"/>
        <v>St Kilda</v>
      </c>
      <c r="X1686" t="str">
        <f t="shared" si="79"/>
        <v>Low</v>
      </c>
      <c r="Y1686" t="str">
        <f t="shared" si="80"/>
        <v>Home Team</v>
      </c>
    </row>
    <row r="1687" spans="1:25" x14ac:dyDescent="0.25">
      <c r="A1687" t="s">
        <v>1776</v>
      </c>
      <c r="B1687">
        <v>2020</v>
      </c>
      <c r="C1687" t="s">
        <v>81</v>
      </c>
      <c r="D1687" s="1">
        <v>44009</v>
      </c>
      <c r="E1687">
        <v>13.1</v>
      </c>
      <c r="F1687">
        <v>4</v>
      </c>
      <c r="G1687">
        <v>0</v>
      </c>
      <c r="H1687" t="s">
        <v>28</v>
      </c>
      <c r="I1687" s="2">
        <v>0.81944444444444442</v>
      </c>
      <c r="J1687">
        <v>0</v>
      </c>
      <c r="K1687" t="s">
        <v>48</v>
      </c>
      <c r="L1687">
        <v>2.1</v>
      </c>
      <c r="M1687">
        <v>4.0999999999999996</v>
      </c>
      <c r="N1687">
        <v>6.2</v>
      </c>
      <c r="O1687">
        <v>8.3000000000000007</v>
      </c>
      <c r="P1687">
        <v>51</v>
      </c>
      <c r="Q1687" t="s">
        <v>30</v>
      </c>
      <c r="R1687">
        <v>3</v>
      </c>
      <c r="S1687">
        <v>5.3</v>
      </c>
      <c r="T1687">
        <v>5.8</v>
      </c>
      <c r="U1687">
        <v>7.1</v>
      </c>
      <c r="V1687">
        <v>52</v>
      </c>
      <c r="W1687" t="str">
        <f t="shared" si="78"/>
        <v>Carlton</v>
      </c>
      <c r="X1687" t="str">
        <f t="shared" si="79"/>
        <v>Low</v>
      </c>
      <c r="Y1687" t="str">
        <f t="shared" si="80"/>
        <v>Away Team</v>
      </c>
    </row>
    <row r="1688" spans="1:25" x14ac:dyDescent="0.25">
      <c r="A1688" t="s">
        <v>1777</v>
      </c>
      <c r="B1688">
        <v>2020</v>
      </c>
      <c r="C1688" t="s">
        <v>81</v>
      </c>
      <c r="D1688" s="1">
        <v>44009</v>
      </c>
      <c r="E1688">
        <v>21.5</v>
      </c>
      <c r="F1688">
        <v>11.9</v>
      </c>
      <c r="G1688">
        <v>0</v>
      </c>
      <c r="H1688" t="s">
        <v>38</v>
      </c>
      <c r="I1688" s="2">
        <v>0.81944444444444442</v>
      </c>
      <c r="J1688" s="3">
        <v>5106</v>
      </c>
      <c r="K1688" t="s">
        <v>39</v>
      </c>
      <c r="L1688">
        <v>2</v>
      </c>
      <c r="M1688">
        <v>7</v>
      </c>
      <c r="N1688">
        <v>8.1999999999999993</v>
      </c>
      <c r="O1688">
        <v>10.4</v>
      </c>
      <c r="P1688">
        <v>64</v>
      </c>
      <c r="Q1688" t="s">
        <v>43</v>
      </c>
      <c r="R1688">
        <v>3</v>
      </c>
      <c r="S1688">
        <v>6</v>
      </c>
      <c r="T1688">
        <v>8.1999999999999993</v>
      </c>
      <c r="U1688">
        <v>8.3000000000000007</v>
      </c>
      <c r="V1688">
        <v>51</v>
      </c>
      <c r="W1688" t="str">
        <f t="shared" si="78"/>
        <v>Gold Coast</v>
      </c>
      <c r="X1688" t="str">
        <f t="shared" si="79"/>
        <v>Low</v>
      </c>
      <c r="Y1688" t="str">
        <f t="shared" si="80"/>
        <v>Home Team</v>
      </c>
    </row>
    <row r="1689" spans="1:25" x14ac:dyDescent="0.25">
      <c r="A1689" t="s">
        <v>1778</v>
      </c>
      <c r="B1689">
        <v>2020</v>
      </c>
      <c r="C1689" t="s">
        <v>81</v>
      </c>
      <c r="D1689" s="1">
        <v>44010</v>
      </c>
      <c r="E1689">
        <v>18</v>
      </c>
      <c r="F1689">
        <v>14.3</v>
      </c>
      <c r="G1689">
        <v>0.4</v>
      </c>
      <c r="H1689" t="s">
        <v>58</v>
      </c>
      <c r="I1689" s="2">
        <v>0.54513888888888884</v>
      </c>
      <c r="J1689" s="3">
        <v>7354</v>
      </c>
      <c r="K1689" t="s">
        <v>36</v>
      </c>
      <c r="L1689">
        <v>3.3</v>
      </c>
      <c r="M1689">
        <v>7.1</v>
      </c>
      <c r="N1689">
        <v>7.15</v>
      </c>
      <c r="O1689">
        <v>10.23</v>
      </c>
      <c r="P1689">
        <v>83</v>
      </c>
      <c r="Q1689" t="s">
        <v>40</v>
      </c>
      <c r="R1689">
        <v>1</v>
      </c>
      <c r="S1689">
        <v>2</v>
      </c>
      <c r="T1689">
        <v>6.3</v>
      </c>
      <c r="U1689">
        <v>7.4</v>
      </c>
      <c r="V1689">
        <v>46</v>
      </c>
      <c r="W1689" t="str">
        <f t="shared" si="78"/>
        <v>Brisbane</v>
      </c>
      <c r="X1689" t="str">
        <f t="shared" si="79"/>
        <v>Low</v>
      </c>
      <c r="Y1689" t="str">
        <f t="shared" si="80"/>
        <v>Home Team</v>
      </c>
    </row>
    <row r="1690" spans="1:25" x14ac:dyDescent="0.25">
      <c r="A1690" t="s">
        <v>1779</v>
      </c>
      <c r="B1690">
        <v>2020</v>
      </c>
      <c r="C1690" t="s">
        <v>81</v>
      </c>
      <c r="D1690" s="1">
        <v>44010</v>
      </c>
      <c r="E1690">
        <v>13.1</v>
      </c>
      <c r="F1690">
        <v>0.5</v>
      </c>
      <c r="G1690">
        <v>0</v>
      </c>
      <c r="H1690" t="s">
        <v>28</v>
      </c>
      <c r="I1690" s="2">
        <v>0.64930555555555558</v>
      </c>
      <c r="J1690">
        <v>0</v>
      </c>
      <c r="K1690" t="s">
        <v>35</v>
      </c>
      <c r="L1690">
        <v>0.1</v>
      </c>
      <c r="M1690">
        <v>2.2999999999999998</v>
      </c>
      <c r="N1690">
        <v>3.5</v>
      </c>
      <c r="O1690">
        <v>6.8</v>
      </c>
      <c r="P1690">
        <v>44</v>
      </c>
      <c r="Q1690" t="s">
        <v>44</v>
      </c>
      <c r="R1690">
        <v>2.1</v>
      </c>
      <c r="S1690">
        <v>2.2000000000000002</v>
      </c>
      <c r="T1690">
        <v>6.4</v>
      </c>
      <c r="U1690">
        <v>7.5</v>
      </c>
      <c r="V1690">
        <v>47</v>
      </c>
      <c r="W1690" t="str">
        <f t="shared" si="78"/>
        <v>Geelong</v>
      </c>
      <c r="X1690" t="str">
        <f t="shared" si="79"/>
        <v>Low</v>
      </c>
      <c r="Y1690" t="str">
        <f t="shared" si="80"/>
        <v>Away Team</v>
      </c>
    </row>
    <row r="1691" spans="1:25" x14ac:dyDescent="0.25">
      <c r="A1691" t="s">
        <v>1780</v>
      </c>
      <c r="B1691">
        <v>2020</v>
      </c>
      <c r="C1691" t="s">
        <v>81</v>
      </c>
      <c r="D1691" s="1">
        <v>44010</v>
      </c>
      <c r="E1691">
        <v>13.1</v>
      </c>
      <c r="F1691">
        <v>0.5</v>
      </c>
      <c r="G1691">
        <v>0</v>
      </c>
      <c r="H1691" t="s">
        <v>46</v>
      </c>
      <c r="I1691" s="2">
        <v>0.75694444444444442</v>
      </c>
      <c r="J1691">
        <v>0</v>
      </c>
      <c r="K1691" t="s">
        <v>32</v>
      </c>
      <c r="L1691">
        <v>2.2999999999999998</v>
      </c>
      <c r="M1691">
        <v>5.6</v>
      </c>
      <c r="N1691">
        <v>7.6</v>
      </c>
      <c r="O1691">
        <v>8.1</v>
      </c>
      <c r="P1691">
        <v>58</v>
      </c>
      <c r="Q1691" t="s">
        <v>47</v>
      </c>
      <c r="R1691">
        <v>2.1</v>
      </c>
      <c r="S1691">
        <v>4.3</v>
      </c>
      <c r="T1691">
        <v>4.3</v>
      </c>
      <c r="U1691">
        <v>8.6</v>
      </c>
      <c r="V1691">
        <v>54</v>
      </c>
      <c r="W1691" t="str">
        <f t="shared" si="78"/>
        <v>Hawthorn</v>
      </c>
      <c r="X1691" t="str">
        <f t="shared" si="79"/>
        <v>Low</v>
      </c>
      <c r="Y1691" t="str">
        <f t="shared" si="80"/>
        <v>Home Team</v>
      </c>
    </row>
    <row r="1692" spans="1:25" x14ac:dyDescent="0.25">
      <c r="A1692" t="s">
        <v>1781</v>
      </c>
      <c r="B1692">
        <v>2020</v>
      </c>
      <c r="C1692" t="s">
        <v>92</v>
      </c>
      <c r="D1692" s="1">
        <v>44014</v>
      </c>
      <c r="E1692">
        <v>14.4</v>
      </c>
      <c r="F1692">
        <v>8.9</v>
      </c>
      <c r="G1692">
        <v>0.8</v>
      </c>
      <c r="H1692" t="s">
        <v>46</v>
      </c>
      <c r="I1692" s="2">
        <v>0.81944444444444442</v>
      </c>
      <c r="J1692">
        <v>0</v>
      </c>
      <c r="K1692" t="s">
        <v>30</v>
      </c>
      <c r="L1692">
        <v>1.1000000000000001</v>
      </c>
      <c r="M1692">
        <v>2.4</v>
      </c>
      <c r="N1692">
        <v>5.6</v>
      </c>
      <c r="O1692">
        <v>8.6999999999999993</v>
      </c>
      <c r="P1692">
        <v>55</v>
      </c>
      <c r="Q1692" t="s">
        <v>55</v>
      </c>
      <c r="R1692">
        <v>4.3</v>
      </c>
      <c r="S1692">
        <v>7.4</v>
      </c>
      <c r="T1692">
        <v>9.5</v>
      </c>
      <c r="U1692">
        <v>11.7</v>
      </c>
      <c r="V1692">
        <v>73</v>
      </c>
      <c r="W1692" t="str">
        <f t="shared" si="78"/>
        <v>St Kilda</v>
      </c>
      <c r="X1692" t="str">
        <f t="shared" si="79"/>
        <v>Low</v>
      </c>
      <c r="Y1692" t="str">
        <f t="shared" si="80"/>
        <v>Away Team</v>
      </c>
    </row>
    <row r="1693" spans="1:25" x14ac:dyDescent="0.25">
      <c r="A1693" t="s">
        <v>1782</v>
      </c>
      <c r="B1693">
        <v>2020</v>
      </c>
      <c r="C1693" t="s">
        <v>92</v>
      </c>
      <c r="D1693" s="1">
        <v>44015</v>
      </c>
      <c r="E1693">
        <v>10.199999999999999</v>
      </c>
      <c r="F1693">
        <v>6.5</v>
      </c>
      <c r="G1693">
        <v>0</v>
      </c>
      <c r="H1693" t="s">
        <v>28</v>
      </c>
      <c r="I1693" s="2">
        <v>0.82638888888888884</v>
      </c>
      <c r="J1693">
        <v>0</v>
      </c>
      <c r="K1693" t="s">
        <v>33</v>
      </c>
      <c r="L1693">
        <v>3</v>
      </c>
      <c r="M1693">
        <v>3.1</v>
      </c>
      <c r="N1693">
        <v>3.5</v>
      </c>
      <c r="O1693">
        <v>7.6</v>
      </c>
      <c r="P1693">
        <v>48</v>
      </c>
      <c r="Q1693" t="s">
        <v>48</v>
      </c>
      <c r="R1693">
        <v>3</v>
      </c>
      <c r="S1693">
        <v>5</v>
      </c>
      <c r="T1693">
        <v>8.1999999999999993</v>
      </c>
      <c r="U1693">
        <v>10.3</v>
      </c>
      <c r="V1693">
        <v>63</v>
      </c>
      <c r="W1693" t="str">
        <f t="shared" si="78"/>
        <v>Essendon</v>
      </c>
      <c r="X1693" t="str">
        <f t="shared" si="79"/>
        <v>Low</v>
      </c>
      <c r="Y1693" t="str">
        <f t="shared" si="80"/>
        <v>Away Team</v>
      </c>
    </row>
    <row r="1694" spans="1:25" x14ac:dyDescent="0.25">
      <c r="A1694" t="s">
        <v>1783</v>
      </c>
      <c r="B1694">
        <v>2020</v>
      </c>
      <c r="C1694" t="s">
        <v>92</v>
      </c>
      <c r="D1694" s="1">
        <v>44016</v>
      </c>
      <c r="E1694">
        <v>20.9</v>
      </c>
      <c r="F1694">
        <v>13.3</v>
      </c>
      <c r="G1694">
        <v>0.8</v>
      </c>
      <c r="H1694" t="s">
        <v>38</v>
      </c>
      <c r="I1694" s="2">
        <v>0.57291666666666663</v>
      </c>
      <c r="J1694" s="3">
        <v>2238</v>
      </c>
      <c r="K1694" t="s">
        <v>51</v>
      </c>
      <c r="L1694">
        <v>3.1</v>
      </c>
      <c r="M1694">
        <v>5.4</v>
      </c>
      <c r="N1694">
        <v>8.9</v>
      </c>
      <c r="O1694">
        <v>11.11</v>
      </c>
      <c r="P1694">
        <v>77</v>
      </c>
      <c r="Q1694" t="s">
        <v>26</v>
      </c>
      <c r="R1694">
        <v>3.3</v>
      </c>
      <c r="S1694">
        <v>4.5</v>
      </c>
      <c r="T1694">
        <v>5.6</v>
      </c>
      <c r="U1694">
        <v>6.7</v>
      </c>
      <c r="V1694">
        <v>43</v>
      </c>
      <c r="W1694" t="str">
        <f t="shared" si="78"/>
        <v>West Coast</v>
      </c>
      <c r="X1694" t="str">
        <f t="shared" si="79"/>
        <v>Low</v>
      </c>
      <c r="Y1694" t="str">
        <f t="shared" si="80"/>
        <v>Home Team</v>
      </c>
    </row>
    <row r="1695" spans="1:25" x14ac:dyDescent="0.25">
      <c r="A1695" t="s">
        <v>1784</v>
      </c>
      <c r="B1695">
        <v>2020</v>
      </c>
      <c r="C1695" t="s">
        <v>92</v>
      </c>
      <c r="D1695" s="1">
        <v>44016</v>
      </c>
      <c r="E1695">
        <v>15.5</v>
      </c>
      <c r="F1695">
        <v>4.9000000000000004</v>
      </c>
      <c r="G1695">
        <v>7.2</v>
      </c>
      <c r="H1695" t="s">
        <v>88</v>
      </c>
      <c r="I1695" s="2">
        <v>0.69097222222222221</v>
      </c>
      <c r="J1695">
        <v>0</v>
      </c>
      <c r="K1695" t="s">
        <v>44</v>
      </c>
      <c r="L1695">
        <v>4.3</v>
      </c>
      <c r="M1695">
        <v>5.6</v>
      </c>
      <c r="N1695">
        <v>10.7</v>
      </c>
      <c r="O1695">
        <v>13.11</v>
      </c>
      <c r="P1695">
        <v>89</v>
      </c>
      <c r="Q1695" t="s">
        <v>39</v>
      </c>
      <c r="R1695">
        <v>1.1000000000000001</v>
      </c>
      <c r="S1695">
        <v>5.2</v>
      </c>
      <c r="T1695">
        <v>8.4</v>
      </c>
      <c r="U1695">
        <v>8.4</v>
      </c>
      <c r="V1695">
        <v>52</v>
      </c>
      <c r="W1695" t="str">
        <f t="shared" si="78"/>
        <v>Geelong</v>
      </c>
      <c r="X1695" t="str">
        <f t="shared" si="79"/>
        <v>Low</v>
      </c>
      <c r="Y1695" t="str">
        <f t="shared" si="80"/>
        <v>Home Team</v>
      </c>
    </row>
    <row r="1696" spans="1:25" x14ac:dyDescent="0.25">
      <c r="A1696" t="s">
        <v>1785</v>
      </c>
      <c r="B1696">
        <v>2020</v>
      </c>
      <c r="C1696" t="s">
        <v>92</v>
      </c>
      <c r="D1696" s="1">
        <v>44016</v>
      </c>
      <c r="E1696">
        <v>13.5</v>
      </c>
      <c r="F1696">
        <v>5.2</v>
      </c>
      <c r="G1696">
        <v>6.4</v>
      </c>
      <c r="H1696" t="s">
        <v>46</v>
      </c>
      <c r="I1696" s="2">
        <v>0.81944444444444442</v>
      </c>
      <c r="J1696">
        <v>0</v>
      </c>
      <c r="K1696" t="s">
        <v>50</v>
      </c>
      <c r="L1696">
        <v>2.2000000000000002</v>
      </c>
      <c r="M1696">
        <v>5.5</v>
      </c>
      <c r="N1696">
        <v>10.6</v>
      </c>
      <c r="O1696">
        <v>13.9</v>
      </c>
      <c r="P1696">
        <v>87</v>
      </c>
      <c r="Q1696" t="s">
        <v>47</v>
      </c>
      <c r="R1696">
        <v>1.2</v>
      </c>
      <c r="S1696">
        <v>2.2999999999999998</v>
      </c>
      <c r="T1696">
        <v>3.5</v>
      </c>
      <c r="U1696">
        <v>5.8</v>
      </c>
      <c r="V1696">
        <v>38</v>
      </c>
      <c r="W1696" t="str">
        <f t="shared" si="78"/>
        <v>Western Bulldogs</v>
      </c>
      <c r="X1696" t="str">
        <f t="shared" si="79"/>
        <v>Low</v>
      </c>
      <c r="Y1696" t="str">
        <f t="shared" si="80"/>
        <v>Home Team</v>
      </c>
    </row>
    <row r="1697" spans="1:25" x14ac:dyDescent="0.25">
      <c r="A1697" t="s">
        <v>1786</v>
      </c>
      <c r="B1697">
        <v>2020</v>
      </c>
      <c r="C1697" t="s">
        <v>92</v>
      </c>
      <c r="D1697" s="1">
        <v>44016</v>
      </c>
      <c r="E1697">
        <v>20.7</v>
      </c>
      <c r="F1697">
        <v>11.7</v>
      </c>
      <c r="G1697">
        <v>0</v>
      </c>
      <c r="H1697" t="s">
        <v>58</v>
      </c>
      <c r="I1697" s="2">
        <v>0.81944444444444442</v>
      </c>
      <c r="J1697" s="3">
        <v>10161</v>
      </c>
      <c r="K1697" t="s">
        <v>36</v>
      </c>
      <c r="L1697">
        <v>2.1</v>
      </c>
      <c r="M1697">
        <v>8.6</v>
      </c>
      <c r="N1697">
        <v>11.11</v>
      </c>
      <c r="O1697">
        <v>12.13</v>
      </c>
      <c r="P1697">
        <v>85</v>
      </c>
      <c r="Q1697" t="s">
        <v>54</v>
      </c>
      <c r="R1697">
        <v>1.6</v>
      </c>
      <c r="S1697">
        <v>2.7</v>
      </c>
      <c r="T1697">
        <v>4.0999999999999996</v>
      </c>
      <c r="U1697">
        <v>6.12</v>
      </c>
      <c r="V1697">
        <v>48</v>
      </c>
      <c r="W1697" t="str">
        <f t="shared" si="78"/>
        <v>Brisbane</v>
      </c>
      <c r="X1697" t="str">
        <f t="shared" si="79"/>
        <v>Low</v>
      </c>
      <c r="Y1697" t="str">
        <f t="shared" si="80"/>
        <v>Home Team</v>
      </c>
    </row>
    <row r="1698" spans="1:25" x14ac:dyDescent="0.25">
      <c r="A1698" t="s">
        <v>1787</v>
      </c>
      <c r="B1698">
        <v>2020</v>
      </c>
      <c r="C1698" t="s">
        <v>92</v>
      </c>
      <c r="D1698" s="1">
        <v>44017</v>
      </c>
      <c r="E1698">
        <v>19.8</v>
      </c>
      <c r="F1698">
        <v>7.2</v>
      </c>
      <c r="G1698">
        <v>0</v>
      </c>
      <c r="H1698" t="s">
        <v>38</v>
      </c>
      <c r="I1698" s="2">
        <v>0.54513888888888884</v>
      </c>
      <c r="J1698">
        <v>418</v>
      </c>
      <c r="K1698" t="s">
        <v>40</v>
      </c>
      <c r="L1698">
        <v>0.3</v>
      </c>
      <c r="M1698">
        <v>1.6</v>
      </c>
      <c r="N1698">
        <v>4.8</v>
      </c>
      <c r="O1698">
        <v>4.0999999999999996</v>
      </c>
      <c r="P1698">
        <v>34</v>
      </c>
      <c r="Q1698" t="s">
        <v>43</v>
      </c>
      <c r="R1698">
        <v>3</v>
      </c>
      <c r="S1698">
        <v>4.0999999999999996</v>
      </c>
      <c r="T1698">
        <v>5.3</v>
      </c>
      <c r="U1698">
        <v>8.6</v>
      </c>
      <c r="V1698">
        <v>54</v>
      </c>
      <c r="W1698" t="str">
        <f t="shared" si="78"/>
        <v>Fremantle</v>
      </c>
      <c r="X1698" t="str">
        <f t="shared" si="79"/>
        <v>Low</v>
      </c>
      <c r="Y1698" t="str">
        <f t="shared" si="80"/>
        <v>Away Team</v>
      </c>
    </row>
    <row r="1699" spans="1:25" x14ac:dyDescent="0.25">
      <c r="A1699" t="s">
        <v>1788</v>
      </c>
      <c r="B1699">
        <v>2020</v>
      </c>
      <c r="C1699" t="s">
        <v>92</v>
      </c>
      <c r="D1699" s="1">
        <v>44017</v>
      </c>
      <c r="E1699">
        <v>12.8</v>
      </c>
      <c r="F1699">
        <v>7.9</v>
      </c>
      <c r="G1699">
        <v>1</v>
      </c>
      <c r="H1699" t="s">
        <v>28</v>
      </c>
      <c r="I1699" s="2">
        <v>0.64930555555555558</v>
      </c>
      <c r="J1699">
        <v>0</v>
      </c>
      <c r="K1699" t="s">
        <v>35</v>
      </c>
      <c r="L1699">
        <v>3.1</v>
      </c>
      <c r="M1699">
        <v>3.2</v>
      </c>
      <c r="N1699">
        <v>5.2</v>
      </c>
      <c r="O1699">
        <v>8.4</v>
      </c>
      <c r="P1699">
        <v>52</v>
      </c>
      <c r="Q1699" t="s">
        <v>29</v>
      </c>
      <c r="R1699">
        <v>3.2</v>
      </c>
      <c r="S1699">
        <v>7.3</v>
      </c>
      <c r="T1699">
        <v>9.6999999999999993</v>
      </c>
      <c r="U1699">
        <v>12.7</v>
      </c>
      <c r="V1699">
        <v>79</v>
      </c>
      <c r="W1699" t="str">
        <f t="shared" si="78"/>
        <v>Richmond</v>
      </c>
      <c r="X1699" t="str">
        <f t="shared" si="79"/>
        <v>Low</v>
      </c>
      <c r="Y1699" t="str">
        <f t="shared" si="80"/>
        <v>Away Team</v>
      </c>
    </row>
    <row r="1700" spans="1:25" x14ac:dyDescent="0.25">
      <c r="A1700" t="s">
        <v>1789</v>
      </c>
      <c r="B1700">
        <v>2020</v>
      </c>
      <c r="C1700" t="s">
        <v>92</v>
      </c>
      <c r="D1700" s="1">
        <v>44017</v>
      </c>
      <c r="E1700">
        <v>18.5</v>
      </c>
      <c r="F1700">
        <v>6.3</v>
      </c>
      <c r="G1700">
        <v>0</v>
      </c>
      <c r="H1700" t="s">
        <v>141</v>
      </c>
      <c r="I1700" s="2">
        <v>0.75694444444444442</v>
      </c>
      <c r="J1700" s="3">
        <v>5674</v>
      </c>
      <c r="K1700" t="s">
        <v>25</v>
      </c>
      <c r="L1700">
        <v>4.0999999999999996</v>
      </c>
      <c r="M1700">
        <v>5.2</v>
      </c>
      <c r="N1700">
        <v>11.3</v>
      </c>
      <c r="O1700">
        <v>13.5</v>
      </c>
      <c r="P1700">
        <v>83</v>
      </c>
      <c r="Q1700" t="s">
        <v>32</v>
      </c>
      <c r="R1700">
        <v>0.2</v>
      </c>
      <c r="S1700">
        <v>3.4</v>
      </c>
      <c r="T1700">
        <v>7.6</v>
      </c>
      <c r="U1700">
        <v>7.7</v>
      </c>
      <c r="V1700">
        <v>49</v>
      </c>
      <c r="W1700" t="str">
        <f t="shared" si="78"/>
        <v>Greater Western Sydney</v>
      </c>
      <c r="X1700" t="str">
        <f t="shared" si="79"/>
        <v>Low</v>
      </c>
      <c r="Y1700" t="str">
        <f t="shared" si="80"/>
        <v>Home Team</v>
      </c>
    </row>
    <row r="1701" spans="1:25" x14ac:dyDescent="0.25">
      <c r="A1701" t="s">
        <v>1790</v>
      </c>
      <c r="B1701">
        <v>2020</v>
      </c>
      <c r="C1701" t="s">
        <v>104</v>
      </c>
      <c r="D1701" s="1">
        <v>44021</v>
      </c>
      <c r="E1701">
        <v>18.2</v>
      </c>
      <c r="F1701">
        <v>8.3000000000000007</v>
      </c>
      <c r="G1701">
        <v>0</v>
      </c>
      <c r="H1701" t="s">
        <v>61</v>
      </c>
      <c r="I1701" s="2">
        <v>0.81944444444444442</v>
      </c>
      <c r="J1701" s="3">
        <v>1311</v>
      </c>
      <c r="K1701" t="s">
        <v>44</v>
      </c>
      <c r="L1701">
        <v>1.4</v>
      </c>
      <c r="M1701">
        <v>3.4</v>
      </c>
      <c r="N1701">
        <v>10.7</v>
      </c>
      <c r="O1701">
        <v>11.7</v>
      </c>
      <c r="P1701">
        <v>73</v>
      </c>
      <c r="Q1701" t="s">
        <v>36</v>
      </c>
      <c r="R1701">
        <v>1.6</v>
      </c>
      <c r="S1701">
        <v>4.8</v>
      </c>
      <c r="T1701">
        <v>4.9000000000000004</v>
      </c>
      <c r="U1701">
        <v>6.1</v>
      </c>
      <c r="V1701">
        <v>46</v>
      </c>
      <c r="W1701" t="str">
        <f t="shared" si="78"/>
        <v>Geelong</v>
      </c>
      <c r="X1701" t="str">
        <f t="shared" si="79"/>
        <v>Low</v>
      </c>
      <c r="Y1701" t="str">
        <f t="shared" si="80"/>
        <v>Home Team</v>
      </c>
    </row>
    <row r="1702" spans="1:25" x14ac:dyDescent="0.25">
      <c r="A1702" t="s">
        <v>1791</v>
      </c>
      <c r="B1702">
        <v>2020</v>
      </c>
      <c r="C1702" t="s">
        <v>104</v>
      </c>
      <c r="D1702" s="1">
        <v>44022</v>
      </c>
      <c r="E1702">
        <v>17.7</v>
      </c>
      <c r="F1702">
        <v>8.1</v>
      </c>
      <c r="G1702">
        <v>0.2</v>
      </c>
      <c r="H1702" t="s">
        <v>141</v>
      </c>
      <c r="I1702" s="2">
        <v>0.82638888888888884</v>
      </c>
      <c r="J1702" s="3">
        <v>1772</v>
      </c>
      <c r="K1702" t="s">
        <v>33</v>
      </c>
      <c r="L1702">
        <v>5.0999999999999996</v>
      </c>
      <c r="M1702">
        <v>6.5</v>
      </c>
      <c r="N1702">
        <v>7.8</v>
      </c>
      <c r="O1702">
        <v>8.11</v>
      </c>
      <c r="P1702">
        <v>59</v>
      </c>
      <c r="Q1702" t="s">
        <v>32</v>
      </c>
      <c r="R1702">
        <v>1</v>
      </c>
      <c r="S1702">
        <v>2.1</v>
      </c>
      <c r="T1702">
        <v>2.2000000000000002</v>
      </c>
      <c r="U1702">
        <v>3.9</v>
      </c>
      <c r="V1702">
        <v>27</v>
      </c>
      <c r="W1702" t="str">
        <f t="shared" si="78"/>
        <v>Collingwood</v>
      </c>
      <c r="X1702" t="str">
        <f t="shared" si="79"/>
        <v>Low</v>
      </c>
      <c r="Y1702" t="str">
        <f t="shared" si="80"/>
        <v>Home Team</v>
      </c>
    </row>
    <row r="1703" spans="1:25" x14ac:dyDescent="0.25">
      <c r="A1703" t="s">
        <v>1792</v>
      </c>
      <c r="B1703">
        <v>2020</v>
      </c>
      <c r="C1703" t="s">
        <v>104</v>
      </c>
      <c r="D1703" s="1">
        <v>44023</v>
      </c>
      <c r="E1703">
        <v>22.4</v>
      </c>
      <c r="F1703">
        <v>14.6</v>
      </c>
      <c r="G1703">
        <v>0.8</v>
      </c>
      <c r="H1703" t="s">
        <v>38</v>
      </c>
      <c r="I1703" s="2">
        <v>0.52430555555555558</v>
      </c>
      <c r="J1703">
        <v>638</v>
      </c>
      <c r="K1703" t="s">
        <v>43</v>
      </c>
      <c r="L1703">
        <v>1.2</v>
      </c>
      <c r="M1703">
        <v>6.4</v>
      </c>
      <c r="N1703">
        <v>9.6999999999999993</v>
      </c>
      <c r="O1703">
        <v>12.7</v>
      </c>
      <c r="P1703">
        <v>79</v>
      </c>
      <c r="Q1703" t="s">
        <v>55</v>
      </c>
      <c r="R1703">
        <v>7.2</v>
      </c>
      <c r="S1703">
        <v>8.5</v>
      </c>
      <c r="T1703">
        <v>8.5</v>
      </c>
      <c r="U1703">
        <v>11.7</v>
      </c>
      <c r="V1703">
        <v>73</v>
      </c>
      <c r="W1703" t="str">
        <f t="shared" si="78"/>
        <v>Fremantle</v>
      </c>
      <c r="X1703" t="str">
        <f t="shared" si="79"/>
        <v>Low</v>
      </c>
      <c r="Y1703" t="str">
        <f t="shared" si="80"/>
        <v>Home Team</v>
      </c>
    </row>
    <row r="1704" spans="1:25" x14ac:dyDescent="0.25">
      <c r="A1704" t="s">
        <v>1793</v>
      </c>
      <c r="B1704">
        <v>2020</v>
      </c>
      <c r="C1704" t="s">
        <v>104</v>
      </c>
      <c r="D1704" s="1">
        <v>44023</v>
      </c>
      <c r="E1704">
        <v>24.3</v>
      </c>
      <c r="F1704">
        <v>13.7</v>
      </c>
      <c r="G1704">
        <v>0.6</v>
      </c>
      <c r="H1704" t="s">
        <v>58</v>
      </c>
      <c r="I1704" s="2">
        <v>0.62847222222222221</v>
      </c>
      <c r="J1704">
        <v>210</v>
      </c>
      <c r="K1704" t="s">
        <v>51</v>
      </c>
      <c r="L1704">
        <v>2.2999999999999998</v>
      </c>
      <c r="M1704">
        <v>4.4000000000000004</v>
      </c>
      <c r="N1704">
        <v>8.6999999999999993</v>
      </c>
      <c r="O1704">
        <v>10.7</v>
      </c>
      <c r="P1704">
        <v>67</v>
      </c>
      <c r="Q1704" t="s">
        <v>40</v>
      </c>
      <c r="R1704">
        <v>1.1000000000000001</v>
      </c>
      <c r="S1704">
        <v>2.1</v>
      </c>
      <c r="T1704">
        <v>3.3</v>
      </c>
      <c r="U1704">
        <v>5.4</v>
      </c>
      <c r="V1704">
        <v>34</v>
      </c>
      <c r="W1704" t="str">
        <f t="shared" si="78"/>
        <v>West Coast</v>
      </c>
      <c r="X1704" t="str">
        <f t="shared" si="79"/>
        <v>Low</v>
      </c>
      <c r="Y1704" t="str">
        <f t="shared" si="80"/>
        <v>Home Team</v>
      </c>
    </row>
    <row r="1705" spans="1:25" x14ac:dyDescent="0.25">
      <c r="A1705" t="s">
        <v>1794</v>
      </c>
      <c r="B1705">
        <v>2020</v>
      </c>
      <c r="C1705" t="s">
        <v>104</v>
      </c>
      <c r="D1705" s="1">
        <v>44023</v>
      </c>
      <c r="E1705">
        <v>15.8</v>
      </c>
      <c r="F1705">
        <v>11.5</v>
      </c>
      <c r="G1705">
        <v>3.6</v>
      </c>
      <c r="H1705" t="s">
        <v>141</v>
      </c>
      <c r="I1705" s="2">
        <v>0.75347222222222221</v>
      </c>
      <c r="J1705">
        <v>250</v>
      </c>
      <c r="K1705" t="s">
        <v>35</v>
      </c>
      <c r="L1705">
        <v>2.1</v>
      </c>
      <c r="M1705">
        <v>6.5</v>
      </c>
      <c r="N1705">
        <v>8.8000000000000007</v>
      </c>
      <c r="O1705">
        <v>12.8</v>
      </c>
      <c r="P1705">
        <v>80</v>
      </c>
      <c r="Q1705" t="s">
        <v>39</v>
      </c>
      <c r="R1705">
        <v>3.2</v>
      </c>
      <c r="S1705">
        <v>5.4</v>
      </c>
      <c r="T1705">
        <v>8.5</v>
      </c>
      <c r="U1705">
        <v>9.9</v>
      </c>
      <c r="V1705">
        <v>63</v>
      </c>
      <c r="W1705" t="str">
        <f t="shared" si="78"/>
        <v>Melbourne</v>
      </c>
      <c r="X1705" t="str">
        <f t="shared" si="79"/>
        <v>Low</v>
      </c>
      <c r="Y1705" t="str">
        <f t="shared" si="80"/>
        <v>Home Team</v>
      </c>
    </row>
    <row r="1706" spans="1:25" x14ac:dyDescent="0.25">
      <c r="A1706" t="s">
        <v>1795</v>
      </c>
      <c r="B1706">
        <v>2020</v>
      </c>
      <c r="C1706" t="s">
        <v>104</v>
      </c>
      <c r="D1706" s="1">
        <v>44023</v>
      </c>
      <c r="E1706">
        <v>22.4</v>
      </c>
      <c r="F1706">
        <v>14.6</v>
      </c>
      <c r="G1706">
        <v>0.8</v>
      </c>
      <c r="H1706" t="s">
        <v>38</v>
      </c>
      <c r="I1706" s="2">
        <v>0.81944444444444442</v>
      </c>
      <c r="J1706" s="3">
        <v>4271</v>
      </c>
      <c r="K1706" t="s">
        <v>48</v>
      </c>
      <c r="L1706">
        <v>2.5</v>
      </c>
      <c r="M1706">
        <v>5.1100000000000003</v>
      </c>
      <c r="N1706">
        <v>8.11</v>
      </c>
      <c r="O1706">
        <v>9.1300000000000008</v>
      </c>
      <c r="P1706">
        <v>67</v>
      </c>
      <c r="Q1706" t="s">
        <v>47</v>
      </c>
      <c r="R1706">
        <v>3.4</v>
      </c>
      <c r="S1706">
        <v>4.7</v>
      </c>
      <c r="T1706">
        <v>6.11</v>
      </c>
      <c r="U1706">
        <v>7.11</v>
      </c>
      <c r="V1706">
        <v>53</v>
      </c>
      <c r="W1706" t="str">
        <f t="shared" si="78"/>
        <v>Essendon</v>
      </c>
      <c r="X1706" t="str">
        <f t="shared" si="79"/>
        <v>Low</v>
      </c>
      <c r="Y1706" t="str">
        <f t="shared" si="80"/>
        <v>Home Team</v>
      </c>
    </row>
    <row r="1707" spans="1:25" x14ac:dyDescent="0.25">
      <c r="A1707" t="s">
        <v>1796</v>
      </c>
      <c r="B1707">
        <v>2020</v>
      </c>
      <c r="C1707" t="s">
        <v>104</v>
      </c>
      <c r="D1707" s="1">
        <v>44024</v>
      </c>
      <c r="E1707">
        <v>23.5</v>
      </c>
      <c r="F1707">
        <v>14.4</v>
      </c>
      <c r="G1707">
        <v>0</v>
      </c>
      <c r="H1707" t="s">
        <v>38</v>
      </c>
      <c r="I1707" s="2">
        <v>0.54513888888888884</v>
      </c>
      <c r="J1707">
        <v>368</v>
      </c>
      <c r="K1707" t="s">
        <v>54</v>
      </c>
      <c r="L1707">
        <v>1.2</v>
      </c>
      <c r="M1707">
        <v>4.4000000000000004</v>
      </c>
      <c r="N1707">
        <v>5.6</v>
      </c>
      <c r="O1707">
        <v>9.9</v>
      </c>
      <c r="P1707">
        <v>63</v>
      </c>
      <c r="Q1707" t="s">
        <v>25</v>
      </c>
      <c r="R1707">
        <v>0.1</v>
      </c>
      <c r="S1707">
        <v>2.5</v>
      </c>
      <c r="T1707">
        <v>4.9000000000000004</v>
      </c>
      <c r="U1707">
        <v>6.1</v>
      </c>
      <c r="V1707">
        <v>46</v>
      </c>
      <c r="W1707" t="str">
        <f t="shared" si="78"/>
        <v>Port Adelaide</v>
      </c>
      <c r="X1707" t="str">
        <f t="shared" si="79"/>
        <v>Low</v>
      </c>
      <c r="Y1707" t="str">
        <f t="shared" si="80"/>
        <v>Home Team</v>
      </c>
    </row>
    <row r="1708" spans="1:25" x14ac:dyDescent="0.25">
      <c r="A1708" t="s">
        <v>1797</v>
      </c>
      <c r="B1708">
        <v>2020</v>
      </c>
      <c r="C1708" t="s">
        <v>104</v>
      </c>
      <c r="D1708" s="1">
        <v>44024</v>
      </c>
      <c r="E1708">
        <v>22.8</v>
      </c>
      <c r="F1708">
        <v>13.9</v>
      </c>
      <c r="G1708">
        <v>0.2</v>
      </c>
      <c r="H1708" t="s">
        <v>58</v>
      </c>
      <c r="I1708" s="2">
        <v>0.64930555555555558</v>
      </c>
      <c r="J1708" s="3">
        <v>3606</v>
      </c>
      <c r="K1708" t="s">
        <v>29</v>
      </c>
      <c r="L1708">
        <v>3.3</v>
      </c>
      <c r="M1708">
        <v>3.5</v>
      </c>
      <c r="N1708">
        <v>4.7</v>
      </c>
      <c r="O1708">
        <v>4.0999999999999996</v>
      </c>
      <c r="P1708">
        <v>34</v>
      </c>
      <c r="Q1708" t="s">
        <v>26</v>
      </c>
      <c r="R1708">
        <v>1.3</v>
      </c>
      <c r="S1708">
        <v>2.2999999999999998</v>
      </c>
      <c r="T1708">
        <v>2.5</v>
      </c>
      <c r="U1708">
        <v>3.8</v>
      </c>
      <c r="V1708">
        <v>26</v>
      </c>
      <c r="W1708" t="str">
        <f t="shared" si="78"/>
        <v>Richmond</v>
      </c>
      <c r="X1708" t="str">
        <f t="shared" si="79"/>
        <v>Low</v>
      </c>
      <c r="Y1708" t="str">
        <f t="shared" si="80"/>
        <v>Home Team</v>
      </c>
    </row>
    <row r="1709" spans="1:25" x14ac:dyDescent="0.25">
      <c r="A1709" t="s">
        <v>1798</v>
      </c>
      <c r="B1709">
        <v>2020</v>
      </c>
      <c r="C1709" t="s">
        <v>104</v>
      </c>
      <c r="D1709" s="1">
        <v>44024</v>
      </c>
      <c r="E1709">
        <v>23.5</v>
      </c>
      <c r="F1709">
        <v>14.4</v>
      </c>
      <c r="G1709">
        <v>0</v>
      </c>
      <c r="H1709" t="s">
        <v>38</v>
      </c>
      <c r="I1709" s="2">
        <v>0.78125</v>
      </c>
      <c r="J1709" s="3">
        <v>2178</v>
      </c>
      <c r="K1709" t="s">
        <v>30</v>
      </c>
      <c r="L1709">
        <v>5.2</v>
      </c>
      <c r="M1709">
        <v>8.5</v>
      </c>
      <c r="N1709">
        <v>10.6</v>
      </c>
      <c r="O1709">
        <v>16.7</v>
      </c>
      <c r="P1709">
        <v>103</v>
      </c>
      <c r="Q1709" t="s">
        <v>50</v>
      </c>
      <c r="R1709">
        <v>2.1</v>
      </c>
      <c r="S1709">
        <v>5.2</v>
      </c>
      <c r="T1709">
        <v>7.6</v>
      </c>
      <c r="U1709">
        <v>7.9</v>
      </c>
      <c r="V1709">
        <v>51</v>
      </c>
      <c r="W1709" t="str">
        <f t="shared" si="78"/>
        <v>Carlton</v>
      </c>
      <c r="X1709" t="str">
        <f t="shared" si="79"/>
        <v>Low</v>
      </c>
      <c r="Y1709" t="str">
        <f t="shared" si="80"/>
        <v>Home Team</v>
      </c>
    </row>
    <row r="1710" spans="1:25" x14ac:dyDescent="0.25">
      <c r="A1710" t="s">
        <v>1799</v>
      </c>
      <c r="B1710">
        <v>2020</v>
      </c>
      <c r="C1710" t="s">
        <v>114</v>
      </c>
      <c r="D1710" s="1">
        <v>44028</v>
      </c>
      <c r="E1710">
        <v>20.2</v>
      </c>
      <c r="F1710">
        <v>12.5</v>
      </c>
      <c r="G1710">
        <v>1</v>
      </c>
      <c r="H1710" t="s">
        <v>1339</v>
      </c>
      <c r="I1710" s="2">
        <v>0.75694444444444442</v>
      </c>
      <c r="J1710" s="3">
        <v>22077</v>
      </c>
      <c r="K1710" t="s">
        <v>44</v>
      </c>
      <c r="L1710">
        <v>1.1000000000000001</v>
      </c>
      <c r="M1710">
        <v>1.3</v>
      </c>
      <c r="N1710">
        <v>3.5</v>
      </c>
      <c r="O1710">
        <v>5.5</v>
      </c>
      <c r="P1710">
        <v>35</v>
      </c>
      <c r="Q1710" t="s">
        <v>33</v>
      </c>
      <c r="R1710">
        <v>2.2000000000000002</v>
      </c>
      <c r="S1710">
        <v>4.3</v>
      </c>
      <c r="T1710">
        <v>5.7</v>
      </c>
      <c r="U1710">
        <v>8.9</v>
      </c>
      <c r="V1710">
        <v>57</v>
      </c>
      <c r="W1710" t="str">
        <f t="shared" si="78"/>
        <v>Collingwood</v>
      </c>
      <c r="X1710" t="str">
        <f t="shared" si="79"/>
        <v>Low</v>
      </c>
      <c r="Y1710" t="str">
        <f t="shared" si="80"/>
        <v>Away Team</v>
      </c>
    </row>
    <row r="1711" spans="1:25" x14ac:dyDescent="0.25">
      <c r="A1711" t="s">
        <v>1800</v>
      </c>
      <c r="B1711">
        <v>2020</v>
      </c>
      <c r="C1711" t="s">
        <v>114</v>
      </c>
      <c r="D1711" s="1">
        <v>44029</v>
      </c>
      <c r="E1711">
        <v>20.9</v>
      </c>
      <c r="F1711">
        <v>9.1</v>
      </c>
      <c r="G1711">
        <v>0</v>
      </c>
      <c r="H1711" t="s">
        <v>38</v>
      </c>
      <c r="I1711" s="2">
        <v>0.82638888888888884</v>
      </c>
      <c r="J1711" s="3">
        <v>4949</v>
      </c>
      <c r="K1711" t="s">
        <v>48</v>
      </c>
      <c r="L1711">
        <v>3.3</v>
      </c>
      <c r="M1711">
        <v>4.3</v>
      </c>
      <c r="N1711">
        <v>4.5999999999999996</v>
      </c>
      <c r="O1711">
        <v>7.9</v>
      </c>
      <c r="P1711">
        <v>51</v>
      </c>
      <c r="Q1711" t="s">
        <v>50</v>
      </c>
      <c r="R1711">
        <v>4.0999999999999996</v>
      </c>
      <c r="S1711">
        <v>6.4</v>
      </c>
      <c r="T1711">
        <v>11.7</v>
      </c>
      <c r="U1711">
        <v>14.9</v>
      </c>
      <c r="V1711">
        <v>93</v>
      </c>
      <c r="W1711" t="str">
        <f t="shared" si="78"/>
        <v>Western Bulldogs</v>
      </c>
      <c r="X1711" t="str">
        <f t="shared" si="79"/>
        <v>Low</v>
      </c>
      <c r="Y1711" t="str">
        <f t="shared" si="80"/>
        <v>Away Team</v>
      </c>
    </row>
    <row r="1712" spans="1:25" x14ac:dyDescent="0.25">
      <c r="A1712" t="s">
        <v>1801</v>
      </c>
      <c r="B1712">
        <v>2020</v>
      </c>
      <c r="C1712" t="s">
        <v>114</v>
      </c>
      <c r="D1712" s="1">
        <v>44030</v>
      </c>
      <c r="E1712">
        <v>18.600000000000001</v>
      </c>
      <c r="F1712">
        <v>8.1</v>
      </c>
      <c r="G1712">
        <v>0</v>
      </c>
      <c r="H1712" t="s">
        <v>141</v>
      </c>
      <c r="I1712" s="2">
        <v>0.57291666666666663</v>
      </c>
      <c r="J1712" s="3">
        <v>3168</v>
      </c>
      <c r="K1712" t="s">
        <v>25</v>
      </c>
      <c r="L1712">
        <v>2.2999999999999998</v>
      </c>
      <c r="M1712">
        <v>4.4000000000000004</v>
      </c>
      <c r="N1712">
        <v>8.5</v>
      </c>
      <c r="O1712">
        <v>10.8</v>
      </c>
      <c r="P1712">
        <v>68</v>
      </c>
      <c r="Q1712" t="s">
        <v>36</v>
      </c>
      <c r="R1712">
        <v>4.4000000000000004</v>
      </c>
      <c r="S1712">
        <v>7.5</v>
      </c>
      <c r="T1712">
        <v>10.6</v>
      </c>
      <c r="U1712">
        <v>13.1</v>
      </c>
      <c r="V1712">
        <v>88</v>
      </c>
      <c r="W1712" t="str">
        <f t="shared" si="78"/>
        <v>Brisbane</v>
      </c>
      <c r="X1712" t="str">
        <f t="shared" si="79"/>
        <v>Low</v>
      </c>
      <c r="Y1712" t="str">
        <f t="shared" si="80"/>
        <v>Away Team</v>
      </c>
    </row>
    <row r="1713" spans="1:25" x14ac:dyDescent="0.25">
      <c r="A1713" t="s">
        <v>1802</v>
      </c>
      <c r="B1713">
        <v>2020</v>
      </c>
      <c r="C1713" t="s">
        <v>114</v>
      </c>
      <c r="D1713" s="1">
        <v>44030</v>
      </c>
      <c r="E1713">
        <v>17</v>
      </c>
      <c r="F1713">
        <v>10.7</v>
      </c>
      <c r="G1713">
        <v>2</v>
      </c>
      <c r="H1713" t="s">
        <v>61</v>
      </c>
      <c r="I1713" s="2">
        <v>0.69097222222222221</v>
      </c>
      <c r="J1713" s="3">
        <v>6000</v>
      </c>
      <c r="K1713" t="s">
        <v>26</v>
      </c>
      <c r="L1713">
        <v>2.1</v>
      </c>
      <c r="M1713">
        <v>5.3</v>
      </c>
      <c r="N1713">
        <v>9.3000000000000007</v>
      </c>
      <c r="O1713">
        <v>9.6</v>
      </c>
      <c r="P1713">
        <v>60</v>
      </c>
      <c r="Q1713" t="s">
        <v>39</v>
      </c>
      <c r="R1713">
        <v>2.2999999999999998</v>
      </c>
      <c r="S1713">
        <v>6.7</v>
      </c>
      <c r="T1713">
        <v>10.130000000000001</v>
      </c>
      <c r="U1713">
        <v>13.14</v>
      </c>
      <c r="V1713">
        <v>92</v>
      </c>
      <c r="W1713" t="str">
        <f t="shared" si="78"/>
        <v>Gold Coast</v>
      </c>
      <c r="X1713" t="str">
        <f t="shared" si="79"/>
        <v>Low</v>
      </c>
      <c r="Y1713" t="str">
        <f t="shared" si="80"/>
        <v>Away Team</v>
      </c>
    </row>
    <row r="1714" spans="1:25" x14ac:dyDescent="0.25">
      <c r="A1714" t="s">
        <v>1803</v>
      </c>
      <c r="B1714">
        <v>2020</v>
      </c>
      <c r="C1714" t="s">
        <v>114</v>
      </c>
      <c r="D1714" s="1">
        <v>44030</v>
      </c>
      <c r="E1714">
        <v>21.9</v>
      </c>
      <c r="F1714">
        <v>12.6</v>
      </c>
      <c r="G1714">
        <v>0</v>
      </c>
      <c r="H1714" t="s">
        <v>38</v>
      </c>
      <c r="I1714" s="2">
        <v>0.81944444444444442</v>
      </c>
      <c r="J1714" s="3">
        <v>4337</v>
      </c>
      <c r="K1714" t="s">
        <v>29</v>
      </c>
      <c r="L1714">
        <v>4.3</v>
      </c>
      <c r="M1714">
        <v>6.5</v>
      </c>
      <c r="N1714">
        <v>9.6999999999999993</v>
      </c>
      <c r="O1714">
        <v>11.11</v>
      </c>
      <c r="P1714">
        <v>77</v>
      </c>
      <c r="Q1714" t="s">
        <v>47</v>
      </c>
      <c r="R1714">
        <v>0</v>
      </c>
      <c r="S1714">
        <v>2.2999999999999998</v>
      </c>
      <c r="T1714">
        <v>2.6</v>
      </c>
      <c r="U1714">
        <v>2.11</v>
      </c>
      <c r="V1714">
        <v>23</v>
      </c>
      <c r="W1714" t="str">
        <f t="shared" si="78"/>
        <v>Richmond</v>
      </c>
      <c r="X1714" t="str">
        <f t="shared" si="79"/>
        <v>Low</v>
      </c>
      <c r="Y1714" t="str">
        <f t="shared" si="80"/>
        <v>Home Team</v>
      </c>
    </row>
    <row r="1715" spans="1:25" x14ac:dyDescent="0.25">
      <c r="A1715" t="s">
        <v>1804</v>
      </c>
      <c r="B1715">
        <v>2020</v>
      </c>
      <c r="C1715" t="s">
        <v>114</v>
      </c>
      <c r="D1715" s="1">
        <v>44031</v>
      </c>
      <c r="E1715">
        <v>25.1</v>
      </c>
      <c r="F1715">
        <v>10.1</v>
      </c>
      <c r="G1715">
        <v>0</v>
      </c>
      <c r="H1715" t="s">
        <v>58</v>
      </c>
      <c r="I1715" s="2">
        <v>0.54513888888888884</v>
      </c>
      <c r="J1715" s="3">
        <v>3510</v>
      </c>
      <c r="K1715" t="s">
        <v>30</v>
      </c>
      <c r="L1715">
        <v>4.2</v>
      </c>
      <c r="M1715">
        <v>5.4</v>
      </c>
      <c r="N1715">
        <v>6.6</v>
      </c>
      <c r="O1715">
        <v>9.6999999999999993</v>
      </c>
      <c r="P1715">
        <v>61</v>
      </c>
      <c r="Q1715" t="s">
        <v>54</v>
      </c>
      <c r="R1715">
        <v>4.0999999999999996</v>
      </c>
      <c r="S1715">
        <v>6.4</v>
      </c>
      <c r="T1715">
        <v>7.6</v>
      </c>
      <c r="U1715">
        <v>9.1</v>
      </c>
      <c r="V1715">
        <v>64</v>
      </c>
      <c r="W1715" t="str">
        <f t="shared" si="78"/>
        <v>Port Adelaide</v>
      </c>
      <c r="X1715" t="str">
        <f t="shared" si="79"/>
        <v>Low</v>
      </c>
      <c r="Y1715" t="str">
        <f t="shared" si="80"/>
        <v>Away Team</v>
      </c>
    </row>
    <row r="1716" spans="1:25" x14ac:dyDescent="0.25">
      <c r="A1716" t="s">
        <v>1805</v>
      </c>
      <c r="B1716">
        <v>2020</v>
      </c>
      <c r="C1716" t="s">
        <v>114</v>
      </c>
      <c r="D1716" s="1">
        <v>44031</v>
      </c>
      <c r="E1716">
        <v>20.5</v>
      </c>
      <c r="F1716">
        <v>4.9000000000000004</v>
      </c>
      <c r="G1716">
        <v>0</v>
      </c>
      <c r="H1716" t="s">
        <v>141</v>
      </c>
      <c r="I1716" s="2">
        <v>0.64930555555555558</v>
      </c>
      <c r="J1716">
        <v>750</v>
      </c>
      <c r="K1716" t="s">
        <v>32</v>
      </c>
      <c r="L1716">
        <v>1.2</v>
      </c>
      <c r="M1716">
        <v>2.2999999999999998</v>
      </c>
      <c r="N1716">
        <v>4.5999999999999996</v>
      </c>
      <c r="O1716">
        <v>7.6</v>
      </c>
      <c r="P1716">
        <v>48</v>
      </c>
      <c r="Q1716" t="s">
        <v>35</v>
      </c>
      <c r="R1716">
        <v>3.2</v>
      </c>
      <c r="S1716">
        <v>7.3</v>
      </c>
      <c r="T1716">
        <v>11.6</v>
      </c>
      <c r="U1716">
        <v>14.7</v>
      </c>
      <c r="V1716">
        <v>91</v>
      </c>
      <c r="W1716" t="str">
        <f t="shared" si="78"/>
        <v>Melbourne</v>
      </c>
      <c r="X1716" t="str">
        <f t="shared" si="79"/>
        <v>Low</v>
      </c>
      <c r="Y1716" t="str">
        <f t="shared" si="80"/>
        <v>Away Team</v>
      </c>
    </row>
    <row r="1717" spans="1:25" x14ac:dyDescent="0.25">
      <c r="A1717" t="s">
        <v>1806</v>
      </c>
      <c r="B1717">
        <v>2020</v>
      </c>
      <c r="C1717" t="s">
        <v>114</v>
      </c>
      <c r="D1717" s="1">
        <v>44031</v>
      </c>
      <c r="E1717">
        <v>15.4</v>
      </c>
      <c r="F1717">
        <v>4.4000000000000004</v>
      </c>
      <c r="G1717">
        <v>0.4</v>
      </c>
      <c r="H1717" t="s">
        <v>1339</v>
      </c>
      <c r="I1717" s="2">
        <v>0.69097222222222221</v>
      </c>
      <c r="J1717" s="3">
        <v>25306</v>
      </c>
      <c r="K1717" t="s">
        <v>43</v>
      </c>
      <c r="L1717">
        <v>2</v>
      </c>
      <c r="M1717">
        <v>4.0999999999999996</v>
      </c>
      <c r="N1717">
        <v>4.0999999999999996</v>
      </c>
      <c r="O1717">
        <v>5.2</v>
      </c>
      <c r="P1717">
        <v>32</v>
      </c>
      <c r="Q1717" t="s">
        <v>51</v>
      </c>
      <c r="R1717">
        <v>2.2000000000000002</v>
      </c>
      <c r="S1717">
        <v>6.4</v>
      </c>
      <c r="T1717">
        <v>8.6999999999999993</v>
      </c>
      <c r="U1717">
        <v>9.8000000000000007</v>
      </c>
      <c r="V1717">
        <v>62</v>
      </c>
      <c r="W1717" t="str">
        <f t="shared" si="78"/>
        <v>West Coast</v>
      </c>
      <c r="X1717" t="str">
        <f t="shared" si="79"/>
        <v>Low</v>
      </c>
      <c r="Y1717" t="str">
        <f t="shared" si="80"/>
        <v>Away Team</v>
      </c>
    </row>
    <row r="1718" spans="1:25" x14ac:dyDescent="0.25">
      <c r="A1718" t="s">
        <v>1807</v>
      </c>
      <c r="B1718">
        <v>2020</v>
      </c>
      <c r="C1718" t="s">
        <v>114</v>
      </c>
      <c r="D1718" s="1">
        <v>44032</v>
      </c>
      <c r="E1718">
        <v>13.9</v>
      </c>
      <c r="F1718">
        <v>5.0999999999999996</v>
      </c>
      <c r="G1718">
        <v>0.2</v>
      </c>
      <c r="H1718" t="s">
        <v>512</v>
      </c>
      <c r="I1718" s="2">
        <v>0.79861111111111116</v>
      </c>
      <c r="J1718" s="3">
        <v>13579</v>
      </c>
      <c r="K1718" t="s">
        <v>40</v>
      </c>
      <c r="L1718">
        <v>1.2</v>
      </c>
      <c r="M1718">
        <v>4.2</v>
      </c>
      <c r="N1718">
        <v>5.6</v>
      </c>
      <c r="O1718">
        <v>8.6999999999999993</v>
      </c>
      <c r="P1718">
        <v>55</v>
      </c>
      <c r="Q1718" t="s">
        <v>55</v>
      </c>
      <c r="R1718">
        <v>3.2</v>
      </c>
      <c r="S1718">
        <v>7.4</v>
      </c>
      <c r="T1718">
        <v>8.4</v>
      </c>
      <c r="U1718">
        <v>12.6</v>
      </c>
      <c r="V1718">
        <v>78</v>
      </c>
      <c r="W1718" t="str">
        <f t="shared" si="78"/>
        <v>St Kilda</v>
      </c>
      <c r="X1718" t="str">
        <f t="shared" si="79"/>
        <v>Low</v>
      </c>
      <c r="Y1718" t="str">
        <f t="shared" si="80"/>
        <v>Away Team</v>
      </c>
    </row>
    <row r="1719" spans="1:25" x14ac:dyDescent="0.25">
      <c r="A1719" t="s">
        <v>1808</v>
      </c>
      <c r="B1719">
        <v>2020</v>
      </c>
      <c r="C1719" t="s">
        <v>124</v>
      </c>
      <c r="D1719" s="1">
        <v>44035</v>
      </c>
      <c r="E1719">
        <v>19.100000000000001</v>
      </c>
      <c r="F1719">
        <v>15</v>
      </c>
      <c r="G1719">
        <v>0</v>
      </c>
      <c r="H1719" t="s">
        <v>38</v>
      </c>
      <c r="I1719" s="2">
        <v>0.81944444444444442</v>
      </c>
      <c r="J1719" s="3">
        <v>4039</v>
      </c>
      <c r="K1719" t="s">
        <v>39</v>
      </c>
      <c r="L1719">
        <v>2.1</v>
      </c>
      <c r="M1719">
        <v>3.4</v>
      </c>
      <c r="N1719">
        <v>5.6</v>
      </c>
      <c r="O1719">
        <v>6.1</v>
      </c>
      <c r="P1719">
        <v>46</v>
      </c>
      <c r="Q1719" t="s">
        <v>50</v>
      </c>
      <c r="R1719">
        <v>2.2999999999999998</v>
      </c>
      <c r="S1719">
        <v>3.6</v>
      </c>
      <c r="T1719">
        <v>5.8</v>
      </c>
      <c r="U1719">
        <v>7.9</v>
      </c>
      <c r="V1719">
        <v>51</v>
      </c>
      <c r="W1719" t="str">
        <f t="shared" si="78"/>
        <v>Western Bulldogs</v>
      </c>
      <c r="X1719" t="str">
        <f t="shared" si="79"/>
        <v>Low</v>
      </c>
      <c r="Y1719" t="str">
        <f t="shared" si="80"/>
        <v>Away Team</v>
      </c>
    </row>
    <row r="1720" spans="1:25" x14ac:dyDescent="0.25">
      <c r="A1720" t="s">
        <v>1809</v>
      </c>
      <c r="B1720">
        <v>2020</v>
      </c>
      <c r="C1720" t="s">
        <v>124</v>
      </c>
      <c r="D1720" s="1">
        <v>44036</v>
      </c>
      <c r="E1720">
        <v>20.100000000000001</v>
      </c>
      <c r="F1720">
        <v>5</v>
      </c>
      <c r="G1720">
        <v>0</v>
      </c>
      <c r="H1720" t="s">
        <v>141</v>
      </c>
      <c r="I1720" s="2">
        <v>0.82638888888888884</v>
      </c>
      <c r="J1720" s="3">
        <v>5500</v>
      </c>
      <c r="K1720" t="s">
        <v>25</v>
      </c>
      <c r="L1720">
        <v>3.4</v>
      </c>
      <c r="M1720">
        <v>5.4</v>
      </c>
      <c r="N1720">
        <v>8.6</v>
      </c>
      <c r="O1720">
        <v>9.8000000000000007</v>
      </c>
      <c r="P1720">
        <v>62</v>
      </c>
      <c r="Q1720" t="s">
        <v>29</v>
      </c>
      <c r="R1720">
        <v>2.6</v>
      </c>
      <c r="S1720">
        <v>3.9</v>
      </c>
      <c r="T1720">
        <v>6.1</v>
      </c>
      <c r="U1720">
        <v>6.14</v>
      </c>
      <c r="V1720">
        <v>50</v>
      </c>
      <c r="W1720" t="str">
        <f t="shared" si="78"/>
        <v>Greater Western Sydney</v>
      </c>
      <c r="X1720" t="str">
        <f t="shared" si="79"/>
        <v>Low</v>
      </c>
      <c r="Y1720" t="str">
        <f t="shared" si="80"/>
        <v>Home Team</v>
      </c>
    </row>
    <row r="1721" spans="1:25" x14ac:dyDescent="0.25">
      <c r="A1721" t="s">
        <v>1810</v>
      </c>
      <c r="B1721">
        <v>2020</v>
      </c>
      <c r="C1721" t="s">
        <v>124</v>
      </c>
      <c r="D1721" s="1">
        <v>44037</v>
      </c>
      <c r="E1721">
        <v>20.8</v>
      </c>
      <c r="F1721">
        <v>14.6</v>
      </c>
      <c r="G1721">
        <v>3.2</v>
      </c>
      <c r="H1721" t="s">
        <v>58</v>
      </c>
      <c r="I1721" s="2">
        <v>0.54513888888888884</v>
      </c>
      <c r="J1721" s="3">
        <v>3655</v>
      </c>
      <c r="K1721" t="s">
        <v>47</v>
      </c>
      <c r="L1721">
        <v>1.2</v>
      </c>
      <c r="M1721">
        <v>5.2</v>
      </c>
      <c r="N1721">
        <v>8.1999999999999993</v>
      </c>
      <c r="O1721">
        <v>9.3000000000000007</v>
      </c>
      <c r="P1721">
        <v>57</v>
      </c>
      <c r="Q1721" t="s">
        <v>30</v>
      </c>
      <c r="R1721">
        <v>5.0999999999999996</v>
      </c>
      <c r="S1721">
        <v>7.2</v>
      </c>
      <c r="T1721">
        <v>8.6999999999999993</v>
      </c>
      <c r="U1721">
        <v>9.1</v>
      </c>
      <c r="V1721">
        <v>64</v>
      </c>
      <c r="W1721" t="str">
        <f t="shared" si="78"/>
        <v>Carlton</v>
      </c>
      <c r="X1721" t="str">
        <f t="shared" si="79"/>
        <v>Low</v>
      </c>
      <c r="Y1721" t="str">
        <f t="shared" si="80"/>
        <v>Away Team</v>
      </c>
    </row>
    <row r="1722" spans="1:25" x14ac:dyDescent="0.25">
      <c r="A1722" t="s">
        <v>1811</v>
      </c>
      <c r="B1722">
        <v>2020</v>
      </c>
      <c r="C1722" t="s">
        <v>124</v>
      </c>
      <c r="D1722" s="1">
        <v>44037</v>
      </c>
      <c r="E1722">
        <v>18.100000000000001</v>
      </c>
      <c r="F1722">
        <v>8.8000000000000007</v>
      </c>
      <c r="G1722">
        <v>0</v>
      </c>
      <c r="H1722" t="s">
        <v>61</v>
      </c>
      <c r="I1722" s="2">
        <v>0.64930555555555558</v>
      </c>
      <c r="J1722" s="3">
        <v>4264</v>
      </c>
      <c r="K1722" t="s">
        <v>26</v>
      </c>
      <c r="L1722">
        <v>2.1</v>
      </c>
      <c r="M1722">
        <v>5.0999999999999996</v>
      </c>
      <c r="N1722">
        <v>8.1999999999999993</v>
      </c>
      <c r="O1722">
        <v>9.6</v>
      </c>
      <c r="P1722">
        <v>60</v>
      </c>
      <c r="Q1722" t="s">
        <v>32</v>
      </c>
      <c r="R1722">
        <v>3.3</v>
      </c>
      <c r="S1722">
        <v>5.3</v>
      </c>
      <c r="T1722">
        <v>6.6</v>
      </c>
      <c r="U1722">
        <v>7.11</v>
      </c>
      <c r="V1722">
        <v>53</v>
      </c>
      <c r="W1722" t="str">
        <f t="shared" si="78"/>
        <v>Sydney</v>
      </c>
      <c r="X1722" t="str">
        <f t="shared" si="79"/>
        <v>Low</v>
      </c>
      <c r="Y1722" t="str">
        <f t="shared" si="80"/>
        <v>Home Team</v>
      </c>
    </row>
    <row r="1723" spans="1:25" x14ac:dyDescent="0.25">
      <c r="A1723" t="s">
        <v>1812</v>
      </c>
      <c r="B1723">
        <v>2020</v>
      </c>
      <c r="C1723" t="s">
        <v>124</v>
      </c>
      <c r="D1723" s="1">
        <v>44037</v>
      </c>
      <c r="E1723">
        <v>16</v>
      </c>
      <c r="F1723">
        <v>3.9</v>
      </c>
      <c r="G1723">
        <v>0</v>
      </c>
      <c r="H1723" t="s">
        <v>512</v>
      </c>
      <c r="I1723" s="2">
        <v>0.79861111111111116</v>
      </c>
      <c r="J1723" s="3">
        <v>16727</v>
      </c>
      <c r="K1723" t="s">
        <v>54</v>
      </c>
      <c r="L1723">
        <v>2.1</v>
      </c>
      <c r="M1723">
        <v>4.4000000000000004</v>
      </c>
      <c r="N1723">
        <v>6.6</v>
      </c>
      <c r="O1723">
        <v>6.8</v>
      </c>
      <c r="P1723">
        <v>44</v>
      </c>
      <c r="Q1723" t="s">
        <v>55</v>
      </c>
      <c r="R1723">
        <v>1.1000000000000001</v>
      </c>
      <c r="S1723">
        <v>5.0999999999999996</v>
      </c>
      <c r="T1723">
        <v>7.1</v>
      </c>
      <c r="U1723">
        <v>12.1</v>
      </c>
      <c r="V1723">
        <v>73</v>
      </c>
      <c r="W1723" t="str">
        <f t="shared" si="78"/>
        <v>St Kilda</v>
      </c>
      <c r="X1723" t="str">
        <f t="shared" si="79"/>
        <v>Low</v>
      </c>
      <c r="Y1723" t="str">
        <f t="shared" si="80"/>
        <v>Away Team</v>
      </c>
    </row>
    <row r="1724" spans="1:25" x14ac:dyDescent="0.25">
      <c r="A1724" t="s">
        <v>1813</v>
      </c>
      <c r="B1724">
        <v>2020</v>
      </c>
      <c r="C1724" t="s">
        <v>124</v>
      </c>
      <c r="D1724" s="1">
        <v>44038</v>
      </c>
      <c r="E1724">
        <v>16.3</v>
      </c>
      <c r="F1724">
        <v>2.9</v>
      </c>
      <c r="G1724">
        <v>0</v>
      </c>
      <c r="H1724" t="s">
        <v>512</v>
      </c>
      <c r="I1724" s="2">
        <v>0.52430555555555558</v>
      </c>
      <c r="J1724" s="3">
        <v>15155</v>
      </c>
      <c r="K1724" t="s">
        <v>40</v>
      </c>
      <c r="L1724">
        <v>2.1</v>
      </c>
      <c r="M1724">
        <v>4.3</v>
      </c>
      <c r="N1724">
        <v>7.5</v>
      </c>
      <c r="O1724">
        <v>8.11</v>
      </c>
      <c r="P1724">
        <v>59</v>
      </c>
      <c r="Q1724" t="s">
        <v>48</v>
      </c>
      <c r="R1724">
        <v>2.1</v>
      </c>
      <c r="S1724">
        <v>5.4</v>
      </c>
      <c r="T1724">
        <v>8.5</v>
      </c>
      <c r="U1724">
        <v>9.8000000000000007</v>
      </c>
      <c r="V1724">
        <v>62</v>
      </c>
      <c r="W1724" t="str">
        <f t="shared" si="78"/>
        <v>Essendon</v>
      </c>
      <c r="X1724" t="str">
        <f t="shared" si="79"/>
        <v>Low</v>
      </c>
      <c r="Y1724" t="str">
        <f t="shared" si="80"/>
        <v>Away Team</v>
      </c>
    </row>
    <row r="1725" spans="1:25" x14ac:dyDescent="0.25">
      <c r="A1725" t="s">
        <v>1814</v>
      </c>
      <c r="B1725">
        <v>2020</v>
      </c>
      <c r="C1725" t="s">
        <v>124</v>
      </c>
      <c r="D1725" s="1">
        <v>44038</v>
      </c>
      <c r="E1725">
        <v>20.8</v>
      </c>
      <c r="F1725">
        <v>13.9</v>
      </c>
      <c r="G1725">
        <v>2.2000000000000002</v>
      </c>
      <c r="H1725" t="s">
        <v>1339</v>
      </c>
      <c r="I1725" s="2">
        <v>0.56597222222222221</v>
      </c>
      <c r="J1725" s="3">
        <v>24824</v>
      </c>
      <c r="K1725" t="s">
        <v>51</v>
      </c>
      <c r="L1725">
        <v>2</v>
      </c>
      <c r="M1725">
        <v>7.2</v>
      </c>
      <c r="N1725">
        <v>13.2</v>
      </c>
      <c r="O1725">
        <v>18.3</v>
      </c>
      <c r="P1725">
        <v>111</v>
      </c>
      <c r="Q1725" t="s">
        <v>33</v>
      </c>
      <c r="R1725">
        <v>4.2</v>
      </c>
      <c r="S1725">
        <v>5.3</v>
      </c>
      <c r="T1725">
        <v>5.6</v>
      </c>
      <c r="U1725">
        <v>6.9</v>
      </c>
      <c r="V1725">
        <v>45</v>
      </c>
      <c r="W1725" t="str">
        <f t="shared" si="78"/>
        <v>West Coast</v>
      </c>
      <c r="X1725" t="str">
        <f t="shared" si="79"/>
        <v>Low</v>
      </c>
      <c r="Y1725" t="str">
        <f t="shared" si="80"/>
        <v>Home Team</v>
      </c>
    </row>
    <row r="1726" spans="1:25" x14ac:dyDescent="0.25">
      <c r="A1726" t="s">
        <v>1815</v>
      </c>
      <c r="B1726">
        <v>2020</v>
      </c>
      <c r="C1726" t="s">
        <v>124</v>
      </c>
      <c r="D1726" s="1">
        <v>44038</v>
      </c>
      <c r="E1726">
        <v>22.9</v>
      </c>
      <c r="F1726">
        <v>16.8</v>
      </c>
      <c r="G1726">
        <v>100.2</v>
      </c>
      <c r="H1726" t="s">
        <v>38</v>
      </c>
      <c r="I1726" s="2">
        <v>0.75694444444444442</v>
      </c>
      <c r="J1726" s="3">
        <v>3011</v>
      </c>
      <c r="K1726" t="s">
        <v>35</v>
      </c>
      <c r="L1726">
        <v>2.2000000000000002</v>
      </c>
      <c r="M1726">
        <v>3.3</v>
      </c>
      <c r="N1726">
        <v>4.5999999999999996</v>
      </c>
      <c r="O1726">
        <v>7.7</v>
      </c>
      <c r="P1726">
        <v>49</v>
      </c>
      <c r="Q1726" t="s">
        <v>36</v>
      </c>
      <c r="R1726">
        <v>2.2000000000000002</v>
      </c>
      <c r="S1726">
        <v>5.5</v>
      </c>
      <c r="T1726">
        <v>7.6</v>
      </c>
      <c r="U1726">
        <v>7.11</v>
      </c>
      <c r="V1726">
        <v>53</v>
      </c>
      <c r="W1726" t="str">
        <f t="shared" si="78"/>
        <v>Brisbane</v>
      </c>
      <c r="X1726" t="str">
        <f t="shared" si="79"/>
        <v>Low</v>
      </c>
      <c r="Y1726" t="str">
        <f t="shared" si="80"/>
        <v>Away Team</v>
      </c>
    </row>
    <row r="1727" spans="1:25" x14ac:dyDescent="0.25">
      <c r="A1727" t="s">
        <v>1816</v>
      </c>
      <c r="B1727">
        <v>2020</v>
      </c>
      <c r="C1727" t="s">
        <v>124</v>
      </c>
      <c r="D1727" s="1">
        <v>44039</v>
      </c>
      <c r="E1727">
        <v>24.4</v>
      </c>
      <c r="F1727">
        <v>14.1</v>
      </c>
      <c r="G1727">
        <v>4.8</v>
      </c>
      <c r="H1727" t="s">
        <v>1339</v>
      </c>
      <c r="I1727" s="2">
        <v>0.75694444444444442</v>
      </c>
      <c r="J1727" s="3">
        <v>20251</v>
      </c>
      <c r="K1727" t="s">
        <v>43</v>
      </c>
      <c r="L1727">
        <v>0.2</v>
      </c>
      <c r="M1727">
        <v>0.3</v>
      </c>
      <c r="N1727">
        <v>1.3</v>
      </c>
      <c r="O1727">
        <v>2.4</v>
      </c>
      <c r="P1727">
        <v>16</v>
      </c>
      <c r="Q1727" t="s">
        <v>44</v>
      </c>
      <c r="R1727">
        <v>1.2</v>
      </c>
      <c r="S1727">
        <v>2.9</v>
      </c>
      <c r="T1727">
        <v>3.9</v>
      </c>
      <c r="U1727">
        <v>6.12</v>
      </c>
      <c r="V1727">
        <v>48</v>
      </c>
      <c r="W1727" t="str">
        <f t="shared" si="78"/>
        <v>Geelong</v>
      </c>
      <c r="X1727" t="str">
        <f t="shared" si="79"/>
        <v>Low</v>
      </c>
      <c r="Y1727" t="str">
        <f t="shared" si="80"/>
        <v>Away Team</v>
      </c>
    </row>
    <row r="1728" spans="1:25" x14ac:dyDescent="0.25">
      <c r="A1728" t="s">
        <v>1817</v>
      </c>
      <c r="B1728">
        <v>2020</v>
      </c>
      <c r="C1728" t="s">
        <v>135</v>
      </c>
      <c r="D1728" s="1">
        <v>44041</v>
      </c>
      <c r="E1728">
        <v>22.8</v>
      </c>
      <c r="F1728">
        <v>10.8</v>
      </c>
      <c r="G1728">
        <v>0</v>
      </c>
      <c r="H1728" t="s">
        <v>38</v>
      </c>
      <c r="I1728" s="2">
        <v>0.79861111111111116</v>
      </c>
      <c r="J1728" s="3">
        <v>2824</v>
      </c>
      <c r="K1728" t="s">
        <v>50</v>
      </c>
      <c r="L1728">
        <v>1.1000000000000001</v>
      </c>
      <c r="M1728">
        <v>3.5</v>
      </c>
      <c r="N1728">
        <v>4.7</v>
      </c>
      <c r="O1728">
        <v>7.7</v>
      </c>
      <c r="P1728">
        <v>49</v>
      </c>
      <c r="Q1728" t="s">
        <v>29</v>
      </c>
      <c r="R1728">
        <v>4.3</v>
      </c>
      <c r="S1728">
        <v>10.4</v>
      </c>
      <c r="T1728">
        <v>11.1</v>
      </c>
      <c r="U1728">
        <v>13.12</v>
      </c>
      <c r="V1728">
        <v>90</v>
      </c>
      <c r="W1728" t="str">
        <f t="shared" si="78"/>
        <v>Richmond</v>
      </c>
      <c r="X1728" t="str">
        <f t="shared" si="79"/>
        <v>Low</v>
      </c>
      <c r="Y1728" t="str">
        <f t="shared" si="80"/>
        <v>Away Team</v>
      </c>
    </row>
    <row r="1729" spans="1:25" x14ac:dyDescent="0.25">
      <c r="A1729" t="s">
        <v>1818</v>
      </c>
      <c r="B1729">
        <v>2020</v>
      </c>
      <c r="C1729" t="s">
        <v>135</v>
      </c>
      <c r="D1729" s="1">
        <v>44042</v>
      </c>
      <c r="E1729">
        <v>24.2</v>
      </c>
      <c r="F1729">
        <v>11.1</v>
      </c>
      <c r="G1729">
        <v>0</v>
      </c>
      <c r="H1729" t="s">
        <v>58</v>
      </c>
      <c r="I1729" s="2">
        <v>0.82638888888888884</v>
      </c>
      <c r="J1729">
        <v>323</v>
      </c>
      <c r="K1729" t="s">
        <v>35</v>
      </c>
      <c r="L1729">
        <v>0.2</v>
      </c>
      <c r="M1729">
        <v>1.3</v>
      </c>
      <c r="N1729">
        <v>3.5</v>
      </c>
      <c r="O1729">
        <v>4.8</v>
      </c>
      <c r="P1729">
        <v>32</v>
      </c>
      <c r="Q1729" t="s">
        <v>54</v>
      </c>
      <c r="R1729">
        <v>3.2</v>
      </c>
      <c r="S1729">
        <v>6.6</v>
      </c>
      <c r="T1729">
        <v>10.9</v>
      </c>
      <c r="U1729">
        <v>12.11</v>
      </c>
      <c r="V1729">
        <v>83</v>
      </c>
      <c r="W1729" t="str">
        <f t="shared" si="78"/>
        <v>Port Adelaide</v>
      </c>
      <c r="X1729" t="str">
        <f t="shared" si="79"/>
        <v>Low</v>
      </c>
      <c r="Y1729" t="str">
        <f t="shared" si="80"/>
        <v>Away Team</v>
      </c>
    </row>
    <row r="1730" spans="1:25" x14ac:dyDescent="0.25">
      <c r="A1730" t="s">
        <v>1819</v>
      </c>
      <c r="B1730">
        <v>2020</v>
      </c>
      <c r="C1730" t="s">
        <v>135</v>
      </c>
      <c r="D1730" s="1">
        <v>44043</v>
      </c>
      <c r="E1730">
        <v>19.8</v>
      </c>
      <c r="F1730">
        <v>8.6999999999999993</v>
      </c>
      <c r="G1730">
        <v>0</v>
      </c>
      <c r="H1730" t="s">
        <v>1339</v>
      </c>
      <c r="I1730" s="2">
        <v>0.65277777777777779</v>
      </c>
      <c r="J1730" s="3">
        <v>12304</v>
      </c>
      <c r="K1730" t="s">
        <v>30</v>
      </c>
      <c r="L1730">
        <v>5.0999999999999996</v>
      </c>
      <c r="M1730">
        <v>6.2</v>
      </c>
      <c r="N1730">
        <v>7.4</v>
      </c>
      <c r="O1730">
        <v>9.4</v>
      </c>
      <c r="P1730">
        <v>58</v>
      </c>
      <c r="Q1730" t="s">
        <v>32</v>
      </c>
      <c r="R1730">
        <v>2</v>
      </c>
      <c r="S1730">
        <v>8.3000000000000007</v>
      </c>
      <c r="T1730">
        <v>11.4</v>
      </c>
      <c r="U1730">
        <v>14.5</v>
      </c>
      <c r="V1730">
        <v>89</v>
      </c>
      <c r="W1730" t="str">
        <f t="shared" si="78"/>
        <v>Hawthorn</v>
      </c>
      <c r="X1730" t="str">
        <f t="shared" si="79"/>
        <v>Low</v>
      </c>
      <c r="Y1730" t="str">
        <f t="shared" si="80"/>
        <v>Away Team</v>
      </c>
    </row>
    <row r="1731" spans="1:25" x14ac:dyDescent="0.25">
      <c r="A1731" t="s">
        <v>1820</v>
      </c>
      <c r="B1731">
        <v>2020</v>
      </c>
      <c r="C1731" t="s">
        <v>135</v>
      </c>
      <c r="D1731" s="1">
        <v>44043</v>
      </c>
      <c r="E1731">
        <v>21.7</v>
      </c>
      <c r="F1731">
        <v>14.3</v>
      </c>
      <c r="G1731">
        <v>0</v>
      </c>
      <c r="H1731" t="s">
        <v>38</v>
      </c>
      <c r="I1731" s="2">
        <v>0.84027777777777779</v>
      </c>
      <c r="J1731" s="3">
        <v>4860</v>
      </c>
      <c r="K1731" t="s">
        <v>48</v>
      </c>
      <c r="L1731">
        <v>1.3</v>
      </c>
      <c r="M1731">
        <v>2.2999999999999998</v>
      </c>
      <c r="N1731">
        <v>3.4</v>
      </c>
      <c r="O1731">
        <v>3.1</v>
      </c>
      <c r="P1731">
        <v>28</v>
      </c>
      <c r="Q1731" t="s">
        <v>36</v>
      </c>
      <c r="R1731">
        <v>5.3</v>
      </c>
      <c r="S1731">
        <v>5.5</v>
      </c>
      <c r="T1731">
        <v>10.6</v>
      </c>
      <c r="U1731">
        <v>14.7</v>
      </c>
      <c r="V1731">
        <v>91</v>
      </c>
      <c r="W1731" t="str">
        <f t="shared" ref="W1731:W1794" si="81">IF(P1731&gt;V1731,K1731, IF(P1731&lt;V1731,Q1731, "Draw"))</f>
        <v>Brisbane</v>
      </c>
      <c r="X1731" t="str">
        <f t="shared" ref="X1731:X1794" si="82">IF(J1731&lt;30000,"Low", IF(J1731&lt;50000,"Medium","High"))</f>
        <v>Low</v>
      </c>
      <c r="Y1731" t="str">
        <f t="shared" ref="Y1731:Y1794" si="83">IF(P1731&gt;V1731,"Home Team", IF(P1731&lt;V1731,"Away Team","Draw"))</f>
        <v>Away Team</v>
      </c>
    </row>
    <row r="1732" spans="1:25" x14ac:dyDescent="0.25">
      <c r="A1732" t="s">
        <v>1821</v>
      </c>
      <c r="B1732">
        <v>2020</v>
      </c>
      <c r="C1732" t="s">
        <v>135</v>
      </c>
      <c r="D1732" s="1">
        <v>44044</v>
      </c>
      <c r="E1732">
        <v>21.8</v>
      </c>
      <c r="F1732">
        <v>14.1</v>
      </c>
      <c r="G1732">
        <v>0</v>
      </c>
      <c r="H1732" t="s">
        <v>38</v>
      </c>
      <c r="I1732" s="2">
        <v>0.60763888888888884</v>
      </c>
      <c r="J1732">
        <v>522</v>
      </c>
      <c r="K1732" t="s">
        <v>47</v>
      </c>
      <c r="L1732">
        <v>4.0999999999999996</v>
      </c>
      <c r="M1732">
        <v>9.1</v>
      </c>
      <c r="N1732">
        <v>12.2</v>
      </c>
      <c r="O1732">
        <v>19.5</v>
      </c>
      <c r="P1732">
        <v>119</v>
      </c>
      <c r="Q1732" t="s">
        <v>40</v>
      </c>
      <c r="R1732">
        <v>0.2</v>
      </c>
      <c r="S1732">
        <v>3.3</v>
      </c>
      <c r="T1732">
        <v>6.7</v>
      </c>
      <c r="U1732">
        <v>7.8</v>
      </c>
      <c r="V1732">
        <v>50</v>
      </c>
      <c r="W1732" t="str">
        <f t="shared" si="81"/>
        <v>North Melbourne</v>
      </c>
      <c r="X1732" t="str">
        <f t="shared" si="82"/>
        <v>Low</v>
      </c>
      <c r="Y1732" t="str">
        <f t="shared" si="83"/>
        <v>Home Team</v>
      </c>
    </row>
    <row r="1733" spans="1:25" x14ac:dyDescent="0.25">
      <c r="A1733" t="s">
        <v>1822</v>
      </c>
      <c r="B1733">
        <v>2020</v>
      </c>
      <c r="C1733" t="s">
        <v>135</v>
      </c>
      <c r="D1733" s="1">
        <v>44044</v>
      </c>
      <c r="E1733">
        <v>22.7</v>
      </c>
      <c r="F1733">
        <v>11.9</v>
      </c>
      <c r="G1733">
        <v>0</v>
      </c>
      <c r="H1733" t="s">
        <v>58</v>
      </c>
      <c r="I1733" s="2">
        <v>0.71527777777777779</v>
      </c>
      <c r="J1733" s="3">
        <v>2978</v>
      </c>
      <c r="K1733" t="s">
        <v>55</v>
      </c>
      <c r="L1733">
        <v>3.3</v>
      </c>
      <c r="M1733">
        <v>7.4</v>
      </c>
      <c r="N1733">
        <v>9.6</v>
      </c>
      <c r="O1733">
        <v>15.11</v>
      </c>
      <c r="P1733">
        <v>101</v>
      </c>
      <c r="Q1733" t="s">
        <v>26</v>
      </c>
      <c r="R1733">
        <v>2.1</v>
      </c>
      <c r="S1733">
        <v>3.6</v>
      </c>
      <c r="T1733">
        <v>5.0999999999999996</v>
      </c>
      <c r="U1733">
        <v>6.12</v>
      </c>
      <c r="V1733">
        <v>48</v>
      </c>
      <c r="W1733" t="str">
        <f t="shared" si="81"/>
        <v>St Kilda</v>
      </c>
      <c r="X1733" t="str">
        <f t="shared" si="82"/>
        <v>Low</v>
      </c>
      <c r="Y1733" t="str">
        <f t="shared" si="83"/>
        <v>Home Team</v>
      </c>
    </row>
    <row r="1734" spans="1:25" x14ac:dyDescent="0.25">
      <c r="A1734" t="s">
        <v>1823</v>
      </c>
      <c r="B1734">
        <v>2020</v>
      </c>
      <c r="C1734" t="s">
        <v>135</v>
      </c>
      <c r="D1734" s="1">
        <v>44044</v>
      </c>
      <c r="E1734">
        <v>19.2</v>
      </c>
      <c r="F1734">
        <v>7.2</v>
      </c>
      <c r="G1734">
        <v>0</v>
      </c>
      <c r="H1734" t="s">
        <v>1339</v>
      </c>
      <c r="I1734" s="2">
        <v>0.75694444444444442</v>
      </c>
      <c r="J1734" s="3">
        <v>26211</v>
      </c>
      <c r="K1734" t="s">
        <v>51</v>
      </c>
      <c r="L1734">
        <v>3</v>
      </c>
      <c r="M1734">
        <v>4.2</v>
      </c>
      <c r="N1734">
        <v>7.6</v>
      </c>
      <c r="O1734">
        <v>11.7</v>
      </c>
      <c r="P1734">
        <v>73</v>
      </c>
      <c r="Q1734" t="s">
        <v>44</v>
      </c>
      <c r="R1734">
        <v>4</v>
      </c>
      <c r="S1734">
        <v>7</v>
      </c>
      <c r="T1734">
        <v>9.1999999999999993</v>
      </c>
      <c r="U1734">
        <v>10.4</v>
      </c>
      <c r="V1734">
        <v>64</v>
      </c>
      <c r="W1734" t="str">
        <f t="shared" si="81"/>
        <v>West Coast</v>
      </c>
      <c r="X1734" t="str">
        <f t="shared" si="82"/>
        <v>Low</v>
      </c>
      <c r="Y1734" t="str">
        <f t="shared" si="83"/>
        <v>Home Team</v>
      </c>
    </row>
    <row r="1735" spans="1:25" x14ac:dyDescent="0.25">
      <c r="A1735" t="s">
        <v>1824</v>
      </c>
      <c r="B1735">
        <v>2020</v>
      </c>
      <c r="C1735" t="s">
        <v>135</v>
      </c>
      <c r="D1735" s="1">
        <v>44045</v>
      </c>
      <c r="E1735">
        <v>21.7</v>
      </c>
      <c r="F1735">
        <v>12</v>
      </c>
      <c r="G1735">
        <v>0</v>
      </c>
      <c r="H1735" t="s">
        <v>38</v>
      </c>
      <c r="I1735" s="2">
        <v>0.64930555555555558</v>
      </c>
      <c r="J1735" s="3">
        <v>4363</v>
      </c>
      <c r="K1735" t="s">
        <v>39</v>
      </c>
      <c r="L1735">
        <v>0.3</v>
      </c>
      <c r="M1735">
        <v>2.4</v>
      </c>
      <c r="N1735">
        <v>2.7</v>
      </c>
      <c r="O1735">
        <v>4.1100000000000003</v>
      </c>
      <c r="P1735">
        <v>35</v>
      </c>
      <c r="Q1735" t="s">
        <v>25</v>
      </c>
      <c r="R1735">
        <v>2.4</v>
      </c>
      <c r="S1735">
        <v>4.5</v>
      </c>
      <c r="T1735">
        <v>5.7</v>
      </c>
      <c r="U1735">
        <v>9.6999999999999993</v>
      </c>
      <c r="V1735">
        <v>61</v>
      </c>
      <c r="W1735" t="str">
        <f t="shared" si="81"/>
        <v>Greater Western Sydney</v>
      </c>
      <c r="X1735" t="str">
        <f t="shared" si="82"/>
        <v>Low</v>
      </c>
      <c r="Y1735" t="str">
        <f t="shared" si="83"/>
        <v>Away Team</v>
      </c>
    </row>
    <row r="1736" spans="1:25" x14ac:dyDescent="0.25">
      <c r="A1736" t="s">
        <v>1825</v>
      </c>
      <c r="B1736">
        <v>2020</v>
      </c>
      <c r="C1736" t="s">
        <v>135</v>
      </c>
      <c r="D1736" s="1">
        <v>44045</v>
      </c>
      <c r="E1736">
        <v>19.2</v>
      </c>
      <c r="F1736">
        <v>5.2</v>
      </c>
      <c r="G1736">
        <v>0</v>
      </c>
      <c r="H1736" t="s">
        <v>1339</v>
      </c>
      <c r="I1736" s="2">
        <v>0.67361111111111116</v>
      </c>
      <c r="J1736" s="3">
        <v>20912</v>
      </c>
      <c r="K1736" t="s">
        <v>43</v>
      </c>
      <c r="L1736">
        <v>0</v>
      </c>
      <c r="M1736">
        <v>4.0999999999999996</v>
      </c>
      <c r="N1736">
        <v>6.1</v>
      </c>
      <c r="O1736">
        <v>10.1</v>
      </c>
      <c r="P1736">
        <v>61</v>
      </c>
      <c r="Q1736" t="s">
        <v>33</v>
      </c>
      <c r="R1736">
        <v>1.2</v>
      </c>
      <c r="S1736">
        <v>2.4</v>
      </c>
      <c r="T1736">
        <v>6.5</v>
      </c>
      <c r="U1736">
        <v>7.7</v>
      </c>
      <c r="V1736">
        <v>49</v>
      </c>
      <c r="W1736" t="str">
        <f t="shared" si="81"/>
        <v>Fremantle</v>
      </c>
      <c r="X1736" t="str">
        <f t="shared" si="82"/>
        <v>Low</v>
      </c>
      <c r="Y1736" t="str">
        <f t="shared" si="83"/>
        <v>Home Team</v>
      </c>
    </row>
    <row r="1737" spans="1:25" x14ac:dyDescent="0.25">
      <c r="A1737" t="s">
        <v>1826</v>
      </c>
      <c r="B1737">
        <v>2020</v>
      </c>
      <c r="C1737" t="s">
        <v>146</v>
      </c>
      <c r="D1737" s="1">
        <v>44046</v>
      </c>
      <c r="E1737">
        <v>15</v>
      </c>
      <c r="F1737">
        <v>5.5</v>
      </c>
      <c r="G1737">
        <v>0</v>
      </c>
      <c r="H1737" t="s">
        <v>512</v>
      </c>
      <c r="I1737" s="2">
        <v>0.77777777777777779</v>
      </c>
      <c r="J1737" s="3">
        <v>14159</v>
      </c>
      <c r="K1737" t="s">
        <v>54</v>
      </c>
      <c r="L1737">
        <v>1.2</v>
      </c>
      <c r="M1737">
        <v>3.2</v>
      </c>
      <c r="N1737">
        <v>7.5</v>
      </c>
      <c r="O1737">
        <v>8.6999999999999993</v>
      </c>
      <c r="P1737">
        <v>55</v>
      </c>
      <c r="Q1737" t="s">
        <v>50</v>
      </c>
      <c r="R1737">
        <v>2.5</v>
      </c>
      <c r="S1737">
        <v>3.5</v>
      </c>
      <c r="T1737">
        <v>3.6</v>
      </c>
      <c r="U1737">
        <v>5.12</v>
      </c>
      <c r="V1737">
        <v>42</v>
      </c>
      <c r="W1737" t="str">
        <f t="shared" si="81"/>
        <v>Port Adelaide</v>
      </c>
      <c r="X1737" t="str">
        <f t="shared" si="82"/>
        <v>Low</v>
      </c>
      <c r="Y1737" t="str">
        <f t="shared" si="83"/>
        <v>Home Team</v>
      </c>
    </row>
    <row r="1738" spans="1:25" x14ac:dyDescent="0.25">
      <c r="A1738" t="s">
        <v>1827</v>
      </c>
      <c r="B1738">
        <v>2020</v>
      </c>
      <c r="C1738" t="s">
        <v>146</v>
      </c>
      <c r="D1738" s="1">
        <v>44047</v>
      </c>
      <c r="E1738">
        <v>24.1</v>
      </c>
      <c r="F1738">
        <v>13.4</v>
      </c>
      <c r="G1738">
        <v>0</v>
      </c>
      <c r="H1738" t="s">
        <v>38</v>
      </c>
      <c r="I1738" s="2">
        <v>0.79861111111111116</v>
      </c>
      <c r="J1738" s="3">
        <v>5651</v>
      </c>
      <c r="K1738" t="s">
        <v>29</v>
      </c>
      <c r="L1738">
        <v>3.3</v>
      </c>
      <c r="M1738">
        <v>8.5</v>
      </c>
      <c r="N1738">
        <v>9.6</v>
      </c>
      <c r="O1738">
        <v>12.1</v>
      </c>
      <c r="P1738">
        <v>82</v>
      </c>
      <c r="Q1738" t="s">
        <v>36</v>
      </c>
      <c r="R1738">
        <v>2.2999999999999998</v>
      </c>
      <c r="S1738">
        <v>3.8</v>
      </c>
      <c r="T1738">
        <v>3.15</v>
      </c>
      <c r="U1738">
        <v>4.17</v>
      </c>
      <c r="V1738">
        <v>41</v>
      </c>
      <c r="W1738" t="str">
        <f t="shared" si="81"/>
        <v>Richmond</v>
      </c>
      <c r="X1738" t="str">
        <f t="shared" si="82"/>
        <v>Low</v>
      </c>
      <c r="Y1738" t="str">
        <f t="shared" si="83"/>
        <v>Home Team</v>
      </c>
    </row>
    <row r="1739" spans="1:25" x14ac:dyDescent="0.25">
      <c r="A1739" t="s">
        <v>1828</v>
      </c>
      <c r="B1739">
        <v>2020</v>
      </c>
      <c r="C1739" t="s">
        <v>146</v>
      </c>
      <c r="D1739" s="1">
        <v>44048</v>
      </c>
      <c r="E1739">
        <v>25.1</v>
      </c>
      <c r="F1739">
        <v>10.3</v>
      </c>
      <c r="G1739">
        <v>0</v>
      </c>
      <c r="H1739" t="s">
        <v>58</v>
      </c>
      <c r="I1739" s="2">
        <v>0.73611111111111116</v>
      </c>
      <c r="J1739" s="3">
        <v>2282</v>
      </c>
      <c r="K1739" t="s">
        <v>44</v>
      </c>
      <c r="L1739">
        <v>4.2</v>
      </c>
      <c r="M1739">
        <v>5.8</v>
      </c>
      <c r="N1739">
        <v>8.11</v>
      </c>
      <c r="O1739">
        <v>13.12</v>
      </c>
      <c r="P1739">
        <v>90</v>
      </c>
      <c r="Q1739" t="s">
        <v>47</v>
      </c>
      <c r="R1739">
        <v>3.1</v>
      </c>
      <c r="S1739">
        <v>3.2</v>
      </c>
      <c r="T1739">
        <v>5.2</v>
      </c>
      <c r="U1739">
        <v>9.3000000000000007</v>
      </c>
      <c r="V1739">
        <v>57</v>
      </c>
      <c r="W1739" t="str">
        <f t="shared" si="81"/>
        <v>Geelong</v>
      </c>
      <c r="X1739" t="str">
        <f t="shared" si="82"/>
        <v>Low</v>
      </c>
      <c r="Y1739" t="str">
        <f t="shared" si="83"/>
        <v>Home Team</v>
      </c>
    </row>
    <row r="1740" spans="1:25" x14ac:dyDescent="0.25">
      <c r="A1740" t="s">
        <v>1829</v>
      </c>
      <c r="B1740">
        <v>2020</v>
      </c>
      <c r="C1740" t="s">
        <v>146</v>
      </c>
      <c r="D1740" s="1">
        <v>44048</v>
      </c>
      <c r="E1740">
        <v>14.6</v>
      </c>
      <c r="F1740">
        <v>-0.3</v>
      </c>
      <c r="G1740">
        <v>0</v>
      </c>
      <c r="H1740" t="s">
        <v>512</v>
      </c>
      <c r="I1740" s="2">
        <v>0.81944444444444442</v>
      </c>
      <c r="J1740" s="3">
        <v>12022</v>
      </c>
      <c r="K1740" t="s">
        <v>40</v>
      </c>
      <c r="L1740">
        <v>2.4</v>
      </c>
      <c r="M1740">
        <v>4.5</v>
      </c>
      <c r="N1740">
        <v>4.7</v>
      </c>
      <c r="O1740">
        <v>5.7</v>
      </c>
      <c r="P1740">
        <v>37</v>
      </c>
      <c r="Q1740" t="s">
        <v>35</v>
      </c>
      <c r="R1740">
        <v>3.2</v>
      </c>
      <c r="S1740">
        <v>5.4</v>
      </c>
      <c r="T1740">
        <v>6.7</v>
      </c>
      <c r="U1740">
        <v>13.1</v>
      </c>
      <c r="V1740">
        <v>88</v>
      </c>
      <c r="W1740" t="str">
        <f t="shared" si="81"/>
        <v>Melbourne</v>
      </c>
      <c r="X1740" t="str">
        <f t="shared" si="82"/>
        <v>Low</v>
      </c>
      <c r="Y1740" t="str">
        <f t="shared" si="83"/>
        <v>Away Team</v>
      </c>
    </row>
    <row r="1741" spans="1:25" x14ac:dyDescent="0.25">
      <c r="A1741" t="s">
        <v>1830</v>
      </c>
      <c r="B1741">
        <v>2020</v>
      </c>
      <c r="C1741" t="s">
        <v>146</v>
      </c>
      <c r="D1741" s="1">
        <v>44049</v>
      </c>
      <c r="E1741">
        <v>25.9</v>
      </c>
      <c r="F1741">
        <v>9.8000000000000007</v>
      </c>
      <c r="G1741">
        <v>0</v>
      </c>
      <c r="H1741" t="s">
        <v>58</v>
      </c>
      <c r="I1741" s="2">
        <v>0.73611111111111116</v>
      </c>
      <c r="J1741" s="3">
        <v>4146</v>
      </c>
      <c r="K1741" t="s">
        <v>33</v>
      </c>
      <c r="L1741">
        <v>0.6</v>
      </c>
      <c r="M1741">
        <v>2.1</v>
      </c>
      <c r="N1741">
        <v>5.1100000000000003</v>
      </c>
      <c r="O1741">
        <v>6.14</v>
      </c>
      <c r="P1741">
        <v>50</v>
      </c>
      <c r="Q1741" t="s">
        <v>26</v>
      </c>
      <c r="R1741">
        <v>1</v>
      </c>
      <c r="S1741">
        <v>5</v>
      </c>
      <c r="T1741">
        <v>5.2</v>
      </c>
      <c r="U1741">
        <v>6.5</v>
      </c>
      <c r="V1741">
        <v>41</v>
      </c>
      <c r="W1741" t="str">
        <f t="shared" si="81"/>
        <v>Collingwood</v>
      </c>
      <c r="X1741" t="str">
        <f t="shared" si="82"/>
        <v>Low</v>
      </c>
      <c r="Y1741" t="str">
        <f t="shared" si="83"/>
        <v>Home Team</v>
      </c>
    </row>
    <row r="1742" spans="1:25" x14ac:dyDescent="0.25">
      <c r="A1742" t="s">
        <v>1831</v>
      </c>
      <c r="B1742">
        <v>2020</v>
      </c>
      <c r="C1742" t="s">
        <v>146</v>
      </c>
      <c r="D1742" s="1">
        <v>44049</v>
      </c>
      <c r="E1742">
        <v>23.3</v>
      </c>
      <c r="F1742">
        <v>9.6999999999999993</v>
      </c>
      <c r="G1742">
        <v>0</v>
      </c>
      <c r="H1742" t="s">
        <v>38</v>
      </c>
      <c r="I1742" s="2">
        <v>0.84027777777777779</v>
      </c>
      <c r="J1742" s="3">
        <v>3095</v>
      </c>
      <c r="K1742" t="s">
        <v>39</v>
      </c>
      <c r="L1742">
        <v>2.1</v>
      </c>
      <c r="M1742">
        <v>6.5</v>
      </c>
      <c r="N1742">
        <v>8.6999999999999993</v>
      </c>
      <c r="O1742">
        <v>11.8</v>
      </c>
      <c r="P1742">
        <v>74</v>
      </c>
      <c r="Q1742" t="s">
        <v>55</v>
      </c>
      <c r="R1742">
        <v>3.2</v>
      </c>
      <c r="S1742">
        <v>6.2</v>
      </c>
      <c r="T1742">
        <v>9.4</v>
      </c>
      <c r="U1742">
        <v>12.6</v>
      </c>
      <c r="V1742">
        <v>78</v>
      </c>
      <c r="W1742" t="str">
        <f t="shared" si="81"/>
        <v>St Kilda</v>
      </c>
      <c r="X1742" t="str">
        <f t="shared" si="82"/>
        <v>Low</v>
      </c>
      <c r="Y1742" t="str">
        <f t="shared" si="83"/>
        <v>Away Team</v>
      </c>
    </row>
    <row r="1743" spans="1:25" x14ac:dyDescent="0.25">
      <c r="A1743" t="s">
        <v>1832</v>
      </c>
      <c r="B1743">
        <v>2020</v>
      </c>
      <c r="C1743" t="s">
        <v>146</v>
      </c>
      <c r="D1743" s="1">
        <v>44050</v>
      </c>
      <c r="E1743">
        <v>23.7</v>
      </c>
      <c r="F1743">
        <v>16.100000000000001</v>
      </c>
      <c r="G1743">
        <v>1</v>
      </c>
      <c r="H1743" t="s">
        <v>38</v>
      </c>
      <c r="I1743" s="2">
        <v>0.82638888888888884</v>
      </c>
      <c r="J1743" s="3">
        <v>1178</v>
      </c>
      <c r="K1743" t="s">
        <v>48</v>
      </c>
      <c r="L1743">
        <v>0.2</v>
      </c>
      <c r="M1743">
        <v>6.3</v>
      </c>
      <c r="N1743">
        <v>7.5</v>
      </c>
      <c r="O1743">
        <v>8.6999999999999993</v>
      </c>
      <c r="P1743">
        <v>55</v>
      </c>
      <c r="Q1743" t="s">
        <v>25</v>
      </c>
      <c r="R1743">
        <v>0.2</v>
      </c>
      <c r="S1743">
        <v>2.5</v>
      </c>
      <c r="T1743">
        <v>4.7</v>
      </c>
      <c r="U1743">
        <v>8.11</v>
      </c>
      <c r="V1743">
        <v>59</v>
      </c>
      <c r="W1743" t="str">
        <f t="shared" si="81"/>
        <v>Greater Western Sydney</v>
      </c>
      <c r="X1743" t="str">
        <f t="shared" si="82"/>
        <v>Low</v>
      </c>
      <c r="Y1743" t="str">
        <f t="shared" si="83"/>
        <v>Away Team</v>
      </c>
    </row>
    <row r="1744" spans="1:25" x14ac:dyDescent="0.25">
      <c r="A1744" t="s">
        <v>1833</v>
      </c>
      <c r="B1744">
        <v>2020</v>
      </c>
      <c r="C1744" t="s">
        <v>156</v>
      </c>
      <c r="D1744" s="1">
        <v>44051</v>
      </c>
      <c r="E1744">
        <v>14</v>
      </c>
      <c r="F1744">
        <v>7.7</v>
      </c>
      <c r="G1744">
        <v>1</v>
      </c>
      <c r="H1744" t="s">
        <v>512</v>
      </c>
      <c r="I1744" s="2">
        <v>0.67013888888888884</v>
      </c>
      <c r="J1744" s="3">
        <v>10256</v>
      </c>
      <c r="K1744" t="s">
        <v>54</v>
      </c>
      <c r="L1744">
        <v>4.4000000000000004</v>
      </c>
      <c r="M1744">
        <v>8.6</v>
      </c>
      <c r="N1744">
        <v>10.11</v>
      </c>
      <c r="O1744">
        <v>13.15</v>
      </c>
      <c r="P1744">
        <v>93</v>
      </c>
      <c r="Q1744" t="s">
        <v>29</v>
      </c>
      <c r="R1744">
        <v>3.3</v>
      </c>
      <c r="S1744">
        <v>7.3</v>
      </c>
      <c r="T1744">
        <v>11.6</v>
      </c>
      <c r="U1744">
        <v>11.6</v>
      </c>
      <c r="V1744">
        <v>72</v>
      </c>
      <c r="W1744" t="str">
        <f t="shared" si="81"/>
        <v>Port Adelaide</v>
      </c>
      <c r="X1744" t="str">
        <f t="shared" si="82"/>
        <v>Low</v>
      </c>
      <c r="Y1744" t="str">
        <f t="shared" si="83"/>
        <v>Home Team</v>
      </c>
    </row>
    <row r="1745" spans="1:25" x14ac:dyDescent="0.25">
      <c r="A1745" t="s">
        <v>1834</v>
      </c>
      <c r="B1745">
        <v>2020</v>
      </c>
      <c r="C1745" t="s">
        <v>156</v>
      </c>
      <c r="D1745" s="1">
        <v>44051</v>
      </c>
      <c r="E1745">
        <v>24.1</v>
      </c>
      <c r="F1745">
        <v>14.7</v>
      </c>
      <c r="G1745">
        <v>11.6</v>
      </c>
      <c r="H1745" t="s">
        <v>58</v>
      </c>
      <c r="I1745" s="2">
        <v>0.81944444444444442</v>
      </c>
      <c r="J1745" s="3">
        <v>11061</v>
      </c>
      <c r="K1745" t="s">
        <v>36</v>
      </c>
      <c r="L1745">
        <v>3.4</v>
      </c>
      <c r="M1745">
        <v>9.8000000000000007</v>
      </c>
      <c r="N1745">
        <v>13.1</v>
      </c>
      <c r="O1745">
        <v>14.12</v>
      </c>
      <c r="P1745">
        <v>96</v>
      </c>
      <c r="Q1745" t="s">
        <v>50</v>
      </c>
      <c r="R1745">
        <v>3.1</v>
      </c>
      <c r="S1745">
        <v>5.2</v>
      </c>
      <c r="T1745">
        <v>8.1999999999999993</v>
      </c>
      <c r="U1745">
        <v>11.6</v>
      </c>
      <c r="V1745">
        <v>72</v>
      </c>
      <c r="W1745" t="str">
        <f t="shared" si="81"/>
        <v>Brisbane</v>
      </c>
      <c r="X1745" t="str">
        <f t="shared" si="82"/>
        <v>Low</v>
      </c>
      <c r="Y1745" t="str">
        <f t="shared" si="83"/>
        <v>Home Team</v>
      </c>
    </row>
    <row r="1746" spans="1:25" x14ac:dyDescent="0.25">
      <c r="A1746" t="s">
        <v>1835</v>
      </c>
      <c r="B1746">
        <v>2020</v>
      </c>
      <c r="C1746" t="s">
        <v>156</v>
      </c>
      <c r="D1746" s="1">
        <v>44052</v>
      </c>
      <c r="E1746">
        <v>16.8</v>
      </c>
      <c r="F1746">
        <v>12.6</v>
      </c>
      <c r="G1746">
        <v>4.4000000000000004</v>
      </c>
      <c r="H1746" t="s">
        <v>1339</v>
      </c>
      <c r="I1746" s="2">
        <v>0.56597222222222221</v>
      </c>
      <c r="J1746" s="3">
        <v>19092</v>
      </c>
      <c r="K1746" t="s">
        <v>51</v>
      </c>
      <c r="L1746">
        <v>2.2000000000000002</v>
      </c>
      <c r="M1746">
        <v>3.3</v>
      </c>
      <c r="N1746">
        <v>8.4</v>
      </c>
      <c r="O1746">
        <v>11.6</v>
      </c>
      <c r="P1746">
        <v>72</v>
      </c>
      <c r="Q1746" t="s">
        <v>30</v>
      </c>
      <c r="R1746">
        <v>2</v>
      </c>
      <c r="S1746">
        <v>5.4</v>
      </c>
      <c r="T1746">
        <v>6.5</v>
      </c>
      <c r="U1746">
        <v>7.8</v>
      </c>
      <c r="V1746">
        <v>50</v>
      </c>
      <c r="W1746" t="str">
        <f t="shared" si="81"/>
        <v>West Coast</v>
      </c>
      <c r="X1746" t="str">
        <f t="shared" si="82"/>
        <v>Low</v>
      </c>
      <c r="Y1746" t="str">
        <f t="shared" si="83"/>
        <v>Home Team</v>
      </c>
    </row>
    <row r="1747" spans="1:25" x14ac:dyDescent="0.25">
      <c r="A1747" t="s">
        <v>1836</v>
      </c>
      <c r="B1747">
        <v>2020</v>
      </c>
      <c r="C1747" t="s">
        <v>156</v>
      </c>
      <c r="D1747" s="1">
        <v>44052</v>
      </c>
      <c r="E1747">
        <v>15.3</v>
      </c>
      <c r="F1747">
        <v>6.3</v>
      </c>
      <c r="G1747">
        <v>0</v>
      </c>
      <c r="H1747" t="s">
        <v>512</v>
      </c>
      <c r="I1747" s="2">
        <v>0.73611111111111116</v>
      </c>
      <c r="J1747" s="3">
        <v>2172</v>
      </c>
      <c r="K1747" t="s">
        <v>35</v>
      </c>
      <c r="L1747">
        <v>1.4</v>
      </c>
      <c r="M1747">
        <v>4.7</v>
      </c>
      <c r="N1747">
        <v>7.8</v>
      </c>
      <c r="O1747">
        <v>13.14</v>
      </c>
      <c r="P1747">
        <v>92</v>
      </c>
      <c r="Q1747" t="s">
        <v>47</v>
      </c>
      <c r="R1747">
        <v>3.2</v>
      </c>
      <c r="S1747">
        <v>4.2</v>
      </c>
      <c r="T1747">
        <v>5.4</v>
      </c>
      <c r="U1747">
        <v>5.5</v>
      </c>
      <c r="V1747">
        <v>35</v>
      </c>
      <c r="W1747" t="str">
        <f t="shared" si="81"/>
        <v>Melbourne</v>
      </c>
      <c r="X1747" t="str">
        <f t="shared" si="82"/>
        <v>Low</v>
      </c>
      <c r="Y1747" t="str">
        <f t="shared" si="83"/>
        <v>Home Team</v>
      </c>
    </row>
    <row r="1748" spans="1:25" x14ac:dyDescent="0.25">
      <c r="A1748" t="s">
        <v>1837</v>
      </c>
      <c r="B1748">
        <v>2020</v>
      </c>
      <c r="C1748" t="s">
        <v>156</v>
      </c>
      <c r="D1748" s="1">
        <v>44053</v>
      </c>
      <c r="E1748">
        <v>18.8</v>
      </c>
      <c r="F1748">
        <v>9.8000000000000007</v>
      </c>
      <c r="G1748">
        <v>0</v>
      </c>
      <c r="H1748" t="s">
        <v>58</v>
      </c>
      <c r="I1748" s="2">
        <v>0.75694444444444442</v>
      </c>
      <c r="J1748" s="3">
        <v>3903</v>
      </c>
      <c r="K1748" t="s">
        <v>55</v>
      </c>
      <c r="L1748">
        <v>2.1</v>
      </c>
      <c r="M1748">
        <v>4.5999999999999996</v>
      </c>
      <c r="N1748">
        <v>4.8</v>
      </c>
      <c r="O1748">
        <v>4.0999999999999996</v>
      </c>
      <c r="P1748">
        <v>34</v>
      </c>
      <c r="Q1748" t="s">
        <v>44</v>
      </c>
      <c r="R1748">
        <v>2.4</v>
      </c>
      <c r="S1748">
        <v>7.5</v>
      </c>
      <c r="T1748">
        <v>11.7</v>
      </c>
      <c r="U1748">
        <v>14.9</v>
      </c>
      <c r="V1748">
        <v>93</v>
      </c>
      <c r="W1748" t="str">
        <f t="shared" si="81"/>
        <v>Geelong</v>
      </c>
      <c r="X1748" t="str">
        <f t="shared" si="82"/>
        <v>Low</v>
      </c>
      <c r="Y1748" t="str">
        <f t="shared" si="83"/>
        <v>Away Team</v>
      </c>
    </row>
    <row r="1749" spans="1:25" x14ac:dyDescent="0.25">
      <c r="A1749" t="s">
        <v>1838</v>
      </c>
      <c r="B1749">
        <v>2020</v>
      </c>
      <c r="C1749" t="s">
        <v>156</v>
      </c>
      <c r="D1749" s="1">
        <v>44053</v>
      </c>
      <c r="E1749">
        <v>19.100000000000001</v>
      </c>
      <c r="F1749">
        <v>11.3</v>
      </c>
      <c r="G1749">
        <v>31</v>
      </c>
      <c r="H1749" t="s">
        <v>1339</v>
      </c>
      <c r="I1749" s="2">
        <v>0.77777777777777779</v>
      </c>
      <c r="J1749" s="3">
        <v>18512</v>
      </c>
      <c r="K1749" t="s">
        <v>43</v>
      </c>
      <c r="L1749">
        <v>3.1</v>
      </c>
      <c r="M1749">
        <v>4.4000000000000004</v>
      </c>
      <c r="N1749">
        <v>7.4</v>
      </c>
      <c r="O1749">
        <v>7.6</v>
      </c>
      <c r="P1749">
        <v>48</v>
      </c>
      <c r="Q1749" t="s">
        <v>32</v>
      </c>
      <c r="R1749">
        <v>1.1000000000000001</v>
      </c>
      <c r="S1749">
        <v>2.4</v>
      </c>
      <c r="T1749">
        <v>2.6</v>
      </c>
      <c r="U1749">
        <v>4.8</v>
      </c>
      <c r="V1749">
        <v>32</v>
      </c>
      <c r="W1749" t="str">
        <f t="shared" si="81"/>
        <v>Fremantle</v>
      </c>
      <c r="X1749" t="str">
        <f t="shared" si="82"/>
        <v>Low</v>
      </c>
      <c r="Y1749" t="str">
        <f t="shared" si="83"/>
        <v>Home Team</v>
      </c>
    </row>
    <row r="1750" spans="1:25" x14ac:dyDescent="0.25">
      <c r="A1750" t="s">
        <v>1839</v>
      </c>
      <c r="B1750">
        <v>2020</v>
      </c>
      <c r="C1750" t="s">
        <v>156</v>
      </c>
      <c r="D1750" s="1">
        <v>44054</v>
      </c>
      <c r="E1750">
        <v>15</v>
      </c>
      <c r="F1750">
        <v>11.9</v>
      </c>
      <c r="G1750">
        <v>0</v>
      </c>
      <c r="H1750" t="s">
        <v>512</v>
      </c>
      <c r="I1750" s="2">
        <v>0.75347222222222221</v>
      </c>
      <c r="J1750" s="3">
        <v>8577</v>
      </c>
      <c r="K1750" t="s">
        <v>40</v>
      </c>
      <c r="L1750">
        <v>2.1</v>
      </c>
      <c r="M1750">
        <v>3.4</v>
      </c>
      <c r="N1750">
        <v>3.8</v>
      </c>
      <c r="O1750">
        <v>5.8</v>
      </c>
      <c r="P1750">
        <v>38</v>
      </c>
      <c r="Q1750" t="s">
        <v>33</v>
      </c>
      <c r="R1750">
        <v>1</v>
      </c>
      <c r="S1750">
        <v>2.1</v>
      </c>
      <c r="T1750">
        <v>7.1</v>
      </c>
      <c r="U1750">
        <v>10.199999999999999</v>
      </c>
      <c r="V1750">
        <v>62</v>
      </c>
      <c r="W1750" t="str">
        <f t="shared" si="81"/>
        <v>Collingwood</v>
      </c>
      <c r="X1750" t="str">
        <f t="shared" si="82"/>
        <v>Low</v>
      </c>
      <c r="Y1750" t="str">
        <f t="shared" si="83"/>
        <v>Away Team</v>
      </c>
    </row>
    <row r="1751" spans="1:25" x14ac:dyDescent="0.25">
      <c r="A1751" t="s">
        <v>1840</v>
      </c>
      <c r="B1751">
        <v>2020</v>
      </c>
      <c r="C1751" t="s">
        <v>156</v>
      </c>
      <c r="D1751" s="1">
        <v>44055</v>
      </c>
      <c r="E1751">
        <v>23</v>
      </c>
      <c r="F1751">
        <v>13.2</v>
      </c>
      <c r="G1751">
        <v>0</v>
      </c>
      <c r="H1751" t="s">
        <v>38</v>
      </c>
      <c r="I1751" s="2">
        <v>0.79861111111111116</v>
      </c>
      <c r="J1751" s="3">
        <v>4303</v>
      </c>
      <c r="K1751" t="s">
        <v>39</v>
      </c>
      <c r="L1751">
        <v>3.1</v>
      </c>
      <c r="M1751">
        <v>7.4</v>
      </c>
      <c r="N1751">
        <v>9.5</v>
      </c>
      <c r="O1751">
        <v>11.7</v>
      </c>
      <c r="P1751">
        <v>73</v>
      </c>
      <c r="Q1751" t="s">
        <v>48</v>
      </c>
      <c r="R1751">
        <v>1.3</v>
      </c>
      <c r="S1751">
        <v>4.3</v>
      </c>
      <c r="T1751">
        <v>7.5</v>
      </c>
      <c r="U1751">
        <v>11.7</v>
      </c>
      <c r="V1751">
        <v>73</v>
      </c>
      <c r="W1751" t="str">
        <f t="shared" si="81"/>
        <v>Draw</v>
      </c>
      <c r="X1751" t="str">
        <f t="shared" si="82"/>
        <v>Low</v>
      </c>
      <c r="Y1751" t="str">
        <f t="shared" si="83"/>
        <v>Draw</v>
      </c>
    </row>
    <row r="1752" spans="1:25" x14ac:dyDescent="0.25">
      <c r="A1752" t="s">
        <v>1841</v>
      </c>
      <c r="B1752">
        <v>2020</v>
      </c>
      <c r="C1752" t="s">
        <v>163</v>
      </c>
      <c r="D1752" s="1">
        <v>44056</v>
      </c>
      <c r="E1752">
        <v>17.100000000000001</v>
      </c>
      <c r="F1752">
        <v>9.4</v>
      </c>
      <c r="G1752">
        <v>0</v>
      </c>
      <c r="H1752" t="s">
        <v>1339</v>
      </c>
      <c r="I1752" s="2">
        <v>0.75694444444444442</v>
      </c>
      <c r="J1752" s="3">
        <v>6464</v>
      </c>
      <c r="K1752" t="s">
        <v>26</v>
      </c>
      <c r="L1752">
        <v>3.1</v>
      </c>
      <c r="M1752">
        <v>5.2</v>
      </c>
      <c r="N1752">
        <v>6.5</v>
      </c>
      <c r="O1752">
        <v>10.6</v>
      </c>
      <c r="P1752">
        <v>66</v>
      </c>
      <c r="Q1752" t="s">
        <v>25</v>
      </c>
      <c r="R1752">
        <v>0.1</v>
      </c>
      <c r="S1752">
        <v>1.3</v>
      </c>
      <c r="T1752">
        <v>2.6</v>
      </c>
      <c r="U1752">
        <v>3.7</v>
      </c>
      <c r="V1752">
        <v>25</v>
      </c>
      <c r="W1752" t="str">
        <f t="shared" si="81"/>
        <v>Sydney</v>
      </c>
      <c r="X1752" t="str">
        <f t="shared" si="82"/>
        <v>Low</v>
      </c>
      <c r="Y1752" t="str">
        <f t="shared" si="83"/>
        <v>Home Team</v>
      </c>
    </row>
    <row r="1753" spans="1:25" x14ac:dyDescent="0.25">
      <c r="A1753" t="s">
        <v>1842</v>
      </c>
      <c r="B1753">
        <v>2020</v>
      </c>
      <c r="C1753" t="s">
        <v>163</v>
      </c>
      <c r="D1753" s="1">
        <v>44057</v>
      </c>
      <c r="E1753">
        <v>22.9</v>
      </c>
      <c r="F1753">
        <v>13.9</v>
      </c>
      <c r="G1753">
        <v>0</v>
      </c>
      <c r="H1753" t="s">
        <v>38</v>
      </c>
      <c r="I1753" s="2">
        <v>0.82638888888888884</v>
      </c>
      <c r="J1753" s="3">
        <v>3378</v>
      </c>
      <c r="K1753" t="s">
        <v>44</v>
      </c>
      <c r="L1753">
        <v>2.2999999999999998</v>
      </c>
      <c r="M1753">
        <v>4.3</v>
      </c>
      <c r="N1753">
        <v>7.7</v>
      </c>
      <c r="O1753">
        <v>14.7</v>
      </c>
      <c r="P1753">
        <v>91</v>
      </c>
      <c r="Q1753" t="s">
        <v>54</v>
      </c>
      <c r="R1753">
        <v>0.1</v>
      </c>
      <c r="S1753">
        <v>1.6</v>
      </c>
      <c r="T1753">
        <v>3.7</v>
      </c>
      <c r="U1753">
        <v>4.7</v>
      </c>
      <c r="V1753">
        <v>31</v>
      </c>
      <c r="W1753" t="str">
        <f t="shared" si="81"/>
        <v>Geelong</v>
      </c>
      <c r="X1753" t="str">
        <f t="shared" si="82"/>
        <v>Low</v>
      </c>
      <c r="Y1753" t="str">
        <f t="shared" si="83"/>
        <v>Home Team</v>
      </c>
    </row>
    <row r="1754" spans="1:25" x14ac:dyDescent="0.25">
      <c r="A1754" t="s">
        <v>1843</v>
      </c>
      <c r="B1754">
        <v>2020</v>
      </c>
      <c r="C1754" t="s">
        <v>163</v>
      </c>
      <c r="D1754" s="1">
        <v>44058</v>
      </c>
      <c r="E1754">
        <v>23</v>
      </c>
      <c r="F1754">
        <v>16.600000000000001</v>
      </c>
      <c r="G1754">
        <v>2</v>
      </c>
      <c r="H1754" t="s">
        <v>38</v>
      </c>
      <c r="I1754" s="2">
        <v>0.60763888888888884</v>
      </c>
      <c r="J1754" s="3">
        <v>2722</v>
      </c>
      <c r="K1754" t="s">
        <v>47</v>
      </c>
      <c r="L1754">
        <v>1.3</v>
      </c>
      <c r="M1754">
        <v>3.3</v>
      </c>
      <c r="N1754">
        <v>4.3</v>
      </c>
      <c r="O1754">
        <v>8.4</v>
      </c>
      <c r="P1754">
        <v>52</v>
      </c>
      <c r="Q1754" t="s">
        <v>36</v>
      </c>
      <c r="R1754">
        <v>1.5</v>
      </c>
      <c r="S1754">
        <v>3.6</v>
      </c>
      <c r="T1754">
        <v>5.9</v>
      </c>
      <c r="U1754">
        <v>7.11</v>
      </c>
      <c r="V1754">
        <v>53</v>
      </c>
      <c r="W1754" t="str">
        <f t="shared" si="81"/>
        <v>Brisbane</v>
      </c>
      <c r="X1754" t="str">
        <f t="shared" si="82"/>
        <v>Low</v>
      </c>
      <c r="Y1754" t="str">
        <f t="shared" si="83"/>
        <v>Away Team</v>
      </c>
    </row>
    <row r="1755" spans="1:25" x14ac:dyDescent="0.25">
      <c r="A1755" t="s">
        <v>1844</v>
      </c>
      <c r="B1755">
        <v>2020</v>
      </c>
      <c r="C1755" t="s">
        <v>163</v>
      </c>
      <c r="D1755" s="1">
        <v>44058</v>
      </c>
      <c r="E1755">
        <v>24.3</v>
      </c>
      <c r="F1755">
        <v>16.899999999999999</v>
      </c>
      <c r="G1755">
        <v>1.4</v>
      </c>
      <c r="H1755" t="s">
        <v>58</v>
      </c>
      <c r="I1755" s="2">
        <v>0.71527777777777779</v>
      </c>
      <c r="J1755" s="3">
        <v>5338</v>
      </c>
      <c r="K1755" t="s">
        <v>35</v>
      </c>
      <c r="L1755">
        <v>3.3</v>
      </c>
      <c r="M1755">
        <v>10.4</v>
      </c>
      <c r="N1755">
        <v>12.4</v>
      </c>
      <c r="O1755">
        <v>16.399999999999999</v>
      </c>
      <c r="P1755">
        <v>100</v>
      </c>
      <c r="Q1755" t="s">
        <v>33</v>
      </c>
      <c r="R1755">
        <v>1.1000000000000001</v>
      </c>
      <c r="S1755">
        <v>5.2</v>
      </c>
      <c r="T1755">
        <v>6.6</v>
      </c>
      <c r="U1755">
        <v>6.8</v>
      </c>
      <c r="V1755">
        <v>44</v>
      </c>
      <c r="W1755" t="str">
        <f t="shared" si="81"/>
        <v>Melbourne</v>
      </c>
      <c r="X1755" t="str">
        <f t="shared" si="82"/>
        <v>Low</v>
      </c>
      <c r="Y1755" t="str">
        <f t="shared" si="83"/>
        <v>Home Team</v>
      </c>
    </row>
    <row r="1756" spans="1:25" x14ac:dyDescent="0.25">
      <c r="A1756" t="s">
        <v>1845</v>
      </c>
      <c r="B1756">
        <v>2020</v>
      </c>
      <c r="C1756" t="s">
        <v>163</v>
      </c>
      <c r="D1756" s="1">
        <v>44058</v>
      </c>
      <c r="E1756">
        <v>21.8</v>
      </c>
      <c r="F1756">
        <v>10</v>
      </c>
      <c r="G1756">
        <v>0.6</v>
      </c>
      <c r="H1756" t="s">
        <v>1339</v>
      </c>
      <c r="I1756" s="2">
        <v>0.75694444444444442</v>
      </c>
      <c r="J1756" s="3">
        <v>24114</v>
      </c>
      <c r="K1756" t="s">
        <v>43</v>
      </c>
      <c r="L1756">
        <v>3.2</v>
      </c>
      <c r="M1756">
        <v>4.3</v>
      </c>
      <c r="N1756">
        <v>5.4</v>
      </c>
      <c r="O1756">
        <v>5.6</v>
      </c>
      <c r="P1756">
        <v>36</v>
      </c>
      <c r="Q1756" t="s">
        <v>30</v>
      </c>
      <c r="R1756">
        <v>0.1</v>
      </c>
      <c r="S1756">
        <v>2.2999999999999998</v>
      </c>
      <c r="T1756">
        <v>4.8</v>
      </c>
      <c r="U1756">
        <v>5.0999999999999996</v>
      </c>
      <c r="V1756">
        <v>40</v>
      </c>
      <c r="W1756" t="str">
        <f t="shared" si="81"/>
        <v>Carlton</v>
      </c>
      <c r="X1756" t="str">
        <f t="shared" si="82"/>
        <v>Low</v>
      </c>
      <c r="Y1756" t="str">
        <f t="shared" si="83"/>
        <v>Away Team</v>
      </c>
    </row>
    <row r="1757" spans="1:25" x14ac:dyDescent="0.25">
      <c r="A1757" t="s">
        <v>1846</v>
      </c>
      <c r="B1757">
        <v>2020</v>
      </c>
      <c r="C1757" t="s">
        <v>163</v>
      </c>
      <c r="D1757" s="1">
        <v>44059</v>
      </c>
      <c r="E1757">
        <v>23</v>
      </c>
      <c r="F1757">
        <v>11.9</v>
      </c>
      <c r="G1757">
        <v>0.2</v>
      </c>
      <c r="H1757" t="s">
        <v>38</v>
      </c>
      <c r="I1757" s="2">
        <v>0.54513888888888884</v>
      </c>
      <c r="J1757">
        <v>613</v>
      </c>
      <c r="K1757" t="s">
        <v>50</v>
      </c>
      <c r="L1757">
        <v>6.3</v>
      </c>
      <c r="M1757">
        <v>8.8000000000000007</v>
      </c>
      <c r="N1757">
        <v>12.12</v>
      </c>
      <c r="O1757">
        <v>16.149999999999999</v>
      </c>
      <c r="P1757">
        <v>111</v>
      </c>
      <c r="Q1757" t="s">
        <v>40</v>
      </c>
      <c r="R1757">
        <v>4.0999999999999996</v>
      </c>
      <c r="S1757">
        <v>5.3</v>
      </c>
      <c r="T1757">
        <v>5.5</v>
      </c>
      <c r="U1757">
        <v>8.6</v>
      </c>
      <c r="V1757">
        <v>54</v>
      </c>
      <c r="W1757" t="str">
        <f t="shared" si="81"/>
        <v>Western Bulldogs</v>
      </c>
      <c r="X1757" t="str">
        <f t="shared" si="82"/>
        <v>Low</v>
      </c>
      <c r="Y1757" t="str">
        <f t="shared" si="83"/>
        <v>Home Team</v>
      </c>
    </row>
    <row r="1758" spans="1:25" x14ac:dyDescent="0.25">
      <c r="A1758" t="s">
        <v>1847</v>
      </c>
      <c r="B1758">
        <v>2020</v>
      </c>
      <c r="C1758" t="s">
        <v>163</v>
      </c>
      <c r="D1758" s="1">
        <v>44059</v>
      </c>
      <c r="E1758">
        <v>22.6</v>
      </c>
      <c r="F1758">
        <v>12.1</v>
      </c>
      <c r="G1758">
        <v>6.4</v>
      </c>
      <c r="H1758" t="s">
        <v>58</v>
      </c>
      <c r="I1758" s="2">
        <v>0.64930555555555558</v>
      </c>
      <c r="J1758" s="3">
        <v>4686</v>
      </c>
      <c r="K1758" t="s">
        <v>55</v>
      </c>
      <c r="L1758">
        <v>4.4000000000000004</v>
      </c>
      <c r="M1758">
        <v>7.5</v>
      </c>
      <c r="N1758">
        <v>9.5</v>
      </c>
      <c r="O1758">
        <v>10.8</v>
      </c>
      <c r="P1758">
        <v>68</v>
      </c>
      <c r="Q1758" t="s">
        <v>48</v>
      </c>
      <c r="R1758">
        <v>1</v>
      </c>
      <c r="S1758">
        <v>2</v>
      </c>
      <c r="T1758">
        <v>4.0999999999999996</v>
      </c>
      <c r="U1758">
        <v>5.3</v>
      </c>
      <c r="V1758">
        <v>33</v>
      </c>
      <c r="W1758" t="str">
        <f t="shared" si="81"/>
        <v>St Kilda</v>
      </c>
      <c r="X1758" t="str">
        <f t="shared" si="82"/>
        <v>Low</v>
      </c>
      <c r="Y1758" t="str">
        <f t="shared" si="83"/>
        <v>Home Team</v>
      </c>
    </row>
    <row r="1759" spans="1:25" x14ac:dyDescent="0.25">
      <c r="A1759" t="s">
        <v>1848</v>
      </c>
      <c r="B1759">
        <v>2020</v>
      </c>
      <c r="C1759" t="s">
        <v>163</v>
      </c>
      <c r="D1759" s="1">
        <v>44059</v>
      </c>
      <c r="E1759">
        <v>15.7</v>
      </c>
      <c r="F1759">
        <v>11</v>
      </c>
      <c r="G1759">
        <v>19.2</v>
      </c>
      <c r="H1759" t="s">
        <v>1339</v>
      </c>
      <c r="I1759" s="2">
        <v>0.67361111111111116</v>
      </c>
      <c r="J1759" s="3">
        <v>22870</v>
      </c>
      <c r="K1759" t="s">
        <v>51</v>
      </c>
      <c r="L1759">
        <v>3.4</v>
      </c>
      <c r="M1759">
        <v>6.5</v>
      </c>
      <c r="N1759">
        <v>11.7</v>
      </c>
      <c r="O1759">
        <v>12.9</v>
      </c>
      <c r="P1759">
        <v>81</v>
      </c>
      <c r="Q1759" t="s">
        <v>32</v>
      </c>
      <c r="R1759">
        <v>0</v>
      </c>
      <c r="S1759">
        <v>2.2999999999999998</v>
      </c>
      <c r="T1759">
        <v>5.6</v>
      </c>
      <c r="U1759">
        <v>7.7</v>
      </c>
      <c r="V1759">
        <v>49</v>
      </c>
      <c r="W1759" t="str">
        <f t="shared" si="81"/>
        <v>West Coast</v>
      </c>
      <c r="X1759" t="str">
        <f t="shared" si="82"/>
        <v>Low</v>
      </c>
      <c r="Y1759" t="str">
        <f t="shared" si="83"/>
        <v>Home Team</v>
      </c>
    </row>
    <row r="1760" spans="1:25" x14ac:dyDescent="0.25">
      <c r="A1760" t="s">
        <v>1849</v>
      </c>
      <c r="B1760">
        <v>2020</v>
      </c>
      <c r="C1760" t="s">
        <v>163</v>
      </c>
      <c r="D1760" s="1">
        <v>44060</v>
      </c>
      <c r="E1760">
        <v>22.1</v>
      </c>
      <c r="F1760">
        <v>10.3</v>
      </c>
      <c r="G1760">
        <v>0</v>
      </c>
      <c r="H1760" t="s">
        <v>58</v>
      </c>
      <c r="I1760" s="2">
        <v>0.79861111111111116</v>
      </c>
      <c r="J1760" s="3">
        <v>4062</v>
      </c>
      <c r="K1760" t="s">
        <v>29</v>
      </c>
      <c r="L1760">
        <v>2.1</v>
      </c>
      <c r="M1760">
        <v>2.2000000000000002</v>
      </c>
      <c r="N1760">
        <v>5.2</v>
      </c>
      <c r="O1760">
        <v>8.5</v>
      </c>
      <c r="P1760">
        <v>53</v>
      </c>
      <c r="Q1760" t="s">
        <v>39</v>
      </c>
      <c r="R1760">
        <v>2.1</v>
      </c>
      <c r="S1760">
        <v>3.6</v>
      </c>
      <c r="T1760">
        <v>3.8</v>
      </c>
      <c r="U1760">
        <v>4.8</v>
      </c>
      <c r="V1760">
        <v>32</v>
      </c>
      <c r="W1760" t="str">
        <f t="shared" si="81"/>
        <v>Richmond</v>
      </c>
      <c r="X1760" t="str">
        <f t="shared" si="82"/>
        <v>Low</v>
      </c>
      <c r="Y1760" t="str">
        <f t="shared" si="83"/>
        <v>Home Team</v>
      </c>
    </row>
    <row r="1761" spans="1:25" x14ac:dyDescent="0.25">
      <c r="A1761" t="s">
        <v>1850</v>
      </c>
      <c r="B1761">
        <v>2020</v>
      </c>
      <c r="C1761" t="s">
        <v>170</v>
      </c>
      <c r="D1761" s="1">
        <v>44064</v>
      </c>
      <c r="E1761">
        <v>32.5</v>
      </c>
      <c r="F1761">
        <v>23.1</v>
      </c>
      <c r="G1761">
        <v>0</v>
      </c>
      <c r="H1761" t="s">
        <v>129</v>
      </c>
      <c r="I1761" s="2">
        <v>0.80555555555555558</v>
      </c>
      <c r="J1761" s="3">
        <v>5172</v>
      </c>
      <c r="K1761" t="s">
        <v>39</v>
      </c>
      <c r="L1761">
        <v>0</v>
      </c>
      <c r="M1761">
        <v>2</v>
      </c>
      <c r="N1761">
        <v>3.2</v>
      </c>
      <c r="O1761">
        <v>4.3</v>
      </c>
      <c r="P1761">
        <v>27</v>
      </c>
      <c r="Q1761" t="s">
        <v>30</v>
      </c>
      <c r="R1761">
        <v>1.4</v>
      </c>
      <c r="S1761">
        <v>5.7</v>
      </c>
      <c r="T1761">
        <v>6.11</v>
      </c>
      <c r="U1761">
        <v>7.18</v>
      </c>
      <c r="V1761">
        <v>60</v>
      </c>
      <c r="W1761" t="str">
        <f t="shared" si="81"/>
        <v>Carlton</v>
      </c>
      <c r="X1761" t="str">
        <f t="shared" si="82"/>
        <v>Low</v>
      </c>
      <c r="Y1761" t="str">
        <f t="shared" si="83"/>
        <v>Away Team</v>
      </c>
    </row>
    <row r="1762" spans="1:25" x14ac:dyDescent="0.25">
      <c r="A1762" t="s">
        <v>1851</v>
      </c>
      <c r="B1762">
        <v>2020</v>
      </c>
      <c r="C1762" t="s">
        <v>170</v>
      </c>
      <c r="D1762" s="1">
        <v>44065</v>
      </c>
      <c r="E1762">
        <v>22.2</v>
      </c>
      <c r="F1762">
        <v>10.8</v>
      </c>
      <c r="G1762">
        <v>0</v>
      </c>
      <c r="H1762" t="s">
        <v>38</v>
      </c>
      <c r="I1762" s="2">
        <v>0.57291666666666663</v>
      </c>
      <c r="J1762" s="3">
        <v>1765</v>
      </c>
      <c r="K1762" t="s">
        <v>50</v>
      </c>
      <c r="L1762">
        <v>2.4</v>
      </c>
      <c r="M1762">
        <v>4.4000000000000004</v>
      </c>
      <c r="N1762">
        <v>10.5</v>
      </c>
      <c r="O1762">
        <v>12.8</v>
      </c>
      <c r="P1762">
        <v>80</v>
      </c>
      <c r="Q1762" t="s">
        <v>35</v>
      </c>
      <c r="R1762">
        <v>1.3</v>
      </c>
      <c r="S1762">
        <v>5.5</v>
      </c>
      <c r="T1762">
        <v>5.8</v>
      </c>
      <c r="U1762">
        <v>7.1</v>
      </c>
      <c r="V1762">
        <v>52</v>
      </c>
      <c r="W1762" t="str">
        <f t="shared" si="81"/>
        <v>Western Bulldogs</v>
      </c>
      <c r="X1762" t="str">
        <f t="shared" si="82"/>
        <v>Low</v>
      </c>
      <c r="Y1762" t="str">
        <f t="shared" si="83"/>
        <v>Home Team</v>
      </c>
    </row>
    <row r="1763" spans="1:25" x14ac:dyDescent="0.25">
      <c r="A1763" t="s">
        <v>1852</v>
      </c>
      <c r="B1763">
        <v>2020</v>
      </c>
      <c r="C1763" t="s">
        <v>170</v>
      </c>
      <c r="D1763" s="1">
        <v>44065</v>
      </c>
      <c r="E1763">
        <v>13.7</v>
      </c>
      <c r="F1763">
        <v>8.1999999999999993</v>
      </c>
      <c r="G1763">
        <v>2</v>
      </c>
      <c r="H1763" t="s">
        <v>512</v>
      </c>
      <c r="I1763" s="2">
        <v>0.67013888888888884</v>
      </c>
      <c r="J1763" s="3">
        <v>11740</v>
      </c>
      <c r="K1763" t="s">
        <v>54</v>
      </c>
      <c r="L1763">
        <v>2.2999999999999998</v>
      </c>
      <c r="M1763">
        <v>6.5</v>
      </c>
      <c r="N1763">
        <v>7.1</v>
      </c>
      <c r="O1763">
        <v>9.14</v>
      </c>
      <c r="P1763">
        <v>68</v>
      </c>
      <c r="Q1763" t="s">
        <v>32</v>
      </c>
      <c r="R1763">
        <v>4.0999999999999996</v>
      </c>
      <c r="S1763">
        <v>5.2</v>
      </c>
      <c r="T1763">
        <v>8.4</v>
      </c>
      <c r="U1763">
        <v>9.4</v>
      </c>
      <c r="V1763">
        <v>58</v>
      </c>
      <c r="W1763" t="str">
        <f t="shared" si="81"/>
        <v>Port Adelaide</v>
      </c>
      <c r="X1763" t="str">
        <f t="shared" si="82"/>
        <v>Low</v>
      </c>
      <c r="Y1763" t="str">
        <f t="shared" si="83"/>
        <v>Home Team</v>
      </c>
    </row>
    <row r="1764" spans="1:25" x14ac:dyDescent="0.25">
      <c r="A1764" t="s">
        <v>1853</v>
      </c>
      <c r="B1764">
        <v>2020</v>
      </c>
      <c r="C1764" t="s">
        <v>170</v>
      </c>
      <c r="D1764" s="1">
        <v>44065</v>
      </c>
      <c r="E1764">
        <v>32.200000000000003</v>
      </c>
      <c r="F1764">
        <v>22.4</v>
      </c>
      <c r="G1764">
        <v>0</v>
      </c>
      <c r="H1764" t="s">
        <v>129</v>
      </c>
      <c r="I1764" s="2">
        <v>0.80208333333333337</v>
      </c>
      <c r="J1764" s="3">
        <v>5401</v>
      </c>
      <c r="K1764" t="s">
        <v>48</v>
      </c>
      <c r="L1764">
        <v>1.1000000000000001</v>
      </c>
      <c r="M1764">
        <v>3.1</v>
      </c>
      <c r="N1764">
        <v>6.1</v>
      </c>
      <c r="O1764">
        <v>10.1</v>
      </c>
      <c r="P1764">
        <v>61</v>
      </c>
      <c r="Q1764" t="s">
        <v>29</v>
      </c>
      <c r="R1764">
        <v>1.5</v>
      </c>
      <c r="S1764">
        <v>3.8</v>
      </c>
      <c r="T1764">
        <v>7.1</v>
      </c>
      <c r="U1764">
        <v>10.130000000000001</v>
      </c>
      <c r="V1764">
        <v>73</v>
      </c>
      <c r="W1764" t="str">
        <f t="shared" si="81"/>
        <v>Richmond</v>
      </c>
      <c r="X1764" t="str">
        <f t="shared" si="82"/>
        <v>Low</v>
      </c>
      <c r="Y1764" t="str">
        <f t="shared" si="83"/>
        <v>Away Team</v>
      </c>
    </row>
    <row r="1765" spans="1:25" x14ac:dyDescent="0.25">
      <c r="A1765" t="s">
        <v>1854</v>
      </c>
      <c r="B1765">
        <v>2020</v>
      </c>
      <c r="C1765" t="s">
        <v>170</v>
      </c>
      <c r="D1765" s="1">
        <v>44065</v>
      </c>
      <c r="E1765">
        <v>22.2</v>
      </c>
      <c r="F1765">
        <v>10.5</v>
      </c>
      <c r="G1765">
        <v>0</v>
      </c>
      <c r="H1765" t="s">
        <v>1339</v>
      </c>
      <c r="I1765" s="2">
        <v>0.75694444444444442</v>
      </c>
      <c r="J1765" s="3">
        <v>24714</v>
      </c>
      <c r="K1765" t="s">
        <v>43</v>
      </c>
      <c r="L1765">
        <v>1.1000000000000001</v>
      </c>
      <c r="M1765">
        <v>4.4000000000000004</v>
      </c>
      <c r="N1765">
        <v>5.7</v>
      </c>
      <c r="O1765">
        <v>7.8</v>
      </c>
      <c r="P1765">
        <v>50</v>
      </c>
      <c r="Q1765" t="s">
        <v>26</v>
      </c>
      <c r="R1765">
        <v>1.2</v>
      </c>
      <c r="S1765">
        <v>1.4</v>
      </c>
      <c r="T1765">
        <v>1.4</v>
      </c>
      <c r="U1765">
        <v>2.7</v>
      </c>
      <c r="V1765">
        <v>19</v>
      </c>
      <c r="W1765" t="str">
        <f t="shared" si="81"/>
        <v>Fremantle</v>
      </c>
      <c r="X1765" t="str">
        <f t="shared" si="82"/>
        <v>Low</v>
      </c>
      <c r="Y1765" t="str">
        <f t="shared" si="83"/>
        <v>Home Team</v>
      </c>
    </row>
    <row r="1766" spans="1:25" x14ac:dyDescent="0.25">
      <c r="A1766" t="s">
        <v>1855</v>
      </c>
      <c r="B1766">
        <v>2020</v>
      </c>
      <c r="C1766" t="s">
        <v>170</v>
      </c>
      <c r="D1766" s="1">
        <v>44066</v>
      </c>
      <c r="E1766">
        <v>13.2</v>
      </c>
      <c r="F1766">
        <v>9.1999999999999993</v>
      </c>
      <c r="G1766">
        <v>0.4</v>
      </c>
      <c r="H1766" t="s">
        <v>512</v>
      </c>
      <c r="I1766" s="2">
        <v>0.52430555555555558</v>
      </c>
      <c r="J1766" s="3">
        <v>10431</v>
      </c>
      <c r="K1766" t="s">
        <v>40</v>
      </c>
      <c r="L1766">
        <v>1.3</v>
      </c>
      <c r="M1766">
        <v>3.4</v>
      </c>
      <c r="N1766">
        <v>5.6</v>
      </c>
      <c r="O1766">
        <v>5.7</v>
      </c>
      <c r="P1766">
        <v>37</v>
      </c>
      <c r="Q1766" t="s">
        <v>44</v>
      </c>
      <c r="R1766">
        <v>3.2</v>
      </c>
      <c r="S1766">
        <v>4.5</v>
      </c>
      <c r="T1766">
        <v>6.9</v>
      </c>
      <c r="U1766">
        <v>9.11</v>
      </c>
      <c r="V1766">
        <v>65</v>
      </c>
      <c r="W1766" t="str">
        <f t="shared" si="81"/>
        <v>Geelong</v>
      </c>
      <c r="X1766" t="str">
        <f t="shared" si="82"/>
        <v>Low</v>
      </c>
      <c r="Y1766" t="str">
        <f t="shared" si="83"/>
        <v>Away Team</v>
      </c>
    </row>
    <row r="1767" spans="1:25" x14ac:dyDescent="0.25">
      <c r="A1767" t="s">
        <v>1856</v>
      </c>
      <c r="B1767">
        <v>2020</v>
      </c>
      <c r="C1767" t="s">
        <v>170</v>
      </c>
      <c r="D1767" s="1">
        <v>44066</v>
      </c>
      <c r="E1767">
        <v>21.2</v>
      </c>
      <c r="F1767">
        <v>10.5</v>
      </c>
      <c r="G1767">
        <v>0</v>
      </c>
      <c r="H1767" t="s">
        <v>58</v>
      </c>
      <c r="I1767" s="2">
        <v>0.64930555555555558</v>
      </c>
      <c r="J1767" s="3">
        <v>13750</v>
      </c>
      <c r="K1767" t="s">
        <v>36</v>
      </c>
      <c r="L1767">
        <v>2.5</v>
      </c>
      <c r="M1767">
        <v>3.6</v>
      </c>
      <c r="N1767">
        <v>6.13</v>
      </c>
      <c r="O1767">
        <v>6.14</v>
      </c>
      <c r="P1767">
        <v>50</v>
      </c>
      <c r="Q1767" t="s">
        <v>55</v>
      </c>
      <c r="R1767">
        <v>1</v>
      </c>
      <c r="S1767">
        <v>3.2</v>
      </c>
      <c r="T1767">
        <v>6.3</v>
      </c>
      <c r="U1767">
        <v>7.6</v>
      </c>
      <c r="V1767">
        <v>48</v>
      </c>
      <c r="W1767" t="str">
        <f t="shared" si="81"/>
        <v>Brisbane</v>
      </c>
      <c r="X1767" t="str">
        <f t="shared" si="82"/>
        <v>Low</v>
      </c>
      <c r="Y1767" t="str">
        <f t="shared" si="83"/>
        <v>Home Team</v>
      </c>
    </row>
    <row r="1768" spans="1:25" x14ac:dyDescent="0.25">
      <c r="A1768" t="s">
        <v>1857</v>
      </c>
      <c r="B1768">
        <v>2020</v>
      </c>
      <c r="C1768" t="s">
        <v>170</v>
      </c>
      <c r="D1768" s="1">
        <v>44066</v>
      </c>
      <c r="E1768">
        <v>19.5</v>
      </c>
      <c r="F1768">
        <v>12.6</v>
      </c>
      <c r="G1768">
        <v>1</v>
      </c>
      <c r="H1768" t="s">
        <v>1339</v>
      </c>
      <c r="I1768" s="2">
        <v>0.67361111111111116</v>
      </c>
      <c r="J1768" s="3">
        <v>27339</v>
      </c>
      <c r="K1768" t="s">
        <v>51</v>
      </c>
      <c r="L1768">
        <v>4.3</v>
      </c>
      <c r="M1768">
        <v>5.4</v>
      </c>
      <c r="N1768">
        <v>8.6999999999999993</v>
      </c>
      <c r="O1768">
        <v>9.6999999999999993</v>
      </c>
      <c r="P1768">
        <v>61</v>
      </c>
      <c r="Q1768" t="s">
        <v>25</v>
      </c>
      <c r="R1768">
        <v>0.1</v>
      </c>
      <c r="S1768">
        <v>1.6</v>
      </c>
      <c r="T1768">
        <v>3.6</v>
      </c>
      <c r="U1768">
        <v>7.7</v>
      </c>
      <c r="V1768">
        <v>49</v>
      </c>
      <c r="W1768" t="str">
        <f t="shared" si="81"/>
        <v>West Coast</v>
      </c>
      <c r="X1768" t="str">
        <f t="shared" si="82"/>
        <v>Low</v>
      </c>
      <c r="Y1768" t="str">
        <f t="shared" si="83"/>
        <v>Home Team</v>
      </c>
    </row>
    <row r="1769" spans="1:25" x14ac:dyDescent="0.25">
      <c r="A1769" t="s">
        <v>1858</v>
      </c>
      <c r="B1769">
        <v>2020</v>
      </c>
      <c r="C1769" t="s">
        <v>170</v>
      </c>
      <c r="D1769" s="1">
        <v>44067</v>
      </c>
      <c r="E1769">
        <v>23.1</v>
      </c>
      <c r="F1769">
        <v>9.1</v>
      </c>
      <c r="G1769">
        <v>0</v>
      </c>
      <c r="H1769" t="s">
        <v>58</v>
      </c>
      <c r="I1769" s="2">
        <v>0.79861111111111116</v>
      </c>
      <c r="J1769" s="3">
        <v>2443</v>
      </c>
      <c r="K1769" t="s">
        <v>33</v>
      </c>
      <c r="L1769">
        <v>1.2</v>
      </c>
      <c r="M1769">
        <v>4.3</v>
      </c>
      <c r="N1769">
        <v>8.3000000000000007</v>
      </c>
      <c r="O1769">
        <v>10.5</v>
      </c>
      <c r="P1769">
        <v>65</v>
      </c>
      <c r="Q1769" t="s">
        <v>47</v>
      </c>
      <c r="R1769">
        <v>2.1</v>
      </c>
      <c r="S1769">
        <v>3.4</v>
      </c>
      <c r="T1769">
        <v>5.5</v>
      </c>
      <c r="U1769">
        <v>5.5</v>
      </c>
      <c r="V1769">
        <v>35</v>
      </c>
      <c r="W1769" t="str">
        <f t="shared" si="81"/>
        <v>Collingwood</v>
      </c>
      <c r="X1769" t="str">
        <f t="shared" si="82"/>
        <v>Low</v>
      </c>
      <c r="Y1769" t="str">
        <f t="shared" si="83"/>
        <v>Home Team</v>
      </c>
    </row>
    <row r="1770" spans="1:25" x14ac:dyDescent="0.25">
      <c r="A1770" t="s">
        <v>1859</v>
      </c>
      <c r="B1770">
        <v>2020</v>
      </c>
      <c r="C1770" t="s">
        <v>177</v>
      </c>
      <c r="D1770" s="1">
        <v>44070</v>
      </c>
      <c r="E1770">
        <v>17.7</v>
      </c>
      <c r="F1770">
        <v>9.3000000000000007</v>
      </c>
      <c r="G1770">
        <v>0</v>
      </c>
      <c r="H1770" t="s">
        <v>512</v>
      </c>
      <c r="I1770" s="2">
        <v>0.67361111111111116</v>
      </c>
      <c r="J1770" s="3">
        <v>4973</v>
      </c>
      <c r="K1770" t="s">
        <v>32</v>
      </c>
      <c r="L1770">
        <v>3.4</v>
      </c>
      <c r="M1770">
        <v>7.1</v>
      </c>
      <c r="N1770">
        <v>8.1</v>
      </c>
      <c r="O1770">
        <v>10.11</v>
      </c>
      <c r="P1770">
        <v>71</v>
      </c>
      <c r="Q1770" t="s">
        <v>48</v>
      </c>
      <c r="R1770">
        <v>1.3</v>
      </c>
      <c r="S1770">
        <v>2.4</v>
      </c>
      <c r="T1770">
        <v>7.7</v>
      </c>
      <c r="U1770">
        <v>13.9</v>
      </c>
      <c r="V1770">
        <v>87</v>
      </c>
      <c r="W1770" t="str">
        <f t="shared" si="81"/>
        <v>Essendon</v>
      </c>
      <c r="X1770" t="str">
        <f t="shared" si="82"/>
        <v>Low</v>
      </c>
      <c r="Y1770" t="str">
        <f t="shared" si="83"/>
        <v>Away Team</v>
      </c>
    </row>
    <row r="1771" spans="1:25" x14ac:dyDescent="0.25">
      <c r="A1771" t="s">
        <v>1860</v>
      </c>
      <c r="B1771">
        <v>2020</v>
      </c>
      <c r="C1771" t="s">
        <v>177</v>
      </c>
      <c r="D1771" s="1">
        <v>44070</v>
      </c>
      <c r="E1771">
        <v>21</v>
      </c>
      <c r="F1771">
        <v>11.5</v>
      </c>
      <c r="G1771">
        <v>0</v>
      </c>
      <c r="H1771" t="s">
        <v>38</v>
      </c>
      <c r="I1771" s="2">
        <v>0.79861111111111116</v>
      </c>
      <c r="J1771" s="3">
        <v>3628</v>
      </c>
      <c r="K1771" t="s">
        <v>29</v>
      </c>
      <c r="L1771">
        <v>1.1000000000000001</v>
      </c>
      <c r="M1771">
        <v>5.2</v>
      </c>
      <c r="N1771">
        <v>11.2</v>
      </c>
      <c r="O1771">
        <v>14.4</v>
      </c>
      <c r="P1771">
        <v>88</v>
      </c>
      <c r="Q1771" t="s">
        <v>51</v>
      </c>
      <c r="R1771">
        <v>1</v>
      </c>
      <c r="S1771">
        <v>4.2</v>
      </c>
      <c r="T1771">
        <v>8.6</v>
      </c>
      <c r="U1771">
        <v>9.6999999999999993</v>
      </c>
      <c r="V1771">
        <v>61</v>
      </c>
      <c r="W1771" t="str">
        <f t="shared" si="81"/>
        <v>Richmond</v>
      </c>
      <c r="X1771" t="str">
        <f t="shared" si="82"/>
        <v>Low</v>
      </c>
      <c r="Y1771" t="str">
        <f t="shared" si="83"/>
        <v>Home Team</v>
      </c>
    </row>
    <row r="1772" spans="1:25" x14ac:dyDescent="0.25">
      <c r="A1772" t="s">
        <v>1861</v>
      </c>
      <c r="B1772">
        <v>2020</v>
      </c>
      <c r="C1772" t="s">
        <v>177</v>
      </c>
      <c r="D1772" s="1">
        <v>44071</v>
      </c>
      <c r="E1772">
        <v>26.2</v>
      </c>
      <c r="F1772">
        <v>9.8000000000000007</v>
      </c>
      <c r="G1772">
        <v>0</v>
      </c>
      <c r="H1772" t="s">
        <v>38</v>
      </c>
      <c r="I1772" s="2">
        <v>0.82638888888888884</v>
      </c>
      <c r="J1772" s="3">
        <v>2156</v>
      </c>
      <c r="K1772" t="s">
        <v>50</v>
      </c>
      <c r="L1772">
        <v>6.3</v>
      </c>
      <c r="M1772">
        <v>6.6</v>
      </c>
      <c r="N1772">
        <v>7.7</v>
      </c>
      <c r="O1772">
        <v>9.6999999999999993</v>
      </c>
      <c r="P1772">
        <v>61</v>
      </c>
      <c r="Q1772" t="s">
        <v>44</v>
      </c>
      <c r="R1772">
        <v>0.3</v>
      </c>
      <c r="S1772">
        <v>3.6</v>
      </c>
      <c r="T1772">
        <v>5.9</v>
      </c>
      <c r="U1772">
        <v>10.119999999999999</v>
      </c>
      <c r="V1772">
        <v>72</v>
      </c>
      <c r="W1772" t="str">
        <f t="shared" si="81"/>
        <v>Geelong</v>
      </c>
      <c r="X1772" t="str">
        <f t="shared" si="82"/>
        <v>Low</v>
      </c>
      <c r="Y1772" t="str">
        <f t="shared" si="83"/>
        <v>Away Team</v>
      </c>
    </row>
    <row r="1773" spans="1:25" x14ac:dyDescent="0.25">
      <c r="A1773" t="s">
        <v>1862</v>
      </c>
      <c r="B1773">
        <v>2020</v>
      </c>
      <c r="C1773" t="s">
        <v>177</v>
      </c>
      <c r="D1773" s="1">
        <v>44072</v>
      </c>
      <c r="E1773">
        <v>24.9</v>
      </c>
      <c r="F1773">
        <v>8</v>
      </c>
      <c r="G1773">
        <v>0</v>
      </c>
      <c r="H1773" t="s">
        <v>512</v>
      </c>
      <c r="I1773" s="2">
        <v>0.55208333333333337</v>
      </c>
      <c r="J1773" s="3">
        <v>11801</v>
      </c>
      <c r="K1773" t="s">
        <v>54</v>
      </c>
      <c r="L1773">
        <v>4.3</v>
      </c>
      <c r="M1773">
        <v>8.3000000000000007</v>
      </c>
      <c r="N1773">
        <v>8.4</v>
      </c>
      <c r="O1773">
        <v>11.7</v>
      </c>
      <c r="P1773">
        <v>73</v>
      </c>
      <c r="Q1773" t="s">
        <v>26</v>
      </c>
      <c r="R1773">
        <v>3.1</v>
      </c>
      <c r="S1773">
        <v>3.1</v>
      </c>
      <c r="T1773">
        <v>5.4</v>
      </c>
      <c r="U1773">
        <v>7.5</v>
      </c>
      <c r="V1773">
        <v>47</v>
      </c>
      <c r="W1773" t="str">
        <f t="shared" si="81"/>
        <v>Port Adelaide</v>
      </c>
      <c r="X1773" t="str">
        <f t="shared" si="82"/>
        <v>Low</v>
      </c>
      <c r="Y1773" t="str">
        <f t="shared" si="83"/>
        <v>Home Team</v>
      </c>
    </row>
    <row r="1774" spans="1:25" x14ac:dyDescent="0.25">
      <c r="A1774" t="s">
        <v>1863</v>
      </c>
      <c r="B1774">
        <v>2020</v>
      </c>
      <c r="C1774" t="s">
        <v>177</v>
      </c>
      <c r="D1774" s="1">
        <v>44072</v>
      </c>
      <c r="E1774">
        <v>17.8</v>
      </c>
      <c r="F1774">
        <v>11.7</v>
      </c>
      <c r="G1774">
        <v>2.8</v>
      </c>
      <c r="H1774" t="s">
        <v>1339</v>
      </c>
      <c r="I1774" s="2">
        <v>0.60763888888888884</v>
      </c>
      <c r="J1774" s="3">
        <v>24406</v>
      </c>
      <c r="K1774" t="s">
        <v>43</v>
      </c>
      <c r="L1774">
        <v>1.1000000000000001</v>
      </c>
      <c r="M1774">
        <v>2.2999999999999998</v>
      </c>
      <c r="N1774">
        <v>5.3</v>
      </c>
      <c r="O1774">
        <v>8.5</v>
      </c>
      <c r="P1774">
        <v>53</v>
      </c>
      <c r="Q1774" t="s">
        <v>25</v>
      </c>
      <c r="R1774">
        <v>4.2</v>
      </c>
      <c r="S1774">
        <v>6.4</v>
      </c>
      <c r="T1774">
        <v>11.7</v>
      </c>
      <c r="U1774">
        <v>14.7</v>
      </c>
      <c r="V1774">
        <v>91</v>
      </c>
      <c r="W1774" t="str">
        <f t="shared" si="81"/>
        <v>Greater Western Sydney</v>
      </c>
      <c r="X1774" t="str">
        <f t="shared" si="82"/>
        <v>Low</v>
      </c>
      <c r="Y1774" t="str">
        <f t="shared" si="83"/>
        <v>Away Team</v>
      </c>
    </row>
    <row r="1775" spans="1:25" x14ac:dyDescent="0.25">
      <c r="A1775" t="s">
        <v>1864</v>
      </c>
      <c r="B1775">
        <v>2020</v>
      </c>
      <c r="C1775" t="s">
        <v>177</v>
      </c>
      <c r="D1775" s="1">
        <v>44072</v>
      </c>
      <c r="E1775">
        <v>28.4</v>
      </c>
      <c r="F1775">
        <v>4.8</v>
      </c>
      <c r="G1775">
        <v>0</v>
      </c>
      <c r="H1775" t="s">
        <v>584</v>
      </c>
      <c r="I1775" s="2">
        <v>0.79861111111111116</v>
      </c>
      <c r="J1775" s="3">
        <v>1917</v>
      </c>
      <c r="K1775" t="s">
        <v>35</v>
      </c>
      <c r="L1775">
        <v>4</v>
      </c>
      <c r="M1775">
        <v>5.0999999999999996</v>
      </c>
      <c r="N1775">
        <v>7.3</v>
      </c>
      <c r="O1775">
        <v>8.4</v>
      </c>
      <c r="P1775">
        <v>52</v>
      </c>
      <c r="Q1775" t="s">
        <v>55</v>
      </c>
      <c r="R1775">
        <v>1.3</v>
      </c>
      <c r="S1775">
        <v>4.5</v>
      </c>
      <c r="T1775">
        <v>6.6</v>
      </c>
      <c r="U1775">
        <v>7.7</v>
      </c>
      <c r="V1775">
        <v>49</v>
      </c>
      <c r="W1775" t="str">
        <f t="shared" si="81"/>
        <v>Melbourne</v>
      </c>
      <c r="X1775" t="str">
        <f t="shared" si="82"/>
        <v>Low</v>
      </c>
      <c r="Y1775" t="str">
        <f t="shared" si="83"/>
        <v>Home Team</v>
      </c>
    </row>
    <row r="1776" spans="1:25" x14ac:dyDescent="0.25">
      <c r="A1776" t="s">
        <v>1865</v>
      </c>
      <c r="B1776">
        <v>2020</v>
      </c>
      <c r="C1776" t="s">
        <v>177</v>
      </c>
      <c r="D1776" s="1">
        <v>44073</v>
      </c>
      <c r="E1776">
        <v>23.4</v>
      </c>
      <c r="F1776">
        <v>13.1</v>
      </c>
      <c r="G1776">
        <v>0</v>
      </c>
      <c r="H1776" t="s">
        <v>58</v>
      </c>
      <c r="I1776" s="2">
        <v>0.64930555555555558</v>
      </c>
      <c r="J1776" s="3">
        <v>9033</v>
      </c>
      <c r="K1776" t="s">
        <v>30</v>
      </c>
      <c r="L1776">
        <v>2</v>
      </c>
      <c r="M1776">
        <v>7.2</v>
      </c>
      <c r="N1776">
        <v>7.4</v>
      </c>
      <c r="O1776">
        <v>7.6</v>
      </c>
      <c r="P1776">
        <v>48</v>
      </c>
      <c r="Q1776" t="s">
        <v>33</v>
      </c>
      <c r="R1776">
        <v>2.2000000000000002</v>
      </c>
      <c r="S1776">
        <v>5.6</v>
      </c>
      <c r="T1776">
        <v>6.8</v>
      </c>
      <c r="U1776">
        <v>10.119999999999999</v>
      </c>
      <c r="V1776">
        <v>72</v>
      </c>
      <c r="W1776" t="str">
        <f t="shared" si="81"/>
        <v>Collingwood</v>
      </c>
      <c r="X1776" t="str">
        <f t="shared" si="82"/>
        <v>Low</v>
      </c>
      <c r="Y1776" t="str">
        <f t="shared" si="83"/>
        <v>Away Team</v>
      </c>
    </row>
    <row r="1777" spans="1:25" x14ac:dyDescent="0.25">
      <c r="A1777" t="s">
        <v>1866</v>
      </c>
      <c r="B1777">
        <v>2020</v>
      </c>
      <c r="C1777" t="s">
        <v>177</v>
      </c>
      <c r="D1777" s="1">
        <v>44073</v>
      </c>
      <c r="E1777">
        <v>22.3</v>
      </c>
      <c r="F1777">
        <v>14.9</v>
      </c>
      <c r="G1777">
        <v>1.2</v>
      </c>
      <c r="H1777" t="s">
        <v>38</v>
      </c>
      <c r="I1777" s="2">
        <v>0.75694444444444442</v>
      </c>
      <c r="J1777" s="3">
        <v>3353</v>
      </c>
      <c r="K1777" t="s">
        <v>39</v>
      </c>
      <c r="L1777">
        <v>3.4</v>
      </c>
      <c r="M1777">
        <v>7.8</v>
      </c>
      <c r="N1777">
        <v>8.14</v>
      </c>
      <c r="O1777">
        <v>12.19</v>
      </c>
      <c r="P1777">
        <v>91</v>
      </c>
      <c r="Q1777" t="s">
        <v>47</v>
      </c>
      <c r="R1777">
        <v>2.1</v>
      </c>
      <c r="S1777">
        <v>4.0999999999999996</v>
      </c>
      <c r="T1777">
        <v>4.4000000000000004</v>
      </c>
      <c r="U1777">
        <v>4.4000000000000004</v>
      </c>
      <c r="V1777">
        <v>28</v>
      </c>
      <c r="W1777" t="str">
        <f t="shared" si="81"/>
        <v>Gold Coast</v>
      </c>
      <c r="X1777" t="str">
        <f t="shared" si="82"/>
        <v>Low</v>
      </c>
      <c r="Y1777" t="str">
        <f t="shared" si="83"/>
        <v>Home Team</v>
      </c>
    </row>
    <row r="1778" spans="1:25" x14ac:dyDescent="0.25">
      <c r="A1778" t="s">
        <v>1867</v>
      </c>
      <c r="B1778">
        <v>2020</v>
      </c>
      <c r="C1778" t="s">
        <v>187</v>
      </c>
      <c r="D1778" s="1">
        <v>44075</v>
      </c>
      <c r="E1778">
        <v>19.5</v>
      </c>
      <c r="F1778">
        <v>4.9000000000000004</v>
      </c>
      <c r="G1778">
        <v>0</v>
      </c>
      <c r="H1778" t="s">
        <v>512</v>
      </c>
      <c r="I1778" s="2">
        <v>0.71527777777777779</v>
      </c>
      <c r="J1778" s="3">
        <v>6191</v>
      </c>
      <c r="K1778" t="s">
        <v>32</v>
      </c>
      <c r="L1778">
        <v>1.3</v>
      </c>
      <c r="M1778">
        <v>4.3</v>
      </c>
      <c r="N1778">
        <v>6.5</v>
      </c>
      <c r="O1778">
        <v>7.6</v>
      </c>
      <c r="P1778">
        <v>48</v>
      </c>
      <c r="Q1778" t="s">
        <v>40</v>
      </c>
      <c r="R1778">
        <v>2.4</v>
      </c>
      <c r="S1778">
        <v>6.6</v>
      </c>
      <c r="T1778">
        <v>9.9</v>
      </c>
      <c r="U1778">
        <v>12.11</v>
      </c>
      <c r="V1778">
        <v>83</v>
      </c>
      <c r="W1778" t="str">
        <f t="shared" si="81"/>
        <v>Adelaide</v>
      </c>
      <c r="X1778" t="str">
        <f t="shared" si="82"/>
        <v>Low</v>
      </c>
      <c r="Y1778" t="str">
        <f t="shared" si="83"/>
        <v>Away Team</v>
      </c>
    </row>
    <row r="1779" spans="1:25" x14ac:dyDescent="0.25">
      <c r="A1779" t="s">
        <v>1868</v>
      </c>
      <c r="B1779">
        <v>2020</v>
      </c>
      <c r="C1779" t="s">
        <v>187</v>
      </c>
      <c r="D1779" s="1">
        <v>44075</v>
      </c>
      <c r="E1779">
        <v>26.4</v>
      </c>
      <c r="F1779">
        <v>12.8</v>
      </c>
      <c r="G1779">
        <v>0</v>
      </c>
      <c r="H1779" t="s">
        <v>58</v>
      </c>
      <c r="I1779" s="2">
        <v>0.84027777777777779</v>
      </c>
      <c r="J1779" s="3">
        <v>1932</v>
      </c>
      <c r="K1779" t="s">
        <v>51</v>
      </c>
      <c r="L1779">
        <v>4.0999999999999996</v>
      </c>
      <c r="M1779">
        <v>7.3</v>
      </c>
      <c r="N1779">
        <v>9.5</v>
      </c>
      <c r="O1779">
        <v>9.6</v>
      </c>
      <c r="P1779">
        <v>60</v>
      </c>
      <c r="Q1779" t="s">
        <v>48</v>
      </c>
      <c r="R1779">
        <v>1.4</v>
      </c>
      <c r="S1779">
        <v>4.5</v>
      </c>
      <c r="T1779">
        <v>5.8</v>
      </c>
      <c r="U1779">
        <v>6.9</v>
      </c>
      <c r="V1779">
        <v>45</v>
      </c>
      <c r="W1779" t="str">
        <f t="shared" si="81"/>
        <v>West Coast</v>
      </c>
      <c r="X1779" t="str">
        <f t="shared" si="82"/>
        <v>Low</v>
      </c>
      <c r="Y1779" t="str">
        <f t="shared" si="83"/>
        <v>Home Team</v>
      </c>
    </row>
    <row r="1780" spans="1:25" x14ac:dyDescent="0.25">
      <c r="A1780" t="s">
        <v>1869</v>
      </c>
      <c r="B1780">
        <v>2020</v>
      </c>
      <c r="C1780" t="s">
        <v>187</v>
      </c>
      <c r="D1780" s="1">
        <v>44076</v>
      </c>
      <c r="E1780">
        <v>24.3</v>
      </c>
      <c r="F1780">
        <v>18.7</v>
      </c>
      <c r="G1780">
        <v>0</v>
      </c>
      <c r="H1780" t="s">
        <v>38</v>
      </c>
      <c r="I1780" s="2">
        <v>0.79861111111111116</v>
      </c>
      <c r="J1780" s="3">
        <v>1818</v>
      </c>
      <c r="K1780" t="s">
        <v>29</v>
      </c>
      <c r="L1780">
        <v>2.2000000000000002</v>
      </c>
      <c r="M1780">
        <v>4.3</v>
      </c>
      <c r="N1780">
        <v>4.4000000000000004</v>
      </c>
      <c r="O1780">
        <v>8.8000000000000007</v>
      </c>
      <c r="P1780">
        <v>56</v>
      </c>
      <c r="Q1780" t="s">
        <v>43</v>
      </c>
      <c r="R1780">
        <v>1</v>
      </c>
      <c r="S1780">
        <v>1.2</v>
      </c>
      <c r="T1780">
        <v>3.4</v>
      </c>
      <c r="U1780">
        <v>4.5</v>
      </c>
      <c r="V1780">
        <v>29</v>
      </c>
      <c r="W1780" t="str">
        <f t="shared" si="81"/>
        <v>Richmond</v>
      </c>
      <c r="X1780" t="str">
        <f t="shared" si="82"/>
        <v>Low</v>
      </c>
      <c r="Y1780" t="str">
        <f t="shared" si="83"/>
        <v>Home Team</v>
      </c>
    </row>
    <row r="1781" spans="1:25" x14ac:dyDescent="0.25">
      <c r="A1781" t="s">
        <v>1870</v>
      </c>
      <c r="B1781">
        <v>2020</v>
      </c>
      <c r="C1781" t="s">
        <v>187</v>
      </c>
      <c r="D1781" s="1">
        <v>44077</v>
      </c>
      <c r="E1781">
        <v>30.2</v>
      </c>
      <c r="F1781">
        <v>19.2</v>
      </c>
      <c r="G1781">
        <v>0</v>
      </c>
      <c r="H1781" t="s">
        <v>201</v>
      </c>
      <c r="I1781" s="2">
        <v>0.69444444444444442</v>
      </c>
      <c r="J1781" s="3">
        <v>3199</v>
      </c>
      <c r="K1781" t="s">
        <v>26</v>
      </c>
      <c r="L1781">
        <v>2</v>
      </c>
      <c r="M1781">
        <v>7.2</v>
      </c>
      <c r="N1781">
        <v>7.4</v>
      </c>
      <c r="O1781">
        <v>10.7</v>
      </c>
      <c r="P1781">
        <v>67</v>
      </c>
      <c r="Q1781" t="s">
        <v>35</v>
      </c>
      <c r="R1781">
        <v>2.2999999999999998</v>
      </c>
      <c r="S1781">
        <v>2.4</v>
      </c>
      <c r="T1781">
        <v>3.7</v>
      </c>
      <c r="U1781">
        <v>6.1</v>
      </c>
      <c r="V1781">
        <v>46</v>
      </c>
      <c r="W1781" t="str">
        <f t="shared" si="81"/>
        <v>Sydney</v>
      </c>
      <c r="X1781" t="str">
        <f t="shared" si="82"/>
        <v>Low</v>
      </c>
      <c r="Y1781" t="str">
        <f t="shared" si="83"/>
        <v>Home Team</v>
      </c>
    </row>
    <row r="1782" spans="1:25" x14ac:dyDescent="0.25">
      <c r="A1782" t="s">
        <v>1871</v>
      </c>
      <c r="B1782">
        <v>2020</v>
      </c>
      <c r="C1782" t="s">
        <v>187</v>
      </c>
      <c r="D1782" s="1">
        <v>44077</v>
      </c>
      <c r="E1782">
        <v>26.2</v>
      </c>
      <c r="F1782">
        <v>15.7</v>
      </c>
      <c r="G1782">
        <v>0</v>
      </c>
      <c r="H1782" t="s">
        <v>38</v>
      </c>
      <c r="I1782" s="2">
        <v>0.79861111111111116</v>
      </c>
      <c r="J1782" s="3">
        <v>1469</v>
      </c>
      <c r="K1782" t="s">
        <v>25</v>
      </c>
      <c r="L1782">
        <v>1.5</v>
      </c>
      <c r="M1782">
        <v>1.9</v>
      </c>
      <c r="N1782">
        <v>2.11</v>
      </c>
      <c r="O1782">
        <v>6.12</v>
      </c>
      <c r="P1782">
        <v>48</v>
      </c>
      <c r="Q1782" t="s">
        <v>30</v>
      </c>
      <c r="R1782">
        <v>4</v>
      </c>
      <c r="S1782">
        <v>4.3</v>
      </c>
      <c r="T1782">
        <v>5.8</v>
      </c>
      <c r="U1782">
        <v>5.9</v>
      </c>
      <c r="V1782">
        <v>39</v>
      </c>
      <c r="W1782" t="str">
        <f t="shared" si="81"/>
        <v>Greater Western Sydney</v>
      </c>
      <c r="X1782" t="str">
        <f t="shared" si="82"/>
        <v>Low</v>
      </c>
      <c r="Y1782" t="str">
        <f t="shared" si="83"/>
        <v>Home Team</v>
      </c>
    </row>
    <row r="1783" spans="1:25" x14ac:dyDescent="0.25">
      <c r="A1783" t="s">
        <v>1872</v>
      </c>
      <c r="B1783">
        <v>2020</v>
      </c>
      <c r="C1783" t="s">
        <v>187</v>
      </c>
      <c r="D1783" s="1">
        <v>44078</v>
      </c>
      <c r="E1783">
        <v>25.7</v>
      </c>
      <c r="F1783">
        <v>15.7</v>
      </c>
      <c r="G1783">
        <v>0</v>
      </c>
      <c r="H1783" t="s">
        <v>58</v>
      </c>
      <c r="I1783" s="2">
        <v>0.82638888888888884</v>
      </c>
      <c r="J1783" s="3">
        <v>15036</v>
      </c>
      <c r="K1783" t="s">
        <v>36</v>
      </c>
      <c r="L1783">
        <v>0.2</v>
      </c>
      <c r="M1783">
        <v>5.3</v>
      </c>
      <c r="N1783">
        <v>6.5</v>
      </c>
      <c r="O1783">
        <v>6.6</v>
      </c>
      <c r="P1783">
        <v>42</v>
      </c>
      <c r="Q1783" t="s">
        <v>33</v>
      </c>
      <c r="R1783">
        <v>1.1000000000000001</v>
      </c>
      <c r="S1783">
        <v>2.2999999999999998</v>
      </c>
      <c r="T1783">
        <v>3.3</v>
      </c>
      <c r="U1783">
        <v>5.4</v>
      </c>
      <c r="V1783">
        <v>34</v>
      </c>
      <c r="W1783" t="str">
        <f t="shared" si="81"/>
        <v>Brisbane</v>
      </c>
      <c r="X1783" t="str">
        <f t="shared" si="82"/>
        <v>Low</v>
      </c>
      <c r="Y1783" t="str">
        <f t="shared" si="83"/>
        <v>Home Team</v>
      </c>
    </row>
    <row r="1784" spans="1:25" x14ac:dyDescent="0.25">
      <c r="A1784" t="s">
        <v>1873</v>
      </c>
      <c r="B1784">
        <v>2020</v>
      </c>
      <c r="C1784" t="s">
        <v>197</v>
      </c>
      <c r="D1784" s="1">
        <v>44079</v>
      </c>
      <c r="E1784">
        <v>25.9</v>
      </c>
      <c r="F1784">
        <v>15.9</v>
      </c>
      <c r="G1784">
        <v>0</v>
      </c>
      <c r="H1784" t="s">
        <v>38</v>
      </c>
      <c r="I1784" s="2">
        <v>0.81944444444444442</v>
      </c>
      <c r="J1784">
        <v>592</v>
      </c>
      <c r="K1784" t="s">
        <v>47</v>
      </c>
      <c r="L1784">
        <v>1.2</v>
      </c>
      <c r="M1784">
        <v>2.2000000000000002</v>
      </c>
      <c r="N1784">
        <v>4.4000000000000004</v>
      </c>
      <c r="O1784">
        <v>6.6</v>
      </c>
      <c r="P1784">
        <v>42</v>
      </c>
      <c r="Q1784" t="s">
        <v>54</v>
      </c>
      <c r="R1784">
        <v>4.2</v>
      </c>
      <c r="S1784">
        <v>4.5</v>
      </c>
      <c r="T1784">
        <v>10.8</v>
      </c>
      <c r="U1784">
        <v>11.12</v>
      </c>
      <c r="V1784">
        <v>78</v>
      </c>
      <c r="W1784" t="str">
        <f t="shared" si="81"/>
        <v>Port Adelaide</v>
      </c>
      <c r="X1784" t="str">
        <f t="shared" si="82"/>
        <v>Low</v>
      </c>
      <c r="Y1784" t="str">
        <f t="shared" si="83"/>
        <v>Away Team</v>
      </c>
    </row>
    <row r="1785" spans="1:25" x14ac:dyDescent="0.25">
      <c r="A1785" t="s">
        <v>1874</v>
      </c>
      <c r="B1785">
        <v>2020</v>
      </c>
      <c r="C1785" t="s">
        <v>197</v>
      </c>
      <c r="D1785" s="1">
        <v>44080</v>
      </c>
      <c r="E1785">
        <v>22.7</v>
      </c>
      <c r="F1785">
        <v>17.399999999999999</v>
      </c>
      <c r="G1785">
        <v>0</v>
      </c>
      <c r="H1785" t="s">
        <v>38</v>
      </c>
      <c r="I1785" s="2">
        <v>0.54513888888888884</v>
      </c>
      <c r="J1785" s="3">
        <v>2740</v>
      </c>
      <c r="K1785" t="s">
        <v>55</v>
      </c>
      <c r="L1785">
        <v>4.4000000000000004</v>
      </c>
      <c r="M1785">
        <v>5.8</v>
      </c>
      <c r="N1785">
        <v>7.13</v>
      </c>
      <c r="O1785">
        <v>11.14</v>
      </c>
      <c r="P1785">
        <v>80</v>
      </c>
      <c r="Q1785" t="s">
        <v>32</v>
      </c>
      <c r="R1785">
        <v>5.0999999999999996</v>
      </c>
      <c r="S1785">
        <v>5.5</v>
      </c>
      <c r="T1785">
        <v>6.6</v>
      </c>
      <c r="U1785">
        <v>9.1199999999999992</v>
      </c>
      <c r="V1785">
        <v>66</v>
      </c>
      <c r="W1785" t="str">
        <f t="shared" si="81"/>
        <v>St Kilda</v>
      </c>
      <c r="X1785" t="str">
        <f t="shared" si="82"/>
        <v>Low</v>
      </c>
      <c r="Y1785" t="str">
        <f t="shared" si="83"/>
        <v>Home Team</v>
      </c>
    </row>
    <row r="1786" spans="1:25" x14ac:dyDescent="0.25">
      <c r="A1786" t="s">
        <v>1875</v>
      </c>
      <c r="B1786">
        <v>2020</v>
      </c>
      <c r="C1786" t="s">
        <v>197</v>
      </c>
      <c r="D1786" s="1">
        <v>44080</v>
      </c>
      <c r="E1786">
        <v>25.6</v>
      </c>
      <c r="F1786">
        <v>16.399999999999999</v>
      </c>
      <c r="G1786">
        <v>0</v>
      </c>
      <c r="H1786" t="s">
        <v>58</v>
      </c>
      <c r="I1786" s="2">
        <v>0.64930555555555558</v>
      </c>
      <c r="J1786" s="3">
        <v>5011</v>
      </c>
      <c r="K1786" t="s">
        <v>44</v>
      </c>
      <c r="L1786">
        <v>6.2</v>
      </c>
      <c r="M1786">
        <v>12.3</v>
      </c>
      <c r="N1786">
        <v>14.4</v>
      </c>
      <c r="O1786">
        <v>17.600000000000001</v>
      </c>
      <c r="P1786">
        <v>108</v>
      </c>
      <c r="Q1786" t="s">
        <v>48</v>
      </c>
      <c r="R1786">
        <v>1.2</v>
      </c>
      <c r="S1786">
        <v>2.4</v>
      </c>
      <c r="T1786">
        <v>3.8</v>
      </c>
      <c r="U1786">
        <v>5.12</v>
      </c>
      <c r="V1786">
        <v>42</v>
      </c>
      <c r="W1786" t="str">
        <f t="shared" si="81"/>
        <v>Geelong</v>
      </c>
      <c r="X1786" t="str">
        <f t="shared" si="82"/>
        <v>Low</v>
      </c>
      <c r="Y1786" t="str">
        <f t="shared" si="83"/>
        <v>Home Team</v>
      </c>
    </row>
    <row r="1787" spans="1:25" x14ac:dyDescent="0.25">
      <c r="A1787" t="s">
        <v>1876</v>
      </c>
      <c r="B1787">
        <v>2020</v>
      </c>
      <c r="C1787" t="s">
        <v>197</v>
      </c>
      <c r="D1787" s="1">
        <v>44080</v>
      </c>
      <c r="E1787">
        <v>22.7</v>
      </c>
      <c r="F1787">
        <v>17.399999999999999</v>
      </c>
      <c r="G1787">
        <v>0</v>
      </c>
      <c r="H1787" t="s">
        <v>38</v>
      </c>
      <c r="I1787" s="2">
        <v>0.75694444444444442</v>
      </c>
      <c r="J1787">
        <v>532</v>
      </c>
      <c r="K1787" t="s">
        <v>50</v>
      </c>
      <c r="L1787">
        <v>0.3</v>
      </c>
      <c r="M1787">
        <v>3.8</v>
      </c>
      <c r="N1787">
        <v>4.0999999999999996</v>
      </c>
      <c r="O1787">
        <v>6.13</v>
      </c>
      <c r="P1787">
        <v>49</v>
      </c>
      <c r="Q1787" t="s">
        <v>51</v>
      </c>
      <c r="R1787">
        <v>4.0999999999999996</v>
      </c>
      <c r="S1787">
        <v>4.2</v>
      </c>
      <c r="T1787">
        <v>5.3</v>
      </c>
      <c r="U1787">
        <v>7.5</v>
      </c>
      <c r="V1787">
        <v>47</v>
      </c>
      <c r="W1787" t="str">
        <f t="shared" si="81"/>
        <v>Western Bulldogs</v>
      </c>
      <c r="X1787" t="str">
        <f t="shared" si="82"/>
        <v>Low</v>
      </c>
      <c r="Y1787" t="str">
        <f t="shared" si="83"/>
        <v>Home Team</v>
      </c>
    </row>
    <row r="1788" spans="1:25" x14ac:dyDescent="0.25">
      <c r="A1788" t="s">
        <v>1877</v>
      </c>
      <c r="B1788">
        <v>2020</v>
      </c>
      <c r="C1788" t="s">
        <v>197</v>
      </c>
      <c r="D1788" s="1">
        <v>44081</v>
      </c>
      <c r="E1788">
        <v>28.6</v>
      </c>
      <c r="F1788">
        <v>20.7</v>
      </c>
      <c r="G1788">
        <v>6</v>
      </c>
      <c r="H1788" t="s">
        <v>201</v>
      </c>
      <c r="I1788" s="2">
        <v>0.79861111111111116</v>
      </c>
      <c r="J1788" s="3">
        <v>3279</v>
      </c>
      <c r="K1788" t="s">
        <v>35</v>
      </c>
      <c r="L1788">
        <v>0.1</v>
      </c>
      <c r="M1788">
        <v>1.3</v>
      </c>
      <c r="N1788">
        <v>2.4</v>
      </c>
      <c r="O1788">
        <v>4.9000000000000004</v>
      </c>
      <c r="P1788">
        <v>33</v>
      </c>
      <c r="Q1788" t="s">
        <v>43</v>
      </c>
      <c r="R1788">
        <v>1.6</v>
      </c>
      <c r="S1788">
        <v>1.9</v>
      </c>
      <c r="T1788">
        <v>4.9000000000000004</v>
      </c>
      <c r="U1788">
        <v>6.11</v>
      </c>
      <c r="V1788">
        <v>47</v>
      </c>
      <c r="W1788" t="str">
        <f t="shared" si="81"/>
        <v>Fremantle</v>
      </c>
      <c r="X1788" t="str">
        <f t="shared" si="82"/>
        <v>Low</v>
      </c>
      <c r="Y1788" t="str">
        <f t="shared" si="83"/>
        <v>Away Team</v>
      </c>
    </row>
    <row r="1789" spans="1:25" x14ac:dyDescent="0.25">
      <c r="A1789" t="s">
        <v>1878</v>
      </c>
      <c r="B1789">
        <v>2020</v>
      </c>
      <c r="C1789" t="s">
        <v>197</v>
      </c>
      <c r="D1789" s="1">
        <v>44082</v>
      </c>
      <c r="E1789">
        <v>16.8</v>
      </c>
      <c r="F1789">
        <v>15</v>
      </c>
      <c r="G1789">
        <v>0</v>
      </c>
      <c r="H1789" t="s">
        <v>512</v>
      </c>
      <c r="I1789" s="2">
        <v>0.71527777777777779</v>
      </c>
      <c r="J1789" s="3">
        <v>12436</v>
      </c>
      <c r="K1789" t="s">
        <v>40</v>
      </c>
      <c r="L1789">
        <v>3.3</v>
      </c>
      <c r="M1789">
        <v>3.7</v>
      </c>
      <c r="N1789">
        <v>8.6999999999999993</v>
      </c>
      <c r="O1789">
        <v>8.11</v>
      </c>
      <c r="P1789">
        <v>59</v>
      </c>
      <c r="Q1789" t="s">
        <v>25</v>
      </c>
      <c r="R1789">
        <v>1.1000000000000001</v>
      </c>
      <c r="S1789">
        <v>3.3</v>
      </c>
      <c r="T1789">
        <v>6.3</v>
      </c>
      <c r="U1789">
        <v>7.5</v>
      </c>
      <c r="V1789">
        <v>47</v>
      </c>
      <c r="W1789" t="str">
        <f t="shared" si="81"/>
        <v>Adelaide</v>
      </c>
      <c r="X1789" t="str">
        <f t="shared" si="82"/>
        <v>Low</v>
      </c>
      <c r="Y1789" t="str">
        <f t="shared" si="83"/>
        <v>Home Team</v>
      </c>
    </row>
    <row r="1790" spans="1:25" x14ac:dyDescent="0.25">
      <c r="A1790" t="s">
        <v>1879</v>
      </c>
      <c r="B1790">
        <v>2020</v>
      </c>
      <c r="C1790" t="s">
        <v>197</v>
      </c>
      <c r="D1790" s="1">
        <v>44082</v>
      </c>
      <c r="E1790">
        <v>23.3</v>
      </c>
      <c r="F1790">
        <v>16</v>
      </c>
      <c r="G1790">
        <v>0</v>
      </c>
      <c r="H1790" t="s">
        <v>38</v>
      </c>
      <c r="I1790" s="2">
        <v>0.84027777777777779</v>
      </c>
      <c r="J1790" s="3">
        <v>1580</v>
      </c>
      <c r="K1790" t="s">
        <v>30</v>
      </c>
      <c r="L1790">
        <v>0.4</v>
      </c>
      <c r="M1790">
        <v>4.4000000000000004</v>
      </c>
      <c r="N1790">
        <v>6.9</v>
      </c>
      <c r="O1790">
        <v>8.9</v>
      </c>
      <c r="P1790">
        <v>57</v>
      </c>
      <c r="Q1790" t="s">
        <v>26</v>
      </c>
      <c r="R1790">
        <v>3</v>
      </c>
      <c r="S1790">
        <v>7.2</v>
      </c>
      <c r="T1790">
        <v>8.3000000000000007</v>
      </c>
      <c r="U1790">
        <v>8.4</v>
      </c>
      <c r="V1790">
        <v>52</v>
      </c>
      <c r="W1790" t="str">
        <f t="shared" si="81"/>
        <v>Carlton</v>
      </c>
      <c r="X1790" t="str">
        <f t="shared" si="82"/>
        <v>Low</v>
      </c>
      <c r="Y1790" t="str">
        <f t="shared" si="83"/>
        <v>Home Team</v>
      </c>
    </row>
    <row r="1791" spans="1:25" x14ac:dyDescent="0.25">
      <c r="A1791" t="s">
        <v>1880</v>
      </c>
      <c r="B1791">
        <v>2020</v>
      </c>
      <c r="C1791" t="s">
        <v>197</v>
      </c>
      <c r="D1791" s="1">
        <v>44083</v>
      </c>
      <c r="E1791">
        <v>24.9</v>
      </c>
      <c r="F1791">
        <v>14.1</v>
      </c>
      <c r="G1791">
        <v>0</v>
      </c>
      <c r="H1791" t="s">
        <v>58</v>
      </c>
      <c r="I1791" s="2">
        <v>0.79861111111111116</v>
      </c>
      <c r="J1791" s="3">
        <v>11292</v>
      </c>
      <c r="K1791" t="s">
        <v>36</v>
      </c>
      <c r="L1791">
        <v>5.4</v>
      </c>
      <c r="M1791">
        <v>8.6</v>
      </c>
      <c r="N1791">
        <v>11.1</v>
      </c>
      <c r="O1791">
        <v>13.1</v>
      </c>
      <c r="P1791">
        <v>88</v>
      </c>
      <c r="Q1791" t="s">
        <v>39</v>
      </c>
      <c r="R1791">
        <v>1</v>
      </c>
      <c r="S1791">
        <v>4.3</v>
      </c>
      <c r="T1791">
        <v>5.5</v>
      </c>
      <c r="U1791">
        <v>6.7</v>
      </c>
      <c r="V1791">
        <v>43</v>
      </c>
      <c r="W1791" t="str">
        <f t="shared" si="81"/>
        <v>Brisbane</v>
      </c>
      <c r="X1791" t="str">
        <f t="shared" si="82"/>
        <v>Low</v>
      </c>
      <c r="Y1791" t="str">
        <f t="shared" si="83"/>
        <v>Home Team</v>
      </c>
    </row>
    <row r="1792" spans="1:25" x14ac:dyDescent="0.25">
      <c r="A1792" t="s">
        <v>1881</v>
      </c>
      <c r="B1792">
        <v>2020</v>
      </c>
      <c r="C1792" t="s">
        <v>208</v>
      </c>
      <c r="D1792" s="1">
        <v>44084</v>
      </c>
      <c r="E1792">
        <v>20.9</v>
      </c>
      <c r="F1792">
        <v>13.4</v>
      </c>
      <c r="G1792">
        <v>0</v>
      </c>
      <c r="H1792" t="s">
        <v>58</v>
      </c>
      <c r="I1792" s="2">
        <v>0.79861111111111116</v>
      </c>
      <c r="J1792" s="3">
        <v>1925</v>
      </c>
      <c r="K1792" t="s">
        <v>55</v>
      </c>
      <c r="L1792">
        <v>3.5</v>
      </c>
      <c r="M1792">
        <v>3.5</v>
      </c>
      <c r="N1792">
        <v>3.9</v>
      </c>
      <c r="O1792">
        <v>6.14</v>
      </c>
      <c r="P1792">
        <v>50</v>
      </c>
      <c r="Q1792" t="s">
        <v>51</v>
      </c>
      <c r="R1792">
        <v>2.1</v>
      </c>
      <c r="S1792">
        <v>5.6</v>
      </c>
      <c r="T1792">
        <v>5.9</v>
      </c>
      <c r="U1792">
        <v>9.11</v>
      </c>
      <c r="V1792">
        <v>65</v>
      </c>
      <c r="W1792" t="str">
        <f t="shared" si="81"/>
        <v>West Coast</v>
      </c>
      <c r="X1792" t="str">
        <f t="shared" si="82"/>
        <v>Low</v>
      </c>
      <c r="Y1792" t="str">
        <f t="shared" si="83"/>
        <v>Away Team</v>
      </c>
    </row>
    <row r="1793" spans="1:25" x14ac:dyDescent="0.25">
      <c r="A1793" t="s">
        <v>1882</v>
      </c>
      <c r="B1793">
        <v>2020</v>
      </c>
      <c r="C1793" t="s">
        <v>208</v>
      </c>
      <c r="D1793" s="1">
        <v>44085</v>
      </c>
      <c r="E1793">
        <v>21.4</v>
      </c>
      <c r="F1793">
        <v>14.7</v>
      </c>
      <c r="G1793">
        <v>12</v>
      </c>
      <c r="H1793" t="s">
        <v>38</v>
      </c>
      <c r="I1793" s="2">
        <v>0.82638888888888884</v>
      </c>
      <c r="J1793" s="3">
        <v>7061</v>
      </c>
      <c r="K1793" t="s">
        <v>44</v>
      </c>
      <c r="L1793">
        <v>0.3</v>
      </c>
      <c r="M1793">
        <v>1.4</v>
      </c>
      <c r="N1793">
        <v>1.5</v>
      </c>
      <c r="O1793">
        <v>4.7</v>
      </c>
      <c r="P1793">
        <v>31</v>
      </c>
      <c r="Q1793" t="s">
        <v>29</v>
      </c>
      <c r="R1793">
        <v>2.5</v>
      </c>
      <c r="S1793">
        <v>3.5</v>
      </c>
      <c r="T1793">
        <v>5.13</v>
      </c>
      <c r="U1793">
        <v>7.15</v>
      </c>
      <c r="V1793">
        <v>57</v>
      </c>
      <c r="W1793" t="str">
        <f t="shared" si="81"/>
        <v>Richmond</v>
      </c>
      <c r="X1793" t="str">
        <f t="shared" si="82"/>
        <v>Low</v>
      </c>
      <c r="Y1793" t="str">
        <f t="shared" si="83"/>
        <v>Away Team</v>
      </c>
    </row>
    <row r="1794" spans="1:25" x14ac:dyDescent="0.25">
      <c r="A1794" t="s">
        <v>1883</v>
      </c>
      <c r="B1794">
        <v>2020</v>
      </c>
      <c r="C1794" t="s">
        <v>208</v>
      </c>
      <c r="D1794" s="1">
        <v>44086</v>
      </c>
      <c r="E1794">
        <v>22.5</v>
      </c>
      <c r="F1794">
        <v>15.5</v>
      </c>
      <c r="G1794">
        <v>0.2</v>
      </c>
      <c r="H1794" t="s">
        <v>38</v>
      </c>
      <c r="I1794" s="2">
        <v>0.59027777777777779</v>
      </c>
      <c r="J1794">
        <v>308</v>
      </c>
      <c r="K1794" t="s">
        <v>47</v>
      </c>
      <c r="L1794">
        <v>1</v>
      </c>
      <c r="M1794">
        <v>2.2000000000000002</v>
      </c>
      <c r="N1794">
        <v>3.4</v>
      </c>
      <c r="O1794">
        <v>5.5</v>
      </c>
      <c r="P1794">
        <v>35</v>
      </c>
      <c r="Q1794" t="s">
        <v>43</v>
      </c>
      <c r="R1794">
        <v>3.3</v>
      </c>
      <c r="S1794">
        <v>7.4</v>
      </c>
      <c r="T1794">
        <v>11.6</v>
      </c>
      <c r="U1794">
        <v>15.9</v>
      </c>
      <c r="V1794">
        <v>99</v>
      </c>
      <c r="W1794" t="str">
        <f t="shared" si="81"/>
        <v>Fremantle</v>
      </c>
      <c r="X1794" t="str">
        <f t="shared" si="82"/>
        <v>Low</v>
      </c>
      <c r="Y1794" t="str">
        <f t="shared" si="83"/>
        <v>Away Team</v>
      </c>
    </row>
    <row r="1795" spans="1:25" x14ac:dyDescent="0.25">
      <c r="A1795" t="s">
        <v>1884</v>
      </c>
      <c r="B1795">
        <v>2020</v>
      </c>
      <c r="C1795" t="s">
        <v>208</v>
      </c>
      <c r="D1795" s="1">
        <v>44086</v>
      </c>
      <c r="E1795">
        <v>23.7</v>
      </c>
      <c r="F1795">
        <v>16.100000000000001</v>
      </c>
      <c r="G1795">
        <v>0</v>
      </c>
      <c r="H1795" t="s">
        <v>512</v>
      </c>
      <c r="I1795" s="2">
        <v>0.69097222222222221</v>
      </c>
      <c r="J1795" s="3">
        <v>17482</v>
      </c>
      <c r="K1795" t="s">
        <v>54</v>
      </c>
      <c r="L1795">
        <v>1.2</v>
      </c>
      <c r="M1795">
        <v>6.7</v>
      </c>
      <c r="N1795">
        <v>7.13</v>
      </c>
      <c r="O1795">
        <v>11.13</v>
      </c>
      <c r="P1795">
        <v>79</v>
      </c>
      <c r="Q1795" t="s">
        <v>48</v>
      </c>
      <c r="R1795">
        <v>2.1</v>
      </c>
      <c r="S1795">
        <v>2.2999999999999998</v>
      </c>
      <c r="T1795">
        <v>3.3</v>
      </c>
      <c r="U1795">
        <v>4.5</v>
      </c>
      <c r="V1795">
        <v>29</v>
      </c>
      <c r="W1795" t="str">
        <f t="shared" ref="W1795:W1858" si="84">IF(P1795&gt;V1795,K1795, IF(P1795&lt;V1795,Q1795, "Draw"))</f>
        <v>Port Adelaide</v>
      </c>
      <c r="X1795" t="str">
        <f t="shared" ref="X1795:X1858" si="85">IF(J1795&lt;30000,"Low", IF(J1795&lt;50000,"Medium","High"))</f>
        <v>Low</v>
      </c>
      <c r="Y1795" t="str">
        <f t="shared" ref="Y1795:Y1858" si="86">IF(P1795&gt;V1795,"Home Team", IF(P1795&lt;V1795,"Away Team","Draw"))</f>
        <v>Home Team</v>
      </c>
    </row>
    <row r="1796" spans="1:25" x14ac:dyDescent="0.25">
      <c r="A1796" t="s">
        <v>1885</v>
      </c>
      <c r="B1796">
        <v>2020</v>
      </c>
      <c r="C1796" t="s">
        <v>208</v>
      </c>
      <c r="D1796" s="1">
        <v>44086</v>
      </c>
      <c r="E1796">
        <v>24.3</v>
      </c>
      <c r="F1796">
        <v>12.6</v>
      </c>
      <c r="G1796">
        <v>0.2</v>
      </c>
      <c r="H1796" t="s">
        <v>58</v>
      </c>
      <c r="I1796" s="2">
        <v>0.81944444444444442</v>
      </c>
      <c r="J1796" s="3">
        <v>1204</v>
      </c>
      <c r="K1796" t="s">
        <v>25</v>
      </c>
      <c r="L1796">
        <v>2.2999999999999998</v>
      </c>
      <c r="M1796">
        <v>7.5</v>
      </c>
      <c r="N1796">
        <v>10.7</v>
      </c>
      <c r="O1796">
        <v>11.8</v>
      </c>
      <c r="P1796">
        <v>74</v>
      </c>
      <c r="Q1796" t="s">
        <v>35</v>
      </c>
      <c r="R1796">
        <v>5.2</v>
      </c>
      <c r="S1796">
        <v>7.5</v>
      </c>
      <c r="T1796">
        <v>9.6</v>
      </c>
      <c r="U1796">
        <v>12.7</v>
      </c>
      <c r="V1796">
        <v>79</v>
      </c>
      <c r="W1796" t="str">
        <f t="shared" si="84"/>
        <v>Melbourne</v>
      </c>
      <c r="X1796" t="str">
        <f t="shared" si="85"/>
        <v>Low</v>
      </c>
      <c r="Y1796" t="str">
        <f t="shared" si="86"/>
        <v>Away Team</v>
      </c>
    </row>
    <row r="1797" spans="1:25" x14ac:dyDescent="0.25">
      <c r="A1797" t="s">
        <v>1886</v>
      </c>
      <c r="B1797">
        <v>2020</v>
      </c>
      <c r="C1797" t="s">
        <v>208</v>
      </c>
      <c r="D1797" s="1">
        <v>44087</v>
      </c>
      <c r="E1797">
        <v>22.4</v>
      </c>
      <c r="F1797">
        <v>15</v>
      </c>
      <c r="G1797">
        <v>7.8</v>
      </c>
      <c r="H1797" t="s">
        <v>38</v>
      </c>
      <c r="I1797" s="2">
        <v>0.54513888888888884</v>
      </c>
      <c r="J1797" s="3">
        <v>2735</v>
      </c>
      <c r="K1797" t="s">
        <v>30</v>
      </c>
      <c r="L1797">
        <v>0.2</v>
      </c>
      <c r="M1797">
        <v>1.3</v>
      </c>
      <c r="N1797">
        <v>4.5</v>
      </c>
      <c r="O1797">
        <v>8.8000000000000007</v>
      </c>
      <c r="P1797">
        <v>56</v>
      </c>
      <c r="Q1797" t="s">
        <v>40</v>
      </c>
      <c r="R1797">
        <v>5.3</v>
      </c>
      <c r="S1797">
        <v>8.5</v>
      </c>
      <c r="T1797">
        <v>8.8000000000000007</v>
      </c>
      <c r="U1797">
        <v>10.119999999999999</v>
      </c>
      <c r="V1797">
        <v>72</v>
      </c>
      <c r="W1797" t="str">
        <f t="shared" si="84"/>
        <v>Adelaide</v>
      </c>
      <c r="X1797" t="str">
        <f t="shared" si="85"/>
        <v>Low</v>
      </c>
      <c r="Y1797" t="str">
        <f t="shared" si="86"/>
        <v>Away Team</v>
      </c>
    </row>
    <row r="1798" spans="1:25" x14ac:dyDescent="0.25">
      <c r="A1798" t="s">
        <v>1887</v>
      </c>
      <c r="B1798">
        <v>2020</v>
      </c>
      <c r="C1798" t="s">
        <v>208</v>
      </c>
      <c r="D1798" s="1">
        <v>44087</v>
      </c>
      <c r="E1798">
        <v>15.4</v>
      </c>
      <c r="F1798">
        <v>9.6999999999999993</v>
      </c>
      <c r="G1798">
        <v>8.6</v>
      </c>
      <c r="H1798" t="s">
        <v>512</v>
      </c>
      <c r="I1798" s="2">
        <v>0.62847222222222221</v>
      </c>
      <c r="J1798" s="3">
        <v>2625</v>
      </c>
      <c r="K1798" t="s">
        <v>32</v>
      </c>
      <c r="L1798">
        <v>1.1000000000000001</v>
      </c>
      <c r="M1798">
        <v>1.2</v>
      </c>
      <c r="N1798">
        <v>5.3</v>
      </c>
      <c r="O1798">
        <v>6.4</v>
      </c>
      <c r="P1798">
        <v>40</v>
      </c>
      <c r="Q1798" t="s">
        <v>50</v>
      </c>
      <c r="R1798">
        <v>4.0999999999999996</v>
      </c>
      <c r="S1798">
        <v>7.6</v>
      </c>
      <c r="T1798">
        <v>9.6999999999999993</v>
      </c>
      <c r="U1798">
        <v>11.1</v>
      </c>
      <c r="V1798">
        <v>76</v>
      </c>
      <c r="W1798" t="str">
        <f t="shared" si="84"/>
        <v>Western Bulldogs</v>
      </c>
      <c r="X1798" t="str">
        <f t="shared" si="85"/>
        <v>Low</v>
      </c>
      <c r="Y1798" t="str">
        <f t="shared" si="86"/>
        <v>Away Team</v>
      </c>
    </row>
    <row r="1799" spans="1:25" x14ac:dyDescent="0.25">
      <c r="A1799" t="s">
        <v>1888</v>
      </c>
      <c r="B1799">
        <v>2020</v>
      </c>
      <c r="C1799" t="s">
        <v>208</v>
      </c>
      <c r="D1799" s="1">
        <v>44087</v>
      </c>
      <c r="E1799">
        <v>26.1</v>
      </c>
      <c r="F1799">
        <v>19.399999999999999</v>
      </c>
      <c r="G1799">
        <v>1.6</v>
      </c>
      <c r="H1799" t="s">
        <v>201</v>
      </c>
      <c r="I1799" s="2">
        <v>0.75694444444444442</v>
      </c>
      <c r="J1799" s="3">
        <v>3700</v>
      </c>
      <c r="K1799" t="s">
        <v>26</v>
      </c>
      <c r="L1799">
        <v>2</v>
      </c>
      <c r="M1799">
        <v>2</v>
      </c>
      <c r="N1799">
        <v>3.3</v>
      </c>
      <c r="O1799">
        <v>6.5</v>
      </c>
      <c r="P1799">
        <v>41</v>
      </c>
      <c r="Q1799" t="s">
        <v>36</v>
      </c>
      <c r="R1799">
        <v>1.1000000000000001</v>
      </c>
      <c r="S1799">
        <v>3.3</v>
      </c>
      <c r="T1799">
        <v>5.4</v>
      </c>
      <c r="U1799">
        <v>11.7</v>
      </c>
      <c r="V1799">
        <v>73</v>
      </c>
      <c r="W1799" t="str">
        <f t="shared" si="84"/>
        <v>Brisbane</v>
      </c>
      <c r="X1799" t="str">
        <f t="shared" si="85"/>
        <v>Low</v>
      </c>
      <c r="Y1799" t="str">
        <f t="shared" si="86"/>
        <v>Away Team</v>
      </c>
    </row>
    <row r="1800" spans="1:25" x14ac:dyDescent="0.25">
      <c r="A1800" t="s">
        <v>1889</v>
      </c>
      <c r="B1800">
        <v>2020</v>
      </c>
      <c r="C1800" t="s">
        <v>208</v>
      </c>
      <c r="D1800" s="1">
        <v>44088</v>
      </c>
      <c r="E1800">
        <v>28.1</v>
      </c>
      <c r="F1800">
        <v>14</v>
      </c>
      <c r="G1800">
        <v>0.8</v>
      </c>
      <c r="H1800" t="s">
        <v>58</v>
      </c>
      <c r="I1800" s="2">
        <v>0.79861111111111116</v>
      </c>
      <c r="J1800" s="3">
        <v>2896</v>
      </c>
      <c r="K1800" t="s">
        <v>33</v>
      </c>
      <c r="L1800">
        <v>2.2000000000000002</v>
      </c>
      <c r="M1800">
        <v>4.5</v>
      </c>
      <c r="N1800">
        <v>7.5</v>
      </c>
      <c r="O1800">
        <v>10.8</v>
      </c>
      <c r="P1800">
        <v>68</v>
      </c>
      <c r="Q1800" t="s">
        <v>39</v>
      </c>
      <c r="R1800">
        <v>3.1</v>
      </c>
      <c r="S1800">
        <v>3.5</v>
      </c>
      <c r="T1800">
        <v>5.6</v>
      </c>
      <c r="U1800">
        <v>6.1</v>
      </c>
      <c r="V1800">
        <v>46</v>
      </c>
      <c r="W1800" t="str">
        <f t="shared" si="84"/>
        <v>Collingwood</v>
      </c>
      <c r="X1800" t="str">
        <f t="shared" si="85"/>
        <v>Low</v>
      </c>
      <c r="Y1800" t="str">
        <f t="shared" si="86"/>
        <v>Home Team</v>
      </c>
    </row>
    <row r="1801" spans="1:25" x14ac:dyDescent="0.25">
      <c r="A1801" t="s">
        <v>1890</v>
      </c>
      <c r="B1801">
        <v>2020</v>
      </c>
      <c r="C1801" t="s">
        <v>218</v>
      </c>
      <c r="D1801" s="1">
        <v>44091</v>
      </c>
      <c r="E1801">
        <v>23.4</v>
      </c>
      <c r="F1801">
        <v>14.9</v>
      </c>
      <c r="G1801">
        <v>0</v>
      </c>
      <c r="H1801" t="s">
        <v>38</v>
      </c>
      <c r="I1801" s="2">
        <v>0.79861111111111116</v>
      </c>
      <c r="J1801">
        <v>724</v>
      </c>
      <c r="K1801" t="s">
        <v>47</v>
      </c>
      <c r="L1801">
        <v>2.4</v>
      </c>
      <c r="M1801">
        <v>2.6</v>
      </c>
      <c r="N1801">
        <v>3.1</v>
      </c>
      <c r="O1801">
        <v>4.0999999999999996</v>
      </c>
      <c r="P1801">
        <v>34</v>
      </c>
      <c r="Q1801" t="s">
        <v>51</v>
      </c>
      <c r="R1801">
        <v>0</v>
      </c>
      <c r="S1801">
        <v>3.1</v>
      </c>
      <c r="T1801">
        <v>4.4000000000000004</v>
      </c>
      <c r="U1801">
        <v>7.7</v>
      </c>
      <c r="V1801">
        <v>49</v>
      </c>
      <c r="W1801" t="str">
        <f t="shared" si="84"/>
        <v>West Coast</v>
      </c>
      <c r="X1801" t="str">
        <f t="shared" si="85"/>
        <v>Low</v>
      </c>
      <c r="Y1801" t="str">
        <f t="shared" si="86"/>
        <v>Away Team</v>
      </c>
    </row>
    <row r="1802" spans="1:25" x14ac:dyDescent="0.25">
      <c r="A1802" t="s">
        <v>1891</v>
      </c>
      <c r="B1802">
        <v>2020</v>
      </c>
      <c r="C1802" t="s">
        <v>218</v>
      </c>
      <c r="D1802" s="1">
        <v>44092</v>
      </c>
      <c r="E1802">
        <v>26.3</v>
      </c>
      <c r="F1802">
        <v>16.100000000000001</v>
      </c>
      <c r="G1802">
        <v>0</v>
      </c>
      <c r="H1802" t="s">
        <v>58</v>
      </c>
      <c r="I1802" s="2">
        <v>0.82638888888888884</v>
      </c>
      <c r="J1802" s="3">
        <v>1528</v>
      </c>
      <c r="K1802" t="s">
        <v>55</v>
      </c>
      <c r="L1802">
        <v>3.3</v>
      </c>
      <c r="M1802">
        <v>5.5</v>
      </c>
      <c r="N1802">
        <v>8.9</v>
      </c>
      <c r="O1802">
        <v>12.1</v>
      </c>
      <c r="P1802">
        <v>82</v>
      </c>
      <c r="Q1802" t="s">
        <v>25</v>
      </c>
      <c r="R1802">
        <v>1.5</v>
      </c>
      <c r="S1802">
        <v>3.8</v>
      </c>
      <c r="T1802">
        <v>3.1</v>
      </c>
      <c r="U1802">
        <v>3.12</v>
      </c>
      <c r="V1802">
        <v>30</v>
      </c>
      <c r="W1802" t="str">
        <f t="shared" si="84"/>
        <v>St Kilda</v>
      </c>
      <c r="X1802" t="str">
        <f t="shared" si="85"/>
        <v>Low</v>
      </c>
      <c r="Y1802" t="str">
        <f t="shared" si="86"/>
        <v>Home Team</v>
      </c>
    </row>
    <row r="1803" spans="1:25" x14ac:dyDescent="0.25">
      <c r="A1803" t="s">
        <v>1892</v>
      </c>
      <c r="B1803">
        <v>2020</v>
      </c>
      <c r="C1803" t="s">
        <v>218</v>
      </c>
      <c r="D1803" s="1">
        <v>44093</v>
      </c>
      <c r="E1803">
        <v>23.4</v>
      </c>
      <c r="F1803">
        <v>17.3</v>
      </c>
      <c r="G1803">
        <v>18.399999999999999</v>
      </c>
      <c r="H1803" t="s">
        <v>38</v>
      </c>
      <c r="I1803" s="2">
        <v>0.59027777777777779</v>
      </c>
      <c r="J1803" s="3">
        <v>2175</v>
      </c>
      <c r="K1803" t="s">
        <v>48</v>
      </c>
      <c r="L1803">
        <v>2</v>
      </c>
      <c r="M1803">
        <v>2.2000000000000002</v>
      </c>
      <c r="N1803">
        <v>3.3</v>
      </c>
      <c r="O1803">
        <v>7.7</v>
      </c>
      <c r="P1803">
        <v>49</v>
      </c>
      <c r="Q1803" t="s">
        <v>35</v>
      </c>
      <c r="R1803">
        <v>1.4</v>
      </c>
      <c r="S1803">
        <v>6.6</v>
      </c>
      <c r="T1803">
        <v>7.7</v>
      </c>
      <c r="U1803">
        <v>10.8</v>
      </c>
      <c r="V1803">
        <v>68</v>
      </c>
      <c r="W1803" t="str">
        <f t="shared" si="84"/>
        <v>Melbourne</v>
      </c>
      <c r="X1803" t="str">
        <f t="shared" si="85"/>
        <v>Low</v>
      </c>
      <c r="Y1803" t="str">
        <f t="shared" si="86"/>
        <v>Away Team</v>
      </c>
    </row>
    <row r="1804" spans="1:25" x14ac:dyDescent="0.25">
      <c r="A1804" t="s">
        <v>1893</v>
      </c>
      <c r="B1804">
        <v>2020</v>
      </c>
      <c r="C1804" t="s">
        <v>218</v>
      </c>
      <c r="D1804" s="1">
        <v>44093</v>
      </c>
      <c r="E1804">
        <v>25.1</v>
      </c>
      <c r="F1804">
        <v>17.600000000000001</v>
      </c>
      <c r="G1804">
        <v>0</v>
      </c>
      <c r="H1804" t="s">
        <v>512</v>
      </c>
      <c r="I1804" s="2">
        <v>0.69444444444444442</v>
      </c>
      <c r="J1804" s="3">
        <v>17710</v>
      </c>
      <c r="K1804" t="s">
        <v>40</v>
      </c>
      <c r="L1804">
        <v>2.2000000000000002</v>
      </c>
      <c r="M1804">
        <v>2.4</v>
      </c>
      <c r="N1804">
        <v>3.5</v>
      </c>
      <c r="O1804">
        <v>4.9000000000000004</v>
      </c>
      <c r="P1804">
        <v>33</v>
      </c>
      <c r="Q1804" t="s">
        <v>29</v>
      </c>
      <c r="R1804">
        <v>3</v>
      </c>
      <c r="S1804">
        <v>5</v>
      </c>
      <c r="T1804">
        <v>9.5</v>
      </c>
      <c r="U1804">
        <v>12.5</v>
      </c>
      <c r="V1804">
        <v>77</v>
      </c>
      <c r="W1804" t="str">
        <f t="shared" si="84"/>
        <v>Richmond</v>
      </c>
      <c r="X1804" t="str">
        <f t="shared" si="85"/>
        <v>Low</v>
      </c>
      <c r="Y1804" t="str">
        <f t="shared" si="86"/>
        <v>Away Team</v>
      </c>
    </row>
    <row r="1805" spans="1:25" x14ac:dyDescent="0.25">
      <c r="A1805" t="s">
        <v>1894</v>
      </c>
      <c r="B1805">
        <v>2020</v>
      </c>
      <c r="C1805" t="s">
        <v>218</v>
      </c>
      <c r="D1805" s="1">
        <v>44093</v>
      </c>
      <c r="E1805">
        <v>25.6</v>
      </c>
      <c r="F1805">
        <v>16.399999999999999</v>
      </c>
      <c r="G1805">
        <v>0.4</v>
      </c>
      <c r="H1805" t="s">
        <v>58</v>
      </c>
      <c r="I1805" s="2">
        <v>0.81944444444444442</v>
      </c>
      <c r="J1805" s="3">
        <v>14563</v>
      </c>
      <c r="K1805" t="s">
        <v>36</v>
      </c>
      <c r="L1805">
        <v>3.2</v>
      </c>
      <c r="M1805">
        <v>8.5</v>
      </c>
      <c r="N1805">
        <v>9.6999999999999993</v>
      </c>
      <c r="O1805">
        <v>11.12</v>
      </c>
      <c r="P1805">
        <v>78</v>
      </c>
      <c r="Q1805" t="s">
        <v>30</v>
      </c>
      <c r="R1805">
        <v>4</v>
      </c>
      <c r="S1805">
        <v>4.0999999999999996</v>
      </c>
      <c r="T1805">
        <v>6.1</v>
      </c>
      <c r="U1805">
        <v>10.1</v>
      </c>
      <c r="V1805">
        <v>61</v>
      </c>
      <c r="W1805" t="str">
        <f t="shared" si="84"/>
        <v>Brisbane</v>
      </c>
      <c r="X1805" t="str">
        <f t="shared" si="85"/>
        <v>Low</v>
      </c>
      <c r="Y1805" t="str">
        <f t="shared" si="86"/>
        <v>Home Team</v>
      </c>
    </row>
    <row r="1806" spans="1:25" x14ac:dyDescent="0.25">
      <c r="A1806" t="s">
        <v>1895</v>
      </c>
      <c r="B1806">
        <v>2020</v>
      </c>
      <c r="C1806" t="s">
        <v>218</v>
      </c>
      <c r="D1806" s="1">
        <v>44094</v>
      </c>
      <c r="E1806">
        <v>27.5</v>
      </c>
      <c r="F1806">
        <v>14</v>
      </c>
      <c r="G1806">
        <v>0</v>
      </c>
      <c r="H1806" t="s">
        <v>512</v>
      </c>
      <c r="I1806" s="2">
        <v>0.52430555555555558</v>
      </c>
      <c r="J1806" s="3">
        <v>2136</v>
      </c>
      <c r="K1806" t="s">
        <v>32</v>
      </c>
      <c r="L1806">
        <v>7.1</v>
      </c>
      <c r="M1806">
        <v>9.3000000000000007</v>
      </c>
      <c r="N1806">
        <v>13.6</v>
      </c>
      <c r="O1806">
        <v>17.600000000000001</v>
      </c>
      <c r="P1806">
        <v>108</v>
      </c>
      <c r="Q1806" t="s">
        <v>39</v>
      </c>
      <c r="R1806">
        <v>1.1000000000000001</v>
      </c>
      <c r="S1806">
        <v>3.5</v>
      </c>
      <c r="T1806">
        <v>5.5</v>
      </c>
      <c r="U1806">
        <v>8.9</v>
      </c>
      <c r="V1806">
        <v>57</v>
      </c>
      <c r="W1806" t="str">
        <f t="shared" si="84"/>
        <v>Hawthorn</v>
      </c>
      <c r="X1806" t="str">
        <f t="shared" si="85"/>
        <v>Low</v>
      </c>
      <c r="Y1806" t="str">
        <f t="shared" si="86"/>
        <v>Home Team</v>
      </c>
    </row>
    <row r="1807" spans="1:25" x14ac:dyDescent="0.25">
      <c r="A1807" t="s">
        <v>1896</v>
      </c>
      <c r="B1807">
        <v>2020</v>
      </c>
      <c r="C1807" t="s">
        <v>218</v>
      </c>
      <c r="D1807" s="1">
        <v>44094</v>
      </c>
      <c r="E1807">
        <v>24.8</v>
      </c>
      <c r="F1807">
        <v>18.5</v>
      </c>
      <c r="G1807">
        <v>0</v>
      </c>
      <c r="H1807" t="s">
        <v>38</v>
      </c>
      <c r="I1807" s="2">
        <v>0.64930555555555558</v>
      </c>
      <c r="J1807" s="3">
        <v>2798</v>
      </c>
      <c r="K1807" t="s">
        <v>26</v>
      </c>
      <c r="L1807">
        <v>5.4</v>
      </c>
      <c r="M1807">
        <v>5.8</v>
      </c>
      <c r="N1807">
        <v>7.9</v>
      </c>
      <c r="O1807">
        <v>9.9</v>
      </c>
      <c r="P1807">
        <v>63</v>
      </c>
      <c r="Q1807" t="s">
        <v>44</v>
      </c>
      <c r="R1807">
        <v>4.0999999999999996</v>
      </c>
      <c r="S1807">
        <v>4.3</v>
      </c>
      <c r="T1807">
        <v>7.7</v>
      </c>
      <c r="U1807">
        <v>10.9</v>
      </c>
      <c r="V1807">
        <v>69</v>
      </c>
      <c r="W1807" t="str">
        <f t="shared" si="84"/>
        <v>Geelong</v>
      </c>
      <c r="X1807" t="str">
        <f t="shared" si="85"/>
        <v>Low</v>
      </c>
      <c r="Y1807" t="str">
        <f t="shared" si="86"/>
        <v>Away Team</v>
      </c>
    </row>
    <row r="1808" spans="1:25" x14ac:dyDescent="0.25">
      <c r="A1808" t="s">
        <v>1897</v>
      </c>
      <c r="B1808">
        <v>2020</v>
      </c>
      <c r="C1808" t="s">
        <v>218</v>
      </c>
      <c r="D1808" s="1">
        <v>44094</v>
      </c>
      <c r="E1808">
        <v>29.6</v>
      </c>
      <c r="F1808">
        <v>21.1</v>
      </c>
      <c r="G1808">
        <v>0.2</v>
      </c>
      <c r="H1808" t="s">
        <v>201</v>
      </c>
      <c r="I1808" s="2">
        <v>0.75694444444444442</v>
      </c>
      <c r="J1808" s="3">
        <v>3114</v>
      </c>
      <c r="K1808" t="s">
        <v>43</v>
      </c>
      <c r="L1808">
        <v>2.2000000000000002</v>
      </c>
      <c r="M1808">
        <v>5.4</v>
      </c>
      <c r="N1808">
        <v>6.5</v>
      </c>
      <c r="O1808">
        <v>6.8</v>
      </c>
      <c r="P1808">
        <v>44</v>
      </c>
      <c r="Q1808" t="s">
        <v>50</v>
      </c>
      <c r="R1808">
        <v>2.2999999999999998</v>
      </c>
      <c r="S1808">
        <v>7.4</v>
      </c>
      <c r="T1808">
        <v>8.8000000000000007</v>
      </c>
      <c r="U1808">
        <v>11.8</v>
      </c>
      <c r="V1808">
        <v>74</v>
      </c>
      <c r="W1808" t="str">
        <f t="shared" si="84"/>
        <v>Western Bulldogs</v>
      </c>
      <c r="X1808" t="str">
        <f t="shared" si="85"/>
        <v>Low</v>
      </c>
      <c r="Y1808" t="str">
        <f t="shared" si="86"/>
        <v>Away Team</v>
      </c>
    </row>
    <row r="1809" spans="1:25" x14ac:dyDescent="0.25">
      <c r="A1809" t="s">
        <v>1898</v>
      </c>
      <c r="B1809">
        <v>2020</v>
      </c>
      <c r="C1809" t="s">
        <v>218</v>
      </c>
      <c r="D1809" s="1">
        <v>44095</v>
      </c>
      <c r="E1809">
        <v>29.7</v>
      </c>
      <c r="F1809">
        <v>17</v>
      </c>
      <c r="G1809">
        <v>0</v>
      </c>
      <c r="H1809" t="s">
        <v>58</v>
      </c>
      <c r="I1809" s="2">
        <v>0.80208333333333337</v>
      </c>
      <c r="J1809" s="3">
        <v>5424</v>
      </c>
      <c r="K1809" t="s">
        <v>33</v>
      </c>
      <c r="L1809">
        <v>2</v>
      </c>
      <c r="M1809">
        <v>4</v>
      </c>
      <c r="N1809">
        <v>6.1</v>
      </c>
      <c r="O1809">
        <v>7.3</v>
      </c>
      <c r="P1809">
        <v>45</v>
      </c>
      <c r="Q1809" t="s">
        <v>54</v>
      </c>
      <c r="R1809">
        <v>2.2000000000000002</v>
      </c>
      <c r="S1809">
        <v>5.3</v>
      </c>
      <c r="T1809">
        <v>8.6999999999999993</v>
      </c>
      <c r="U1809">
        <v>9.6999999999999993</v>
      </c>
      <c r="V1809">
        <v>61</v>
      </c>
      <c r="W1809" t="str">
        <f t="shared" si="84"/>
        <v>Port Adelaide</v>
      </c>
      <c r="X1809" t="str">
        <f t="shared" si="85"/>
        <v>Low</v>
      </c>
      <c r="Y1809" t="str">
        <f t="shared" si="86"/>
        <v>Away Team</v>
      </c>
    </row>
    <row r="1810" spans="1:25" x14ac:dyDescent="0.25">
      <c r="A1810" t="s">
        <v>1899</v>
      </c>
      <c r="B1810">
        <v>2020</v>
      </c>
      <c r="C1810" t="s">
        <v>278</v>
      </c>
      <c r="D1810" s="1">
        <v>44105</v>
      </c>
      <c r="E1810">
        <v>24.6</v>
      </c>
      <c r="F1810">
        <v>6.3</v>
      </c>
      <c r="G1810">
        <v>0.8</v>
      </c>
      <c r="H1810" t="s">
        <v>512</v>
      </c>
      <c r="I1810" s="2">
        <v>0.79861111111111116</v>
      </c>
      <c r="J1810" s="3">
        <v>22755</v>
      </c>
      <c r="K1810" t="s">
        <v>54</v>
      </c>
      <c r="L1810">
        <v>2.1</v>
      </c>
      <c r="M1810">
        <v>4.2</v>
      </c>
      <c r="N1810">
        <v>7.4</v>
      </c>
      <c r="O1810">
        <v>9.4</v>
      </c>
      <c r="P1810">
        <v>58</v>
      </c>
      <c r="Q1810" t="s">
        <v>44</v>
      </c>
      <c r="R1810">
        <v>1.4</v>
      </c>
      <c r="S1810">
        <v>3.7</v>
      </c>
      <c r="T1810">
        <v>4.8</v>
      </c>
      <c r="U1810">
        <v>5.12</v>
      </c>
      <c r="V1810">
        <v>42</v>
      </c>
      <c r="W1810" t="str">
        <f t="shared" si="84"/>
        <v>Port Adelaide</v>
      </c>
      <c r="X1810" t="str">
        <f t="shared" si="85"/>
        <v>Low</v>
      </c>
      <c r="Y1810" t="str">
        <f t="shared" si="86"/>
        <v>Home Team</v>
      </c>
    </row>
    <row r="1811" spans="1:25" x14ac:dyDescent="0.25">
      <c r="A1811" t="s">
        <v>1900</v>
      </c>
      <c r="B1811">
        <v>2020</v>
      </c>
      <c r="C1811" t="s">
        <v>278</v>
      </c>
      <c r="D1811" s="1">
        <v>44106</v>
      </c>
      <c r="E1811">
        <v>29</v>
      </c>
      <c r="F1811">
        <v>15.5</v>
      </c>
      <c r="G1811">
        <v>0</v>
      </c>
      <c r="H1811" t="s">
        <v>58</v>
      </c>
      <c r="I1811" s="2">
        <v>0.82638888888888884</v>
      </c>
      <c r="J1811" s="3">
        <v>22104</v>
      </c>
      <c r="K1811" t="s">
        <v>36</v>
      </c>
      <c r="L1811">
        <v>3.1</v>
      </c>
      <c r="M1811">
        <v>7.2</v>
      </c>
      <c r="N1811">
        <v>9.6</v>
      </c>
      <c r="O1811">
        <v>10.9</v>
      </c>
      <c r="P1811">
        <v>69</v>
      </c>
      <c r="Q1811" t="s">
        <v>29</v>
      </c>
      <c r="R1811">
        <v>4.0999999999999996</v>
      </c>
      <c r="S1811">
        <v>5.0999999999999996</v>
      </c>
      <c r="T1811">
        <v>6.3</v>
      </c>
      <c r="U1811">
        <v>8.6</v>
      </c>
      <c r="V1811">
        <v>54</v>
      </c>
      <c r="W1811" t="str">
        <f t="shared" si="84"/>
        <v>Brisbane</v>
      </c>
      <c r="X1811" t="str">
        <f t="shared" si="85"/>
        <v>Low</v>
      </c>
      <c r="Y1811" t="str">
        <f t="shared" si="86"/>
        <v>Home Team</v>
      </c>
    </row>
    <row r="1812" spans="1:25" x14ac:dyDescent="0.25">
      <c r="A1812" t="s">
        <v>1901</v>
      </c>
      <c r="B1812">
        <v>2020</v>
      </c>
      <c r="C1812" t="s">
        <v>280</v>
      </c>
      <c r="D1812" s="1">
        <v>44107</v>
      </c>
      <c r="E1812">
        <v>27.6</v>
      </c>
      <c r="F1812">
        <v>16.600000000000001</v>
      </c>
      <c r="G1812">
        <v>0</v>
      </c>
      <c r="H1812" t="s">
        <v>58</v>
      </c>
      <c r="I1812" s="2">
        <v>0.69444444444444442</v>
      </c>
      <c r="J1812" s="3">
        <v>10561</v>
      </c>
      <c r="K1812" t="s">
        <v>55</v>
      </c>
      <c r="L1812">
        <v>2.2000000000000002</v>
      </c>
      <c r="M1812">
        <v>5.4</v>
      </c>
      <c r="N1812">
        <v>9.6</v>
      </c>
      <c r="O1812">
        <v>10.7</v>
      </c>
      <c r="P1812">
        <v>67</v>
      </c>
      <c r="Q1812" t="s">
        <v>50</v>
      </c>
      <c r="R1812">
        <v>3.1</v>
      </c>
      <c r="S1812">
        <v>4.3</v>
      </c>
      <c r="T1812">
        <v>5.6</v>
      </c>
      <c r="U1812">
        <v>9.1</v>
      </c>
      <c r="V1812">
        <v>64</v>
      </c>
      <c r="W1812" t="str">
        <f t="shared" si="84"/>
        <v>St Kilda</v>
      </c>
      <c r="X1812" t="str">
        <f t="shared" si="85"/>
        <v>Low</v>
      </c>
      <c r="Y1812" t="str">
        <f t="shared" si="86"/>
        <v>Home Team</v>
      </c>
    </row>
    <row r="1813" spans="1:25" x14ac:dyDescent="0.25">
      <c r="A1813" t="s">
        <v>1902</v>
      </c>
      <c r="B1813">
        <v>2020</v>
      </c>
      <c r="C1813" t="s">
        <v>280</v>
      </c>
      <c r="D1813" s="1">
        <v>44107</v>
      </c>
      <c r="E1813">
        <v>17.600000000000001</v>
      </c>
      <c r="F1813">
        <v>6.6</v>
      </c>
      <c r="G1813">
        <v>2.8</v>
      </c>
      <c r="H1813" t="s">
        <v>1339</v>
      </c>
      <c r="I1813" s="2">
        <v>0.75694444444444442</v>
      </c>
      <c r="J1813" s="3">
        <v>32865</v>
      </c>
      <c r="K1813" t="s">
        <v>51</v>
      </c>
      <c r="L1813">
        <v>1.2</v>
      </c>
      <c r="M1813">
        <v>5.4</v>
      </c>
      <c r="N1813">
        <v>7.6</v>
      </c>
      <c r="O1813">
        <v>11.9</v>
      </c>
      <c r="P1813">
        <v>75</v>
      </c>
      <c r="Q1813" t="s">
        <v>33</v>
      </c>
      <c r="R1813">
        <v>4</v>
      </c>
      <c r="S1813">
        <v>6.1</v>
      </c>
      <c r="T1813">
        <v>9.4</v>
      </c>
      <c r="U1813">
        <v>12.4</v>
      </c>
      <c r="V1813">
        <v>76</v>
      </c>
      <c r="W1813" t="str">
        <f t="shared" si="84"/>
        <v>Collingwood</v>
      </c>
      <c r="X1813" t="str">
        <f t="shared" si="85"/>
        <v>Medium</v>
      </c>
      <c r="Y1813" t="str">
        <f t="shared" si="86"/>
        <v>Away Team</v>
      </c>
    </row>
    <row r="1814" spans="1:25" x14ac:dyDescent="0.25">
      <c r="A1814" t="s">
        <v>1903</v>
      </c>
      <c r="B1814">
        <v>2020</v>
      </c>
      <c r="C1814" t="s">
        <v>284</v>
      </c>
      <c r="D1814" s="1">
        <v>44113</v>
      </c>
      <c r="E1814">
        <v>28.3</v>
      </c>
      <c r="F1814">
        <v>16.7</v>
      </c>
      <c r="G1814">
        <v>0</v>
      </c>
      <c r="H1814" t="s">
        <v>38</v>
      </c>
      <c r="I1814" s="2">
        <v>0.78472222222222221</v>
      </c>
      <c r="J1814" s="3">
        <v>13778</v>
      </c>
      <c r="K1814" t="s">
        <v>29</v>
      </c>
      <c r="L1814">
        <v>5.0999999999999996</v>
      </c>
      <c r="M1814">
        <v>9.1</v>
      </c>
      <c r="N1814">
        <v>10.4</v>
      </c>
      <c r="O1814">
        <v>12.8</v>
      </c>
      <c r="P1814">
        <v>80</v>
      </c>
      <c r="Q1814" t="s">
        <v>55</v>
      </c>
      <c r="R1814">
        <v>2.2000000000000002</v>
      </c>
      <c r="S1814">
        <v>3.6</v>
      </c>
      <c r="T1814">
        <v>5.1100000000000003</v>
      </c>
      <c r="U1814">
        <v>6.13</v>
      </c>
      <c r="V1814">
        <v>49</v>
      </c>
      <c r="W1814" t="str">
        <f t="shared" si="84"/>
        <v>Richmond</v>
      </c>
      <c r="X1814" t="str">
        <f t="shared" si="85"/>
        <v>Low</v>
      </c>
      <c r="Y1814" t="str">
        <f t="shared" si="86"/>
        <v>Home Team</v>
      </c>
    </row>
    <row r="1815" spans="1:25" x14ac:dyDescent="0.25">
      <c r="A1815" t="s">
        <v>1904</v>
      </c>
      <c r="B1815">
        <v>2020</v>
      </c>
      <c r="C1815" t="s">
        <v>284</v>
      </c>
      <c r="D1815" s="1">
        <v>44114</v>
      </c>
      <c r="E1815">
        <v>28.2</v>
      </c>
      <c r="F1815">
        <v>14.7</v>
      </c>
      <c r="G1815">
        <v>0</v>
      </c>
      <c r="H1815" t="s">
        <v>58</v>
      </c>
      <c r="I1815" s="2">
        <v>0.77777777777777779</v>
      </c>
      <c r="J1815" s="3">
        <v>21396</v>
      </c>
      <c r="K1815" t="s">
        <v>44</v>
      </c>
      <c r="L1815">
        <v>4.4000000000000004</v>
      </c>
      <c r="M1815">
        <v>9.6</v>
      </c>
      <c r="N1815">
        <v>9.8000000000000007</v>
      </c>
      <c r="O1815">
        <v>15.1</v>
      </c>
      <c r="P1815">
        <v>100</v>
      </c>
      <c r="Q1815" t="s">
        <v>33</v>
      </c>
      <c r="R1815">
        <v>1</v>
      </c>
      <c r="S1815">
        <v>1</v>
      </c>
      <c r="T1815">
        <v>1.1000000000000001</v>
      </c>
      <c r="U1815">
        <v>5.2</v>
      </c>
      <c r="V1815">
        <v>32</v>
      </c>
      <c r="W1815" t="str">
        <f t="shared" si="84"/>
        <v>Geelong</v>
      </c>
      <c r="X1815" t="str">
        <f t="shared" si="85"/>
        <v>Low</v>
      </c>
      <c r="Y1815" t="str">
        <f t="shared" si="86"/>
        <v>Home Team</v>
      </c>
    </row>
    <row r="1816" spans="1:25" x14ac:dyDescent="0.25">
      <c r="A1816" t="s">
        <v>1905</v>
      </c>
      <c r="B1816">
        <v>2020</v>
      </c>
      <c r="C1816" t="s">
        <v>287</v>
      </c>
      <c r="D1816" s="1">
        <v>44120</v>
      </c>
      <c r="E1816">
        <v>20.399999999999999</v>
      </c>
      <c r="F1816">
        <v>14.6</v>
      </c>
      <c r="G1816">
        <v>0.4</v>
      </c>
      <c r="H1816" t="s">
        <v>512</v>
      </c>
      <c r="I1816" s="2">
        <v>0.80555555555555558</v>
      </c>
      <c r="J1816" s="3">
        <v>24292</v>
      </c>
      <c r="K1816" t="s">
        <v>54</v>
      </c>
      <c r="L1816">
        <v>2.2999999999999998</v>
      </c>
      <c r="M1816">
        <v>3.3</v>
      </c>
      <c r="N1816">
        <v>4.4000000000000004</v>
      </c>
      <c r="O1816">
        <v>6.4</v>
      </c>
      <c r="P1816">
        <v>40</v>
      </c>
      <c r="Q1816" t="s">
        <v>29</v>
      </c>
      <c r="R1816">
        <v>2.1</v>
      </c>
      <c r="S1816">
        <v>3.3</v>
      </c>
      <c r="T1816">
        <v>4.5999999999999996</v>
      </c>
      <c r="U1816">
        <v>6.1</v>
      </c>
      <c r="V1816">
        <v>46</v>
      </c>
      <c r="W1816" t="str">
        <f t="shared" si="84"/>
        <v>Richmond</v>
      </c>
      <c r="X1816" t="str">
        <f t="shared" si="85"/>
        <v>Low</v>
      </c>
      <c r="Y1816" t="str">
        <f t="shared" si="86"/>
        <v>Away Team</v>
      </c>
    </row>
    <row r="1817" spans="1:25" x14ac:dyDescent="0.25">
      <c r="A1817" t="s">
        <v>1906</v>
      </c>
      <c r="B1817">
        <v>2020</v>
      </c>
      <c r="C1817" t="s">
        <v>287</v>
      </c>
      <c r="D1817" s="1">
        <v>44121</v>
      </c>
      <c r="E1817">
        <v>28.1</v>
      </c>
      <c r="F1817">
        <v>16.899999999999999</v>
      </c>
      <c r="G1817">
        <v>0</v>
      </c>
      <c r="H1817" t="s">
        <v>58</v>
      </c>
      <c r="I1817" s="2">
        <v>0.77777777777777779</v>
      </c>
      <c r="J1817" s="3">
        <v>29121</v>
      </c>
      <c r="K1817" t="s">
        <v>36</v>
      </c>
      <c r="L1817">
        <v>2</v>
      </c>
      <c r="M1817">
        <v>4.3</v>
      </c>
      <c r="N1817">
        <v>5.5</v>
      </c>
      <c r="O1817">
        <v>6.6</v>
      </c>
      <c r="P1817">
        <v>42</v>
      </c>
      <c r="Q1817" t="s">
        <v>44</v>
      </c>
      <c r="R1817">
        <v>2.5</v>
      </c>
      <c r="S1817">
        <v>4.8</v>
      </c>
      <c r="T1817">
        <v>7.11</v>
      </c>
      <c r="U1817">
        <v>11.16</v>
      </c>
      <c r="V1817">
        <v>82</v>
      </c>
      <c r="W1817" t="str">
        <f t="shared" si="84"/>
        <v>Geelong</v>
      </c>
      <c r="X1817" t="str">
        <f t="shared" si="85"/>
        <v>Low</v>
      </c>
      <c r="Y1817" t="str">
        <f t="shared" si="86"/>
        <v>Away Team</v>
      </c>
    </row>
    <row r="1818" spans="1:25" x14ac:dyDescent="0.25">
      <c r="A1818" t="s">
        <v>1907</v>
      </c>
      <c r="B1818">
        <v>2020</v>
      </c>
      <c r="C1818" t="s">
        <v>290</v>
      </c>
      <c r="D1818" s="1">
        <v>44128</v>
      </c>
      <c r="E1818">
        <v>26.8</v>
      </c>
      <c r="F1818">
        <v>21.6</v>
      </c>
      <c r="G1818">
        <v>0.4</v>
      </c>
      <c r="H1818" t="s">
        <v>58</v>
      </c>
      <c r="I1818" s="2">
        <v>0.77083333333333337</v>
      </c>
      <c r="J1818" s="3">
        <v>29707</v>
      </c>
      <c r="K1818" t="s">
        <v>29</v>
      </c>
      <c r="L1818">
        <v>2.1</v>
      </c>
      <c r="M1818">
        <v>3.2</v>
      </c>
      <c r="N1818">
        <v>7.4</v>
      </c>
      <c r="O1818">
        <v>12.9</v>
      </c>
      <c r="P1818">
        <v>81</v>
      </c>
      <c r="Q1818" t="s">
        <v>44</v>
      </c>
      <c r="R1818">
        <v>2.2000000000000002</v>
      </c>
      <c r="S1818">
        <v>5.5</v>
      </c>
      <c r="T1818">
        <v>6.8</v>
      </c>
      <c r="U1818">
        <v>7.8</v>
      </c>
      <c r="V1818">
        <v>50</v>
      </c>
      <c r="W1818" t="str">
        <f t="shared" si="84"/>
        <v>Richmond</v>
      </c>
      <c r="X1818" t="str">
        <f t="shared" si="85"/>
        <v>Low</v>
      </c>
      <c r="Y1818" t="str">
        <f t="shared" si="86"/>
        <v>Home Team</v>
      </c>
    </row>
    <row r="1819" spans="1:25" x14ac:dyDescent="0.25">
      <c r="A1819" t="s">
        <v>1908</v>
      </c>
      <c r="B1819">
        <v>2021</v>
      </c>
      <c r="C1819" t="s">
        <v>23</v>
      </c>
      <c r="D1819" s="1">
        <v>44273</v>
      </c>
      <c r="E1819">
        <v>26.3</v>
      </c>
      <c r="F1819">
        <v>13.1</v>
      </c>
      <c r="G1819">
        <v>0</v>
      </c>
      <c r="H1819" t="s">
        <v>28</v>
      </c>
      <c r="I1819" s="2">
        <v>0.80902777777777779</v>
      </c>
      <c r="J1819" s="3">
        <v>49218</v>
      </c>
      <c r="K1819" t="s">
        <v>29</v>
      </c>
      <c r="L1819">
        <v>3.3</v>
      </c>
      <c r="M1819">
        <v>8.5</v>
      </c>
      <c r="N1819">
        <v>10.8</v>
      </c>
      <c r="O1819">
        <v>15.15</v>
      </c>
      <c r="P1819">
        <v>105</v>
      </c>
      <c r="Q1819" t="s">
        <v>30</v>
      </c>
      <c r="R1819">
        <v>3.2</v>
      </c>
      <c r="S1819">
        <v>6.6</v>
      </c>
      <c r="T1819">
        <v>8.1199999999999992</v>
      </c>
      <c r="U1819">
        <v>11.14</v>
      </c>
      <c r="V1819">
        <v>80</v>
      </c>
      <c r="W1819" t="str">
        <f t="shared" si="84"/>
        <v>Richmond</v>
      </c>
      <c r="X1819" t="str">
        <f t="shared" si="85"/>
        <v>Medium</v>
      </c>
      <c r="Y1819" t="str">
        <f t="shared" si="86"/>
        <v>Home Team</v>
      </c>
    </row>
    <row r="1820" spans="1:25" x14ac:dyDescent="0.25">
      <c r="A1820" t="s">
        <v>1909</v>
      </c>
      <c r="B1820">
        <v>2021</v>
      </c>
      <c r="C1820" t="s">
        <v>23</v>
      </c>
      <c r="D1820" s="1">
        <v>44274</v>
      </c>
      <c r="E1820">
        <v>26.9</v>
      </c>
      <c r="F1820">
        <v>13.1</v>
      </c>
      <c r="G1820">
        <v>0</v>
      </c>
      <c r="H1820" t="s">
        <v>28</v>
      </c>
      <c r="I1820" s="2">
        <v>0.82638888888888884</v>
      </c>
      <c r="J1820" s="3">
        <v>46051</v>
      </c>
      <c r="K1820" t="s">
        <v>33</v>
      </c>
      <c r="L1820">
        <v>1.2</v>
      </c>
      <c r="M1820">
        <v>4.5999999999999996</v>
      </c>
      <c r="N1820">
        <v>5.7</v>
      </c>
      <c r="O1820">
        <v>7.11</v>
      </c>
      <c r="P1820">
        <v>53</v>
      </c>
      <c r="Q1820" t="s">
        <v>50</v>
      </c>
      <c r="R1820">
        <v>3.2</v>
      </c>
      <c r="S1820">
        <v>6.5</v>
      </c>
      <c r="T1820">
        <v>9.6999999999999993</v>
      </c>
      <c r="U1820">
        <v>10.9</v>
      </c>
      <c r="V1820">
        <v>69</v>
      </c>
      <c r="W1820" t="str">
        <f t="shared" si="84"/>
        <v>Western Bulldogs</v>
      </c>
      <c r="X1820" t="str">
        <f t="shared" si="85"/>
        <v>Medium</v>
      </c>
      <c r="Y1820" t="str">
        <f t="shared" si="86"/>
        <v>Away Team</v>
      </c>
    </row>
    <row r="1821" spans="1:25" x14ac:dyDescent="0.25">
      <c r="A1821" t="s">
        <v>1910</v>
      </c>
      <c r="B1821">
        <v>2021</v>
      </c>
      <c r="C1821" t="s">
        <v>23</v>
      </c>
      <c r="D1821" s="1">
        <v>44275</v>
      </c>
      <c r="E1821">
        <v>25.2</v>
      </c>
      <c r="F1821">
        <v>14.4</v>
      </c>
      <c r="G1821">
        <v>0</v>
      </c>
      <c r="H1821" t="s">
        <v>28</v>
      </c>
      <c r="I1821" s="2">
        <v>0.57291666666666663</v>
      </c>
      <c r="J1821" s="3">
        <v>21365</v>
      </c>
      <c r="K1821" t="s">
        <v>35</v>
      </c>
      <c r="L1821">
        <v>4.4000000000000004</v>
      </c>
      <c r="M1821">
        <v>7.6</v>
      </c>
      <c r="N1821">
        <v>9.8000000000000007</v>
      </c>
      <c r="O1821">
        <v>11.14</v>
      </c>
      <c r="P1821">
        <v>80</v>
      </c>
      <c r="Q1821" t="s">
        <v>43</v>
      </c>
      <c r="R1821">
        <v>0.4</v>
      </c>
      <c r="S1821">
        <v>3.8</v>
      </c>
      <c r="T1821">
        <v>6.9</v>
      </c>
      <c r="U1821">
        <v>8.1</v>
      </c>
      <c r="V1821">
        <v>58</v>
      </c>
      <c r="W1821" t="str">
        <f t="shared" si="84"/>
        <v>Melbourne</v>
      </c>
      <c r="X1821" t="str">
        <f t="shared" si="85"/>
        <v>Low</v>
      </c>
      <c r="Y1821" t="str">
        <f t="shared" si="86"/>
        <v>Home Team</v>
      </c>
    </row>
    <row r="1822" spans="1:25" x14ac:dyDescent="0.25">
      <c r="A1822" t="s">
        <v>1911</v>
      </c>
      <c r="B1822">
        <v>2021</v>
      </c>
      <c r="C1822" t="s">
        <v>23</v>
      </c>
      <c r="D1822" s="1">
        <v>44275</v>
      </c>
      <c r="E1822">
        <v>32.5</v>
      </c>
      <c r="F1822">
        <v>19.399999999999999</v>
      </c>
      <c r="G1822">
        <v>0</v>
      </c>
      <c r="H1822" t="s">
        <v>512</v>
      </c>
      <c r="I1822" s="2">
        <v>0.67013888888888884</v>
      </c>
      <c r="J1822" s="3">
        <v>26985</v>
      </c>
      <c r="K1822" t="s">
        <v>40</v>
      </c>
      <c r="L1822">
        <v>4.4000000000000004</v>
      </c>
      <c r="M1822">
        <v>11.7</v>
      </c>
      <c r="N1822">
        <v>13.9</v>
      </c>
      <c r="O1822">
        <v>15.13</v>
      </c>
      <c r="P1822">
        <v>103</v>
      </c>
      <c r="Q1822" t="s">
        <v>44</v>
      </c>
      <c r="R1822">
        <v>2.2999999999999998</v>
      </c>
      <c r="S1822">
        <v>5.5</v>
      </c>
      <c r="T1822">
        <v>10.8</v>
      </c>
      <c r="U1822">
        <v>13.13</v>
      </c>
      <c r="V1822">
        <v>91</v>
      </c>
      <c r="W1822" t="str">
        <f t="shared" si="84"/>
        <v>Adelaide</v>
      </c>
      <c r="X1822" t="str">
        <f t="shared" si="85"/>
        <v>Low</v>
      </c>
      <c r="Y1822" t="str">
        <f t="shared" si="86"/>
        <v>Home Team</v>
      </c>
    </row>
    <row r="1823" spans="1:25" x14ac:dyDescent="0.25">
      <c r="A1823" t="s">
        <v>1912</v>
      </c>
      <c r="B1823">
        <v>2021</v>
      </c>
      <c r="C1823" t="s">
        <v>23</v>
      </c>
      <c r="D1823" s="1">
        <v>44275</v>
      </c>
      <c r="E1823">
        <v>25.2</v>
      </c>
      <c r="F1823">
        <v>14.4</v>
      </c>
      <c r="G1823">
        <v>0</v>
      </c>
      <c r="H1823" t="s">
        <v>46</v>
      </c>
      <c r="I1823" s="2">
        <v>0.80902777777777779</v>
      </c>
      <c r="J1823" s="3">
        <v>25128</v>
      </c>
      <c r="K1823" t="s">
        <v>48</v>
      </c>
      <c r="L1823">
        <v>2.4</v>
      </c>
      <c r="M1823">
        <v>10.6</v>
      </c>
      <c r="N1823">
        <v>11.1</v>
      </c>
      <c r="O1823">
        <v>13.13</v>
      </c>
      <c r="P1823">
        <v>91</v>
      </c>
      <c r="Q1823" t="s">
        <v>32</v>
      </c>
      <c r="R1823">
        <v>3.1</v>
      </c>
      <c r="S1823">
        <v>4.3</v>
      </c>
      <c r="T1823">
        <v>12.3</v>
      </c>
      <c r="U1823">
        <v>14.8</v>
      </c>
      <c r="V1823">
        <v>92</v>
      </c>
      <c r="W1823" t="str">
        <f t="shared" si="84"/>
        <v>Hawthorn</v>
      </c>
      <c r="X1823" t="str">
        <f t="shared" si="85"/>
        <v>Low</v>
      </c>
      <c r="Y1823" t="str">
        <f t="shared" si="86"/>
        <v>Away Team</v>
      </c>
    </row>
    <row r="1824" spans="1:25" x14ac:dyDescent="0.25">
      <c r="A1824" t="s">
        <v>1913</v>
      </c>
      <c r="B1824">
        <v>2021</v>
      </c>
      <c r="C1824" t="s">
        <v>23</v>
      </c>
      <c r="D1824" s="1">
        <v>44275</v>
      </c>
      <c r="E1824">
        <v>28.6</v>
      </c>
      <c r="F1824">
        <v>21.9</v>
      </c>
      <c r="G1824">
        <v>20.8</v>
      </c>
      <c r="H1824" t="s">
        <v>58</v>
      </c>
      <c r="I1824" s="2">
        <v>0.78125</v>
      </c>
      <c r="J1824" s="3">
        <v>22762</v>
      </c>
      <c r="K1824" t="s">
        <v>36</v>
      </c>
      <c r="L1824">
        <v>3.3</v>
      </c>
      <c r="M1824">
        <v>8.4</v>
      </c>
      <c r="N1824">
        <v>10.7</v>
      </c>
      <c r="O1824">
        <v>14.1</v>
      </c>
      <c r="P1824">
        <v>94</v>
      </c>
      <c r="Q1824" t="s">
        <v>26</v>
      </c>
      <c r="R1824">
        <v>2.4</v>
      </c>
      <c r="S1824">
        <v>8.4</v>
      </c>
      <c r="T1824">
        <v>17.600000000000001</v>
      </c>
      <c r="U1824">
        <v>19.11</v>
      </c>
      <c r="V1824">
        <v>125</v>
      </c>
      <c r="W1824" t="str">
        <f t="shared" si="84"/>
        <v>Sydney</v>
      </c>
      <c r="X1824" t="str">
        <f t="shared" si="85"/>
        <v>Low</v>
      </c>
      <c r="Y1824" t="str">
        <f t="shared" si="86"/>
        <v>Away Team</v>
      </c>
    </row>
    <row r="1825" spans="1:25" x14ac:dyDescent="0.25">
      <c r="A1825" t="s">
        <v>1914</v>
      </c>
      <c r="B1825">
        <v>2021</v>
      </c>
      <c r="C1825" t="s">
        <v>23</v>
      </c>
      <c r="D1825" s="1">
        <v>44276</v>
      </c>
      <c r="E1825">
        <v>20.5</v>
      </c>
      <c r="F1825">
        <v>16.399999999999999</v>
      </c>
      <c r="G1825">
        <v>1.6</v>
      </c>
      <c r="H1825" t="s">
        <v>46</v>
      </c>
      <c r="I1825" s="2">
        <v>0.54861111111111116</v>
      </c>
      <c r="J1825" s="3">
        <v>13050</v>
      </c>
      <c r="K1825" t="s">
        <v>47</v>
      </c>
      <c r="L1825">
        <v>2.4</v>
      </c>
      <c r="M1825">
        <v>3.6</v>
      </c>
      <c r="N1825">
        <v>5.8</v>
      </c>
      <c r="O1825">
        <v>9.11</v>
      </c>
      <c r="P1825">
        <v>65</v>
      </c>
      <c r="Q1825" t="s">
        <v>54</v>
      </c>
      <c r="R1825">
        <v>2.2000000000000002</v>
      </c>
      <c r="S1825">
        <v>10.4</v>
      </c>
      <c r="T1825">
        <v>14.8</v>
      </c>
      <c r="U1825">
        <v>17.149999999999999</v>
      </c>
      <c r="V1825">
        <v>117</v>
      </c>
      <c r="W1825" t="str">
        <f t="shared" si="84"/>
        <v>Port Adelaide</v>
      </c>
      <c r="X1825" t="str">
        <f t="shared" si="85"/>
        <v>Low</v>
      </c>
      <c r="Y1825" t="str">
        <f t="shared" si="86"/>
        <v>Away Team</v>
      </c>
    </row>
    <row r="1826" spans="1:25" x14ac:dyDescent="0.25">
      <c r="A1826" t="s">
        <v>1915</v>
      </c>
      <c r="B1826">
        <v>2021</v>
      </c>
      <c r="C1826" t="s">
        <v>23</v>
      </c>
      <c r="D1826" s="1">
        <v>44276</v>
      </c>
      <c r="E1826">
        <v>20.399999999999999</v>
      </c>
      <c r="F1826">
        <v>19.2</v>
      </c>
      <c r="G1826">
        <v>114.4</v>
      </c>
      <c r="H1826" t="s">
        <v>141</v>
      </c>
      <c r="I1826" s="2">
        <v>0.63888888888888884</v>
      </c>
      <c r="J1826" s="3">
        <v>5014</v>
      </c>
      <c r="K1826" t="s">
        <v>25</v>
      </c>
      <c r="L1826">
        <v>2.2999999999999998</v>
      </c>
      <c r="M1826">
        <v>4.5</v>
      </c>
      <c r="N1826">
        <v>8.9</v>
      </c>
      <c r="O1826">
        <v>11.12</v>
      </c>
      <c r="P1826">
        <v>78</v>
      </c>
      <c r="Q1826" t="s">
        <v>55</v>
      </c>
      <c r="R1826">
        <v>1.2</v>
      </c>
      <c r="S1826">
        <v>5.6</v>
      </c>
      <c r="T1826">
        <v>9.6</v>
      </c>
      <c r="U1826">
        <v>13.8</v>
      </c>
      <c r="V1826">
        <v>86</v>
      </c>
      <c r="W1826" t="str">
        <f t="shared" si="84"/>
        <v>St Kilda</v>
      </c>
      <c r="X1826" t="str">
        <f t="shared" si="85"/>
        <v>Low</v>
      </c>
      <c r="Y1826" t="str">
        <f t="shared" si="86"/>
        <v>Away Team</v>
      </c>
    </row>
    <row r="1827" spans="1:25" x14ac:dyDescent="0.25">
      <c r="A1827" t="s">
        <v>1916</v>
      </c>
      <c r="B1827">
        <v>2021</v>
      </c>
      <c r="C1827" t="s">
        <v>23</v>
      </c>
      <c r="D1827" s="1">
        <v>44276</v>
      </c>
      <c r="E1827">
        <v>37.6</v>
      </c>
      <c r="F1827">
        <v>16.2</v>
      </c>
      <c r="G1827">
        <v>0</v>
      </c>
      <c r="H1827" t="s">
        <v>1339</v>
      </c>
      <c r="I1827" s="2">
        <v>0.63194444444444442</v>
      </c>
      <c r="J1827" s="3">
        <v>38493</v>
      </c>
      <c r="K1827" t="s">
        <v>51</v>
      </c>
      <c r="L1827">
        <v>3.3</v>
      </c>
      <c r="M1827">
        <v>5.4</v>
      </c>
      <c r="N1827">
        <v>7.7</v>
      </c>
      <c r="O1827">
        <v>12.11</v>
      </c>
      <c r="P1827">
        <v>83</v>
      </c>
      <c r="Q1827" t="s">
        <v>39</v>
      </c>
      <c r="R1827">
        <v>2.4</v>
      </c>
      <c r="S1827">
        <v>4.5</v>
      </c>
      <c r="T1827">
        <v>7.8</v>
      </c>
      <c r="U1827">
        <v>8.1</v>
      </c>
      <c r="V1827">
        <v>58</v>
      </c>
      <c r="W1827" t="str">
        <f t="shared" si="84"/>
        <v>West Coast</v>
      </c>
      <c r="X1827" t="str">
        <f t="shared" si="85"/>
        <v>Medium</v>
      </c>
      <c r="Y1827" t="str">
        <f t="shared" si="86"/>
        <v>Home Team</v>
      </c>
    </row>
    <row r="1828" spans="1:25" x14ac:dyDescent="0.25">
      <c r="A1828" t="s">
        <v>1917</v>
      </c>
      <c r="B1828">
        <v>2021</v>
      </c>
      <c r="C1828" t="s">
        <v>57</v>
      </c>
      <c r="D1828" s="1">
        <v>44280</v>
      </c>
      <c r="E1828">
        <v>20.5</v>
      </c>
      <c r="F1828">
        <v>14.7</v>
      </c>
      <c r="G1828">
        <v>3.6</v>
      </c>
      <c r="H1828" t="s">
        <v>28</v>
      </c>
      <c r="I1828" s="2">
        <v>0.80555555555555558</v>
      </c>
      <c r="J1828" s="3">
        <v>51723</v>
      </c>
      <c r="K1828" t="s">
        <v>30</v>
      </c>
      <c r="L1828">
        <v>3.2</v>
      </c>
      <c r="M1828">
        <v>8.3000000000000007</v>
      </c>
      <c r="N1828">
        <v>12.4</v>
      </c>
      <c r="O1828">
        <v>13.7</v>
      </c>
      <c r="P1828">
        <v>85</v>
      </c>
      <c r="Q1828" t="s">
        <v>33</v>
      </c>
      <c r="R1828">
        <v>6.2</v>
      </c>
      <c r="S1828">
        <v>11.5</v>
      </c>
      <c r="T1828">
        <v>13.7</v>
      </c>
      <c r="U1828">
        <v>16.100000000000001</v>
      </c>
      <c r="V1828">
        <v>106</v>
      </c>
      <c r="W1828" t="str">
        <f t="shared" si="84"/>
        <v>Collingwood</v>
      </c>
      <c r="X1828" t="str">
        <f t="shared" si="85"/>
        <v>High</v>
      </c>
      <c r="Y1828" t="str">
        <f t="shared" si="86"/>
        <v>Away Team</v>
      </c>
    </row>
    <row r="1829" spans="1:25" x14ac:dyDescent="0.25">
      <c r="A1829" t="s">
        <v>1918</v>
      </c>
      <c r="B1829">
        <v>2021</v>
      </c>
      <c r="C1829" t="s">
        <v>57</v>
      </c>
      <c r="D1829" s="1">
        <v>44281</v>
      </c>
      <c r="E1829">
        <v>22.3</v>
      </c>
      <c r="F1829">
        <v>11.2</v>
      </c>
      <c r="G1829">
        <v>0.4</v>
      </c>
      <c r="H1829" t="s">
        <v>88</v>
      </c>
      <c r="I1829" s="2">
        <v>0.82638888888888884</v>
      </c>
      <c r="J1829" s="3">
        <v>20070</v>
      </c>
      <c r="K1829" t="s">
        <v>44</v>
      </c>
      <c r="L1829">
        <v>5.3</v>
      </c>
      <c r="M1829">
        <v>8.5</v>
      </c>
      <c r="N1829">
        <v>11.8</v>
      </c>
      <c r="O1829">
        <v>12.9</v>
      </c>
      <c r="P1829">
        <v>81</v>
      </c>
      <c r="Q1829" t="s">
        <v>36</v>
      </c>
      <c r="R1829">
        <v>2.5</v>
      </c>
      <c r="S1829">
        <v>4.9000000000000004</v>
      </c>
      <c r="T1829">
        <v>7.11</v>
      </c>
      <c r="U1829">
        <v>11.14</v>
      </c>
      <c r="V1829">
        <v>80</v>
      </c>
      <c r="W1829" t="str">
        <f t="shared" si="84"/>
        <v>Geelong</v>
      </c>
      <c r="X1829" t="str">
        <f t="shared" si="85"/>
        <v>Low</v>
      </c>
      <c r="Y1829" t="str">
        <f t="shared" si="86"/>
        <v>Home Team</v>
      </c>
    </row>
    <row r="1830" spans="1:25" x14ac:dyDescent="0.25">
      <c r="A1830" t="s">
        <v>1919</v>
      </c>
      <c r="B1830">
        <v>2021</v>
      </c>
      <c r="C1830" t="s">
        <v>57</v>
      </c>
      <c r="D1830" s="1">
        <v>44282</v>
      </c>
      <c r="E1830">
        <v>27.8</v>
      </c>
      <c r="F1830">
        <v>17.2</v>
      </c>
      <c r="G1830">
        <v>0</v>
      </c>
      <c r="H1830" t="s">
        <v>61</v>
      </c>
      <c r="I1830" s="2">
        <v>0.57291666666666663</v>
      </c>
      <c r="J1830" s="3">
        <v>23946</v>
      </c>
      <c r="K1830" t="s">
        <v>26</v>
      </c>
      <c r="L1830">
        <v>4.0999999999999996</v>
      </c>
      <c r="M1830">
        <v>9.6</v>
      </c>
      <c r="N1830">
        <v>15.11</v>
      </c>
      <c r="O1830">
        <v>18.13</v>
      </c>
      <c r="P1830">
        <v>121</v>
      </c>
      <c r="Q1830" t="s">
        <v>40</v>
      </c>
      <c r="R1830">
        <v>3.2</v>
      </c>
      <c r="S1830">
        <v>4.5999999999999996</v>
      </c>
      <c r="T1830">
        <v>6.14</v>
      </c>
      <c r="U1830">
        <v>11.22</v>
      </c>
      <c r="V1830">
        <v>88</v>
      </c>
      <c r="W1830" t="str">
        <f t="shared" si="84"/>
        <v>Sydney</v>
      </c>
      <c r="X1830" t="str">
        <f t="shared" si="85"/>
        <v>Low</v>
      </c>
      <c r="Y1830" t="str">
        <f t="shared" si="86"/>
        <v>Home Team</v>
      </c>
    </row>
    <row r="1831" spans="1:25" x14ac:dyDescent="0.25">
      <c r="A1831" t="s">
        <v>1920</v>
      </c>
      <c r="B1831">
        <v>2021</v>
      </c>
      <c r="C1831" t="s">
        <v>57</v>
      </c>
      <c r="D1831" s="1">
        <v>44282</v>
      </c>
      <c r="E1831">
        <v>20.8</v>
      </c>
      <c r="F1831">
        <v>15.9</v>
      </c>
      <c r="G1831">
        <v>2.8</v>
      </c>
      <c r="H1831" t="s">
        <v>512</v>
      </c>
      <c r="I1831" s="2">
        <v>0.67013888888888884</v>
      </c>
      <c r="J1831" s="3">
        <v>29978</v>
      </c>
      <c r="K1831" t="s">
        <v>54</v>
      </c>
      <c r="L1831">
        <v>6.1</v>
      </c>
      <c r="M1831">
        <v>11.6</v>
      </c>
      <c r="N1831">
        <v>15.1</v>
      </c>
      <c r="O1831">
        <v>18.11</v>
      </c>
      <c r="P1831">
        <v>119</v>
      </c>
      <c r="Q1831" t="s">
        <v>48</v>
      </c>
      <c r="R1831">
        <v>1.4</v>
      </c>
      <c r="S1831">
        <v>4.7</v>
      </c>
      <c r="T1831">
        <v>6.8</v>
      </c>
      <c r="U1831">
        <v>9.11</v>
      </c>
      <c r="V1831">
        <v>65</v>
      </c>
      <c r="W1831" t="str">
        <f t="shared" si="84"/>
        <v>Port Adelaide</v>
      </c>
      <c r="X1831" t="str">
        <f t="shared" si="85"/>
        <v>Low</v>
      </c>
      <c r="Y1831" t="str">
        <f t="shared" si="86"/>
        <v>Home Team</v>
      </c>
    </row>
    <row r="1832" spans="1:25" x14ac:dyDescent="0.25">
      <c r="A1832" t="s">
        <v>1921</v>
      </c>
      <c r="B1832">
        <v>2021</v>
      </c>
      <c r="C1832" t="s">
        <v>57</v>
      </c>
      <c r="D1832" s="1">
        <v>44282</v>
      </c>
      <c r="E1832">
        <v>21.7</v>
      </c>
      <c r="F1832">
        <v>13.5</v>
      </c>
      <c r="G1832">
        <v>2.8</v>
      </c>
      <c r="H1832" t="s">
        <v>46</v>
      </c>
      <c r="I1832" s="2">
        <v>0.80902777777777779</v>
      </c>
      <c r="J1832" s="3">
        <v>25903</v>
      </c>
      <c r="K1832" t="s">
        <v>55</v>
      </c>
      <c r="L1832">
        <v>3.2</v>
      </c>
      <c r="M1832">
        <v>6.3</v>
      </c>
      <c r="N1832">
        <v>8.4</v>
      </c>
      <c r="O1832">
        <v>11.7</v>
      </c>
      <c r="P1832">
        <v>73</v>
      </c>
      <c r="Q1832" t="s">
        <v>35</v>
      </c>
      <c r="R1832">
        <v>3.4</v>
      </c>
      <c r="S1832">
        <v>6.7</v>
      </c>
      <c r="T1832">
        <v>9.1300000000000008</v>
      </c>
      <c r="U1832">
        <v>12.19</v>
      </c>
      <c r="V1832">
        <v>91</v>
      </c>
      <c r="W1832" t="str">
        <f t="shared" si="84"/>
        <v>Melbourne</v>
      </c>
      <c r="X1832" t="str">
        <f t="shared" si="85"/>
        <v>Low</v>
      </c>
      <c r="Y1832" t="str">
        <f t="shared" si="86"/>
        <v>Away Team</v>
      </c>
    </row>
    <row r="1833" spans="1:25" x14ac:dyDescent="0.25">
      <c r="A1833" t="s">
        <v>1922</v>
      </c>
      <c r="B1833">
        <v>2021</v>
      </c>
      <c r="C1833" t="s">
        <v>57</v>
      </c>
      <c r="D1833" s="1">
        <v>44282</v>
      </c>
      <c r="E1833">
        <v>29.8</v>
      </c>
      <c r="F1833">
        <v>20</v>
      </c>
      <c r="G1833">
        <v>0</v>
      </c>
      <c r="H1833" t="s">
        <v>38</v>
      </c>
      <c r="I1833" s="2">
        <v>0.79861111111111116</v>
      </c>
      <c r="J1833" s="3">
        <v>6661</v>
      </c>
      <c r="K1833" t="s">
        <v>39</v>
      </c>
      <c r="L1833">
        <v>3.4</v>
      </c>
      <c r="M1833">
        <v>9.6</v>
      </c>
      <c r="N1833">
        <v>11.1</v>
      </c>
      <c r="O1833">
        <v>14.14</v>
      </c>
      <c r="P1833">
        <v>98</v>
      </c>
      <c r="Q1833" t="s">
        <v>47</v>
      </c>
      <c r="R1833">
        <v>1.2</v>
      </c>
      <c r="S1833">
        <v>2.4</v>
      </c>
      <c r="T1833">
        <v>5.5</v>
      </c>
      <c r="U1833">
        <v>5.9</v>
      </c>
      <c r="V1833">
        <v>39</v>
      </c>
      <c r="W1833" t="str">
        <f t="shared" si="84"/>
        <v>Gold Coast</v>
      </c>
      <c r="X1833" t="str">
        <f t="shared" si="85"/>
        <v>Low</v>
      </c>
      <c r="Y1833" t="str">
        <f t="shared" si="86"/>
        <v>Home Team</v>
      </c>
    </row>
    <row r="1834" spans="1:25" x14ac:dyDescent="0.25">
      <c r="A1834" t="s">
        <v>1923</v>
      </c>
      <c r="B1834">
        <v>2021</v>
      </c>
      <c r="C1834" t="s">
        <v>57</v>
      </c>
      <c r="D1834" s="1">
        <v>44283</v>
      </c>
      <c r="E1834">
        <v>19.7</v>
      </c>
      <c r="F1834">
        <v>11.5</v>
      </c>
      <c r="G1834">
        <v>0</v>
      </c>
      <c r="H1834" t="s">
        <v>28</v>
      </c>
      <c r="I1834" s="2">
        <v>0.54861111111111116</v>
      </c>
      <c r="J1834" s="3">
        <v>41051</v>
      </c>
      <c r="K1834" t="s">
        <v>32</v>
      </c>
      <c r="L1834">
        <v>1.1000000000000001</v>
      </c>
      <c r="M1834">
        <v>5.2</v>
      </c>
      <c r="N1834">
        <v>6.3</v>
      </c>
      <c r="O1834">
        <v>7.7</v>
      </c>
      <c r="P1834">
        <v>49</v>
      </c>
      <c r="Q1834" t="s">
        <v>29</v>
      </c>
      <c r="R1834">
        <v>4.4000000000000004</v>
      </c>
      <c r="S1834">
        <v>8.6999999999999993</v>
      </c>
      <c r="T1834">
        <v>9.8000000000000007</v>
      </c>
      <c r="U1834">
        <v>11.12</v>
      </c>
      <c r="V1834">
        <v>78</v>
      </c>
      <c r="W1834" t="str">
        <f t="shared" si="84"/>
        <v>Richmond</v>
      </c>
      <c r="X1834" t="str">
        <f t="shared" si="85"/>
        <v>Medium</v>
      </c>
      <c r="Y1834" t="str">
        <f t="shared" si="86"/>
        <v>Away Team</v>
      </c>
    </row>
    <row r="1835" spans="1:25" x14ac:dyDescent="0.25">
      <c r="A1835" t="s">
        <v>1924</v>
      </c>
      <c r="B1835">
        <v>2021</v>
      </c>
      <c r="C1835" t="s">
        <v>57</v>
      </c>
      <c r="D1835" s="1">
        <v>44283</v>
      </c>
      <c r="E1835">
        <v>19.7</v>
      </c>
      <c r="F1835">
        <v>11.5</v>
      </c>
      <c r="G1835">
        <v>0</v>
      </c>
      <c r="H1835" t="s">
        <v>46</v>
      </c>
      <c r="I1835" s="2">
        <v>0.63888888888888884</v>
      </c>
      <c r="J1835" s="3">
        <v>21391</v>
      </c>
      <c r="K1835" t="s">
        <v>50</v>
      </c>
      <c r="L1835">
        <v>3.3</v>
      </c>
      <c r="M1835">
        <v>6.1</v>
      </c>
      <c r="N1835">
        <v>9.1199999999999992</v>
      </c>
      <c r="O1835">
        <v>14.16</v>
      </c>
      <c r="P1835">
        <v>100</v>
      </c>
      <c r="Q1835" t="s">
        <v>51</v>
      </c>
      <c r="R1835">
        <v>3.2</v>
      </c>
      <c r="S1835">
        <v>6.3</v>
      </c>
      <c r="T1835">
        <v>12.6</v>
      </c>
      <c r="U1835">
        <v>14.9</v>
      </c>
      <c r="V1835">
        <v>93</v>
      </c>
      <c r="W1835" t="str">
        <f t="shared" si="84"/>
        <v>Western Bulldogs</v>
      </c>
      <c r="X1835" t="str">
        <f t="shared" si="85"/>
        <v>Low</v>
      </c>
      <c r="Y1835" t="str">
        <f t="shared" si="86"/>
        <v>Home Team</v>
      </c>
    </row>
    <row r="1836" spans="1:25" x14ac:dyDescent="0.25">
      <c r="A1836" t="s">
        <v>1925</v>
      </c>
      <c r="B1836">
        <v>2021</v>
      </c>
      <c r="C1836" t="s">
        <v>57</v>
      </c>
      <c r="D1836" s="1">
        <v>44283</v>
      </c>
      <c r="E1836">
        <v>33.200000000000003</v>
      </c>
      <c r="F1836">
        <v>12.7</v>
      </c>
      <c r="G1836">
        <v>0</v>
      </c>
      <c r="H1836" t="s">
        <v>1339</v>
      </c>
      <c r="I1836" s="2">
        <v>0.63194444444444442</v>
      </c>
      <c r="J1836" s="3">
        <v>27625</v>
      </c>
      <c r="K1836" t="s">
        <v>43</v>
      </c>
      <c r="L1836">
        <v>4.5999999999999996</v>
      </c>
      <c r="M1836">
        <v>5.12</v>
      </c>
      <c r="N1836">
        <v>9.16</v>
      </c>
      <c r="O1836">
        <v>11.21</v>
      </c>
      <c r="P1836">
        <v>87</v>
      </c>
      <c r="Q1836" t="s">
        <v>25</v>
      </c>
      <c r="R1836">
        <v>1.5</v>
      </c>
      <c r="S1836">
        <v>1.9</v>
      </c>
      <c r="T1836">
        <v>3.12</v>
      </c>
      <c r="U1836">
        <v>7.14</v>
      </c>
      <c r="V1836">
        <v>56</v>
      </c>
      <c r="W1836" t="str">
        <f t="shared" si="84"/>
        <v>Fremantle</v>
      </c>
      <c r="X1836" t="str">
        <f t="shared" si="85"/>
        <v>Low</v>
      </c>
      <c r="Y1836" t="str">
        <f t="shared" si="86"/>
        <v>Home Team</v>
      </c>
    </row>
    <row r="1837" spans="1:25" x14ac:dyDescent="0.25">
      <c r="A1837" t="s">
        <v>1926</v>
      </c>
      <c r="B1837">
        <v>2021</v>
      </c>
      <c r="C1837" t="s">
        <v>70</v>
      </c>
      <c r="D1837" s="1">
        <v>44287</v>
      </c>
      <c r="E1837">
        <v>29.6</v>
      </c>
      <c r="F1837">
        <v>10</v>
      </c>
      <c r="G1837">
        <v>0</v>
      </c>
      <c r="H1837" t="s">
        <v>46</v>
      </c>
      <c r="I1837" s="2">
        <v>0.81944444444444442</v>
      </c>
      <c r="J1837" s="3">
        <v>28057</v>
      </c>
      <c r="K1837" t="s">
        <v>33</v>
      </c>
      <c r="L1837">
        <v>4.2</v>
      </c>
      <c r="M1837">
        <v>7.3</v>
      </c>
      <c r="N1837">
        <v>9.5</v>
      </c>
      <c r="O1837">
        <v>11.6</v>
      </c>
      <c r="P1837">
        <v>72</v>
      </c>
      <c r="Q1837" t="s">
        <v>36</v>
      </c>
      <c r="R1837">
        <v>2.1</v>
      </c>
      <c r="S1837">
        <v>6.1</v>
      </c>
      <c r="T1837">
        <v>8.3000000000000007</v>
      </c>
      <c r="U1837">
        <v>11.7</v>
      </c>
      <c r="V1837">
        <v>73</v>
      </c>
      <c r="W1837" t="str">
        <f t="shared" si="84"/>
        <v>Brisbane</v>
      </c>
      <c r="X1837" t="str">
        <f t="shared" si="85"/>
        <v>Low</v>
      </c>
      <c r="Y1837" t="str">
        <f t="shared" si="86"/>
        <v>Away Team</v>
      </c>
    </row>
    <row r="1838" spans="1:25" x14ac:dyDescent="0.25">
      <c r="A1838" t="s">
        <v>1927</v>
      </c>
      <c r="B1838">
        <v>2021</v>
      </c>
      <c r="C1838" t="s">
        <v>70</v>
      </c>
      <c r="D1838" s="1">
        <v>44288</v>
      </c>
      <c r="E1838">
        <v>30.9</v>
      </c>
      <c r="F1838">
        <v>11.2</v>
      </c>
      <c r="G1838">
        <v>0</v>
      </c>
      <c r="H1838" t="s">
        <v>46</v>
      </c>
      <c r="I1838" s="2">
        <v>0.68055555555555558</v>
      </c>
      <c r="J1838" s="3">
        <v>28483</v>
      </c>
      <c r="K1838" t="s">
        <v>47</v>
      </c>
      <c r="L1838">
        <v>2.2000000000000002</v>
      </c>
      <c r="M1838">
        <v>3.4</v>
      </c>
      <c r="N1838">
        <v>3.8</v>
      </c>
      <c r="O1838">
        <v>5.9</v>
      </c>
      <c r="P1838">
        <v>39</v>
      </c>
      <c r="Q1838" t="s">
        <v>50</v>
      </c>
      <c r="R1838">
        <v>4.2</v>
      </c>
      <c r="S1838">
        <v>9.6</v>
      </c>
      <c r="T1838">
        <v>15.1</v>
      </c>
      <c r="U1838">
        <v>25.17</v>
      </c>
      <c r="V1838">
        <v>167</v>
      </c>
      <c r="W1838" t="str">
        <f t="shared" si="84"/>
        <v>Western Bulldogs</v>
      </c>
      <c r="X1838" t="str">
        <f t="shared" si="85"/>
        <v>Low</v>
      </c>
      <c r="Y1838" t="str">
        <f t="shared" si="86"/>
        <v>Away Team</v>
      </c>
    </row>
    <row r="1839" spans="1:25" x14ac:dyDescent="0.25">
      <c r="A1839" t="s">
        <v>1928</v>
      </c>
      <c r="B1839">
        <v>2021</v>
      </c>
      <c r="C1839" t="s">
        <v>70</v>
      </c>
      <c r="D1839" s="1">
        <v>44288</v>
      </c>
      <c r="E1839">
        <v>32.299999999999997</v>
      </c>
      <c r="F1839">
        <v>12.8</v>
      </c>
      <c r="G1839">
        <v>0</v>
      </c>
      <c r="H1839" t="s">
        <v>512</v>
      </c>
      <c r="I1839" s="2">
        <v>0.80555555555555558</v>
      </c>
      <c r="J1839" s="3">
        <v>30175</v>
      </c>
      <c r="K1839" t="s">
        <v>40</v>
      </c>
      <c r="L1839">
        <v>5</v>
      </c>
      <c r="M1839">
        <v>8.1999999999999993</v>
      </c>
      <c r="N1839">
        <v>11.6</v>
      </c>
      <c r="O1839">
        <v>14.11</v>
      </c>
      <c r="P1839">
        <v>95</v>
      </c>
      <c r="Q1839" t="s">
        <v>39</v>
      </c>
      <c r="R1839">
        <v>5.6</v>
      </c>
      <c r="S1839">
        <v>5.9</v>
      </c>
      <c r="T1839">
        <v>9.11</v>
      </c>
      <c r="U1839">
        <v>12.13</v>
      </c>
      <c r="V1839">
        <v>85</v>
      </c>
      <c r="W1839" t="str">
        <f t="shared" si="84"/>
        <v>Adelaide</v>
      </c>
      <c r="X1839" t="str">
        <f t="shared" si="85"/>
        <v>Medium</v>
      </c>
      <c r="Y1839" t="str">
        <f t="shared" si="86"/>
        <v>Home Team</v>
      </c>
    </row>
    <row r="1840" spans="1:25" x14ac:dyDescent="0.25">
      <c r="A1840" t="s">
        <v>1929</v>
      </c>
      <c r="B1840">
        <v>2021</v>
      </c>
      <c r="C1840" t="s">
        <v>70</v>
      </c>
      <c r="D1840" s="1">
        <v>44289</v>
      </c>
      <c r="E1840">
        <v>31.7</v>
      </c>
      <c r="F1840">
        <v>15.3</v>
      </c>
      <c r="G1840">
        <v>0</v>
      </c>
      <c r="H1840" t="s">
        <v>28</v>
      </c>
      <c r="I1840" s="2">
        <v>0.57291666666666663</v>
      </c>
      <c r="J1840" s="3">
        <v>43637</v>
      </c>
      <c r="K1840" t="s">
        <v>29</v>
      </c>
      <c r="L1840">
        <v>1.3</v>
      </c>
      <c r="M1840">
        <v>4.5999999999999996</v>
      </c>
      <c r="N1840">
        <v>7.9</v>
      </c>
      <c r="O1840">
        <v>10.119999999999999</v>
      </c>
      <c r="P1840">
        <v>72</v>
      </c>
      <c r="Q1840" t="s">
        <v>26</v>
      </c>
      <c r="R1840">
        <v>2.5</v>
      </c>
      <c r="S1840">
        <v>10.1</v>
      </c>
      <c r="T1840">
        <v>15.12</v>
      </c>
      <c r="U1840">
        <v>17.149999999999999</v>
      </c>
      <c r="V1840">
        <v>117</v>
      </c>
      <c r="W1840" t="str">
        <f t="shared" si="84"/>
        <v>Sydney</v>
      </c>
      <c r="X1840" t="str">
        <f t="shared" si="85"/>
        <v>Medium</v>
      </c>
      <c r="Y1840" t="str">
        <f t="shared" si="86"/>
        <v>Away Team</v>
      </c>
    </row>
    <row r="1841" spans="1:25" x14ac:dyDescent="0.25">
      <c r="A1841" t="s">
        <v>1930</v>
      </c>
      <c r="B1841">
        <v>2021</v>
      </c>
      <c r="C1841" t="s">
        <v>70</v>
      </c>
      <c r="D1841" s="1">
        <v>44289</v>
      </c>
      <c r="E1841">
        <v>31.7</v>
      </c>
      <c r="F1841">
        <v>15.3</v>
      </c>
      <c r="G1841">
        <v>0</v>
      </c>
      <c r="H1841" t="s">
        <v>46</v>
      </c>
      <c r="I1841" s="2">
        <v>0.69097222222222221</v>
      </c>
      <c r="J1841" s="3">
        <v>29234</v>
      </c>
      <c r="K1841" t="s">
        <v>48</v>
      </c>
      <c r="L1841">
        <v>6.4</v>
      </c>
      <c r="M1841">
        <v>12.6</v>
      </c>
      <c r="N1841">
        <v>16.100000000000001</v>
      </c>
      <c r="O1841">
        <v>22.11</v>
      </c>
      <c r="P1841">
        <v>143</v>
      </c>
      <c r="Q1841" t="s">
        <v>55</v>
      </c>
      <c r="R1841">
        <v>3.3</v>
      </c>
      <c r="S1841">
        <v>4.5</v>
      </c>
      <c r="T1841">
        <v>6.9</v>
      </c>
      <c r="U1841">
        <v>9.14</v>
      </c>
      <c r="V1841">
        <v>68</v>
      </c>
      <c r="W1841" t="str">
        <f t="shared" si="84"/>
        <v>Essendon</v>
      </c>
      <c r="X1841" t="str">
        <f t="shared" si="85"/>
        <v>Low</v>
      </c>
      <c r="Y1841" t="str">
        <f t="shared" si="86"/>
        <v>Home Team</v>
      </c>
    </row>
    <row r="1842" spans="1:25" x14ac:dyDescent="0.25">
      <c r="A1842" t="s">
        <v>1931</v>
      </c>
      <c r="B1842">
        <v>2021</v>
      </c>
      <c r="C1842" t="s">
        <v>70</v>
      </c>
      <c r="D1842" s="1">
        <v>44289</v>
      </c>
      <c r="E1842">
        <v>31</v>
      </c>
      <c r="F1842">
        <v>17.899999999999999</v>
      </c>
      <c r="G1842">
        <v>0</v>
      </c>
      <c r="H1842" t="s">
        <v>1339</v>
      </c>
      <c r="I1842" s="2">
        <v>0.71527777777777779</v>
      </c>
      <c r="J1842" s="3">
        <v>42090</v>
      </c>
      <c r="K1842" t="s">
        <v>51</v>
      </c>
      <c r="L1842">
        <v>5.4</v>
      </c>
      <c r="M1842">
        <v>10.7</v>
      </c>
      <c r="N1842">
        <v>13.8</v>
      </c>
      <c r="O1842">
        <v>16.12</v>
      </c>
      <c r="P1842">
        <v>108</v>
      </c>
      <c r="Q1842" t="s">
        <v>54</v>
      </c>
      <c r="R1842">
        <v>1.1000000000000001</v>
      </c>
      <c r="S1842">
        <v>2.2999999999999998</v>
      </c>
      <c r="T1842">
        <v>6.3</v>
      </c>
      <c r="U1842">
        <v>11.5</v>
      </c>
      <c r="V1842">
        <v>71</v>
      </c>
      <c r="W1842" t="str">
        <f t="shared" si="84"/>
        <v>West Coast</v>
      </c>
      <c r="X1842" t="str">
        <f t="shared" si="85"/>
        <v>Medium</v>
      </c>
      <c r="Y1842" t="str">
        <f t="shared" si="86"/>
        <v>Home Team</v>
      </c>
    </row>
    <row r="1843" spans="1:25" x14ac:dyDescent="0.25">
      <c r="A1843" t="s">
        <v>1932</v>
      </c>
      <c r="B1843">
        <v>2021</v>
      </c>
      <c r="C1843" t="s">
        <v>70</v>
      </c>
      <c r="D1843" s="1">
        <v>44290</v>
      </c>
      <c r="E1843">
        <v>25.2</v>
      </c>
      <c r="F1843">
        <v>16.2</v>
      </c>
      <c r="G1843">
        <v>0</v>
      </c>
      <c r="H1843" t="s">
        <v>46</v>
      </c>
      <c r="I1843" s="2">
        <v>0.63888888888888884</v>
      </c>
      <c r="J1843" s="3">
        <v>24551</v>
      </c>
      <c r="K1843" t="s">
        <v>30</v>
      </c>
      <c r="L1843">
        <v>3.5</v>
      </c>
      <c r="M1843">
        <v>9.9</v>
      </c>
      <c r="N1843">
        <v>13.11</v>
      </c>
      <c r="O1843">
        <v>16.13</v>
      </c>
      <c r="P1843">
        <v>109</v>
      </c>
      <c r="Q1843" t="s">
        <v>43</v>
      </c>
      <c r="R1843">
        <v>3.1</v>
      </c>
      <c r="S1843">
        <v>4.4000000000000004</v>
      </c>
      <c r="T1843">
        <v>6.7</v>
      </c>
      <c r="U1843">
        <v>9.1</v>
      </c>
      <c r="V1843">
        <v>64</v>
      </c>
      <c r="W1843" t="str">
        <f t="shared" si="84"/>
        <v>Carlton</v>
      </c>
      <c r="X1843" t="str">
        <f t="shared" si="85"/>
        <v>Low</v>
      </c>
      <c r="Y1843" t="str">
        <f t="shared" si="86"/>
        <v>Home Team</v>
      </c>
    </row>
    <row r="1844" spans="1:25" x14ac:dyDescent="0.25">
      <c r="A1844" t="s">
        <v>1933</v>
      </c>
      <c r="B1844">
        <v>2021</v>
      </c>
      <c r="C1844" t="s">
        <v>70</v>
      </c>
      <c r="D1844" s="1">
        <v>44290</v>
      </c>
      <c r="E1844">
        <v>28.1</v>
      </c>
      <c r="F1844">
        <v>5.8</v>
      </c>
      <c r="G1844">
        <v>0</v>
      </c>
      <c r="H1844" t="s">
        <v>95</v>
      </c>
      <c r="I1844" s="2">
        <v>0.75694444444444442</v>
      </c>
      <c r="J1844" s="3">
        <v>9563</v>
      </c>
      <c r="K1844" t="s">
        <v>25</v>
      </c>
      <c r="L1844">
        <v>5.0999999999999996</v>
      </c>
      <c r="M1844">
        <v>7.1</v>
      </c>
      <c r="N1844">
        <v>8.1</v>
      </c>
      <c r="O1844">
        <v>11.2</v>
      </c>
      <c r="P1844">
        <v>68</v>
      </c>
      <c r="Q1844" t="s">
        <v>35</v>
      </c>
      <c r="R1844">
        <v>2.2999999999999998</v>
      </c>
      <c r="S1844">
        <v>6.5</v>
      </c>
      <c r="T1844">
        <v>10.7</v>
      </c>
      <c r="U1844">
        <v>15.12</v>
      </c>
      <c r="V1844">
        <v>102</v>
      </c>
      <c r="W1844" t="str">
        <f t="shared" si="84"/>
        <v>Melbourne</v>
      </c>
      <c r="X1844" t="str">
        <f t="shared" si="85"/>
        <v>Low</v>
      </c>
      <c r="Y1844" t="str">
        <f t="shared" si="86"/>
        <v>Away Team</v>
      </c>
    </row>
    <row r="1845" spans="1:25" x14ac:dyDescent="0.25">
      <c r="A1845" t="s">
        <v>1934</v>
      </c>
      <c r="B1845">
        <v>2021</v>
      </c>
      <c r="C1845" t="s">
        <v>70</v>
      </c>
      <c r="D1845" s="1">
        <v>44291</v>
      </c>
      <c r="E1845">
        <v>19.600000000000001</v>
      </c>
      <c r="F1845">
        <v>15.1</v>
      </c>
      <c r="G1845">
        <v>0</v>
      </c>
      <c r="H1845" t="s">
        <v>28</v>
      </c>
      <c r="I1845" s="2">
        <v>0.63888888888888884</v>
      </c>
      <c r="J1845" s="3">
        <v>50030</v>
      </c>
      <c r="K1845" t="s">
        <v>44</v>
      </c>
      <c r="L1845">
        <v>3.3</v>
      </c>
      <c r="M1845">
        <v>6.4</v>
      </c>
      <c r="N1845">
        <v>9.6999999999999993</v>
      </c>
      <c r="O1845">
        <v>10.9</v>
      </c>
      <c r="P1845">
        <v>69</v>
      </c>
      <c r="Q1845" t="s">
        <v>32</v>
      </c>
      <c r="R1845">
        <v>2.1</v>
      </c>
      <c r="S1845">
        <v>3.5</v>
      </c>
      <c r="T1845">
        <v>5.7</v>
      </c>
      <c r="U1845">
        <v>9.1</v>
      </c>
      <c r="V1845">
        <v>64</v>
      </c>
      <c r="W1845" t="str">
        <f t="shared" si="84"/>
        <v>Geelong</v>
      </c>
      <c r="X1845" t="str">
        <f t="shared" si="85"/>
        <v>High</v>
      </c>
      <c r="Y1845" t="str">
        <f t="shared" si="86"/>
        <v>Home Team</v>
      </c>
    </row>
    <row r="1846" spans="1:25" x14ac:dyDescent="0.25">
      <c r="A1846" t="s">
        <v>1935</v>
      </c>
      <c r="B1846">
        <v>2021</v>
      </c>
      <c r="C1846" t="s">
        <v>81</v>
      </c>
      <c r="D1846" s="1">
        <v>44294</v>
      </c>
      <c r="E1846">
        <v>25.5</v>
      </c>
      <c r="F1846">
        <v>18.399999999999999</v>
      </c>
      <c r="G1846">
        <v>2.4</v>
      </c>
      <c r="H1846" t="s">
        <v>61</v>
      </c>
      <c r="I1846" s="2">
        <v>0.80555555555555558</v>
      </c>
      <c r="J1846" s="3">
        <v>28039</v>
      </c>
      <c r="K1846" t="s">
        <v>26</v>
      </c>
      <c r="L1846">
        <v>2.5</v>
      </c>
      <c r="M1846">
        <v>7.9</v>
      </c>
      <c r="N1846">
        <v>9.11</v>
      </c>
      <c r="O1846">
        <v>11.17</v>
      </c>
      <c r="P1846">
        <v>83</v>
      </c>
      <c r="Q1846" t="s">
        <v>48</v>
      </c>
      <c r="R1846">
        <v>4.0999999999999996</v>
      </c>
      <c r="S1846">
        <v>7.4</v>
      </c>
      <c r="T1846">
        <v>10.6</v>
      </c>
      <c r="U1846">
        <v>12.8</v>
      </c>
      <c r="V1846">
        <v>80</v>
      </c>
      <c r="W1846" t="str">
        <f t="shared" si="84"/>
        <v>Sydney</v>
      </c>
      <c r="X1846" t="str">
        <f t="shared" si="85"/>
        <v>Low</v>
      </c>
      <c r="Y1846" t="str">
        <f t="shared" si="86"/>
        <v>Home Team</v>
      </c>
    </row>
    <row r="1847" spans="1:25" x14ac:dyDescent="0.25">
      <c r="A1847" t="s">
        <v>1936</v>
      </c>
      <c r="B1847">
        <v>2021</v>
      </c>
      <c r="C1847" t="s">
        <v>81</v>
      </c>
      <c r="D1847" s="1">
        <v>44295</v>
      </c>
      <c r="E1847">
        <v>20.7</v>
      </c>
      <c r="F1847">
        <v>14.4</v>
      </c>
      <c r="G1847">
        <v>0.6</v>
      </c>
      <c r="H1847" t="s">
        <v>512</v>
      </c>
      <c r="I1847" s="2">
        <v>0.80555555555555558</v>
      </c>
      <c r="J1847" s="3">
        <v>33742</v>
      </c>
      <c r="K1847" t="s">
        <v>54</v>
      </c>
      <c r="L1847">
        <v>3.3</v>
      </c>
      <c r="M1847">
        <v>6.1</v>
      </c>
      <c r="N1847">
        <v>9.1199999999999992</v>
      </c>
      <c r="O1847">
        <v>11.13</v>
      </c>
      <c r="P1847">
        <v>79</v>
      </c>
      <c r="Q1847" t="s">
        <v>29</v>
      </c>
      <c r="R1847">
        <v>4.2</v>
      </c>
      <c r="S1847">
        <v>6.3</v>
      </c>
      <c r="T1847">
        <v>8.6999999999999993</v>
      </c>
      <c r="U1847">
        <v>11.11</v>
      </c>
      <c r="V1847">
        <v>77</v>
      </c>
      <c r="W1847" t="str">
        <f t="shared" si="84"/>
        <v>Port Adelaide</v>
      </c>
      <c r="X1847" t="str">
        <f t="shared" si="85"/>
        <v>Medium</v>
      </c>
      <c r="Y1847" t="str">
        <f t="shared" si="86"/>
        <v>Home Team</v>
      </c>
    </row>
    <row r="1848" spans="1:25" x14ac:dyDescent="0.25">
      <c r="A1848" t="s">
        <v>1937</v>
      </c>
      <c r="B1848">
        <v>2021</v>
      </c>
      <c r="C1848" t="s">
        <v>81</v>
      </c>
      <c r="D1848" s="1">
        <v>44296</v>
      </c>
      <c r="E1848">
        <v>14.8</v>
      </c>
      <c r="F1848">
        <v>8.1</v>
      </c>
      <c r="G1848">
        <v>0.6</v>
      </c>
      <c r="H1848" t="s">
        <v>1304</v>
      </c>
      <c r="I1848" s="2">
        <v>0.56597222222222221</v>
      </c>
      <c r="J1848" s="3">
        <v>7387</v>
      </c>
      <c r="K1848" t="s">
        <v>50</v>
      </c>
      <c r="L1848">
        <v>3.3</v>
      </c>
      <c r="M1848">
        <v>7.6</v>
      </c>
      <c r="N1848">
        <v>9.1</v>
      </c>
      <c r="O1848">
        <v>10.130000000000001</v>
      </c>
      <c r="P1848">
        <v>73</v>
      </c>
      <c r="Q1848" t="s">
        <v>36</v>
      </c>
      <c r="R1848">
        <v>2.1</v>
      </c>
      <c r="S1848">
        <v>3.4</v>
      </c>
      <c r="T1848">
        <v>6.6</v>
      </c>
      <c r="U1848">
        <v>8.6</v>
      </c>
      <c r="V1848">
        <v>54</v>
      </c>
      <c r="W1848" t="str">
        <f t="shared" si="84"/>
        <v>Western Bulldogs</v>
      </c>
      <c r="X1848" t="str">
        <f t="shared" si="85"/>
        <v>Low</v>
      </c>
      <c r="Y1848" t="str">
        <f t="shared" si="86"/>
        <v>Home Team</v>
      </c>
    </row>
    <row r="1849" spans="1:25" x14ac:dyDescent="0.25">
      <c r="A1849" t="s">
        <v>1938</v>
      </c>
      <c r="B1849">
        <v>2021</v>
      </c>
      <c r="C1849" t="s">
        <v>81</v>
      </c>
      <c r="D1849" s="1">
        <v>44296</v>
      </c>
      <c r="E1849">
        <v>18.2</v>
      </c>
      <c r="F1849">
        <v>11.6</v>
      </c>
      <c r="G1849">
        <v>0</v>
      </c>
      <c r="H1849" t="s">
        <v>46</v>
      </c>
      <c r="I1849" s="2">
        <v>0.69097222222222221</v>
      </c>
      <c r="J1849" s="3">
        <v>16710</v>
      </c>
      <c r="K1849" t="s">
        <v>55</v>
      </c>
      <c r="L1849">
        <v>4.2</v>
      </c>
      <c r="M1849">
        <v>5.5</v>
      </c>
      <c r="N1849">
        <v>10.11</v>
      </c>
      <c r="O1849">
        <v>15.12</v>
      </c>
      <c r="P1849">
        <v>102</v>
      </c>
      <c r="Q1849" t="s">
        <v>51</v>
      </c>
      <c r="R1849">
        <v>6.2</v>
      </c>
      <c r="S1849">
        <v>10.3</v>
      </c>
      <c r="T1849">
        <v>13.3</v>
      </c>
      <c r="U1849">
        <v>13.4</v>
      </c>
      <c r="V1849">
        <v>82</v>
      </c>
      <c r="W1849" t="str">
        <f t="shared" si="84"/>
        <v>St Kilda</v>
      </c>
      <c r="X1849" t="str">
        <f t="shared" si="85"/>
        <v>Low</v>
      </c>
      <c r="Y1849" t="str">
        <f t="shared" si="86"/>
        <v>Home Team</v>
      </c>
    </row>
    <row r="1850" spans="1:25" x14ac:dyDescent="0.25">
      <c r="A1850" t="s">
        <v>1939</v>
      </c>
      <c r="B1850">
        <v>2021</v>
      </c>
      <c r="C1850" t="s">
        <v>81</v>
      </c>
      <c r="D1850" s="1">
        <v>44296</v>
      </c>
      <c r="E1850">
        <v>32.9</v>
      </c>
      <c r="F1850">
        <v>18.3</v>
      </c>
      <c r="G1850">
        <v>0</v>
      </c>
      <c r="H1850" t="s">
        <v>38</v>
      </c>
      <c r="I1850" s="2">
        <v>0.80902777777777779</v>
      </c>
      <c r="J1850" s="3">
        <v>11618</v>
      </c>
      <c r="K1850" t="s">
        <v>39</v>
      </c>
      <c r="L1850">
        <v>1.2</v>
      </c>
      <c r="M1850">
        <v>4.4000000000000004</v>
      </c>
      <c r="N1850">
        <v>8.8000000000000007</v>
      </c>
      <c r="O1850">
        <v>8.11</v>
      </c>
      <c r="P1850">
        <v>59</v>
      </c>
      <c r="Q1850" t="s">
        <v>30</v>
      </c>
      <c r="R1850">
        <v>2.4</v>
      </c>
      <c r="S1850">
        <v>6.6</v>
      </c>
      <c r="T1850">
        <v>8.9</v>
      </c>
      <c r="U1850">
        <v>9.16</v>
      </c>
      <c r="V1850">
        <v>70</v>
      </c>
      <c r="W1850" t="str">
        <f t="shared" si="84"/>
        <v>Carlton</v>
      </c>
      <c r="X1850" t="str">
        <f t="shared" si="85"/>
        <v>Low</v>
      </c>
      <c r="Y1850" t="str">
        <f t="shared" si="86"/>
        <v>Away Team</v>
      </c>
    </row>
    <row r="1851" spans="1:25" x14ac:dyDescent="0.25">
      <c r="A1851" t="s">
        <v>1940</v>
      </c>
      <c r="B1851">
        <v>2021</v>
      </c>
      <c r="C1851" t="s">
        <v>81</v>
      </c>
      <c r="D1851" s="1">
        <v>44296</v>
      </c>
      <c r="E1851">
        <v>18.2</v>
      </c>
      <c r="F1851">
        <v>11.6</v>
      </c>
      <c r="G1851">
        <v>0</v>
      </c>
      <c r="H1851" t="s">
        <v>28</v>
      </c>
      <c r="I1851" s="2">
        <v>0.80902777777777779</v>
      </c>
      <c r="J1851" s="3">
        <v>29866</v>
      </c>
      <c r="K1851" t="s">
        <v>33</v>
      </c>
      <c r="L1851">
        <v>1.2</v>
      </c>
      <c r="M1851">
        <v>4.5</v>
      </c>
      <c r="N1851">
        <v>7.6</v>
      </c>
      <c r="O1851">
        <v>9.6</v>
      </c>
      <c r="P1851">
        <v>60</v>
      </c>
      <c r="Q1851" t="s">
        <v>25</v>
      </c>
      <c r="R1851">
        <v>2.2000000000000002</v>
      </c>
      <c r="S1851">
        <v>6.3</v>
      </c>
      <c r="T1851">
        <v>10.3</v>
      </c>
      <c r="U1851">
        <v>14.6</v>
      </c>
      <c r="V1851">
        <v>90</v>
      </c>
      <c r="W1851" t="str">
        <f t="shared" si="84"/>
        <v>Greater Western Sydney</v>
      </c>
      <c r="X1851" t="str">
        <f t="shared" si="85"/>
        <v>Low</v>
      </c>
      <c r="Y1851" t="str">
        <f t="shared" si="86"/>
        <v>Away Team</v>
      </c>
    </row>
    <row r="1852" spans="1:25" x14ac:dyDescent="0.25">
      <c r="A1852" t="s">
        <v>1941</v>
      </c>
      <c r="B1852">
        <v>2021</v>
      </c>
      <c r="C1852" t="s">
        <v>81</v>
      </c>
      <c r="D1852" s="1">
        <v>44297</v>
      </c>
      <c r="E1852">
        <v>15</v>
      </c>
      <c r="F1852">
        <v>7</v>
      </c>
      <c r="G1852">
        <v>4.5999999999999996</v>
      </c>
      <c r="H1852" t="s">
        <v>46</v>
      </c>
      <c r="I1852" s="2">
        <v>0.54861111111111116</v>
      </c>
      <c r="J1852" s="3">
        <v>13479</v>
      </c>
      <c r="K1852" t="s">
        <v>47</v>
      </c>
      <c r="L1852">
        <v>2.2000000000000002</v>
      </c>
      <c r="M1852">
        <v>6.3</v>
      </c>
      <c r="N1852">
        <v>9.6999999999999993</v>
      </c>
      <c r="O1852">
        <v>10.8</v>
      </c>
      <c r="P1852">
        <v>68</v>
      </c>
      <c r="Q1852" t="s">
        <v>40</v>
      </c>
      <c r="R1852">
        <v>5.2</v>
      </c>
      <c r="S1852">
        <v>8.6</v>
      </c>
      <c r="T1852">
        <v>8.9</v>
      </c>
      <c r="U1852">
        <v>16.13</v>
      </c>
      <c r="V1852">
        <v>109</v>
      </c>
      <c r="W1852" t="str">
        <f t="shared" si="84"/>
        <v>Adelaide</v>
      </c>
      <c r="X1852" t="str">
        <f t="shared" si="85"/>
        <v>Low</v>
      </c>
      <c r="Y1852" t="str">
        <f t="shared" si="86"/>
        <v>Away Team</v>
      </c>
    </row>
    <row r="1853" spans="1:25" x14ac:dyDescent="0.25">
      <c r="A1853" t="s">
        <v>1942</v>
      </c>
      <c r="B1853">
        <v>2021</v>
      </c>
      <c r="C1853" t="s">
        <v>81</v>
      </c>
      <c r="D1853" s="1">
        <v>44297</v>
      </c>
      <c r="E1853">
        <v>15</v>
      </c>
      <c r="F1853">
        <v>7</v>
      </c>
      <c r="G1853">
        <v>4.5999999999999996</v>
      </c>
      <c r="H1853" t="s">
        <v>28</v>
      </c>
      <c r="I1853" s="2">
        <v>0.63888888888888884</v>
      </c>
      <c r="J1853" s="3">
        <v>33728</v>
      </c>
      <c r="K1853" t="s">
        <v>35</v>
      </c>
      <c r="L1853">
        <v>2.4</v>
      </c>
      <c r="M1853">
        <v>6.8</v>
      </c>
      <c r="N1853">
        <v>9.9</v>
      </c>
      <c r="O1853">
        <v>12.13</v>
      </c>
      <c r="P1853">
        <v>85</v>
      </c>
      <c r="Q1853" t="s">
        <v>44</v>
      </c>
      <c r="R1853">
        <v>1.1000000000000001</v>
      </c>
      <c r="S1853">
        <v>3.3</v>
      </c>
      <c r="T1853">
        <v>8.3000000000000007</v>
      </c>
      <c r="U1853">
        <v>9.6</v>
      </c>
      <c r="V1853">
        <v>60</v>
      </c>
      <c r="W1853" t="str">
        <f t="shared" si="84"/>
        <v>Melbourne</v>
      </c>
      <c r="X1853" t="str">
        <f t="shared" si="85"/>
        <v>Medium</v>
      </c>
      <c r="Y1853" t="str">
        <f t="shared" si="86"/>
        <v>Home Team</v>
      </c>
    </row>
    <row r="1854" spans="1:25" x14ac:dyDescent="0.25">
      <c r="A1854" t="s">
        <v>1943</v>
      </c>
      <c r="B1854">
        <v>2021</v>
      </c>
      <c r="C1854" t="s">
        <v>81</v>
      </c>
      <c r="D1854" s="1">
        <v>44297</v>
      </c>
      <c r="E1854">
        <v>22.7</v>
      </c>
      <c r="F1854">
        <v>16.3</v>
      </c>
      <c r="G1854">
        <v>4.4000000000000004</v>
      </c>
      <c r="H1854" t="s">
        <v>1339</v>
      </c>
      <c r="I1854" s="2">
        <v>0.61111111111111116</v>
      </c>
      <c r="J1854" s="3">
        <v>29490</v>
      </c>
      <c r="K1854" t="s">
        <v>43</v>
      </c>
      <c r="L1854">
        <v>5.6</v>
      </c>
      <c r="M1854">
        <v>6.11</v>
      </c>
      <c r="N1854">
        <v>10.119999999999999</v>
      </c>
      <c r="O1854">
        <v>13.18</v>
      </c>
      <c r="P1854">
        <v>96</v>
      </c>
      <c r="Q1854" t="s">
        <v>32</v>
      </c>
      <c r="R1854">
        <v>0.2</v>
      </c>
      <c r="S1854">
        <v>5.4</v>
      </c>
      <c r="T1854">
        <v>8.8000000000000007</v>
      </c>
      <c r="U1854">
        <v>12.9</v>
      </c>
      <c r="V1854">
        <v>81</v>
      </c>
      <c r="W1854" t="str">
        <f t="shared" si="84"/>
        <v>Fremantle</v>
      </c>
      <c r="X1854" t="str">
        <f t="shared" si="85"/>
        <v>Low</v>
      </c>
      <c r="Y1854" t="str">
        <f t="shared" si="86"/>
        <v>Home Team</v>
      </c>
    </row>
    <row r="1855" spans="1:25" x14ac:dyDescent="0.25">
      <c r="A1855" t="s">
        <v>1944</v>
      </c>
      <c r="B1855">
        <v>2021</v>
      </c>
      <c r="C1855" t="s">
        <v>92</v>
      </c>
      <c r="D1855" s="1">
        <v>44301</v>
      </c>
      <c r="E1855">
        <v>20.399999999999999</v>
      </c>
      <c r="F1855">
        <v>10.4</v>
      </c>
      <c r="G1855">
        <v>0</v>
      </c>
      <c r="H1855" t="s">
        <v>46</v>
      </c>
      <c r="I1855" s="2">
        <v>0.80555555555555558</v>
      </c>
      <c r="J1855" s="3">
        <v>32056</v>
      </c>
      <c r="K1855" t="s">
        <v>55</v>
      </c>
      <c r="L1855">
        <v>3.4</v>
      </c>
      <c r="M1855">
        <v>4.5</v>
      </c>
      <c r="N1855">
        <v>6.6</v>
      </c>
      <c r="O1855">
        <v>7.6</v>
      </c>
      <c r="P1855">
        <v>48</v>
      </c>
      <c r="Q1855" t="s">
        <v>29</v>
      </c>
      <c r="R1855">
        <v>3.3</v>
      </c>
      <c r="S1855">
        <v>8.6</v>
      </c>
      <c r="T1855">
        <v>15.12</v>
      </c>
      <c r="U1855">
        <v>20.14</v>
      </c>
      <c r="V1855">
        <v>134</v>
      </c>
      <c r="W1855" t="str">
        <f t="shared" si="84"/>
        <v>Richmond</v>
      </c>
      <c r="X1855" t="str">
        <f t="shared" si="85"/>
        <v>Medium</v>
      </c>
      <c r="Y1855" t="str">
        <f t="shared" si="86"/>
        <v>Away Team</v>
      </c>
    </row>
    <row r="1856" spans="1:25" x14ac:dyDescent="0.25">
      <c r="A1856" t="s">
        <v>1945</v>
      </c>
      <c r="B1856">
        <v>2021</v>
      </c>
      <c r="C1856" t="s">
        <v>92</v>
      </c>
      <c r="D1856" s="1">
        <v>44302</v>
      </c>
      <c r="E1856">
        <v>26</v>
      </c>
      <c r="F1856">
        <v>10.6</v>
      </c>
      <c r="G1856">
        <v>0</v>
      </c>
      <c r="H1856" t="s">
        <v>1339</v>
      </c>
      <c r="I1856" s="2">
        <v>0.75694444444444442</v>
      </c>
      <c r="J1856" s="3">
        <v>54159</v>
      </c>
      <c r="K1856" t="s">
        <v>51</v>
      </c>
      <c r="L1856">
        <v>3.1</v>
      </c>
      <c r="M1856">
        <v>9.5</v>
      </c>
      <c r="N1856">
        <v>14.6</v>
      </c>
      <c r="O1856">
        <v>16.7</v>
      </c>
      <c r="P1856">
        <v>103</v>
      </c>
      <c r="Q1856" t="s">
        <v>33</v>
      </c>
      <c r="R1856">
        <v>5.4</v>
      </c>
      <c r="S1856">
        <v>7.5</v>
      </c>
      <c r="T1856">
        <v>7.7</v>
      </c>
      <c r="U1856">
        <v>11.1</v>
      </c>
      <c r="V1856">
        <v>76</v>
      </c>
      <c r="W1856" t="str">
        <f t="shared" si="84"/>
        <v>West Coast</v>
      </c>
      <c r="X1856" t="str">
        <f t="shared" si="85"/>
        <v>High</v>
      </c>
      <c r="Y1856" t="str">
        <f t="shared" si="86"/>
        <v>Home Team</v>
      </c>
    </row>
    <row r="1857" spans="1:25" x14ac:dyDescent="0.25">
      <c r="A1857" t="s">
        <v>1946</v>
      </c>
      <c r="B1857">
        <v>2021</v>
      </c>
      <c r="C1857" t="s">
        <v>92</v>
      </c>
      <c r="D1857" s="1">
        <v>44303</v>
      </c>
      <c r="E1857">
        <v>17.399999999999999</v>
      </c>
      <c r="F1857">
        <v>11.2</v>
      </c>
      <c r="G1857">
        <v>0</v>
      </c>
      <c r="H1857" t="s">
        <v>46</v>
      </c>
      <c r="I1857" s="2">
        <v>0.69097222222222221</v>
      </c>
      <c r="J1857" s="3">
        <v>18920</v>
      </c>
      <c r="K1857" t="s">
        <v>50</v>
      </c>
      <c r="L1857">
        <v>4.0999999999999996</v>
      </c>
      <c r="M1857">
        <v>11.4</v>
      </c>
      <c r="N1857">
        <v>13.9</v>
      </c>
      <c r="O1857">
        <v>17.16</v>
      </c>
      <c r="P1857">
        <v>118</v>
      </c>
      <c r="Q1857" t="s">
        <v>39</v>
      </c>
      <c r="R1857">
        <v>0.2</v>
      </c>
      <c r="S1857">
        <v>1.3</v>
      </c>
      <c r="T1857">
        <v>7.4</v>
      </c>
      <c r="U1857">
        <v>8.8000000000000007</v>
      </c>
      <c r="V1857">
        <v>56</v>
      </c>
      <c r="W1857" t="str">
        <f t="shared" si="84"/>
        <v>Western Bulldogs</v>
      </c>
      <c r="X1857" t="str">
        <f t="shared" si="85"/>
        <v>Low</v>
      </c>
      <c r="Y1857" t="str">
        <f t="shared" si="86"/>
        <v>Home Team</v>
      </c>
    </row>
    <row r="1858" spans="1:25" x14ac:dyDescent="0.25">
      <c r="A1858" t="s">
        <v>1947</v>
      </c>
      <c r="B1858">
        <v>2021</v>
      </c>
      <c r="C1858" t="s">
        <v>92</v>
      </c>
      <c r="D1858" s="1">
        <v>44303</v>
      </c>
      <c r="E1858">
        <v>19.7</v>
      </c>
      <c r="F1858">
        <v>14.7</v>
      </c>
      <c r="G1858">
        <v>0</v>
      </c>
      <c r="H1858" t="s">
        <v>61</v>
      </c>
      <c r="I1858" s="2">
        <v>0.69097222222222221</v>
      </c>
      <c r="J1858" s="3">
        <v>33541</v>
      </c>
      <c r="K1858" t="s">
        <v>26</v>
      </c>
      <c r="L1858">
        <v>3.3</v>
      </c>
      <c r="M1858">
        <v>6.4</v>
      </c>
      <c r="N1858">
        <v>8.8000000000000007</v>
      </c>
      <c r="O1858">
        <v>10.9</v>
      </c>
      <c r="P1858">
        <v>69</v>
      </c>
      <c r="Q1858" t="s">
        <v>25</v>
      </c>
      <c r="R1858">
        <v>1.4</v>
      </c>
      <c r="S1858">
        <v>3.7</v>
      </c>
      <c r="T1858">
        <v>5.1100000000000003</v>
      </c>
      <c r="U1858">
        <v>9.17</v>
      </c>
      <c r="V1858">
        <v>71</v>
      </c>
      <c r="W1858" t="str">
        <f t="shared" si="84"/>
        <v>Greater Western Sydney</v>
      </c>
      <c r="X1858" t="str">
        <f t="shared" si="85"/>
        <v>Medium</v>
      </c>
      <c r="Y1858" t="str">
        <f t="shared" si="86"/>
        <v>Away Team</v>
      </c>
    </row>
    <row r="1859" spans="1:25" x14ac:dyDescent="0.25">
      <c r="A1859" t="s">
        <v>1948</v>
      </c>
      <c r="B1859">
        <v>2021</v>
      </c>
      <c r="C1859" t="s">
        <v>92</v>
      </c>
      <c r="D1859" s="1">
        <v>44303</v>
      </c>
      <c r="E1859">
        <v>17.399999999999999</v>
      </c>
      <c r="F1859">
        <v>11.2</v>
      </c>
      <c r="G1859">
        <v>0</v>
      </c>
      <c r="H1859" t="s">
        <v>28</v>
      </c>
      <c r="I1859" s="2">
        <v>0.80902777777777779</v>
      </c>
      <c r="J1859" s="3">
        <v>32893</v>
      </c>
      <c r="K1859" t="s">
        <v>30</v>
      </c>
      <c r="L1859">
        <v>3.3</v>
      </c>
      <c r="M1859">
        <v>4.5</v>
      </c>
      <c r="N1859">
        <v>6.1</v>
      </c>
      <c r="O1859">
        <v>9.14</v>
      </c>
      <c r="P1859">
        <v>68</v>
      </c>
      <c r="Q1859" t="s">
        <v>54</v>
      </c>
      <c r="R1859">
        <v>4.2</v>
      </c>
      <c r="S1859">
        <v>8.4</v>
      </c>
      <c r="T1859">
        <v>14.5</v>
      </c>
      <c r="U1859">
        <v>15.6</v>
      </c>
      <c r="V1859">
        <v>96</v>
      </c>
      <c r="W1859" t="str">
        <f t="shared" ref="W1859:W1922" si="87">IF(P1859&gt;V1859,K1859, IF(P1859&lt;V1859,Q1859, "Draw"))</f>
        <v>Port Adelaide</v>
      </c>
      <c r="X1859" t="str">
        <f t="shared" ref="X1859:X1922" si="88">IF(J1859&lt;30000,"Low", IF(J1859&lt;50000,"Medium","High"))</f>
        <v>Medium</v>
      </c>
      <c r="Y1859" t="str">
        <f t="shared" ref="Y1859:Y1922" si="89">IF(P1859&gt;V1859,"Home Team", IF(P1859&lt;V1859,"Away Team","Draw"))</f>
        <v>Away Team</v>
      </c>
    </row>
    <row r="1860" spans="1:25" x14ac:dyDescent="0.25">
      <c r="A1860" t="s">
        <v>1949</v>
      </c>
      <c r="B1860">
        <v>2021</v>
      </c>
      <c r="C1860" t="s">
        <v>92</v>
      </c>
      <c r="D1860" s="1">
        <v>44303</v>
      </c>
      <c r="E1860">
        <v>24.7</v>
      </c>
      <c r="F1860">
        <v>19.5</v>
      </c>
      <c r="G1860">
        <v>0</v>
      </c>
      <c r="H1860" t="s">
        <v>58</v>
      </c>
      <c r="I1860" s="2">
        <v>0.80902777777777779</v>
      </c>
      <c r="J1860" s="3">
        <v>23544</v>
      </c>
      <c r="K1860" t="s">
        <v>36</v>
      </c>
      <c r="L1860">
        <v>4.2</v>
      </c>
      <c r="M1860">
        <v>7.5</v>
      </c>
      <c r="N1860">
        <v>12.6</v>
      </c>
      <c r="O1860">
        <v>15.12</v>
      </c>
      <c r="P1860">
        <v>102</v>
      </c>
      <c r="Q1860" t="s">
        <v>48</v>
      </c>
      <c r="R1860">
        <v>0.3</v>
      </c>
      <c r="S1860">
        <v>1.5</v>
      </c>
      <c r="T1860">
        <v>4.5999999999999996</v>
      </c>
      <c r="U1860">
        <v>6.9</v>
      </c>
      <c r="V1860">
        <v>45</v>
      </c>
      <c r="W1860" t="str">
        <f t="shared" si="87"/>
        <v>Brisbane</v>
      </c>
      <c r="X1860" t="str">
        <f t="shared" si="88"/>
        <v>Low</v>
      </c>
      <c r="Y1860" t="str">
        <f t="shared" si="89"/>
        <v>Home Team</v>
      </c>
    </row>
    <row r="1861" spans="1:25" x14ac:dyDescent="0.25">
      <c r="A1861" t="s">
        <v>1950</v>
      </c>
      <c r="B1861">
        <v>2021</v>
      </c>
      <c r="C1861" t="s">
        <v>92</v>
      </c>
      <c r="D1861" s="1">
        <v>44304</v>
      </c>
      <c r="E1861">
        <v>19.7</v>
      </c>
      <c r="F1861">
        <v>14.2</v>
      </c>
      <c r="G1861">
        <v>0</v>
      </c>
      <c r="H1861" t="s">
        <v>512</v>
      </c>
      <c r="I1861" s="2">
        <v>0.52777777777777779</v>
      </c>
      <c r="J1861" s="3">
        <v>31454</v>
      </c>
      <c r="K1861" t="s">
        <v>40</v>
      </c>
      <c r="L1861">
        <v>2.1</v>
      </c>
      <c r="M1861">
        <v>5.5</v>
      </c>
      <c r="N1861">
        <v>8.6</v>
      </c>
      <c r="O1861">
        <v>11.6</v>
      </c>
      <c r="P1861">
        <v>72</v>
      </c>
      <c r="Q1861" t="s">
        <v>43</v>
      </c>
      <c r="R1861">
        <v>2.1</v>
      </c>
      <c r="S1861">
        <v>3.5</v>
      </c>
      <c r="T1861">
        <v>8.6999999999999993</v>
      </c>
      <c r="U1861">
        <v>12.12</v>
      </c>
      <c r="V1861">
        <v>84</v>
      </c>
      <c r="W1861" t="str">
        <f t="shared" si="87"/>
        <v>Fremantle</v>
      </c>
      <c r="X1861" t="str">
        <f t="shared" si="88"/>
        <v>Medium</v>
      </c>
      <c r="Y1861" t="str">
        <f t="shared" si="89"/>
        <v>Away Team</v>
      </c>
    </row>
    <row r="1862" spans="1:25" x14ac:dyDescent="0.25">
      <c r="A1862" t="s">
        <v>1951</v>
      </c>
      <c r="B1862">
        <v>2021</v>
      </c>
      <c r="C1862" t="s">
        <v>92</v>
      </c>
      <c r="D1862" s="1">
        <v>44304</v>
      </c>
      <c r="E1862">
        <v>18.5</v>
      </c>
      <c r="F1862">
        <v>12.1</v>
      </c>
      <c r="G1862">
        <v>0</v>
      </c>
      <c r="H1862" t="s">
        <v>28</v>
      </c>
      <c r="I1862" s="2">
        <v>0.63888888888888884</v>
      </c>
      <c r="J1862" s="3">
        <v>36337</v>
      </c>
      <c r="K1862" t="s">
        <v>32</v>
      </c>
      <c r="L1862">
        <v>4.3</v>
      </c>
      <c r="M1862">
        <v>5.3</v>
      </c>
      <c r="N1862">
        <v>6.6</v>
      </c>
      <c r="O1862">
        <v>8.6</v>
      </c>
      <c r="P1862">
        <v>54</v>
      </c>
      <c r="Q1862" t="s">
        <v>35</v>
      </c>
      <c r="R1862">
        <v>2.5</v>
      </c>
      <c r="S1862">
        <v>4.7</v>
      </c>
      <c r="T1862">
        <v>7.1</v>
      </c>
      <c r="U1862">
        <v>15.14</v>
      </c>
      <c r="V1862">
        <v>104</v>
      </c>
      <c r="W1862" t="str">
        <f t="shared" si="87"/>
        <v>Melbourne</v>
      </c>
      <c r="X1862" t="str">
        <f t="shared" si="88"/>
        <v>Medium</v>
      </c>
      <c r="Y1862" t="str">
        <f t="shared" si="89"/>
        <v>Away Team</v>
      </c>
    </row>
    <row r="1863" spans="1:25" x14ac:dyDescent="0.25">
      <c r="A1863" t="s">
        <v>1952</v>
      </c>
      <c r="B1863">
        <v>2021</v>
      </c>
      <c r="C1863" t="s">
        <v>92</v>
      </c>
      <c r="D1863" s="1">
        <v>44304</v>
      </c>
      <c r="E1863">
        <v>18.8</v>
      </c>
      <c r="F1863">
        <v>11.5</v>
      </c>
      <c r="G1863">
        <v>0</v>
      </c>
      <c r="H1863" t="s">
        <v>88</v>
      </c>
      <c r="I1863" s="2">
        <v>0.69444444444444442</v>
      </c>
      <c r="J1863" s="3">
        <v>21282</v>
      </c>
      <c r="K1863" t="s">
        <v>44</v>
      </c>
      <c r="L1863">
        <v>1.3</v>
      </c>
      <c r="M1863">
        <v>3.9</v>
      </c>
      <c r="N1863">
        <v>7.12</v>
      </c>
      <c r="O1863">
        <v>10.17</v>
      </c>
      <c r="P1863">
        <v>77</v>
      </c>
      <c r="Q1863" t="s">
        <v>47</v>
      </c>
      <c r="R1863">
        <v>3.1</v>
      </c>
      <c r="S1863">
        <v>3.3</v>
      </c>
      <c r="T1863">
        <v>5.4</v>
      </c>
      <c r="U1863">
        <v>7.5</v>
      </c>
      <c r="V1863">
        <v>47</v>
      </c>
      <c r="W1863" t="str">
        <f t="shared" si="87"/>
        <v>Geelong</v>
      </c>
      <c r="X1863" t="str">
        <f t="shared" si="88"/>
        <v>Low</v>
      </c>
      <c r="Y1863" t="str">
        <f t="shared" si="89"/>
        <v>Home Team</v>
      </c>
    </row>
    <row r="1864" spans="1:25" x14ac:dyDescent="0.25">
      <c r="A1864" t="s">
        <v>1953</v>
      </c>
      <c r="B1864">
        <v>2021</v>
      </c>
      <c r="C1864" t="s">
        <v>104</v>
      </c>
      <c r="D1864" s="1">
        <v>44309</v>
      </c>
      <c r="E1864">
        <v>18.3</v>
      </c>
      <c r="F1864">
        <v>0.5</v>
      </c>
      <c r="G1864">
        <v>0</v>
      </c>
      <c r="H1864" t="s">
        <v>95</v>
      </c>
      <c r="I1864" s="2">
        <v>0.82638888888888884</v>
      </c>
      <c r="J1864" s="3">
        <v>10064</v>
      </c>
      <c r="K1864" t="s">
        <v>25</v>
      </c>
      <c r="L1864">
        <v>1.1000000000000001</v>
      </c>
      <c r="M1864">
        <v>4.5</v>
      </c>
      <c r="N1864">
        <v>6.8</v>
      </c>
      <c r="O1864">
        <v>9.11</v>
      </c>
      <c r="P1864">
        <v>65</v>
      </c>
      <c r="Q1864" t="s">
        <v>50</v>
      </c>
      <c r="R1864">
        <v>2.2999999999999998</v>
      </c>
      <c r="S1864">
        <v>5.7</v>
      </c>
      <c r="T1864">
        <v>6.11</v>
      </c>
      <c r="U1864">
        <v>15.14</v>
      </c>
      <c r="V1864">
        <v>104</v>
      </c>
      <c r="W1864" t="str">
        <f t="shared" si="87"/>
        <v>Western Bulldogs</v>
      </c>
      <c r="X1864" t="str">
        <f t="shared" si="88"/>
        <v>Low</v>
      </c>
      <c r="Y1864" t="str">
        <f t="shared" si="89"/>
        <v>Away Team</v>
      </c>
    </row>
    <row r="1865" spans="1:25" x14ac:dyDescent="0.25">
      <c r="A1865" t="s">
        <v>1954</v>
      </c>
      <c r="B1865">
        <v>2021</v>
      </c>
      <c r="C1865" t="s">
        <v>104</v>
      </c>
      <c r="D1865" s="1">
        <v>44310</v>
      </c>
      <c r="E1865">
        <v>18.7</v>
      </c>
      <c r="F1865">
        <v>11.8</v>
      </c>
      <c r="G1865">
        <v>0</v>
      </c>
      <c r="H1865" t="s">
        <v>88</v>
      </c>
      <c r="I1865" s="2">
        <v>0.57291666666666663</v>
      </c>
      <c r="J1865" s="3">
        <v>21282</v>
      </c>
      <c r="K1865" t="s">
        <v>44</v>
      </c>
      <c r="L1865">
        <v>2.2999999999999998</v>
      </c>
      <c r="M1865">
        <v>12.4</v>
      </c>
      <c r="N1865">
        <v>18.7</v>
      </c>
      <c r="O1865">
        <v>21.1</v>
      </c>
      <c r="P1865">
        <v>136</v>
      </c>
      <c r="Q1865" t="s">
        <v>51</v>
      </c>
      <c r="R1865">
        <v>3.2</v>
      </c>
      <c r="S1865">
        <v>3.3</v>
      </c>
      <c r="T1865">
        <v>4.4000000000000004</v>
      </c>
      <c r="U1865">
        <v>5.9</v>
      </c>
      <c r="V1865">
        <v>39</v>
      </c>
      <c r="W1865" t="str">
        <f t="shared" si="87"/>
        <v>Geelong</v>
      </c>
      <c r="X1865" t="str">
        <f t="shared" si="88"/>
        <v>Low</v>
      </c>
      <c r="Y1865" t="str">
        <f t="shared" si="89"/>
        <v>Home Team</v>
      </c>
    </row>
    <row r="1866" spans="1:25" x14ac:dyDescent="0.25">
      <c r="A1866" t="s">
        <v>1955</v>
      </c>
      <c r="B1866">
        <v>2021</v>
      </c>
      <c r="C1866" t="s">
        <v>104</v>
      </c>
      <c r="D1866" s="1">
        <v>44310</v>
      </c>
      <c r="E1866">
        <v>23.8</v>
      </c>
      <c r="F1866">
        <v>15.1</v>
      </c>
      <c r="G1866">
        <v>0</v>
      </c>
      <c r="H1866" t="s">
        <v>38</v>
      </c>
      <c r="I1866" s="2">
        <v>0.57291666666666663</v>
      </c>
      <c r="J1866" s="3">
        <v>9819</v>
      </c>
      <c r="K1866" t="s">
        <v>39</v>
      </c>
      <c r="L1866">
        <v>4.2</v>
      </c>
      <c r="M1866">
        <v>8.1999999999999993</v>
      </c>
      <c r="N1866">
        <v>13.6</v>
      </c>
      <c r="O1866">
        <v>15.1</v>
      </c>
      <c r="P1866">
        <v>100</v>
      </c>
      <c r="Q1866" t="s">
        <v>26</v>
      </c>
      <c r="R1866">
        <v>3.1</v>
      </c>
      <c r="S1866">
        <v>4.4000000000000004</v>
      </c>
      <c r="T1866">
        <v>5.5</v>
      </c>
      <c r="U1866">
        <v>9.6</v>
      </c>
      <c r="V1866">
        <v>60</v>
      </c>
      <c r="W1866" t="str">
        <f t="shared" si="87"/>
        <v>Gold Coast</v>
      </c>
      <c r="X1866" t="str">
        <f t="shared" si="88"/>
        <v>Low</v>
      </c>
      <c r="Y1866" t="str">
        <f t="shared" si="89"/>
        <v>Home Team</v>
      </c>
    </row>
    <row r="1867" spans="1:25" x14ac:dyDescent="0.25">
      <c r="A1867" t="s">
        <v>1956</v>
      </c>
      <c r="B1867">
        <v>2021</v>
      </c>
      <c r="C1867" t="s">
        <v>104</v>
      </c>
      <c r="D1867" s="1">
        <v>44310</v>
      </c>
      <c r="E1867">
        <v>17.600000000000001</v>
      </c>
      <c r="F1867">
        <v>11.8</v>
      </c>
      <c r="G1867">
        <v>0</v>
      </c>
      <c r="H1867" t="s">
        <v>46</v>
      </c>
      <c r="I1867" s="2">
        <v>0.69097222222222221</v>
      </c>
      <c r="J1867" s="3">
        <v>29576</v>
      </c>
      <c r="K1867" t="s">
        <v>30</v>
      </c>
      <c r="L1867">
        <v>3.5</v>
      </c>
      <c r="M1867">
        <v>5.7</v>
      </c>
      <c r="N1867">
        <v>9.11</v>
      </c>
      <c r="O1867">
        <v>12.13</v>
      </c>
      <c r="P1867">
        <v>85</v>
      </c>
      <c r="Q1867" t="s">
        <v>36</v>
      </c>
      <c r="R1867">
        <v>2.2999999999999998</v>
      </c>
      <c r="S1867">
        <v>9.9</v>
      </c>
      <c r="T1867">
        <v>13.12</v>
      </c>
      <c r="U1867">
        <v>15.13</v>
      </c>
      <c r="V1867">
        <v>103</v>
      </c>
      <c r="W1867" t="str">
        <f t="shared" si="87"/>
        <v>Brisbane</v>
      </c>
      <c r="X1867" t="str">
        <f t="shared" si="88"/>
        <v>Low</v>
      </c>
      <c r="Y1867" t="str">
        <f t="shared" si="89"/>
        <v>Away Team</v>
      </c>
    </row>
    <row r="1868" spans="1:25" x14ac:dyDescent="0.25">
      <c r="A1868" t="s">
        <v>1957</v>
      </c>
      <c r="B1868">
        <v>2021</v>
      </c>
      <c r="C1868" t="s">
        <v>104</v>
      </c>
      <c r="D1868" s="1">
        <v>44310</v>
      </c>
      <c r="E1868">
        <v>17.600000000000001</v>
      </c>
      <c r="F1868">
        <v>11.8</v>
      </c>
      <c r="G1868">
        <v>0</v>
      </c>
      <c r="H1868" t="s">
        <v>28</v>
      </c>
      <c r="I1868" s="2">
        <v>0.80902777777777779</v>
      </c>
      <c r="J1868" s="3">
        <v>56418</v>
      </c>
      <c r="K1868" t="s">
        <v>35</v>
      </c>
      <c r="L1868">
        <v>2.2000000000000002</v>
      </c>
      <c r="M1868">
        <v>6.6</v>
      </c>
      <c r="N1868">
        <v>10.8</v>
      </c>
      <c r="O1868">
        <v>12.1</v>
      </c>
      <c r="P1868">
        <v>82</v>
      </c>
      <c r="Q1868" t="s">
        <v>29</v>
      </c>
      <c r="R1868">
        <v>3.3</v>
      </c>
      <c r="S1868">
        <v>3.7</v>
      </c>
      <c r="T1868">
        <v>5.8</v>
      </c>
      <c r="U1868">
        <v>6.12</v>
      </c>
      <c r="V1868">
        <v>48</v>
      </c>
      <c r="W1868" t="str">
        <f t="shared" si="87"/>
        <v>Melbourne</v>
      </c>
      <c r="X1868" t="str">
        <f t="shared" si="88"/>
        <v>High</v>
      </c>
      <c r="Y1868" t="str">
        <f t="shared" si="89"/>
        <v>Home Team</v>
      </c>
    </row>
    <row r="1869" spans="1:25" x14ac:dyDescent="0.25">
      <c r="A1869" t="s">
        <v>1958</v>
      </c>
      <c r="B1869">
        <v>2021</v>
      </c>
      <c r="C1869" t="s">
        <v>104</v>
      </c>
      <c r="D1869" s="1">
        <v>44310</v>
      </c>
      <c r="E1869">
        <v>31.2</v>
      </c>
      <c r="F1869">
        <v>12.8</v>
      </c>
      <c r="G1869">
        <v>0</v>
      </c>
      <c r="H1869" t="s">
        <v>1339</v>
      </c>
      <c r="I1869" s="2">
        <v>0.76041666666666663</v>
      </c>
      <c r="J1869">
        <v>0</v>
      </c>
      <c r="K1869" t="s">
        <v>43</v>
      </c>
      <c r="L1869">
        <v>3.4</v>
      </c>
      <c r="M1869">
        <v>7.9</v>
      </c>
      <c r="N1869">
        <v>11.13</v>
      </c>
      <c r="O1869">
        <v>14.15</v>
      </c>
      <c r="P1869">
        <v>99</v>
      </c>
      <c r="Q1869" t="s">
        <v>47</v>
      </c>
      <c r="R1869">
        <v>2.2000000000000002</v>
      </c>
      <c r="S1869">
        <v>3.5</v>
      </c>
      <c r="T1869">
        <v>5.9</v>
      </c>
      <c r="U1869">
        <v>6.12</v>
      </c>
      <c r="V1869">
        <v>48</v>
      </c>
      <c r="W1869" t="str">
        <f t="shared" si="87"/>
        <v>Fremantle</v>
      </c>
      <c r="X1869" t="str">
        <f t="shared" si="88"/>
        <v>Low</v>
      </c>
      <c r="Y1869" t="str">
        <f t="shared" si="89"/>
        <v>Home Team</v>
      </c>
    </row>
    <row r="1870" spans="1:25" x14ac:dyDescent="0.25">
      <c r="A1870" t="s">
        <v>1959</v>
      </c>
      <c r="B1870">
        <v>2021</v>
      </c>
      <c r="C1870" t="s">
        <v>104</v>
      </c>
      <c r="D1870" s="1">
        <v>44311</v>
      </c>
      <c r="E1870">
        <v>19</v>
      </c>
      <c r="F1870">
        <v>1.3</v>
      </c>
      <c r="G1870">
        <v>0</v>
      </c>
      <c r="H1870" t="s">
        <v>100</v>
      </c>
      <c r="I1870" s="2">
        <v>0.52083333333333337</v>
      </c>
      <c r="J1870" s="3">
        <v>9007</v>
      </c>
      <c r="K1870" t="s">
        <v>32</v>
      </c>
      <c r="L1870">
        <v>5.2</v>
      </c>
      <c r="M1870">
        <v>9.5</v>
      </c>
      <c r="N1870">
        <v>13.6</v>
      </c>
      <c r="O1870">
        <v>15.12</v>
      </c>
      <c r="P1870">
        <v>102</v>
      </c>
      <c r="Q1870" t="s">
        <v>40</v>
      </c>
      <c r="R1870">
        <v>4</v>
      </c>
      <c r="S1870">
        <v>14</v>
      </c>
      <c r="T1870">
        <v>16.100000000000001</v>
      </c>
      <c r="U1870">
        <v>16.3</v>
      </c>
      <c r="V1870">
        <v>99</v>
      </c>
      <c r="W1870" t="str">
        <f t="shared" si="87"/>
        <v>Hawthorn</v>
      </c>
      <c r="X1870" t="str">
        <f t="shared" si="88"/>
        <v>Low</v>
      </c>
      <c r="Y1870" t="str">
        <f t="shared" si="89"/>
        <v>Home Team</v>
      </c>
    </row>
    <row r="1871" spans="1:25" x14ac:dyDescent="0.25">
      <c r="A1871" t="s">
        <v>1960</v>
      </c>
      <c r="B1871">
        <v>2021</v>
      </c>
      <c r="C1871" t="s">
        <v>104</v>
      </c>
      <c r="D1871" s="1">
        <v>44311</v>
      </c>
      <c r="E1871">
        <v>17</v>
      </c>
      <c r="F1871">
        <v>7.3</v>
      </c>
      <c r="G1871">
        <v>2</v>
      </c>
      <c r="H1871" t="s">
        <v>28</v>
      </c>
      <c r="I1871" s="2">
        <v>0.63888888888888884</v>
      </c>
      <c r="J1871" s="3">
        <v>78113</v>
      </c>
      <c r="K1871" t="s">
        <v>33</v>
      </c>
      <c r="L1871">
        <v>4.0999999999999996</v>
      </c>
      <c r="M1871">
        <v>8.1</v>
      </c>
      <c r="N1871">
        <v>11.5</v>
      </c>
      <c r="O1871">
        <v>13.7</v>
      </c>
      <c r="P1871">
        <v>85</v>
      </c>
      <c r="Q1871" t="s">
        <v>48</v>
      </c>
      <c r="R1871">
        <v>4.4000000000000004</v>
      </c>
      <c r="S1871">
        <v>8.6999999999999993</v>
      </c>
      <c r="T1871">
        <v>11.1</v>
      </c>
      <c r="U1871">
        <v>16.13</v>
      </c>
      <c r="V1871">
        <v>109</v>
      </c>
      <c r="W1871" t="str">
        <f t="shared" si="87"/>
        <v>Essendon</v>
      </c>
      <c r="X1871" t="str">
        <f t="shared" si="88"/>
        <v>High</v>
      </c>
      <c r="Y1871" t="str">
        <f t="shared" si="89"/>
        <v>Away Team</v>
      </c>
    </row>
    <row r="1872" spans="1:25" x14ac:dyDescent="0.25">
      <c r="A1872" t="s">
        <v>1961</v>
      </c>
      <c r="B1872">
        <v>2021</v>
      </c>
      <c r="C1872" t="s">
        <v>104</v>
      </c>
      <c r="D1872" s="1">
        <v>44311</v>
      </c>
      <c r="E1872">
        <v>19.8</v>
      </c>
      <c r="F1872">
        <v>8</v>
      </c>
      <c r="G1872">
        <v>0</v>
      </c>
      <c r="H1872" t="s">
        <v>512</v>
      </c>
      <c r="I1872" s="2">
        <v>0.75694444444444442</v>
      </c>
      <c r="J1872" s="3">
        <v>33125</v>
      </c>
      <c r="K1872" t="s">
        <v>54</v>
      </c>
      <c r="L1872">
        <v>4.0999999999999996</v>
      </c>
      <c r="M1872">
        <v>8.3000000000000007</v>
      </c>
      <c r="N1872">
        <v>11.8</v>
      </c>
      <c r="O1872">
        <v>14.9</v>
      </c>
      <c r="P1872">
        <v>93</v>
      </c>
      <c r="Q1872" t="s">
        <v>55</v>
      </c>
      <c r="R1872">
        <v>1.4</v>
      </c>
      <c r="S1872">
        <v>2.5</v>
      </c>
      <c r="T1872">
        <v>3.7</v>
      </c>
      <c r="U1872">
        <v>5.9</v>
      </c>
      <c r="V1872">
        <v>39</v>
      </c>
      <c r="W1872" t="str">
        <f t="shared" si="87"/>
        <v>Port Adelaide</v>
      </c>
      <c r="X1872" t="str">
        <f t="shared" si="88"/>
        <v>Medium</v>
      </c>
      <c r="Y1872" t="str">
        <f t="shared" si="89"/>
        <v>Home Team</v>
      </c>
    </row>
    <row r="1873" spans="1:25" x14ac:dyDescent="0.25">
      <c r="A1873" t="s">
        <v>1962</v>
      </c>
      <c r="B1873">
        <v>2021</v>
      </c>
      <c r="C1873" t="s">
        <v>114</v>
      </c>
      <c r="D1873" s="1">
        <v>44316</v>
      </c>
      <c r="E1873">
        <v>24.4</v>
      </c>
      <c r="F1873">
        <v>6.6</v>
      </c>
      <c r="G1873">
        <v>0</v>
      </c>
      <c r="H1873" t="s">
        <v>28</v>
      </c>
      <c r="I1873" s="2">
        <v>0.82638888888888884</v>
      </c>
      <c r="J1873" s="3">
        <v>52402</v>
      </c>
      <c r="K1873" t="s">
        <v>29</v>
      </c>
      <c r="L1873">
        <v>1.4</v>
      </c>
      <c r="M1873">
        <v>2.8</v>
      </c>
      <c r="N1873">
        <v>7.1</v>
      </c>
      <c r="O1873">
        <v>11.11</v>
      </c>
      <c r="P1873">
        <v>77</v>
      </c>
      <c r="Q1873" t="s">
        <v>50</v>
      </c>
      <c r="R1873">
        <v>3.6</v>
      </c>
      <c r="S1873">
        <v>5.9</v>
      </c>
      <c r="T1873">
        <v>6.1</v>
      </c>
      <c r="U1873">
        <v>7.13</v>
      </c>
      <c r="V1873">
        <v>55</v>
      </c>
      <c r="W1873" t="str">
        <f t="shared" si="87"/>
        <v>Richmond</v>
      </c>
      <c r="X1873" t="str">
        <f t="shared" si="88"/>
        <v>High</v>
      </c>
      <c r="Y1873" t="str">
        <f t="shared" si="89"/>
        <v>Home Team</v>
      </c>
    </row>
    <row r="1874" spans="1:25" x14ac:dyDescent="0.25">
      <c r="A1874" t="s">
        <v>1963</v>
      </c>
      <c r="B1874">
        <v>2021</v>
      </c>
      <c r="C1874" t="s">
        <v>114</v>
      </c>
      <c r="D1874" s="1">
        <v>44317</v>
      </c>
      <c r="E1874">
        <v>25.2</v>
      </c>
      <c r="F1874">
        <v>9.1</v>
      </c>
      <c r="G1874">
        <v>0</v>
      </c>
      <c r="H1874" t="s">
        <v>28</v>
      </c>
      <c r="I1874" s="2">
        <v>0.57291666666666663</v>
      </c>
      <c r="J1874" s="3">
        <v>24397</v>
      </c>
      <c r="K1874" t="s">
        <v>33</v>
      </c>
      <c r="L1874">
        <v>2.2999999999999998</v>
      </c>
      <c r="M1874">
        <v>2.8</v>
      </c>
      <c r="N1874">
        <v>5.1100000000000003</v>
      </c>
      <c r="O1874">
        <v>7.13</v>
      </c>
      <c r="P1874">
        <v>55</v>
      </c>
      <c r="Q1874" t="s">
        <v>39</v>
      </c>
      <c r="R1874">
        <v>2.2000000000000002</v>
      </c>
      <c r="S1874">
        <v>6.3</v>
      </c>
      <c r="T1874">
        <v>9.3000000000000007</v>
      </c>
      <c r="U1874">
        <v>12.7</v>
      </c>
      <c r="V1874">
        <v>79</v>
      </c>
      <c r="W1874" t="str">
        <f t="shared" si="87"/>
        <v>Gold Coast</v>
      </c>
      <c r="X1874" t="str">
        <f t="shared" si="88"/>
        <v>Low</v>
      </c>
      <c r="Y1874" t="str">
        <f t="shared" si="89"/>
        <v>Away Team</v>
      </c>
    </row>
    <row r="1875" spans="1:25" x14ac:dyDescent="0.25">
      <c r="A1875" t="s">
        <v>1964</v>
      </c>
      <c r="B1875">
        <v>2021</v>
      </c>
      <c r="C1875" t="s">
        <v>114</v>
      </c>
      <c r="D1875" s="1">
        <v>44317</v>
      </c>
      <c r="E1875">
        <v>28.9</v>
      </c>
      <c r="F1875">
        <v>14.8</v>
      </c>
      <c r="G1875">
        <v>0</v>
      </c>
      <c r="H1875" t="s">
        <v>512</v>
      </c>
      <c r="I1875" s="2">
        <v>0.56944444444444442</v>
      </c>
      <c r="J1875" s="3">
        <v>28853</v>
      </c>
      <c r="K1875" t="s">
        <v>40</v>
      </c>
      <c r="L1875">
        <v>1.1000000000000001</v>
      </c>
      <c r="M1875">
        <v>2.4</v>
      </c>
      <c r="N1875">
        <v>3.9</v>
      </c>
      <c r="O1875">
        <v>4.1500000000000004</v>
      </c>
      <c r="P1875">
        <v>39</v>
      </c>
      <c r="Q1875" t="s">
        <v>25</v>
      </c>
      <c r="R1875">
        <v>1.8</v>
      </c>
      <c r="S1875">
        <v>6.12</v>
      </c>
      <c r="T1875">
        <v>10.14</v>
      </c>
      <c r="U1875">
        <v>15.16</v>
      </c>
      <c r="V1875">
        <v>106</v>
      </c>
      <c r="W1875" t="str">
        <f t="shared" si="87"/>
        <v>Greater Western Sydney</v>
      </c>
      <c r="X1875" t="str">
        <f t="shared" si="88"/>
        <v>Low</v>
      </c>
      <c r="Y1875" t="str">
        <f t="shared" si="89"/>
        <v>Away Team</v>
      </c>
    </row>
    <row r="1876" spans="1:25" x14ac:dyDescent="0.25">
      <c r="A1876" t="s">
        <v>1965</v>
      </c>
      <c r="B1876">
        <v>2021</v>
      </c>
      <c r="C1876" t="s">
        <v>114</v>
      </c>
      <c r="D1876" s="1">
        <v>44317</v>
      </c>
      <c r="E1876">
        <v>25.2</v>
      </c>
      <c r="F1876">
        <v>9.1</v>
      </c>
      <c r="G1876">
        <v>0</v>
      </c>
      <c r="H1876" t="s">
        <v>46</v>
      </c>
      <c r="I1876" s="2">
        <v>0.69097222222222221</v>
      </c>
      <c r="J1876" s="3">
        <v>26433</v>
      </c>
      <c r="K1876" t="s">
        <v>55</v>
      </c>
      <c r="L1876">
        <v>5.4</v>
      </c>
      <c r="M1876">
        <v>10.9</v>
      </c>
      <c r="N1876">
        <v>14.11</v>
      </c>
      <c r="O1876">
        <v>19.14</v>
      </c>
      <c r="P1876">
        <v>128</v>
      </c>
      <c r="Q1876" t="s">
        <v>32</v>
      </c>
      <c r="R1876">
        <v>0</v>
      </c>
      <c r="S1876">
        <v>4.2</v>
      </c>
      <c r="T1876">
        <v>6.3</v>
      </c>
      <c r="U1876">
        <v>9.5</v>
      </c>
      <c r="V1876">
        <v>59</v>
      </c>
      <c r="W1876" t="str">
        <f t="shared" si="87"/>
        <v>St Kilda</v>
      </c>
      <c r="X1876" t="str">
        <f t="shared" si="88"/>
        <v>Low</v>
      </c>
      <c r="Y1876" t="str">
        <f t="shared" si="89"/>
        <v>Home Team</v>
      </c>
    </row>
    <row r="1877" spans="1:25" x14ac:dyDescent="0.25">
      <c r="A1877" t="s">
        <v>1966</v>
      </c>
      <c r="B1877">
        <v>2021</v>
      </c>
      <c r="C1877" t="s">
        <v>114</v>
      </c>
      <c r="D1877" s="1">
        <v>44317</v>
      </c>
      <c r="E1877">
        <v>23.9</v>
      </c>
      <c r="F1877">
        <v>14.2</v>
      </c>
      <c r="G1877">
        <v>0</v>
      </c>
      <c r="H1877" t="s">
        <v>61</v>
      </c>
      <c r="I1877" s="2">
        <v>0.80902777777777779</v>
      </c>
      <c r="J1877" s="3">
        <v>29123</v>
      </c>
      <c r="K1877" t="s">
        <v>26</v>
      </c>
      <c r="L1877">
        <v>2.1</v>
      </c>
      <c r="M1877">
        <v>7.2</v>
      </c>
      <c r="N1877">
        <v>10.6</v>
      </c>
      <c r="O1877">
        <v>14.6</v>
      </c>
      <c r="P1877">
        <v>90</v>
      </c>
      <c r="Q1877" t="s">
        <v>44</v>
      </c>
      <c r="R1877">
        <v>6.5</v>
      </c>
      <c r="S1877">
        <v>7.8</v>
      </c>
      <c r="T1877">
        <v>10.1</v>
      </c>
      <c r="U1877">
        <v>12.16</v>
      </c>
      <c r="V1877">
        <v>88</v>
      </c>
      <c r="W1877" t="str">
        <f t="shared" si="87"/>
        <v>Sydney</v>
      </c>
      <c r="X1877" t="str">
        <f t="shared" si="88"/>
        <v>Low</v>
      </c>
      <c r="Y1877" t="str">
        <f t="shared" si="89"/>
        <v>Home Team</v>
      </c>
    </row>
    <row r="1878" spans="1:25" x14ac:dyDescent="0.25">
      <c r="A1878" t="s">
        <v>1967</v>
      </c>
      <c r="B1878">
        <v>2021</v>
      </c>
      <c r="C1878" t="s">
        <v>114</v>
      </c>
      <c r="D1878" s="1">
        <v>44317</v>
      </c>
      <c r="E1878">
        <v>22.3</v>
      </c>
      <c r="F1878">
        <v>16.7</v>
      </c>
      <c r="G1878">
        <v>6.2</v>
      </c>
      <c r="H1878" t="s">
        <v>58</v>
      </c>
      <c r="I1878" s="2">
        <v>0.80902777777777779</v>
      </c>
      <c r="J1878" s="3">
        <v>20007</v>
      </c>
      <c r="K1878" t="s">
        <v>36</v>
      </c>
      <c r="L1878">
        <v>4.5</v>
      </c>
      <c r="M1878">
        <v>8.8000000000000007</v>
      </c>
      <c r="N1878">
        <v>11.15</v>
      </c>
      <c r="O1878">
        <v>13.15</v>
      </c>
      <c r="P1878">
        <v>93</v>
      </c>
      <c r="Q1878" t="s">
        <v>54</v>
      </c>
      <c r="R1878">
        <v>1.2</v>
      </c>
      <c r="S1878">
        <v>2.6</v>
      </c>
      <c r="T1878">
        <v>3.9</v>
      </c>
      <c r="U1878">
        <v>5.14</v>
      </c>
      <c r="V1878">
        <v>44</v>
      </c>
      <c r="W1878" t="str">
        <f t="shared" si="87"/>
        <v>Brisbane</v>
      </c>
      <c r="X1878" t="str">
        <f t="shared" si="88"/>
        <v>Low</v>
      </c>
      <c r="Y1878" t="str">
        <f t="shared" si="89"/>
        <v>Home Team</v>
      </c>
    </row>
    <row r="1879" spans="1:25" x14ac:dyDescent="0.25">
      <c r="A1879" t="s">
        <v>1968</v>
      </c>
      <c r="B1879">
        <v>2021</v>
      </c>
      <c r="C1879" t="s">
        <v>114</v>
      </c>
      <c r="D1879" s="1">
        <v>44318</v>
      </c>
      <c r="H1879" t="s">
        <v>66</v>
      </c>
      <c r="I1879" s="2">
        <v>0.54861111111111116</v>
      </c>
      <c r="J1879" s="3">
        <v>6009</v>
      </c>
      <c r="K1879" t="s">
        <v>47</v>
      </c>
      <c r="L1879">
        <v>4.0999999999999996</v>
      </c>
      <c r="M1879">
        <v>9.5</v>
      </c>
      <c r="N1879">
        <v>10.6</v>
      </c>
      <c r="O1879">
        <v>11.7</v>
      </c>
      <c r="P1879">
        <v>73</v>
      </c>
      <c r="Q1879" t="s">
        <v>35</v>
      </c>
      <c r="R1879">
        <v>3.2</v>
      </c>
      <c r="S1879">
        <v>6.4</v>
      </c>
      <c r="T1879">
        <v>12.7</v>
      </c>
      <c r="U1879">
        <v>16.7</v>
      </c>
      <c r="V1879">
        <v>103</v>
      </c>
      <c r="W1879" t="str">
        <f t="shared" si="87"/>
        <v>Melbourne</v>
      </c>
      <c r="X1879" t="str">
        <f t="shared" si="88"/>
        <v>Low</v>
      </c>
      <c r="Y1879" t="str">
        <f t="shared" si="89"/>
        <v>Away Team</v>
      </c>
    </row>
    <row r="1880" spans="1:25" x14ac:dyDescent="0.25">
      <c r="A1880" t="s">
        <v>1969</v>
      </c>
      <c r="B1880">
        <v>2021</v>
      </c>
      <c r="C1880" t="s">
        <v>114</v>
      </c>
      <c r="D1880" s="1">
        <v>44318</v>
      </c>
      <c r="E1880">
        <v>25.8</v>
      </c>
      <c r="F1880">
        <v>13.1</v>
      </c>
      <c r="G1880">
        <v>0</v>
      </c>
      <c r="H1880" t="s">
        <v>28</v>
      </c>
      <c r="I1880" s="2">
        <v>0.63888888888888884</v>
      </c>
      <c r="J1880" s="3">
        <v>57447</v>
      </c>
      <c r="K1880" t="s">
        <v>48</v>
      </c>
      <c r="L1880">
        <v>6.4</v>
      </c>
      <c r="M1880">
        <v>8.6999999999999993</v>
      </c>
      <c r="N1880">
        <v>12.8</v>
      </c>
      <c r="O1880">
        <v>16.11</v>
      </c>
      <c r="P1880">
        <v>107</v>
      </c>
      <c r="Q1880" t="s">
        <v>30</v>
      </c>
      <c r="R1880">
        <v>4.2</v>
      </c>
      <c r="S1880">
        <v>8.5</v>
      </c>
      <c r="T1880">
        <v>14.7</v>
      </c>
      <c r="U1880">
        <v>19.899999999999999</v>
      </c>
      <c r="V1880">
        <v>123</v>
      </c>
      <c r="W1880" t="str">
        <f t="shared" si="87"/>
        <v>Carlton</v>
      </c>
      <c r="X1880" t="str">
        <f t="shared" si="88"/>
        <v>High</v>
      </c>
      <c r="Y1880" t="str">
        <f t="shared" si="89"/>
        <v>Away Team</v>
      </c>
    </row>
    <row r="1881" spans="1:25" x14ac:dyDescent="0.25">
      <c r="A1881" t="s">
        <v>1970</v>
      </c>
      <c r="B1881">
        <v>2021</v>
      </c>
      <c r="C1881" t="s">
        <v>114</v>
      </c>
      <c r="D1881" s="1">
        <v>44318</v>
      </c>
      <c r="E1881">
        <v>23.4</v>
      </c>
      <c r="F1881">
        <v>7.2</v>
      </c>
      <c r="G1881">
        <v>0</v>
      </c>
      <c r="H1881" t="s">
        <v>1339</v>
      </c>
      <c r="I1881" s="2">
        <v>0.61111111111111116</v>
      </c>
      <c r="J1881">
        <v>0</v>
      </c>
      <c r="K1881" t="s">
        <v>51</v>
      </c>
      <c r="L1881">
        <v>4.2</v>
      </c>
      <c r="M1881">
        <v>11.4</v>
      </c>
      <c r="N1881">
        <v>17.8</v>
      </c>
      <c r="O1881">
        <v>20.12</v>
      </c>
      <c r="P1881">
        <v>132</v>
      </c>
      <c r="Q1881" t="s">
        <v>43</v>
      </c>
      <c r="R1881">
        <v>4</v>
      </c>
      <c r="S1881">
        <v>9.3000000000000007</v>
      </c>
      <c r="T1881">
        <v>11.5</v>
      </c>
      <c r="U1881">
        <v>11.7</v>
      </c>
      <c r="V1881">
        <v>73</v>
      </c>
      <c r="W1881" t="str">
        <f t="shared" si="87"/>
        <v>West Coast</v>
      </c>
      <c r="X1881" t="str">
        <f t="shared" si="88"/>
        <v>Low</v>
      </c>
      <c r="Y1881" t="str">
        <f t="shared" si="89"/>
        <v>Home Team</v>
      </c>
    </row>
    <row r="1882" spans="1:25" x14ac:dyDescent="0.25">
      <c r="A1882" t="s">
        <v>1971</v>
      </c>
      <c r="B1882">
        <v>2021</v>
      </c>
      <c r="C1882" t="s">
        <v>124</v>
      </c>
      <c r="D1882" s="1">
        <v>44323</v>
      </c>
      <c r="E1882">
        <v>22</v>
      </c>
      <c r="F1882">
        <v>8.3000000000000007</v>
      </c>
      <c r="G1882">
        <v>0.2</v>
      </c>
      <c r="H1882" t="s">
        <v>28</v>
      </c>
      <c r="I1882" s="2">
        <v>0.82638888888888884</v>
      </c>
      <c r="J1882" s="3">
        <v>54857</v>
      </c>
      <c r="K1882" t="s">
        <v>29</v>
      </c>
      <c r="L1882">
        <v>4.3</v>
      </c>
      <c r="M1882">
        <v>7.7</v>
      </c>
      <c r="N1882">
        <v>8.9</v>
      </c>
      <c r="O1882">
        <v>9.9</v>
      </c>
      <c r="P1882">
        <v>63</v>
      </c>
      <c r="Q1882" t="s">
        <v>44</v>
      </c>
      <c r="R1882">
        <v>1.3</v>
      </c>
      <c r="S1882">
        <v>6.4</v>
      </c>
      <c r="T1882">
        <v>14.8</v>
      </c>
      <c r="U1882">
        <v>19.12</v>
      </c>
      <c r="V1882">
        <v>126</v>
      </c>
      <c r="W1882" t="str">
        <f t="shared" si="87"/>
        <v>Geelong</v>
      </c>
      <c r="X1882" t="str">
        <f t="shared" si="88"/>
        <v>High</v>
      </c>
      <c r="Y1882" t="str">
        <f t="shared" si="89"/>
        <v>Away Team</v>
      </c>
    </row>
    <row r="1883" spans="1:25" x14ac:dyDescent="0.25">
      <c r="A1883" t="s">
        <v>1972</v>
      </c>
      <c r="B1883">
        <v>2021</v>
      </c>
      <c r="C1883" t="s">
        <v>124</v>
      </c>
      <c r="D1883" s="1">
        <v>44324</v>
      </c>
      <c r="E1883">
        <v>24.7</v>
      </c>
      <c r="F1883">
        <v>17.399999999999999</v>
      </c>
      <c r="G1883">
        <v>0</v>
      </c>
      <c r="H1883" t="s">
        <v>38</v>
      </c>
      <c r="I1883" s="2">
        <v>0.57291666666666663</v>
      </c>
      <c r="J1883" s="3">
        <v>9271</v>
      </c>
      <c r="K1883" t="s">
        <v>39</v>
      </c>
      <c r="L1883">
        <v>1.4</v>
      </c>
      <c r="M1883">
        <v>3.7</v>
      </c>
      <c r="N1883">
        <v>7.9</v>
      </c>
      <c r="O1883">
        <v>7.12</v>
      </c>
      <c r="P1883">
        <v>54</v>
      </c>
      <c r="Q1883" t="s">
        <v>55</v>
      </c>
      <c r="R1883">
        <v>0.3</v>
      </c>
      <c r="S1883">
        <v>3.7</v>
      </c>
      <c r="T1883">
        <v>4.12</v>
      </c>
      <c r="U1883">
        <v>8.15</v>
      </c>
      <c r="V1883">
        <v>63</v>
      </c>
      <c r="W1883" t="str">
        <f t="shared" si="87"/>
        <v>St Kilda</v>
      </c>
      <c r="X1883" t="str">
        <f t="shared" si="88"/>
        <v>Low</v>
      </c>
      <c r="Y1883" t="str">
        <f t="shared" si="89"/>
        <v>Away Team</v>
      </c>
    </row>
    <row r="1884" spans="1:25" x14ac:dyDescent="0.25">
      <c r="A1884" t="s">
        <v>1973</v>
      </c>
      <c r="B1884">
        <v>2021</v>
      </c>
      <c r="C1884" t="s">
        <v>124</v>
      </c>
      <c r="D1884" s="1">
        <v>44324</v>
      </c>
      <c r="E1884">
        <v>26.3</v>
      </c>
      <c r="F1884">
        <v>14</v>
      </c>
      <c r="G1884">
        <v>1.4</v>
      </c>
      <c r="H1884" t="s">
        <v>141</v>
      </c>
      <c r="I1884" s="2">
        <v>0.59027777777777779</v>
      </c>
      <c r="J1884" s="3">
        <v>8526</v>
      </c>
      <c r="K1884" t="s">
        <v>25</v>
      </c>
      <c r="L1884">
        <v>6.2</v>
      </c>
      <c r="M1884">
        <v>7.4</v>
      </c>
      <c r="N1884">
        <v>14.8</v>
      </c>
      <c r="O1884">
        <v>16.11</v>
      </c>
      <c r="P1884">
        <v>107</v>
      </c>
      <c r="Q1884" t="s">
        <v>48</v>
      </c>
      <c r="R1884">
        <v>2.2000000000000002</v>
      </c>
      <c r="S1884">
        <v>5.7</v>
      </c>
      <c r="T1884">
        <v>10.7</v>
      </c>
      <c r="U1884">
        <v>16.899999999999999</v>
      </c>
      <c r="V1884">
        <v>105</v>
      </c>
      <c r="W1884" t="str">
        <f t="shared" si="87"/>
        <v>Greater Western Sydney</v>
      </c>
      <c r="X1884" t="str">
        <f t="shared" si="88"/>
        <v>Low</v>
      </c>
      <c r="Y1884" t="str">
        <f t="shared" si="89"/>
        <v>Home Team</v>
      </c>
    </row>
    <row r="1885" spans="1:25" x14ac:dyDescent="0.25">
      <c r="A1885" t="s">
        <v>1974</v>
      </c>
      <c r="B1885">
        <v>2021</v>
      </c>
      <c r="C1885" t="s">
        <v>124</v>
      </c>
      <c r="D1885" s="1">
        <v>44324</v>
      </c>
      <c r="E1885">
        <v>19.7</v>
      </c>
      <c r="F1885">
        <v>11.7</v>
      </c>
      <c r="G1885">
        <v>0</v>
      </c>
      <c r="H1885" t="s">
        <v>46</v>
      </c>
      <c r="I1885" s="2">
        <v>0.69097222222222221</v>
      </c>
      <c r="J1885" s="3">
        <v>22329</v>
      </c>
      <c r="K1885" t="s">
        <v>47</v>
      </c>
      <c r="L1885">
        <v>2.2000000000000002</v>
      </c>
      <c r="M1885">
        <v>3.6</v>
      </c>
      <c r="N1885">
        <v>8.6999999999999993</v>
      </c>
      <c r="O1885">
        <v>11.1</v>
      </c>
      <c r="P1885">
        <v>76</v>
      </c>
      <c r="Q1885" t="s">
        <v>33</v>
      </c>
      <c r="R1885">
        <v>3.2</v>
      </c>
      <c r="S1885">
        <v>8.6</v>
      </c>
      <c r="T1885">
        <v>12.1</v>
      </c>
      <c r="U1885">
        <v>14.1</v>
      </c>
      <c r="V1885">
        <v>94</v>
      </c>
      <c r="W1885" t="str">
        <f t="shared" si="87"/>
        <v>Collingwood</v>
      </c>
      <c r="X1885" t="str">
        <f t="shared" si="88"/>
        <v>Low</v>
      </c>
      <c r="Y1885" t="str">
        <f t="shared" si="89"/>
        <v>Away Team</v>
      </c>
    </row>
    <row r="1886" spans="1:25" x14ac:dyDescent="0.25">
      <c r="A1886" t="s">
        <v>1975</v>
      </c>
      <c r="B1886">
        <v>2021</v>
      </c>
      <c r="C1886" t="s">
        <v>124</v>
      </c>
      <c r="D1886" s="1">
        <v>44324</v>
      </c>
      <c r="E1886">
        <v>19.7</v>
      </c>
      <c r="F1886">
        <v>11.7</v>
      </c>
      <c r="G1886">
        <v>0</v>
      </c>
      <c r="H1886" t="s">
        <v>28</v>
      </c>
      <c r="I1886" s="2">
        <v>0.80902777777777779</v>
      </c>
      <c r="J1886" s="3">
        <v>35567</v>
      </c>
      <c r="K1886" t="s">
        <v>35</v>
      </c>
      <c r="L1886">
        <v>3.1</v>
      </c>
      <c r="M1886">
        <v>5.6</v>
      </c>
      <c r="N1886">
        <v>8.6</v>
      </c>
      <c r="O1886">
        <v>10.7</v>
      </c>
      <c r="P1886">
        <v>67</v>
      </c>
      <c r="Q1886" t="s">
        <v>26</v>
      </c>
      <c r="R1886">
        <v>3.3</v>
      </c>
      <c r="S1886">
        <v>3.7</v>
      </c>
      <c r="T1886">
        <v>6.8</v>
      </c>
      <c r="U1886">
        <v>8.1</v>
      </c>
      <c r="V1886">
        <v>58</v>
      </c>
      <c r="W1886" t="str">
        <f t="shared" si="87"/>
        <v>Melbourne</v>
      </c>
      <c r="X1886" t="str">
        <f t="shared" si="88"/>
        <v>Medium</v>
      </c>
      <c r="Y1886" t="str">
        <f t="shared" si="89"/>
        <v>Home Team</v>
      </c>
    </row>
    <row r="1887" spans="1:25" x14ac:dyDescent="0.25">
      <c r="A1887" t="s">
        <v>1976</v>
      </c>
      <c r="B1887">
        <v>2021</v>
      </c>
      <c r="C1887" t="s">
        <v>124</v>
      </c>
      <c r="D1887" s="1">
        <v>44324</v>
      </c>
      <c r="E1887">
        <v>19.5</v>
      </c>
      <c r="F1887">
        <v>11.4</v>
      </c>
      <c r="G1887">
        <v>0</v>
      </c>
      <c r="H1887" t="s">
        <v>512</v>
      </c>
      <c r="I1887" s="2">
        <v>0.79861111111111116</v>
      </c>
      <c r="J1887" s="3">
        <v>43069</v>
      </c>
      <c r="K1887" t="s">
        <v>54</v>
      </c>
      <c r="L1887">
        <v>2.4</v>
      </c>
      <c r="M1887">
        <v>4.5999999999999996</v>
      </c>
      <c r="N1887">
        <v>9.1</v>
      </c>
      <c r="O1887">
        <v>12.15</v>
      </c>
      <c r="P1887">
        <v>87</v>
      </c>
      <c r="Q1887" t="s">
        <v>40</v>
      </c>
      <c r="R1887">
        <v>1</v>
      </c>
      <c r="S1887">
        <v>1.4</v>
      </c>
      <c r="T1887">
        <v>4.5</v>
      </c>
      <c r="U1887">
        <v>5.8</v>
      </c>
      <c r="V1887">
        <v>38</v>
      </c>
      <c r="W1887" t="str">
        <f t="shared" si="87"/>
        <v>Port Adelaide</v>
      </c>
      <c r="X1887" t="str">
        <f t="shared" si="88"/>
        <v>Medium</v>
      </c>
      <c r="Y1887" t="str">
        <f t="shared" si="89"/>
        <v>Home Team</v>
      </c>
    </row>
    <row r="1888" spans="1:25" x14ac:dyDescent="0.25">
      <c r="A1888" t="s">
        <v>1977</v>
      </c>
      <c r="B1888">
        <v>2021</v>
      </c>
      <c r="C1888" t="s">
        <v>124</v>
      </c>
      <c r="D1888" s="1">
        <v>44325</v>
      </c>
      <c r="E1888">
        <v>19.8</v>
      </c>
      <c r="F1888">
        <v>10.3</v>
      </c>
      <c r="G1888">
        <v>0.8</v>
      </c>
      <c r="H1888" t="s">
        <v>28</v>
      </c>
      <c r="I1888" s="2">
        <v>0.54861111111111116</v>
      </c>
      <c r="J1888" s="3">
        <v>15277</v>
      </c>
      <c r="K1888" t="s">
        <v>32</v>
      </c>
      <c r="L1888">
        <v>0.3</v>
      </c>
      <c r="M1888">
        <v>3.6</v>
      </c>
      <c r="N1888">
        <v>5.0999999999999996</v>
      </c>
      <c r="O1888">
        <v>8.1199999999999992</v>
      </c>
      <c r="P1888">
        <v>60</v>
      </c>
      <c r="Q1888" t="s">
        <v>51</v>
      </c>
      <c r="R1888">
        <v>0.5</v>
      </c>
      <c r="S1888">
        <v>7.9</v>
      </c>
      <c r="T1888">
        <v>11.11</v>
      </c>
      <c r="U1888">
        <v>14.14</v>
      </c>
      <c r="V1888">
        <v>98</v>
      </c>
      <c r="W1888" t="str">
        <f t="shared" si="87"/>
        <v>West Coast</v>
      </c>
      <c r="X1888" t="str">
        <f t="shared" si="88"/>
        <v>Low</v>
      </c>
      <c r="Y1888" t="str">
        <f t="shared" si="89"/>
        <v>Away Team</v>
      </c>
    </row>
    <row r="1889" spans="1:25" x14ac:dyDescent="0.25">
      <c r="A1889" t="s">
        <v>1978</v>
      </c>
      <c r="B1889">
        <v>2021</v>
      </c>
      <c r="C1889" t="s">
        <v>124</v>
      </c>
      <c r="D1889" s="1">
        <v>44325</v>
      </c>
      <c r="E1889">
        <v>19.8</v>
      </c>
      <c r="F1889">
        <v>10.3</v>
      </c>
      <c r="G1889">
        <v>0.8</v>
      </c>
      <c r="H1889" t="s">
        <v>46</v>
      </c>
      <c r="I1889" s="2">
        <v>0.63888888888888884</v>
      </c>
      <c r="J1889" s="3">
        <v>27663</v>
      </c>
      <c r="K1889" t="s">
        <v>50</v>
      </c>
      <c r="L1889">
        <v>4.3</v>
      </c>
      <c r="M1889">
        <v>6.6</v>
      </c>
      <c r="N1889">
        <v>10.8</v>
      </c>
      <c r="O1889">
        <v>16.11</v>
      </c>
      <c r="P1889">
        <v>107</v>
      </c>
      <c r="Q1889" t="s">
        <v>30</v>
      </c>
      <c r="R1889">
        <v>3.3</v>
      </c>
      <c r="S1889">
        <v>8.6</v>
      </c>
      <c r="T1889">
        <v>12.1</v>
      </c>
      <c r="U1889">
        <v>13.13</v>
      </c>
      <c r="V1889">
        <v>91</v>
      </c>
      <c r="W1889" t="str">
        <f t="shared" si="87"/>
        <v>Western Bulldogs</v>
      </c>
      <c r="X1889" t="str">
        <f t="shared" si="88"/>
        <v>Low</v>
      </c>
      <c r="Y1889" t="str">
        <f t="shared" si="89"/>
        <v>Home Team</v>
      </c>
    </row>
    <row r="1890" spans="1:25" x14ac:dyDescent="0.25">
      <c r="A1890" t="s">
        <v>1979</v>
      </c>
      <c r="B1890">
        <v>2021</v>
      </c>
      <c r="C1890" t="s">
        <v>124</v>
      </c>
      <c r="D1890" s="1">
        <v>44325</v>
      </c>
      <c r="E1890">
        <v>26.6</v>
      </c>
      <c r="F1890">
        <v>16.7</v>
      </c>
      <c r="G1890">
        <v>0</v>
      </c>
      <c r="H1890" t="s">
        <v>58</v>
      </c>
      <c r="I1890" s="2">
        <v>0.69444444444444442</v>
      </c>
      <c r="J1890" s="3">
        <v>15403</v>
      </c>
      <c r="K1890" t="s">
        <v>36</v>
      </c>
      <c r="L1890">
        <v>5.4</v>
      </c>
      <c r="M1890">
        <v>8.6999999999999993</v>
      </c>
      <c r="N1890">
        <v>12.9</v>
      </c>
      <c r="O1890">
        <v>14.11</v>
      </c>
      <c r="P1890">
        <v>95</v>
      </c>
      <c r="Q1890" t="s">
        <v>43</v>
      </c>
      <c r="R1890">
        <v>2.1</v>
      </c>
      <c r="S1890">
        <v>3.3</v>
      </c>
      <c r="T1890">
        <v>7.7</v>
      </c>
      <c r="U1890">
        <v>10.11</v>
      </c>
      <c r="V1890">
        <v>71</v>
      </c>
      <c r="W1890" t="str">
        <f t="shared" si="87"/>
        <v>Brisbane</v>
      </c>
      <c r="X1890" t="str">
        <f t="shared" si="88"/>
        <v>Low</v>
      </c>
      <c r="Y1890" t="str">
        <f t="shared" si="89"/>
        <v>Home Team</v>
      </c>
    </row>
    <row r="1891" spans="1:25" x14ac:dyDescent="0.25">
      <c r="A1891" t="s">
        <v>1980</v>
      </c>
      <c r="B1891">
        <v>2021</v>
      </c>
      <c r="C1891" t="s">
        <v>135</v>
      </c>
      <c r="D1891" s="1">
        <v>44330</v>
      </c>
      <c r="E1891">
        <v>15</v>
      </c>
      <c r="F1891">
        <v>6</v>
      </c>
      <c r="G1891">
        <v>3.2</v>
      </c>
      <c r="H1891" t="s">
        <v>46</v>
      </c>
      <c r="I1891" s="2">
        <v>0.82638888888888884</v>
      </c>
      <c r="J1891" s="3">
        <v>26712</v>
      </c>
      <c r="K1891" t="s">
        <v>55</v>
      </c>
      <c r="L1891">
        <v>0.7</v>
      </c>
      <c r="M1891">
        <v>3.11</v>
      </c>
      <c r="N1891">
        <v>4.13</v>
      </c>
      <c r="O1891">
        <v>5.17</v>
      </c>
      <c r="P1891">
        <v>47</v>
      </c>
      <c r="Q1891" t="s">
        <v>44</v>
      </c>
      <c r="R1891">
        <v>2.1</v>
      </c>
      <c r="S1891">
        <v>4.2</v>
      </c>
      <c r="T1891">
        <v>6.6</v>
      </c>
      <c r="U1891">
        <v>10.8</v>
      </c>
      <c r="V1891">
        <v>68</v>
      </c>
      <c r="W1891" t="str">
        <f t="shared" si="87"/>
        <v>Geelong</v>
      </c>
      <c r="X1891" t="str">
        <f t="shared" si="88"/>
        <v>Low</v>
      </c>
      <c r="Y1891" t="str">
        <f t="shared" si="89"/>
        <v>Away Team</v>
      </c>
    </row>
    <row r="1892" spans="1:25" x14ac:dyDescent="0.25">
      <c r="A1892" t="s">
        <v>1981</v>
      </c>
      <c r="B1892">
        <v>2021</v>
      </c>
      <c r="C1892" t="s">
        <v>135</v>
      </c>
      <c r="D1892" s="1">
        <v>44331</v>
      </c>
      <c r="E1892">
        <v>17.8</v>
      </c>
      <c r="F1892">
        <v>10.5</v>
      </c>
      <c r="G1892">
        <v>0</v>
      </c>
      <c r="H1892" t="s">
        <v>61</v>
      </c>
      <c r="I1892" s="2">
        <v>0.57291666666666663</v>
      </c>
      <c r="J1892" s="3">
        <v>31448</v>
      </c>
      <c r="K1892" t="s">
        <v>26</v>
      </c>
      <c r="L1892">
        <v>1.2</v>
      </c>
      <c r="M1892">
        <v>4.3</v>
      </c>
      <c r="N1892">
        <v>7.7</v>
      </c>
      <c r="O1892">
        <v>10.119999999999999</v>
      </c>
      <c r="P1892">
        <v>72</v>
      </c>
      <c r="Q1892" t="s">
        <v>33</v>
      </c>
      <c r="R1892">
        <v>4.2</v>
      </c>
      <c r="S1892">
        <v>4.4000000000000004</v>
      </c>
      <c r="T1892">
        <v>4.5999999999999996</v>
      </c>
      <c r="U1892">
        <v>5.12</v>
      </c>
      <c r="V1892">
        <v>42</v>
      </c>
      <c r="W1892" t="str">
        <f t="shared" si="87"/>
        <v>Sydney</v>
      </c>
      <c r="X1892" t="str">
        <f t="shared" si="88"/>
        <v>Medium</v>
      </c>
      <c r="Y1892" t="str">
        <f t="shared" si="89"/>
        <v>Home Team</v>
      </c>
    </row>
    <row r="1893" spans="1:25" x14ac:dyDescent="0.25">
      <c r="A1893" t="s">
        <v>1982</v>
      </c>
      <c r="B1893">
        <v>2021</v>
      </c>
      <c r="C1893" t="s">
        <v>135</v>
      </c>
      <c r="D1893" s="1">
        <v>44331</v>
      </c>
      <c r="E1893">
        <v>13.6</v>
      </c>
      <c r="F1893">
        <v>1.6</v>
      </c>
      <c r="G1893">
        <v>0</v>
      </c>
      <c r="H1893" t="s">
        <v>100</v>
      </c>
      <c r="I1893" s="2">
        <v>0.59027777777777779</v>
      </c>
      <c r="J1893" s="3">
        <v>9121</v>
      </c>
      <c r="K1893" t="s">
        <v>32</v>
      </c>
      <c r="L1893">
        <v>5.3</v>
      </c>
      <c r="M1893">
        <v>8.6</v>
      </c>
      <c r="N1893">
        <v>9.8000000000000007</v>
      </c>
      <c r="O1893">
        <v>12.8</v>
      </c>
      <c r="P1893">
        <v>80</v>
      </c>
      <c r="Q1893" t="s">
        <v>47</v>
      </c>
      <c r="R1893">
        <v>1.1000000000000001</v>
      </c>
      <c r="S1893">
        <v>5.2</v>
      </c>
      <c r="T1893">
        <v>9.6999999999999993</v>
      </c>
      <c r="U1893">
        <v>13.9</v>
      </c>
      <c r="V1893">
        <v>87</v>
      </c>
      <c r="W1893" t="str">
        <f t="shared" si="87"/>
        <v>North Melbourne</v>
      </c>
      <c r="X1893" t="str">
        <f t="shared" si="88"/>
        <v>Low</v>
      </c>
      <c r="Y1893" t="str">
        <f t="shared" si="89"/>
        <v>Away Team</v>
      </c>
    </row>
    <row r="1894" spans="1:25" x14ac:dyDescent="0.25">
      <c r="A1894" t="s">
        <v>1983</v>
      </c>
      <c r="B1894">
        <v>2021</v>
      </c>
      <c r="C1894" t="s">
        <v>135</v>
      </c>
      <c r="D1894" s="1">
        <v>44331</v>
      </c>
      <c r="E1894">
        <v>24.5</v>
      </c>
      <c r="F1894">
        <v>11.4</v>
      </c>
      <c r="G1894">
        <v>0</v>
      </c>
      <c r="H1894" t="s">
        <v>38</v>
      </c>
      <c r="I1894" s="2">
        <v>0.69097222222222221</v>
      </c>
      <c r="J1894" s="3">
        <v>12636</v>
      </c>
      <c r="K1894" t="s">
        <v>39</v>
      </c>
      <c r="L1894">
        <v>2.2999999999999998</v>
      </c>
      <c r="M1894">
        <v>3.6</v>
      </c>
      <c r="N1894">
        <v>3.7</v>
      </c>
      <c r="O1894">
        <v>7.9</v>
      </c>
      <c r="P1894">
        <v>51</v>
      </c>
      <c r="Q1894" t="s">
        <v>36</v>
      </c>
      <c r="R1894">
        <v>3.3</v>
      </c>
      <c r="S1894">
        <v>8.5</v>
      </c>
      <c r="T1894">
        <v>16.7</v>
      </c>
      <c r="U1894">
        <v>19.100000000000001</v>
      </c>
      <c r="V1894">
        <v>124</v>
      </c>
      <c r="W1894" t="str">
        <f t="shared" si="87"/>
        <v>Brisbane</v>
      </c>
      <c r="X1894" t="str">
        <f t="shared" si="88"/>
        <v>Low</v>
      </c>
      <c r="Y1894" t="str">
        <f t="shared" si="89"/>
        <v>Away Team</v>
      </c>
    </row>
    <row r="1895" spans="1:25" x14ac:dyDescent="0.25">
      <c r="A1895" t="s">
        <v>1984</v>
      </c>
      <c r="B1895">
        <v>2021</v>
      </c>
      <c r="C1895" t="s">
        <v>135</v>
      </c>
      <c r="D1895" s="1">
        <v>44331</v>
      </c>
      <c r="E1895">
        <v>12.2</v>
      </c>
      <c r="F1895">
        <v>6.1</v>
      </c>
      <c r="G1895">
        <v>3.6</v>
      </c>
      <c r="H1895" t="s">
        <v>46</v>
      </c>
      <c r="I1895" s="2">
        <v>0.80902777777777779</v>
      </c>
      <c r="J1895" s="3">
        <v>18798</v>
      </c>
      <c r="K1895" t="s">
        <v>29</v>
      </c>
      <c r="L1895">
        <v>3</v>
      </c>
      <c r="M1895">
        <v>6.2</v>
      </c>
      <c r="N1895">
        <v>10.5</v>
      </c>
      <c r="O1895">
        <v>13.9</v>
      </c>
      <c r="P1895">
        <v>87</v>
      </c>
      <c r="Q1895" t="s">
        <v>25</v>
      </c>
      <c r="R1895">
        <v>4.3</v>
      </c>
      <c r="S1895">
        <v>9.5</v>
      </c>
      <c r="T1895">
        <v>10.8</v>
      </c>
      <c r="U1895">
        <v>12.11</v>
      </c>
      <c r="V1895">
        <v>83</v>
      </c>
      <c r="W1895" t="str">
        <f t="shared" si="87"/>
        <v>Richmond</v>
      </c>
      <c r="X1895" t="str">
        <f t="shared" si="88"/>
        <v>Low</v>
      </c>
      <c r="Y1895" t="str">
        <f t="shared" si="89"/>
        <v>Home Team</v>
      </c>
    </row>
    <row r="1896" spans="1:25" x14ac:dyDescent="0.25">
      <c r="A1896" t="s">
        <v>1985</v>
      </c>
      <c r="B1896">
        <v>2021</v>
      </c>
      <c r="C1896" t="s">
        <v>135</v>
      </c>
      <c r="D1896" s="1">
        <v>44331</v>
      </c>
      <c r="E1896">
        <v>16.600000000000001</v>
      </c>
      <c r="F1896">
        <v>12.5</v>
      </c>
      <c r="G1896">
        <v>0.4</v>
      </c>
      <c r="H1896" t="s">
        <v>512</v>
      </c>
      <c r="I1896" s="2">
        <v>0.79861111111111116</v>
      </c>
      <c r="J1896" s="3">
        <v>32787</v>
      </c>
      <c r="K1896" t="s">
        <v>54</v>
      </c>
      <c r="L1896">
        <v>2.1</v>
      </c>
      <c r="M1896">
        <v>8.1</v>
      </c>
      <c r="N1896">
        <v>9.4</v>
      </c>
      <c r="O1896">
        <v>12.5</v>
      </c>
      <c r="P1896">
        <v>77</v>
      </c>
      <c r="Q1896" t="s">
        <v>50</v>
      </c>
      <c r="R1896">
        <v>6.2</v>
      </c>
      <c r="S1896">
        <v>8.1999999999999993</v>
      </c>
      <c r="T1896">
        <v>12.5</v>
      </c>
      <c r="U1896">
        <v>15.6</v>
      </c>
      <c r="V1896">
        <v>96</v>
      </c>
      <c r="W1896" t="str">
        <f t="shared" si="87"/>
        <v>Western Bulldogs</v>
      </c>
      <c r="X1896" t="str">
        <f t="shared" si="88"/>
        <v>Medium</v>
      </c>
      <c r="Y1896" t="str">
        <f t="shared" si="89"/>
        <v>Away Team</v>
      </c>
    </row>
    <row r="1897" spans="1:25" x14ac:dyDescent="0.25">
      <c r="A1897" t="s">
        <v>1986</v>
      </c>
      <c r="B1897">
        <v>2021</v>
      </c>
      <c r="C1897" t="s">
        <v>135</v>
      </c>
      <c r="D1897" s="1">
        <v>44332</v>
      </c>
      <c r="E1897">
        <v>15.3</v>
      </c>
      <c r="F1897">
        <v>6.6</v>
      </c>
      <c r="G1897">
        <v>0.8</v>
      </c>
      <c r="H1897" t="s">
        <v>46</v>
      </c>
      <c r="I1897" s="2">
        <v>0.54861111111111116</v>
      </c>
      <c r="J1897" s="3">
        <v>26357</v>
      </c>
      <c r="K1897" t="s">
        <v>48</v>
      </c>
      <c r="L1897">
        <v>3.2</v>
      </c>
      <c r="M1897">
        <v>5.2</v>
      </c>
      <c r="N1897">
        <v>7.6</v>
      </c>
      <c r="O1897">
        <v>10.8</v>
      </c>
      <c r="P1897">
        <v>68</v>
      </c>
      <c r="Q1897" t="s">
        <v>43</v>
      </c>
      <c r="R1897">
        <v>2.2000000000000002</v>
      </c>
      <c r="S1897">
        <v>4.5999999999999996</v>
      </c>
      <c r="T1897">
        <v>7.9</v>
      </c>
      <c r="U1897">
        <v>8.1300000000000008</v>
      </c>
      <c r="V1897">
        <v>61</v>
      </c>
      <c r="W1897" t="str">
        <f t="shared" si="87"/>
        <v>Essendon</v>
      </c>
      <c r="X1897" t="str">
        <f t="shared" si="88"/>
        <v>Low</v>
      </c>
      <c r="Y1897" t="str">
        <f t="shared" si="89"/>
        <v>Home Team</v>
      </c>
    </row>
    <row r="1898" spans="1:25" x14ac:dyDescent="0.25">
      <c r="A1898" t="s">
        <v>1987</v>
      </c>
      <c r="B1898">
        <v>2021</v>
      </c>
      <c r="C1898" t="s">
        <v>135</v>
      </c>
      <c r="D1898" s="1">
        <v>44332</v>
      </c>
      <c r="E1898">
        <v>15.3</v>
      </c>
      <c r="F1898">
        <v>6.6</v>
      </c>
      <c r="G1898">
        <v>0.8</v>
      </c>
      <c r="H1898" t="s">
        <v>28</v>
      </c>
      <c r="I1898" s="2">
        <v>0.63888888888888884</v>
      </c>
      <c r="J1898" s="3">
        <v>38581</v>
      </c>
      <c r="K1898" t="s">
        <v>35</v>
      </c>
      <c r="L1898">
        <v>4.3</v>
      </c>
      <c r="M1898">
        <v>8.6</v>
      </c>
      <c r="N1898">
        <v>12.9</v>
      </c>
      <c r="O1898">
        <v>13.16</v>
      </c>
      <c r="P1898">
        <v>94</v>
      </c>
      <c r="Q1898" t="s">
        <v>30</v>
      </c>
      <c r="R1898">
        <v>3.2</v>
      </c>
      <c r="S1898">
        <v>6.5</v>
      </c>
      <c r="T1898">
        <v>8.6999999999999993</v>
      </c>
      <c r="U1898">
        <v>10.8</v>
      </c>
      <c r="V1898">
        <v>68</v>
      </c>
      <c r="W1898" t="str">
        <f t="shared" si="87"/>
        <v>Melbourne</v>
      </c>
      <c r="X1898" t="str">
        <f t="shared" si="88"/>
        <v>Medium</v>
      </c>
      <c r="Y1898" t="str">
        <f t="shared" si="89"/>
        <v>Home Team</v>
      </c>
    </row>
    <row r="1899" spans="1:25" x14ac:dyDescent="0.25">
      <c r="A1899" t="s">
        <v>1988</v>
      </c>
      <c r="B1899">
        <v>2021</v>
      </c>
      <c r="C1899" t="s">
        <v>135</v>
      </c>
      <c r="D1899" s="1">
        <v>44332</v>
      </c>
      <c r="E1899">
        <v>24.2</v>
      </c>
      <c r="F1899">
        <v>14.9</v>
      </c>
      <c r="G1899">
        <v>0</v>
      </c>
      <c r="H1899" t="s">
        <v>1339</v>
      </c>
      <c r="I1899" s="2">
        <v>0.61111111111111116</v>
      </c>
      <c r="J1899" s="3">
        <v>43427</v>
      </c>
      <c r="K1899" t="s">
        <v>51</v>
      </c>
      <c r="L1899">
        <v>2.5</v>
      </c>
      <c r="M1899">
        <v>9.6</v>
      </c>
      <c r="N1899">
        <v>14.7</v>
      </c>
      <c r="O1899">
        <v>16.100000000000001</v>
      </c>
      <c r="P1899">
        <v>106</v>
      </c>
      <c r="Q1899" t="s">
        <v>40</v>
      </c>
      <c r="R1899">
        <v>2.2999999999999998</v>
      </c>
      <c r="S1899">
        <v>4.7</v>
      </c>
      <c r="T1899">
        <v>8.8000000000000007</v>
      </c>
      <c r="U1899">
        <v>11.1</v>
      </c>
      <c r="V1899">
        <v>76</v>
      </c>
      <c r="W1899" t="str">
        <f t="shared" si="87"/>
        <v>West Coast</v>
      </c>
      <c r="X1899" t="str">
        <f t="shared" si="88"/>
        <v>Medium</v>
      </c>
      <c r="Y1899" t="str">
        <f t="shared" si="89"/>
        <v>Home Team</v>
      </c>
    </row>
    <row r="1900" spans="1:25" x14ac:dyDescent="0.25">
      <c r="A1900" t="s">
        <v>1989</v>
      </c>
      <c r="B1900">
        <v>2021</v>
      </c>
      <c r="C1900" t="s">
        <v>146</v>
      </c>
      <c r="D1900" s="1">
        <v>44337</v>
      </c>
      <c r="E1900">
        <v>23.4</v>
      </c>
      <c r="F1900">
        <v>12.2</v>
      </c>
      <c r="G1900">
        <v>0</v>
      </c>
      <c r="H1900" t="s">
        <v>58</v>
      </c>
      <c r="I1900" s="2">
        <v>0.82638888888888884</v>
      </c>
      <c r="J1900" s="3">
        <v>31127</v>
      </c>
      <c r="K1900" t="s">
        <v>36</v>
      </c>
      <c r="L1900">
        <v>3.5</v>
      </c>
      <c r="M1900">
        <v>7.9</v>
      </c>
      <c r="N1900">
        <v>11.11</v>
      </c>
      <c r="O1900">
        <v>15.12</v>
      </c>
      <c r="P1900">
        <v>102</v>
      </c>
      <c r="Q1900" t="s">
        <v>29</v>
      </c>
      <c r="R1900">
        <v>5.0999999999999996</v>
      </c>
      <c r="S1900">
        <v>7.2</v>
      </c>
      <c r="T1900">
        <v>8.5</v>
      </c>
      <c r="U1900">
        <v>11.8</v>
      </c>
      <c r="V1900">
        <v>74</v>
      </c>
      <c r="W1900" t="str">
        <f t="shared" si="87"/>
        <v>Brisbane</v>
      </c>
      <c r="X1900" t="str">
        <f t="shared" si="88"/>
        <v>Medium</v>
      </c>
      <c r="Y1900" t="str">
        <f t="shared" si="89"/>
        <v>Home Team</v>
      </c>
    </row>
    <row r="1901" spans="1:25" x14ac:dyDescent="0.25">
      <c r="A1901" t="s">
        <v>1990</v>
      </c>
      <c r="B1901">
        <v>2021</v>
      </c>
      <c r="C1901" t="s">
        <v>146</v>
      </c>
      <c r="D1901" s="1">
        <v>44338</v>
      </c>
      <c r="E1901">
        <v>18.7</v>
      </c>
      <c r="F1901">
        <v>0.4</v>
      </c>
      <c r="G1901">
        <v>0.2</v>
      </c>
      <c r="H1901" t="s">
        <v>28</v>
      </c>
      <c r="I1901" s="2">
        <v>0.57291666666666663</v>
      </c>
      <c r="J1901" s="3">
        <v>45741</v>
      </c>
      <c r="K1901" t="s">
        <v>30</v>
      </c>
      <c r="L1901">
        <v>4.0999999999999996</v>
      </c>
      <c r="M1901">
        <v>8.3000000000000007</v>
      </c>
      <c r="N1901">
        <v>12.4</v>
      </c>
      <c r="O1901">
        <v>13.8</v>
      </c>
      <c r="P1901">
        <v>86</v>
      </c>
      <c r="Q1901" t="s">
        <v>32</v>
      </c>
      <c r="R1901">
        <v>2.2999999999999998</v>
      </c>
      <c r="S1901">
        <v>7.6</v>
      </c>
      <c r="T1901">
        <v>8.9</v>
      </c>
      <c r="U1901">
        <v>9.9</v>
      </c>
      <c r="V1901">
        <v>63</v>
      </c>
      <c r="W1901" t="str">
        <f t="shared" si="87"/>
        <v>Carlton</v>
      </c>
      <c r="X1901" t="str">
        <f t="shared" si="88"/>
        <v>Medium</v>
      </c>
      <c r="Y1901" t="str">
        <f t="shared" si="89"/>
        <v>Home Team</v>
      </c>
    </row>
    <row r="1902" spans="1:25" x14ac:dyDescent="0.25">
      <c r="A1902" t="s">
        <v>1991</v>
      </c>
      <c r="B1902">
        <v>2021</v>
      </c>
      <c r="C1902" t="s">
        <v>146</v>
      </c>
      <c r="D1902" s="1">
        <v>44338</v>
      </c>
      <c r="E1902">
        <v>19.3</v>
      </c>
      <c r="F1902">
        <v>2.1</v>
      </c>
      <c r="G1902">
        <v>0</v>
      </c>
      <c r="H1902" t="s">
        <v>88</v>
      </c>
      <c r="I1902" s="2">
        <v>0.59027777777777779</v>
      </c>
      <c r="J1902" s="3">
        <v>22055</v>
      </c>
      <c r="K1902" t="s">
        <v>44</v>
      </c>
      <c r="L1902">
        <v>4</v>
      </c>
      <c r="M1902">
        <v>6.1</v>
      </c>
      <c r="N1902">
        <v>10.3</v>
      </c>
      <c r="O1902">
        <v>14.7</v>
      </c>
      <c r="P1902">
        <v>91</v>
      </c>
      <c r="Q1902" t="s">
        <v>39</v>
      </c>
      <c r="R1902">
        <v>1.1000000000000001</v>
      </c>
      <c r="S1902">
        <v>3.6</v>
      </c>
      <c r="T1902">
        <v>4.8</v>
      </c>
      <c r="U1902">
        <v>8.9</v>
      </c>
      <c r="V1902">
        <v>57</v>
      </c>
      <c r="W1902" t="str">
        <f t="shared" si="87"/>
        <v>Geelong</v>
      </c>
      <c r="X1902" t="str">
        <f t="shared" si="88"/>
        <v>Low</v>
      </c>
      <c r="Y1902" t="str">
        <f t="shared" si="89"/>
        <v>Home Team</v>
      </c>
    </row>
    <row r="1903" spans="1:25" x14ac:dyDescent="0.25">
      <c r="A1903" t="s">
        <v>1992</v>
      </c>
      <c r="B1903">
        <v>2021</v>
      </c>
      <c r="C1903" t="s">
        <v>146</v>
      </c>
      <c r="D1903" s="1">
        <v>44338</v>
      </c>
      <c r="E1903">
        <v>23.5</v>
      </c>
      <c r="F1903">
        <v>9.3000000000000007</v>
      </c>
      <c r="G1903">
        <v>0</v>
      </c>
      <c r="H1903" t="s">
        <v>512</v>
      </c>
      <c r="I1903" s="2">
        <v>0.67013888888888884</v>
      </c>
      <c r="J1903" s="3">
        <v>31373</v>
      </c>
      <c r="K1903" t="s">
        <v>40</v>
      </c>
      <c r="L1903">
        <v>4.2</v>
      </c>
      <c r="M1903">
        <v>8.4</v>
      </c>
      <c r="N1903">
        <v>11.5</v>
      </c>
      <c r="O1903">
        <v>15.6</v>
      </c>
      <c r="P1903">
        <v>96</v>
      </c>
      <c r="Q1903" t="s">
        <v>35</v>
      </c>
      <c r="R1903">
        <v>5.0999999999999996</v>
      </c>
      <c r="S1903">
        <v>8.4</v>
      </c>
      <c r="T1903">
        <v>11.8</v>
      </c>
      <c r="U1903">
        <v>14.11</v>
      </c>
      <c r="V1903">
        <v>95</v>
      </c>
      <c r="W1903" t="str">
        <f t="shared" si="87"/>
        <v>Adelaide</v>
      </c>
      <c r="X1903" t="str">
        <f t="shared" si="88"/>
        <v>Medium</v>
      </c>
      <c r="Y1903" t="str">
        <f t="shared" si="89"/>
        <v>Home Team</v>
      </c>
    </row>
    <row r="1904" spans="1:25" x14ac:dyDescent="0.25">
      <c r="A1904" t="s">
        <v>1993</v>
      </c>
      <c r="B1904">
        <v>2021</v>
      </c>
      <c r="C1904" t="s">
        <v>146</v>
      </c>
      <c r="D1904" s="1">
        <v>44338</v>
      </c>
      <c r="E1904">
        <v>18.7</v>
      </c>
      <c r="F1904">
        <v>0.4</v>
      </c>
      <c r="G1904">
        <v>0.2</v>
      </c>
      <c r="H1904" t="s">
        <v>46</v>
      </c>
      <c r="I1904" s="2">
        <v>0.80902777777777779</v>
      </c>
      <c r="J1904" s="3">
        <v>28720</v>
      </c>
      <c r="K1904" t="s">
        <v>50</v>
      </c>
      <c r="L1904">
        <v>3.5</v>
      </c>
      <c r="M1904">
        <v>10.1</v>
      </c>
      <c r="N1904">
        <v>15.13</v>
      </c>
      <c r="O1904">
        <v>21.18</v>
      </c>
      <c r="P1904">
        <v>144</v>
      </c>
      <c r="Q1904" t="s">
        <v>55</v>
      </c>
      <c r="R1904">
        <v>2</v>
      </c>
      <c r="S1904">
        <v>3.1</v>
      </c>
      <c r="T1904">
        <v>4.2</v>
      </c>
      <c r="U1904">
        <v>5.3</v>
      </c>
      <c r="V1904">
        <v>33</v>
      </c>
      <c r="W1904" t="str">
        <f t="shared" si="87"/>
        <v>Western Bulldogs</v>
      </c>
      <c r="X1904" t="str">
        <f t="shared" si="88"/>
        <v>Low</v>
      </c>
      <c r="Y1904" t="str">
        <f t="shared" si="89"/>
        <v>Home Team</v>
      </c>
    </row>
    <row r="1905" spans="1:25" x14ac:dyDescent="0.25">
      <c r="A1905" t="s">
        <v>1994</v>
      </c>
      <c r="B1905">
        <v>2021</v>
      </c>
      <c r="C1905" t="s">
        <v>146</v>
      </c>
      <c r="D1905" s="1">
        <v>44338</v>
      </c>
      <c r="E1905">
        <v>20.2</v>
      </c>
      <c r="F1905">
        <v>13.1</v>
      </c>
      <c r="G1905">
        <v>0</v>
      </c>
      <c r="H1905" t="s">
        <v>1339</v>
      </c>
      <c r="I1905" s="2">
        <v>0.73611111111111116</v>
      </c>
      <c r="J1905" s="3">
        <v>29134</v>
      </c>
      <c r="K1905" t="s">
        <v>43</v>
      </c>
      <c r="L1905">
        <v>3.2</v>
      </c>
      <c r="M1905">
        <v>6.6</v>
      </c>
      <c r="N1905">
        <v>10.11</v>
      </c>
      <c r="O1905">
        <v>12.14</v>
      </c>
      <c r="P1905">
        <v>86</v>
      </c>
      <c r="Q1905" t="s">
        <v>26</v>
      </c>
      <c r="R1905">
        <v>4</v>
      </c>
      <c r="S1905">
        <v>9.3000000000000007</v>
      </c>
      <c r="T1905">
        <v>9.4</v>
      </c>
      <c r="U1905">
        <v>13.6</v>
      </c>
      <c r="V1905">
        <v>84</v>
      </c>
      <c r="W1905" t="str">
        <f t="shared" si="87"/>
        <v>Fremantle</v>
      </c>
      <c r="X1905" t="str">
        <f t="shared" si="88"/>
        <v>Low</v>
      </c>
      <c r="Y1905" t="str">
        <f t="shared" si="89"/>
        <v>Home Team</v>
      </c>
    </row>
    <row r="1906" spans="1:25" x14ac:dyDescent="0.25">
      <c r="A1906" t="s">
        <v>1995</v>
      </c>
      <c r="B1906">
        <v>2021</v>
      </c>
      <c r="C1906" t="s">
        <v>146</v>
      </c>
      <c r="D1906" s="1">
        <v>44339</v>
      </c>
      <c r="E1906">
        <v>20.100000000000001</v>
      </c>
      <c r="F1906">
        <v>9.1999999999999993</v>
      </c>
      <c r="G1906">
        <v>0</v>
      </c>
      <c r="H1906" t="s">
        <v>141</v>
      </c>
      <c r="I1906" s="2">
        <v>0.54861111111111116</v>
      </c>
      <c r="J1906" s="3">
        <v>9046</v>
      </c>
      <c r="K1906" t="s">
        <v>25</v>
      </c>
      <c r="L1906">
        <v>4.2</v>
      </c>
      <c r="M1906">
        <v>7.8</v>
      </c>
      <c r="N1906">
        <v>10.130000000000001</v>
      </c>
      <c r="O1906">
        <v>13.15</v>
      </c>
      <c r="P1906">
        <v>93</v>
      </c>
      <c r="Q1906" t="s">
        <v>51</v>
      </c>
      <c r="R1906">
        <v>3.4</v>
      </c>
      <c r="S1906">
        <v>7.7</v>
      </c>
      <c r="T1906">
        <v>10.9</v>
      </c>
      <c r="U1906">
        <v>11.11</v>
      </c>
      <c r="V1906">
        <v>77</v>
      </c>
      <c r="W1906" t="str">
        <f t="shared" si="87"/>
        <v>Greater Western Sydney</v>
      </c>
      <c r="X1906" t="str">
        <f t="shared" si="88"/>
        <v>Low</v>
      </c>
      <c r="Y1906" t="str">
        <f t="shared" si="89"/>
        <v>Home Team</v>
      </c>
    </row>
    <row r="1907" spans="1:25" x14ac:dyDescent="0.25">
      <c r="A1907" t="s">
        <v>1996</v>
      </c>
      <c r="B1907">
        <v>2021</v>
      </c>
      <c r="C1907" t="s">
        <v>146</v>
      </c>
      <c r="D1907" s="1">
        <v>44339</v>
      </c>
      <c r="E1907">
        <v>19.7</v>
      </c>
      <c r="F1907">
        <v>3.1</v>
      </c>
      <c r="G1907">
        <v>0</v>
      </c>
      <c r="H1907" t="s">
        <v>28</v>
      </c>
      <c r="I1907" s="2">
        <v>0.63888888888888884</v>
      </c>
      <c r="J1907" s="3">
        <v>23415</v>
      </c>
      <c r="K1907" t="s">
        <v>33</v>
      </c>
      <c r="L1907">
        <v>3.1</v>
      </c>
      <c r="M1907">
        <v>4.5999999999999996</v>
      </c>
      <c r="N1907">
        <v>6.9</v>
      </c>
      <c r="O1907">
        <v>8.1</v>
      </c>
      <c r="P1907">
        <v>58</v>
      </c>
      <c r="Q1907" t="s">
        <v>54</v>
      </c>
      <c r="R1907">
        <v>0.1</v>
      </c>
      <c r="S1907">
        <v>2.2999999999999998</v>
      </c>
      <c r="T1907">
        <v>4.8</v>
      </c>
      <c r="U1907">
        <v>8.11</v>
      </c>
      <c r="V1907">
        <v>59</v>
      </c>
      <c r="W1907" t="str">
        <f t="shared" si="87"/>
        <v>Port Adelaide</v>
      </c>
      <c r="X1907" t="str">
        <f t="shared" si="88"/>
        <v>Low</v>
      </c>
      <c r="Y1907" t="str">
        <f t="shared" si="89"/>
        <v>Away Team</v>
      </c>
    </row>
    <row r="1908" spans="1:25" x14ac:dyDescent="0.25">
      <c r="A1908" t="s">
        <v>1997</v>
      </c>
      <c r="B1908">
        <v>2021</v>
      </c>
      <c r="C1908" t="s">
        <v>146</v>
      </c>
      <c r="D1908" s="1">
        <v>44339</v>
      </c>
      <c r="E1908">
        <v>19.7</v>
      </c>
      <c r="F1908">
        <v>3.1</v>
      </c>
      <c r="G1908">
        <v>0</v>
      </c>
      <c r="H1908" t="s">
        <v>46</v>
      </c>
      <c r="I1908" s="2">
        <v>0.69444444444444442</v>
      </c>
      <c r="J1908" s="3">
        <v>33121</v>
      </c>
      <c r="K1908" t="s">
        <v>48</v>
      </c>
      <c r="L1908">
        <v>6.4</v>
      </c>
      <c r="M1908">
        <v>11.5</v>
      </c>
      <c r="N1908">
        <v>15.6</v>
      </c>
      <c r="O1908">
        <v>22.9</v>
      </c>
      <c r="P1908">
        <v>141</v>
      </c>
      <c r="Q1908" t="s">
        <v>47</v>
      </c>
      <c r="R1908">
        <v>2.1</v>
      </c>
      <c r="S1908">
        <v>3.3</v>
      </c>
      <c r="T1908">
        <v>8.8000000000000007</v>
      </c>
      <c r="U1908">
        <v>10.9</v>
      </c>
      <c r="V1908">
        <v>69</v>
      </c>
      <c r="W1908" t="str">
        <f t="shared" si="87"/>
        <v>Essendon</v>
      </c>
      <c r="X1908" t="str">
        <f t="shared" si="88"/>
        <v>Medium</v>
      </c>
      <c r="Y1908" t="str">
        <f t="shared" si="89"/>
        <v>Home Team</v>
      </c>
    </row>
    <row r="1909" spans="1:25" x14ac:dyDescent="0.25">
      <c r="A1909" t="s">
        <v>1998</v>
      </c>
      <c r="B1909">
        <v>2021</v>
      </c>
      <c r="C1909" t="s">
        <v>156</v>
      </c>
      <c r="D1909" s="1">
        <v>44344</v>
      </c>
      <c r="E1909">
        <v>13.6</v>
      </c>
      <c r="F1909">
        <v>9.1</v>
      </c>
      <c r="G1909">
        <v>0.6</v>
      </c>
      <c r="H1909" t="s">
        <v>46</v>
      </c>
      <c r="I1909" s="2">
        <v>0.82638888888888884</v>
      </c>
      <c r="J1909">
        <v>0</v>
      </c>
      <c r="K1909" t="s">
        <v>50</v>
      </c>
      <c r="L1909">
        <v>2.2000000000000002</v>
      </c>
      <c r="M1909">
        <v>6.5</v>
      </c>
      <c r="N1909">
        <v>6.8</v>
      </c>
      <c r="O1909">
        <v>8.11</v>
      </c>
      <c r="P1909">
        <v>59</v>
      </c>
      <c r="Q1909" t="s">
        <v>35</v>
      </c>
      <c r="R1909">
        <v>6.5</v>
      </c>
      <c r="S1909">
        <v>9.6</v>
      </c>
      <c r="T1909">
        <v>12.8</v>
      </c>
      <c r="U1909">
        <v>13.9</v>
      </c>
      <c r="V1909">
        <v>87</v>
      </c>
      <c r="W1909" t="str">
        <f t="shared" si="87"/>
        <v>Melbourne</v>
      </c>
      <c r="X1909" t="str">
        <f t="shared" si="88"/>
        <v>Low</v>
      </c>
      <c r="Y1909" t="str">
        <f t="shared" si="89"/>
        <v>Away Team</v>
      </c>
    </row>
    <row r="1910" spans="1:25" x14ac:dyDescent="0.25">
      <c r="A1910" t="s">
        <v>1999</v>
      </c>
      <c r="B1910">
        <v>2021</v>
      </c>
      <c r="C1910" t="s">
        <v>156</v>
      </c>
      <c r="D1910" s="1">
        <v>44345</v>
      </c>
      <c r="E1910">
        <v>13.4</v>
      </c>
      <c r="F1910">
        <v>9.8000000000000007</v>
      </c>
      <c r="G1910">
        <v>0</v>
      </c>
      <c r="H1910" t="s">
        <v>28</v>
      </c>
      <c r="I1910" s="2">
        <v>0.57291666666666663</v>
      </c>
      <c r="J1910">
        <v>0</v>
      </c>
      <c r="K1910" t="s">
        <v>33</v>
      </c>
      <c r="L1910">
        <v>0.3</v>
      </c>
      <c r="M1910">
        <v>0.7</v>
      </c>
      <c r="N1910">
        <v>1.1100000000000001</v>
      </c>
      <c r="O1910">
        <v>6.15</v>
      </c>
      <c r="P1910">
        <v>51</v>
      </c>
      <c r="Q1910" t="s">
        <v>44</v>
      </c>
      <c r="R1910">
        <v>2.2999999999999998</v>
      </c>
      <c r="S1910">
        <v>5.8</v>
      </c>
      <c r="T1910">
        <v>5.1100000000000003</v>
      </c>
      <c r="U1910">
        <v>8.1300000000000008</v>
      </c>
      <c r="V1910">
        <v>61</v>
      </c>
      <c r="W1910" t="str">
        <f t="shared" si="87"/>
        <v>Geelong</v>
      </c>
      <c r="X1910" t="str">
        <f t="shared" si="88"/>
        <v>Low</v>
      </c>
      <c r="Y1910" t="str">
        <f t="shared" si="89"/>
        <v>Away Team</v>
      </c>
    </row>
    <row r="1911" spans="1:25" x14ac:dyDescent="0.25">
      <c r="A1911" t="s">
        <v>2000</v>
      </c>
      <c r="B1911">
        <v>2021</v>
      </c>
      <c r="C1911" t="s">
        <v>156</v>
      </c>
      <c r="D1911" s="1">
        <v>44345</v>
      </c>
      <c r="E1911">
        <v>21</v>
      </c>
      <c r="F1911">
        <v>11</v>
      </c>
      <c r="G1911">
        <v>0</v>
      </c>
      <c r="H1911" t="s">
        <v>58</v>
      </c>
      <c r="I1911" s="2">
        <v>0.59027777777777779</v>
      </c>
      <c r="J1911" s="3">
        <v>22038</v>
      </c>
      <c r="K1911" t="s">
        <v>36</v>
      </c>
      <c r="L1911">
        <v>6.4</v>
      </c>
      <c r="M1911">
        <v>10.7</v>
      </c>
      <c r="N1911">
        <v>14.1</v>
      </c>
      <c r="O1911">
        <v>19.149999999999999</v>
      </c>
      <c r="P1911">
        <v>129</v>
      </c>
      <c r="Q1911" t="s">
        <v>25</v>
      </c>
      <c r="R1911">
        <v>1</v>
      </c>
      <c r="S1911">
        <v>4.0999999999999996</v>
      </c>
      <c r="T1911">
        <v>5.3</v>
      </c>
      <c r="U1911">
        <v>10.5</v>
      </c>
      <c r="V1911">
        <v>65</v>
      </c>
      <c r="W1911" t="str">
        <f t="shared" si="87"/>
        <v>Brisbane</v>
      </c>
      <c r="X1911" t="str">
        <f t="shared" si="88"/>
        <v>Low</v>
      </c>
      <c r="Y1911" t="str">
        <f t="shared" si="89"/>
        <v>Home Team</v>
      </c>
    </row>
    <row r="1912" spans="1:25" x14ac:dyDescent="0.25">
      <c r="A1912" t="s">
        <v>2001</v>
      </c>
      <c r="B1912">
        <v>2021</v>
      </c>
      <c r="C1912" t="s">
        <v>156</v>
      </c>
      <c r="D1912" s="1">
        <v>44345</v>
      </c>
      <c r="E1912">
        <v>13.4</v>
      </c>
      <c r="F1912">
        <v>9.8000000000000007</v>
      </c>
      <c r="G1912">
        <v>0</v>
      </c>
      <c r="H1912" t="s">
        <v>46</v>
      </c>
      <c r="I1912" s="2">
        <v>0.69097222222222221</v>
      </c>
      <c r="J1912">
        <v>0</v>
      </c>
      <c r="K1912" t="s">
        <v>55</v>
      </c>
      <c r="L1912">
        <v>3.6</v>
      </c>
      <c r="M1912">
        <v>7.11</v>
      </c>
      <c r="N1912">
        <v>11.14</v>
      </c>
      <c r="O1912">
        <v>12.16</v>
      </c>
      <c r="P1912">
        <v>88</v>
      </c>
      <c r="Q1912" t="s">
        <v>47</v>
      </c>
      <c r="R1912">
        <v>1</v>
      </c>
      <c r="S1912">
        <v>3.4</v>
      </c>
      <c r="T1912">
        <v>5.7</v>
      </c>
      <c r="U1912">
        <v>10.8</v>
      </c>
      <c r="V1912">
        <v>68</v>
      </c>
      <c r="W1912" t="str">
        <f t="shared" si="87"/>
        <v>St Kilda</v>
      </c>
      <c r="X1912" t="str">
        <f t="shared" si="88"/>
        <v>Low</v>
      </c>
      <c r="Y1912" t="str">
        <f t="shared" si="89"/>
        <v>Home Team</v>
      </c>
    </row>
    <row r="1913" spans="1:25" x14ac:dyDescent="0.25">
      <c r="A1913" t="s">
        <v>2002</v>
      </c>
      <c r="B1913">
        <v>2021</v>
      </c>
      <c r="C1913" t="s">
        <v>156</v>
      </c>
      <c r="D1913" s="1">
        <v>44345</v>
      </c>
      <c r="E1913">
        <v>20.6</v>
      </c>
      <c r="F1913">
        <v>15.2</v>
      </c>
      <c r="G1913">
        <v>11.4</v>
      </c>
      <c r="H1913" t="s">
        <v>1339</v>
      </c>
      <c r="I1913" s="2">
        <v>0.73611111111111116</v>
      </c>
      <c r="J1913" s="3">
        <v>41883</v>
      </c>
      <c r="K1913" t="s">
        <v>51</v>
      </c>
      <c r="L1913">
        <v>3</v>
      </c>
      <c r="M1913">
        <v>9</v>
      </c>
      <c r="N1913">
        <v>10.5</v>
      </c>
      <c r="O1913">
        <v>11.5</v>
      </c>
      <c r="P1913">
        <v>71</v>
      </c>
      <c r="Q1913" t="s">
        <v>48</v>
      </c>
      <c r="R1913">
        <v>2.4</v>
      </c>
      <c r="S1913">
        <v>5.7</v>
      </c>
      <c r="T1913">
        <v>9.8000000000000007</v>
      </c>
      <c r="U1913">
        <v>12.15</v>
      </c>
      <c r="V1913">
        <v>87</v>
      </c>
      <c r="W1913" t="str">
        <f t="shared" si="87"/>
        <v>Essendon</v>
      </c>
      <c r="X1913" t="str">
        <f t="shared" si="88"/>
        <v>Medium</v>
      </c>
      <c r="Y1913" t="str">
        <f t="shared" si="89"/>
        <v>Away Team</v>
      </c>
    </row>
    <row r="1914" spans="1:25" x14ac:dyDescent="0.25">
      <c r="A1914" t="s">
        <v>2003</v>
      </c>
      <c r="B1914">
        <v>2021</v>
      </c>
      <c r="C1914" t="s">
        <v>156</v>
      </c>
      <c r="D1914" s="1">
        <v>44345</v>
      </c>
      <c r="E1914">
        <v>15.3</v>
      </c>
      <c r="F1914">
        <v>8.5</v>
      </c>
      <c r="G1914">
        <v>0</v>
      </c>
      <c r="H1914" t="s">
        <v>61</v>
      </c>
      <c r="I1914" s="2">
        <v>0.81944444444444442</v>
      </c>
      <c r="J1914" s="3">
        <v>1241</v>
      </c>
      <c r="K1914" t="s">
        <v>39</v>
      </c>
      <c r="L1914">
        <v>4.5</v>
      </c>
      <c r="M1914">
        <v>10.8</v>
      </c>
      <c r="N1914">
        <v>13.1</v>
      </c>
      <c r="O1914">
        <v>17.11</v>
      </c>
      <c r="P1914">
        <v>113</v>
      </c>
      <c r="Q1914" t="s">
        <v>32</v>
      </c>
      <c r="R1914">
        <v>3.2</v>
      </c>
      <c r="S1914">
        <v>6.4</v>
      </c>
      <c r="T1914">
        <v>8.5</v>
      </c>
      <c r="U1914">
        <v>11.1</v>
      </c>
      <c r="V1914">
        <v>76</v>
      </c>
      <c r="W1914" t="str">
        <f t="shared" si="87"/>
        <v>Gold Coast</v>
      </c>
      <c r="X1914" t="str">
        <f t="shared" si="88"/>
        <v>Low</v>
      </c>
      <c r="Y1914" t="str">
        <f t="shared" si="89"/>
        <v>Home Team</v>
      </c>
    </row>
    <row r="1915" spans="1:25" x14ac:dyDescent="0.25">
      <c r="A1915" t="s">
        <v>2004</v>
      </c>
      <c r="B1915">
        <v>2021</v>
      </c>
      <c r="C1915" t="s">
        <v>156</v>
      </c>
      <c r="D1915" s="1">
        <v>44346</v>
      </c>
      <c r="E1915">
        <v>16.2</v>
      </c>
      <c r="F1915">
        <v>10.4</v>
      </c>
      <c r="G1915">
        <v>0</v>
      </c>
      <c r="H1915" t="s">
        <v>141</v>
      </c>
      <c r="I1915" s="2">
        <v>0.59027777777777779</v>
      </c>
      <c r="J1915" s="3">
        <v>4236</v>
      </c>
      <c r="K1915" t="s">
        <v>29</v>
      </c>
      <c r="L1915">
        <v>3.1</v>
      </c>
      <c r="M1915">
        <v>8.3000000000000007</v>
      </c>
      <c r="N1915">
        <v>14.6</v>
      </c>
      <c r="O1915">
        <v>17.899999999999999</v>
      </c>
      <c r="P1915">
        <v>111</v>
      </c>
      <c r="Q1915" t="s">
        <v>40</v>
      </c>
      <c r="R1915">
        <v>6.3</v>
      </c>
      <c r="S1915">
        <v>7.7</v>
      </c>
      <c r="T1915">
        <v>8.9</v>
      </c>
      <c r="U1915">
        <v>12.11</v>
      </c>
      <c r="V1915">
        <v>83</v>
      </c>
      <c r="W1915" t="str">
        <f t="shared" si="87"/>
        <v>Richmond</v>
      </c>
      <c r="X1915" t="str">
        <f t="shared" si="88"/>
        <v>Low</v>
      </c>
      <c r="Y1915" t="str">
        <f t="shared" si="89"/>
        <v>Home Team</v>
      </c>
    </row>
    <row r="1916" spans="1:25" x14ac:dyDescent="0.25">
      <c r="A1916" t="s">
        <v>2005</v>
      </c>
      <c r="B1916">
        <v>2021</v>
      </c>
      <c r="C1916" t="s">
        <v>156</v>
      </c>
      <c r="D1916" s="1">
        <v>44346</v>
      </c>
      <c r="E1916">
        <v>15.3</v>
      </c>
      <c r="F1916">
        <v>10.3</v>
      </c>
      <c r="G1916">
        <v>0</v>
      </c>
      <c r="H1916" t="s">
        <v>61</v>
      </c>
      <c r="I1916" s="2">
        <v>0.63888888888888884</v>
      </c>
      <c r="J1916" s="3">
        <v>29882</v>
      </c>
      <c r="K1916" t="s">
        <v>26</v>
      </c>
      <c r="L1916">
        <v>5.3</v>
      </c>
      <c r="M1916">
        <v>8.4</v>
      </c>
      <c r="N1916">
        <v>11.6</v>
      </c>
      <c r="O1916">
        <v>15.1</v>
      </c>
      <c r="P1916">
        <v>100</v>
      </c>
      <c r="Q1916" t="s">
        <v>30</v>
      </c>
      <c r="R1916">
        <v>4.3</v>
      </c>
      <c r="S1916">
        <v>8.5</v>
      </c>
      <c r="T1916">
        <v>10.9</v>
      </c>
      <c r="U1916">
        <v>11.12</v>
      </c>
      <c r="V1916">
        <v>78</v>
      </c>
      <c r="W1916" t="str">
        <f t="shared" si="87"/>
        <v>Sydney</v>
      </c>
      <c r="X1916" t="str">
        <f t="shared" si="88"/>
        <v>Low</v>
      </c>
      <c r="Y1916" t="str">
        <f t="shared" si="89"/>
        <v>Home Team</v>
      </c>
    </row>
    <row r="1917" spans="1:25" x14ac:dyDescent="0.25">
      <c r="A1917" t="s">
        <v>2006</v>
      </c>
      <c r="B1917">
        <v>2021</v>
      </c>
      <c r="C1917" t="s">
        <v>156</v>
      </c>
      <c r="D1917" s="1">
        <v>44346</v>
      </c>
      <c r="E1917">
        <v>16.7</v>
      </c>
      <c r="F1917">
        <v>2.2000000000000002</v>
      </c>
      <c r="G1917">
        <v>0</v>
      </c>
      <c r="H1917" t="s">
        <v>512</v>
      </c>
      <c r="I1917" s="2">
        <v>0.70138888888888884</v>
      </c>
      <c r="J1917" s="3">
        <v>26759</v>
      </c>
      <c r="K1917" t="s">
        <v>54</v>
      </c>
      <c r="L1917">
        <v>7.5</v>
      </c>
      <c r="M1917">
        <v>12.5</v>
      </c>
      <c r="N1917">
        <v>14.5</v>
      </c>
      <c r="O1917">
        <v>18.7</v>
      </c>
      <c r="P1917">
        <v>115</v>
      </c>
      <c r="Q1917" t="s">
        <v>43</v>
      </c>
      <c r="R1917">
        <v>0.7</v>
      </c>
      <c r="S1917">
        <v>6.1</v>
      </c>
      <c r="T1917">
        <v>8.1300000000000008</v>
      </c>
      <c r="U1917">
        <v>9.15</v>
      </c>
      <c r="V1917">
        <v>69</v>
      </c>
      <c r="W1917" t="str">
        <f t="shared" si="87"/>
        <v>Port Adelaide</v>
      </c>
      <c r="X1917" t="str">
        <f t="shared" si="88"/>
        <v>Low</v>
      </c>
      <c r="Y1917" t="str">
        <f t="shared" si="89"/>
        <v>Home Team</v>
      </c>
    </row>
    <row r="1918" spans="1:25" x14ac:dyDescent="0.25">
      <c r="A1918" t="s">
        <v>2007</v>
      </c>
      <c r="B1918">
        <v>2021</v>
      </c>
      <c r="C1918" t="s">
        <v>163</v>
      </c>
      <c r="D1918" s="1">
        <v>44351</v>
      </c>
      <c r="E1918">
        <v>20.100000000000001</v>
      </c>
      <c r="F1918">
        <v>8.5</v>
      </c>
      <c r="G1918">
        <v>7</v>
      </c>
      <c r="H1918" t="s">
        <v>141</v>
      </c>
      <c r="I1918" s="2">
        <v>0.82638888888888884</v>
      </c>
      <c r="J1918" s="3">
        <v>3772</v>
      </c>
      <c r="K1918" t="s">
        <v>35</v>
      </c>
      <c r="L1918">
        <v>2.2999999999999998</v>
      </c>
      <c r="M1918">
        <v>5.4</v>
      </c>
      <c r="N1918">
        <v>10.9</v>
      </c>
      <c r="O1918">
        <v>14.13</v>
      </c>
      <c r="P1918">
        <v>97</v>
      </c>
      <c r="Q1918" t="s">
        <v>36</v>
      </c>
      <c r="R1918">
        <v>4.4000000000000004</v>
      </c>
      <c r="S1918">
        <v>8.6</v>
      </c>
      <c r="T1918">
        <v>10.8</v>
      </c>
      <c r="U1918">
        <v>11.9</v>
      </c>
      <c r="V1918">
        <v>75</v>
      </c>
      <c r="W1918" t="str">
        <f t="shared" si="87"/>
        <v>Melbourne</v>
      </c>
      <c r="X1918" t="str">
        <f t="shared" si="88"/>
        <v>Low</v>
      </c>
      <c r="Y1918" t="str">
        <f t="shared" si="89"/>
        <v>Home Team</v>
      </c>
    </row>
    <row r="1919" spans="1:25" x14ac:dyDescent="0.25">
      <c r="A1919" t="s">
        <v>2008</v>
      </c>
      <c r="B1919">
        <v>2021</v>
      </c>
      <c r="C1919" t="s">
        <v>163</v>
      </c>
      <c r="D1919" s="1">
        <v>44352</v>
      </c>
      <c r="E1919">
        <v>17.8</v>
      </c>
      <c r="F1919">
        <v>8.6</v>
      </c>
      <c r="G1919">
        <v>0</v>
      </c>
      <c r="H1919" t="s">
        <v>61</v>
      </c>
      <c r="I1919" s="2">
        <v>0.57291666666666663</v>
      </c>
      <c r="J1919" s="3">
        <v>19020</v>
      </c>
      <c r="K1919" t="s">
        <v>26</v>
      </c>
      <c r="L1919">
        <v>4.5999999999999996</v>
      </c>
      <c r="M1919">
        <v>6.7</v>
      </c>
      <c r="N1919">
        <v>10.11</v>
      </c>
      <c r="O1919">
        <v>13.14</v>
      </c>
      <c r="P1919">
        <v>92</v>
      </c>
      <c r="Q1919" t="s">
        <v>55</v>
      </c>
      <c r="R1919">
        <v>3.4</v>
      </c>
      <c r="S1919">
        <v>5.7</v>
      </c>
      <c r="T1919">
        <v>9.6999999999999993</v>
      </c>
      <c r="U1919">
        <v>12.11</v>
      </c>
      <c r="V1919">
        <v>83</v>
      </c>
      <c r="W1919" t="str">
        <f t="shared" si="87"/>
        <v>Sydney</v>
      </c>
      <c r="X1919" t="str">
        <f t="shared" si="88"/>
        <v>Low</v>
      </c>
      <c r="Y1919" t="str">
        <f t="shared" si="89"/>
        <v>Home Team</v>
      </c>
    </row>
    <row r="1920" spans="1:25" x14ac:dyDescent="0.25">
      <c r="A1920" t="s">
        <v>2009</v>
      </c>
      <c r="B1920">
        <v>2021</v>
      </c>
      <c r="C1920" t="s">
        <v>163</v>
      </c>
      <c r="D1920" s="1">
        <v>44352</v>
      </c>
      <c r="E1920">
        <v>16.899999999999999</v>
      </c>
      <c r="F1920">
        <v>6.1</v>
      </c>
      <c r="G1920">
        <v>0</v>
      </c>
      <c r="H1920" t="s">
        <v>512</v>
      </c>
      <c r="I1920" s="2">
        <v>0.67013888888888884</v>
      </c>
      <c r="J1920" s="3">
        <v>30446</v>
      </c>
      <c r="K1920" t="s">
        <v>40</v>
      </c>
      <c r="L1920">
        <v>1.1000000000000001</v>
      </c>
      <c r="M1920">
        <v>5.6</v>
      </c>
      <c r="N1920">
        <v>8.1</v>
      </c>
      <c r="O1920">
        <v>10.130000000000001</v>
      </c>
      <c r="P1920">
        <v>73</v>
      </c>
      <c r="Q1920" t="s">
        <v>33</v>
      </c>
      <c r="R1920">
        <v>5</v>
      </c>
      <c r="S1920">
        <v>7</v>
      </c>
      <c r="T1920">
        <v>11.3</v>
      </c>
      <c r="U1920">
        <v>12.6</v>
      </c>
      <c r="V1920">
        <v>78</v>
      </c>
      <c r="W1920" t="str">
        <f t="shared" si="87"/>
        <v>Collingwood</v>
      </c>
      <c r="X1920" t="str">
        <f t="shared" si="88"/>
        <v>Medium</v>
      </c>
      <c r="Y1920" t="str">
        <f t="shared" si="89"/>
        <v>Away Team</v>
      </c>
    </row>
    <row r="1921" spans="1:25" x14ac:dyDescent="0.25">
      <c r="A1921" t="s">
        <v>2010</v>
      </c>
      <c r="B1921">
        <v>2021</v>
      </c>
      <c r="C1921" t="s">
        <v>163</v>
      </c>
      <c r="D1921" s="1">
        <v>44352</v>
      </c>
      <c r="E1921">
        <v>21.8</v>
      </c>
      <c r="F1921">
        <v>5.7</v>
      </c>
      <c r="G1921">
        <v>0</v>
      </c>
      <c r="H1921" t="s">
        <v>1339</v>
      </c>
      <c r="I1921" s="2">
        <v>0.73611111111111116</v>
      </c>
      <c r="J1921" s="3">
        <v>55656</v>
      </c>
      <c r="K1921" t="s">
        <v>48</v>
      </c>
      <c r="L1921">
        <v>1.2</v>
      </c>
      <c r="M1921">
        <v>5.4</v>
      </c>
      <c r="N1921">
        <v>8.1</v>
      </c>
      <c r="O1921">
        <v>12.12</v>
      </c>
      <c r="P1921">
        <v>84</v>
      </c>
      <c r="Q1921" t="s">
        <v>29</v>
      </c>
      <c r="R1921">
        <v>4.3</v>
      </c>
      <c r="S1921">
        <v>8.6999999999999993</v>
      </c>
      <c r="T1921">
        <v>12.8</v>
      </c>
      <c r="U1921">
        <v>19.899999999999999</v>
      </c>
      <c r="V1921">
        <v>123</v>
      </c>
      <c r="W1921" t="str">
        <f t="shared" si="87"/>
        <v>Richmond</v>
      </c>
      <c r="X1921" t="str">
        <f t="shared" si="88"/>
        <v>High</v>
      </c>
      <c r="Y1921" t="str">
        <f t="shared" si="89"/>
        <v>Away Team</v>
      </c>
    </row>
    <row r="1922" spans="1:25" x14ac:dyDescent="0.25">
      <c r="A1922" t="s">
        <v>2011</v>
      </c>
      <c r="B1922">
        <v>2021</v>
      </c>
      <c r="C1922" t="s">
        <v>163</v>
      </c>
      <c r="D1922" s="1">
        <v>44353</v>
      </c>
      <c r="E1922">
        <v>19.399999999999999</v>
      </c>
      <c r="F1922">
        <v>7.9</v>
      </c>
      <c r="G1922">
        <v>0</v>
      </c>
      <c r="H1922" t="s">
        <v>61</v>
      </c>
      <c r="I1922" s="2">
        <v>0.63888888888888884</v>
      </c>
      <c r="J1922" s="3">
        <v>5137</v>
      </c>
      <c r="K1922" t="s">
        <v>30</v>
      </c>
      <c r="L1922">
        <v>3.6</v>
      </c>
      <c r="M1922">
        <v>6.9</v>
      </c>
      <c r="N1922">
        <v>9.1</v>
      </c>
      <c r="O1922">
        <v>10.130000000000001</v>
      </c>
      <c r="P1922">
        <v>73</v>
      </c>
      <c r="Q1922" t="s">
        <v>51</v>
      </c>
      <c r="R1922">
        <v>4.0999999999999996</v>
      </c>
      <c r="S1922">
        <v>8.5</v>
      </c>
      <c r="T1922">
        <v>12.8</v>
      </c>
      <c r="U1922">
        <v>14.11</v>
      </c>
      <c r="V1922">
        <v>95</v>
      </c>
      <c r="W1922" t="str">
        <f t="shared" si="87"/>
        <v>West Coast</v>
      </c>
      <c r="X1922" t="str">
        <f t="shared" si="88"/>
        <v>Low</v>
      </c>
      <c r="Y1922" t="str">
        <f t="shared" si="89"/>
        <v>Away Team</v>
      </c>
    </row>
    <row r="1923" spans="1:25" x14ac:dyDescent="0.25">
      <c r="A1923" t="s">
        <v>2012</v>
      </c>
      <c r="B1923">
        <v>2021</v>
      </c>
      <c r="C1923" t="s">
        <v>163</v>
      </c>
      <c r="D1923" s="1">
        <v>44353</v>
      </c>
      <c r="E1923">
        <v>20.6</v>
      </c>
      <c r="F1923">
        <v>7.4</v>
      </c>
      <c r="G1923">
        <v>0</v>
      </c>
      <c r="H1923" t="s">
        <v>1339</v>
      </c>
      <c r="I1923" s="2">
        <v>0.69444444444444442</v>
      </c>
      <c r="J1923" s="3">
        <v>32875</v>
      </c>
      <c r="K1923" t="s">
        <v>43</v>
      </c>
      <c r="L1923">
        <v>2.2000000000000002</v>
      </c>
      <c r="M1923">
        <v>4.4000000000000004</v>
      </c>
      <c r="N1923">
        <v>7.8</v>
      </c>
      <c r="O1923">
        <v>9.11</v>
      </c>
      <c r="P1923">
        <v>65</v>
      </c>
      <c r="Q1923" t="s">
        <v>50</v>
      </c>
      <c r="R1923">
        <v>3.3</v>
      </c>
      <c r="S1923">
        <v>6.8</v>
      </c>
      <c r="T1923">
        <v>8.1</v>
      </c>
      <c r="U1923">
        <v>13.15</v>
      </c>
      <c r="V1923">
        <v>93</v>
      </c>
      <c r="W1923" t="str">
        <f t="shared" ref="W1923:W1986" si="90">IF(P1923&gt;V1923,K1923, IF(P1923&lt;V1923,Q1923, "Draw"))</f>
        <v>Western Bulldogs</v>
      </c>
      <c r="X1923" t="str">
        <f t="shared" ref="X1923:X1986" si="91">IF(J1923&lt;30000,"Low", IF(J1923&lt;50000,"Medium","High"))</f>
        <v>Medium</v>
      </c>
      <c r="Y1923" t="str">
        <f t="shared" ref="Y1923:Y1986" si="92">IF(P1923&gt;V1923,"Home Team", IF(P1923&lt;V1923,"Away Team","Draw"))</f>
        <v>Away Team</v>
      </c>
    </row>
    <row r="1924" spans="1:25" x14ac:dyDescent="0.25">
      <c r="A1924" t="s">
        <v>2013</v>
      </c>
      <c r="B1924">
        <v>2021</v>
      </c>
      <c r="C1924" t="s">
        <v>170</v>
      </c>
      <c r="D1924" s="1">
        <v>44357</v>
      </c>
      <c r="E1924">
        <v>14.8</v>
      </c>
      <c r="F1924">
        <v>9.3000000000000007</v>
      </c>
      <c r="G1924">
        <v>0.2</v>
      </c>
      <c r="H1924" t="s">
        <v>512</v>
      </c>
      <c r="I1924" s="2">
        <v>0.79861111111111116</v>
      </c>
      <c r="J1924" s="3">
        <v>28718</v>
      </c>
      <c r="K1924" t="s">
        <v>54</v>
      </c>
      <c r="L1924">
        <v>5.0999999999999996</v>
      </c>
      <c r="M1924">
        <v>8.1999999999999993</v>
      </c>
      <c r="N1924">
        <v>10.4</v>
      </c>
      <c r="O1924">
        <v>14.7</v>
      </c>
      <c r="P1924">
        <v>91</v>
      </c>
      <c r="Q1924" t="s">
        <v>44</v>
      </c>
      <c r="R1924">
        <v>4.3</v>
      </c>
      <c r="S1924">
        <v>8.5</v>
      </c>
      <c r="T1924">
        <v>11.8</v>
      </c>
      <c r="U1924">
        <v>17.100000000000001</v>
      </c>
      <c r="V1924">
        <v>112</v>
      </c>
      <c r="W1924" t="str">
        <f t="shared" si="90"/>
        <v>Geelong</v>
      </c>
      <c r="X1924" t="str">
        <f t="shared" si="91"/>
        <v>Low</v>
      </c>
      <c r="Y1924" t="str">
        <f t="shared" si="92"/>
        <v>Away Team</v>
      </c>
    </row>
    <row r="1925" spans="1:25" x14ac:dyDescent="0.25">
      <c r="A1925" t="s">
        <v>2014</v>
      </c>
      <c r="B1925">
        <v>2021</v>
      </c>
      <c r="C1925" t="s">
        <v>170</v>
      </c>
      <c r="D1925" s="1">
        <v>44358</v>
      </c>
      <c r="E1925">
        <v>16.7</v>
      </c>
      <c r="F1925">
        <v>4.5999999999999996</v>
      </c>
      <c r="G1925">
        <v>6.6</v>
      </c>
      <c r="H1925" t="s">
        <v>61</v>
      </c>
      <c r="I1925" s="2">
        <v>0.82638888888888884</v>
      </c>
      <c r="J1925" s="3">
        <v>25904</v>
      </c>
      <c r="K1925" t="s">
        <v>26</v>
      </c>
      <c r="L1925">
        <v>3.2</v>
      </c>
      <c r="M1925">
        <v>5.3</v>
      </c>
      <c r="N1925">
        <v>6.4</v>
      </c>
      <c r="O1925">
        <v>7.9</v>
      </c>
      <c r="P1925">
        <v>51</v>
      </c>
      <c r="Q1925" t="s">
        <v>32</v>
      </c>
      <c r="R1925">
        <v>4.2</v>
      </c>
      <c r="S1925">
        <v>9.3000000000000007</v>
      </c>
      <c r="T1925">
        <v>10.4</v>
      </c>
      <c r="U1925">
        <v>14.5</v>
      </c>
      <c r="V1925">
        <v>89</v>
      </c>
      <c r="W1925" t="str">
        <f t="shared" si="90"/>
        <v>Hawthorn</v>
      </c>
      <c r="X1925" t="str">
        <f t="shared" si="91"/>
        <v>Low</v>
      </c>
      <c r="Y1925" t="str">
        <f t="shared" si="92"/>
        <v>Away Team</v>
      </c>
    </row>
    <row r="1926" spans="1:25" x14ac:dyDescent="0.25">
      <c r="A1926" t="s">
        <v>2015</v>
      </c>
      <c r="B1926">
        <v>2021</v>
      </c>
      <c r="C1926" t="s">
        <v>170</v>
      </c>
      <c r="D1926" s="1">
        <v>44359</v>
      </c>
      <c r="E1926">
        <v>21</v>
      </c>
      <c r="F1926">
        <v>10.5</v>
      </c>
      <c r="G1926">
        <v>0.2</v>
      </c>
      <c r="H1926" t="s">
        <v>1339</v>
      </c>
      <c r="I1926" s="2">
        <v>0.59375</v>
      </c>
      <c r="J1926" s="3">
        <v>27318</v>
      </c>
      <c r="K1926" t="s">
        <v>43</v>
      </c>
      <c r="L1926">
        <v>2.2000000000000002</v>
      </c>
      <c r="M1926">
        <v>3.4</v>
      </c>
      <c r="N1926">
        <v>9.6999999999999993</v>
      </c>
      <c r="O1926">
        <v>11.1</v>
      </c>
      <c r="P1926">
        <v>76</v>
      </c>
      <c r="Q1926" t="s">
        <v>39</v>
      </c>
      <c r="R1926">
        <v>1.3</v>
      </c>
      <c r="S1926">
        <v>1.8</v>
      </c>
      <c r="T1926">
        <v>5.9</v>
      </c>
      <c r="U1926">
        <v>6.13</v>
      </c>
      <c r="V1926">
        <v>49</v>
      </c>
      <c r="W1926" t="str">
        <f t="shared" si="90"/>
        <v>Fremantle</v>
      </c>
      <c r="X1926" t="str">
        <f t="shared" si="91"/>
        <v>Low</v>
      </c>
      <c r="Y1926" t="str">
        <f t="shared" si="92"/>
        <v>Home Team</v>
      </c>
    </row>
    <row r="1927" spans="1:25" x14ac:dyDescent="0.25">
      <c r="A1927" t="s">
        <v>2016</v>
      </c>
      <c r="B1927">
        <v>2021</v>
      </c>
      <c r="C1927" t="s">
        <v>170</v>
      </c>
      <c r="D1927" s="1">
        <v>44359</v>
      </c>
      <c r="E1927">
        <v>26</v>
      </c>
      <c r="F1927">
        <v>20.2</v>
      </c>
      <c r="H1927" t="s">
        <v>201</v>
      </c>
      <c r="I1927" s="2">
        <v>0.80902777777777779</v>
      </c>
      <c r="J1927" s="3">
        <v>5969</v>
      </c>
      <c r="K1927" t="s">
        <v>55</v>
      </c>
      <c r="L1927">
        <v>4.3</v>
      </c>
      <c r="M1927">
        <v>7.6</v>
      </c>
      <c r="N1927">
        <v>8.9</v>
      </c>
      <c r="O1927">
        <v>8.1199999999999992</v>
      </c>
      <c r="P1927">
        <v>60</v>
      </c>
      <c r="Q1927" t="s">
        <v>40</v>
      </c>
      <c r="R1927">
        <v>0</v>
      </c>
      <c r="S1927">
        <v>2.6</v>
      </c>
      <c r="T1927">
        <v>6.6</v>
      </c>
      <c r="U1927">
        <v>9.1199999999999992</v>
      </c>
      <c r="V1927">
        <v>66</v>
      </c>
      <c r="W1927" t="str">
        <f t="shared" si="90"/>
        <v>Adelaide</v>
      </c>
      <c r="X1927" t="str">
        <f t="shared" si="91"/>
        <v>Low</v>
      </c>
      <c r="Y1927" t="str">
        <f t="shared" si="92"/>
        <v>Away Team</v>
      </c>
    </row>
    <row r="1928" spans="1:25" x14ac:dyDescent="0.25">
      <c r="A1928" t="s">
        <v>2017</v>
      </c>
      <c r="B1928">
        <v>2021</v>
      </c>
      <c r="C1928" t="s">
        <v>170</v>
      </c>
      <c r="D1928" s="1">
        <v>44360</v>
      </c>
      <c r="E1928">
        <v>15.3</v>
      </c>
      <c r="F1928">
        <v>11.6</v>
      </c>
      <c r="G1928">
        <v>3.4</v>
      </c>
      <c r="H1928" t="s">
        <v>66</v>
      </c>
      <c r="I1928" s="2">
        <v>0.63888888888888884</v>
      </c>
      <c r="J1928" s="3">
        <v>3462</v>
      </c>
      <c r="K1928" t="s">
        <v>47</v>
      </c>
      <c r="L1928">
        <v>5.0999999999999996</v>
      </c>
      <c r="M1928">
        <v>9.4</v>
      </c>
      <c r="N1928">
        <v>13.7</v>
      </c>
      <c r="O1928">
        <v>14.1</v>
      </c>
      <c r="P1928">
        <v>94</v>
      </c>
      <c r="Q1928" t="s">
        <v>25</v>
      </c>
      <c r="R1928">
        <v>4.0999999999999996</v>
      </c>
      <c r="S1928">
        <v>8.4</v>
      </c>
      <c r="T1928">
        <v>8.9</v>
      </c>
      <c r="U1928">
        <v>14.1</v>
      </c>
      <c r="V1928">
        <v>94</v>
      </c>
      <c r="W1928" t="str">
        <f t="shared" si="90"/>
        <v>Draw</v>
      </c>
      <c r="X1928" t="str">
        <f t="shared" si="91"/>
        <v>Low</v>
      </c>
      <c r="Y1928" t="str">
        <f t="shared" si="92"/>
        <v>Draw</v>
      </c>
    </row>
    <row r="1929" spans="1:25" x14ac:dyDescent="0.25">
      <c r="A1929" t="s">
        <v>2018</v>
      </c>
      <c r="B1929">
        <v>2021</v>
      </c>
      <c r="C1929" t="s">
        <v>170</v>
      </c>
      <c r="D1929" s="1">
        <v>44360</v>
      </c>
      <c r="E1929">
        <v>20.100000000000001</v>
      </c>
      <c r="F1929">
        <v>8.4</v>
      </c>
      <c r="G1929">
        <v>0</v>
      </c>
      <c r="H1929" t="s">
        <v>1339</v>
      </c>
      <c r="I1929" s="2">
        <v>0.72222222222222221</v>
      </c>
      <c r="J1929" s="3">
        <v>50834</v>
      </c>
      <c r="K1929" t="s">
        <v>51</v>
      </c>
      <c r="L1929">
        <v>3</v>
      </c>
      <c r="M1929">
        <v>7.1</v>
      </c>
      <c r="N1929">
        <v>8.3000000000000007</v>
      </c>
      <c r="O1929">
        <v>13.7</v>
      </c>
      <c r="P1929">
        <v>85</v>
      </c>
      <c r="Q1929" t="s">
        <v>29</v>
      </c>
      <c r="R1929">
        <v>2.2000000000000002</v>
      </c>
      <c r="S1929">
        <v>7.5</v>
      </c>
      <c r="T1929">
        <v>9.9</v>
      </c>
      <c r="U1929">
        <v>12.9</v>
      </c>
      <c r="V1929">
        <v>81</v>
      </c>
      <c r="W1929" t="str">
        <f t="shared" si="90"/>
        <v>West Coast</v>
      </c>
      <c r="X1929" t="str">
        <f t="shared" si="91"/>
        <v>High</v>
      </c>
      <c r="Y1929" t="str">
        <f t="shared" si="92"/>
        <v>Home Team</v>
      </c>
    </row>
    <row r="1930" spans="1:25" x14ac:dyDescent="0.25">
      <c r="A1930" t="s">
        <v>2019</v>
      </c>
      <c r="B1930">
        <v>2021</v>
      </c>
      <c r="C1930" t="s">
        <v>170</v>
      </c>
      <c r="D1930" s="1">
        <v>44361</v>
      </c>
      <c r="E1930">
        <v>17.3</v>
      </c>
      <c r="F1930">
        <v>9.8000000000000007</v>
      </c>
      <c r="G1930">
        <v>0</v>
      </c>
      <c r="H1930" t="s">
        <v>61</v>
      </c>
      <c r="I1930" s="2">
        <v>0.63888888888888884</v>
      </c>
      <c r="J1930" s="3">
        <v>16453</v>
      </c>
      <c r="K1930" t="s">
        <v>35</v>
      </c>
      <c r="L1930">
        <v>2.2000000000000002</v>
      </c>
      <c r="M1930">
        <v>4.4000000000000004</v>
      </c>
      <c r="N1930">
        <v>8.6</v>
      </c>
      <c r="O1930">
        <v>9.9</v>
      </c>
      <c r="P1930">
        <v>63</v>
      </c>
      <c r="Q1930" t="s">
        <v>33</v>
      </c>
      <c r="R1930">
        <v>1.4</v>
      </c>
      <c r="S1930">
        <v>6.8</v>
      </c>
      <c r="T1930">
        <v>8.11</v>
      </c>
      <c r="U1930">
        <v>11.14</v>
      </c>
      <c r="V1930">
        <v>80</v>
      </c>
      <c r="W1930" t="str">
        <f t="shared" si="90"/>
        <v>Collingwood</v>
      </c>
      <c r="X1930" t="str">
        <f t="shared" si="91"/>
        <v>Low</v>
      </c>
      <c r="Y1930" t="str">
        <f t="shared" si="92"/>
        <v>Away Team</v>
      </c>
    </row>
    <row r="1931" spans="1:25" x14ac:dyDescent="0.25">
      <c r="A1931" t="s">
        <v>2020</v>
      </c>
      <c r="B1931">
        <v>2021</v>
      </c>
      <c r="C1931" t="s">
        <v>177</v>
      </c>
      <c r="D1931" s="1">
        <v>44365</v>
      </c>
      <c r="E1931">
        <v>14.9</v>
      </c>
      <c r="F1931">
        <v>3.3</v>
      </c>
      <c r="G1931">
        <v>0</v>
      </c>
      <c r="H1931" t="s">
        <v>88</v>
      </c>
      <c r="I1931" s="2">
        <v>0.82638888888888884</v>
      </c>
      <c r="J1931" s="3">
        <v>6583</v>
      </c>
      <c r="K1931" t="s">
        <v>44</v>
      </c>
      <c r="L1931">
        <v>1.4</v>
      </c>
      <c r="M1931">
        <v>6.6</v>
      </c>
      <c r="N1931">
        <v>9.1</v>
      </c>
      <c r="O1931">
        <v>12.11</v>
      </c>
      <c r="P1931">
        <v>83</v>
      </c>
      <c r="Q1931" t="s">
        <v>50</v>
      </c>
      <c r="R1931">
        <v>1.4</v>
      </c>
      <c r="S1931">
        <v>5.5</v>
      </c>
      <c r="T1931">
        <v>9.8000000000000007</v>
      </c>
      <c r="U1931">
        <v>11.12</v>
      </c>
      <c r="V1931">
        <v>78</v>
      </c>
      <c r="W1931" t="str">
        <f t="shared" si="90"/>
        <v>Geelong</v>
      </c>
      <c r="X1931" t="str">
        <f t="shared" si="91"/>
        <v>Low</v>
      </c>
      <c r="Y1931" t="str">
        <f t="shared" si="92"/>
        <v>Home Team</v>
      </c>
    </row>
    <row r="1932" spans="1:25" x14ac:dyDescent="0.25">
      <c r="A1932" t="s">
        <v>2021</v>
      </c>
      <c r="B1932">
        <v>2021</v>
      </c>
      <c r="C1932" t="s">
        <v>177</v>
      </c>
      <c r="D1932" s="1">
        <v>44366</v>
      </c>
      <c r="E1932">
        <v>20.399999999999999</v>
      </c>
      <c r="F1932">
        <v>13</v>
      </c>
      <c r="G1932">
        <v>0</v>
      </c>
      <c r="H1932" t="s">
        <v>38</v>
      </c>
      <c r="I1932" s="2">
        <v>0.57291666666666663</v>
      </c>
      <c r="J1932" s="3">
        <v>7117</v>
      </c>
      <c r="K1932" t="s">
        <v>39</v>
      </c>
      <c r="L1932">
        <v>1</v>
      </c>
      <c r="M1932">
        <v>2.1</v>
      </c>
      <c r="N1932">
        <v>2.4</v>
      </c>
      <c r="O1932">
        <v>4.7</v>
      </c>
      <c r="P1932">
        <v>31</v>
      </c>
      <c r="Q1932" t="s">
        <v>54</v>
      </c>
      <c r="R1932">
        <v>3.3</v>
      </c>
      <c r="S1932">
        <v>7.5</v>
      </c>
      <c r="T1932">
        <v>11.8</v>
      </c>
      <c r="U1932">
        <v>12.9</v>
      </c>
      <c r="V1932">
        <v>81</v>
      </c>
      <c r="W1932" t="str">
        <f t="shared" si="90"/>
        <v>Port Adelaide</v>
      </c>
      <c r="X1932" t="str">
        <f t="shared" si="91"/>
        <v>Low</v>
      </c>
      <c r="Y1932" t="str">
        <f t="shared" si="92"/>
        <v>Away Team</v>
      </c>
    </row>
    <row r="1933" spans="1:25" x14ac:dyDescent="0.25">
      <c r="A1933" t="s">
        <v>2022</v>
      </c>
      <c r="B1933">
        <v>2021</v>
      </c>
      <c r="C1933" t="s">
        <v>177</v>
      </c>
      <c r="D1933" s="1">
        <v>44366</v>
      </c>
      <c r="E1933">
        <v>14.1</v>
      </c>
      <c r="F1933">
        <v>7.1</v>
      </c>
      <c r="G1933">
        <v>0.6</v>
      </c>
      <c r="H1933" t="s">
        <v>66</v>
      </c>
      <c r="I1933" s="2">
        <v>0.69097222222222221</v>
      </c>
      <c r="J1933" s="3">
        <v>5060</v>
      </c>
      <c r="K1933" t="s">
        <v>47</v>
      </c>
      <c r="L1933">
        <v>1.2</v>
      </c>
      <c r="M1933">
        <v>4.3</v>
      </c>
      <c r="N1933">
        <v>5.6</v>
      </c>
      <c r="O1933">
        <v>6.9</v>
      </c>
      <c r="P1933">
        <v>45</v>
      </c>
      <c r="Q1933" t="s">
        <v>36</v>
      </c>
      <c r="R1933">
        <v>2.4</v>
      </c>
      <c r="S1933">
        <v>3.7</v>
      </c>
      <c r="T1933">
        <v>6.9</v>
      </c>
      <c r="U1933">
        <v>9.14</v>
      </c>
      <c r="V1933">
        <v>68</v>
      </c>
      <c r="W1933" t="str">
        <f t="shared" si="90"/>
        <v>Brisbane</v>
      </c>
      <c r="X1933" t="str">
        <f t="shared" si="91"/>
        <v>Low</v>
      </c>
      <c r="Y1933" t="str">
        <f t="shared" si="92"/>
        <v>Away Team</v>
      </c>
    </row>
    <row r="1934" spans="1:25" x14ac:dyDescent="0.25">
      <c r="A1934" t="s">
        <v>2023</v>
      </c>
      <c r="B1934">
        <v>2021</v>
      </c>
      <c r="C1934" t="s">
        <v>177</v>
      </c>
      <c r="D1934" s="1">
        <v>44366</v>
      </c>
      <c r="E1934">
        <v>15.2</v>
      </c>
      <c r="F1934">
        <v>10.7</v>
      </c>
      <c r="G1934">
        <v>2.4</v>
      </c>
      <c r="H1934" t="s">
        <v>141</v>
      </c>
      <c r="I1934" s="2">
        <v>0.80902777777777779</v>
      </c>
      <c r="J1934" s="3">
        <v>7035</v>
      </c>
      <c r="K1934" t="s">
        <v>25</v>
      </c>
      <c r="L1934">
        <v>5.3</v>
      </c>
      <c r="M1934">
        <v>8.4</v>
      </c>
      <c r="N1934">
        <v>11.4</v>
      </c>
      <c r="O1934">
        <v>16.600000000000001</v>
      </c>
      <c r="P1934">
        <v>102</v>
      </c>
      <c r="Q1934" t="s">
        <v>30</v>
      </c>
      <c r="R1934">
        <v>2.1</v>
      </c>
      <c r="S1934">
        <v>3.4</v>
      </c>
      <c r="T1934">
        <v>7.1</v>
      </c>
      <c r="U1934">
        <v>9.1199999999999992</v>
      </c>
      <c r="V1934">
        <v>66</v>
      </c>
      <c r="W1934" t="str">
        <f t="shared" si="90"/>
        <v>Greater Western Sydney</v>
      </c>
      <c r="X1934" t="str">
        <f t="shared" si="91"/>
        <v>Low</v>
      </c>
      <c r="Y1934" t="str">
        <f t="shared" si="92"/>
        <v>Home Team</v>
      </c>
    </row>
    <row r="1935" spans="1:25" x14ac:dyDescent="0.25">
      <c r="A1935" t="s">
        <v>2024</v>
      </c>
      <c r="B1935">
        <v>2021</v>
      </c>
      <c r="C1935" t="s">
        <v>177</v>
      </c>
      <c r="D1935" s="1">
        <v>44367</v>
      </c>
      <c r="E1935">
        <v>13.4</v>
      </c>
      <c r="F1935">
        <v>0.2</v>
      </c>
      <c r="G1935">
        <v>0</v>
      </c>
      <c r="H1935" t="s">
        <v>100</v>
      </c>
      <c r="I1935" s="2">
        <v>0.63888888888888884</v>
      </c>
      <c r="J1935" s="3">
        <v>14834</v>
      </c>
      <c r="K1935" t="s">
        <v>32</v>
      </c>
      <c r="L1935">
        <v>1.3</v>
      </c>
      <c r="M1935">
        <v>4.7</v>
      </c>
      <c r="N1935">
        <v>8.8000000000000007</v>
      </c>
      <c r="O1935">
        <v>10.130000000000001</v>
      </c>
      <c r="P1935">
        <v>73</v>
      </c>
      <c r="Q1935" t="s">
        <v>48</v>
      </c>
      <c r="R1935">
        <v>3.2</v>
      </c>
      <c r="S1935">
        <v>5.3</v>
      </c>
      <c r="T1935">
        <v>9.5</v>
      </c>
      <c r="U1935">
        <v>13.8</v>
      </c>
      <c r="V1935">
        <v>86</v>
      </c>
      <c r="W1935" t="str">
        <f t="shared" si="90"/>
        <v>Essendon</v>
      </c>
      <c r="X1935" t="str">
        <f t="shared" si="91"/>
        <v>Low</v>
      </c>
      <c r="Y1935" t="str">
        <f t="shared" si="92"/>
        <v>Away Team</v>
      </c>
    </row>
    <row r="1936" spans="1:25" x14ac:dyDescent="0.25">
      <c r="A1936" t="s">
        <v>2025</v>
      </c>
      <c r="B1936">
        <v>2021</v>
      </c>
      <c r="C1936" t="s">
        <v>187</v>
      </c>
      <c r="D1936" s="1">
        <v>44371</v>
      </c>
      <c r="E1936">
        <v>22.8</v>
      </c>
      <c r="F1936">
        <v>15.1</v>
      </c>
      <c r="G1936">
        <v>0.8</v>
      </c>
      <c r="H1936" t="s">
        <v>58</v>
      </c>
      <c r="I1936" s="2">
        <v>0.8125</v>
      </c>
      <c r="J1936" s="3">
        <v>29024</v>
      </c>
      <c r="K1936" t="s">
        <v>36</v>
      </c>
      <c r="L1936">
        <v>4.7</v>
      </c>
      <c r="M1936">
        <v>8.9</v>
      </c>
      <c r="N1936">
        <v>11.13</v>
      </c>
      <c r="O1936">
        <v>13.16</v>
      </c>
      <c r="P1936">
        <v>94</v>
      </c>
      <c r="Q1936" t="s">
        <v>44</v>
      </c>
      <c r="R1936">
        <v>0.1</v>
      </c>
      <c r="S1936">
        <v>3.5</v>
      </c>
      <c r="T1936">
        <v>5.6</v>
      </c>
      <c r="U1936">
        <v>7.8</v>
      </c>
      <c r="V1936">
        <v>50</v>
      </c>
      <c r="W1936" t="str">
        <f t="shared" si="90"/>
        <v>Brisbane</v>
      </c>
      <c r="X1936" t="str">
        <f t="shared" si="91"/>
        <v>Low</v>
      </c>
      <c r="Y1936" t="str">
        <f t="shared" si="92"/>
        <v>Home Team</v>
      </c>
    </row>
    <row r="1937" spans="1:25" x14ac:dyDescent="0.25">
      <c r="A1937" t="s">
        <v>2026</v>
      </c>
      <c r="B1937">
        <v>2021</v>
      </c>
      <c r="C1937" t="s">
        <v>187</v>
      </c>
      <c r="D1937" s="1">
        <v>44372</v>
      </c>
      <c r="E1937">
        <v>12.9</v>
      </c>
      <c r="F1937">
        <v>9.9</v>
      </c>
      <c r="G1937">
        <v>0.6</v>
      </c>
      <c r="H1937" t="s">
        <v>28</v>
      </c>
      <c r="I1937" s="2">
        <v>0.82638888888888884</v>
      </c>
      <c r="J1937" s="3">
        <v>14787</v>
      </c>
      <c r="K1937" t="s">
        <v>29</v>
      </c>
      <c r="L1937">
        <v>0.5</v>
      </c>
      <c r="M1937">
        <v>1.6</v>
      </c>
      <c r="N1937">
        <v>2.7</v>
      </c>
      <c r="O1937">
        <v>2.1</v>
      </c>
      <c r="P1937">
        <v>22</v>
      </c>
      <c r="Q1937" t="s">
        <v>55</v>
      </c>
      <c r="R1937">
        <v>3.2</v>
      </c>
      <c r="S1937">
        <v>5.3</v>
      </c>
      <c r="T1937">
        <v>8.6999999999999993</v>
      </c>
      <c r="U1937">
        <v>9.8000000000000007</v>
      </c>
      <c r="V1937">
        <v>62</v>
      </c>
      <c r="W1937" t="str">
        <f t="shared" si="90"/>
        <v>St Kilda</v>
      </c>
      <c r="X1937" t="str">
        <f t="shared" si="91"/>
        <v>Low</v>
      </c>
      <c r="Y1937" t="str">
        <f t="shared" si="92"/>
        <v>Away Team</v>
      </c>
    </row>
    <row r="1938" spans="1:25" x14ac:dyDescent="0.25">
      <c r="A1938" t="s">
        <v>2027</v>
      </c>
      <c r="B1938">
        <v>2021</v>
      </c>
      <c r="C1938" t="s">
        <v>187</v>
      </c>
      <c r="D1938" s="1">
        <v>44373</v>
      </c>
      <c r="E1938">
        <v>12.9</v>
      </c>
      <c r="F1938">
        <v>8.3000000000000007</v>
      </c>
      <c r="G1938">
        <v>14.2</v>
      </c>
      <c r="H1938" t="s">
        <v>46</v>
      </c>
      <c r="I1938" s="2">
        <v>0.57291666666666663</v>
      </c>
      <c r="J1938" s="3">
        <v>11570</v>
      </c>
      <c r="K1938" t="s">
        <v>33</v>
      </c>
      <c r="L1938">
        <v>2.2000000000000002</v>
      </c>
      <c r="M1938">
        <v>4.4000000000000004</v>
      </c>
      <c r="N1938">
        <v>7.6</v>
      </c>
      <c r="O1938">
        <v>12.7</v>
      </c>
      <c r="P1938">
        <v>79</v>
      </c>
      <c r="Q1938" t="s">
        <v>43</v>
      </c>
      <c r="R1938">
        <v>3.3</v>
      </c>
      <c r="S1938">
        <v>7.5</v>
      </c>
      <c r="T1938">
        <v>10.6</v>
      </c>
      <c r="U1938">
        <v>14.7</v>
      </c>
      <c r="V1938">
        <v>91</v>
      </c>
      <c r="W1938" t="str">
        <f t="shared" si="90"/>
        <v>Fremantle</v>
      </c>
      <c r="X1938" t="str">
        <f t="shared" si="91"/>
        <v>Low</v>
      </c>
      <c r="Y1938" t="str">
        <f t="shared" si="92"/>
        <v>Away Team</v>
      </c>
    </row>
    <row r="1939" spans="1:25" x14ac:dyDescent="0.25">
      <c r="A1939" t="s">
        <v>2028</v>
      </c>
      <c r="B1939">
        <v>2021</v>
      </c>
      <c r="C1939" t="s">
        <v>187</v>
      </c>
      <c r="D1939" s="1">
        <v>44373</v>
      </c>
      <c r="E1939">
        <v>11.9</v>
      </c>
      <c r="F1939">
        <v>4.8</v>
      </c>
      <c r="G1939">
        <v>0</v>
      </c>
      <c r="H1939" t="s">
        <v>66</v>
      </c>
      <c r="I1939" s="2">
        <v>0.57291666666666663</v>
      </c>
      <c r="J1939" s="3">
        <v>6719</v>
      </c>
      <c r="K1939" t="s">
        <v>47</v>
      </c>
      <c r="L1939">
        <v>4.4000000000000004</v>
      </c>
      <c r="M1939">
        <v>5.8</v>
      </c>
      <c r="N1939">
        <v>8.15</v>
      </c>
      <c r="O1939">
        <v>9.18</v>
      </c>
      <c r="P1939">
        <v>72</v>
      </c>
      <c r="Q1939" t="s">
        <v>39</v>
      </c>
      <c r="R1939">
        <v>3</v>
      </c>
      <c r="S1939">
        <v>7.4</v>
      </c>
      <c r="T1939">
        <v>8.4</v>
      </c>
      <c r="U1939">
        <v>9.9</v>
      </c>
      <c r="V1939">
        <v>63</v>
      </c>
      <c r="W1939" t="str">
        <f t="shared" si="90"/>
        <v>North Melbourne</v>
      </c>
      <c r="X1939" t="str">
        <f t="shared" si="91"/>
        <v>Low</v>
      </c>
      <c r="Y1939" t="str">
        <f t="shared" si="92"/>
        <v>Home Team</v>
      </c>
    </row>
    <row r="1940" spans="1:25" x14ac:dyDescent="0.25">
      <c r="A1940" t="s">
        <v>2029</v>
      </c>
      <c r="B1940">
        <v>2021</v>
      </c>
      <c r="C1940" t="s">
        <v>187</v>
      </c>
      <c r="D1940" s="1">
        <v>44373</v>
      </c>
      <c r="E1940">
        <v>13.7</v>
      </c>
      <c r="F1940">
        <v>9.5</v>
      </c>
      <c r="G1940">
        <v>2.2000000000000002</v>
      </c>
      <c r="H1940" t="s">
        <v>512</v>
      </c>
      <c r="I1940" s="2">
        <v>0.67013888888888884</v>
      </c>
      <c r="J1940" s="3">
        <v>29631</v>
      </c>
      <c r="K1940" t="s">
        <v>54</v>
      </c>
      <c r="L1940">
        <v>4.3</v>
      </c>
      <c r="M1940">
        <v>7.4</v>
      </c>
      <c r="N1940">
        <v>10.6</v>
      </c>
      <c r="O1940">
        <v>12.9</v>
      </c>
      <c r="P1940">
        <v>81</v>
      </c>
      <c r="Q1940" t="s">
        <v>26</v>
      </c>
      <c r="R1940">
        <v>5.3</v>
      </c>
      <c r="S1940">
        <v>6.6</v>
      </c>
      <c r="T1940">
        <v>7.9</v>
      </c>
      <c r="U1940">
        <v>10.11</v>
      </c>
      <c r="V1940">
        <v>71</v>
      </c>
      <c r="W1940" t="str">
        <f t="shared" si="90"/>
        <v>Port Adelaide</v>
      </c>
      <c r="X1940" t="str">
        <f t="shared" si="91"/>
        <v>Low</v>
      </c>
      <c r="Y1940" t="str">
        <f t="shared" si="92"/>
        <v>Home Team</v>
      </c>
    </row>
    <row r="1941" spans="1:25" x14ac:dyDescent="0.25">
      <c r="A1941" t="s">
        <v>2030</v>
      </c>
      <c r="B1941">
        <v>2021</v>
      </c>
      <c r="C1941" t="s">
        <v>187</v>
      </c>
      <c r="D1941" s="1">
        <v>44373</v>
      </c>
      <c r="E1941">
        <v>12.9</v>
      </c>
      <c r="F1941">
        <v>8.3000000000000007</v>
      </c>
      <c r="G1941">
        <v>14.2</v>
      </c>
      <c r="H1941" t="s">
        <v>28</v>
      </c>
      <c r="I1941" s="2">
        <v>0.80902777777777779</v>
      </c>
      <c r="J1941" s="3">
        <v>19414</v>
      </c>
      <c r="K1941" t="s">
        <v>48</v>
      </c>
      <c r="L1941">
        <v>2.2999999999999998</v>
      </c>
      <c r="M1941">
        <v>4.5</v>
      </c>
      <c r="N1941">
        <v>6.7</v>
      </c>
      <c r="O1941">
        <v>8.9</v>
      </c>
      <c r="P1941">
        <v>57</v>
      </c>
      <c r="Q1941" t="s">
        <v>35</v>
      </c>
      <c r="R1941">
        <v>1.5</v>
      </c>
      <c r="S1941">
        <v>4.8</v>
      </c>
      <c r="T1941">
        <v>8.1199999999999992</v>
      </c>
      <c r="U1941">
        <v>9.14</v>
      </c>
      <c r="V1941">
        <v>68</v>
      </c>
      <c r="W1941" t="str">
        <f t="shared" si="90"/>
        <v>Melbourne</v>
      </c>
      <c r="X1941" t="str">
        <f t="shared" si="91"/>
        <v>Low</v>
      </c>
      <c r="Y1941" t="str">
        <f t="shared" si="92"/>
        <v>Away Team</v>
      </c>
    </row>
    <row r="1942" spans="1:25" x14ac:dyDescent="0.25">
      <c r="A1942" t="s">
        <v>2031</v>
      </c>
      <c r="B1942">
        <v>2021</v>
      </c>
      <c r="C1942" t="s">
        <v>187</v>
      </c>
      <c r="D1942" s="1">
        <v>44374</v>
      </c>
      <c r="E1942">
        <v>16</v>
      </c>
      <c r="F1942">
        <v>8.1</v>
      </c>
      <c r="G1942">
        <v>0</v>
      </c>
      <c r="H1942" t="s">
        <v>28</v>
      </c>
      <c r="I1942" s="2">
        <v>0.54861111111111116</v>
      </c>
      <c r="J1942" s="3">
        <v>9897</v>
      </c>
      <c r="K1942" t="s">
        <v>25</v>
      </c>
      <c r="L1942">
        <v>5.0999999999999996</v>
      </c>
      <c r="M1942">
        <v>5.4</v>
      </c>
      <c r="N1942">
        <v>8.6</v>
      </c>
      <c r="O1942">
        <v>11.6</v>
      </c>
      <c r="P1942">
        <v>72</v>
      </c>
      <c r="Q1942" t="s">
        <v>32</v>
      </c>
      <c r="R1942">
        <v>2.2999999999999998</v>
      </c>
      <c r="S1942">
        <v>6.6</v>
      </c>
      <c r="T1942">
        <v>8.9</v>
      </c>
      <c r="U1942">
        <v>13.12</v>
      </c>
      <c r="V1942">
        <v>90</v>
      </c>
      <c r="W1942" t="str">
        <f t="shared" si="90"/>
        <v>Hawthorn</v>
      </c>
      <c r="X1942" t="str">
        <f t="shared" si="91"/>
        <v>Low</v>
      </c>
      <c r="Y1942" t="str">
        <f t="shared" si="92"/>
        <v>Away Team</v>
      </c>
    </row>
    <row r="1943" spans="1:25" x14ac:dyDescent="0.25">
      <c r="A1943" t="s">
        <v>2032</v>
      </c>
      <c r="B1943">
        <v>2021</v>
      </c>
      <c r="C1943" t="s">
        <v>187</v>
      </c>
      <c r="D1943" s="1">
        <v>44374</v>
      </c>
      <c r="E1943">
        <v>16</v>
      </c>
      <c r="F1943">
        <v>8.4</v>
      </c>
      <c r="G1943">
        <v>0</v>
      </c>
      <c r="H1943" t="s">
        <v>1339</v>
      </c>
      <c r="I1943" s="2">
        <v>0.55555555555555558</v>
      </c>
      <c r="J1943">
        <v>0</v>
      </c>
      <c r="K1943" t="s">
        <v>51</v>
      </c>
      <c r="L1943">
        <v>1.1000000000000001</v>
      </c>
      <c r="M1943">
        <v>2.4</v>
      </c>
      <c r="N1943">
        <v>5.6</v>
      </c>
      <c r="O1943">
        <v>6.7</v>
      </c>
      <c r="P1943">
        <v>43</v>
      </c>
      <c r="Q1943" t="s">
        <v>50</v>
      </c>
      <c r="R1943">
        <v>2.8</v>
      </c>
      <c r="S1943">
        <v>4.12</v>
      </c>
      <c r="T1943">
        <v>7.15</v>
      </c>
      <c r="U1943">
        <v>13.2</v>
      </c>
      <c r="V1943">
        <v>98</v>
      </c>
      <c r="W1943" t="str">
        <f t="shared" si="90"/>
        <v>Western Bulldogs</v>
      </c>
      <c r="X1943" t="str">
        <f t="shared" si="91"/>
        <v>Low</v>
      </c>
      <c r="Y1943" t="str">
        <f t="shared" si="92"/>
        <v>Away Team</v>
      </c>
    </row>
    <row r="1944" spans="1:25" x14ac:dyDescent="0.25">
      <c r="A1944" t="s">
        <v>2033</v>
      </c>
      <c r="B1944">
        <v>2021</v>
      </c>
      <c r="C1944" t="s">
        <v>187</v>
      </c>
      <c r="D1944" s="1">
        <v>44374</v>
      </c>
      <c r="E1944">
        <v>16</v>
      </c>
      <c r="F1944">
        <v>8.1</v>
      </c>
      <c r="G1944">
        <v>0</v>
      </c>
      <c r="H1944" t="s">
        <v>46</v>
      </c>
      <c r="I1944" s="2">
        <v>0.67361111111111116</v>
      </c>
      <c r="J1944" s="3">
        <v>14930</v>
      </c>
      <c r="K1944" t="s">
        <v>30</v>
      </c>
      <c r="L1944">
        <v>2</v>
      </c>
      <c r="M1944">
        <v>10.4</v>
      </c>
      <c r="N1944">
        <v>12.6</v>
      </c>
      <c r="O1944">
        <v>12.11</v>
      </c>
      <c r="P1944">
        <v>83</v>
      </c>
      <c r="Q1944" t="s">
        <v>40</v>
      </c>
      <c r="R1944">
        <v>2.6</v>
      </c>
      <c r="S1944">
        <v>5.6</v>
      </c>
      <c r="T1944">
        <v>8.9</v>
      </c>
      <c r="U1944">
        <v>10.130000000000001</v>
      </c>
      <c r="V1944">
        <v>73</v>
      </c>
      <c r="W1944" t="str">
        <f t="shared" si="90"/>
        <v>Carlton</v>
      </c>
      <c r="X1944" t="str">
        <f t="shared" si="91"/>
        <v>Low</v>
      </c>
      <c r="Y1944" t="str">
        <f t="shared" si="92"/>
        <v>Home Team</v>
      </c>
    </row>
    <row r="1945" spans="1:25" x14ac:dyDescent="0.25">
      <c r="A1945" t="s">
        <v>2034</v>
      </c>
      <c r="B1945">
        <v>2021</v>
      </c>
      <c r="C1945" t="s">
        <v>197</v>
      </c>
      <c r="D1945" s="1">
        <v>44378</v>
      </c>
      <c r="E1945">
        <v>16.2</v>
      </c>
      <c r="F1945">
        <v>10.3</v>
      </c>
      <c r="G1945">
        <v>0</v>
      </c>
      <c r="H1945" t="s">
        <v>46</v>
      </c>
      <c r="I1945" s="2">
        <v>0.80555555555555558</v>
      </c>
      <c r="J1945" s="3">
        <v>9327</v>
      </c>
      <c r="K1945" t="s">
        <v>39</v>
      </c>
      <c r="L1945">
        <v>2.7</v>
      </c>
      <c r="M1945">
        <v>5.0999999999999996</v>
      </c>
      <c r="N1945">
        <v>8.14</v>
      </c>
      <c r="O1945">
        <v>10.17</v>
      </c>
      <c r="P1945">
        <v>77</v>
      </c>
      <c r="Q1945" t="s">
        <v>29</v>
      </c>
      <c r="R1945">
        <v>2.1</v>
      </c>
      <c r="S1945">
        <v>5.4</v>
      </c>
      <c r="T1945">
        <v>8.5</v>
      </c>
      <c r="U1945">
        <v>10.7</v>
      </c>
      <c r="V1945">
        <v>67</v>
      </c>
      <c r="W1945" t="str">
        <f t="shared" si="90"/>
        <v>Gold Coast</v>
      </c>
      <c r="X1945" t="str">
        <f t="shared" si="91"/>
        <v>Low</v>
      </c>
      <c r="Y1945" t="str">
        <f t="shared" si="92"/>
        <v>Home Team</v>
      </c>
    </row>
    <row r="1946" spans="1:25" x14ac:dyDescent="0.25">
      <c r="A1946" t="s">
        <v>2035</v>
      </c>
      <c r="B1946">
        <v>2021</v>
      </c>
      <c r="C1946" t="s">
        <v>197</v>
      </c>
      <c r="D1946" s="1">
        <v>44379</v>
      </c>
      <c r="E1946">
        <v>16.5</v>
      </c>
      <c r="F1946">
        <v>9.1999999999999993</v>
      </c>
      <c r="G1946">
        <v>0.6</v>
      </c>
      <c r="H1946" t="s">
        <v>88</v>
      </c>
      <c r="I1946" s="2">
        <v>0.82638888888888884</v>
      </c>
      <c r="J1946" s="3">
        <v>15579</v>
      </c>
      <c r="K1946" t="s">
        <v>44</v>
      </c>
      <c r="L1946">
        <v>1.1000000000000001</v>
      </c>
      <c r="M1946">
        <v>9.3000000000000007</v>
      </c>
      <c r="N1946">
        <v>11.5</v>
      </c>
      <c r="O1946">
        <v>15.8</v>
      </c>
      <c r="P1946">
        <v>98</v>
      </c>
      <c r="Q1946" t="s">
        <v>48</v>
      </c>
      <c r="R1946">
        <v>4.2</v>
      </c>
      <c r="S1946">
        <v>5.3</v>
      </c>
      <c r="T1946">
        <v>7.8</v>
      </c>
      <c r="U1946">
        <v>8.9</v>
      </c>
      <c r="V1946">
        <v>57</v>
      </c>
      <c r="W1946" t="str">
        <f t="shared" si="90"/>
        <v>Geelong</v>
      </c>
      <c r="X1946" t="str">
        <f t="shared" si="91"/>
        <v>Low</v>
      </c>
      <c r="Y1946" t="str">
        <f t="shared" si="92"/>
        <v>Home Team</v>
      </c>
    </row>
    <row r="1947" spans="1:25" x14ac:dyDescent="0.25">
      <c r="A1947" t="s">
        <v>2036</v>
      </c>
      <c r="B1947">
        <v>2021</v>
      </c>
      <c r="C1947" t="s">
        <v>197</v>
      </c>
      <c r="D1947" s="1">
        <v>44380</v>
      </c>
      <c r="E1947">
        <v>10.199999999999999</v>
      </c>
      <c r="F1947">
        <v>5.3</v>
      </c>
      <c r="G1947">
        <v>5.2</v>
      </c>
      <c r="H1947" t="s">
        <v>28</v>
      </c>
      <c r="I1947" s="2">
        <v>0.57291666666666663</v>
      </c>
      <c r="J1947" s="3">
        <v>16963</v>
      </c>
      <c r="K1947" t="s">
        <v>35</v>
      </c>
      <c r="L1947">
        <v>1.3</v>
      </c>
      <c r="M1947">
        <v>3.6</v>
      </c>
      <c r="N1947">
        <v>5.9</v>
      </c>
      <c r="O1947">
        <v>7.13</v>
      </c>
      <c r="P1947">
        <v>55</v>
      </c>
      <c r="Q1947" t="s">
        <v>25</v>
      </c>
      <c r="R1947">
        <v>2.2000000000000002</v>
      </c>
      <c r="S1947">
        <v>6.6</v>
      </c>
      <c r="T1947">
        <v>8.8000000000000007</v>
      </c>
      <c r="U1947">
        <v>9.1</v>
      </c>
      <c r="V1947">
        <v>64</v>
      </c>
      <c r="W1947" t="str">
        <f t="shared" si="90"/>
        <v>Greater Western Sydney</v>
      </c>
      <c r="X1947" t="str">
        <f t="shared" si="91"/>
        <v>Low</v>
      </c>
      <c r="Y1947" t="str">
        <f t="shared" si="92"/>
        <v>Away Team</v>
      </c>
    </row>
    <row r="1948" spans="1:25" x14ac:dyDescent="0.25">
      <c r="A1948" t="s">
        <v>2037</v>
      </c>
      <c r="B1948">
        <v>2021</v>
      </c>
      <c r="C1948" t="s">
        <v>197</v>
      </c>
      <c r="D1948" s="1">
        <v>44380</v>
      </c>
      <c r="E1948">
        <v>13.3</v>
      </c>
      <c r="F1948">
        <v>7.5</v>
      </c>
      <c r="G1948">
        <v>2.8</v>
      </c>
      <c r="H1948" t="s">
        <v>512</v>
      </c>
      <c r="I1948" s="2">
        <v>0.67013888888888884</v>
      </c>
      <c r="J1948" s="3">
        <v>16178</v>
      </c>
      <c r="K1948" t="s">
        <v>40</v>
      </c>
      <c r="L1948">
        <v>2.1</v>
      </c>
      <c r="M1948">
        <v>4.4000000000000004</v>
      </c>
      <c r="N1948">
        <v>7.7</v>
      </c>
      <c r="O1948">
        <v>8.11</v>
      </c>
      <c r="P1948">
        <v>59</v>
      </c>
      <c r="Q1948" t="s">
        <v>36</v>
      </c>
      <c r="R1948">
        <v>3.4</v>
      </c>
      <c r="S1948">
        <v>5.6</v>
      </c>
      <c r="T1948">
        <v>11.7</v>
      </c>
      <c r="U1948">
        <v>17.899999999999999</v>
      </c>
      <c r="V1948">
        <v>111</v>
      </c>
      <c r="W1948" t="str">
        <f t="shared" si="90"/>
        <v>Brisbane</v>
      </c>
      <c r="X1948" t="str">
        <f t="shared" si="91"/>
        <v>Low</v>
      </c>
      <c r="Y1948" t="str">
        <f t="shared" si="92"/>
        <v>Away Team</v>
      </c>
    </row>
    <row r="1949" spans="1:25" x14ac:dyDescent="0.25">
      <c r="A1949" t="s">
        <v>2038</v>
      </c>
      <c r="B1949">
        <v>2021</v>
      </c>
      <c r="C1949" t="s">
        <v>197</v>
      </c>
      <c r="D1949" s="1">
        <v>44380</v>
      </c>
      <c r="E1949">
        <v>10.199999999999999</v>
      </c>
      <c r="F1949">
        <v>5.3</v>
      </c>
      <c r="G1949">
        <v>5.2</v>
      </c>
      <c r="H1949" t="s">
        <v>28</v>
      </c>
      <c r="I1949" s="2">
        <v>0.81944444444444442</v>
      </c>
      <c r="J1949" s="3">
        <v>12103</v>
      </c>
      <c r="K1949" t="s">
        <v>43</v>
      </c>
      <c r="L1949">
        <v>0.4</v>
      </c>
      <c r="M1949">
        <v>4.8</v>
      </c>
      <c r="N1949">
        <v>8.15</v>
      </c>
      <c r="O1949">
        <v>8.16</v>
      </c>
      <c r="P1949">
        <v>64</v>
      </c>
      <c r="Q1949" t="s">
        <v>30</v>
      </c>
      <c r="R1949">
        <v>4.2</v>
      </c>
      <c r="S1949">
        <v>7.2</v>
      </c>
      <c r="T1949">
        <v>10.3</v>
      </c>
      <c r="U1949">
        <v>12.8</v>
      </c>
      <c r="V1949">
        <v>80</v>
      </c>
      <c r="W1949" t="str">
        <f t="shared" si="90"/>
        <v>Carlton</v>
      </c>
      <c r="X1949" t="str">
        <f t="shared" si="91"/>
        <v>Low</v>
      </c>
      <c r="Y1949" t="str">
        <f t="shared" si="92"/>
        <v>Away Team</v>
      </c>
    </row>
    <row r="1950" spans="1:25" x14ac:dyDescent="0.25">
      <c r="A1950" t="s">
        <v>2039</v>
      </c>
      <c r="B1950">
        <v>2021</v>
      </c>
      <c r="C1950" t="s">
        <v>197</v>
      </c>
      <c r="D1950" s="1">
        <v>44380</v>
      </c>
      <c r="E1950">
        <v>10.199999999999999</v>
      </c>
      <c r="F1950">
        <v>5.3</v>
      </c>
      <c r="G1950">
        <v>5.2</v>
      </c>
      <c r="H1950" t="s">
        <v>46</v>
      </c>
      <c r="I1950" s="2">
        <v>0.81944444444444442</v>
      </c>
      <c r="J1950" s="3">
        <v>18251</v>
      </c>
      <c r="K1950" t="s">
        <v>32</v>
      </c>
      <c r="L1950">
        <v>1.4</v>
      </c>
      <c r="M1950">
        <v>1.5</v>
      </c>
      <c r="N1950">
        <v>4.8</v>
      </c>
      <c r="O1950">
        <v>7.11</v>
      </c>
      <c r="P1950">
        <v>53</v>
      </c>
      <c r="Q1950" t="s">
        <v>54</v>
      </c>
      <c r="R1950">
        <v>3.2</v>
      </c>
      <c r="S1950">
        <v>8.5</v>
      </c>
      <c r="T1950">
        <v>9.6999999999999993</v>
      </c>
      <c r="U1950">
        <v>13.9</v>
      </c>
      <c r="V1950">
        <v>87</v>
      </c>
      <c r="W1950" t="str">
        <f t="shared" si="90"/>
        <v>Port Adelaide</v>
      </c>
      <c r="X1950" t="str">
        <f t="shared" si="91"/>
        <v>Low</v>
      </c>
      <c r="Y1950" t="str">
        <f t="shared" si="92"/>
        <v>Away Team</v>
      </c>
    </row>
    <row r="1951" spans="1:25" x14ac:dyDescent="0.25">
      <c r="A1951" t="s">
        <v>2040</v>
      </c>
      <c r="B1951">
        <v>2021</v>
      </c>
      <c r="C1951" t="s">
        <v>197</v>
      </c>
      <c r="D1951" s="1">
        <v>44381</v>
      </c>
      <c r="E1951">
        <v>13.1</v>
      </c>
      <c r="F1951">
        <v>4.9000000000000004</v>
      </c>
      <c r="G1951">
        <v>1</v>
      </c>
      <c r="H1951" t="s">
        <v>88</v>
      </c>
      <c r="I1951" s="2">
        <v>0.54861111111111116</v>
      </c>
      <c r="J1951" s="3">
        <v>9520</v>
      </c>
      <c r="K1951" t="s">
        <v>26</v>
      </c>
      <c r="L1951">
        <v>5.2</v>
      </c>
      <c r="M1951">
        <v>11.4</v>
      </c>
      <c r="N1951">
        <v>13.8</v>
      </c>
      <c r="O1951">
        <v>18.100000000000001</v>
      </c>
      <c r="P1951">
        <v>118</v>
      </c>
      <c r="Q1951" t="s">
        <v>51</v>
      </c>
      <c r="R1951">
        <v>1.3</v>
      </c>
      <c r="S1951">
        <v>1.3</v>
      </c>
      <c r="T1951">
        <v>3.5</v>
      </c>
      <c r="U1951">
        <v>3.8</v>
      </c>
      <c r="V1951">
        <v>26</v>
      </c>
      <c r="W1951" t="str">
        <f t="shared" si="90"/>
        <v>Sydney</v>
      </c>
      <c r="X1951" t="str">
        <f t="shared" si="91"/>
        <v>Low</v>
      </c>
      <c r="Y1951" t="str">
        <f t="shared" si="92"/>
        <v>Home Team</v>
      </c>
    </row>
    <row r="1952" spans="1:25" x14ac:dyDescent="0.25">
      <c r="A1952" t="s">
        <v>2041</v>
      </c>
      <c r="B1952">
        <v>2021</v>
      </c>
      <c r="C1952" t="s">
        <v>197</v>
      </c>
      <c r="D1952" s="1">
        <v>44381</v>
      </c>
      <c r="E1952">
        <v>12.5</v>
      </c>
      <c r="F1952">
        <v>5.4</v>
      </c>
      <c r="G1952">
        <v>0</v>
      </c>
      <c r="H1952" t="s">
        <v>28</v>
      </c>
      <c r="I1952" s="2">
        <v>0.63888888888888884</v>
      </c>
      <c r="J1952" s="3">
        <v>18082</v>
      </c>
      <c r="K1952" t="s">
        <v>33</v>
      </c>
      <c r="L1952">
        <v>1.2</v>
      </c>
      <c r="M1952">
        <v>1.5</v>
      </c>
      <c r="N1952">
        <v>3.7</v>
      </c>
      <c r="O1952">
        <v>8.1300000000000008</v>
      </c>
      <c r="P1952">
        <v>61</v>
      </c>
      <c r="Q1952" t="s">
        <v>55</v>
      </c>
      <c r="R1952">
        <v>3.1</v>
      </c>
      <c r="S1952">
        <v>4.5</v>
      </c>
      <c r="T1952">
        <v>10.8</v>
      </c>
      <c r="U1952">
        <v>10.1</v>
      </c>
      <c r="V1952">
        <v>70</v>
      </c>
      <c r="W1952" t="str">
        <f t="shared" si="90"/>
        <v>St Kilda</v>
      </c>
      <c r="X1952" t="str">
        <f t="shared" si="91"/>
        <v>Low</v>
      </c>
      <c r="Y1952" t="str">
        <f t="shared" si="92"/>
        <v>Away Team</v>
      </c>
    </row>
    <row r="1953" spans="1:25" x14ac:dyDescent="0.25">
      <c r="A1953" t="s">
        <v>2042</v>
      </c>
      <c r="B1953">
        <v>2021</v>
      </c>
      <c r="C1953" t="s">
        <v>197</v>
      </c>
      <c r="D1953" s="1">
        <v>44381</v>
      </c>
      <c r="E1953">
        <v>12.5</v>
      </c>
      <c r="F1953">
        <v>5.4</v>
      </c>
      <c r="G1953">
        <v>0</v>
      </c>
      <c r="H1953" t="s">
        <v>46</v>
      </c>
      <c r="I1953" s="2">
        <v>0.69444444444444442</v>
      </c>
      <c r="J1953" s="3">
        <v>18216</v>
      </c>
      <c r="K1953" t="s">
        <v>50</v>
      </c>
      <c r="L1953">
        <v>5.0999999999999996</v>
      </c>
      <c r="M1953">
        <v>9.6</v>
      </c>
      <c r="N1953">
        <v>13.8</v>
      </c>
      <c r="O1953">
        <v>16.12</v>
      </c>
      <c r="P1953">
        <v>108</v>
      </c>
      <c r="Q1953" t="s">
        <v>47</v>
      </c>
      <c r="R1953">
        <v>3.1</v>
      </c>
      <c r="S1953">
        <v>5.3</v>
      </c>
      <c r="T1953">
        <v>7.5</v>
      </c>
      <c r="U1953">
        <v>11.13</v>
      </c>
      <c r="V1953">
        <v>79</v>
      </c>
      <c r="W1953" t="str">
        <f t="shared" si="90"/>
        <v>Western Bulldogs</v>
      </c>
      <c r="X1953" t="str">
        <f t="shared" si="91"/>
        <v>Low</v>
      </c>
      <c r="Y1953" t="str">
        <f t="shared" si="92"/>
        <v>Home Team</v>
      </c>
    </row>
    <row r="1954" spans="1:25" x14ac:dyDescent="0.25">
      <c r="A1954" t="s">
        <v>2043</v>
      </c>
      <c r="B1954">
        <v>2021</v>
      </c>
      <c r="C1954" t="s">
        <v>208</v>
      </c>
      <c r="D1954" s="1">
        <v>44385</v>
      </c>
      <c r="E1954">
        <v>15.9</v>
      </c>
      <c r="F1954">
        <v>8.5</v>
      </c>
      <c r="G1954">
        <v>0</v>
      </c>
      <c r="H1954" t="s">
        <v>512</v>
      </c>
      <c r="I1954" s="2">
        <v>0.79861111111111116</v>
      </c>
      <c r="J1954" s="3">
        <v>30908</v>
      </c>
      <c r="K1954" t="s">
        <v>54</v>
      </c>
      <c r="L1954">
        <v>2.2000000000000002</v>
      </c>
      <c r="M1954">
        <v>5.3</v>
      </c>
      <c r="N1954">
        <v>7.5</v>
      </c>
      <c r="O1954">
        <v>8.6999999999999993</v>
      </c>
      <c r="P1954">
        <v>55</v>
      </c>
      <c r="Q1954" t="s">
        <v>35</v>
      </c>
      <c r="R1954">
        <v>3.2</v>
      </c>
      <c r="S1954">
        <v>8.4</v>
      </c>
      <c r="T1954">
        <v>10.9</v>
      </c>
      <c r="U1954">
        <v>12.14</v>
      </c>
      <c r="V1954">
        <v>86</v>
      </c>
      <c r="W1954" t="str">
        <f t="shared" si="90"/>
        <v>Melbourne</v>
      </c>
      <c r="X1954" t="str">
        <f t="shared" si="91"/>
        <v>Medium</v>
      </c>
      <c r="Y1954" t="str">
        <f t="shared" si="92"/>
        <v>Away Team</v>
      </c>
    </row>
    <row r="1955" spans="1:25" x14ac:dyDescent="0.25">
      <c r="A1955" t="s">
        <v>2044</v>
      </c>
      <c r="B1955">
        <v>2021</v>
      </c>
      <c r="C1955" t="s">
        <v>208</v>
      </c>
      <c r="D1955" s="1">
        <v>44386</v>
      </c>
      <c r="E1955">
        <v>12.6</v>
      </c>
      <c r="F1955">
        <v>0.1</v>
      </c>
      <c r="G1955">
        <v>0</v>
      </c>
      <c r="H1955" t="s">
        <v>46</v>
      </c>
      <c r="I1955" s="2">
        <v>0.82638888888888884</v>
      </c>
      <c r="J1955" s="3">
        <v>23604</v>
      </c>
      <c r="K1955" t="s">
        <v>48</v>
      </c>
      <c r="L1955">
        <v>2.5</v>
      </c>
      <c r="M1955">
        <v>6.8</v>
      </c>
      <c r="N1955">
        <v>9.1199999999999992</v>
      </c>
      <c r="O1955">
        <v>11.18</v>
      </c>
      <c r="P1955">
        <v>84</v>
      </c>
      <c r="Q1955" t="s">
        <v>40</v>
      </c>
      <c r="R1955">
        <v>0.2</v>
      </c>
      <c r="S1955">
        <v>1.3</v>
      </c>
      <c r="T1955">
        <v>2.7</v>
      </c>
      <c r="U1955">
        <v>2.9</v>
      </c>
      <c r="V1955">
        <v>21</v>
      </c>
      <c r="W1955" t="str">
        <f t="shared" si="90"/>
        <v>Essendon</v>
      </c>
      <c r="X1955" t="str">
        <f t="shared" si="91"/>
        <v>Low</v>
      </c>
      <c r="Y1955" t="str">
        <f t="shared" si="92"/>
        <v>Home Team</v>
      </c>
    </row>
    <row r="1956" spans="1:25" x14ac:dyDescent="0.25">
      <c r="A1956" t="s">
        <v>2045</v>
      </c>
      <c r="B1956">
        <v>2021</v>
      </c>
      <c r="C1956" t="s">
        <v>208</v>
      </c>
      <c r="D1956" s="1">
        <v>44387</v>
      </c>
      <c r="E1956">
        <v>14</v>
      </c>
      <c r="F1956">
        <v>-1.9</v>
      </c>
      <c r="G1956">
        <v>0</v>
      </c>
      <c r="H1956" t="s">
        <v>100</v>
      </c>
      <c r="I1956" s="2">
        <v>0.57291666666666663</v>
      </c>
      <c r="J1956" s="3">
        <v>9111</v>
      </c>
      <c r="K1956" t="s">
        <v>32</v>
      </c>
      <c r="L1956">
        <v>2</v>
      </c>
      <c r="M1956">
        <v>4.5</v>
      </c>
      <c r="N1956">
        <v>5.7</v>
      </c>
      <c r="O1956">
        <v>6.1</v>
      </c>
      <c r="P1956">
        <v>46</v>
      </c>
      <c r="Q1956" t="s">
        <v>43</v>
      </c>
      <c r="R1956">
        <v>5.5</v>
      </c>
      <c r="S1956">
        <v>8.6999999999999993</v>
      </c>
      <c r="T1956">
        <v>11.12</v>
      </c>
      <c r="U1956">
        <v>16.12</v>
      </c>
      <c r="V1956">
        <v>108</v>
      </c>
      <c r="W1956" t="str">
        <f t="shared" si="90"/>
        <v>Fremantle</v>
      </c>
      <c r="X1956" t="str">
        <f t="shared" si="91"/>
        <v>Low</v>
      </c>
      <c r="Y1956" t="str">
        <f t="shared" si="92"/>
        <v>Away Team</v>
      </c>
    </row>
    <row r="1957" spans="1:25" x14ac:dyDescent="0.25">
      <c r="A1957" t="s">
        <v>2046</v>
      </c>
      <c r="B1957">
        <v>2021</v>
      </c>
      <c r="C1957" t="s">
        <v>208</v>
      </c>
      <c r="D1957" s="1">
        <v>44387</v>
      </c>
      <c r="E1957">
        <v>13.7</v>
      </c>
      <c r="F1957">
        <v>2.1</v>
      </c>
      <c r="G1957">
        <v>0</v>
      </c>
      <c r="H1957" t="s">
        <v>28</v>
      </c>
      <c r="I1957" s="2">
        <v>0.69097222222222221</v>
      </c>
      <c r="J1957" s="3">
        <v>31834</v>
      </c>
      <c r="K1957" t="s">
        <v>30</v>
      </c>
      <c r="L1957">
        <v>1.5</v>
      </c>
      <c r="M1957">
        <v>1.9</v>
      </c>
      <c r="N1957">
        <v>2.13</v>
      </c>
      <c r="O1957">
        <v>5.14</v>
      </c>
      <c r="P1957">
        <v>44</v>
      </c>
      <c r="Q1957" t="s">
        <v>44</v>
      </c>
      <c r="R1957">
        <v>2.1</v>
      </c>
      <c r="S1957">
        <v>3.4</v>
      </c>
      <c r="T1957">
        <v>6.7</v>
      </c>
      <c r="U1957">
        <v>10.1</v>
      </c>
      <c r="V1957">
        <v>70</v>
      </c>
      <c r="W1957" t="str">
        <f t="shared" si="90"/>
        <v>Geelong</v>
      </c>
      <c r="X1957" t="str">
        <f t="shared" si="91"/>
        <v>Medium</v>
      </c>
      <c r="Y1957" t="str">
        <f t="shared" si="92"/>
        <v>Away Team</v>
      </c>
    </row>
    <row r="1958" spans="1:25" x14ac:dyDescent="0.25">
      <c r="A1958" t="s">
        <v>2047</v>
      </c>
      <c r="B1958">
        <v>2021</v>
      </c>
      <c r="C1958" t="s">
        <v>208</v>
      </c>
      <c r="D1958" s="1">
        <v>44387</v>
      </c>
      <c r="E1958">
        <v>21.1</v>
      </c>
      <c r="F1958">
        <v>12.6</v>
      </c>
      <c r="G1958">
        <v>1.6</v>
      </c>
      <c r="H1958" t="s">
        <v>38</v>
      </c>
      <c r="I1958" s="2">
        <v>0.80902777777777779</v>
      </c>
      <c r="J1958" s="3">
        <v>9075</v>
      </c>
      <c r="K1958" t="s">
        <v>36</v>
      </c>
      <c r="L1958">
        <v>1.5</v>
      </c>
      <c r="M1958">
        <v>4.8</v>
      </c>
      <c r="N1958">
        <v>7.8</v>
      </c>
      <c r="O1958">
        <v>8.15</v>
      </c>
      <c r="P1958">
        <v>63</v>
      </c>
      <c r="Q1958" t="s">
        <v>55</v>
      </c>
      <c r="R1958">
        <v>1.3</v>
      </c>
      <c r="S1958">
        <v>6.6</v>
      </c>
      <c r="T1958">
        <v>9.9</v>
      </c>
      <c r="U1958">
        <v>14.11</v>
      </c>
      <c r="V1958">
        <v>95</v>
      </c>
      <c r="W1958" t="str">
        <f t="shared" si="90"/>
        <v>St Kilda</v>
      </c>
      <c r="X1958" t="str">
        <f t="shared" si="91"/>
        <v>Low</v>
      </c>
      <c r="Y1958" t="str">
        <f t="shared" si="92"/>
        <v>Away Team</v>
      </c>
    </row>
    <row r="1959" spans="1:25" x14ac:dyDescent="0.25">
      <c r="A1959" t="s">
        <v>2048</v>
      </c>
      <c r="B1959">
        <v>2021</v>
      </c>
      <c r="C1959" t="s">
        <v>208</v>
      </c>
      <c r="D1959" s="1">
        <v>44388</v>
      </c>
      <c r="E1959">
        <v>10.4</v>
      </c>
      <c r="F1959">
        <v>-1</v>
      </c>
      <c r="G1959">
        <v>0.2</v>
      </c>
      <c r="H1959" t="s">
        <v>1304</v>
      </c>
      <c r="I1959" s="2">
        <v>0.52777777777777779</v>
      </c>
      <c r="J1959" s="3">
        <v>2952</v>
      </c>
      <c r="K1959" t="s">
        <v>25</v>
      </c>
      <c r="L1959">
        <v>2.4</v>
      </c>
      <c r="M1959">
        <v>3.4</v>
      </c>
      <c r="N1959">
        <v>8.1</v>
      </c>
      <c r="O1959">
        <v>9.1</v>
      </c>
      <c r="P1959">
        <v>64</v>
      </c>
      <c r="Q1959" t="s">
        <v>39</v>
      </c>
      <c r="R1959">
        <v>1.1000000000000001</v>
      </c>
      <c r="S1959">
        <v>5.3</v>
      </c>
      <c r="T1959">
        <v>7.3</v>
      </c>
      <c r="U1959">
        <v>10.5</v>
      </c>
      <c r="V1959">
        <v>65</v>
      </c>
      <c r="W1959" t="str">
        <f t="shared" si="90"/>
        <v>Gold Coast</v>
      </c>
      <c r="X1959" t="str">
        <f t="shared" si="91"/>
        <v>Low</v>
      </c>
      <c r="Y1959" t="str">
        <f t="shared" si="92"/>
        <v>Away Team</v>
      </c>
    </row>
    <row r="1960" spans="1:25" x14ac:dyDescent="0.25">
      <c r="A1960" t="s">
        <v>2049</v>
      </c>
      <c r="B1960">
        <v>2021</v>
      </c>
      <c r="C1960" t="s">
        <v>208</v>
      </c>
      <c r="D1960" s="1">
        <v>44388</v>
      </c>
      <c r="E1960">
        <v>15</v>
      </c>
      <c r="F1960">
        <v>3.8</v>
      </c>
      <c r="G1960">
        <v>0.2</v>
      </c>
      <c r="H1960" t="s">
        <v>46</v>
      </c>
      <c r="I1960" s="2">
        <v>0.63888888888888884</v>
      </c>
      <c r="J1960" s="3">
        <v>24817</v>
      </c>
      <c r="K1960" t="s">
        <v>50</v>
      </c>
      <c r="L1960">
        <v>3.2</v>
      </c>
      <c r="M1960">
        <v>5.5</v>
      </c>
      <c r="N1960">
        <v>6.6</v>
      </c>
      <c r="O1960">
        <v>8.1199999999999992</v>
      </c>
      <c r="P1960">
        <v>60</v>
      </c>
      <c r="Q1960" t="s">
        <v>26</v>
      </c>
      <c r="R1960">
        <v>4.2</v>
      </c>
      <c r="S1960">
        <v>7.4</v>
      </c>
      <c r="T1960">
        <v>9.8000000000000007</v>
      </c>
      <c r="U1960">
        <v>11.13</v>
      </c>
      <c r="V1960">
        <v>79</v>
      </c>
      <c r="W1960" t="str">
        <f t="shared" si="90"/>
        <v>Sydney</v>
      </c>
      <c r="X1960" t="str">
        <f t="shared" si="91"/>
        <v>Low</v>
      </c>
      <c r="Y1960" t="str">
        <f t="shared" si="92"/>
        <v>Away Team</v>
      </c>
    </row>
    <row r="1961" spans="1:25" x14ac:dyDescent="0.25">
      <c r="A1961" t="s">
        <v>2050</v>
      </c>
      <c r="B1961">
        <v>2021</v>
      </c>
      <c r="C1961" t="s">
        <v>208</v>
      </c>
      <c r="D1961" s="1">
        <v>44388</v>
      </c>
      <c r="E1961">
        <v>15</v>
      </c>
      <c r="F1961">
        <v>3.8</v>
      </c>
      <c r="G1961">
        <v>0.2</v>
      </c>
      <c r="H1961" t="s">
        <v>28</v>
      </c>
      <c r="I1961" s="2">
        <v>0.67361111111111116</v>
      </c>
      <c r="J1961" s="3">
        <v>29437</v>
      </c>
      <c r="K1961" t="s">
        <v>29</v>
      </c>
      <c r="L1961">
        <v>4</v>
      </c>
      <c r="M1961">
        <v>7.2</v>
      </c>
      <c r="N1961">
        <v>10.3</v>
      </c>
      <c r="O1961">
        <v>11.5</v>
      </c>
      <c r="P1961">
        <v>71</v>
      </c>
      <c r="Q1961" t="s">
        <v>33</v>
      </c>
      <c r="R1961">
        <v>1.1000000000000001</v>
      </c>
      <c r="S1961">
        <v>4.3</v>
      </c>
      <c r="T1961">
        <v>6.7</v>
      </c>
      <c r="U1961">
        <v>13.9</v>
      </c>
      <c r="V1961">
        <v>87</v>
      </c>
      <c r="W1961" t="str">
        <f t="shared" si="90"/>
        <v>Collingwood</v>
      </c>
      <c r="X1961" t="str">
        <f t="shared" si="91"/>
        <v>Low</v>
      </c>
      <c r="Y1961" t="str">
        <f t="shared" si="92"/>
        <v>Away Team</v>
      </c>
    </row>
    <row r="1962" spans="1:25" x14ac:dyDescent="0.25">
      <c r="A1962" t="s">
        <v>2051</v>
      </c>
      <c r="B1962">
        <v>2021</v>
      </c>
      <c r="C1962" t="s">
        <v>208</v>
      </c>
      <c r="D1962" s="1">
        <v>44389</v>
      </c>
      <c r="E1962">
        <v>21.7</v>
      </c>
      <c r="F1962">
        <v>11.6</v>
      </c>
      <c r="G1962">
        <v>9.6</v>
      </c>
      <c r="H1962" t="s">
        <v>1339</v>
      </c>
      <c r="I1962" s="2">
        <v>0.73611111111111116</v>
      </c>
      <c r="J1962" s="3">
        <v>30515</v>
      </c>
      <c r="K1962" t="s">
        <v>51</v>
      </c>
      <c r="L1962">
        <v>2.5</v>
      </c>
      <c r="M1962">
        <v>3.1</v>
      </c>
      <c r="N1962">
        <v>3.12</v>
      </c>
      <c r="O1962">
        <v>8.1199999999999992</v>
      </c>
      <c r="P1962">
        <v>60</v>
      </c>
      <c r="Q1962" t="s">
        <v>47</v>
      </c>
      <c r="R1962">
        <v>2</v>
      </c>
      <c r="S1962">
        <v>3.2</v>
      </c>
      <c r="T1962">
        <v>6.5</v>
      </c>
      <c r="U1962">
        <v>10.1</v>
      </c>
      <c r="V1962">
        <v>70</v>
      </c>
      <c r="W1962" t="str">
        <f t="shared" si="90"/>
        <v>North Melbourne</v>
      </c>
      <c r="X1962" t="str">
        <f t="shared" si="91"/>
        <v>Medium</v>
      </c>
      <c r="Y1962" t="str">
        <f t="shared" si="92"/>
        <v>Away Team</v>
      </c>
    </row>
    <row r="1963" spans="1:25" x14ac:dyDescent="0.25">
      <c r="A1963" t="s">
        <v>2052</v>
      </c>
      <c r="B1963">
        <v>2021</v>
      </c>
      <c r="C1963" t="s">
        <v>218</v>
      </c>
      <c r="D1963" s="1">
        <v>44392</v>
      </c>
      <c r="E1963">
        <v>17.899999999999999</v>
      </c>
      <c r="F1963">
        <v>12.8</v>
      </c>
      <c r="G1963">
        <v>2</v>
      </c>
      <c r="H1963" t="s">
        <v>1339</v>
      </c>
      <c r="I1963" s="2">
        <v>0.75694444444444442</v>
      </c>
      <c r="J1963" s="3">
        <v>35271</v>
      </c>
      <c r="K1963" t="s">
        <v>43</v>
      </c>
      <c r="L1963">
        <v>1.3</v>
      </c>
      <c r="M1963">
        <v>1.7</v>
      </c>
      <c r="N1963">
        <v>3.1</v>
      </c>
      <c r="O1963">
        <v>3.13</v>
      </c>
      <c r="P1963">
        <v>31</v>
      </c>
      <c r="Q1963" t="s">
        <v>44</v>
      </c>
      <c r="R1963">
        <v>3.5</v>
      </c>
      <c r="S1963">
        <v>8.8000000000000007</v>
      </c>
      <c r="T1963">
        <v>11.12</v>
      </c>
      <c r="U1963">
        <v>14.16</v>
      </c>
      <c r="V1963">
        <v>100</v>
      </c>
      <c r="W1963" t="str">
        <f t="shared" si="90"/>
        <v>Geelong</v>
      </c>
      <c r="X1963" t="str">
        <f t="shared" si="91"/>
        <v>Medium</v>
      </c>
      <c r="Y1963" t="str">
        <f t="shared" si="92"/>
        <v>Away Team</v>
      </c>
    </row>
    <row r="1964" spans="1:25" x14ac:dyDescent="0.25">
      <c r="A1964" t="s">
        <v>2053</v>
      </c>
      <c r="B1964">
        <v>2021</v>
      </c>
      <c r="C1964" t="s">
        <v>218</v>
      </c>
      <c r="D1964" s="1">
        <v>44393</v>
      </c>
      <c r="E1964">
        <v>22.8</v>
      </c>
      <c r="F1964">
        <v>16.7</v>
      </c>
      <c r="G1964">
        <v>0.4</v>
      </c>
      <c r="H1964" t="s">
        <v>38</v>
      </c>
      <c r="I1964" s="2">
        <v>0.83680555555555558</v>
      </c>
      <c r="J1964" s="3">
        <v>4119</v>
      </c>
      <c r="K1964" t="s">
        <v>29</v>
      </c>
      <c r="L1964">
        <v>4.2</v>
      </c>
      <c r="M1964">
        <v>7.4</v>
      </c>
      <c r="N1964">
        <v>12.6</v>
      </c>
      <c r="O1964">
        <v>16.100000000000001</v>
      </c>
      <c r="P1964">
        <v>106</v>
      </c>
      <c r="Q1964" t="s">
        <v>36</v>
      </c>
      <c r="R1964">
        <v>3.1</v>
      </c>
      <c r="S1964">
        <v>8.4</v>
      </c>
      <c r="T1964">
        <v>10.7</v>
      </c>
      <c r="U1964">
        <v>13.8</v>
      </c>
      <c r="V1964">
        <v>86</v>
      </c>
      <c r="W1964" t="str">
        <f t="shared" si="90"/>
        <v>Richmond</v>
      </c>
      <c r="X1964" t="str">
        <f t="shared" si="91"/>
        <v>Low</v>
      </c>
      <c r="Y1964" t="str">
        <f t="shared" si="92"/>
        <v>Home Team</v>
      </c>
    </row>
    <row r="1965" spans="1:25" x14ac:dyDescent="0.25">
      <c r="A1965" t="s">
        <v>2054</v>
      </c>
      <c r="B1965">
        <v>2021</v>
      </c>
      <c r="C1965" t="s">
        <v>218</v>
      </c>
      <c r="D1965" s="1">
        <v>44394</v>
      </c>
      <c r="E1965">
        <v>12.8</v>
      </c>
      <c r="F1965">
        <v>6.4</v>
      </c>
      <c r="G1965">
        <v>0.2</v>
      </c>
      <c r="H1965" t="s">
        <v>46</v>
      </c>
      <c r="I1965" s="2">
        <v>0.57291666666666663</v>
      </c>
      <c r="J1965">
        <v>0</v>
      </c>
      <c r="K1965" t="s">
        <v>55</v>
      </c>
      <c r="L1965">
        <v>2.4</v>
      </c>
      <c r="M1965">
        <v>3.5</v>
      </c>
      <c r="N1965">
        <v>6.9</v>
      </c>
      <c r="O1965">
        <v>8.1300000000000008</v>
      </c>
      <c r="P1965">
        <v>61</v>
      </c>
      <c r="Q1965" t="s">
        <v>54</v>
      </c>
      <c r="R1965">
        <v>1</v>
      </c>
      <c r="S1965">
        <v>4.5999999999999996</v>
      </c>
      <c r="T1965">
        <v>7.11</v>
      </c>
      <c r="U1965">
        <v>10.14</v>
      </c>
      <c r="V1965">
        <v>74</v>
      </c>
      <c r="W1965" t="str">
        <f t="shared" si="90"/>
        <v>Port Adelaide</v>
      </c>
      <c r="X1965" t="str">
        <f t="shared" si="91"/>
        <v>Low</v>
      </c>
      <c r="Y1965" t="str">
        <f t="shared" si="92"/>
        <v>Away Team</v>
      </c>
    </row>
    <row r="1966" spans="1:25" x14ac:dyDescent="0.25">
      <c r="A1966" t="s">
        <v>2055</v>
      </c>
      <c r="B1966">
        <v>2021</v>
      </c>
      <c r="C1966" t="s">
        <v>218</v>
      </c>
      <c r="D1966" s="1">
        <v>44394</v>
      </c>
      <c r="E1966">
        <v>21.9</v>
      </c>
      <c r="F1966">
        <v>14.3</v>
      </c>
      <c r="G1966">
        <v>0.4</v>
      </c>
      <c r="H1966" t="s">
        <v>38</v>
      </c>
      <c r="I1966" s="2">
        <v>0.69097222222222221</v>
      </c>
      <c r="J1966" s="3">
        <v>8244</v>
      </c>
      <c r="K1966" t="s">
        <v>39</v>
      </c>
      <c r="L1966">
        <v>4.0999999999999996</v>
      </c>
      <c r="M1966">
        <v>6.5</v>
      </c>
      <c r="N1966">
        <v>8.6999999999999993</v>
      </c>
      <c r="O1966">
        <v>11.13</v>
      </c>
      <c r="P1966">
        <v>79</v>
      </c>
      <c r="Q1966" t="s">
        <v>50</v>
      </c>
      <c r="R1966">
        <v>3.2</v>
      </c>
      <c r="S1966">
        <v>8.4</v>
      </c>
      <c r="T1966">
        <v>11.5</v>
      </c>
      <c r="U1966">
        <v>14.6</v>
      </c>
      <c r="V1966">
        <v>90</v>
      </c>
      <c r="W1966" t="str">
        <f t="shared" si="90"/>
        <v>Western Bulldogs</v>
      </c>
      <c r="X1966" t="str">
        <f t="shared" si="91"/>
        <v>Low</v>
      </c>
      <c r="Y1966" t="str">
        <f t="shared" si="92"/>
        <v>Away Team</v>
      </c>
    </row>
    <row r="1967" spans="1:25" x14ac:dyDescent="0.25">
      <c r="A1967" t="s">
        <v>2056</v>
      </c>
      <c r="B1967">
        <v>2021</v>
      </c>
      <c r="C1967" t="s">
        <v>218</v>
      </c>
      <c r="D1967" s="1">
        <v>44394</v>
      </c>
      <c r="E1967">
        <v>12.8</v>
      </c>
      <c r="F1967">
        <v>6.4</v>
      </c>
      <c r="G1967">
        <v>0.2</v>
      </c>
      <c r="H1967" t="s">
        <v>28</v>
      </c>
      <c r="I1967" s="2">
        <v>0.80902777777777779</v>
      </c>
      <c r="J1967">
        <v>0</v>
      </c>
      <c r="K1967" t="s">
        <v>35</v>
      </c>
      <c r="L1967">
        <v>4.4000000000000004</v>
      </c>
      <c r="M1967">
        <v>6.7</v>
      </c>
      <c r="N1967">
        <v>9.1</v>
      </c>
      <c r="O1967">
        <v>11.13</v>
      </c>
      <c r="P1967">
        <v>79</v>
      </c>
      <c r="Q1967" t="s">
        <v>32</v>
      </c>
      <c r="R1967">
        <v>1.2</v>
      </c>
      <c r="S1967">
        <v>5.2</v>
      </c>
      <c r="T1967">
        <v>10.3</v>
      </c>
      <c r="U1967">
        <v>12.7</v>
      </c>
      <c r="V1967">
        <v>79</v>
      </c>
      <c r="W1967" t="str">
        <f t="shared" si="90"/>
        <v>Draw</v>
      </c>
      <c r="X1967" t="str">
        <f t="shared" si="91"/>
        <v>Low</v>
      </c>
      <c r="Y1967" t="str">
        <f t="shared" si="92"/>
        <v>Draw</v>
      </c>
    </row>
    <row r="1968" spans="1:25" x14ac:dyDescent="0.25">
      <c r="A1968" t="s">
        <v>2057</v>
      </c>
      <c r="B1968">
        <v>2021</v>
      </c>
      <c r="C1968" t="s">
        <v>218</v>
      </c>
      <c r="D1968" s="1">
        <v>44395</v>
      </c>
      <c r="E1968">
        <v>21.3</v>
      </c>
      <c r="F1968">
        <v>8.6999999999999993</v>
      </c>
      <c r="G1968">
        <v>0</v>
      </c>
      <c r="H1968" t="s">
        <v>38</v>
      </c>
      <c r="I1968" s="2">
        <v>0.52430555555555558</v>
      </c>
      <c r="J1968" s="3">
        <v>5114</v>
      </c>
      <c r="K1968" t="s">
        <v>47</v>
      </c>
      <c r="L1968">
        <v>4.4000000000000004</v>
      </c>
      <c r="M1968">
        <v>6.4</v>
      </c>
      <c r="N1968">
        <v>7.8</v>
      </c>
      <c r="O1968">
        <v>11.8</v>
      </c>
      <c r="P1968">
        <v>74</v>
      </c>
      <c r="Q1968" t="s">
        <v>48</v>
      </c>
      <c r="R1968">
        <v>3</v>
      </c>
      <c r="S1968">
        <v>4.5999999999999996</v>
      </c>
      <c r="T1968">
        <v>8.1</v>
      </c>
      <c r="U1968">
        <v>13.14</v>
      </c>
      <c r="V1968">
        <v>92</v>
      </c>
      <c r="W1968" t="str">
        <f t="shared" si="90"/>
        <v>Essendon</v>
      </c>
      <c r="X1968" t="str">
        <f t="shared" si="91"/>
        <v>Low</v>
      </c>
      <c r="Y1968" t="str">
        <f t="shared" si="92"/>
        <v>Away Team</v>
      </c>
    </row>
    <row r="1969" spans="1:25" x14ac:dyDescent="0.25">
      <c r="A1969" t="s">
        <v>2058</v>
      </c>
      <c r="B1969">
        <v>2021</v>
      </c>
      <c r="C1969" t="s">
        <v>218</v>
      </c>
      <c r="D1969" s="1">
        <v>44395</v>
      </c>
      <c r="E1969">
        <v>13.3</v>
      </c>
      <c r="F1969">
        <v>8</v>
      </c>
      <c r="G1969">
        <v>3</v>
      </c>
      <c r="H1969" t="s">
        <v>28</v>
      </c>
      <c r="I1969" s="2">
        <v>0.63888888888888884</v>
      </c>
      <c r="J1969">
        <v>0</v>
      </c>
      <c r="K1969" t="s">
        <v>33</v>
      </c>
      <c r="L1969">
        <v>3.2</v>
      </c>
      <c r="M1969">
        <v>6.4</v>
      </c>
      <c r="N1969">
        <v>9.5</v>
      </c>
      <c r="O1969">
        <v>9.8000000000000007</v>
      </c>
      <c r="P1969">
        <v>62</v>
      </c>
      <c r="Q1969" t="s">
        <v>30</v>
      </c>
      <c r="R1969">
        <v>1.3</v>
      </c>
      <c r="S1969">
        <v>4.5999999999999996</v>
      </c>
      <c r="T1969">
        <v>7.9</v>
      </c>
      <c r="U1969">
        <v>13.13</v>
      </c>
      <c r="V1969">
        <v>91</v>
      </c>
      <c r="W1969" t="str">
        <f t="shared" si="90"/>
        <v>Carlton</v>
      </c>
      <c r="X1969" t="str">
        <f t="shared" si="91"/>
        <v>Low</v>
      </c>
      <c r="Y1969" t="str">
        <f t="shared" si="92"/>
        <v>Away Team</v>
      </c>
    </row>
    <row r="1970" spans="1:25" x14ac:dyDescent="0.25">
      <c r="A1970" t="s">
        <v>2059</v>
      </c>
      <c r="B1970">
        <v>2021</v>
      </c>
      <c r="C1970" t="s">
        <v>218</v>
      </c>
      <c r="D1970" s="1">
        <v>44395</v>
      </c>
      <c r="E1970">
        <v>13.3</v>
      </c>
      <c r="F1970">
        <v>8.4</v>
      </c>
      <c r="G1970">
        <v>0.4</v>
      </c>
      <c r="H1970" t="s">
        <v>512</v>
      </c>
      <c r="I1970" s="2">
        <v>0.67361111111111116</v>
      </c>
      <c r="J1970" s="3">
        <v>24554</v>
      </c>
      <c r="K1970" t="s">
        <v>40</v>
      </c>
      <c r="L1970">
        <v>1.3</v>
      </c>
      <c r="M1970">
        <v>4.4000000000000004</v>
      </c>
      <c r="N1970">
        <v>6.6</v>
      </c>
      <c r="O1970">
        <v>8.8000000000000007</v>
      </c>
      <c r="P1970">
        <v>56</v>
      </c>
      <c r="Q1970" t="s">
        <v>51</v>
      </c>
      <c r="R1970">
        <v>0.3</v>
      </c>
      <c r="S1970">
        <v>4.5999999999999996</v>
      </c>
      <c r="T1970">
        <v>9.9</v>
      </c>
      <c r="U1970">
        <v>14.14</v>
      </c>
      <c r="V1970">
        <v>98</v>
      </c>
      <c r="W1970" t="str">
        <f t="shared" si="90"/>
        <v>West Coast</v>
      </c>
      <c r="X1970" t="str">
        <f t="shared" si="91"/>
        <v>Low</v>
      </c>
      <c r="Y1970" t="str">
        <f t="shared" si="92"/>
        <v>Away Team</v>
      </c>
    </row>
    <row r="1971" spans="1:25" x14ac:dyDescent="0.25">
      <c r="A1971" t="s">
        <v>2060</v>
      </c>
      <c r="B1971">
        <v>2021</v>
      </c>
      <c r="C1971" t="s">
        <v>218</v>
      </c>
      <c r="D1971" s="1">
        <v>44395</v>
      </c>
      <c r="E1971">
        <v>21.3</v>
      </c>
      <c r="F1971">
        <v>8.6999999999999993</v>
      </c>
      <c r="G1971">
        <v>0</v>
      </c>
      <c r="H1971" t="s">
        <v>38</v>
      </c>
      <c r="I1971" s="2">
        <v>0.75694444444444442</v>
      </c>
      <c r="J1971" s="3">
        <v>2374</v>
      </c>
      <c r="K1971" t="s">
        <v>25</v>
      </c>
      <c r="L1971">
        <v>6.1</v>
      </c>
      <c r="M1971">
        <v>9.1999999999999993</v>
      </c>
      <c r="N1971">
        <v>9.5</v>
      </c>
      <c r="O1971">
        <v>11.6</v>
      </c>
      <c r="P1971">
        <v>72</v>
      </c>
      <c r="Q1971" t="s">
        <v>26</v>
      </c>
      <c r="R1971">
        <v>1.2</v>
      </c>
      <c r="S1971">
        <v>6.4</v>
      </c>
      <c r="T1971">
        <v>12.6</v>
      </c>
      <c r="U1971">
        <v>15.8</v>
      </c>
      <c r="V1971">
        <v>98</v>
      </c>
      <c r="W1971" t="str">
        <f t="shared" si="90"/>
        <v>Sydney</v>
      </c>
      <c r="X1971" t="str">
        <f t="shared" si="91"/>
        <v>Low</v>
      </c>
      <c r="Y1971" t="str">
        <f t="shared" si="92"/>
        <v>Away Team</v>
      </c>
    </row>
    <row r="1972" spans="1:25" x14ac:dyDescent="0.25">
      <c r="A1972" t="s">
        <v>2061</v>
      </c>
      <c r="B1972">
        <v>2021</v>
      </c>
      <c r="C1972" t="s">
        <v>228</v>
      </c>
      <c r="D1972" s="1">
        <v>44400</v>
      </c>
      <c r="E1972">
        <v>10.8</v>
      </c>
      <c r="F1972">
        <v>6.2</v>
      </c>
      <c r="G1972">
        <v>0</v>
      </c>
      <c r="H1972" t="s">
        <v>46</v>
      </c>
      <c r="I1972" s="2">
        <v>0.79861111111111116</v>
      </c>
      <c r="J1972">
        <v>0</v>
      </c>
      <c r="K1972" t="s">
        <v>54</v>
      </c>
      <c r="L1972">
        <v>2.4</v>
      </c>
      <c r="M1972">
        <v>6.8</v>
      </c>
      <c r="N1972">
        <v>11.11</v>
      </c>
      <c r="O1972">
        <v>14.13</v>
      </c>
      <c r="P1972">
        <v>97</v>
      </c>
      <c r="Q1972" t="s">
        <v>33</v>
      </c>
      <c r="R1972">
        <v>3.3</v>
      </c>
      <c r="S1972">
        <v>3.7</v>
      </c>
      <c r="T1972">
        <v>8.8000000000000007</v>
      </c>
      <c r="U1972">
        <v>10.9</v>
      </c>
      <c r="V1972">
        <v>69</v>
      </c>
      <c r="W1972" t="str">
        <f t="shared" si="90"/>
        <v>Port Adelaide</v>
      </c>
      <c r="X1972" t="str">
        <f t="shared" si="91"/>
        <v>Low</v>
      </c>
      <c r="Y1972" t="str">
        <f t="shared" si="92"/>
        <v>Home Team</v>
      </c>
    </row>
    <row r="1973" spans="1:25" x14ac:dyDescent="0.25">
      <c r="A1973" t="s">
        <v>2062</v>
      </c>
      <c r="B1973">
        <v>2021</v>
      </c>
      <c r="C1973" t="s">
        <v>228</v>
      </c>
      <c r="D1973" s="1">
        <v>44401</v>
      </c>
      <c r="E1973">
        <v>13.4</v>
      </c>
      <c r="F1973">
        <v>6.5</v>
      </c>
      <c r="G1973">
        <v>0</v>
      </c>
      <c r="H1973" t="s">
        <v>46</v>
      </c>
      <c r="I1973" s="2">
        <v>0.57291666666666663</v>
      </c>
      <c r="J1973">
        <v>0</v>
      </c>
      <c r="K1973" t="s">
        <v>30</v>
      </c>
      <c r="L1973">
        <v>2.5</v>
      </c>
      <c r="M1973">
        <v>5.6</v>
      </c>
      <c r="N1973">
        <v>5.0999999999999996</v>
      </c>
      <c r="O1973">
        <v>11.11</v>
      </c>
      <c r="P1973">
        <v>77</v>
      </c>
      <c r="Q1973" t="s">
        <v>47</v>
      </c>
      <c r="R1973">
        <v>3.1</v>
      </c>
      <c r="S1973">
        <v>5.4</v>
      </c>
      <c r="T1973">
        <v>12.6</v>
      </c>
      <c r="U1973">
        <v>18.8</v>
      </c>
      <c r="V1973">
        <v>116</v>
      </c>
      <c r="W1973" t="str">
        <f t="shared" si="90"/>
        <v>North Melbourne</v>
      </c>
      <c r="X1973" t="str">
        <f t="shared" si="91"/>
        <v>Low</v>
      </c>
      <c r="Y1973" t="str">
        <f t="shared" si="92"/>
        <v>Away Team</v>
      </c>
    </row>
    <row r="1974" spans="1:25" x14ac:dyDescent="0.25">
      <c r="A1974" t="s">
        <v>2063</v>
      </c>
      <c r="B1974">
        <v>2021</v>
      </c>
      <c r="C1974" t="s">
        <v>228</v>
      </c>
      <c r="D1974" s="1">
        <v>44401</v>
      </c>
      <c r="E1974">
        <v>22.1</v>
      </c>
      <c r="F1974">
        <v>13.1</v>
      </c>
      <c r="G1974">
        <v>4.2</v>
      </c>
      <c r="H1974" t="s">
        <v>58</v>
      </c>
      <c r="I1974" s="2">
        <v>0.63194444444444442</v>
      </c>
      <c r="J1974" s="3">
        <v>16660</v>
      </c>
      <c r="K1974" t="s">
        <v>36</v>
      </c>
      <c r="L1974">
        <v>2.4</v>
      </c>
      <c r="M1974">
        <v>4.9000000000000004</v>
      </c>
      <c r="N1974">
        <v>9.14</v>
      </c>
      <c r="O1974">
        <v>17.18</v>
      </c>
      <c r="P1974">
        <v>120</v>
      </c>
      <c r="Q1974" t="s">
        <v>39</v>
      </c>
      <c r="R1974">
        <v>3.3</v>
      </c>
      <c r="S1974">
        <v>9.6</v>
      </c>
      <c r="T1974">
        <v>9.8000000000000007</v>
      </c>
      <c r="U1974">
        <v>10.11</v>
      </c>
      <c r="V1974">
        <v>71</v>
      </c>
      <c r="W1974" t="str">
        <f t="shared" si="90"/>
        <v>Brisbane</v>
      </c>
      <c r="X1974" t="str">
        <f t="shared" si="91"/>
        <v>Low</v>
      </c>
      <c r="Y1974" t="str">
        <f t="shared" si="92"/>
        <v>Home Team</v>
      </c>
    </row>
    <row r="1975" spans="1:25" x14ac:dyDescent="0.25">
      <c r="A1975" t="s">
        <v>2064</v>
      </c>
      <c r="B1975">
        <v>2021</v>
      </c>
      <c r="C1975" t="s">
        <v>228</v>
      </c>
      <c r="D1975" s="1">
        <v>44401</v>
      </c>
      <c r="E1975">
        <v>18.100000000000001</v>
      </c>
      <c r="F1975">
        <v>9.8000000000000007</v>
      </c>
      <c r="G1975">
        <v>2</v>
      </c>
      <c r="H1975" t="s">
        <v>1339</v>
      </c>
      <c r="I1975" s="2">
        <v>0.60763888888888884</v>
      </c>
      <c r="J1975" s="3">
        <v>43657</v>
      </c>
      <c r="K1975" t="s">
        <v>51</v>
      </c>
      <c r="L1975">
        <v>2.2000000000000002</v>
      </c>
      <c r="M1975">
        <v>8.6</v>
      </c>
      <c r="N1975">
        <v>11.7</v>
      </c>
      <c r="O1975">
        <v>14.1</v>
      </c>
      <c r="P1975">
        <v>94</v>
      </c>
      <c r="Q1975" t="s">
        <v>55</v>
      </c>
      <c r="R1975">
        <v>2.1</v>
      </c>
      <c r="S1975">
        <v>4.2</v>
      </c>
      <c r="T1975">
        <v>7.6</v>
      </c>
      <c r="U1975">
        <v>13.8</v>
      </c>
      <c r="V1975">
        <v>86</v>
      </c>
      <c r="W1975" t="str">
        <f t="shared" si="90"/>
        <v>West Coast</v>
      </c>
      <c r="X1975" t="str">
        <f t="shared" si="91"/>
        <v>Medium</v>
      </c>
      <c r="Y1975" t="str">
        <f t="shared" si="92"/>
        <v>Home Team</v>
      </c>
    </row>
    <row r="1976" spans="1:25" x14ac:dyDescent="0.25">
      <c r="A1976" t="s">
        <v>2065</v>
      </c>
      <c r="B1976">
        <v>2021</v>
      </c>
      <c r="C1976" t="s">
        <v>228</v>
      </c>
      <c r="D1976" s="1">
        <v>44401</v>
      </c>
      <c r="E1976">
        <v>13.4</v>
      </c>
      <c r="F1976">
        <v>6.5</v>
      </c>
      <c r="G1976">
        <v>0</v>
      </c>
      <c r="H1976" t="s">
        <v>28</v>
      </c>
      <c r="I1976" s="2">
        <v>0.80902777777777779</v>
      </c>
      <c r="J1976">
        <v>0</v>
      </c>
      <c r="K1976" t="s">
        <v>35</v>
      </c>
      <c r="L1976">
        <v>1.4</v>
      </c>
      <c r="M1976">
        <v>2.7</v>
      </c>
      <c r="N1976">
        <v>7.9</v>
      </c>
      <c r="O1976">
        <v>9.11</v>
      </c>
      <c r="P1976">
        <v>65</v>
      </c>
      <c r="Q1976" t="s">
        <v>50</v>
      </c>
      <c r="R1976">
        <v>3.2</v>
      </c>
      <c r="S1976">
        <v>6.4</v>
      </c>
      <c r="T1976">
        <v>10.5</v>
      </c>
      <c r="U1976">
        <v>13.7</v>
      </c>
      <c r="V1976">
        <v>85</v>
      </c>
      <c r="W1976" t="str">
        <f t="shared" si="90"/>
        <v>Western Bulldogs</v>
      </c>
      <c r="X1976" t="str">
        <f t="shared" si="91"/>
        <v>Low</v>
      </c>
      <c r="Y1976" t="str">
        <f t="shared" si="92"/>
        <v>Away Team</v>
      </c>
    </row>
    <row r="1977" spans="1:25" x14ac:dyDescent="0.25">
      <c r="A1977" t="s">
        <v>2066</v>
      </c>
      <c r="B1977">
        <v>2021</v>
      </c>
      <c r="C1977" t="s">
        <v>228</v>
      </c>
      <c r="D1977" s="1">
        <v>44401</v>
      </c>
      <c r="E1977">
        <v>13.4</v>
      </c>
      <c r="F1977">
        <v>6.5</v>
      </c>
      <c r="G1977">
        <v>0</v>
      </c>
      <c r="H1977" t="s">
        <v>46</v>
      </c>
      <c r="I1977" s="2">
        <v>0.81944444444444442</v>
      </c>
      <c r="J1977">
        <v>0</v>
      </c>
      <c r="K1977" t="s">
        <v>40</v>
      </c>
      <c r="L1977">
        <v>6.1</v>
      </c>
      <c r="M1977">
        <v>9.1</v>
      </c>
      <c r="N1977">
        <v>12.4</v>
      </c>
      <c r="O1977">
        <v>16.600000000000001</v>
      </c>
      <c r="P1977">
        <v>102</v>
      </c>
      <c r="Q1977" t="s">
        <v>32</v>
      </c>
      <c r="R1977">
        <v>4.0999999999999996</v>
      </c>
      <c r="S1977">
        <v>6.4</v>
      </c>
      <c r="T1977">
        <v>10.4</v>
      </c>
      <c r="U1977">
        <v>13.5</v>
      </c>
      <c r="V1977">
        <v>83</v>
      </c>
      <c r="W1977" t="str">
        <f t="shared" si="90"/>
        <v>Adelaide</v>
      </c>
      <c r="X1977" t="str">
        <f t="shared" si="91"/>
        <v>Low</v>
      </c>
      <c r="Y1977" t="str">
        <f t="shared" si="92"/>
        <v>Home Team</v>
      </c>
    </row>
    <row r="1978" spans="1:25" x14ac:dyDescent="0.25">
      <c r="A1978" t="s">
        <v>2067</v>
      </c>
      <c r="B1978">
        <v>2021</v>
      </c>
      <c r="C1978" t="s">
        <v>228</v>
      </c>
      <c r="D1978" s="1">
        <v>44402</v>
      </c>
      <c r="E1978">
        <v>21.8</v>
      </c>
      <c r="F1978">
        <v>11.7</v>
      </c>
      <c r="G1978">
        <v>0</v>
      </c>
      <c r="H1978" t="s">
        <v>38</v>
      </c>
      <c r="I1978" s="2">
        <v>0.52083333333333337</v>
      </c>
      <c r="J1978" s="3">
        <v>2875</v>
      </c>
      <c r="K1978" t="s">
        <v>26</v>
      </c>
      <c r="L1978">
        <v>3.3</v>
      </c>
      <c r="M1978">
        <v>6.8</v>
      </c>
      <c r="N1978">
        <v>11.11</v>
      </c>
      <c r="O1978">
        <v>14.14</v>
      </c>
      <c r="P1978">
        <v>98</v>
      </c>
      <c r="Q1978" t="s">
        <v>43</v>
      </c>
      <c r="R1978">
        <v>4.4000000000000004</v>
      </c>
      <c r="S1978">
        <v>6.5</v>
      </c>
      <c r="T1978">
        <v>6.6</v>
      </c>
      <c r="U1978">
        <v>8.1</v>
      </c>
      <c r="V1978">
        <v>58</v>
      </c>
      <c r="W1978" t="str">
        <f t="shared" si="90"/>
        <v>Sydney</v>
      </c>
      <c r="X1978" t="str">
        <f t="shared" si="91"/>
        <v>Low</v>
      </c>
      <c r="Y1978" t="str">
        <f t="shared" si="92"/>
        <v>Home Team</v>
      </c>
    </row>
    <row r="1979" spans="1:25" x14ac:dyDescent="0.25">
      <c r="A1979" t="s">
        <v>2068</v>
      </c>
      <c r="B1979">
        <v>2021</v>
      </c>
      <c r="C1979" t="s">
        <v>228</v>
      </c>
      <c r="D1979" s="1">
        <v>44402</v>
      </c>
      <c r="E1979">
        <v>12</v>
      </c>
      <c r="F1979">
        <v>5.3</v>
      </c>
      <c r="G1979">
        <v>1</v>
      </c>
      <c r="H1979" t="s">
        <v>28</v>
      </c>
      <c r="I1979" s="2">
        <v>0.63888888888888884</v>
      </c>
      <c r="J1979">
        <v>0</v>
      </c>
      <c r="K1979" t="s">
        <v>44</v>
      </c>
      <c r="L1979">
        <v>3</v>
      </c>
      <c r="M1979">
        <v>8.3000000000000007</v>
      </c>
      <c r="N1979">
        <v>10.3</v>
      </c>
      <c r="O1979">
        <v>15.5</v>
      </c>
      <c r="P1979">
        <v>95</v>
      </c>
      <c r="Q1979" t="s">
        <v>29</v>
      </c>
      <c r="R1979">
        <v>1.2</v>
      </c>
      <c r="S1979">
        <v>1.4</v>
      </c>
      <c r="T1979">
        <v>3.7</v>
      </c>
      <c r="U1979">
        <v>8.9</v>
      </c>
      <c r="V1979">
        <v>57</v>
      </c>
      <c r="W1979" t="str">
        <f t="shared" si="90"/>
        <v>Geelong</v>
      </c>
      <c r="X1979" t="str">
        <f t="shared" si="91"/>
        <v>Low</v>
      </c>
      <c r="Y1979" t="str">
        <f t="shared" si="92"/>
        <v>Home Team</v>
      </c>
    </row>
    <row r="1980" spans="1:25" x14ac:dyDescent="0.25">
      <c r="A1980" t="s">
        <v>2069</v>
      </c>
      <c r="B1980">
        <v>2021</v>
      </c>
      <c r="C1980" t="s">
        <v>228</v>
      </c>
      <c r="D1980" s="1">
        <v>44402</v>
      </c>
      <c r="E1980">
        <v>21.8</v>
      </c>
      <c r="F1980">
        <v>11.7</v>
      </c>
      <c r="G1980">
        <v>0</v>
      </c>
      <c r="H1980" t="s">
        <v>38</v>
      </c>
      <c r="I1980" s="2">
        <v>0.75694444444444442</v>
      </c>
      <c r="J1980" s="3">
        <v>2681</v>
      </c>
      <c r="K1980" t="s">
        <v>48</v>
      </c>
      <c r="L1980">
        <v>4.3</v>
      </c>
      <c r="M1980">
        <v>6.4</v>
      </c>
      <c r="N1980">
        <v>6.8</v>
      </c>
      <c r="O1980">
        <v>7.11</v>
      </c>
      <c r="P1980">
        <v>53</v>
      </c>
      <c r="Q1980" t="s">
        <v>25</v>
      </c>
      <c r="R1980">
        <v>2.4</v>
      </c>
      <c r="S1980">
        <v>3.6</v>
      </c>
      <c r="T1980">
        <v>7.1</v>
      </c>
      <c r="U1980">
        <v>9.1199999999999992</v>
      </c>
      <c r="V1980">
        <v>66</v>
      </c>
      <c r="W1980" t="str">
        <f t="shared" si="90"/>
        <v>Greater Western Sydney</v>
      </c>
      <c r="X1980" t="str">
        <f t="shared" si="91"/>
        <v>Low</v>
      </c>
      <c r="Y1980" t="str">
        <f t="shared" si="92"/>
        <v>Away Team</v>
      </c>
    </row>
    <row r="1981" spans="1:25" x14ac:dyDescent="0.25">
      <c r="A1981" t="s">
        <v>2070</v>
      </c>
      <c r="B1981">
        <v>2021</v>
      </c>
      <c r="C1981" t="s">
        <v>238</v>
      </c>
      <c r="D1981" s="1">
        <v>44407</v>
      </c>
      <c r="E1981">
        <v>14</v>
      </c>
      <c r="F1981">
        <v>5.7</v>
      </c>
      <c r="G1981">
        <v>0</v>
      </c>
      <c r="H1981" t="s">
        <v>46</v>
      </c>
      <c r="I1981" s="2">
        <v>0.82638888888888884</v>
      </c>
      <c r="J1981">
        <v>0</v>
      </c>
      <c r="K1981" t="s">
        <v>55</v>
      </c>
      <c r="L1981">
        <v>3.1</v>
      </c>
      <c r="M1981">
        <v>5.3</v>
      </c>
      <c r="N1981">
        <v>7.7</v>
      </c>
      <c r="O1981">
        <v>12.9</v>
      </c>
      <c r="P1981">
        <v>81</v>
      </c>
      <c r="Q1981" t="s">
        <v>30</v>
      </c>
      <c r="R1981">
        <v>5.0999999999999996</v>
      </c>
      <c r="S1981">
        <v>10.1</v>
      </c>
      <c r="T1981">
        <v>15.2</v>
      </c>
      <c r="U1981">
        <v>18.399999999999999</v>
      </c>
      <c r="V1981">
        <v>112</v>
      </c>
      <c r="W1981" t="str">
        <f t="shared" si="90"/>
        <v>Carlton</v>
      </c>
      <c r="X1981" t="str">
        <f t="shared" si="91"/>
        <v>Low</v>
      </c>
      <c r="Y1981" t="str">
        <f t="shared" si="92"/>
        <v>Away Team</v>
      </c>
    </row>
    <row r="1982" spans="1:25" x14ac:dyDescent="0.25">
      <c r="A1982" t="s">
        <v>2071</v>
      </c>
      <c r="B1982">
        <v>2021</v>
      </c>
      <c r="C1982" t="s">
        <v>238</v>
      </c>
      <c r="D1982" s="1">
        <v>44408</v>
      </c>
      <c r="E1982">
        <v>13.8</v>
      </c>
      <c r="F1982">
        <v>5.2</v>
      </c>
      <c r="G1982">
        <v>0.2</v>
      </c>
      <c r="H1982" t="s">
        <v>1304</v>
      </c>
      <c r="I1982" s="2">
        <v>0.51388888888888884</v>
      </c>
      <c r="J1982">
        <v>0</v>
      </c>
      <c r="K1982" t="s">
        <v>50</v>
      </c>
      <c r="L1982">
        <v>5.3</v>
      </c>
      <c r="M1982">
        <v>9.9</v>
      </c>
      <c r="N1982">
        <v>10.11</v>
      </c>
      <c r="O1982">
        <v>15.15</v>
      </c>
      <c r="P1982">
        <v>105</v>
      </c>
      <c r="Q1982" t="s">
        <v>40</v>
      </c>
      <c r="R1982">
        <v>3.3</v>
      </c>
      <c r="S1982">
        <v>4.4000000000000004</v>
      </c>
      <c r="T1982">
        <v>5.6</v>
      </c>
      <c r="U1982">
        <v>8.8000000000000007</v>
      </c>
      <c r="V1982">
        <v>56</v>
      </c>
      <c r="W1982" t="str">
        <f t="shared" si="90"/>
        <v>Western Bulldogs</v>
      </c>
      <c r="X1982" t="str">
        <f t="shared" si="91"/>
        <v>Low</v>
      </c>
      <c r="Y1982" t="str">
        <f t="shared" si="92"/>
        <v>Home Team</v>
      </c>
    </row>
    <row r="1983" spans="1:25" x14ac:dyDescent="0.25">
      <c r="A1983" t="s">
        <v>2072</v>
      </c>
      <c r="B1983">
        <v>2021</v>
      </c>
      <c r="C1983" t="s">
        <v>238</v>
      </c>
      <c r="D1983" s="1">
        <v>44408</v>
      </c>
      <c r="E1983">
        <v>17.7</v>
      </c>
      <c r="F1983">
        <v>8.5</v>
      </c>
      <c r="G1983">
        <v>0.4</v>
      </c>
      <c r="H1983" t="s">
        <v>66</v>
      </c>
      <c r="I1983" s="2">
        <v>0.55208333333333337</v>
      </c>
      <c r="J1983" s="3">
        <v>8033</v>
      </c>
      <c r="K1983" t="s">
        <v>47</v>
      </c>
      <c r="L1983">
        <v>3.2</v>
      </c>
      <c r="M1983">
        <v>4.4000000000000004</v>
      </c>
      <c r="N1983">
        <v>5.6</v>
      </c>
      <c r="O1983">
        <v>6.6</v>
      </c>
      <c r="P1983">
        <v>42</v>
      </c>
      <c r="Q1983" t="s">
        <v>44</v>
      </c>
      <c r="R1983">
        <v>2.4</v>
      </c>
      <c r="S1983">
        <v>5.6</v>
      </c>
      <c r="T1983">
        <v>6.11</v>
      </c>
      <c r="U1983">
        <v>8.14</v>
      </c>
      <c r="V1983">
        <v>62</v>
      </c>
      <c r="W1983" t="str">
        <f t="shared" si="90"/>
        <v>Geelong</v>
      </c>
      <c r="X1983" t="str">
        <f t="shared" si="91"/>
        <v>Low</v>
      </c>
      <c r="Y1983" t="str">
        <f t="shared" si="92"/>
        <v>Away Team</v>
      </c>
    </row>
    <row r="1984" spans="1:25" x14ac:dyDescent="0.25">
      <c r="A1984" t="s">
        <v>2073</v>
      </c>
      <c r="B1984">
        <v>2021</v>
      </c>
      <c r="C1984" t="s">
        <v>238</v>
      </c>
      <c r="D1984" s="1">
        <v>44408</v>
      </c>
      <c r="E1984">
        <v>17.399999999999999</v>
      </c>
      <c r="F1984">
        <v>8.5</v>
      </c>
      <c r="G1984">
        <v>0</v>
      </c>
      <c r="H1984" t="s">
        <v>28</v>
      </c>
      <c r="I1984" s="2">
        <v>0.67708333333333337</v>
      </c>
      <c r="J1984">
        <v>0</v>
      </c>
      <c r="K1984" t="s">
        <v>33</v>
      </c>
      <c r="L1984">
        <v>4.0999999999999996</v>
      </c>
      <c r="M1984">
        <v>10.1</v>
      </c>
      <c r="N1984">
        <v>11.4</v>
      </c>
      <c r="O1984">
        <v>14.6</v>
      </c>
      <c r="P1984">
        <v>90</v>
      </c>
      <c r="Q1984" t="s">
        <v>51</v>
      </c>
      <c r="R1984">
        <v>0.4</v>
      </c>
      <c r="S1984">
        <v>1.5</v>
      </c>
      <c r="T1984">
        <v>2.7</v>
      </c>
      <c r="U1984">
        <v>6.9</v>
      </c>
      <c r="V1984">
        <v>45</v>
      </c>
      <c r="W1984" t="str">
        <f t="shared" si="90"/>
        <v>Collingwood</v>
      </c>
      <c r="X1984" t="str">
        <f t="shared" si="91"/>
        <v>Low</v>
      </c>
      <c r="Y1984" t="str">
        <f t="shared" si="92"/>
        <v>Home Team</v>
      </c>
    </row>
    <row r="1985" spans="1:25" x14ac:dyDescent="0.25">
      <c r="A1985" t="s">
        <v>2074</v>
      </c>
      <c r="B1985">
        <v>2021</v>
      </c>
      <c r="C1985" t="s">
        <v>238</v>
      </c>
      <c r="D1985" s="1">
        <v>44409</v>
      </c>
      <c r="E1985">
        <v>15</v>
      </c>
      <c r="F1985">
        <v>8</v>
      </c>
      <c r="G1985">
        <v>17.2</v>
      </c>
      <c r="H1985" t="s">
        <v>46</v>
      </c>
      <c r="I1985" s="2">
        <v>0.50694444444444442</v>
      </c>
      <c r="J1985">
        <v>0</v>
      </c>
      <c r="K1985" t="s">
        <v>39</v>
      </c>
      <c r="L1985">
        <v>3.2</v>
      </c>
      <c r="M1985">
        <v>3.3</v>
      </c>
      <c r="N1985">
        <v>3.3</v>
      </c>
      <c r="O1985">
        <v>4.5999999999999996</v>
      </c>
      <c r="P1985">
        <v>30</v>
      </c>
      <c r="Q1985" t="s">
        <v>35</v>
      </c>
      <c r="R1985">
        <v>6.4</v>
      </c>
      <c r="S1985">
        <v>12.8</v>
      </c>
      <c r="T1985">
        <v>17.14</v>
      </c>
      <c r="U1985">
        <v>18.2</v>
      </c>
      <c r="V1985">
        <v>128</v>
      </c>
      <c r="W1985" t="str">
        <f t="shared" si="90"/>
        <v>Melbourne</v>
      </c>
      <c r="X1985" t="str">
        <f t="shared" si="91"/>
        <v>Low</v>
      </c>
      <c r="Y1985" t="str">
        <f t="shared" si="92"/>
        <v>Away Team</v>
      </c>
    </row>
    <row r="1986" spans="1:25" x14ac:dyDescent="0.25">
      <c r="A1986" t="s">
        <v>2075</v>
      </c>
      <c r="B1986">
        <v>2021</v>
      </c>
      <c r="C1986" t="s">
        <v>238</v>
      </c>
      <c r="D1986" s="1">
        <v>44409</v>
      </c>
      <c r="E1986">
        <v>13.1</v>
      </c>
      <c r="F1986">
        <v>5.6</v>
      </c>
      <c r="G1986">
        <v>13</v>
      </c>
      <c r="H1986" t="s">
        <v>100</v>
      </c>
      <c r="I1986" s="2">
        <v>0.59027777777777779</v>
      </c>
      <c r="J1986" s="3">
        <v>5381</v>
      </c>
      <c r="K1986" t="s">
        <v>32</v>
      </c>
      <c r="L1986">
        <v>4.3</v>
      </c>
      <c r="M1986">
        <v>7.4</v>
      </c>
      <c r="N1986">
        <v>13.5</v>
      </c>
      <c r="O1986">
        <v>14.8</v>
      </c>
      <c r="P1986">
        <v>92</v>
      </c>
      <c r="Q1986" t="s">
        <v>36</v>
      </c>
      <c r="R1986">
        <v>0.1</v>
      </c>
      <c r="S1986">
        <v>3.4</v>
      </c>
      <c r="T1986">
        <v>4.5999999999999996</v>
      </c>
      <c r="U1986">
        <v>12.8</v>
      </c>
      <c r="V1986">
        <v>80</v>
      </c>
      <c r="W1986" t="str">
        <f t="shared" si="90"/>
        <v>Hawthorn</v>
      </c>
      <c r="X1986" t="str">
        <f t="shared" si="91"/>
        <v>Low</v>
      </c>
      <c r="Y1986" t="str">
        <f t="shared" si="92"/>
        <v>Home Team</v>
      </c>
    </row>
    <row r="1987" spans="1:25" x14ac:dyDescent="0.25">
      <c r="A1987" t="s">
        <v>2076</v>
      </c>
      <c r="B1987">
        <v>2021</v>
      </c>
      <c r="C1987" t="s">
        <v>238</v>
      </c>
      <c r="D1987" s="1">
        <v>44409</v>
      </c>
      <c r="E1987">
        <v>15</v>
      </c>
      <c r="F1987">
        <v>8</v>
      </c>
      <c r="G1987">
        <v>17.2</v>
      </c>
      <c r="H1987" t="s">
        <v>28</v>
      </c>
      <c r="I1987" s="2">
        <v>0.63194444444444442</v>
      </c>
      <c r="J1987">
        <v>0</v>
      </c>
      <c r="K1987" t="s">
        <v>48</v>
      </c>
      <c r="L1987">
        <v>3.3</v>
      </c>
      <c r="M1987">
        <v>6.5</v>
      </c>
      <c r="N1987">
        <v>11.5</v>
      </c>
      <c r="O1987">
        <v>16.600000000000001</v>
      </c>
      <c r="P1987">
        <v>102</v>
      </c>
      <c r="Q1987" t="s">
        <v>26</v>
      </c>
      <c r="R1987">
        <v>2.1</v>
      </c>
      <c r="S1987">
        <v>4.5</v>
      </c>
      <c r="T1987">
        <v>11.7</v>
      </c>
      <c r="U1987">
        <v>17.7</v>
      </c>
      <c r="V1987">
        <v>109</v>
      </c>
      <c r="W1987" t="str">
        <f t="shared" ref="W1987:W2050" si="93">IF(P1987&gt;V1987,K1987, IF(P1987&lt;V1987,Q1987, "Draw"))</f>
        <v>Sydney</v>
      </c>
      <c r="X1987" t="str">
        <f t="shared" ref="X1987:X2050" si="94">IF(J1987&lt;30000,"Low", IF(J1987&lt;50000,"Medium","High"))</f>
        <v>Low</v>
      </c>
      <c r="Y1987" t="str">
        <f t="shared" ref="Y1987:Y2050" si="95">IF(P1987&gt;V1987,"Home Team", IF(P1987&lt;V1987,"Away Team","Draw"))</f>
        <v>Away Team</v>
      </c>
    </row>
    <row r="1988" spans="1:25" x14ac:dyDescent="0.25">
      <c r="A1988" t="s">
        <v>2077</v>
      </c>
      <c r="B1988">
        <v>2021</v>
      </c>
      <c r="C1988" t="s">
        <v>238</v>
      </c>
      <c r="D1988" s="1">
        <v>44409</v>
      </c>
      <c r="E1988">
        <v>15.1</v>
      </c>
      <c r="F1988">
        <v>9.6999999999999993</v>
      </c>
      <c r="G1988">
        <v>8.8000000000000007</v>
      </c>
      <c r="H1988" t="s">
        <v>1339</v>
      </c>
      <c r="I1988" s="2">
        <v>0.63194444444444442</v>
      </c>
      <c r="J1988" s="3">
        <v>24979</v>
      </c>
      <c r="K1988" t="s">
        <v>43</v>
      </c>
      <c r="L1988">
        <v>2.6</v>
      </c>
      <c r="M1988">
        <v>2.1</v>
      </c>
      <c r="N1988">
        <v>5.12</v>
      </c>
      <c r="O1988">
        <v>7.13</v>
      </c>
      <c r="P1988">
        <v>55</v>
      </c>
      <c r="Q1988" t="s">
        <v>29</v>
      </c>
      <c r="R1988">
        <v>1.1000000000000001</v>
      </c>
      <c r="S1988">
        <v>1.8</v>
      </c>
      <c r="T1988">
        <v>3.14</v>
      </c>
      <c r="U1988">
        <v>6.15</v>
      </c>
      <c r="V1988">
        <v>51</v>
      </c>
      <c r="W1988" t="str">
        <f t="shared" si="93"/>
        <v>Fremantle</v>
      </c>
      <c r="X1988" t="str">
        <f t="shared" si="94"/>
        <v>Low</v>
      </c>
      <c r="Y1988" t="str">
        <f t="shared" si="95"/>
        <v>Home Team</v>
      </c>
    </row>
    <row r="1989" spans="1:25" x14ac:dyDescent="0.25">
      <c r="A1989" t="s">
        <v>2078</v>
      </c>
      <c r="B1989">
        <v>2021</v>
      </c>
      <c r="C1989" t="s">
        <v>238</v>
      </c>
      <c r="D1989" s="1">
        <v>44409</v>
      </c>
      <c r="E1989">
        <v>15</v>
      </c>
      <c r="F1989">
        <v>8</v>
      </c>
      <c r="G1989">
        <v>17.2</v>
      </c>
      <c r="H1989" t="s">
        <v>46</v>
      </c>
      <c r="I1989" s="2">
        <v>0.75694444444444442</v>
      </c>
      <c r="J1989">
        <v>0</v>
      </c>
      <c r="K1989" t="s">
        <v>25</v>
      </c>
      <c r="L1989">
        <v>1.1000000000000001</v>
      </c>
      <c r="M1989">
        <v>7.2</v>
      </c>
      <c r="N1989">
        <v>10.5</v>
      </c>
      <c r="O1989">
        <v>11.7</v>
      </c>
      <c r="P1989">
        <v>73</v>
      </c>
      <c r="Q1989" t="s">
        <v>54</v>
      </c>
      <c r="R1989">
        <v>3.4</v>
      </c>
      <c r="S1989">
        <v>8.4</v>
      </c>
      <c r="T1989">
        <v>11.6</v>
      </c>
      <c r="U1989">
        <v>15.1</v>
      </c>
      <c r="V1989">
        <v>100</v>
      </c>
      <c r="W1989" t="str">
        <f t="shared" si="93"/>
        <v>Port Adelaide</v>
      </c>
      <c r="X1989" t="str">
        <f t="shared" si="94"/>
        <v>Low</v>
      </c>
      <c r="Y1989" t="str">
        <f t="shared" si="95"/>
        <v>Away Team</v>
      </c>
    </row>
    <row r="1990" spans="1:25" x14ac:dyDescent="0.25">
      <c r="A1990" t="s">
        <v>2079</v>
      </c>
      <c r="B1990">
        <v>2021</v>
      </c>
      <c r="C1990" t="s">
        <v>248</v>
      </c>
      <c r="D1990" s="1">
        <v>44414</v>
      </c>
      <c r="E1990">
        <v>14.6</v>
      </c>
      <c r="F1990">
        <v>9.9</v>
      </c>
      <c r="G1990">
        <v>0.2</v>
      </c>
      <c r="H1990" t="s">
        <v>88</v>
      </c>
      <c r="I1990" s="2">
        <v>0.82638888888888884</v>
      </c>
      <c r="J1990">
        <v>0</v>
      </c>
      <c r="K1990" t="s">
        <v>44</v>
      </c>
      <c r="L1990">
        <v>1.3</v>
      </c>
      <c r="M1990">
        <v>3.9</v>
      </c>
      <c r="N1990">
        <v>5.0999999999999996</v>
      </c>
      <c r="O1990">
        <v>8.17</v>
      </c>
      <c r="P1990">
        <v>65</v>
      </c>
      <c r="Q1990" t="s">
        <v>25</v>
      </c>
      <c r="R1990">
        <v>4.3</v>
      </c>
      <c r="S1990">
        <v>7.4</v>
      </c>
      <c r="T1990">
        <v>11.5</v>
      </c>
      <c r="U1990">
        <v>13.6</v>
      </c>
      <c r="V1990">
        <v>84</v>
      </c>
      <c r="W1990" t="str">
        <f t="shared" si="93"/>
        <v>Greater Western Sydney</v>
      </c>
      <c r="X1990" t="str">
        <f t="shared" si="94"/>
        <v>Low</v>
      </c>
      <c r="Y1990" t="str">
        <f t="shared" si="95"/>
        <v>Away Team</v>
      </c>
    </row>
    <row r="1991" spans="1:25" x14ac:dyDescent="0.25">
      <c r="A1991" t="s">
        <v>2080</v>
      </c>
      <c r="B1991">
        <v>2021</v>
      </c>
      <c r="C1991" t="s">
        <v>248</v>
      </c>
      <c r="D1991" s="1">
        <v>44415</v>
      </c>
      <c r="E1991">
        <v>14.6</v>
      </c>
      <c r="F1991">
        <v>9.3000000000000007</v>
      </c>
      <c r="G1991">
        <v>0.2</v>
      </c>
      <c r="H1991" t="s">
        <v>46</v>
      </c>
      <c r="I1991" s="2">
        <v>0.57291666666666663</v>
      </c>
      <c r="J1991">
        <v>0</v>
      </c>
      <c r="K1991" t="s">
        <v>30</v>
      </c>
      <c r="L1991">
        <v>3.2</v>
      </c>
      <c r="M1991">
        <v>5.5</v>
      </c>
      <c r="N1991">
        <v>6.8</v>
      </c>
      <c r="O1991">
        <v>8.9</v>
      </c>
      <c r="P1991">
        <v>57</v>
      </c>
      <c r="Q1991" t="s">
        <v>39</v>
      </c>
      <c r="R1991">
        <v>1.4</v>
      </c>
      <c r="S1991">
        <v>3.8</v>
      </c>
      <c r="T1991">
        <v>7.9</v>
      </c>
      <c r="U1991">
        <v>11.1</v>
      </c>
      <c r="V1991">
        <v>76</v>
      </c>
      <c r="W1991" t="str">
        <f t="shared" si="93"/>
        <v>Gold Coast</v>
      </c>
      <c r="X1991" t="str">
        <f t="shared" si="94"/>
        <v>Low</v>
      </c>
      <c r="Y1991" t="str">
        <f t="shared" si="95"/>
        <v>Away Team</v>
      </c>
    </row>
    <row r="1992" spans="1:25" x14ac:dyDescent="0.25">
      <c r="A1992" t="s">
        <v>2081</v>
      </c>
      <c r="B1992">
        <v>2021</v>
      </c>
      <c r="C1992" t="s">
        <v>248</v>
      </c>
      <c r="D1992" s="1">
        <v>44415</v>
      </c>
      <c r="E1992">
        <v>14.6</v>
      </c>
      <c r="F1992">
        <v>9.3000000000000007</v>
      </c>
      <c r="G1992">
        <v>0.2</v>
      </c>
      <c r="H1992" t="s">
        <v>28</v>
      </c>
      <c r="I1992" s="2">
        <v>0.69097222222222221</v>
      </c>
      <c r="J1992">
        <v>0</v>
      </c>
      <c r="K1992" t="s">
        <v>29</v>
      </c>
      <c r="L1992">
        <v>0.3</v>
      </c>
      <c r="M1992">
        <v>2.4</v>
      </c>
      <c r="N1992">
        <v>9.6</v>
      </c>
      <c r="O1992">
        <v>13.11</v>
      </c>
      <c r="P1992">
        <v>89</v>
      </c>
      <c r="Q1992" t="s">
        <v>47</v>
      </c>
      <c r="R1992">
        <v>3.4</v>
      </c>
      <c r="S1992">
        <v>5.6</v>
      </c>
      <c r="T1992">
        <v>7.8</v>
      </c>
      <c r="U1992">
        <v>8.8000000000000007</v>
      </c>
      <c r="V1992">
        <v>56</v>
      </c>
      <c r="W1992" t="str">
        <f t="shared" si="93"/>
        <v>Richmond</v>
      </c>
      <c r="X1992" t="str">
        <f t="shared" si="94"/>
        <v>Low</v>
      </c>
      <c r="Y1992" t="str">
        <f t="shared" si="95"/>
        <v>Home Team</v>
      </c>
    </row>
    <row r="1993" spans="1:25" x14ac:dyDescent="0.25">
      <c r="A1993" t="s">
        <v>2082</v>
      </c>
      <c r="B1993">
        <v>2021</v>
      </c>
      <c r="C1993" t="s">
        <v>248</v>
      </c>
      <c r="D1993" s="1">
        <v>44415</v>
      </c>
      <c r="E1993">
        <v>15</v>
      </c>
      <c r="F1993">
        <v>10.7</v>
      </c>
      <c r="G1993">
        <v>1.2</v>
      </c>
      <c r="H1993" t="s">
        <v>512</v>
      </c>
      <c r="I1993" s="2">
        <v>0.79861111111111116</v>
      </c>
      <c r="J1993" s="3">
        <v>14736</v>
      </c>
      <c r="K1993" t="s">
        <v>40</v>
      </c>
      <c r="L1993">
        <v>1.3</v>
      </c>
      <c r="M1993">
        <v>4.5999999999999996</v>
      </c>
      <c r="N1993">
        <v>6.8</v>
      </c>
      <c r="O1993">
        <v>7.9</v>
      </c>
      <c r="P1993">
        <v>51</v>
      </c>
      <c r="Q1993" t="s">
        <v>54</v>
      </c>
      <c r="R1993">
        <v>1.2</v>
      </c>
      <c r="S1993">
        <v>1.5</v>
      </c>
      <c r="T1993">
        <v>4.0999999999999996</v>
      </c>
      <c r="U1993">
        <v>7.13</v>
      </c>
      <c r="V1993">
        <v>55</v>
      </c>
      <c r="W1993" t="str">
        <f t="shared" si="93"/>
        <v>Port Adelaide</v>
      </c>
      <c r="X1993" t="str">
        <f t="shared" si="94"/>
        <v>Low</v>
      </c>
      <c r="Y1993" t="str">
        <f t="shared" si="95"/>
        <v>Away Team</v>
      </c>
    </row>
    <row r="1994" spans="1:25" x14ac:dyDescent="0.25">
      <c r="A1994" t="s">
        <v>2083</v>
      </c>
      <c r="B1994">
        <v>2021</v>
      </c>
      <c r="C1994" t="s">
        <v>248</v>
      </c>
      <c r="D1994" s="1">
        <v>44415</v>
      </c>
      <c r="E1994">
        <v>14.6</v>
      </c>
      <c r="F1994">
        <v>9.3000000000000007</v>
      </c>
      <c r="G1994">
        <v>0.2</v>
      </c>
      <c r="H1994" t="s">
        <v>46</v>
      </c>
      <c r="I1994" s="2">
        <v>0.81944444444444442</v>
      </c>
      <c r="J1994">
        <v>0</v>
      </c>
      <c r="K1994" t="s">
        <v>55</v>
      </c>
      <c r="L1994">
        <v>5</v>
      </c>
      <c r="M1994">
        <v>8.1999999999999993</v>
      </c>
      <c r="N1994">
        <v>12.4</v>
      </c>
      <c r="O1994">
        <v>14.9</v>
      </c>
      <c r="P1994">
        <v>93</v>
      </c>
      <c r="Q1994" t="s">
        <v>26</v>
      </c>
      <c r="R1994">
        <v>4.0999999999999996</v>
      </c>
      <c r="S1994">
        <v>5.2</v>
      </c>
      <c r="T1994">
        <v>8.4</v>
      </c>
      <c r="U1994">
        <v>10.4</v>
      </c>
      <c r="V1994">
        <v>64</v>
      </c>
      <c r="W1994" t="str">
        <f t="shared" si="93"/>
        <v>St Kilda</v>
      </c>
      <c r="X1994" t="str">
        <f t="shared" si="94"/>
        <v>Low</v>
      </c>
      <c r="Y1994" t="str">
        <f t="shared" si="95"/>
        <v>Home Team</v>
      </c>
    </row>
    <row r="1995" spans="1:25" x14ac:dyDescent="0.25">
      <c r="A1995" t="s">
        <v>2084</v>
      </c>
      <c r="B1995">
        <v>2021</v>
      </c>
      <c r="C1995" t="s">
        <v>248</v>
      </c>
      <c r="D1995" s="1">
        <v>44416</v>
      </c>
      <c r="E1995">
        <v>15.6</v>
      </c>
      <c r="F1995">
        <v>3.5</v>
      </c>
      <c r="G1995">
        <v>0.2</v>
      </c>
      <c r="H1995" t="s">
        <v>28</v>
      </c>
      <c r="I1995" s="2">
        <v>0.59027777777777779</v>
      </c>
      <c r="J1995">
        <v>0</v>
      </c>
      <c r="K1995" t="s">
        <v>32</v>
      </c>
      <c r="L1995">
        <v>4.2</v>
      </c>
      <c r="M1995">
        <v>8.3000000000000007</v>
      </c>
      <c r="N1995">
        <v>13.5</v>
      </c>
      <c r="O1995">
        <v>15.7</v>
      </c>
      <c r="P1995">
        <v>97</v>
      </c>
      <c r="Q1995" t="s">
        <v>33</v>
      </c>
      <c r="R1995">
        <v>2.2000000000000002</v>
      </c>
      <c r="S1995">
        <v>3.3</v>
      </c>
      <c r="T1995">
        <v>8.5</v>
      </c>
      <c r="U1995">
        <v>12.6</v>
      </c>
      <c r="V1995">
        <v>78</v>
      </c>
      <c r="W1995" t="str">
        <f t="shared" si="93"/>
        <v>Hawthorn</v>
      </c>
      <c r="X1995" t="str">
        <f t="shared" si="94"/>
        <v>Low</v>
      </c>
      <c r="Y1995" t="str">
        <f t="shared" si="95"/>
        <v>Home Team</v>
      </c>
    </row>
    <row r="1996" spans="1:25" x14ac:dyDescent="0.25">
      <c r="A1996" t="s">
        <v>2085</v>
      </c>
      <c r="B1996">
        <v>2021</v>
      </c>
      <c r="C1996" t="s">
        <v>248</v>
      </c>
      <c r="D1996" s="1">
        <v>44416</v>
      </c>
      <c r="E1996">
        <v>15.6</v>
      </c>
      <c r="F1996">
        <v>3.5</v>
      </c>
      <c r="G1996">
        <v>0.2</v>
      </c>
      <c r="H1996" t="s">
        <v>46</v>
      </c>
      <c r="I1996" s="2">
        <v>0.63888888888888884</v>
      </c>
      <c r="J1996">
        <v>0</v>
      </c>
      <c r="K1996" t="s">
        <v>50</v>
      </c>
      <c r="L1996">
        <v>3.3</v>
      </c>
      <c r="M1996">
        <v>6.5</v>
      </c>
      <c r="N1996">
        <v>8.11</v>
      </c>
      <c r="O1996">
        <v>12.12</v>
      </c>
      <c r="P1996">
        <v>84</v>
      </c>
      <c r="Q1996" t="s">
        <v>48</v>
      </c>
      <c r="R1996">
        <v>1.2</v>
      </c>
      <c r="S1996">
        <v>7.2</v>
      </c>
      <c r="T1996">
        <v>11.4</v>
      </c>
      <c r="U1996">
        <v>15.7</v>
      </c>
      <c r="V1996">
        <v>97</v>
      </c>
      <c r="W1996" t="str">
        <f t="shared" si="93"/>
        <v>Essendon</v>
      </c>
      <c r="X1996" t="str">
        <f t="shared" si="94"/>
        <v>Low</v>
      </c>
      <c r="Y1996" t="str">
        <f t="shared" si="95"/>
        <v>Away Team</v>
      </c>
    </row>
    <row r="1997" spans="1:25" x14ac:dyDescent="0.25">
      <c r="A1997" t="s">
        <v>2086</v>
      </c>
      <c r="B1997">
        <v>2021</v>
      </c>
      <c r="C1997" t="s">
        <v>248</v>
      </c>
      <c r="D1997" s="1">
        <v>44416</v>
      </c>
      <c r="E1997">
        <v>19.5</v>
      </c>
      <c r="F1997">
        <v>11.8</v>
      </c>
      <c r="G1997">
        <v>3.8</v>
      </c>
      <c r="H1997" t="s">
        <v>1339</v>
      </c>
      <c r="I1997" s="2">
        <v>0.63194444444444442</v>
      </c>
      <c r="J1997" s="3">
        <v>29589</v>
      </c>
      <c r="K1997" t="s">
        <v>43</v>
      </c>
      <c r="L1997">
        <v>2.1</v>
      </c>
      <c r="M1997">
        <v>3.3</v>
      </c>
      <c r="N1997">
        <v>6.3</v>
      </c>
      <c r="O1997">
        <v>8.6</v>
      </c>
      <c r="P1997">
        <v>54</v>
      </c>
      <c r="Q1997" t="s">
        <v>36</v>
      </c>
      <c r="R1997">
        <v>6.4</v>
      </c>
      <c r="S1997">
        <v>10.6</v>
      </c>
      <c r="T1997">
        <v>14.8</v>
      </c>
      <c r="U1997">
        <v>18.100000000000001</v>
      </c>
      <c r="V1997">
        <v>118</v>
      </c>
      <c r="W1997" t="str">
        <f t="shared" si="93"/>
        <v>Brisbane</v>
      </c>
      <c r="X1997" t="str">
        <f t="shared" si="94"/>
        <v>Low</v>
      </c>
      <c r="Y1997" t="str">
        <f t="shared" si="95"/>
        <v>Away Team</v>
      </c>
    </row>
    <row r="1998" spans="1:25" x14ac:dyDescent="0.25">
      <c r="A1998" t="s">
        <v>2087</v>
      </c>
      <c r="B1998">
        <v>2021</v>
      </c>
      <c r="C1998" t="s">
        <v>248</v>
      </c>
      <c r="D1998" s="1">
        <v>44417</v>
      </c>
      <c r="E1998">
        <v>19.399999999999999</v>
      </c>
      <c r="F1998">
        <v>13.8</v>
      </c>
      <c r="G1998">
        <v>5.2</v>
      </c>
      <c r="H1998" t="s">
        <v>1339</v>
      </c>
      <c r="I1998" s="2">
        <v>0.75694444444444442</v>
      </c>
      <c r="J1998" s="3">
        <v>31584</v>
      </c>
      <c r="K1998" t="s">
        <v>51</v>
      </c>
      <c r="L1998">
        <v>2</v>
      </c>
      <c r="M1998">
        <v>4.5</v>
      </c>
      <c r="N1998">
        <v>5.6</v>
      </c>
      <c r="O1998">
        <v>9.9</v>
      </c>
      <c r="P1998">
        <v>63</v>
      </c>
      <c r="Q1998" t="s">
        <v>35</v>
      </c>
      <c r="R1998">
        <v>4.2</v>
      </c>
      <c r="S1998">
        <v>5.3</v>
      </c>
      <c r="T1998">
        <v>10.8</v>
      </c>
      <c r="U1998">
        <v>10.119999999999999</v>
      </c>
      <c r="V1998">
        <v>72</v>
      </c>
      <c r="W1998" t="str">
        <f t="shared" si="93"/>
        <v>Melbourne</v>
      </c>
      <c r="X1998" t="str">
        <f t="shared" si="94"/>
        <v>Medium</v>
      </c>
      <c r="Y1998" t="str">
        <f t="shared" si="95"/>
        <v>Away Team</v>
      </c>
    </row>
    <row r="1999" spans="1:25" x14ac:dyDescent="0.25">
      <c r="A1999" t="s">
        <v>2088</v>
      </c>
      <c r="B1999">
        <v>2021</v>
      </c>
      <c r="C1999" t="s">
        <v>258</v>
      </c>
      <c r="D1999" s="1">
        <v>44421</v>
      </c>
      <c r="E1999">
        <v>17.2</v>
      </c>
      <c r="F1999">
        <v>7.3</v>
      </c>
      <c r="G1999">
        <v>0</v>
      </c>
      <c r="H1999" t="s">
        <v>46</v>
      </c>
      <c r="I1999" s="2">
        <v>0.82638888888888884</v>
      </c>
      <c r="J1999">
        <v>0</v>
      </c>
      <c r="K1999" t="s">
        <v>25</v>
      </c>
      <c r="L1999">
        <v>7.3</v>
      </c>
      <c r="M1999">
        <v>12.5</v>
      </c>
      <c r="N1999">
        <v>15.8</v>
      </c>
      <c r="O1999">
        <v>16.100000000000001</v>
      </c>
      <c r="P1999">
        <v>106</v>
      </c>
      <c r="Q1999" t="s">
        <v>29</v>
      </c>
      <c r="R1999">
        <v>2.2000000000000002</v>
      </c>
      <c r="S1999">
        <v>4.3</v>
      </c>
      <c r="T1999">
        <v>6.4</v>
      </c>
      <c r="U1999">
        <v>10.7</v>
      </c>
      <c r="V1999">
        <v>67</v>
      </c>
      <c r="W1999" t="str">
        <f t="shared" si="93"/>
        <v>Greater Western Sydney</v>
      </c>
      <c r="X1999" t="str">
        <f t="shared" si="94"/>
        <v>Low</v>
      </c>
      <c r="Y1999" t="str">
        <f t="shared" si="95"/>
        <v>Home Team</v>
      </c>
    </row>
    <row r="2000" spans="1:25" x14ac:dyDescent="0.25">
      <c r="A2000" t="s">
        <v>2089</v>
      </c>
      <c r="B2000">
        <v>2021</v>
      </c>
      <c r="C2000" t="s">
        <v>258</v>
      </c>
      <c r="D2000" s="1">
        <v>44422</v>
      </c>
      <c r="E2000">
        <v>14.9</v>
      </c>
      <c r="F2000">
        <v>3.5</v>
      </c>
      <c r="G2000">
        <v>0</v>
      </c>
      <c r="H2000" t="s">
        <v>100</v>
      </c>
      <c r="I2000" s="2">
        <v>0.57291666666666663</v>
      </c>
      <c r="J2000" s="3">
        <v>7822</v>
      </c>
      <c r="K2000" t="s">
        <v>32</v>
      </c>
      <c r="L2000">
        <v>0.2</v>
      </c>
      <c r="M2000">
        <v>3.7</v>
      </c>
      <c r="N2000">
        <v>7.8</v>
      </c>
      <c r="O2000">
        <v>9.1</v>
      </c>
      <c r="P2000">
        <v>64</v>
      </c>
      <c r="Q2000" t="s">
        <v>50</v>
      </c>
      <c r="R2000">
        <v>1.3</v>
      </c>
      <c r="S2000">
        <v>2.4</v>
      </c>
      <c r="T2000">
        <v>5.6</v>
      </c>
      <c r="U2000">
        <v>5.7</v>
      </c>
      <c r="V2000">
        <v>37</v>
      </c>
      <c r="W2000" t="str">
        <f t="shared" si="93"/>
        <v>Hawthorn</v>
      </c>
      <c r="X2000" t="str">
        <f t="shared" si="94"/>
        <v>Low</v>
      </c>
      <c r="Y2000" t="str">
        <f t="shared" si="95"/>
        <v>Home Team</v>
      </c>
    </row>
    <row r="2001" spans="1:25" x14ac:dyDescent="0.25">
      <c r="A2001" t="s">
        <v>2090</v>
      </c>
      <c r="B2001">
        <v>2021</v>
      </c>
      <c r="C2001" t="s">
        <v>258</v>
      </c>
      <c r="D2001" s="1">
        <v>44422</v>
      </c>
      <c r="E2001">
        <v>17.600000000000001</v>
      </c>
      <c r="F2001">
        <v>5.2</v>
      </c>
      <c r="G2001">
        <v>0</v>
      </c>
      <c r="H2001" t="s">
        <v>512</v>
      </c>
      <c r="I2001" s="2">
        <v>0.67013888888888884</v>
      </c>
      <c r="J2001" s="3">
        <v>13943</v>
      </c>
      <c r="K2001" t="s">
        <v>54</v>
      </c>
      <c r="L2001">
        <v>2.2000000000000002</v>
      </c>
      <c r="M2001">
        <v>8.6</v>
      </c>
      <c r="N2001">
        <v>12.11</v>
      </c>
      <c r="O2001">
        <v>21.14</v>
      </c>
      <c r="P2001">
        <v>140</v>
      </c>
      <c r="Q2001" t="s">
        <v>30</v>
      </c>
      <c r="R2001">
        <v>2.6</v>
      </c>
      <c r="S2001">
        <v>5.9</v>
      </c>
      <c r="T2001">
        <v>5.12</v>
      </c>
      <c r="U2001">
        <v>5.15</v>
      </c>
      <c r="V2001">
        <v>45</v>
      </c>
      <c r="W2001" t="str">
        <f t="shared" si="93"/>
        <v>Port Adelaide</v>
      </c>
      <c r="X2001" t="str">
        <f t="shared" si="94"/>
        <v>Low</v>
      </c>
      <c r="Y2001" t="str">
        <f t="shared" si="95"/>
        <v>Home Team</v>
      </c>
    </row>
    <row r="2002" spans="1:25" x14ac:dyDescent="0.25">
      <c r="A2002" t="s">
        <v>2091</v>
      </c>
      <c r="B2002">
        <v>2021</v>
      </c>
      <c r="C2002" t="s">
        <v>258</v>
      </c>
      <c r="D2002" s="1">
        <v>44422</v>
      </c>
      <c r="E2002">
        <v>17.3</v>
      </c>
      <c r="F2002">
        <v>7.3</v>
      </c>
      <c r="G2002">
        <v>0</v>
      </c>
      <c r="H2002" t="s">
        <v>88</v>
      </c>
      <c r="I2002" s="2">
        <v>0.69097222222222221</v>
      </c>
      <c r="J2002">
        <v>0</v>
      </c>
      <c r="K2002" t="s">
        <v>44</v>
      </c>
      <c r="L2002">
        <v>2</v>
      </c>
      <c r="M2002">
        <v>6.2</v>
      </c>
      <c r="N2002">
        <v>10.5</v>
      </c>
      <c r="O2002">
        <v>13.7</v>
      </c>
      <c r="P2002">
        <v>85</v>
      </c>
      <c r="Q2002" t="s">
        <v>55</v>
      </c>
      <c r="R2002">
        <v>5.0999999999999996</v>
      </c>
      <c r="S2002">
        <v>7.2</v>
      </c>
      <c r="T2002">
        <v>10.3</v>
      </c>
      <c r="U2002">
        <v>11.5</v>
      </c>
      <c r="V2002">
        <v>71</v>
      </c>
      <c r="W2002" t="str">
        <f t="shared" si="93"/>
        <v>Geelong</v>
      </c>
      <c r="X2002" t="str">
        <f t="shared" si="94"/>
        <v>Low</v>
      </c>
      <c r="Y2002" t="str">
        <f t="shared" si="95"/>
        <v>Home Team</v>
      </c>
    </row>
    <row r="2003" spans="1:25" x14ac:dyDescent="0.25">
      <c r="A2003" t="s">
        <v>2092</v>
      </c>
      <c r="B2003">
        <v>2021</v>
      </c>
      <c r="C2003" t="s">
        <v>258</v>
      </c>
      <c r="D2003" s="1">
        <v>44422</v>
      </c>
      <c r="E2003">
        <v>25.1</v>
      </c>
      <c r="F2003">
        <v>15.2</v>
      </c>
      <c r="G2003">
        <v>1.8</v>
      </c>
      <c r="H2003" t="s">
        <v>58</v>
      </c>
      <c r="I2003" s="2">
        <v>0.80902777777777779</v>
      </c>
      <c r="J2003" s="3">
        <v>15146</v>
      </c>
      <c r="K2003" t="s">
        <v>36</v>
      </c>
      <c r="L2003">
        <v>4.2</v>
      </c>
      <c r="M2003">
        <v>11.4</v>
      </c>
      <c r="N2003">
        <v>18.600000000000001</v>
      </c>
      <c r="O2003">
        <v>22.1</v>
      </c>
      <c r="P2003">
        <v>142</v>
      </c>
      <c r="Q2003" t="s">
        <v>33</v>
      </c>
      <c r="R2003">
        <v>3.2</v>
      </c>
      <c r="S2003">
        <v>5.3</v>
      </c>
      <c r="T2003">
        <v>6.7</v>
      </c>
      <c r="U2003">
        <v>8.9</v>
      </c>
      <c r="V2003">
        <v>57</v>
      </c>
      <c r="W2003" t="str">
        <f t="shared" si="93"/>
        <v>Brisbane</v>
      </c>
      <c r="X2003" t="str">
        <f t="shared" si="94"/>
        <v>Low</v>
      </c>
      <c r="Y2003" t="str">
        <f t="shared" si="95"/>
        <v>Home Team</v>
      </c>
    </row>
    <row r="2004" spans="1:25" x14ac:dyDescent="0.25">
      <c r="A2004" t="s">
        <v>2093</v>
      </c>
      <c r="B2004">
        <v>2021</v>
      </c>
      <c r="C2004" t="s">
        <v>258</v>
      </c>
      <c r="D2004" s="1">
        <v>44422</v>
      </c>
      <c r="E2004">
        <v>17.7</v>
      </c>
      <c r="F2004">
        <v>6</v>
      </c>
      <c r="G2004">
        <v>0</v>
      </c>
      <c r="H2004" t="s">
        <v>46</v>
      </c>
      <c r="I2004" s="2">
        <v>0.81944444444444442</v>
      </c>
      <c r="J2004">
        <v>0</v>
      </c>
      <c r="K2004" t="s">
        <v>47</v>
      </c>
      <c r="L2004">
        <v>2.2000000000000002</v>
      </c>
      <c r="M2004">
        <v>3.3</v>
      </c>
      <c r="N2004">
        <v>7.4</v>
      </c>
      <c r="O2004">
        <v>12.5</v>
      </c>
      <c r="P2004">
        <v>77</v>
      </c>
      <c r="Q2004" t="s">
        <v>26</v>
      </c>
      <c r="R2004">
        <v>5.2</v>
      </c>
      <c r="S2004">
        <v>8.4</v>
      </c>
      <c r="T2004">
        <v>10.8</v>
      </c>
      <c r="U2004">
        <v>13.13</v>
      </c>
      <c r="V2004">
        <v>91</v>
      </c>
      <c r="W2004" t="str">
        <f t="shared" si="93"/>
        <v>Sydney</v>
      </c>
      <c r="X2004" t="str">
        <f t="shared" si="94"/>
        <v>Low</v>
      </c>
      <c r="Y2004" t="str">
        <f t="shared" si="95"/>
        <v>Away Team</v>
      </c>
    </row>
    <row r="2005" spans="1:25" x14ac:dyDescent="0.25">
      <c r="A2005" t="s">
        <v>2094</v>
      </c>
      <c r="B2005">
        <v>2021</v>
      </c>
      <c r="C2005" t="s">
        <v>258</v>
      </c>
      <c r="D2005" s="1">
        <v>44423</v>
      </c>
      <c r="E2005">
        <v>18.399999999999999</v>
      </c>
      <c r="F2005">
        <v>9</v>
      </c>
      <c r="G2005">
        <v>0</v>
      </c>
      <c r="H2005" t="s">
        <v>28</v>
      </c>
      <c r="I2005" s="2">
        <v>0.59027777777777779</v>
      </c>
      <c r="J2005">
        <v>0</v>
      </c>
      <c r="K2005" t="s">
        <v>35</v>
      </c>
      <c r="L2005">
        <v>3.3</v>
      </c>
      <c r="M2005">
        <v>7.4</v>
      </c>
      <c r="N2005">
        <v>12.7</v>
      </c>
      <c r="O2005">
        <v>16.8</v>
      </c>
      <c r="P2005">
        <v>104</v>
      </c>
      <c r="Q2005" t="s">
        <v>40</v>
      </c>
      <c r="R2005">
        <v>1.6</v>
      </c>
      <c r="S2005">
        <v>3.7</v>
      </c>
      <c r="T2005">
        <v>8.8000000000000007</v>
      </c>
      <c r="U2005">
        <v>9.9</v>
      </c>
      <c r="V2005">
        <v>63</v>
      </c>
      <c r="W2005" t="str">
        <f t="shared" si="93"/>
        <v>Melbourne</v>
      </c>
      <c r="X2005" t="str">
        <f t="shared" si="94"/>
        <v>Low</v>
      </c>
      <c r="Y2005" t="str">
        <f t="shared" si="95"/>
        <v>Home Team</v>
      </c>
    </row>
    <row r="2006" spans="1:25" x14ac:dyDescent="0.25">
      <c r="A2006" t="s">
        <v>2095</v>
      </c>
      <c r="B2006">
        <v>2021</v>
      </c>
      <c r="C2006" t="s">
        <v>258</v>
      </c>
      <c r="D2006" s="1">
        <v>44423</v>
      </c>
      <c r="E2006">
        <v>18.8</v>
      </c>
      <c r="F2006">
        <v>8.4</v>
      </c>
      <c r="G2006">
        <v>0</v>
      </c>
      <c r="H2006" t="s">
        <v>88</v>
      </c>
      <c r="I2006" s="2">
        <v>0.63888888888888884</v>
      </c>
      <c r="J2006">
        <v>0</v>
      </c>
      <c r="K2006" t="s">
        <v>39</v>
      </c>
      <c r="L2006">
        <v>2.2000000000000002</v>
      </c>
      <c r="M2006">
        <v>3.4</v>
      </c>
      <c r="N2006">
        <v>3.6</v>
      </c>
      <c r="O2006">
        <v>4.5999999999999996</v>
      </c>
      <c r="P2006">
        <v>30</v>
      </c>
      <c r="Q2006" t="s">
        <v>48</v>
      </c>
      <c r="R2006">
        <v>2.2000000000000002</v>
      </c>
      <c r="S2006">
        <v>8.8000000000000007</v>
      </c>
      <c r="T2006">
        <v>12.12</v>
      </c>
      <c r="U2006">
        <v>14.14</v>
      </c>
      <c r="V2006">
        <v>98</v>
      </c>
      <c r="W2006" t="str">
        <f t="shared" si="93"/>
        <v>Essendon</v>
      </c>
      <c r="X2006" t="str">
        <f t="shared" si="94"/>
        <v>Low</v>
      </c>
      <c r="Y2006" t="str">
        <f t="shared" si="95"/>
        <v>Away Team</v>
      </c>
    </row>
    <row r="2007" spans="1:25" x14ac:dyDescent="0.25">
      <c r="A2007" t="s">
        <v>2096</v>
      </c>
      <c r="B2007">
        <v>2021</v>
      </c>
      <c r="C2007" t="s">
        <v>258</v>
      </c>
      <c r="D2007" s="1">
        <v>44423</v>
      </c>
      <c r="E2007">
        <v>22.6</v>
      </c>
      <c r="F2007">
        <v>7.1</v>
      </c>
      <c r="G2007">
        <v>0</v>
      </c>
      <c r="H2007" t="s">
        <v>1339</v>
      </c>
      <c r="I2007" s="2">
        <v>0.63194444444444442</v>
      </c>
      <c r="J2007" s="3">
        <v>51692</v>
      </c>
      <c r="K2007" t="s">
        <v>43</v>
      </c>
      <c r="L2007">
        <v>8.1999999999999993</v>
      </c>
      <c r="M2007">
        <v>10.199999999999999</v>
      </c>
      <c r="N2007">
        <v>11.2</v>
      </c>
      <c r="O2007">
        <v>12.7</v>
      </c>
      <c r="P2007">
        <v>79</v>
      </c>
      <c r="Q2007" t="s">
        <v>51</v>
      </c>
      <c r="R2007">
        <v>3.2</v>
      </c>
      <c r="S2007">
        <v>4.7</v>
      </c>
      <c r="T2007">
        <v>7.9</v>
      </c>
      <c r="U2007">
        <v>9.1</v>
      </c>
      <c r="V2007">
        <v>64</v>
      </c>
      <c r="W2007" t="str">
        <f t="shared" si="93"/>
        <v>Fremantle</v>
      </c>
      <c r="X2007" t="str">
        <f t="shared" si="94"/>
        <v>High</v>
      </c>
      <c r="Y2007" t="str">
        <f t="shared" si="95"/>
        <v>Home Team</v>
      </c>
    </row>
    <row r="2008" spans="1:25" x14ac:dyDescent="0.25">
      <c r="A2008" t="s">
        <v>2097</v>
      </c>
      <c r="B2008">
        <v>2021</v>
      </c>
      <c r="C2008" t="s">
        <v>268</v>
      </c>
      <c r="D2008" s="1">
        <v>44428</v>
      </c>
      <c r="E2008">
        <v>16.5</v>
      </c>
      <c r="F2008">
        <v>7.5</v>
      </c>
      <c r="G2008">
        <v>0.8</v>
      </c>
      <c r="H2008" t="s">
        <v>46</v>
      </c>
      <c r="I2008" s="2">
        <v>0.82638888888888884</v>
      </c>
      <c r="J2008">
        <v>0</v>
      </c>
      <c r="K2008" t="s">
        <v>50</v>
      </c>
      <c r="L2008">
        <v>4.0999999999999996</v>
      </c>
      <c r="M2008">
        <v>5.3</v>
      </c>
      <c r="N2008">
        <v>9.3000000000000007</v>
      </c>
      <c r="O2008">
        <v>10.4</v>
      </c>
      <c r="P2008">
        <v>64</v>
      </c>
      <c r="Q2008" t="s">
        <v>54</v>
      </c>
      <c r="R2008">
        <v>1.3</v>
      </c>
      <c r="S2008">
        <v>1.8</v>
      </c>
      <c r="T2008">
        <v>6.1</v>
      </c>
      <c r="U2008">
        <v>9.1199999999999992</v>
      </c>
      <c r="V2008">
        <v>66</v>
      </c>
      <c r="W2008" t="str">
        <f t="shared" si="93"/>
        <v>Port Adelaide</v>
      </c>
      <c r="X2008" t="str">
        <f t="shared" si="94"/>
        <v>Low</v>
      </c>
      <c r="Y2008" t="str">
        <f t="shared" si="95"/>
        <v>Away Team</v>
      </c>
    </row>
    <row r="2009" spans="1:25" x14ac:dyDescent="0.25">
      <c r="A2009" t="s">
        <v>2098</v>
      </c>
      <c r="B2009">
        <v>2021</v>
      </c>
      <c r="C2009" t="s">
        <v>268</v>
      </c>
      <c r="D2009" s="1">
        <v>44429</v>
      </c>
      <c r="E2009">
        <v>19.5</v>
      </c>
      <c r="F2009">
        <v>9.6</v>
      </c>
      <c r="G2009">
        <v>0.2</v>
      </c>
      <c r="H2009" t="s">
        <v>28</v>
      </c>
      <c r="I2009" s="2">
        <v>0.56597222222222221</v>
      </c>
      <c r="J2009">
        <v>0</v>
      </c>
      <c r="K2009" t="s">
        <v>29</v>
      </c>
      <c r="L2009">
        <v>3.2</v>
      </c>
      <c r="M2009">
        <v>4.5999999999999996</v>
      </c>
      <c r="N2009">
        <v>6.1</v>
      </c>
      <c r="O2009">
        <v>12.11</v>
      </c>
      <c r="P2009">
        <v>83</v>
      </c>
      <c r="Q2009" t="s">
        <v>32</v>
      </c>
      <c r="R2009">
        <v>2.2000000000000002</v>
      </c>
      <c r="S2009">
        <v>6.6</v>
      </c>
      <c r="T2009">
        <v>9.8000000000000007</v>
      </c>
      <c r="U2009">
        <v>12.11</v>
      </c>
      <c r="V2009">
        <v>83</v>
      </c>
      <c r="W2009" t="str">
        <f t="shared" si="93"/>
        <v>Draw</v>
      </c>
      <c r="X2009" t="str">
        <f t="shared" si="94"/>
        <v>Low</v>
      </c>
      <c r="Y2009" t="str">
        <f t="shared" si="95"/>
        <v>Draw</v>
      </c>
    </row>
    <row r="2010" spans="1:25" x14ac:dyDescent="0.25">
      <c r="A2010" t="s">
        <v>2099</v>
      </c>
      <c r="B2010">
        <v>2021</v>
      </c>
      <c r="C2010" t="s">
        <v>268</v>
      </c>
      <c r="D2010" s="1">
        <v>44429</v>
      </c>
      <c r="E2010">
        <v>19.5</v>
      </c>
      <c r="F2010">
        <v>9.6</v>
      </c>
      <c r="G2010">
        <v>0.2</v>
      </c>
      <c r="H2010" t="s">
        <v>46</v>
      </c>
      <c r="I2010" s="2">
        <v>0.57291666666666663</v>
      </c>
      <c r="J2010">
        <v>0</v>
      </c>
      <c r="K2010" t="s">
        <v>26</v>
      </c>
      <c r="L2010">
        <v>6.4</v>
      </c>
      <c r="M2010">
        <v>9.6999999999999993</v>
      </c>
      <c r="N2010">
        <v>13.7</v>
      </c>
      <c r="O2010">
        <v>21.1</v>
      </c>
      <c r="P2010">
        <v>136</v>
      </c>
      <c r="Q2010" t="s">
        <v>39</v>
      </c>
      <c r="R2010">
        <v>0.4</v>
      </c>
      <c r="S2010">
        <v>3.8</v>
      </c>
      <c r="T2010">
        <v>5.9</v>
      </c>
      <c r="U2010">
        <v>6.13</v>
      </c>
      <c r="V2010">
        <v>49</v>
      </c>
      <c r="W2010" t="str">
        <f t="shared" si="93"/>
        <v>Sydney</v>
      </c>
      <c r="X2010" t="str">
        <f t="shared" si="94"/>
        <v>Low</v>
      </c>
      <c r="Y2010" t="str">
        <f t="shared" si="95"/>
        <v>Home Team</v>
      </c>
    </row>
    <row r="2011" spans="1:25" x14ac:dyDescent="0.25">
      <c r="A2011" t="s">
        <v>2100</v>
      </c>
      <c r="B2011">
        <v>2021</v>
      </c>
      <c r="C2011" t="s">
        <v>268</v>
      </c>
      <c r="D2011" s="1">
        <v>44429</v>
      </c>
      <c r="E2011">
        <v>26.4</v>
      </c>
      <c r="F2011">
        <v>12</v>
      </c>
      <c r="G2011">
        <v>0</v>
      </c>
      <c r="H2011" t="s">
        <v>58</v>
      </c>
      <c r="I2011" s="2">
        <v>0.69097222222222221</v>
      </c>
      <c r="J2011" s="3">
        <v>21845</v>
      </c>
      <c r="K2011" t="s">
        <v>36</v>
      </c>
      <c r="L2011">
        <v>7.2</v>
      </c>
      <c r="M2011">
        <v>10.4</v>
      </c>
      <c r="N2011">
        <v>13.6</v>
      </c>
      <c r="O2011">
        <v>19.11</v>
      </c>
      <c r="P2011">
        <v>125</v>
      </c>
      <c r="Q2011" t="s">
        <v>51</v>
      </c>
      <c r="R2011">
        <v>3.3</v>
      </c>
      <c r="S2011">
        <v>8.5</v>
      </c>
      <c r="T2011">
        <v>10.7</v>
      </c>
      <c r="U2011">
        <v>13.9</v>
      </c>
      <c r="V2011">
        <v>87</v>
      </c>
      <c r="W2011" t="str">
        <f t="shared" si="93"/>
        <v>Brisbane</v>
      </c>
      <c r="X2011" t="str">
        <f t="shared" si="94"/>
        <v>Low</v>
      </c>
      <c r="Y2011" t="str">
        <f t="shared" si="95"/>
        <v>Home Team</v>
      </c>
    </row>
    <row r="2012" spans="1:25" x14ac:dyDescent="0.25">
      <c r="A2012" t="s">
        <v>2101</v>
      </c>
      <c r="B2012">
        <v>2021</v>
      </c>
      <c r="C2012" t="s">
        <v>268</v>
      </c>
      <c r="D2012" s="1">
        <v>44429</v>
      </c>
      <c r="E2012">
        <v>19.100000000000001</v>
      </c>
      <c r="F2012">
        <v>8.5</v>
      </c>
      <c r="G2012">
        <v>0</v>
      </c>
      <c r="H2012" t="s">
        <v>88</v>
      </c>
      <c r="I2012" s="2">
        <v>0.80902777777777779</v>
      </c>
      <c r="J2012">
        <v>0</v>
      </c>
      <c r="K2012" t="s">
        <v>44</v>
      </c>
      <c r="L2012">
        <v>2.1</v>
      </c>
      <c r="M2012">
        <v>10.199999999999999</v>
      </c>
      <c r="N2012">
        <v>12.3</v>
      </c>
      <c r="O2012">
        <v>12.5</v>
      </c>
      <c r="P2012">
        <v>77</v>
      </c>
      <c r="Q2012" t="s">
        <v>35</v>
      </c>
      <c r="R2012">
        <v>2.2999999999999998</v>
      </c>
      <c r="S2012">
        <v>3.5</v>
      </c>
      <c r="T2012">
        <v>6.7</v>
      </c>
      <c r="U2012">
        <v>12.9</v>
      </c>
      <c r="V2012">
        <v>81</v>
      </c>
      <c r="W2012" t="str">
        <f t="shared" si="93"/>
        <v>Melbourne</v>
      </c>
      <c r="X2012" t="str">
        <f t="shared" si="94"/>
        <v>Low</v>
      </c>
      <c r="Y2012" t="str">
        <f t="shared" si="95"/>
        <v>Away Team</v>
      </c>
    </row>
    <row r="2013" spans="1:25" x14ac:dyDescent="0.25">
      <c r="A2013" t="s">
        <v>2102</v>
      </c>
      <c r="B2013">
        <v>2021</v>
      </c>
      <c r="C2013" t="s">
        <v>268</v>
      </c>
      <c r="D2013" s="1">
        <v>44429</v>
      </c>
      <c r="E2013">
        <v>19.5</v>
      </c>
      <c r="F2013">
        <v>9.6</v>
      </c>
      <c r="G2013">
        <v>0.2</v>
      </c>
      <c r="H2013" t="s">
        <v>46</v>
      </c>
      <c r="I2013" s="2">
        <v>0.81944444444444442</v>
      </c>
      <c r="J2013">
        <v>0</v>
      </c>
      <c r="K2013" t="s">
        <v>30</v>
      </c>
      <c r="L2013">
        <v>2.4</v>
      </c>
      <c r="M2013">
        <v>6.6</v>
      </c>
      <c r="N2013">
        <v>7.7</v>
      </c>
      <c r="O2013">
        <v>11.9</v>
      </c>
      <c r="P2013">
        <v>75</v>
      </c>
      <c r="Q2013" t="s">
        <v>25</v>
      </c>
      <c r="R2013">
        <v>1.3</v>
      </c>
      <c r="S2013">
        <v>6.5</v>
      </c>
      <c r="T2013">
        <v>9.1</v>
      </c>
      <c r="U2013">
        <v>12.17</v>
      </c>
      <c r="V2013">
        <v>89</v>
      </c>
      <c r="W2013" t="str">
        <f t="shared" si="93"/>
        <v>Greater Western Sydney</v>
      </c>
      <c r="X2013" t="str">
        <f t="shared" si="94"/>
        <v>Low</v>
      </c>
      <c r="Y2013" t="str">
        <f t="shared" si="95"/>
        <v>Away Team</v>
      </c>
    </row>
    <row r="2014" spans="1:25" x14ac:dyDescent="0.25">
      <c r="A2014" t="s">
        <v>2103</v>
      </c>
      <c r="B2014">
        <v>2021</v>
      </c>
      <c r="C2014" t="s">
        <v>268</v>
      </c>
      <c r="D2014" s="1">
        <v>44430</v>
      </c>
      <c r="E2014">
        <v>18.3</v>
      </c>
      <c r="F2014">
        <v>9.6999999999999993</v>
      </c>
      <c r="G2014">
        <v>0</v>
      </c>
      <c r="H2014" t="s">
        <v>66</v>
      </c>
      <c r="I2014" s="2">
        <v>0.51041666666666663</v>
      </c>
      <c r="J2014" s="3">
        <v>3082</v>
      </c>
      <c r="K2014" t="s">
        <v>55</v>
      </c>
      <c r="L2014">
        <v>3</v>
      </c>
      <c r="M2014">
        <v>6.2</v>
      </c>
      <c r="N2014">
        <v>10.5</v>
      </c>
      <c r="O2014">
        <v>17.5</v>
      </c>
      <c r="P2014">
        <v>107</v>
      </c>
      <c r="Q2014" t="s">
        <v>43</v>
      </c>
      <c r="R2014">
        <v>1.4</v>
      </c>
      <c r="S2014">
        <v>3.5</v>
      </c>
      <c r="T2014">
        <v>4.8</v>
      </c>
      <c r="U2014">
        <v>6.13</v>
      </c>
      <c r="V2014">
        <v>49</v>
      </c>
      <c r="W2014" t="str">
        <f t="shared" si="93"/>
        <v>St Kilda</v>
      </c>
      <c r="X2014" t="str">
        <f t="shared" si="94"/>
        <v>Low</v>
      </c>
      <c r="Y2014" t="str">
        <f t="shared" si="95"/>
        <v>Home Team</v>
      </c>
    </row>
    <row r="2015" spans="1:25" x14ac:dyDescent="0.25">
      <c r="A2015" t="s">
        <v>2104</v>
      </c>
      <c r="B2015">
        <v>2021</v>
      </c>
      <c r="C2015" t="s">
        <v>268</v>
      </c>
      <c r="D2015" s="1">
        <v>44430</v>
      </c>
      <c r="E2015">
        <v>21.6</v>
      </c>
      <c r="F2015">
        <v>11</v>
      </c>
      <c r="G2015">
        <v>0</v>
      </c>
      <c r="H2015" t="s">
        <v>28</v>
      </c>
      <c r="I2015" s="2">
        <v>0.63888888888888884</v>
      </c>
      <c r="J2015">
        <v>0</v>
      </c>
      <c r="K2015" t="s">
        <v>48</v>
      </c>
      <c r="L2015">
        <v>5.2</v>
      </c>
      <c r="M2015">
        <v>11.2</v>
      </c>
      <c r="N2015">
        <v>13.5</v>
      </c>
      <c r="O2015">
        <v>16.600000000000001</v>
      </c>
      <c r="P2015">
        <v>102</v>
      </c>
      <c r="Q2015" t="s">
        <v>33</v>
      </c>
      <c r="R2015">
        <v>4.2</v>
      </c>
      <c r="S2015">
        <v>5.4</v>
      </c>
      <c r="T2015">
        <v>7.8</v>
      </c>
      <c r="U2015">
        <v>9.1</v>
      </c>
      <c r="V2015">
        <v>64</v>
      </c>
      <c r="W2015" t="str">
        <f t="shared" si="93"/>
        <v>Essendon</v>
      </c>
      <c r="X2015" t="str">
        <f t="shared" si="94"/>
        <v>Low</v>
      </c>
      <c r="Y2015" t="str">
        <f t="shared" si="95"/>
        <v>Home Team</v>
      </c>
    </row>
    <row r="2016" spans="1:25" x14ac:dyDescent="0.25">
      <c r="A2016" t="s">
        <v>2105</v>
      </c>
      <c r="B2016">
        <v>2021</v>
      </c>
      <c r="C2016" t="s">
        <v>268</v>
      </c>
      <c r="D2016" s="1">
        <v>44430</v>
      </c>
      <c r="E2016">
        <v>23.6</v>
      </c>
      <c r="F2016">
        <v>8.1999999999999993</v>
      </c>
      <c r="G2016">
        <v>0</v>
      </c>
      <c r="H2016" t="s">
        <v>512</v>
      </c>
      <c r="I2016" s="2">
        <v>0.67361111111111116</v>
      </c>
      <c r="J2016" s="3">
        <v>13103</v>
      </c>
      <c r="K2016" t="s">
        <v>40</v>
      </c>
      <c r="L2016">
        <v>4.5999999999999996</v>
      </c>
      <c r="M2016">
        <v>5.9</v>
      </c>
      <c r="N2016">
        <v>8.15</v>
      </c>
      <c r="O2016">
        <v>13.2</v>
      </c>
      <c r="P2016">
        <v>98</v>
      </c>
      <c r="Q2016" t="s">
        <v>47</v>
      </c>
      <c r="R2016">
        <v>2.1</v>
      </c>
      <c r="S2016">
        <v>2.2999999999999998</v>
      </c>
      <c r="T2016">
        <v>5.4</v>
      </c>
      <c r="U2016">
        <v>8.6</v>
      </c>
      <c r="V2016">
        <v>54</v>
      </c>
      <c r="W2016" t="str">
        <f t="shared" si="93"/>
        <v>Adelaide</v>
      </c>
      <c r="X2016" t="str">
        <f t="shared" si="94"/>
        <v>Low</v>
      </c>
      <c r="Y2016" t="str">
        <f t="shared" si="95"/>
        <v>Home Team</v>
      </c>
    </row>
    <row r="2017" spans="1:25" x14ac:dyDescent="0.25">
      <c r="A2017" t="s">
        <v>2106</v>
      </c>
      <c r="B2017">
        <v>2021</v>
      </c>
      <c r="C2017" t="s">
        <v>278</v>
      </c>
      <c r="D2017" s="1">
        <v>44435</v>
      </c>
      <c r="E2017">
        <v>17.5</v>
      </c>
      <c r="F2017">
        <v>2</v>
      </c>
      <c r="G2017">
        <v>0</v>
      </c>
      <c r="H2017" t="s">
        <v>512</v>
      </c>
      <c r="I2017" s="2">
        <v>0.80555555555555558</v>
      </c>
      <c r="J2017" s="3">
        <v>19712</v>
      </c>
      <c r="K2017" t="s">
        <v>54</v>
      </c>
      <c r="L2017">
        <v>4.3</v>
      </c>
      <c r="M2017">
        <v>8.6999999999999993</v>
      </c>
      <c r="N2017">
        <v>9.1</v>
      </c>
      <c r="O2017">
        <v>12.14</v>
      </c>
      <c r="P2017">
        <v>86</v>
      </c>
      <c r="Q2017" t="s">
        <v>44</v>
      </c>
      <c r="R2017">
        <v>2.5</v>
      </c>
      <c r="S2017">
        <v>3.8</v>
      </c>
      <c r="T2017">
        <v>3.11</v>
      </c>
      <c r="U2017">
        <v>5.13</v>
      </c>
      <c r="V2017">
        <v>43</v>
      </c>
      <c r="W2017" t="str">
        <f t="shared" si="93"/>
        <v>Port Adelaide</v>
      </c>
      <c r="X2017" t="str">
        <f t="shared" si="94"/>
        <v>Low</v>
      </c>
      <c r="Y2017" t="str">
        <f t="shared" si="95"/>
        <v>Home Team</v>
      </c>
    </row>
    <row r="2018" spans="1:25" x14ac:dyDescent="0.25">
      <c r="A2018" t="s">
        <v>2107</v>
      </c>
      <c r="B2018">
        <v>2021</v>
      </c>
      <c r="C2018" t="s">
        <v>280</v>
      </c>
      <c r="D2018" s="1">
        <v>44436</v>
      </c>
      <c r="E2018">
        <v>13.1</v>
      </c>
      <c r="F2018">
        <v>2.1</v>
      </c>
      <c r="G2018">
        <v>0</v>
      </c>
      <c r="H2018" t="s">
        <v>100</v>
      </c>
      <c r="I2018" s="2">
        <v>0.63888888888888884</v>
      </c>
      <c r="J2018" s="3">
        <v>8635</v>
      </c>
      <c r="K2018" t="s">
        <v>26</v>
      </c>
      <c r="L2018">
        <v>3.2</v>
      </c>
      <c r="M2018">
        <v>5.4</v>
      </c>
      <c r="N2018">
        <v>8.6</v>
      </c>
      <c r="O2018">
        <v>10.130000000000001</v>
      </c>
      <c r="P2018">
        <v>73</v>
      </c>
      <c r="Q2018" t="s">
        <v>25</v>
      </c>
      <c r="R2018">
        <v>3.2</v>
      </c>
      <c r="S2018">
        <v>9.3000000000000007</v>
      </c>
      <c r="T2018">
        <v>11.7</v>
      </c>
      <c r="U2018">
        <v>11.8</v>
      </c>
      <c r="V2018">
        <v>74</v>
      </c>
      <c r="W2018" t="str">
        <f t="shared" si="93"/>
        <v>Greater Western Sydney</v>
      </c>
      <c r="X2018" t="str">
        <f t="shared" si="94"/>
        <v>Low</v>
      </c>
      <c r="Y2018" t="str">
        <f t="shared" si="95"/>
        <v>Away Team</v>
      </c>
    </row>
    <row r="2019" spans="1:25" x14ac:dyDescent="0.25">
      <c r="A2019" t="s">
        <v>2108</v>
      </c>
      <c r="B2019">
        <v>2021</v>
      </c>
      <c r="C2019" t="s">
        <v>278</v>
      </c>
      <c r="D2019" s="1">
        <v>44436</v>
      </c>
      <c r="E2019">
        <v>16.3</v>
      </c>
      <c r="F2019">
        <v>8.5</v>
      </c>
      <c r="G2019">
        <v>0</v>
      </c>
      <c r="H2019" t="s">
        <v>512</v>
      </c>
      <c r="I2019" s="2">
        <v>0.79166666666666663</v>
      </c>
      <c r="J2019" s="3">
        <v>13784</v>
      </c>
      <c r="K2019" t="s">
        <v>35</v>
      </c>
      <c r="L2019">
        <v>5.4</v>
      </c>
      <c r="M2019">
        <v>9.1</v>
      </c>
      <c r="N2019">
        <v>9.1199999999999992</v>
      </c>
      <c r="O2019">
        <v>13.15</v>
      </c>
      <c r="P2019">
        <v>93</v>
      </c>
      <c r="Q2019" t="s">
        <v>36</v>
      </c>
      <c r="R2019">
        <v>4.2</v>
      </c>
      <c r="S2019">
        <v>5.4</v>
      </c>
      <c r="T2019">
        <v>7.5</v>
      </c>
      <c r="U2019">
        <v>9.6</v>
      </c>
      <c r="V2019">
        <v>60</v>
      </c>
      <c r="W2019" t="str">
        <f t="shared" si="93"/>
        <v>Melbourne</v>
      </c>
      <c r="X2019" t="str">
        <f t="shared" si="94"/>
        <v>Low</v>
      </c>
      <c r="Y2019" t="str">
        <f t="shared" si="95"/>
        <v>Home Team</v>
      </c>
    </row>
    <row r="2020" spans="1:25" x14ac:dyDescent="0.25">
      <c r="A2020" t="s">
        <v>2109</v>
      </c>
      <c r="B2020">
        <v>2021</v>
      </c>
      <c r="C2020" t="s">
        <v>280</v>
      </c>
      <c r="D2020" s="1">
        <v>44437</v>
      </c>
      <c r="E2020">
        <v>11.7</v>
      </c>
      <c r="F2020">
        <v>3</v>
      </c>
      <c r="G2020">
        <v>0</v>
      </c>
      <c r="H2020" t="s">
        <v>100</v>
      </c>
      <c r="I2020" s="2">
        <v>0.63888888888888884</v>
      </c>
      <c r="J2020" s="3">
        <v>9760</v>
      </c>
      <c r="K2020" t="s">
        <v>50</v>
      </c>
      <c r="L2020">
        <v>2.1</v>
      </c>
      <c r="M2020">
        <v>5.4</v>
      </c>
      <c r="N2020">
        <v>8.5</v>
      </c>
      <c r="O2020">
        <v>13.7</v>
      </c>
      <c r="P2020">
        <v>85</v>
      </c>
      <c r="Q2020" t="s">
        <v>48</v>
      </c>
      <c r="R2020">
        <v>1.4</v>
      </c>
      <c r="S2020">
        <v>4.7</v>
      </c>
      <c r="T2020">
        <v>4.0999999999999996</v>
      </c>
      <c r="U2020">
        <v>4.12</v>
      </c>
      <c r="V2020">
        <v>36</v>
      </c>
      <c r="W2020" t="str">
        <f t="shared" si="93"/>
        <v>Western Bulldogs</v>
      </c>
      <c r="X2020" t="str">
        <f t="shared" si="94"/>
        <v>Low</v>
      </c>
      <c r="Y2020" t="str">
        <f t="shared" si="95"/>
        <v>Home Team</v>
      </c>
    </row>
    <row r="2021" spans="1:25" x14ac:dyDescent="0.25">
      <c r="A2021" t="s">
        <v>2110</v>
      </c>
      <c r="B2021">
        <v>2021</v>
      </c>
      <c r="C2021" t="s">
        <v>284</v>
      </c>
      <c r="D2021" s="1">
        <v>44442</v>
      </c>
      <c r="E2021">
        <v>17</v>
      </c>
      <c r="F2021">
        <v>4.7</v>
      </c>
      <c r="G2021">
        <v>4.5999999999999996</v>
      </c>
      <c r="H2021" t="s">
        <v>1339</v>
      </c>
      <c r="I2021" s="2">
        <v>0.74305555555555558</v>
      </c>
      <c r="J2021" s="3">
        <v>44091</v>
      </c>
      <c r="K2021" t="s">
        <v>44</v>
      </c>
      <c r="L2021">
        <v>2.5</v>
      </c>
      <c r="M2021">
        <v>5.8</v>
      </c>
      <c r="N2021">
        <v>10.9</v>
      </c>
      <c r="O2021">
        <v>15.13</v>
      </c>
      <c r="P2021">
        <v>103</v>
      </c>
      <c r="Q2021" t="s">
        <v>25</v>
      </c>
      <c r="R2021">
        <v>0.3</v>
      </c>
      <c r="S2021">
        <v>3.5</v>
      </c>
      <c r="T2021">
        <v>5.7</v>
      </c>
      <c r="U2021">
        <v>10.8</v>
      </c>
      <c r="V2021">
        <v>68</v>
      </c>
      <c r="W2021" t="str">
        <f t="shared" si="93"/>
        <v>Geelong</v>
      </c>
      <c r="X2021" t="str">
        <f t="shared" si="94"/>
        <v>Medium</v>
      </c>
      <c r="Y2021" t="str">
        <f t="shared" si="95"/>
        <v>Home Team</v>
      </c>
    </row>
    <row r="2022" spans="1:25" x14ac:dyDescent="0.25">
      <c r="A2022" t="s">
        <v>2111</v>
      </c>
      <c r="B2022">
        <v>2021</v>
      </c>
      <c r="C2022" t="s">
        <v>284</v>
      </c>
      <c r="D2022" s="1">
        <v>44443</v>
      </c>
      <c r="E2022">
        <v>24.3</v>
      </c>
      <c r="F2022">
        <v>14.4</v>
      </c>
      <c r="G2022">
        <v>2.2000000000000002</v>
      </c>
      <c r="H2022" t="s">
        <v>58</v>
      </c>
      <c r="I2022" s="2">
        <v>0.80555555555555558</v>
      </c>
      <c r="J2022" s="3">
        <v>30647</v>
      </c>
      <c r="K2022" t="s">
        <v>36</v>
      </c>
      <c r="L2022">
        <v>5.3</v>
      </c>
      <c r="M2022">
        <v>6.5</v>
      </c>
      <c r="N2022">
        <v>9.9</v>
      </c>
      <c r="O2022">
        <v>11.12</v>
      </c>
      <c r="P2022">
        <v>78</v>
      </c>
      <c r="Q2022" t="s">
        <v>50</v>
      </c>
      <c r="R2022">
        <v>3.4</v>
      </c>
      <c r="S2022">
        <v>6.6</v>
      </c>
      <c r="T2022">
        <v>7.11</v>
      </c>
      <c r="U2022">
        <v>11.13</v>
      </c>
      <c r="V2022">
        <v>79</v>
      </c>
      <c r="W2022" t="str">
        <f t="shared" si="93"/>
        <v>Western Bulldogs</v>
      </c>
      <c r="X2022" t="str">
        <f t="shared" si="94"/>
        <v>Medium</v>
      </c>
      <c r="Y2022" t="str">
        <f t="shared" si="95"/>
        <v>Away Team</v>
      </c>
    </row>
    <row r="2023" spans="1:25" x14ac:dyDescent="0.25">
      <c r="A2023" t="s">
        <v>2112</v>
      </c>
      <c r="B2023">
        <v>2021</v>
      </c>
      <c r="C2023" t="s">
        <v>287</v>
      </c>
      <c r="D2023" s="1">
        <v>44449</v>
      </c>
      <c r="E2023">
        <v>19.3</v>
      </c>
      <c r="F2023">
        <v>7.5</v>
      </c>
      <c r="G2023">
        <v>3.2</v>
      </c>
      <c r="H2023" t="s">
        <v>1339</v>
      </c>
      <c r="I2023" s="2">
        <v>0.74305555555555558</v>
      </c>
      <c r="J2023" s="3">
        <v>58599</v>
      </c>
      <c r="K2023" t="s">
        <v>35</v>
      </c>
      <c r="L2023">
        <v>5.3</v>
      </c>
      <c r="M2023">
        <v>9.6</v>
      </c>
      <c r="N2023">
        <v>17.8</v>
      </c>
      <c r="O2023">
        <v>19.11</v>
      </c>
      <c r="P2023">
        <v>125</v>
      </c>
      <c r="Q2023" t="s">
        <v>44</v>
      </c>
      <c r="R2023">
        <v>1</v>
      </c>
      <c r="S2023">
        <v>5.0999999999999996</v>
      </c>
      <c r="T2023">
        <v>5.2</v>
      </c>
      <c r="U2023">
        <v>6.6</v>
      </c>
      <c r="V2023">
        <v>42</v>
      </c>
      <c r="W2023" t="str">
        <f t="shared" si="93"/>
        <v>Melbourne</v>
      </c>
      <c r="X2023" t="str">
        <f t="shared" si="94"/>
        <v>High</v>
      </c>
      <c r="Y2023" t="str">
        <f t="shared" si="95"/>
        <v>Home Team</v>
      </c>
    </row>
    <row r="2024" spans="1:25" x14ac:dyDescent="0.25">
      <c r="A2024" t="s">
        <v>2113</v>
      </c>
      <c r="B2024">
        <v>2021</v>
      </c>
      <c r="C2024" t="s">
        <v>287</v>
      </c>
      <c r="D2024" s="1">
        <v>44450</v>
      </c>
      <c r="E2024">
        <v>18.8</v>
      </c>
      <c r="F2024">
        <v>10.6</v>
      </c>
      <c r="G2024">
        <v>0</v>
      </c>
      <c r="H2024" t="s">
        <v>512</v>
      </c>
      <c r="I2024" s="2">
        <v>0.79861111111111116</v>
      </c>
      <c r="J2024" s="3">
        <v>26400</v>
      </c>
      <c r="K2024" t="s">
        <v>54</v>
      </c>
      <c r="L2024">
        <v>1.1000000000000001</v>
      </c>
      <c r="M2024">
        <v>3.4</v>
      </c>
      <c r="N2024">
        <v>5.8</v>
      </c>
      <c r="O2024">
        <v>6.9</v>
      </c>
      <c r="P2024">
        <v>45</v>
      </c>
      <c r="Q2024" t="s">
        <v>50</v>
      </c>
      <c r="R2024">
        <v>7.2</v>
      </c>
      <c r="S2024">
        <v>12.8</v>
      </c>
      <c r="T2024">
        <v>14.12</v>
      </c>
      <c r="U2024">
        <v>17.14</v>
      </c>
      <c r="V2024">
        <v>116</v>
      </c>
      <c r="W2024" t="str">
        <f t="shared" si="93"/>
        <v>Western Bulldogs</v>
      </c>
      <c r="X2024" t="str">
        <f t="shared" si="94"/>
        <v>Low</v>
      </c>
      <c r="Y2024" t="str">
        <f t="shared" si="95"/>
        <v>Away Team</v>
      </c>
    </row>
    <row r="2025" spans="1:25" x14ac:dyDescent="0.25">
      <c r="A2025" t="s">
        <v>2114</v>
      </c>
      <c r="B2025">
        <v>2021</v>
      </c>
      <c r="C2025" t="s">
        <v>290</v>
      </c>
      <c r="D2025" s="1">
        <v>44464</v>
      </c>
      <c r="E2025">
        <v>23.4</v>
      </c>
      <c r="F2025">
        <v>11</v>
      </c>
      <c r="G2025">
        <v>0</v>
      </c>
      <c r="H2025" t="s">
        <v>1339</v>
      </c>
      <c r="I2025" s="2">
        <v>0.71875</v>
      </c>
      <c r="J2025" s="3">
        <v>61118</v>
      </c>
      <c r="K2025" t="s">
        <v>35</v>
      </c>
      <c r="L2025">
        <v>4.5</v>
      </c>
      <c r="M2025">
        <v>5.9</v>
      </c>
      <c r="N2025">
        <v>12.11</v>
      </c>
      <c r="O2025">
        <v>21.14</v>
      </c>
      <c r="P2025">
        <v>140</v>
      </c>
      <c r="Q2025" t="s">
        <v>50</v>
      </c>
      <c r="R2025">
        <v>1.2</v>
      </c>
      <c r="S2025">
        <v>7.5</v>
      </c>
      <c r="T2025">
        <v>9.5</v>
      </c>
      <c r="U2025">
        <v>10.6</v>
      </c>
      <c r="V2025">
        <v>66</v>
      </c>
      <c r="W2025" t="str">
        <f t="shared" si="93"/>
        <v>Melbourne</v>
      </c>
      <c r="X2025" t="str">
        <f t="shared" si="94"/>
        <v>High</v>
      </c>
      <c r="Y2025" t="str">
        <f t="shared" si="95"/>
        <v>Home Team</v>
      </c>
    </row>
    <row r="2026" spans="1:25" x14ac:dyDescent="0.25">
      <c r="A2026" t="s">
        <v>2115</v>
      </c>
      <c r="B2026">
        <v>2022</v>
      </c>
      <c r="C2026" t="s">
        <v>23</v>
      </c>
      <c r="D2026" s="1">
        <v>44636</v>
      </c>
      <c r="E2026">
        <v>23.3</v>
      </c>
      <c r="F2026">
        <v>17</v>
      </c>
      <c r="G2026">
        <v>0</v>
      </c>
      <c r="H2026" t="s">
        <v>28</v>
      </c>
      <c r="I2026" s="2">
        <v>0.79861111111111116</v>
      </c>
      <c r="J2026" s="3">
        <v>58002</v>
      </c>
      <c r="K2026" t="s">
        <v>35</v>
      </c>
      <c r="L2026">
        <v>4.5</v>
      </c>
      <c r="M2026">
        <v>6.6</v>
      </c>
      <c r="N2026">
        <v>10.8</v>
      </c>
      <c r="O2026">
        <v>14.13</v>
      </c>
      <c r="P2026">
        <v>97</v>
      </c>
      <c r="Q2026" t="s">
        <v>50</v>
      </c>
      <c r="R2026">
        <v>2.2000000000000002</v>
      </c>
      <c r="S2026">
        <v>8.3000000000000007</v>
      </c>
      <c r="T2026">
        <v>8.5</v>
      </c>
      <c r="U2026">
        <v>11.5</v>
      </c>
      <c r="V2026">
        <v>71</v>
      </c>
      <c r="W2026" t="str">
        <f t="shared" si="93"/>
        <v>Melbourne</v>
      </c>
      <c r="X2026" t="str">
        <f t="shared" si="94"/>
        <v>High</v>
      </c>
      <c r="Y2026" t="str">
        <f t="shared" si="95"/>
        <v>Home Team</v>
      </c>
    </row>
    <row r="2027" spans="1:25" x14ac:dyDescent="0.25">
      <c r="A2027" t="s">
        <v>2116</v>
      </c>
      <c r="B2027">
        <v>2022</v>
      </c>
      <c r="C2027" t="s">
        <v>23</v>
      </c>
      <c r="D2027" s="1">
        <v>44637</v>
      </c>
      <c r="E2027">
        <v>29.5</v>
      </c>
      <c r="F2027">
        <v>17.2</v>
      </c>
      <c r="G2027">
        <v>0</v>
      </c>
      <c r="H2027" t="s">
        <v>28</v>
      </c>
      <c r="I2027" s="2">
        <v>0.80902777777777779</v>
      </c>
      <c r="J2027" s="3">
        <v>72179</v>
      </c>
      <c r="K2027" t="s">
        <v>30</v>
      </c>
      <c r="L2027">
        <v>1.3</v>
      </c>
      <c r="M2027">
        <v>5.9</v>
      </c>
      <c r="N2027">
        <v>7.12</v>
      </c>
      <c r="O2027">
        <v>14.17</v>
      </c>
      <c r="P2027">
        <v>101</v>
      </c>
      <c r="Q2027" t="s">
        <v>29</v>
      </c>
      <c r="R2027">
        <v>4.5</v>
      </c>
      <c r="S2027">
        <v>4.7</v>
      </c>
      <c r="T2027">
        <v>10.9</v>
      </c>
      <c r="U2027">
        <v>11.1</v>
      </c>
      <c r="V2027">
        <v>76</v>
      </c>
      <c r="W2027" t="str">
        <f t="shared" si="93"/>
        <v>Carlton</v>
      </c>
      <c r="X2027" t="str">
        <f t="shared" si="94"/>
        <v>High</v>
      </c>
      <c r="Y2027" t="str">
        <f t="shared" si="95"/>
        <v>Home Team</v>
      </c>
    </row>
    <row r="2028" spans="1:25" x14ac:dyDescent="0.25">
      <c r="A2028" t="s">
        <v>2117</v>
      </c>
      <c r="B2028">
        <v>2022</v>
      </c>
      <c r="C2028" t="s">
        <v>23</v>
      </c>
      <c r="D2028" s="1">
        <v>44638</v>
      </c>
      <c r="E2028">
        <v>22.9</v>
      </c>
      <c r="F2028">
        <v>18.100000000000001</v>
      </c>
      <c r="G2028">
        <v>0.4</v>
      </c>
      <c r="H2028" t="s">
        <v>46</v>
      </c>
      <c r="I2028" s="2">
        <v>0.82638888888888884</v>
      </c>
      <c r="J2028" s="3">
        <v>40129</v>
      </c>
      <c r="K2028" t="s">
        <v>55</v>
      </c>
      <c r="L2028">
        <v>3.2</v>
      </c>
      <c r="M2028">
        <v>5.6</v>
      </c>
      <c r="N2028">
        <v>9.1199999999999992</v>
      </c>
      <c r="O2028">
        <v>12.13</v>
      </c>
      <c r="P2028">
        <v>85</v>
      </c>
      <c r="Q2028" t="s">
        <v>33</v>
      </c>
      <c r="R2028">
        <v>4.5</v>
      </c>
      <c r="S2028">
        <v>7.9</v>
      </c>
      <c r="T2028">
        <v>10.11</v>
      </c>
      <c r="U2028">
        <v>15.12</v>
      </c>
      <c r="V2028">
        <v>102</v>
      </c>
      <c r="W2028" t="str">
        <f t="shared" si="93"/>
        <v>Collingwood</v>
      </c>
      <c r="X2028" t="str">
        <f t="shared" si="94"/>
        <v>Medium</v>
      </c>
      <c r="Y2028" t="str">
        <f t="shared" si="95"/>
        <v>Away Team</v>
      </c>
    </row>
    <row r="2029" spans="1:25" x14ac:dyDescent="0.25">
      <c r="A2029" t="s">
        <v>2118</v>
      </c>
      <c r="B2029">
        <v>2022</v>
      </c>
      <c r="C2029" t="s">
        <v>23</v>
      </c>
      <c r="D2029" s="1">
        <v>44639</v>
      </c>
      <c r="E2029">
        <v>30.4</v>
      </c>
      <c r="F2029">
        <v>13.3</v>
      </c>
      <c r="G2029">
        <v>0.2</v>
      </c>
      <c r="H2029" t="s">
        <v>28</v>
      </c>
      <c r="I2029" s="2">
        <v>0.59027777777777779</v>
      </c>
      <c r="J2029" s="3">
        <v>54495</v>
      </c>
      <c r="K2029" t="s">
        <v>44</v>
      </c>
      <c r="L2029">
        <v>7.5</v>
      </c>
      <c r="M2029">
        <v>12.9</v>
      </c>
      <c r="N2029">
        <v>17.14</v>
      </c>
      <c r="O2029">
        <v>20.18</v>
      </c>
      <c r="P2029">
        <v>138</v>
      </c>
      <c r="Q2029" t="s">
        <v>48</v>
      </c>
      <c r="R2029">
        <v>2.1</v>
      </c>
      <c r="S2029">
        <v>3.3</v>
      </c>
      <c r="T2029">
        <v>6.3</v>
      </c>
      <c r="U2029">
        <v>11.6</v>
      </c>
      <c r="V2029">
        <v>72</v>
      </c>
      <c r="W2029" t="str">
        <f t="shared" si="93"/>
        <v>Geelong</v>
      </c>
      <c r="X2029" t="str">
        <f t="shared" si="94"/>
        <v>High</v>
      </c>
      <c r="Y2029" t="str">
        <f t="shared" si="95"/>
        <v>Home Team</v>
      </c>
    </row>
    <row r="2030" spans="1:25" x14ac:dyDescent="0.25">
      <c r="A2030" t="s">
        <v>2119</v>
      </c>
      <c r="B2030">
        <v>2022</v>
      </c>
      <c r="C2030" t="s">
        <v>23</v>
      </c>
      <c r="D2030" s="1">
        <v>44639</v>
      </c>
      <c r="E2030">
        <v>23.1</v>
      </c>
      <c r="F2030">
        <v>19.100000000000001</v>
      </c>
      <c r="G2030">
        <v>35.6</v>
      </c>
      <c r="H2030" t="s">
        <v>24</v>
      </c>
      <c r="I2030" s="2">
        <v>0.71527777777777779</v>
      </c>
      <c r="J2030" s="3">
        <v>25572</v>
      </c>
      <c r="K2030" t="s">
        <v>25</v>
      </c>
      <c r="L2030">
        <v>5.3</v>
      </c>
      <c r="M2030">
        <v>10.7</v>
      </c>
      <c r="N2030">
        <v>12.1</v>
      </c>
      <c r="O2030">
        <v>13.14</v>
      </c>
      <c r="P2030">
        <v>92</v>
      </c>
      <c r="Q2030" t="s">
        <v>26</v>
      </c>
      <c r="R2030">
        <v>3</v>
      </c>
      <c r="S2030">
        <v>9.4</v>
      </c>
      <c r="T2030">
        <v>13.9</v>
      </c>
      <c r="U2030">
        <v>17.100000000000001</v>
      </c>
      <c r="V2030">
        <v>112</v>
      </c>
      <c r="W2030" t="str">
        <f t="shared" si="93"/>
        <v>Sydney</v>
      </c>
      <c r="X2030" t="str">
        <f t="shared" si="94"/>
        <v>Low</v>
      </c>
      <c r="Y2030" t="str">
        <f t="shared" si="95"/>
        <v>Away Team</v>
      </c>
    </row>
    <row r="2031" spans="1:25" x14ac:dyDescent="0.25">
      <c r="A2031" t="s">
        <v>2120</v>
      </c>
      <c r="B2031">
        <v>2022</v>
      </c>
      <c r="C2031" t="s">
        <v>23</v>
      </c>
      <c r="D2031" s="1">
        <v>44639</v>
      </c>
      <c r="E2031">
        <v>29.2</v>
      </c>
      <c r="F2031">
        <v>19.399999999999999</v>
      </c>
      <c r="G2031">
        <v>0</v>
      </c>
      <c r="H2031" t="s">
        <v>58</v>
      </c>
      <c r="I2031" s="2">
        <v>0.79861111111111116</v>
      </c>
      <c r="J2031" s="3">
        <v>25100</v>
      </c>
      <c r="K2031" t="s">
        <v>36</v>
      </c>
      <c r="L2031">
        <v>2.2000000000000002</v>
      </c>
      <c r="M2031">
        <v>4.5999999999999996</v>
      </c>
      <c r="N2031">
        <v>6.1</v>
      </c>
      <c r="O2031">
        <v>11.14</v>
      </c>
      <c r="P2031">
        <v>80</v>
      </c>
      <c r="Q2031" t="s">
        <v>54</v>
      </c>
      <c r="R2031">
        <v>1.1000000000000001</v>
      </c>
      <c r="S2031">
        <v>5.4</v>
      </c>
      <c r="T2031">
        <v>9.6999999999999993</v>
      </c>
      <c r="U2031">
        <v>10.9</v>
      </c>
      <c r="V2031">
        <v>69</v>
      </c>
      <c r="W2031" t="str">
        <f t="shared" si="93"/>
        <v>Brisbane</v>
      </c>
      <c r="X2031" t="str">
        <f t="shared" si="94"/>
        <v>Low</v>
      </c>
      <c r="Y2031" t="str">
        <f t="shared" si="95"/>
        <v>Home Team</v>
      </c>
    </row>
    <row r="2032" spans="1:25" x14ac:dyDescent="0.25">
      <c r="A2032" t="s">
        <v>2121</v>
      </c>
      <c r="B2032">
        <v>2022</v>
      </c>
      <c r="C2032" t="s">
        <v>23</v>
      </c>
      <c r="D2032" s="1">
        <v>44640</v>
      </c>
      <c r="E2032">
        <v>26.8</v>
      </c>
      <c r="F2032">
        <v>13.9</v>
      </c>
      <c r="G2032">
        <v>0</v>
      </c>
      <c r="H2032" t="s">
        <v>28</v>
      </c>
      <c r="I2032" s="2">
        <v>0.54861111111111116</v>
      </c>
      <c r="J2032" s="3">
        <v>38297</v>
      </c>
      <c r="K2032" t="s">
        <v>32</v>
      </c>
      <c r="L2032">
        <v>2.4</v>
      </c>
      <c r="M2032">
        <v>4.7</v>
      </c>
      <c r="N2032">
        <v>7.9</v>
      </c>
      <c r="O2032">
        <v>11.12</v>
      </c>
      <c r="P2032">
        <v>78</v>
      </c>
      <c r="Q2032" t="s">
        <v>47</v>
      </c>
      <c r="R2032">
        <v>2.5</v>
      </c>
      <c r="S2032">
        <v>5.8</v>
      </c>
      <c r="T2032">
        <v>6.8</v>
      </c>
      <c r="U2032">
        <v>8.1</v>
      </c>
      <c r="V2032">
        <v>58</v>
      </c>
      <c r="W2032" t="str">
        <f t="shared" si="93"/>
        <v>Hawthorn</v>
      </c>
      <c r="X2032" t="str">
        <f t="shared" si="94"/>
        <v>Medium</v>
      </c>
      <c r="Y2032" t="str">
        <f t="shared" si="95"/>
        <v>Home Team</v>
      </c>
    </row>
    <row r="2033" spans="1:25" x14ac:dyDescent="0.25">
      <c r="A2033" t="s">
        <v>2122</v>
      </c>
      <c r="B2033">
        <v>2022</v>
      </c>
      <c r="C2033" t="s">
        <v>23</v>
      </c>
      <c r="D2033" s="1">
        <v>44640</v>
      </c>
      <c r="E2033">
        <v>29.2</v>
      </c>
      <c r="F2033">
        <v>20</v>
      </c>
      <c r="G2033">
        <v>0</v>
      </c>
      <c r="H2033" t="s">
        <v>512</v>
      </c>
      <c r="I2033" s="2">
        <v>0.65277777777777779</v>
      </c>
      <c r="J2033" s="3">
        <v>28186</v>
      </c>
      <c r="K2033" t="s">
        <v>40</v>
      </c>
      <c r="L2033">
        <v>2</v>
      </c>
      <c r="M2033">
        <v>5.2</v>
      </c>
      <c r="N2033">
        <v>11.5</v>
      </c>
      <c r="O2033">
        <v>12.1</v>
      </c>
      <c r="P2033">
        <v>82</v>
      </c>
      <c r="Q2033" t="s">
        <v>43</v>
      </c>
      <c r="R2033">
        <v>4.5</v>
      </c>
      <c r="S2033">
        <v>8.9</v>
      </c>
      <c r="T2033">
        <v>8.1300000000000008</v>
      </c>
      <c r="U2033">
        <v>11.17</v>
      </c>
      <c r="V2033">
        <v>83</v>
      </c>
      <c r="W2033" t="str">
        <f t="shared" si="93"/>
        <v>Fremantle</v>
      </c>
      <c r="X2033" t="str">
        <f t="shared" si="94"/>
        <v>Low</v>
      </c>
      <c r="Y2033" t="str">
        <f t="shared" si="95"/>
        <v>Away Team</v>
      </c>
    </row>
    <row r="2034" spans="1:25" x14ac:dyDescent="0.25">
      <c r="A2034" t="s">
        <v>2123</v>
      </c>
      <c r="B2034">
        <v>2022</v>
      </c>
      <c r="C2034" t="s">
        <v>23</v>
      </c>
      <c r="D2034" s="1">
        <v>44640</v>
      </c>
      <c r="E2034">
        <v>28.2</v>
      </c>
      <c r="F2034">
        <v>18.8</v>
      </c>
      <c r="G2034">
        <v>0</v>
      </c>
      <c r="H2034" t="s">
        <v>1339</v>
      </c>
      <c r="I2034" s="2">
        <v>0.69444444444444442</v>
      </c>
      <c r="J2034" s="3">
        <v>20932</v>
      </c>
      <c r="K2034" t="s">
        <v>51</v>
      </c>
      <c r="L2034">
        <v>5.0999999999999996</v>
      </c>
      <c r="M2034">
        <v>7.3</v>
      </c>
      <c r="N2034">
        <v>10.5</v>
      </c>
      <c r="O2034">
        <v>12.8</v>
      </c>
      <c r="P2034">
        <v>80</v>
      </c>
      <c r="Q2034" t="s">
        <v>39</v>
      </c>
      <c r="R2034">
        <v>2.2000000000000002</v>
      </c>
      <c r="S2034">
        <v>5.6</v>
      </c>
      <c r="T2034">
        <v>8.11</v>
      </c>
      <c r="U2034">
        <v>16.11</v>
      </c>
      <c r="V2034">
        <v>107</v>
      </c>
      <c r="W2034" t="str">
        <f t="shared" si="93"/>
        <v>Gold Coast</v>
      </c>
      <c r="X2034" t="str">
        <f t="shared" si="94"/>
        <v>Low</v>
      </c>
      <c r="Y2034" t="str">
        <f t="shared" si="95"/>
        <v>Away Team</v>
      </c>
    </row>
    <row r="2035" spans="1:25" x14ac:dyDescent="0.25">
      <c r="A2035" t="s">
        <v>2124</v>
      </c>
      <c r="B2035">
        <v>2022</v>
      </c>
      <c r="C2035" t="s">
        <v>57</v>
      </c>
      <c r="D2035" s="1">
        <v>44644</v>
      </c>
      <c r="E2035">
        <v>20.8</v>
      </c>
      <c r="F2035">
        <v>11.6</v>
      </c>
      <c r="G2035">
        <v>0</v>
      </c>
      <c r="H2035" t="s">
        <v>46</v>
      </c>
      <c r="I2035" s="2">
        <v>0.80555555555555558</v>
      </c>
      <c r="J2035" s="3">
        <v>34961</v>
      </c>
      <c r="K2035" t="s">
        <v>50</v>
      </c>
      <c r="L2035">
        <v>4.0999999999999996</v>
      </c>
      <c r="M2035">
        <v>7.3</v>
      </c>
      <c r="N2035">
        <v>11.5</v>
      </c>
      <c r="O2035">
        <v>13.12</v>
      </c>
      <c r="P2035">
        <v>90</v>
      </c>
      <c r="Q2035" t="s">
        <v>30</v>
      </c>
      <c r="R2035">
        <v>5.2</v>
      </c>
      <c r="S2035">
        <v>12.4</v>
      </c>
      <c r="T2035">
        <v>14.5</v>
      </c>
      <c r="U2035">
        <v>16.600000000000001</v>
      </c>
      <c r="V2035">
        <v>102</v>
      </c>
      <c r="W2035" t="str">
        <f t="shared" si="93"/>
        <v>Carlton</v>
      </c>
      <c r="X2035" t="str">
        <f t="shared" si="94"/>
        <v>Medium</v>
      </c>
      <c r="Y2035" t="str">
        <f t="shared" si="95"/>
        <v>Away Team</v>
      </c>
    </row>
    <row r="2036" spans="1:25" x14ac:dyDescent="0.25">
      <c r="A2036" t="s">
        <v>2125</v>
      </c>
      <c r="B2036">
        <v>2022</v>
      </c>
      <c r="C2036" t="s">
        <v>57</v>
      </c>
      <c r="D2036" s="1">
        <v>44645</v>
      </c>
      <c r="E2036">
        <v>23.1</v>
      </c>
      <c r="F2036">
        <v>17.5</v>
      </c>
      <c r="G2036">
        <v>9.8000000000000007</v>
      </c>
      <c r="H2036" t="s">
        <v>61</v>
      </c>
      <c r="I2036" s="2">
        <v>0.82638888888888884</v>
      </c>
      <c r="J2036" s="3">
        <v>36578</v>
      </c>
      <c r="K2036" t="s">
        <v>26</v>
      </c>
      <c r="L2036">
        <v>4.3</v>
      </c>
      <c r="M2036">
        <v>11.3</v>
      </c>
      <c r="N2036">
        <v>15.4</v>
      </c>
      <c r="O2036">
        <v>17.5</v>
      </c>
      <c r="P2036">
        <v>107</v>
      </c>
      <c r="Q2036" t="s">
        <v>44</v>
      </c>
      <c r="R2036">
        <v>2.4</v>
      </c>
      <c r="S2036">
        <v>6.7</v>
      </c>
      <c r="T2036">
        <v>8.1300000000000008</v>
      </c>
      <c r="U2036">
        <v>10.17</v>
      </c>
      <c r="V2036">
        <v>77</v>
      </c>
      <c r="W2036" t="str">
        <f t="shared" si="93"/>
        <v>Sydney</v>
      </c>
      <c r="X2036" t="str">
        <f t="shared" si="94"/>
        <v>Medium</v>
      </c>
      <c r="Y2036" t="str">
        <f t="shared" si="95"/>
        <v>Home Team</v>
      </c>
    </row>
    <row r="2037" spans="1:25" x14ac:dyDescent="0.25">
      <c r="A2037" t="s">
        <v>2126</v>
      </c>
      <c r="B2037">
        <v>2022</v>
      </c>
      <c r="C2037" t="s">
        <v>57</v>
      </c>
      <c r="D2037" s="1">
        <v>44646</v>
      </c>
      <c r="E2037">
        <v>24.3</v>
      </c>
      <c r="F2037">
        <v>9.6999999999999993</v>
      </c>
      <c r="G2037">
        <v>0</v>
      </c>
      <c r="H2037" t="s">
        <v>28</v>
      </c>
      <c r="I2037" s="2">
        <v>0.57291666666666663</v>
      </c>
      <c r="J2037" s="3">
        <v>36843</v>
      </c>
      <c r="K2037" t="s">
        <v>33</v>
      </c>
      <c r="L2037">
        <v>5.3</v>
      </c>
      <c r="M2037">
        <v>7.5</v>
      </c>
      <c r="N2037">
        <v>14.7</v>
      </c>
      <c r="O2037">
        <v>15.1</v>
      </c>
      <c r="P2037">
        <v>100</v>
      </c>
      <c r="Q2037" t="s">
        <v>40</v>
      </c>
      <c r="R2037">
        <v>1.5</v>
      </c>
      <c r="S2037">
        <v>3.6</v>
      </c>
      <c r="T2037">
        <v>7.6</v>
      </c>
      <c r="U2037">
        <v>8.1</v>
      </c>
      <c r="V2037">
        <v>58</v>
      </c>
      <c r="W2037" t="str">
        <f t="shared" si="93"/>
        <v>Collingwood</v>
      </c>
      <c r="X2037" t="str">
        <f t="shared" si="94"/>
        <v>Medium</v>
      </c>
      <c r="Y2037" t="str">
        <f t="shared" si="95"/>
        <v>Home Team</v>
      </c>
    </row>
    <row r="2038" spans="1:25" x14ac:dyDescent="0.25">
      <c r="A2038" t="s">
        <v>2127</v>
      </c>
      <c r="B2038">
        <v>2022</v>
      </c>
      <c r="C2038" t="s">
        <v>57</v>
      </c>
      <c r="D2038" s="1">
        <v>44646</v>
      </c>
      <c r="E2038">
        <v>24.3</v>
      </c>
      <c r="F2038">
        <v>9.6999999999999993</v>
      </c>
      <c r="G2038">
        <v>0</v>
      </c>
      <c r="H2038" t="s">
        <v>46</v>
      </c>
      <c r="I2038" s="2">
        <v>0.69097222222222221</v>
      </c>
      <c r="J2038" s="3">
        <v>30631</v>
      </c>
      <c r="K2038" t="s">
        <v>48</v>
      </c>
      <c r="L2038">
        <v>4.5</v>
      </c>
      <c r="M2038">
        <v>5.9</v>
      </c>
      <c r="N2038">
        <v>8.1300000000000008</v>
      </c>
      <c r="O2038">
        <v>10.15</v>
      </c>
      <c r="P2038">
        <v>75</v>
      </c>
      <c r="Q2038" t="s">
        <v>36</v>
      </c>
      <c r="R2038">
        <v>1.1000000000000001</v>
      </c>
      <c r="S2038">
        <v>7.2</v>
      </c>
      <c r="T2038">
        <v>13.5</v>
      </c>
      <c r="U2038">
        <v>15.7</v>
      </c>
      <c r="V2038">
        <v>97</v>
      </c>
      <c r="W2038" t="str">
        <f t="shared" si="93"/>
        <v>Brisbane</v>
      </c>
      <c r="X2038" t="str">
        <f t="shared" si="94"/>
        <v>Medium</v>
      </c>
      <c r="Y2038" t="str">
        <f t="shared" si="95"/>
        <v>Away Team</v>
      </c>
    </row>
    <row r="2039" spans="1:25" x14ac:dyDescent="0.25">
      <c r="A2039" t="s">
        <v>2128</v>
      </c>
      <c r="B2039">
        <v>2022</v>
      </c>
      <c r="C2039" t="s">
        <v>57</v>
      </c>
      <c r="D2039" s="1">
        <v>44646</v>
      </c>
      <c r="E2039">
        <v>23.8</v>
      </c>
      <c r="F2039">
        <v>11.6</v>
      </c>
      <c r="G2039">
        <v>0</v>
      </c>
      <c r="H2039" t="s">
        <v>512</v>
      </c>
      <c r="I2039" s="2">
        <v>0.79861111111111116</v>
      </c>
      <c r="J2039" s="3">
        <v>30267</v>
      </c>
      <c r="K2039" t="s">
        <v>54</v>
      </c>
      <c r="L2039">
        <v>0.3</v>
      </c>
      <c r="M2039">
        <v>3.6</v>
      </c>
      <c r="N2039">
        <v>7.1</v>
      </c>
      <c r="O2039">
        <v>7.14</v>
      </c>
      <c r="P2039">
        <v>56</v>
      </c>
      <c r="Q2039" t="s">
        <v>32</v>
      </c>
      <c r="R2039">
        <v>3.2</v>
      </c>
      <c r="S2039">
        <v>8.4</v>
      </c>
      <c r="T2039">
        <v>14.4</v>
      </c>
      <c r="U2039">
        <v>19.600000000000001</v>
      </c>
      <c r="V2039">
        <v>120</v>
      </c>
      <c r="W2039" t="str">
        <f t="shared" si="93"/>
        <v>Hawthorn</v>
      </c>
      <c r="X2039" t="str">
        <f t="shared" si="94"/>
        <v>Medium</v>
      </c>
      <c r="Y2039" t="str">
        <f t="shared" si="95"/>
        <v>Away Team</v>
      </c>
    </row>
    <row r="2040" spans="1:25" x14ac:dyDescent="0.25">
      <c r="A2040" t="s">
        <v>2129</v>
      </c>
      <c r="B2040">
        <v>2022</v>
      </c>
      <c r="C2040" t="s">
        <v>57</v>
      </c>
      <c r="D2040" s="1">
        <v>44646</v>
      </c>
      <c r="E2040">
        <v>27.2</v>
      </c>
      <c r="F2040">
        <v>20</v>
      </c>
      <c r="G2040">
        <v>49.4</v>
      </c>
      <c r="H2040" t="s">
        <v>38</v>
      </c>
      <c r="I2040" s="2">
        <v>0.79166666666666663</v>
      </c>
      <c r="J2040" s="3">
        <v>8280</v>
      </c>
      <c r="K2040" t="s">
        <v>39</v>
      </c>
      <c r="L2040">
        <v>2.2999999999999998</v>
      </c>
      <c r="M2040">
        <v>6.5</v>
      </c>
      <c r="N2040">
        <v>8.6999999999999993</v>
      </c>
      <c r="O2040">
        <v>10.9</v>
      </c>
      <c r="P2040">
        <v>69</v>
      </c>
      <c r="Q2040" t="s">
        <v>35</v>
      </c>
      <c r="R2040">
        <v>3.1</v>
      </c>
      <c r="S2040">
        <v>9.1</v>
      </c>
      <c r="T2040">
        <v>12.5</v>
      </c>
      <c r="U2040">
        <v>12.1</v>
      </c>
      <c r="V2040">
        <v>82</v>
      </c>
      <c r="W2040" t="str">
        <f t="shared" si="93"/>
        <v>Melbourne</v>
      </c>
      <c r="X2040" t="str">
        <f t="shared" si="94"/>
        <v>Low</v>
      </c>
      <c r="Y2040" t="str">
        <f t="shared" si="95"/>
        <v>Away Team</v>
      </c>
    </row>
    <row r="2041" spans="1:25" x14ac:dyDescent="0.25">
      <c r="A2041" t="s">
        <v>2130</v>
      </c>
      <c r="B2041">
        <v>2022</v>
      </c>
      <c r="C2041" t="s">
        <v>57</v>
      </c>
      <c r="D2041" s="1">
        <v>44647</v>
      </c>
      <c r="E2041">
        <v>29.1</v>
      </c>
      <c r="F2041">
        <v>11.2</v>
      </c>
      <c r="G2041">
        <v>0</v>
      </c>
      <c r="H2041" t="s">
        <v>46</v>
      </c>
      <c r="I2041" s="2">
        <v>0.54861111111111116</v>
      </c>
      <c r="J2041" s="3">
        <v>14204</v>
      </c>
      <c r="K2041" t="s">
        <v>47</v>
      </c>
      <c r="L2041">
        <v>3.3</v>
      </c>
      <c r="M2041">
        <v>6.1</v>
      </c>
      <c r="N2041">
        <v>8.11</v>
      </c>
      <c r="O2041">
        <v>10.14</v>
      </c>
      <c r="P2041">
        <v>74</v>
      </c>
      <c r="Q2041" t="s">
        <v>51</v>
      </c>
      <c r="R2041">
        <v>2.2999999999999998</v>
      </c>
      <c r="S2041">
        <v>4.4000000000000004</v>
      </c>
      <c r="T2041">
        <v>6.6</v>
      </c>
      <c r="U2041">
        <v>8.11</v>
      </c>
      <c r="V2041">
        <v>59</v>
      </c>
      <c r="W2041" t="str">
        <f t="shared" si="93"/>
        <v>North Melbourne</v>
      </c>
      <c r="X2041" t="str">
        <f t="shared" si="94"/>
        <v>Low</v>
      </c>
      <c r="Y2041" t="str">
        <f t="shared" si="95"/>
        <v>Home Team</v>
      </c>
    </row>
    <row r="2042" spans="1:25" x14ac:dyDescent="0.25">
      <c r="A2042" t="s">
        <v>2131</v>
      </c>
      <c r="B2042">
        <v>2022</v>
      </c>
      <c r="C2042" t="s">
        <v>57</v>
      </c>
      <c r="D2042" s="1">
        <v>44647</v>
      </c>
      <c r="E2042">
        <v>29.1</v>
      </c>
      <c r="F2042">
        <v>11.2</v>
      </c>
      <c r="G2042">
        <v>0</v>
      </c>
      <c r="H2042" t="s">
        <v>28</v>
      </c>
      <c r="I2042" s="2">
        <v>0.63888888888888884</v>
      </c>
      <c r="J2042" s="3">
        <v>28813</v>
      </c>
      <c r="K2042" t="s">
        <v>29</v>
      </c>
      <c r="L2042">
        <v>1.5</v>
      </c>
      <c r="M2042">
        <v>7.7</v>
      </c>
      <c r="N2042">
        <v>11.9</v>
      </c>
      <c r="O2042">
        <v>16.13</v>
      </c>
      <c r="P2042">
        <v>109</v>
      </c>
      <c r="Q2042" t="s">
        <v>25</v>
      </c>
      <c r="R2042">
        <v>1.2</v>
      </c>
      <c r="S2042">
        <v>4.5</v>
      </c>
      <c r="T2042">
        <v>7.9</v>
      </c>
      <c r="U2042">
        <v>10.130000000000001</v>
      </c>
      <c r="V2042">
        <v>73</v>
      </c>
      <c r="W2042" t="str">
        <f t="shared" si="93"/>
        <v>Richmond</v>
      </c>
      <c r="X2042" t="str">
        <f t="shared" si="94"/>
        <v>Low</v>
      </c>
      <c r="Y2042" t="str">
        <f t="shared" si="95"/>
        <v>Home Team</v>
      </c>
    </row>
    <row r="2043" spans="1:25" x14ac:dyDescent="0.25">
      <c r="A2043" t="s">
        <v>2132</v>
      </c>
      <c r="B2043">
        <v>2022</v>
      </c>
      <c r="C2043" t="s">
        <v>57</v>
      </c>
      <c r="D2043" s="1">
        <v>44647</v>
      </c>
      <c r="E2043">
        <v>24.9</v>
      </c>
      <c r="F2043">
        <v>20.7</v>
      </c>
      <c r="G2043">
        <v>0</v>
      </c>
      <c r="H2043" t="s">
        <v>1339</v>
      </c>
      <c r="I2043" s="2">
        <v>0.63888888888888884</v>
      </c>
      <c r="J2043" s="3">
        <v>25284</v>
      </c>
      <c r="K2043" t="s">
        <v>43</v>
      </c>
      <c r="L2043">
        <v>3</v>
      </c>
      <c r="M2043">
        <v>5.0999999999999996</v>
      </c>
      <c r="N2043">
        <v>6.4</v>
      </c>
      <c r="O2043">
        <v>8.6999999999999993</v>
      </c>
      <c r="P2043">
        <v>55</v>
      </c>
      <c r="Q2043" t="s">
        <v>55</v>
      </c>
      <c r="R2043">
        <v>0.4</v>
      </c>
      <c r="S2043">
        <v>2.7</v>
      </c>
      <c r="T2043">
        <v>8.1</v>
      </c>
      <c r="U2043">
        <v>9.11</v>
      </c>
      <c r="V2043">
        <v>65</v>
      </c>
      <c r="W2043" t="str">
        <f t="shared" si="93"/>
        <v>St Kilda</v>
      </c>
      <c r="X2043" t="str">
        <f t="shared" si="94"/>
        <v>Low</v>
      </c>
      <c r="Y2043" t="str">
        <f t="shared" si="95"/>
        <v>Away Team</v>
      </c>
    </row>
    <row r="2044" spans="1:25" x14ac:dyDescent="0.25">
      <c r="A2044" t="s">
        <v>2133</v>
      </c>
      <c r="B2044">
        <v>2022</v>
      </c>
      <c r="C2044" t="s">
        <v>70</v>
      </c>
      <c r="D2044" s="1">
        <v>44651</v>
      </c>
      <c r="E2044">
        <v>21.9</v>
      </c>
      <c r="F2044">
        <v>14.1</v>
      </c>
      <c r="G2044">
        <v>0</v>
      </c>
      <c r="H2044" t="s">
        <v>46</v>
      </c>
      <c r="I2044" s="2">
        <v>0.80555555555555558</v>
      </c>
      <c r="J2044" s="3">
        <v>24327</v>
      </c>
      <c r="K2044" t="s">
        <v>50</v>
      </c>
      <c r="L2044">
        <v>3.3</v>
      </c>
      <c r="M2044">
        <v>4.0999999999999996</v>
      </c>
      <c r="N2044">
        <v>6.15</v>
      </c>
      <c r="O2044">
        <v>9.17</v>
      </c>
      <c r="P2044">
        <v>71</v>
      </c>
      <c r="Q2044" t="s">
        <v>26</v>
      </c>
      <c r="R2044">
        <v>1.3</v>
      </c>
      <c r="S2044">
        <v>1.3</v>
      </c>
      <c r="T2044">
        <v>5.3</v>
      </c>
      <c r="U2044">
        <v>9.6</v>
      </c>
      <c r="V2044">
        <v>60</v>
      </c>
      <c r="W2044" t="str">
        <f t="shared" si="93"/>
        <v>Western Bulldogs</v>
      </c>
      <c r="X2044" t="str">
        <f t="shared" si="94"/>
        <v>Low</v>
      </c>
      <c r="Y2044" t="str">
        <f t="shared" si="95"/>
        <v>Home Team</v>
      </c>
    </row>
    <row r="2045" spans="1:25" x14ac:dyDescent="0.25">
      <c r="A2045" t="s">
        <v>2134</v>
      </c>
      <c r="B2045">
        <v>2022</v>
      </c>
      <c r="C2045" t="s">
        <v>70</v>
      </c>
      <c r="D2045" s="1">
        <v>44652</v>
      </c>
      <c r="E2045">
        <v>20</v>
      </c>
      <c r="F2045">
        <v>12.7</v>
      </c>
      <c r="G2045">
        <v>0.4</v>
      </c>
      <c r="H2045" t="s">
        <v>28</v>
      </c>
      <c r="I2045" s="2">
        <v>0.80555555555555558</v>
      </c>
      <c r="J2045" s="3">
        <v>44503</v>
      </c>
      <c r="K2045" t="s">
        <v>35</v>
      </c>
      <c r="L2045">
        <v>3.5</v>
      </c>
      <c r="M2045">
        <v>4.8</v>
      </c>
      <c r="N2045">
        <v>9.1199999999999992</v>
      </c>
      <c r="O2045">
        <v>14.15</v>
      </c>
      <c r="P2045">
        <v>99</v>
      </c>
      <c r="Q2045" t="s">
        <v>48</v>
      </c>
      <c r="R2045">
        <v>0.4</v>
      </c>
      <c r="S2045">
        <v>3.5</v>
      </c>
      <c r="T2045">
        <v>8.5</v>
      </c>
      <c r="U2045">
        <v>10.1</v>
      </c>
      <c r="V2045">
        <v>70</v>
      </c>
      <c r="W2045" t="str">
        <f t="shared" si="93"/>
        <v>Melbourne</v>
      </c>
      <c r="X2045" t="str">
        <f t="shared" si="94"/>
        <v>Medium</v>
      </c>
      <c r="Y2045" t="str">
        <f t="shared" si="95"/>
        <v>Home Team</v>
      </c>
    </row>
    <row r="2046" spans="1:25" x14ac:dyDescent="0.25">
      <c r="A2046" t="s">
        <v>2135</v>
      </c>
      <c r="B2046">
        <v>2022</v>
      </c>
      <c r="C2046" t="s">
        <v>70</v>
      </c>
      <c r="D2046" s="1">
        <v>44652</v>
      </c>
      <c r="E2046">
        <v>24.5</v>
      </c>
      <c r="F2046">
        <v>11.3</v>
      </c>
      <c r="G2046">
        <v>0</v>
      </c>
      <c r="H2046" t="s">
        <v>512</v>
      </c>
      <c r="I2046" s="2">
        <v>0.82638888888888884</v>
      </c>
      <c r="J2046" s="3">
        <v>39190</v>
      </c>
      <c r="K2046" t="s">
        <v>40</v>
      </c>
      <c r="L2046">
        <v>2.1</v>
      </c>
      <c r="M2046">
        <v>7.3</v>
      </c>
      <c r="N2046">
        <v>10.5</v>
      </c>
      <c r="O2046">
        <v>15.6</v>
      </c>
      <c r="P2046">
        <v>96</v>
      </c>
      <c r="Q2046" t="s">
        <v>54</v>
      </c>
      <c r="R2046">
        <v>5.2</v>
      </c>
      <c r="S2046">
        <v>9.6999999999999993</v>
      </c>
      <c r="T2046">
        <v>11.12</v>
      </c>
      <c r="U2046">
        <v>13.14</v>
      </c>
      <c r="V2046">
        <v>92</v>
      </c>
      <c r="W2046" t="str">
        <f t="shared" si="93"/>
        <v>Adelaide</v>
      </c>
      <c r="X2046" t="str">
        <f t="shared" si="94"/>
        <v>Medium</v>
      </c>
      <c r="Y2046" t="str">
        <f t="shared" si="95"/>
        <v>Home Team</v>
      </c>
    </row>
    <row r="2047" spans="1:25" x14ac:dyDescent="0.25">
      <c r="A2047" t="s">
        <v>2136</v>
      </c>
      <c r="B2047">
        <v>2022</v>
      </c>
      <c r="C2047" t="s">
        <v>70</v>
      </c>
      <c r="D2047" s="1">
        <v>44653</v>
      </c>
      <c r="E2047">
        <v>22.9</v>
      </c>
      <c r="F2047">
        <v>15</v>
      </c>
      <c r="G2047">
        <v>0.4</v>
      </c>
      <c r="H2047" t="s">
        <v>141</v>
      </c>
      <c r="I2047" s="2">
        <v>0.69097222222222221</v>
      </c>
      <c r="J2047" s="3">
        <v>4014</v>
      </c>
      <c r="K2047" t="s">
        <v>25</v>
      </c>
      <c r="L2047">
        <v>5.4</v>
      </c>
      <c r="M2047">
        <v>8.6999999999999993</v>
      </c>
      <c r="N2047">
        <v>9.9</v>
      </c>
      <c r="O2047">
        <v>12.11</v>
      </c>
      <c r="P2047">
        <v>83</v>
      </c>
      <c r="Q2047" t="s">
        <v>39</v>
      </c>
      <c r="R2047">
        <v>1.4</v>
      </c>
      <c r="S2047">
        <v>3.5</v>
      </c>
      <c r="T2047">
        <v>4.5999999999999996</v>
      </c>
      <c r="U2047">
        <v>8.9</v>
      </c>
      <c r="V2047">
        <v>57</v>
      </c>
      <c r="W2047" t="str">
        <f t="shared" si="93"/>
        <v>Greater Western Sydney</v>
      </c>
      <c r="X2047" t="str">
        <f t="shared" si="94"/>
        <v>Low</v>
      </c>
      <c r="Y2047" t="str">
        <f t="shared" si="95"/>
        <v>Home Team</v>
      </c>
    </row>
    <row r="2048" spans="1:25" x14ac:dyDescent="0.25">
      <c r="A2048" t="s">
        <v>2137</v>
      </c>
      <c r="B2048">
        <v>2022</v>
      </c>
      <c r="C2048" t="s">
        <v>70</v>
      </c>
      <c r="D2048" s="1">
        <v>44653</v>
      </c>
      <c r="E2048">
        <v>17.7</v>
      </c>
      <c r="F2048">
        <v>12.7</v>
      </c>
      <c r="G2048">
        <v>0</v>
      </c>
      <c r="H2048" t="s">
        <v>28</v>
      </c>
      <c r="I2048" s="2">
        <v>0.80902777777777779</v>
      </c>
      <c r="J2048" s="3">
        <v>52974</v>
      </c>
      <c r="K2048" t="s">
        <v>33</v>
      </c>
      <c r="L2048">
        <v>3.7</v>
      </c>
      <c r="M2048">
        <v>4.1100000000000003</v>
      </c>
      <c r="N2048">
        <v>13.12</v>
      </c>
      <c r="O2048">
        <v>13.13</v>
      </c>
      <c r="P2048">
        <v>91</v>
      </c>
      <c r="Q2048" t="s">
        <v>44</v>
      </c>
      <c r="R2048">
        <v>2.2999999999999998</v>
      </c>
      <c r="S2048">
        <v>6.4</v>
      </c>
      <c r="T2048">
        <v>9.6</v>
      </c>
      <c r="U2048">
        <v>16.8</v>
      </c>
      <c r="V2048">
        <v>104</v>
      </c>
      <c r="W2048" t="str">
        <f t="shared" si="93"/>
        <v>Geelong</v>
      </c>
      <c r="X2048" t="str">
        <f t="shared" si="94"/>
        <v>High</v>
      </c>
      <c r="Y2048" t="str">
        <f t="shared" si="95"/>
        <v>Away Team</v>
      </c>
    </row>
    <row r="2049" spans="1:25" x14ac:dyDescent="0.25">
      <c r="A2049" t="s">
        <v>2138</v>
      </c>
      <c r="B2049">
        <v>2022</v>
      </c>
      <c r="C2049" t="s">
        <v>70</v>
      </c>
      <c r="D2049" s="1">
        <v>44653</v>
      </c>
      <c r="E2049">
        <v>27.6</v>
      </c>
      <c r="F2049">
        <v>17.399999999999999</v>
      </c>
      <c r="G2049">
        <v>0</v>
      </c>
      <c r="H2049" t="s">
        <v>58</v>
      </c>
      <c r="I2049" s="2">
        <v>0.79166666666666663</v>
      </c>
      <c r="J2049" s="3">
        <v>19817</v>
      </c>
      <c r="K2049" t="s">
        <v>36</v>
      </c>
      <c r="L2049">
        <v>7.2</v>
      </c>
      <c r="M2049">
        <v>11.6</v>
      </c>
      <c r="N2049">
        <v>14.13</v>
      </c>
      <c r="O2049">
        <v>23.18</v>
      </c>
      <c r="P2049">
        <v>156</v>
      </c>
      <c r="Q2049" t="s">
        <v>47</v>
      </c>
      <c r="R2049">
        <v>2.2000000000000002</v>
      </c>
      <c r="S2049">
        <v>5.3</v>
      </c>
      <c r="T2049">
        <v>6.5</v>
      </c>
      <c r="U2049">
        <v>7.6</v>
      </c>
      <c r="V2049">
        <v>48</v>
      </c>
      <c r="W2049" t="str">
        <f t="shared" si="93"/>
        <v>Brisbane</v>
      </c>
      <c r="X2049" t="str">
        <f t="shared" si="94"/>
        <v>Low</v>
      </c>
      <c r="Y2049" t="str">
        <f t="shared" si="95"/>
        <v>Home Team</v>
      </c>
    </row>
    <row r="2050" spans="1:25" x14ac:dyDescent="0.25">
      <c r="A2050" t="s">
        <v>2139</v>
      </c>
      <c r="B2050">
        <v>2022</v>
      </c>
      <c r="C2050" t="s">
        <v>70</v>
      </c>
      <c r="D2050" s="1">
        <v>44654</v>
      </c>
      <c r="E2050">
        <v>17.8</v>
      </c>
      <c r="F2050">
        <v>13.8</v>
      </c>
      <c r="G2050">
        <v>2.8</v>
      </c>
      <c r="H2050" t="s">
        <v>28</v>
      </c>
      <c r="I2050" s="2">
        <v>0.54861111111111116</v>
      </c>
      <c r="J2050" s="3">
        <v>66317</v>
      </c>
      <c r="K2050" t="s">
        <v>30</v>
      </c>
      <c r="L2050">
        <v>7.1</v>
      </c>
      <c r="M2050">
        <v>9.5</v>
      </c>
      <c r="N2050">
        <v>10.6</v>
      </c>
      <c r="O2050">
        <v>11.8</v>
      </c>
      <c r="P2050">
        <v>74</v>
      </c>
      <c r="Q2050" t="s">
        <v>32</v>
      </c>
      <c r="R2050">
        <v>1.3</v>
      </c>
      <c r="S2050">
        <v>4.5</v>
      </c>
      <c r="T2050">
        <v>7.7</v>
      </c>
      <c r="U2050">
        <v>11.7</v>
      </c>
      <c r="V2050">
        <v>73</v>
      </c>
      <c r="W2050" t="str">
        <f t="shared" si="93"/>
        <v>Carlton</v>
      </c>
      <c r="X2050" t="str">
        <f t="shared" si="94"/>
        <v>High</v>
      </c>
      <c r="Y2050" t="str">
        <f t="shared" si="95"/>
        <v>Home Team</v>
      </c>
    </row>
    <row r="2051" spans="1:25" x14ac:dyDescent="0.25">
      <c r="A2051" t="s">
        <v>2140</v>
      </c>
      <c r="B2051">
        <v>2022</v>
      </c>
      <c r="C2051" t="s">
        <v>70</v>
      </c>
      <c r="D2051" s="1">
        <v>44654</v>
      </c>
      <c r="E2051">
        <v>17.8</v>
      </c>
      <c r="F2051">
        <v>13.8</v>
      </c>
      <c r="G2051">
        <v>2.8</v>
      </c>
      <c r="H2051" t="s">
        <v>46</v>
      </c>
      <c r="I2051" s="2">
        <v>0.63888888888888884</v>
      </c>
      <c r="J2051" s="3">
        <v>31933</v>
      </c>
      <c r="K2051" t="s">
        <v>55</v>
      </c>
      <c r="L2051">
        <v>6.2</v>
      </c>
      <c r="M2051">
        <v>8.4</v>
      </c>
      <c r="N2051">
        <v>11.8</v>
      </c>
      <c r="O2051">
        <v>18.899999999999999</v>
      </c>
      <c r="P2051">
        <v>117</v>
      </c>
      <c r="Q2051" t="s">
        <v>29</v>
      </c>
      <c r="R2051">
        <v>6.4</v>
      </c>
      <c r="S2051">
        <v>10.5</v>
      </c>
      <c r="T2051">
        <v>12.6</v>
      </c>
      <c r="U2051">
        <v>13.6</v>
      </c>
      <c r="V2051">
        <v>84</v>
      </c>
      <c r="W2051" t="str">
        <f t="shared" ref="W2051:W2114" si="96">IF(P2051&gt;V2051,K2051, IF(P2051&lt;V2051,Q2051, "Draw"))</f>
        <v>St Kilda</v>
      </c>
      <c r="X2051" t="str">
        <f t="shared" ref="X2051:X2114" si="97">IF(J2051&lt;30000,"Low", IF(J2051&lt;50000,"Medium","High"))</f>
        <v>Medium</v>
      </c>
      <c r="Y2051" t="str">
        <f t="shared" ref="Y2051:Y2114" si="98">IF(P2051&gt;V2051,"Home Team", IF(P2051&lt;V2051,"Away Team","Draw"))</f>
        <v>Home Team</v>
      </c>
    </row>
    <row r="2052" spans="1:25" x14ac:dyDescent="0.25">
      <c r="A2052" t="s">
        <v>2141</v>
      </c>
      <c r="B2052">
        <v>2022</v>
      </c>
      <c r="C2052" t="s">
        <v>70</v>
      </c>
      <c r="D2052" s="1">
        <v>44654</v>
      </c>
      <c r="E2052">
        <v>31.3</v>
      </c>
      <c r="F2052">
        <v>22.2</v>
      </c>
      <c r="G2052">
        <v>0</v>
      </c>
      <c r="H2052" t="s">
        <v>1339</v>
      </c>
      <c r="I2052" s="2">
        <v>0.68055555555555558</v>
      </c>
      <c r="J2052" s="3">
        <v>38920</v>
      </c>
      <c r="K2052" t="s">
        <v>51</v>
      </c>
      <c r="L2052">
        <v>1.2</v>
      </c>
      <c r="M2052">
        <v>1.2</v>
      </c>
      <c r="N2052">
        <v>4.4000000000000004</v>
      </c>
      <c r="O2052">
        <v>7.5</v>
      </c>
      <c r="P2052">
        <v>47</v>
      </c>
      <c r="Q2052" t="s">
        <v>43</v>
      </c>
      <c r="R2052">
        <v>2.4</v>
      </c>
      <c r="S2052">
        <v>6.6</v>
      </c>
      <c r="T2052">
        <v>9.1</v>
      </c>
      <c r="U2052">
        <v>15.12</v>
      </c>
      <c r="V2052">
        <v>102</v>
      </c>
      <c r="W2052" t="str">
        <f t="shared" si="96"/>
        <v>Fremantle</v>
      </c>
      <c r="X2052" t="str">
        <f t="shared" si="97"/>
        <v>Medium</v>
      </c>
      <c r="Y2052" t="str">
        <f t="shared" si="98"/>
        <v>Away Team</v>
      </c>
    </row>
    <row r="2053" spans="1:25" x14ac:dyDescent="0.25">
      <c r="A2053" t="s">
        <v>2142</v>
      </c>
      <c r="B2053">
        <v>2022</v>
      </c>
      <c r="C2053" t="s">
        <v>81</v>
      </c>
      <c r="D2053" s="1">
        <v>44658</v>
      </c>
      <c r="E2053">
        <v>23.3</v>
      </c>
      <c r="F2053">
        <v>14.5</v>
      </c>
      <c r="G2053">
        <v>0</v>
      </c>
      <c r="H2053" t="s">
        <v>512</v>
      </c>
      <c r="I2053" s="2">
        <v>0.79861111111111116</v>
      </c>
      <c r="J2053" s="3">
        <v>23058</v>
      </c>
      <c r="K2053" t="s">
        <v>54</v>
      </c>
      <c r="L2053">
        <v>0.3</v>
      </c>
      <c r="M2053">
        <v>0.5</v>
      </c>
      <c r="N2053">
        <v>1.8</v>
      </c>
      <c r="O2053">
        <v>4.12</v>
      </c>
      <c r="P2053">
        <v>36</v>
      </c>
      <c r="Q2053" t="s">
        <v>35</v>
      </c>
      <c r="R2053">
        <v>1.3</v>
      </c>
      <c r="S2053">
        <v>6.6</v>
      </c>
      <c r="T2053">
        <v>9.6999999999999993</v>
      </c>
      <c r="U2053">
        <v>10.8</v>
      </c>
      <c r="V2053">
        <v>68</v>
      </c>
      <c r="W2053" t="str">
        <f t="shared" si="96"/>
        <v>Melbourne</v>
      </c>
      <c r="X2053" t="str">
        <f t="shared" si="97"/>
        <v>Low</v>
      </c>
      <c r="Y2053" t="str">
        <f t="shared" si="98"/>
        <v>Away Team</v>
      </c>
    </row>
    <row r="2054" spans="1:25" x14ac:dyDescent="0.25">
      <c r="A2054" t="s">
        <v>2143</v>
      </c>
      <c r="B2054">
        <v>2022</v>
      </c>
      <c r="C2054" t="s">
        <v>81</v>
      </c>
      <c r="D2054" s="1">
        <v>44659</v>
      </c>
      <c r="E2054">
        <v>23.7</v>
      </c>
      <c r="F2054">
        <v>11.5</v>
      </c>
      <c r="G2054">
        <v>0</v>
      </c>
      <c r="H2054" t="s">
        <v>88</v>
      </c>
      <c r="I2054" s="2">
        <v>0.82638888888888884</v>
      </c>
      <c r="J2054" s="3">
        <v>20505</v>
      </c>
      <c r="K2054" t="s">
        <v>44</v>
      </c>
      <c r="L2054">
        <v>2.2000000000000002</v>
      </c>
      <c r="M2054">
        <v>7.6</v>
      </c>
      <c r="N2054">
        <v>9.8000000000000007</v>
      </c>
      <c r="O2054">
        <v>11.14</v>
      </c>
      <c r="P2054">
        <v>80</v>
      </c>
      <c r="Q2054" t="s">
        <v>36</v>
      </c>
      <c r="R2054">
        <v>2.2000000000000002</v>
      </c>
      <c r="S2054">
        <v>6.3</v>
      </c>
      <c r="T2054">
        <v>10.3</v>
      </c>
      <c r="U2054">
        <v>11.4</v>
      </c>
      <c r="V2054">
        <v>70</v>
      </c>
      <c r="W2054" t="str">
        <f t="shared" si="96"/>
        <v>Geelong</v>
      </c>
      <c r="X2054" t="str">
        <f t="shared" si="97"/>
        <v>Low</v>
      </c>
      <c r="Y2054" t="str">
        <f t="shared" si="98"/>
        <v>Home Team</v>
      </c>
    </row>
    <row r="2055" spans="1:25" x14ac:dyDescent="0.25">
      <c r="A2055" t="s">
        <v>2144</v>
      </c>
      <c r="B2055">
        <v>2022</v>
      </c>
      <c r="C2055" t="s">
        <v>81</v>
      </c>
      <c r="D2055" s="1">
        <v>44660</v>
      </c>
      <c r="E2055">
        <v>24.2</v>
      </c>
      <c r="F2055">
        <v>17.7</v>
      </c>
      <c r="G2055">
        <v>4.8</v>
      </c>
      <c r="H2055" t="s">
        <v>61</v>
      </c>
      <c r="I2055" s="2">
        <v>0.61111111111111116</v>
      </c>
      <c r="J2055" s="3">
        <v>22307</v>
      </c>
      <c r="K2055" t="s">
        <v>26</v>
      </c>
      <c r="L2055">
        <v>3.2</v>
      </c>
      <c r="M2055">
        <v>6.4</v>
      </c>
      <c r="N2055">
        <v>9.6</v>
      </c>
      <c r="O2055">
        <v>13.8</v>
      </c>
      <c r="P2055">
        <v>86</v>
      </c>
      <c r="Q2055" t="s">
        <v>47</v>
      </c>
      <c r="R2055">
        <v>4</v>
      </c>
      <c r="S2055">
        <v>6.1</v>
      </c>
      <c r="T2055">
        <v>11.1</v>
      </c>
      <c r="U2055">
        <v>12.3</v>
      </c>
      <c r="V2055">
        <v>75</v>
      </c>
      <c r="W2055" t="str">
        <f t="shared" si="96"/>
        <v>Sydney</v>
      </c>
      <c r="X2055" t="str">
        <f t="shared" si="97"/>
        <v>Low</v>
      </c>
      <c r="Y2055" t="str">
        <f t="shared" si="98"/>
        <v>Home Team</v>
      </c>
    </row>
    <row r="2056" spans="1:25" x14ac:dyDescent="0.25">
      <c r="A2056" t="s">
        <v>2145</v>
      </c>
      <c r="B2056">
        <v>2022</v>
      </c>
      <c r="C2056" t="s">
        <v>81</v>
      </c>
      <c r="D2056" s="1">
        <v>44660</v>
      </c>
      <c r="E2056">
        <v>25.5</v>
      </c>
      <c r="F2056">
        <v>15.6</v>
      </c>
      <c r="G2056">
        <v>0</v>
      </c>
      <c r="H2056" t="s">
        <v>46</v>
      </c>
      <c r="I2056" s="2">
        <v>0.69097222222222221</v>
      </c>
      <c r="J2056" s="3">
        <v>25897</v>
      </c>
      <c r="K2056" t="s">
        <v>33</v>
      </c>
      <c r="L2056">
        <v>1.2</v>
      </c>
      <c r="M2056">
        <v>6.6</v>
      </c>
      <c r="N2056">
        <v>9.1</v>
      </c>
      <c r="O2056">
        <v>10.14</v>
      </c>
      <c r="P2056">
        <v>74</v>
      </c>
      <c r="Q2056" t="s">
        <v>51</v>
      </c>
      <c r="R2056">
        <v>2.2000000000000002</v>
      </c>
      <c r="S2056">
        <v>7.2</v>
      </c>
      <c r="T2056">
        <v>9.3000000000000007</v>
      </c>
      <c r="U2056">
        <v>14.3</v>
      </c>
      <c r="V2056">
        <v>87</v>
      </c>
      <c r="W2056" t="str">
        <f t="shared" si="96"/>
        <v>West Coast</v>
      </c>
      <c r="X2056" t="str">
        <f t="shared" si="97"/>
        <v>Low</v>
      </c>
      <c r="Y2056" t="str">
        <f t="shared" si="98"/>
        <v>Away Team</v>
      </c>
    </row>
    <row r="2057" spans="1:25" x14ac:dyDescent="0.25">
      <c r="A2057" t="s">
        <v>2146</v>
      </c>
      <c r="B2057">
        <v>2022</v>
      </c>
      <c r="C2057" t="s">
        <v>81</v>
      </c>
      <c r="D2057" s="1">
        <v>44660</v>
      </c>
      <c r="E2057">
        <v>22.5</v>
      </c>
      <c r="F2057">
        <v>13.7</v>
      </c>
      <c r="G2057">
        <v>7.6</v>
      </c>
      <c r="H2057" t="s">
        <v>1339</v>
      </c>
      <c r="I2057" s="2">
        <v>0.72569444444444442</v>
      </c>
      <c r="J2057" s="3">
        <v>30201</v>
      </c>
      <c r="K2057" t="s">
        <v>43</v>
      </c>
      <c r="L2057">
        <v>3.5</v>
      </c>
      <c r="M2057">
        <v>5.7</v>
      </c>
      <c r="N2057">
        <v>7.1</v>
      </c>
      <c r="O2057">
        <v>13.1</v>
      </c>
      <c r="P2057">
        <v>88</v>
      </c>
      <c r="Q2057" t="s">
        <v>25</v>
      </c>
      <c r="R2057">
        <v>2.1</v>
      </c>
      <c r="S2057">
        <v>5.0999999999999996</v>
      </c>
      <c r="T2057">
        <v>8.1999999999999993</v>
      </c>
      <c r="U2057">
        <v>8.6</v>
      </c>
      <c r="V2057">
        <v>54</v>
      </c>
      <c r="W2057" t="str">
        <f t="shared" si="96"/>
        <v>Fremantle</v>
      </c>
      <c r="X2057" t="str">
        <f t="shared" si="97"/>
        <v>Medium</v>
      </c>
      <c r="Y2057" t="str">
        <f t="shared" si="98"/>
        <v>Home Team</v>
      </c>
    </row>
    <row r="2058" spans="1:25" x14ac:dyDescent="0.25">
      <c r="A2058" t="s">
        <v>2147</v>
      </c>
      <c r="B2058">
        <v>2022</v>
      </c>
      <c r="C2058" t="s">
        <v>81</v>
      </c>
      <c r="D2058" s="1">
        <v>44660</v>
      </c>
      <c r="E2058">
        <v>25.5</v>
      </c>
      <c r="F2058">
        <v>15.6</v>
      </c>
      <c r="G2058">
        <v>0</v>
      </c>
      <c r="H2058" t="s">
        <v>28</v>
      </c>
      <c r="I2058" s="2">
        <v>0.80902777777777779</v>
      </c>
      <c r="J2058" s="3">
        <v>43645</v>
      </c>
      <c r="K2058" t="s">
        <v>29</v>
      </c>
      <c r="L2058">
        <v>2.2000000000000002</v>
      </c>
      <c r="M2058">
        <v>7.3</v>
      </c>
      <c r="N2058">
        <v>12.5</v>
      </c>
      <c r="O2058">
        <v>15.9</v>
      </c>
      <c r="P2058">
        <v>99</v>
      </c>
      <c r="Q2058" t="s">
        <v>50</v>
      </c>
      <c r="R2058">
        <v>2.7</v>
      </c>
      <c r="S2058">
        <v>4.0999999999999996</v>
      </c>
      <c r="T2058">
        <v>6.17</v>
      </c>
      <c r="U2058">
        <v>7.19</v>
      </c>
      <c r="V2058">
        <v>61</v>
      </c>
      <c r="W2058" t="str">
        <f t="shared" si="96"/>
        <v>Richmond</v>
      </c>
      <c r="X2058" t="str">
        <f t="shared" si="97"/>
        <v>Medium</v>
      </c>
      <c r="Y2058" t="str">
        <f t="shared" si="98"/>
        <v>Home Team</v>
      </c>
    </row>
    <row r="2059" spans="1:25" x14ac:dyDescent="0.25">
      <c r="A2059" t="s">
        <v>2148</v>
      </c>
      <c r="B2059">
        <v>2022</v>
      </c>
      <c r="C2059" t="s">
        <v>81</v>
      </c>
      <c r="D2059" s="1">
        <v>44661</v>
      </c>
      <c r="E2059">
        <v>26.6</v>
      </c>
      <c r="F2059">
        <v>15.1</v>
      </c>
      <c r="G2059">
        <v>0</v>
      </c>
      <c r="H2059" t="s">
        <v>46</v>
      </c>
      <c r="I2059" s="2">
        <v>0.54861111111111116</v>
      </c>
      <c r="J2059" s="3">
        <v>24906</v>
      </c>
      <c r="K2059" t="s">
        <v>48</v>
      </c>
      <c r="L2059">
        <v>5.3</v>
      </c>
      <c r="M2059">
        <v>9.6</v>
      </c>
      <c r="N2059">
        <v>12.11</v>
      </c>
      <c r="O2059">
        <v>15.13</v>
      </c>
      <c r="P2059">
        <v>103</v>
      </c>
      <c r="Q2059" t="s">
        <v>40</v>
      </c>
      <c r="R2059">
        <v>4.2</v>
      </c>
      <c r="S2059">
        <v>8.4</v>
      </c>
      <c r="T2059">
        <v>12.6</v>
      </c>
      <c r="U2059">
        <v>15.9</v>
      </c>
      <c r="V2059">
        <v>99</v>
      </c>
      <c r="W2059" t="str">
        <f t="shared" si="96"/>
        <v>Essendon</v>
      </c>
      <c r="X2059" t="str">
        <f t="shared" si="97"/>
        <v>Low</v>
      </c>
      <c r="Y2059" t="str">
        <f t="shared" si="98"/>
        <v>Home Team</v>
      </c>
    </row>
    <row r="2060" spans="1:25" x14ac:dyDescent="0.25">
      <c r="A2060" t="s">
        <v>2149</v>
      </c>
      <c r="B2060">
        <v>2022</v>
      </c>
      <c r="C2060" t="s">
        <v>81</v>
      </c>
      <c r="D2060" s="1">
        <v>44661</v>
      </c>
      <c r="E2060">
        <v>26.6</v>
      </c>
      <c r="F2060">
        <v>15.1</v>
      </c>
      <c r="G2060">
        <v>0</v>
      </c>
      <c r="H2060" t="s">
        <v>28</v>
      </c>
      <c r="I2060" s="2">
        <v>0.63888888888888884</v>
      </c>
      <c r="J2060" s="3">
        <v>30926</v>
      </c>
      <c r="K2060" t="s">
        <v>32</v>
      </c>
      <c r="L2060">
        <v>3.3</v>
      </c>
      <c r="M2060">
        <v>5.8</v>
      </c>
      <c r="N2060">
        <v>7.11</v>
      </c>
      <c r="O2060">
        <v>10.130000000000001</v>
      </c>
      <c r="P2060">
        <v>73</v>
      </c>
      <c r="Q2060" t="s">
        <v>55</v>
      </c>
      <c r="R2060">
        <v>6.1</v>
      </c>
      <c r="S2060">
        <v>12.3</v>
      </c>
      <c r="T2060">
        <v>15.8</v>
      </c>
      <c r="U2060">
        <v>22.1</v>
      </c>
      <c r="V2060">
        <v>142</v>
      </c>
      <c r="W2060" t="str">
        <f t="shared" si="96"/>
        <v>St Kilda</v>
      </c>
      <c r="X2060" t="str">
        <f t="shared" si="97"/>
        <v>Medium</v>
      </c>
      <c r="Y2060" t="str">
        <f t="shared" si="98"/>
        <v>Away Team</v>
      </c>
    </row>
    <row r="2061" spans="1:25" x14ac:dyDescent="0.25">
      <c r="A2061" t="s">
        <v>2150</v>
      </c>
      <c r="B2061">
        <v>2022</v>
      </c>
      <c r="C2061" t="s">
        <v>81</v>
      </c>
      <c r="D2061" s="1">
        <v>44661</v>
      </c>
      <c r="E2061">
        <v>26.4</v>
      </c>
      <c r="F2061">
        <v>19.100000000000001</v>
      </c>
      <c r="G2061">
        <v>1.6</v>
      </c>
      <c r="H2061" t="s">
        <v>38</v>
      </c>
      <c r="I2061" s="2">
        <v>0.67361111111111116</v>
      </c>
      <c r="J2061" s="3">
        <v>14349</v>
      </c>
      <c r="K2061" t="s">
        <v>39</v>
      </c>
      <c r="L2061">
        <v>5.5</v>
      </c>
      <c r="M2061">
        <v>7.7</v>
      </c>
      <c r="N2061">
        <v>12.1</v>
      </c>
      <c r="O2061">
        <v>13.14</v>
      </c>
      <c r="P2061">
        <v>92</v>
      </c>
      <c r="Q2061" t="s">
        <v>30</v>
      </c>
      <c r="R2061">
        <v>3.2</v>
      </c>
      <c r="S2061">
        <v>5.5</v>
      </c>
      <c r="T2061">
        <v>6.9</v>
      </c>
      <c r="U2061">
        <v>8.14</v>
      </c>
      <c r="V2061">
        <v>62</v>
      </c>
      <c r="W2061" t="str">
        <f t="shared" si="96"/>
        <v>Gold Coast</v>
      </c>
      <c r="X2061" t="str">
        <f t="shared" si="97"/>
        <v>Low</v>
      </c>
      <c r="Y2061" t="str">
        <f t="shared" si="98"/>
        <v>Home Team</v>
      </c>
    </row>
    <row r="2062" spans="1:25" x14ac:dyDescent="0.25">
      <c r="A2062" t="s">
        <v>2151</v>
      </c>
      <c r="B2062">
        <v>2022</v>
      </c>
      <c r="C2062" t="s">
        <v>92</v>
      </c>
      <c r="D2062" s="1">
        <v>44665</v>
      </c>
      <c r="E2062">
        <v>26.2</v>
      </c>
      <c r="F2062">
        <v>16.7</v>
      </c>
      <c r="G2062">
        <v>1.2</v>
      </c>
      <c r="H2062" t="s">
        <v>58</v>
      </c>
      <c r="I2062" s="2">
        <v>0.81597222222222221</v>
      </c>
      <c r="J2062" s="3">
        <v>32312</v>
      </c>
      <c r="K2062" t="s">
        <v>36</v>
      </c>
      <c r="L2062">
        <v>3.2</v>
      </c>
      <c r="M2062">
        <v>9.4</v>
      </c>
      <c r="N2062">
        <v>12.5</v>
      </c>
      <c r="O2062">
        <v>15.8</v>
      </c>
      <c r="P2062">
        <v>98</v>
      </c>
      <c r="Q2062" t="s">
        <v>33</v>
      </c>
      <c r="R2062">
        <v>5.2</v>
      </c>
      <c r="S2062">
        <v>7.3</v>
      </c>
      <c r="T2062">
        <v>9.5</v>
      </c>
      <c r="U2062">
        <v>14.7</v>
      </c>
      <c r="V2062">
        <v>91</v>
      </c>
      <c r="W2062" t="str">
        <f t="shared" si="96"/>
        <v>Brisbane</v>
      </c>
      <c r="X2062" t="str">
        <f t="shared" si="97"/>
        <v>Medium</v>
      </c>
      <c r="Y2062" t="str">
        <f t="shared" si="98"/>
        <v>Home Team</v>
      </c>
    </row>
    <row r="2063" spans="1:25" x14ac:dyDescent="0.25">
      <c r="A2063" t="s">
        <v>2152</v>
      </c>
      <c r="B2063">
        <v>2022</v>
      </c>
      <c r="C2063" t="s">
        <v>92</v>
      </c>
      <c r="D2063" s="1">
        <v>44666</v>
      </c>
      <c r="E2063">
        <v>26.4</v>
      </c>
      <c r="F2063">
        <v>12</v>
      </c>
      <c r="G2063">
        <v>0</v>
      </c>
      <c r="H2063" t="s">
        <v>46</v>
      </c>
      <c r="I2063" s="2">
        <v>0.68055555555555558</v>
      </c>
      <c r="J2063" s="3">
        <v>32162</v>
      </c>
      <c r="K2063" t="s">
        <v>47</v>
      </c>
      <c r="L2063">
        <v>1</v>
      </c>
      <c r="M2063">
        <v>6.2</v>
      </c>
      <c r="N2063">
        <v>8.4</v>
      </c>
      <c r="O2063">
        <v>11.5</v>
      </c>
      <c r="P2063">
        <v>71</v>
      </c>
      <c r="Q2063" t="s">
        <v>50</v>
      </c>
      <c r="R2063">
        <v>8.3000000000000007</v>
      </c>
      <c r="S2063">
        <v>10.4</v>
      </c>
      <c r="T2063">
        <v>15.5</v>
      </c>
      <c r="U2063">
        <v>21.13</v>
      </c>
      <c r="V2063">
        <v>139</v>
      </c>
      <c r="W2063" t="str">
        <f t="shared" si="96"/>
        <v>Western Bulldogs</v>
      </c>
      <c r="X2063" t="str">
        <f t="shared" si="97"/>
        <v>Medium</v>
      </c>
      <c r="Y2063" t="str">
        <f t="shared" si="98"/>
        <v>Away Team</v>
      </c>
    </row>
    <row r="2064" spans="1:25" x14ac:dyDescent="0.25">
      <c r="A2064" t="s">
        <v>2153</v>
      </c>
      <c r="B2064">
        <v>2022</v>
      </c>
      <c r="C2064" t="s">
        <v>92</v>
      </c>
      <c r="D2064" s="1">
        <v>44666</v>
      </c>
      <c r="E2064">
        <v>29.2</v>
      </c>
      <c r="F2064">
        <v>14</v>
      </c>
      <c r="H2064" t="s">
        <v>1339</v>
      </c>
      <c r="I2064" s="2">
        <v>0.73611111111111116</v>
      </c>
      <c r="J2064" s="3">
        <v>42888</v>
      </c>
      <c r="K2064" t="s">
        <v>51</v>
      </c>
      <c r="L2064">
        <v>0</v>
      </c>
      <c r="M2064">
        <v>2</v>
      </c>
      <c r="N2064">
        <v>4.3</v>
      </c>
      <c r="O2064">
        <v>9.4</v>
      </c>
      <c r="P2064">
        <v>58</v>
      </c>
      <c r="Q2064" t="s">
        <v>26</v>
      </c>
      <c r="R2064">
        <v>5.4</v>
      </c>
      <c r="S2064">
        <v>10.1</v>
      </c>
      <c r="T2064">
        <v>11.12</v>
      </c>
      <c r="U2064">
        <v>18.13</v>
      </c>
      <c r="V2064">
        <v>121</v>
      </c>
      <c r="W2064" t="str">
        <f t="shared" si="96"/>
        <v>Sydney</v>
      </c>
      <c r="X2064" t="str">
        <f t="shared" si="97"/>
        <v>Medium</v>
      </c>
      <c r="Y2064" t="str">
        <f t="shared" si="98"/>
        <v>Away Team</v>
      </c>
    </row>
    <row r="2065" spans="1:25" x14ac:dyDescent="0.25">
      <c r="A2065" t="s">
        <v>2154</v>
      </c>
      <c r="B2065">
        <v>2022</v>
      </c>
      <c r="C2065" t="s">
        <v>92</v>
      </c>
      <c r="D2065" s="1">
        <v>44667</v>
      </c>
      <c r="E2065">
        <v>28.6</v>
      </c>
      <c r="F2065">
        <v>13.8</v>
      </c>
      <c r="G2065">
        <v>0</v>
      </c>
      <c r="H2065" t="s">
        <v>46</v>
      </c>
      <c r="I2065" s="2">
        <v>0.57291666666666663</v>
      </c>
      <c r="J2065" s="3">
        <v>18724</v>
      </c>
      <c r="K2065" t="s">
        <v>55</v>
      </c>
      <c r="L2065">
        <v>3.3</v>
      </c>
      <c r="M2065">
        <v>6.7</v>
      </c>
      <c r="N2065">
        <v>9.8000000000000007</v>
      </c>
      <c r="O2065">
        <v>13.9</v>
      </c>
      <c r="P2065">
        <v>87</v>
      </c>
      <c r="Q2065" t="s">
        <v>39</v>
      </c>
      <c r="R2065">
        <v>3.1</v>
      </c>
      <c r="S2065">
        <v>6.1</v>
      </c>
      <c r="T2065">
        <v>7.4</v>
      </c>
      <c r="U2065">
        <v>9.6999999999999993</v>
      </c>
      <c r="V2065">
        <v>61</v>
      </c>
      <c r="W2065" t="str">
        <f t="shared" si="96"/>
        <v>St Kilda</v>
      </c>
      <c r="X2065" t="str">
        <f t="shared" si="97"/>
        <v>Low</v>
      </c>
      <c r="Y2065" t="str">
        <f t="shared" si="98"/>
        <v>Home Team</v>
      </c>
    </row>
    <row r="2066" spans="1:25" x14ac:dyDescent="0.25">
      <c r="A2066" t="s">
        <v>2155</v>
      </c>
      <c r="B2066">
        <v>2022</v>
      </c>
      <c r="C2066" t="s">
        <v>92</v>
      </c>
      <c r="D2066" s="1">
        <v>44667</v>
      </c>
      <c r="E2066">
        <v>27.2</v>
      </c>
      <c r="F2066">
        <v>12.8</v>
      </c>
      <c r="G2066">
        <v>0</v>
      </c>
      <c r="H2066" t="s">
        <v>512</v>
      </c>
      <c r="I2066" s="2">
        <v>0.67013888888888884</v>
      </c>
      <c r="J2066" s="3">
        <v>33031</v>
      </c>
      <c r="K2066" t="s">
        <v>40</v>
      </c>
      <c r="L2066">
        <v>4.0999999999999996</v>
      </c>
      <c r="M2066">
        <v>9.4</v>
      </c>
      <c r="N2066">
        <v>13.6</v>
      </c>
      <c r="O2066">
        <v>15.11</v>
      </c>
      <c r="P2066">
        <v>101</v>
      </c>
      <c r="Q2066" t="s">
        <v>29</v>
      </c>
      <c r="R2066">
        <v>3.1</v>
      </c>
      <c r="S2066">
        <v>6.3</v>
      </c>
      <c r="T2066">
        <v>10.1</v>
      </c>
      <c r="U2066">
        <v>12.1</v>
      </c>
      <c r="V2066">
        <v>82</v>
      </c>
      <c r="W2066" t="str">
        <f t="shared" si="96"/>
        <v>Adelaide</v>
      </c>
      <c r="X2066" t="str">
        <f t="shared" si="97"/>
        <v>Medium</v>
      </c>
      <c r="Y2066" t="str">
        <f t="shared" si="98"/>
        <v>Home Team</v>
      </c>
    </row>
    <row r="2067" spans="1:25" x14ac:dyDescent="0.25">
      <c r="A2067" t="s">
        <v>2156</v>
      </c>
      <c r="B2067">
        <v>2022</v>
      </c>
      <c r="C2067" t="s">
        <v>92</v>
      </c>
      <c r="D2067" s="1">
        <v>44667</v>
      </c>
      <c r="E2067">
        <v>28.6</v>
      </c>
      <c r="F2067">
        <v>13.8</v>
      </c>
      <c r="G2067">
        <v>0</v>
      </c>
      <c r="H2067" t="s">
        <v>28</v>
      </c>
      <c r="I2067" s="2">
        <v>0.80902777777777779</v>
      </c>
      <c r="J2067" s="3">
        <v>20791</v>
      </c>
      <c r="K2067" t="s">
        <v>35</v>
      </c>
      <c r="L2067">
        <v>4</v>
      </c>
      <c r="M2067">
        <v>6.2</v>
      </c>
      <c r="N2067">
        <v>16.399999999999999</v>
      </c>
      <c r="O2067">
        <v>19.600000000000001</v>
      </c>
      <c r="P2067">
        <v>120</v>
      </c>
      <c r="Q2067" t="s">
        <v>25</v>
      </c>
      <c r="R2067">
        <v>0.5</v>
      </c>
      <c r="S2067">
        <v>3.6</v>
      </c>
      <c r="T2067">
        <v>5.8</v>
      </c>
      <c r="U2067">
        <v>7.11</v>
      </c>
      <c r="V2067">
        <v>53</v>
      </c>
      <c r="W2067" t="str">
        <f t="shared" si="96"/>
        <v>Melbourne</v>
      </c>
      <c r="X2067" t="str">
        <f t="shared" si="97"/>
        <v>Low</v>
      </c>
      <c r="Y2067" t="str">
        <f t="shared" si="98"/>
        <v>Home Team</v>
      </c>
    </row>
    <row r="2068" spans="1:25" x14ac:dyDescent="0.25">
      <c r="A2068" t="s">
        <v>2157</v>
      </c>
      <c r="B2068">
        <v>2022</v>
      </c>
      <c r="C2068" t="s">
        <v>92</v>
      </c>
      <c r="D2068" s="1">
        <v>44668</v>
      </c>
      <c r="E2068">
        <v>28.4</v>
      </c>
      <c r="F2068">
        <v>16.3</v>
      </c>
      <c r="G2068">
        <v>0</v>
      </c>
      <c r="H2068" t="s">
        <v>28</v>
      </c>
      <c r="I2068" s="2">
        <v>0.56944444444444442</v>
      </c>
      <c r="J2068" s="3">
        <v>33433</v>
      </c>
      <c r="K2068" t="s">
        <v>30</v>
      </c>
      <c r="L2068">
        <v>6.4</v>
      </c>
      <c r="M2068">
        <v>12.6</v>
      </c>
      <c r="N2068">
        <v>13.8</v>
      </c>
      <c r="O2068">
        <v>14.1</v>
      </c>
      <c r="P2068">
        <v>94</v>
      </c>
      <c r="Q2068" t="s">
        <v>54</v>
      </c>
      <c r="R2068">
        <v>2.2999999999999998</v>
      </c>
      <c r="S2068">
        <v>4.5</v>
      </c>
      <c r="T2068">
        <v>10.9</v>
      </c>
      <c r="U2068">
        <v>13.13</v>
      </c>
      <c r="V2068">
        <v>91</v>
      </c>
      <c r="W2068" t="str">
        <f t="shared" si="96"/>
        <v>Carlton</v>
      </c>
      <c r="X2068" t="str">
        <f t="shared" si="97"/>
        <v>Medium</v>
      </c>
      <c r="Y2068" t="str">
        <f t="shared" si="98"/>
        <v>Home Team</v>
      </c>
    </row>
    <row r="2069" spans="1:25" x14ac:dyDescent="0.25">
      <c r="A2069" t="s">
        <v>2158</v>
      </c>
      <c r="B2069">
        <v>2022</v>
      </c>
      <c r="C2069" t="s">
        <v>92</v>
      </c>
      <c r="D2069" s="1">
        <v>44668</v>
      </c>
      <c r="E2069">
        <v>28.4</v>
      </c>
      <c r="F2069">
        <v>16.3</v>
      </c>
      <c r="G2069">
        <v>0</v>
      </c>
      <c r="H2069" t="s">
        <v>46</v>
      </c>
      <c r="I2069" s="2">
        <v>0.69444444444444442</v>
      </c>
      <c r="J2069" s="3">
        <v>23935</v>
      </c>
      <c r="K2069" t="s">
        <v>48</v>
      </c>
      <c r="L2069">
        <v>1.4</v>
      </c>
      <c r="M2069">
        <v>5.8</v>
      </c>
      <c r="N2069">
        <v>5.0999999999999996</v>
      </c>
      <c r="O2069">
        <v>8.11</v>
      </c>
      <c r="P2069">
        <v>59</v>
      </c>
      <c r="Q2069" t="s">
        <v>43</v>
      </c>
      <c r="R2069">
        <v>2.2000000000000002</v>
      </c>
      <c r="S2069">
        <v>6.5</v>
      </c>
      <c r="T2069">
        <v>12.8</v>
      </c>
      <c r="U2069">
        <v>16.11</v>
      </c>
      <c r="V2069">
        <v>107</v>
      </c>
      <c r="W2069" t="str">
        <f t="shared" si="96"/>
        <v>Fremantle</v>
      </c>
      <c r="X2069" t="str">
        <f t="shared" si="97"/>
        <v>Low</v>
      </c>
      <c r="Y2069" t="str">
        <f t="shared" si="98"/>
        <v>Away Team</v>
      </c>
    </row>
    <row r="2070" spans="1:25" x14ac:dyDescent="0.25">
      <c r="A2070" t="s">
        <v>2159</v>
      </c>
      <c r="B2070">
        <v>2022</v>
      </c>
      <c r="C2070" t="s">
        <v>92</v>
      </c>
      <c r="D2070" s="1">
        <v>44669</v>
      </c>
      <c r="E2070">
        <v>16.899999999999999</v>
      </c>
      <c r="F2070">
        <v>15.5</v>
      </c>
      <c r="G2070">
        <v>15.4</v>
      </c>
      <c r="H2070" t="s">
        <v>28</v>
      </c>
      <c r="I2070" s="2">
        <v>0.63888888888888884</v>
      </c>
      <c r="J2070" s="3">
        <v>48030</v>
      </c>
      <c r="K2070" t="s">
        <v>32</v>
      </c>
      <c r="L2070">
        <v>5.3</v>
      </c>
      <c r="M2070">
        <v>8.4</v>
      </c>
      <c r="N2070">
        <v>10.4</v>
      </c>
      <c r="O2070">
        <v>14.8</v>
      </c>
      <c r="P2070">
        <v>92</v>
      </c>
      <c r="Q2070" t="s">
        <v>44</v>
      </c>
      <c r="R2070">
        <v>1.4</v>
      </c>
      <c r="S2070">
        <v>6.6</v>
      </c>
      <c r="T2070">
        <v>11.1</v>
      </c>
      <c r="U2070">
        <v>11.14</v>
      </c>
      <c r="V2070">
        <v>80</v>
      </c>
      <c r="W2070" t="str">
        <f t="shared" si="96"/>
        <v>Hawthorn</v>
      </c>
      <c r="X2070" t="str">
        <f t="shared" si="97"/>
        <v>Medium</v>
      </c>
      <c r="Y2070" t="str">
        <f t="shared" si="98"/>
        <v>Home Team</v>
      </c>
    </row>
    <row r="2071" spans="1:25" x14ac:dyDescent="0.25">
      <c r="A2071" t="s">
        <v>2160</v>
      </c>
      <c r="B2071">
        <v>2022</v>
      </c>
      <c r="C2071" t="s">
        <v>104</v>
      </c>
      <c r="D2071" s="1">
        <v>44673</v>
      </c>
      <c r="E2071">
        <v>16.600000000000001</v>
      </c>
      <c r="F2071">
        <v>3.1</v>
      </c>
      <c r="G2071">
        <v>0</v>
      </c>
      <c r="H2071" t="s">
        <v>95</v>
      </c>
      <c r="I2071" s="2">
        <v>0.82638888888888884</v>
      </c>
      <c r="J2071" s="3">
        <v>11207</v>
      </c>
      <c r="K2071" t="s">
        <v>25</v>
      </c>
      <c r="L2071">
        <v>3.4</v>
      </c>
      <c r="M2071">
        <v>7.7</v>
      </c>
      <c r="N2071">
        <v>7.9</v>
      </c>
      <c r="O2071">
        <v>8.1199999999999992</v>
      </c>
      <c r="P2071">
        <v>60</v>
      </c>
      <c r="Q2071" t="s">
        <v>55</v>
      </c>
      <c r="R2071">
        <v>4.5</v>
      </c>
      <c r="S2071">
        <v>5.8</v>
      </c>
      <c r="T2071">
        <v>9.1199999999999992</v>
      </c>
      <c r="U2071">
        <v>10.17</v>
      </c>
      <c r="V2071">
        <v>77</v>
      </c>
      <c r="W2071" t="str">
        <f t="shared" si="96"/>
        <v>St Kilda</v>
      </c>
      <c r="X2071" t="str">
        <f t="shared" si="97"/>
        <v>Low</v>
      </c>
      <c r="Y2071" t="str">
        <f t="shared" si="98"/>
        <v>Away Team</v>
      </c>
    </row>
    <row r="2072" spans="1:25" x14ac:dyDescent="0.25">
      <c r="A2072" t="s">
        <v>2161</v>
      </c>
      <c r="B2072">
        <v>2022</v>
      </c>
      <c r="C2072" t="s">
        <v>104</v>
      </c>
      <c r="D2072" s="1">
        <v>44674</v>
      </c>
      <c r="E2072">
        <v>18.2</v>
      </c>
      <c r="F2072">
        <v>7.3</v>
      </c>
      <c r="G2072">
        <v>0</v>
      </c>
      <c r="H2072" t="s">
        <v>1304</v>
      </c>
      <c r="I2072" s="2">
        <v>0.57291666666666663</v>
      </c>
      <c r="J2072" s="3">
        <v>10412</v>
      </c>
      <c r="K2072" t="s">
        <v>50</v>
      </c>
      <c r="L2072">
        <v>3.5</v>
      </c>
      <c r="M2072">
        <v>3.7</v>
      </c>
      <c r="N2072">
        <v>5.8</v>
      </c>
      <c r="O2072">
        <v>9.8000000000000007</v>
      </c>
      <c r="P2072">
        <v>62</v>
      </c>
      <c r="Q2072" t="s">
        <v>40</v>
      </c>
      <c r="R2072">
        <v>2.4</v>
      </c>
      <c r="S2072">
        <v>3.7</v>
      </c>
      <c r="T2072">
        <v>5.1100000000000003</v>
      </c>
      <c r="U2072">
        <v>8.15</v>
      </c>
      <c r="V2072">
        <v>63</v>
      </c>
      <c r="W2072" t="str">
        <f t="shared" si="96"/>
        <v>Adelaide</v>
      </c>
      <c r="X2072" t="str">
        <f t="shared" si="97"/>
        <v>Low</v>
      </c>
      <c r="Y2072" t="str">
        <f t="shared" si="98"/>
        <v>Away Team</v>
      </c>
    </row>
    <row r="2073" spans="1:25" x14ac:dyDescent="0.25">
      <c r="A2073" t="s">
        <v>2162</v>
      </c>
      <c r="B2073">
        <v>2022</v>
      </c>
      <c r="C2073" t="s">
        <v>104</v>
      </c>
      <c r="D2073" s="1">
        <v>44674</v>
      </c>
      <c r="E2073">
        <v>24.5</v>
      </c>
      <c r="F2073">
        <v>11.2</v>
      </c>
      <c r="G2073">
        <v>0</v>
      </c>
      <c r="H2073" t="s">
        <v>512</v>
      </c>
      <c r="I2073" s="2">
        <v>0.67013888888888884</v>
      </c>
      <c r="J2073" s="3">
        <v>28587</v>
      </c>
      <c r="K2073" t="s">
        <v>54</v>
      </c>
      <c r="L2073">
        <v>1.2</v>
      </c>
      <c r="M2073">
        <v>8.5</v>
      </c>
      <c r="N2073">
        <v>11.8</v>
      </c>
      <c r="O2073">
        <v>18.899999999999999</v>
      </c>
      <c r="P2073">
        <v>117</v>
      </c>
      <c r="Q2073" t="s">
        <v>51</v>
      </c>
      <c r="R2073">
        <v>1.2</v>
      </c>
      <c r="S2073">
        <v>1.4</v>
      </c>
      <c r="T2073">
        <v>1.8</v>
      </c>
      <c r="U2073">
        <v>4.9000000000000004</v>
      </c>
      <c r="V2073">
        <v>33</v>
      </c>
      <c r="W2073" t="str">
        <f t="shared" si="96"/>
        <v>Port Adelaide</v>
      </c>
      <c r="X2073" t="str">
        <f t="shared" si="97"/>
        <v>Low</v>
      </c>
      <c r="Y2073" t="str">
        <f t="shared" si="98"/>
        <v>Home Team</v>
      </c>
    </row>
    <row r="2074" spans="1:25" x14ac:dyDescent="0.25">
      <c r="A2074" t="s">
        <v>2163</v>
      </c>
      <c r="B2074">
        <v>2022</v>
      </c>
      <c r="C2074" t="s">
        <v>104</v>
      </c>
      <c r="D2074" s="1">
        <v>44674</v>
      </c>
      <c r="E2074">
        <v>26.5</v>
      </c>
      <c r="F2074">
        <v>13.9</v>
      </c>
      <c r="G2074">
        <v>0</v>
      </c>
      <c r="H2074" t="s">
        <v>1339</v>
      </c>
      <c r="I2074" s="2">
        <v>0.73611111111111116</v>
      </c>
      <c r="J2074" s="3">
        <v>42302</v>
      </c>
      <c r="K2074" t="s">
        <v>43</v>
      </c>
      <c r="L2074">
        <v>1.4</v>
      </c>
      <c r="M2074">
        <v>7.6</v>
      </c>
      <c r="N2074">
        <v>11.9</v>
      </c>
      <c r="O2074">
        <v>14.13</v>
      </c>
      <c r="P2074">
        <v>97</v>
      </c>
      <c r="Q2074" t="s">
        <v>30</v>
      </c>
      <c r="R2074">
        <v>2.2000000000000002</v>
      </c>
      <c r="S2074">
        <v>4.5</v>
      </c>
      <c r="T2074">
        <v>6.7</v>
      </c>
      <c r="U2074">
        <v>9.8000000000000007</v>
      </c>
      <c r="V2074">
        <v>62</v>
      </c>
      <c r="W2074" t="str">
        <f t="shared" si="96"/>
        <v>Fremantle</v>
      </c>
      <c r="X2074" t="str">
        <f t="shared" si="97"/>
        <v>Medium</v>
      </c>
      <c r="Y2074" t="str">
        <f t="shared" si="98"/>
        <v>Home Team</v>
      </c>
    </row>
    <row r="2075" spans="1:25" x14ac:dyDescent="0.25">
      <c r="A2075" t="s">
        <v>2164</v>
      </c>
      <c r="B2075">
        <v>2022</v>
      </c>
      <c r="C2075" t="s">
        <v>104</v>
      </c>
      <c r="D2075" s="1">
        <v>44675</v>
      </c>
      <c r="E2075">
        <v>19.3</v>
      </c>
      <c r="F2075">
        <v>7.3</v>
      </c>
      <c r="G2075">
        <v>0</v>
      </c>
      <c r="H2075" t="s">
        <v>66</v>
      </c>
      <c r="I2075" s="2">
        <v>0.54861111111111116</v>
      </c>
      <c r="J2075" s="3">
        <v>8663</v>
      </c>
      <c r="K2075" t="s">
        <v>47</v>
      </c>
      <c r="L2075">
        <v>1.2</v>
      </c>
      <c r="M2075">
        <v>2.4</v>
      </c>
      <c r="N2075">
        <v>4.5</v>
      </c>
      <c r="O2075">
        <v>9.6999999999999993</v>
      </c>
      <c r="P2075">
        <v>61</v>
      </c>
      <c r="Q2075" t="s">
        <v>44</v>
      </c>
      <c r="R2075">
        <v>3.7</v>
      </c>
      <c r="S2075">
        <v>7.11</v>
      </c>
      <c r="T2075">
        <v>13.15</v>
      </c>
      <c r="U2075">
        <v>17.190000000000001</v>
      </c>
      <c r="V2075">
        <v>121</v>
      </c>
      <c r="W2075" t="str">
        <f t="shared" si="96"/>
        <v>Geelong</v>
      </c>
      <c r="X2075" t="str">
        <f t="shared" si="97"/>
        <v>Low</v>
      </c>
      <c r="Y2075" t="str">
        <f t="shared" si="98"/>
        <v>Away Team</v>
      </c>
    </row>
    <row r="2076" spans="1:25" x14ac:dyDescent="0.25">
      <c r="A2076" t="s">
        <v>2165</v>
      </c>
      <c r="B2076">
        <v>2022</v>
      </c>
      <c r="C2076" t="s">
        <v>104</v>
      </c>
      <c r="D2076" s="1">
        <v>44675</v>
      </c>
      <c r="E2076">
        <v>23.4</v>
      </c>
      <c r="F2076">
        <v>17.600000000000001</v>
      </c>
      <c r="G2076">
        <v>8.1999999999999993</v>
      </c>
      <c r="H2076" t="s">
        <v>38</v>
      </c>
      <c r="I2076" s="2">
        <v>0.67361111111111116</v>
      </c>
      <c r="J2076" s="3">
        <v>14897</v>
      </c>
      <c r="K2076" t="s">
        <v>39</v>
      </c>
      <c r="L2076">
        <v>2.4</v>
      </c>
      <c r="M2076">
        <v>4.0999999999999996</v>
      </c>
      <c r="N2076">
        <v>7.12</v>
      </c>
      <c r="O2076">
        <v>11.14</v>
      </c>
      <c r="P2076">
        <v>80</v>
      </c>
      <c r="Q2076" t="s">
        <v>36</v>
      </c>
      <c r="R2076">
        <v>5.0999999999999996</v>
      </c>
      <c r="S2076">
        <v>9.3000000000000007</v>
      </c>
      <c r="T2076">
        <v>14.4</v>
      </c>
      <c r="U2076">
        <v>21.6</v>
      </c>
      <c r="V2076">
        <v>132</v>
      </c>
      <c r="W2076" t="str">
        <f t="shared" si="96"/>
        <v>Brisbane</v>
      </c>
      <c r="X2076" t="str">
        <f t="shared" si="97"/>
        <v>Low</v>
      </c>
      <c r="Y2076" t="str">
        <f t="shared" si="98"/>
        <v>Away Team</v>
      </c>
    </row>
    <row r="2077" spans="1:25" x14ac:dyDescent="0.25">
      <c r="A2077" t="s">
        <v>2166</v>
      </c>
      <c r="B2077">
        <v>2022</v>
      </c>
      <c r="C2077" t="s">
        <v>104</v>
      </c>
      <c r="D2077" s="1">
        <v>44675</v>
      </c>
      <c r="E2077">
        <v>18.2</v>
      </c>
      <c r="F2077">
        <v>6.8</v>
      </c>
      <c r="G2077">
        <v>0</v>
      </c>
      <c r="H2077" t="s">
        <v>28</v>
      </c>
      <c r="I2077" s="2">
        <v>0.80902777777777779</v>
      </c>
      <c r="J2077" s="3">
        <v>70334</v>
      </c>
      <c r="K2077" t="s">
        <v>29</v>
      </c>
      <c r="L2077">
        <v>2.2000000000000002</v>
      </c>
      <c r="M2077">
        <v>5.3</v>
      </c>
      <c r="N2077">
        <v>7.4</v>
      </c>
      <c r="O2077">
        <v>8.6</v>
      </c>
      <c r="P2077">
        <v>54</v>
      </c>
      <c r="Q2077" t="s">
        <v>35</v>
      </c>
      <c r="R2077">
        <v>2.6</v>
      </c>
      <c r="S2077">
        <v>3.12</v>
      </c>
      <c r="T2077">
        <v>8.19</v>
      </c>
      <c r="U2077">
        <v>9.2200000000000006</v>
      </c>
      <c r="V2077">
        <v>76</v>
      </c>
      <c r="W2077" t="str">
        <f t="shared" si="96"/>
        <v>Melbourne</v>
      </c>
      <c r="X2077" t="str">
        <f t="shared" si="97"/>
        <v>High</v>
      </c>
      <c r="Y2077" t="str">
        <f t="shared" si="98"/>
        <v>Away Team</v>
      </c>
    </row>
    <row r="2078" spans="1:25" x14ac:dyDescent="0.25">
      <c r="A2078" t="s">
        <v>2167</v>
      </c>
      <c r="B2078">
        <v>2022</v>
      </c>
      <c r="C2078" t="s">
        <v>104</v>
      </c>
      <c r="D2078" s="1">
        <v>44676</v>
      </c>
      <c r="E2078">
        <v>18</v>
      </c>
      <c r="F2078">
        <v>7.6</v>
      </c>
      <c r="G2078">
        <v>0</v>
      </c>
      <c r="H2078" t="s">
        <v>100</v>
      </c>
      <c r="I2078" s="2">
        <v>0.52083333333333337</v>
      </c>
      <c r="J2078" s="3">
        <v>14107</v>
      </c>
      <c r="K2078" t="s">
        <v>32</v>
      </c>
      <c r="L2078">
        <v>5.4</v>
      </c>
      <c r="M2078">
        <v>7.5</v>
      </c>
      <c r="N2078">
        <v>9.8000000000000007</v>
      </c>
      <c r="O2078">
        <v>10.8</v>
      </c>
      <c r="P2078">
        <v>68</v>
      </c>
      <c r="Q2078" t="s">
        <v>26</v>
      </c>
      <c r="R2078">
        <v>3.2</v>
      </c>
      <c r="S2078">
        <v>4.8</v>
      </c>
      <c r="T2078">
        <v>7.11</v>
      </c>
      <c r="U2078">
        <v>16.13</v>
      </c>
      <c r="V2078">
        <v>109</v>
      </c>
      <c r="W2078" t="str">
        <f t="shared" si="96"/>
        <v>Sydney</v>
      </c>
      <c r="X2078" t="str">
        <f t="shared" si="97"/>
        <v>Low</v>
      </c>
      <c r="Y2078" t="str">
        <f t="shared" si="98"/>
        <v>Away Team</v>
      </c>
    </row>
    <row r="2079" spans="1:25" x14ac:dyDescent="0.25">
      <c r="A2079" t="s">
        <v>2168</v>
      </c>
      <c r="B2079">
        <v>2022</v>
      </c>
      <c r="C2079" t="s">
        <v>104</v>
      </c>
      <c r="D2079" s="1">
        <v>44676</v>
      </c>
      <c r="E2079">
        <v>23.3</v>
      </c>
      <c r="F2079">
        <v>6.6</v>
      </c>
      <c r="G2079">
        <v>0</v>
      </c>
      <c r="H2079" t="s">
        <v>28</v>
      </c>
      <c r="I2079" s="2">
        <v>0.63888888888888884</v>
      </c>
      <c r="J2079" s="3">
        <v>84205</v>
      </c>
      <c r="K2079" t="s">
        <v>48</v>
      </c>
      <c r="L2079">
        <v>2.2000000000000002</v>
      </c>
      <c r="M2079">
        <v>4.5999999999999996</v>
      </c>
      <c r="N2079">
        <v>8.8000000000000007</v>
      </c>
      <c r="O2079">
        <v>12.1</v>
      </c>
      <c r="P2079">
        <v>82</v>
      </c>
      <c r="Q2079" t="s">
        <v>33</v>
      </c>
      <c r="R2079">
        <v>3.2</v>
      </c>
      <c r="S2079">
        <v>6.2</v>
      </c>
      <c r="T2079">
        <v>9.3000000000000007</v>
      </c>
      <c r="U2079">
        <v>15.3</v>
      </c>
      <c r="V2079">
        <v>93</v>
      </c>
      <c r="W2079" t="str">
        <f t="shared" si="96"/>
        <v>Collingwood</v>
      </c>
      <c r="X2079" t="str">
        <f t="shared" si="97"/>
        <v>High</v>
      </c>
      <c r="Y2079" t="str">
        <f t="shared" si="98"/>
        <v>Away Team</v>
      </c>
    </row>
    <row r="2080" spans="1:25" x14ac:dyDescent="0.25">
      <c r="A2080" t="s">
        <v>2169</v>
      </c>
      <c r="B2080">
        <v>2022</v>
      </c>
      <c r="C2080" t="s">
        <v>114</v>
      </c>
      <c r="D2080" s="1">
        <v>44680</v>
      </c>
      <c r="E2080">
        <v>22.5</v>
      </c>
      <c r="F2080">
        <v>7.4</v>
      </c>
      <c r="G2080">
        <v>3.2</v>
      </c>
      <c r="H2080" t="s">
        <v>1339</v>
      </c>
      <c r="I2080" s="2">
        <v>0.75694444444444442</v>
      </c>
      <c r="J2080" s="3">
        <v>39430</v>
      </c>
      <c r="K2080" t="s">
        <v>51</v>
      </c>
      <c r="L2080">
        <v>1.2</v>
      </c>
      <c r="M2080">
        <v>2.4</v>
      </c>
      <c r="N2080">
        <v>4.7</v>
      </c>
      <c r="O2080">
        <v>8.8000000000000007</v>
      </c>
      <c r="P2080">
        <v>56</v>
      </c>
      <c r="Q2080" t="s">
        <v>29</v>
      </c>
      <c r="R2080">
        <v>7.3</v>
      </c>
      <c r="S2080">
        <v>12.7</v>
      </c>
      <c r="T2080">
        <v>18.11</v>
      </c>
      <c r="U2080">
        <v>25.15</v>
      </c>
      <c r="V2080">
        <v>165</v>
      </c>
      <c r="W2080" t="str">
        <f t="shared" si="96"/>
        <v>Richmond</v>
      </c>
      <c r="X2080" t="str">
        <f t="shared" si="97"/>
        <v>Medium</v>
      </c>
      <c r="Y2080" t="str">
        <f t="shared" si="98"/>
        <v>Away Team</v>
      </c>
    </row>
    <row r="2081" spans="1:25" x14ac:dyDescent="0.25">
      <c r="A2081" t="s">
        <v>2170</v>
      </c>
      <c r="B2081">
        <v>2022</v>
      </c>
      <c r="C2081" t="s">
        <v>114</v>
      </c>
      <c r="D2081" s="1">
        <v>44681</v>
      </c>
      <c r="E2081">
        <v>18.100000000000001</v>
      </c>
      <c r="F2081">
        <v>11</v>
      </c>
      <c r="G2081">
        <v>37</v>
      </c>
      <c r="H2081" t="s">
        <v>88</v>
      </c>
      <c r="I2081" s="2">
        <v>0.57291666666666663</v>
      </c>
      <c r="J2081" s="3">
        <v>20136</v>
      </c>
      <c r="K2081" t="s">
        <v>44</v>
      </c>
      <c r="L2081">
        <v>5</v>
      </c>
      <c r="M2081">
        <v>5.0999999999999996</v>
      </c>
      <c r="N2081">
        <v>6.3</v>
      </c>
      <c r="O2081">
        <v>10.6</v>
      </c>
      <c r="P2081">
        <v>66</v>
      </c>
      <c r="Q2081" t="s">
        <v>43</v>
      </c>
      <c r="R2081">
        <v>3.3</v>
      </c>
      <c r="S2081">
        <v>4.7</v>
      </c>
      <c r="T2081">
        <v>8.8000000000000007</v>
      </c>
      <c r="U2081">
        <v>10.9</v>
      </c>
      <c r="V2081">
        <v>69</v>
      </c>
      <c r="W2081" t="str">
        <f t="shared" si="96"/>
        <v>Fremantle</v>
      </c>
      <c r="X2081" t="str">
        <f t="shared" si="97"/>
        <v>Low</v>
      </c>
      <c r="Y2081" t="str">
        <f t="shared" si="98"/>
        <v>Away Team</v>
      </c>
    </row>
    <row r="2082" spans="1:25" x14ac:dyDescent="0.25">
      <c r="A2082" t="s">
        <v>2171</v>
      </c>
      <c r="B2082">
        <v>2022</v>
      </c>
      <c r="C2082" t="s">
        <v>114</v>
      </c>
      <c r="D2082" s="1">
        <v>44681</v>
      </c>
      <c r="E2082">
        <v>19.3</v>
      </c>
      <c r="F2082">
        <v>15.4</v>
      </c>
      <c r="G2082">
        <v>6</v>
      </c>
      <c r="H2082" t="s">
        <v>512</v>
      </c>
      <c r="I2082" s="2">
        <v>0.56944444444444442</v>
      </c>
      <c r="J2082" s="3">
        <v>31811</v>
      </c>
      <c r="K2082" t="s">
        <v>40</v>
      </c>
      <c r="L2082">
        <v>1.1000000000000001</v>
      </c>
      <c r="M2082">
        <v>2.2999999999999998</v>
      </c>
      <c r="N2082">
        <v>3.4</v>
      </c>
      <c r="O2082">
        <v>8.6</v>
      </c>
      <c r="P2082">
        <v>54</v>
      </c>
      <c r="Q2082" t="s">
        <v>25</v>
      </c>
      <c r="R2082">
        <v>5.4</v>
      </c>
      <c r="S2082">
        <v>11.8</v>
      </c>
      <c r="T2082">
        <v>14.1</v>
      </c>
      <c r="U2082">
        <v>17.11</v>
      </c>
      <c r="V2082">
        <v>113</v>
      </c>
      <c r="W2082" t="str">
        <f t="shared" si="96"/>
        <v>Greater Western Sydney</v>
      </c>
      <c r="X2082" t="str">
        <f t="shared" si="97"/>
        <v>Medium</v>
      </c>
      <c r="Y2082" t="str">
        <f t="shared" si="98"/>
        <v>Away Team</v>
      </c>
    </row>
    <row r="2083" spans="1:25" x14ac:dyDescent="0.25">
      <c r="A2083" t="s">
        <v>2172</v>
      </c>
      <c r="B2083">
        <v>2022</v>
      </c>
      <c r="C2083" t="s">
        <v>114</v>
      </c>
      <c r="D2083" s="1">
        <v>44681</v>
      </c>
      <c r="E2083">
        <v>18</v>
      </c>
      <c r="F2083">
        <v>11</v>
      </c>
      <c r="G2083">
        <v>34</v>
      </c>
      <c r="H2083" t="s">
        <v>28</v>
      </c>
      <c r="I2083" s="2">
        <v>0.69097222222222221</v>
      </c>
      <c r="J2083" s="3">
        <v>39425</v>
      </c>
      <c r="K2083" t="s">
        <v>35</v>
      </c>
      <c r="L2083">
        <v>3.3</v>
      </c>
      <c r="M2083">
        <v>7.5</v>
      </c>
      <c r="N2083">
        <v>13.9</v>
      </c>
      <c r="O2083">
        <v>13.13</v>
      </c>
      <c r="P2083">
        <v>91</v>
      </c>
      <c r="Q2083" t="s">
        <v>32</v>
      </c>
      <c r="R2083">
        <v>3.5</v>
      </c>
      <c r="S2083">
        <v>5.8</v>
      </c>
      <c r="T2083">
        <v>8.11</v>
      </c>
      <c r="U2083">
        <v>11.15</v>
      </c>
      <c r="V2083">
        <v>81</v>
      </c>
      <c r="W2083" t="str">
        <f t="shared" si="96"/>
        <v>Melbourne</v>
      </c>
      <c r="X2083" t="str">
        <f t="shared" si="97"/>
        <v>Medium</v>
      </c>
      <c r="Y2083" t="str">
        <f t="shared" si="98"/>
        <v>Home Team</v>
      </c>
    </row>
    <row r="2084" spans="1:25" x14ac:dyDescent="0.25">
      <c r="A2084" t="s">
        <v>2173</v>
      </c>
      <c r="B2084">
        <v>2022</v>
      </c>
      <c r="C2084" t="s">
        <v>114</v>
      </c>
      <c r="D2084" s="1">
        <v>44681</v>
      </c>
      <c r="E2084">
        <v>18</v>
      </c>
      <c r="F2084">
        <v>11</v>
      </c>
      <c r="G2084">
        <v>34</v>
      </c>
      <c r="H2084" t="s">
        <v>46</v>
      </c>
      <c r="I2084" s="2">
        <v>0.80902777777777779</v>
      </c>
      <c r="J2084" s="3">
        <v>40129</v>
      </c>
      <c r="K2084" t="s">
        <v>30</v>
      </c>
      <c r="L2084">
        <v>5.2</v>
      </c>
      <c r="M2084">
        <v>8.5</v>
      </c>
      <c r="N2084">
        <v>15.8</v>
      </c>
      <c r="O2084">
        <v>17.12</v>
      </c>
      <c r="P2084">
        <v>114</v>
      </c>
      <c r="Q2084" t="s">
        <v>47</v>
      </c>
      <c r="R2084">
        <v>2.2999999999999998</v>
      </c>
      <c r="S2084">
        <v>7.3</v>
      </c>
      <c r="T2084">
        <v>9.4</v>
      </c>
      <c r="U2084">
        <v>10.4</v>
      </c>
      <c r="V2084">
        <v>64</v>
      </c>
      <c r="W2084" t="str">
        <f t="shared" si="96"/>
        <v>Carlton</v>
      </c>
      <c r="X2084" t="str">
        <f t="shared" si="97"/>
        <v>Medium</v>
      </c>
      <c r="Y2084" t="str">
        <f t="shared" si="98"/>
        <v>Home Team</v>
      </c>
    </row>
    <row r="2085" spans="1:25" x14ac:dyDescent="0.25">
      <c r="A2085" t="s">
        <v>2174</v>
      </c>
      <c r="B2085">
        <v>2022</v>
      </c>
      <c r="C2085" t="s">
        <v>114</v>
      </c>
      <c r="D2085" s="1">
        <v>44681</v>
      </c>
      <c r="E2085">
        <v>26.8</v>
      </c>
      <c r="F2085">
        <v>22.7</v>
      </c>
      <c r="G2085">
        <v>9.4</v>
      </c>
      <c r="H2085" t="s">
        <v>201</v>
      </c>
      <c r="I2085" s="2">
        <v>0.80902777777777779</v>
      </c>
      <c r="J2085" s="3">
        <v>6645</v>
      </c>
      <c r="K2085" t="s">
        <v>55</v>
      </c>
      <c r="L2085">
        <v>2.2999999999999998</v>
      </c>
      <c r="M2085">
        <v>3.6</v>
      </c>
      <c r="N2085">
        <v>3.13</v>
      </c>
      <c r="O2085">
        <v>4.18</v>
      </c>
      <c r="P2085">
        <v>42</v>
      </c>
      <c r="Q2085" t="s">
        <v>54</v>
      </c>
      <c r="R2085">
        <v>0.2</v>
      </c>
      <c r="S2085">
        <v>1.4</v>
      </c>
      <c r="T2085">
        <v>4.5999999999999996</v>
      </c>
      <c r="U2085">
        <v>5.13</v>
      </c>
      <c r="V2085">
        <v>43</v>
      </c>
      <c r="W2085" t="str">
        <f t="shared" si="96"/>
        <v>Port Adelaide</v>
      </c>
      <c r="X2085" t="str">
        <f t="shared" si="97"/>
        <v>Low</v>
      </c>
      <c r="Y2085" t="str">
        <f t="shared" si="98"/>
        <v>Away Team</v>
      </c>
    </row>
    <row r="2086" spans="1:25" x14ac:dyDescent="0.25">
      <c r="A2086" t="s">
        <v>2175</v>
      </c>
      <c r="B2086">
        <v>2022</v>
      </c>
      <c r="C2086" t="s">
        <v>114</v>
      </c>
      <c r="D2086" s="1">
        <v>44682</v>
      </c>
      <c r="E2086">
        <v>19.8</v>
      </c>
      <c r="F2086">
        <v>10.8</v>
      </c>
      <c r="G2086">
        <v>0</v>
      </c>
      <c r="H2086" t="s">
        <v>28</v>
      </c>
      <c r="I2086" s="2">
        <v>0.54861111111111116</v>
      </c>
      <c r="J2086" s="3">
        <v>28916</v>
      </c>
      <c r="K2086" t="s">
        <v>33</v>
      </c>
      <c r="L2086">
        <v>7.3</v>
      </c>
      <c r="M2086">
        <v>11.5</v>
      </c>
      <c r="N2086">
        <v>15.1</v>
      </c>
      <c r="O2086">
        <v>17.13</v>
      </c>
      <c r="P2086">
        <v>115</v>
      </c>
      <c r="Q2086" t="s">
        <v>39</v>
      </c>
      <c r="R2086">
        <v>3.1</v>
      </c>
      <c r="S2086">
        <v>8.1999999999999993</v>
      </c>
      <c r="T2086">
        <v>11.3</v>
      </c>
      <c r="U2086">
        <v>14.6</v>
      </c>
      <c r="V2086">
        <v>90</v>
      </c>
      <c r="W2086" t="str">
        <f t="shared" si="96"/>
        <v>Collingwood</v>
      </c>
      <c r="X2086" t="str">
        <f t="shared" si="97"/>
        <v>Low</v>
      </c>
      <c r="Y2086" t="str">
        <f t="shared" si="98"/>
        <v>Home Team</v>
      </c>
    </row>
    <row r="2087" spans="1:25" x14ac:dyDescent="0.25">
      <c r="A2087" t="s">
        <v>2176</v>
      </c>
      <c r="B2087">
        <v>2022</v>
      </c>
      <c r="C2087" t="s">
        <v>114</v>
      </c>
      <c r="D2087" s="1">
        <v>44682</v>
      </c>
      <c r="E2087">
        <v>19.8</v>
      </c>
      <c r="F2087">
        <v>10.8</v>
      </c>
      <c r="G2087">
        <v>0</v>
      </c>
      <c r="H2087" t="s">
        <v>46</v>
      </c>
      <c r="I2087" s="2">
        <v>0.63888888888888884</v>
      </c>
      <c r="J2087" s="3">
        <v>33677</v>
      </c>
      <c r="K2087" t="s">
        <v>50</v>
      </c>
      <c r="L2087">
        <v>3.1</v>
      </c>
      <c r="M2087">
        <v>6.3</v>
      </c>
      <c r="N2087">
        <v>13.4</v>
      </c>
      <c r="O2087">
        <v>16.7</v>
      </c>
      <c r="P2087">
        <v>103</v>
      </c>
      <c r="Q2087" t="s">
        <v>48</v>
      </c>
      <c r="R2087">
        <v>2.2999999999999998</v>
      </c>
      <c r="S2087">
        <v>3.7</v>
      </c>
      <c r="T2087">
        <v>6.1</v>
      </c>
      <c r="U2087">
        <v>10.11</v>
      </c>
      <c r="V2087">
        <v>71</v>
      </c>
      <c r="W2087" t="str">
        <f t="shared" si="96"/>
        <v>Western Bulldogs</v>
      </c>
      <c r="X2087" t="str">
        <f t="shared" si="97"/>
        <v>Medium</v>
      </c>
      <c r="Y2087" t="str">
        <f t="shared" si="98"/>
        <v>Home Team</v>
      </c>
    </row>
    <row r="2088" spans="1:25" x14ac:dyDescent="0.25">
      <c r="A2088" t="s">
        <v>2177</v>
      </c>
      <c r="B2088">
        <v>2022</v>
      </c>
      <c r="C2088" t="s">
        <v>114</v>
      </c>
      <c r="D2088" s="1">
        <v>44682</v>
      </c>
      <c r="E2088">
        <v>21.8</v>
      </c>
      <c r="F2088">
        <v>13.6</v>
      </c>
      <c r="G2088">
        <v>1.8</v>
      </c>
      <c r="H2088" t="s">
        <v>61</v>
      </c>
      <c r="I2088" s="2">
        <v>0.69444444444444442</v>
      </c>
      <c r="J2088" s="3">
        <v>30110</v>
      </c>
      <c r="K2088" t="s">
        <v>26</v>
      </c>
      <c r="L2088">
        <v>1.3</v>
      </c>
      <c r="M2088">
        <v>2.4</v>
      </c>
      <c r="N2088">
        <v>8.6</v>
      </c>
      <c r="O2088">
        <v>13.11</v>
      </c>
      <c r="P2088">
        <v>89</v>
      </c>
      <c r="Q2088" t="s">
        <v>36</v>
      </c>
      <c r="R2088">
        <v>1.3</v>
      </c>
      <c r="S2088">
        <v>7.7</v>
      </c>
      <c r="T2088">
        <v>12.11</v>
      </c>
      <c r="U2088">
        <v>17.11</v>
      </c>
      <c r="V2088">
        <v>113</v>
      </c>
      <c r="W2088" t="str">
        <f t="shared" si="96"/>
        <v>Brisbane</v>
      </c>
      <c r="X2088" t="str">
        <f t="shared" si="97"/>
        <v>Medium</v>
      </c>
      <c r="Y2088" t="str">
        <f t="shared" si="98"/>
        <v>Away Team</v>
      </c>
    </row>
    <row r="2089" spans="1:25" x14ac:dyDescent="0.25">
      <c r="A2089" t="s">
        <v>2178</v>
      </c>
      <c r="B2089">
        <v>2022</v>
      </c>
      <c r="C2089" t="s">
        <v>124</v>
      </c>
      <c r="D2089" s="1">
        <v>44687</v>
      </c>
      <c r="E2089">
        <v>15.8</v>
      </c>
      <c r="F2089">
        <v>5.3</v>
      </c>
      <c r="G2089">
        <v>3.4</v>
      </c>
      <c r="H2089" t="s">
        <v>512</v>
      </c>
      <c r="I2089" s="2">
        <v>0.79166666666666663</v>
      </c>
      <c r="J2089" s="3">
        <v>29290</v>
      </c>
      <c r="K2089" t="s">
        <v>54</v>
      </c>
      <c r="L2089">
        <v>5</v>
      </c>
      <c r="M2089">
        <v>7.4</v>
      </c>
      <c r="N2089">
        <v>12.8</v>
      </c>
      <c r="O2089">
        <v>12.14</v>
      </c>
      <c r="P2089">
        <v>86</v>
      </c>
      <c r="Q2089" t="s">
        <v>50</v>
      </c>
      <c r="R2089">
        <v>4.4000000000000004</v>
      </c>
      <c r="S2089">
        <v>6.6</v>
      </c>
      <c r="T2089">
        <v>8.8000000000000007</v>
      </c>
      <c r="U2089">
        <v>10.9</v>
      </c>
      <c r="V2089">
        <v>69</v>
      </c>
      <c r="W2089" t="str">
        <f t="shared" si="96"/>
        <v>Port Adelaide</v>
      </c>
      <c r="X2089" t="str">
        <f t="shared" si="97"/>
        <v>Low</v>
      </c>
      <c r="Y2089" t="str">
        <f t="shared" si="98"/>
        <v>Home Team</v>
      </c>
    </row>
    <row r="2090" spans="1:25" x14ac:dyDescent="0.25">
      <c r="A2090" t="s">
        <v>2179</v>
      </c>
      <c r="B2090">
        <v>2022</v>
      </c>
      <c r="C2090" t="s">
        <v>124</v>
      </c>
      <c r="D2090" s="1">
        <v>44687</v>
      </c>
      <c r="E2090">
        <v>23.4</v>
      </c>
      <c r="F2090">
        <v>9</v>
      </c>
      <c r="G2090">
        <v>0</v>
      </c>
      <c r="H2090" t="s">
        <v>1339</v>
      </c>
      <c r="I2090" s="2">
        <v>0.77777777777777779</v>
      </c>
      <c r="J2090" s="3">
        <v>37040</v>
      </c>
      <c r="K2090" t="s">
        <v>43</v>
      </c>
      <c r="L2090">
        <v>5.0999999999999996</v>
      </c>
      <c r="M2090">
        <v>8.5</v>
      </c>
      <c r="N2090">
        <v>12.9</v>
      </c>
      <c r="O2090">
        <v>15.12</v>
      </c>
      <c r="P2090">
        <v>102</v>
      </c>
      <c r="Q2090" t="s">
        <v>47</v>
      </c>
      <c r="R2090">
        <v>0.2</v>
      </c>
      <c r="S2090">
        <v>2.2999999999999998</v>
      </c>
      <c r="T2090">
        <v>2.5</v>
      </c>
      <c r="U2090">
        <v>3.6</v>
      </c>
      <c r="V2090">
        <v>24</v>
      </c>
      <c r="W2090" t="str">
        <f t="shared" si="96"/>
        <v>Fremantle</v>
      </c>
      <c r="X2090" t="str">
        <f t="shared" si="97"/>
        <v>Medium</v>
      </c>
      <c r="Y2090" t="str">
        <f t="shared" si="98"/>
        <v>Home Team</v>
      </c>
    </row>
    <row r="2091" spans="1:25" x14ac:dyDescent="0.25">
      <c r="A2091" t="s">
        <v>2180</v>
      </c>
      <c r="B2091">
        <v>2022</v>
      </c>
      <c r="C2091" t="s">
        <v>124</v>
      </c>
      <c r="D2091" s="1">
        <v>44688</v>
      </c>
      <c r="E2091">
        <v>15.3</v>
      </c>
      <c r="F2091">
        <v>8.5</v>
      </c>
      <c r="G2091">
        <v>2.2000000000000002</v>
      </c>
      <c r="H2091" t="s">
        <v>28</v>
      </c>
      <c r="I2091" s="2">
        <v>0.57291666666666663</v>
      </c>
      <c r="J2091" s="3">
        <v>64481</v>
      </c>
      <c r="K2091" t="s">
        <v>29</v>
      </c>
      <c r="L2091">
        <v>3.3</v>
      </c>
      <c r="M2091">
        <v>9.6999999999999993</v>
      </c>
      <c r="N2091">
        <v>13.1</v>
      </c>
      <c r="O2091">
        <v>17.11</v>
      </c>
      <c r="P2091">
        <v>113</v>
      </c>
      <c r="Q2091" t="s">
        <v>33</v>
      </c>
      <c r="R2091">
        <v>2.2999999999999998</v>
      </c>
      <c r="S2091">
        <v>5.7</v>
      </c>
      <c r="T2091">
        <v>8.11</v>
      </c>
      <c r="U2091">
        <v>12.14</v>
      </c>
      <c r="V2091">
        <v>86</v>
      </c>
      <c r="W2091" t="str">
        <f t="shared" si="96"/>
        <v>Richmond</v>
      </c>
      <c r="X2091" t="str">
        <f t="shared" si="97"/>
        <v>High</v>
      </c>
      <c r="Y2091" t="str">
        <f t="shared" si="98"/>
        <v>Home Team</v>
      </c>
    </row>
    <row r="2092" spans="1:25" x14ac:dyDescent="0.25">
      <c r="A2092" t="s">
        <v>2181</v>
      </c>
      <c r="B2092">
        <v>2022</v>
      </c>
      <c r="C2092" t="s">
        <v>124</v>
      </c>
      <c r="D2092" s="1">
        <v>44688</v>
      </c>
      <c r="E2092">
        <v>19.899999999999999</v>
      </c>
      <c r="F2092">
        <v>9.3000000000000007</v>
      </c>
      <c r="G2092">
        <v>0</v>
      </c>
      <c r="H2092" t="s">
        <v>61</v>
      </c>
      <c r="I2092" s="2">
        <v>0.57291666666666663</v>
      </c>
      <c r="J2092" s="3">
        <v>20420</v>
      </c>
      <c r="K2092" t="s">
        <v>26</v>
      </c>
      <c r="L2092">
        <v>1.4</v>
      </c>
      <c r="M2092">
        <v>4.7</v>
      </c>
      <c r="N2092">
        <v>8.11</v>
      </c>
      <c r="O2092">
        <v>8.1300000000000008</v>
      </c>
      <c r="P2092">
        <v>61</v>
      </c>
      <c r="Q2092" t="s">
        <v>39</v>
      </c>
      <c r="R2092">
        <v>3.6</v>
      </c>
      <c r="S2092">
        <v>7.6</v>
      </c>
      <c r="T2092">
        <v>8.11</v>
      </c>
      <c r="U2092">
        <v>10.15</v>
      </c>
      <c r="V2092">
        <v>75</v>
      </c>
      <c r="W2092" t="str">
        <f t="shared" si="96"/>
        <v>Gold Coast</v>
      </c>
      <c r="X2092" t="str">
        <f t="shared" si="97"/>
        <v>Low</v>
      </c>
      <c r="Y2092" t="str">
        <f t="shared" si="98"/>
        <v>Away Team</v>
      </c>
    </row>
    <row r="2093" spans="1:25" x14ac:dyDescent="0.25">
      <c r="A2093" t="s">
        <v>2182</v>
      </c>
      <c r="B2093">
        <v>2022</v>
      </c>
      <c r="C2093" t="s">
        <v>124</v>
      </c>
      <c r="D2093" s="1">
        <v>44688</v>
      </c>
      <c r="E2093">
        <v>12.7</v>
      </c>
      <c r="F2093">
        <v>2.9</v>
      </c>
      <c r="G2093">
        <v>0</v>
      </c>
      <c r="H2093" t="s">
        <v>95</v>
      </c>
      <c r="I2093" s="2">
        <v>0.69097222222222221</v>
      </c>
      <c r="J2093" s="3">
        <v>11661</v>
      </c>
      <c r="K2093" t="s">
        <v>25</v>
      </c>
      <c r="L2093">
        <v>2.2000000000000002</v>
      </c>
      <c r="M2093">
        <v>3.5</v>
      </c>
      <c r="N2093">
        <v>3.9</v>
      </c>
      <c r="O2093">
        <v>4.1100000000000003</v>
      </c>
      <c r="P2093">
        <v>35</v>
      </c>
      <c r="Q2093" t="s">
        <v>44</v>
      </c>
      <c r="R2093">
        <v>4.3</v>
      </c>
      <c r="S2093">
        <v>6.7</v>
      </c>
      <c r="T2093">
        <v>8.11</v>
      </c>
      <c r="U2093">
        <v>12.16</v>
      </c>
      <c r="V2093">
        <v>88</v>
      </c>
      <c r="W2093" t="str">
        <f t="shared" si="96"/>
        <v>Geelong</v>
      </c>
      <c r="X2093" t="str">
        <f t="shared" si="97"/>
        <v>Low</v>
      </c>
      <c r="Y2093" t="str">
        <f t="shared" si="98"/>
        <v>Away Team</v>
      </c>
    </row>
    <row r="2094" spans="1:25" x14ac:dyDescent="0.25">
      <c r="A2094" t="s">
        <v>2183</v>
      </c>
      <c r="B2094">
        <v>2022</v>
      </c>
      <c r="C2094" t="s">
        <v>124</v>
      </c>
      <c r="D2094" s="1">
        <v>44688</v>
      </c>
      <c r="E2094">
        <v>15.3</v>
      </c>
      <c r="F2094">
        <v>8.5</v>
      </c>
      <c r="G2094">
        <v>2.2000000000000002</v>
      </c>
      <c r="H2094" t="s">
        <v>46</v>
      </c>
      <c r="I2094" s="2">
        <v>0.80902777777777779</v>
      </c>
      <c r="J2094" s="3">
        <v>33042</v>
      </c>
      <c r="K2094" t="s">
        <v>48</v>
      </c>
      <c r="L2094">
        <v>2.2000000000000002</v>
      </c>
      <c r="M2094">
        <v>6.3</v>
      </c>
      <c r="N2094">
        <v>8.1</v>
      </c>
      <c r="O2094">
        <v>16.12</v>
      </c>
      <c r="P2094">
        <v>108</v>
      </c>
      <c r="Q2094" t="s">
        <v>32</v>
      </c>
      <c r="R2094">
        <v>3.7</v>
      </c>
      <c r="S2094">
        <v>8.9</v>
      </c>
      <c r="T2094">
        <v>10.130000000000001</v>
      </c>
      <c r="U2094">
        <v>11.15</v>
      </c>
      <c r="V2094">
        <v>81</v>
      </c>
      <c r="W2094" t="str">
        <f t="shared" si="96"/>
        <v>Essendon</v>
      </c>
      <c r="X2094" t="str">
        <f t="shared" si="97"/>
        <v>Medium</v>
      </c>
      <c r="Y2094" t="str">
        <f t="shared" si="98"/>
        <v>Home Team</v>
      </c>
    </row>
    <row r="2095" spans="1:25" x14ac:dyDescent="0.25">
      <c r="A2095" t="s">
        <v>2184</v>
      </c>
      <c r="B2095">
        <v>2022</v>
      </c>
      <c r="C2095" t="s">
        <v>124</v>
      </c>
      <c r="D2095" s="1">
        <v>44688</v>
      </c>
      <c r="E2095">
        <v>25.3</v>
      </c>
      <c r="F2095">
        <v>18.8</v>
      </c>
      <c r="G2095">
        <v>0.4</v>
      </c>
      <c r="H2095" t="s">
        <v>58</v>
      </c>
      <c r="I2095" s="2">
        <v>0.80902777777777779</v>
      </c>
      <c r="J2095" s="3">
        <v>19331</v>
      </c>
      <c r="K2095" t="s">
        <v>36</v>
      </c>
      <c r="L2095">
        <v>3.3</v>
      </c>
      <c r="M2095">
        <v>5.6</v>
      </c>
      <c r="N2095">
        <v>9.6999999999999993</v>
      </c>
      <c r="O2095">
        <v>16.899999999999999</v>
      </c>
      <c r="P2095">
        <v>105</v>
      </c>
      <c r="Q2095" t="s">
        <v>51</v>
      </c>
      <c r="R2095">
        <v>1</v>
      </c>
      <c r="S2095">
        <v>1.1000000000000001</v>
      </c>
      <c r="T2095">
        <v>3.2</v>
      </c>
      <c r="U2095">
        <v>4.5999999999999996</v>
      </c>
      <c r="V2095">
        <v>30</v>
      </c>
      <c r="W2095" t="str">
        <f t="shared" si="96"/>
        <v>Brisbane</v>
      </c>
      <c r="X2095" t="str">
        <f t="shared" si="97"/>
        <v>Low</v>
      </c>
      <c r="Y2095" t="str">
        <f t="shared" si="98"/>
        <v>Home Team</v>
      </c>
    </row>
    <row r="2096" spans="1:25" x14ac:dyDescent="0.25">
      <c r="A2096" t="s">
        <v>2185</v>
      </c>
      <c r="B2096">
        <v>2022</v>
      </c>
      <c r="C2096" t="s">
        <v>124</v>
      </c>
      <c r="D2096" s="1">
        <v>44689</v>
      </c>
      <c r="E2096">
        <v>15</v>
      </c>
      <c r="F2096">
        <v>9.3000000000000007</v>
      </c>
      <c r="G2096">
        <v>0.4</v>
      </c>
      <c r="H2096" t="s">
        <v>28</v>
      </c>
      <c r="I2096" s="2">
        <v>0.54861111111111116</v>
      </c>
      <c r="J2096" s="3">
        <v>35767</v>
      </c>
      <c r="K2096" t="s">
        <v>35</v>
      </c>
      <c r="L2096">
        <v>4.2</v>
      </c>
      <c r="M2096">
        <v>9.3000000000000007</v>
      </c>
      <c r="N2096">
        <v>10.5</v>
      </c>
      <c r="O2096">
        <v>14.9</v>
      </c>
      <c r="P2096">
        <v>93</v>
      </c>
      <c r="Q2096" t="s">
        <v>55</v>
      </c>
      <c r="R2096">
        <v>0.3</v>
      </c>
      <c r="S2096">
        <v>3.4</v>
      </c>
      <c r="T2096">
        <v>5.7</v>
      </c>
      <c r="U2096">
        <v>8.6999999999999993</v>
      </c>
      <c r="V2096">
        <v>55</v>
      </c>
      <c r="W2096" t="str">
        <f t="shared" si="96"/>
        <v>Melbourne</v>
      </c>
      <c r="X2096" t="str">
        <f t="shared" si="97"/>
        <v>Medium</v>
      </c>
      <c r="Y2096" t="str">
        <f t="shared" si="98"/>
        <v>Home Team</v>
      </c>
    </row>
    <row r="2097" spans="1:25" x14ac:dyDescent="0.25">
      <c r="A2097" t="s">
        <v>2186</v>
      </c>
      <c r="B2097">
        <v>2022</v>
      </c>
      <c r="C2097" t="s">
        <v>124</v>
      </c>
      <c r="D2097" s="1">
        <v>44689</v>
      </c>
      <c r="E2097">
        <v>15</v>
      </c>
      <c r="F2097">
        <v>9.3000000000000007</v>
      </c>
      <c r="G2097">
        <v>0.4</v>
      </c>
      <c r="H2097" t="s">
        <v>46</v>
      </c>
      <c r="I2097" s="2">
        <v>0.69444444444444442</v>
      </c>
      <c r="J2097" s="3">
        <v>25376</v>
      </c>
      <c r="K2097" t="s">
        <v>30</v>
      </c>
      <c r="L2097">
        <v>3.3</v>
      </c>
      <c r="M2097">
        <v>9.6</v>
      </c>
      <c r="N2097">
        <v>15.12</v>
      </c>
      <c r="O2097">
        <v>17.14</v>
      </c>
      <c r="P2097">
        <v>116</v>
      </c>
      <c r="Q2097" t="s">
        <v>40</v>
      </c>
      <c r="R2097">
        <v>2.2000000000000002</v>
      </c>
      <c r="S2097">
        <v>5.4</v>
      </c>
      <c r="T2097">
        <v>5.6</v>
      </c>
      <c r="U2097">
        <v>10.8</v>
      </c>
      <c r="V2097">
        <v>68</v>
      </c>
      <c r="W2097" t="str">
        <f t="shared" si="96"/>
        <v>Carlton</v>
      </c>
      <c r="X2097" t="str">
        <f t="shared" si="97"/>
        <v>Low</v>
      </c>
      <c r="Y2097" t="str">
        <f t="shared" si="98"/>
        <v>Home Team</v>
      </c>
    </row>
    <row r="2098" spans="1:25" x14ac:dyDescent="0.25">
      <c r="A2098" t="s">
        <v>2187</v>
      </c>
      <c r="B2098">
        <v>2022</v>
      </c>
      <c r="C2098" t="s">
        <v>135</v>
      </c>
      <c r="D2098" s="1">
        <v>44694</v>
      </c>
      <c r="E2098">
        <v>17.5</v>
      </c>
      <c r="F2098">
        <v>13.3</v>
      </c>
      <c r="G2098">
        <v>0.8</v>
      </c>
      <c r="H2098" t="s">
        <v>46</v>
      </c>
      <c r="I2098" s="2">
        <v>0.82638888888888884</v>
      </c>
      <c r="J2098" s="3">
        <v>44029</v>
      </c>
      <c r="K2098" t="s">
        <v>33</v>
      </c>
      <c r="L2098">
        <v>1.3</v>
      </c>
      <c r="M2098">
        <v>2.6</v>
      </c>
      <c r="N2098">
        <v>4.7</v>
      </c>
      <c r="O2098">
        <v>7.9</v>
      </c>
      <c r="P2098">
        <v>51</v>
      </c>
      <c r="Q2098" t="s">
        <v>50</v>
      </c>
      <c r="R2098">
        <v>6.5</v>
      </c>
      <c r="S2098">
        <v>7.1</v>
      </c>
      <c r="T2098">
        <v>11.11</v>
      </c>
      <c r="U2098">
        <v>14.15</v>
      </c>
      <c r="V2098">
        <v>99</v>
      </c>
      <c r="W2098" t="str">
        <f t="shared" si="96"/>
        <v>Western Bulldogs</v>
      </c>
      <c r="X2098" t="str">
        <f t="shared" si="97"/>
        <v>Medium</v>
      </c>
      <c r="Y2098" t="str">
        <f t="shared" si="98"/>
        <v>Away Team</v>
      </c>
    </row>
    <row r="2099" spans="1:25" x14ac:dyDescent="0.25">
      <c r="A2099" t="s">
        <v>2188</v>
      </c>
      <c r="B2099">
        <v>2022</v>
      </c>
      <c r="C2099" t="s">
        <v>135</v>
      </c>
      <c r="D2099" s="1">
        <v>44695</v>
      </c>
      <c r="E2099">
        <v>18.100000000000001</v>
      </c>
      <c r="F2099">
        <v>14</v>
      </c>
      <c r="G2099">
        <v>0.4</v>
      </c>
      <c r="H2099" t="s">
        <v>28</v>
      </c>
      <c r="I2099" s="2">
        <v>0.57291666666666663</v>
      </c>
      <c r="J2099" s="3">
        <v>40663</v>
      </c>
      <c r="K2099" t="s">
        <v>32</v>
      </c>
      <c r="L2099">
        <v>4.4000000000000004</v>
      </c>
      <c r="M2099">
        <v>8.5</v>
      </c>
      <c r="N2099">
        <v>9.8000000000000007</v>
      </c>
      <c r="O2099">
        <v>14.1</v>
      </c>
      <c r="P2099">
        <v>94</v>
      </c>
      <c r="Q2099" t="s">
        <v>29</v>
      </c>
      <c r="R2099">
        <v>3.3</v>
      </c>
      <c r="S2099">
        <v>9.5</v>
      </c>
      <c r="T2099">
        <v>12.9</v>
      </c>
      <c r="U2099">
        <v>17.149999999999999</v>
      </c>
      <c r="V2099">
        <v>117</v>
      </c>
      <c r="W2099" t="str">
        <f t="shared" si="96"/>
        <v>Richmond</v>
      </c>
      <c r="X2099" t="str">
        <f t="shared" si="97"/>
        <v>Medium</v>
      </c>
      <c r="Y2099" t="str">
        <f t="shared" si="98"/>
        <v>Away Team</v>
      </c>
    </row>
    <row r="2100" spans="1:25" x14ac:dyDescent="0.25">
      <c r="A2100" t="s">
        <v>2189</v>
      </c>
      <c r="B2100">
        <v>2022</v>
      </c>
      <c r="C2100" t="s">
        <v>135</v>
      </c>
      <c r="D2100" s="1">
        <v>44695</v>
      </c>
      <c r="E2100">
        <v>17.7</v>
      </c>
      <c r="F2100">
        <v>9.8000000000000007</v>
      </c>
      <c r="G2100">
        <v>3.2</v>
      </c>
      <c r="H2100" t="s">
        <v>66</v>
      </c>
      <c r="I2100" s="2">
        <v>0.59027777777777779</v>
      </c>
      <c r="J2100" s="3">
        <v>5114</v>
      </c>
      <c r="K2100" t="s">
        <v>47</v>
      </c>
      <c r="L2100">
        <v>1.3</v>
      </c>
      <c r="M2100">
        <v>3.7</v>
      </c>
      <c r="N2100">
        <v>5.9</v>
      </c>
      <c r="O2100">
        <v>6.1</v>
      </c>
      <c r="P2100">
        <v>46</v>
      </c>
      <c r="Q2100" t="s">
        <v>54</v>
      </c>
      <c r="R2100">
        <v>6.5</v>
      </c>
      <c r="S2100">
        <v>8.8000000000000007</v>
      </c>
      <c r="T2100">
        <v>10.11</v>
      </c>
      <c r="U2100">
        <v>17.13</v>
      </c>
      <c r="V2100">
        <v>115</v>
      </c>
      <c r="W2100" t="str">
        <f t="shared" si="96"/>
        <v>Port Adelaide</v>
      </c>
      <c r="X2100" t="str">
        <f t="shared" si="97"/>
        <v>Low</v>
      </c>
      <c r="Y2100" t="str">
        <f t="shared" si="98"/>
        <v>Away Team</v>
      </c>
    </row>
    <row r="2101" spans="1:25" x14ac:dyDescent="0.25">
      <c r="A2101" t="s">
        <v>2190</v>
      </c>
      <c r="B2101">
        <v>2022</v>
      </c>
      <c r="C2101" t="s">
        <v>135</v>
      </c>
      <c r="D2101" s="1">
        <v>44695</v>
      </c>
      <c r="E2101">
        <v>18.100000000000001</v>
      </c>
      <c r="F2101">
        <v>14</v>
      </c>
      <c r="G2101">
        <v>0.4</v>
      </c>
      <c r="H2101" t="s">
        <v>46</v>
      </c>
      <c r="I2101" s="2">
        <v>0.69097222222222221</v>
      </c>
      <c r="J2101" s="3">
        <v>32517</v>
      </c>
      <c r="K2101" t="s">
        <v>55</v>
      </c>
      <c r="L2101">
        <v>2.2000000000000002</v>
      </c>
      <c r="M2101">
        <v>4.4000000000000004</v>
      </c>
      <c r="N2101">
        <v>11.8</v>
      </c>
      <c r="O2101">
        <v>13.12</v>
      </c>
      <c r="P2101">
        <v>90</v>
      </c>
      <c r="Q2101" t="s">
        <v>44</v>
      </c>
      <c r="R2101">
        <v>4.3</v>
      </c>
      <c r="S2101">
        <v>6.8</v>
      </c>
      <c r="T2101">
        <v>8.1</v>
      </c>
      <c r="U2101">
        <v>11.14</v>
      </c>
      <c r="V2101">
        <v>80</v>
      </c>
      <c r="W2101" t="str">
        <f t="shared" si="96"/>
        <v>St Kilda</v>
      </c>
      <c r="X2101" t="str">
        <f t="shared" si="97"/>
        <v>Medium</v>
      </c>
      <c r="Y2101" t="str">
        <f t="shared" si="98"/>
        <v>Home Team</v>
      </c>
    </row>
    <row r="2102" spans="1:25" x14ac:dyDescent="0.25">
      <c r="A2102" t="s">
        <v>2191</v>
      </c>
      <c r="B2102">
        <v>2022</v>
      </c>
      <c r="C2102" t="s">
        <v>135</v>
      </c>
      <c r="D2102" s="1">
        <v>44695</v>
      </c>
      <c r="E2102">
        <v>25.6</v>
      </c>
      <c r="F2102">
        <v>17.7</v>
      </c>
      <c r="G2102">
        <v>0.6</v>
      </c>
      <c r="H2102" t="s">
        <v>61</v>
      </c>
      <c r="I2102" s="2">
        <v>0.80902777777777779</v>
      </c>
      <c r="J2102" s="3">
        <v>27464</v>
      </c>
      <c r="K2102" t="s">
        <v>26</v>
      </c>
      <c r="L2102">
        <v>5.5</v>
      </c>
      <c r="M2102">
        <v>9.1199999999999992</v>
      </c>
      <c r="N2102">
        <v>12.16</v>
      </c>
      <c r="O2102">
        <v>14.21</v>
      </c>
      <c r="P2102">
        <v>105</v>
      </c>
      <c r="Q2102" t="s">
        <v>48</v>
      </c>
      <c r="R2102">
        <v>2.2999999999999998</v>
      </c>
      <c r="S2102">
        <v>4.4000000000000004</v>
      </c>
      <c r="T2102">
        <v>5.7</v>
      </c>
      <c r="U2102">
        <v>6.11</v>
      </c>
      <c r="V2102">
        <v>47</v>
      </c>
      <c r="W2102" t="str">
        <f t="shared" si="96"/>
        <v>Sydney</v>
      </c>
      <c r="X2102" t="str">
        <f t="shared" si="97"/>
        <v>Low</v>
      </c>
      <c r="Y2102" t="str">
        <f t="shared" si="98"/>
        <v>Home Team</v>
      </c>
    </row>
    <row r="2103" spans="1:25" x14ac:dyDescent="0.25">
      <c r="A2103" t="s">
        <v>2192</v>
      </c>
      <c r="B2103">
        <v>2022</v>
      </c>
      <c r="C2103" t="s">
        <v>135</v>
      </c>
      <c r="D2103" s="1">
        <v>44695</v>
      </c>
      <c r="E2103">
        <v>21.3</v>
      </c>
      <c r="F2103">
        <v>16.8</v>
      </c>
      <c r="G2103">
        <v>0</v>
      </c>
      <c r="H2103" t="s">
        <v>512</v>
      </c>
      <c r="I2103" s="2">
        <v>0.79861111111111116</v>
      </c>
      <c r="J2103" s="3">
        <v>36579</v>
      </c>
      <c r="K2103" t="s">
        <v>40</v>
      </c>
      <c r="L2103">
        <v>3.3</v>
      </c>
      <c r="M2103">
        <v>7.6</v>
      </c>
      <c r="N2103">
        <v>8.8000000000000007</v>
      </c>
      <c r="O2103">
        <v>9.1199999999999992</v>
      </c>
      <c r="P2103">
        <v>66</v>
      </c>
      <c r="Q2103" t="s">
        <v>36</v>
      </c>
      <c r="R2103">
        <v>5.2</v>
      </c>
      <c r="S2103">
        <v>7.3</v>
      </c>
      <c r="T2103">
        <v>13.6</v>
      </c>
      <c r="U2103">
        <v>16.600000000000001</v>
      </c>
      <c r="V2103">
        <v>102</v>
      </c>
      <c r="W2103" t="str">
        <f t="shared" si="96"/>
        <v>Brisbane</v>
      </c>
      <c r="X2103" t="str">
        <f t="shared" si="97"/>
        <v>Medium</v>
      </c>
      <c r="Y2103" t="str">
        <f t="shared" si="98"/>
        <v>Away Team</v>
      </c>
    </row>
    <row r="2104" spans="1:25" x14ac:dyDescent="0.25">
      <c r="A2104" t="s">
        <v>2193</v>
      </c>
      <c r="B2104">
        <v>2022</v>
      </c>
      <c r="C2104" t="s">
        <v>135</v>
      </c>
      <c r="D2104" s="1">
        <v>44696</v>
      </c>
      <c r="E2104">
        <v>24.3</v>
      </c>
      <c r="F2104">
        <v>20.100000000000001</v>
      </c>
      <c r="G2104">
        <v>19.399999999999999</v>
      </c>
      <c r="H2104" t="s">
        <v>38</v>
      </c>
      <c r="I2104" s="2">
        <v>0.56944444444444442</v>
      </c>
      <c r="J2104" s="3">
        <v>6136</v>
      </c>
      <c r="K2104" t="s">
        <v>39</v>
      </c>
      <c r="L2104">
        <v>2.1</v>
      </c>
      <c r="M2104">
        <v>5.5</v>
      </c>
      <c r="N2104">
        <v>6.8</v>
      </c>
      <c r="O2104">
        <v>10.9</v>
      </c>
      <c r="P2104">
        <v>69</v>
      </c>
      <c r="Q2104" t="s">
        <v>43</v>
      </c>
      <c r="R2104">
        <v>2.2999999999999998</v>
      </c>
      <c r="S2104">
        <v>2.4</v>
      </c>
      <c r="T2104">
        <v>2.5</v>
      </c>
      <c r="U2104">
        <v>4.9000000000000004</v>
      </c>
      <c r="V2104">
        <v>33</v>
      </c>
      <c r="W2104" t="str">
        <f t="shared" si="96"/>
        <v>Gold Coast</v>
      </c>
      <c r="X2104" t="str">
        <f t="shared" si="97"/>
        <v>Low</v>
      </c>
      <c r="Y2104" t="str">
        <f t="shared" si="98"/>
        <v>Home Team</v>
      </c>
    </row>
    <row r="2105" spans="1:25" x14ac:dyDescent="0.25">
      <c r="A2105" t="s">
        <v>2194</v>
      </c>
      <c r="B2105">
        <v>2022</v>
      </c>
      <c r="C2105" t="s">
        <v>135</v>
      </c>
      <c r="D2105" s="1">
        <v>44696</v>
      </c>
      <c r="E2105">
        <v>25.7</v>
      </c>
      <c r="F2105">
        <v>17.5</v>
      </c>
      <c r="H2105" t="s">
        <v>141</v>
      </c>
      <c r="I2105" s="2">
        <v>0.63888888888888884</v>
      </c>
      <c r="J2105" s="3">
        <v>8754</v>
      </c>
      <c r="K2105" t="s">
        <v>25</v>
      </c>
      <c r="L2105">
        <v>3.3</v>
      </c>
      <c r="M2105">
        <v>7.5</v>
      </c>
      <c r="N2105">
        <v>10.6</v>
      </c>
      <c r="O2105">
        <v>11.9</v>
      </c>
      <c r="P2105">
        <v>75</v>
      </c>
      <c r="Q2105" t="s">
        <v>30</v>
      </c>
      <c r="R2105">
        <v>5.3</v>
      </c>
      <c r="S2105">
        <v>7.5</v>
      </c>
      <c r="T2105">
        <v>10.119999999999999</v>
      </c>
      <c r="U2105">
        <v>15.15</v>
      </c>
      <c r="V2105">
        <v>105</v>
      </c>
      <c r="W2105" t="str">
        <f t="shared" si="96"/>
        <v>Carlton</v>
      </c>
      <c r="X2105" t="str">
        <f t="shared" si="97"/>
        <v>Low</v>
      </c>
      <c r="Y2105" t="str">
        <f t="shared" si="98"/>
        <v>Away Team</v>
      </c>
    </row>
    <row r="2106" spans="1:25" x14ac:dyDescent="0.25">
      <c r="A2106" t="s">
        <v>2195</v>
      </c>
      <c r="B2106">
        <v>2022</v>
      </c>
      <c r="C2106" t="s">
        <v>135</v>
      </c>
      <c r="D2106" s="1">
        <v>44696</v>
      </c>
      <c r="E2106">
        <v>19.5</v>
      </c>
      <c r="F2106">
        <v>12.6</v>
      </c>
      <c r="G2106">
        <v>2</v>
      </c>
      <c r="H2106" t="s">
        <v>1339</v>
      </c>
      <c r="I2106" s="2">
        <v>0.63888888888888884</v>
      </c>
      <c r="J2106" s="3">
        <v>27488</v>
      </c>
      <c r="K2106" t="s">
        <v>51</v>
      </c>
      <c r="L2106">
        <v>1</v>
      </c>
      <c r="M2106">
        <v>1.3</v>
      </c>
      <c r="N2106">
        <v>3.4</v>
      </c>
      <c r="O2106">
        <v>5.8</v>
      </c>
      <c r="P2106">
        <v>38</v>
      </c>
      <c r="Q2106" t="s">
        <v>35</v>
      </c>
      <c r="R2106">
        <v>6.5</v>
      </c>
      <c r="S2106">
        <v>7.9</v>
      </c>
      <c r="T2106">
        <v>9.1199999999999992</v>
      </c>
      <c r="U2106">
        <v>16.16</v>
      </c>
      <c r="V2106">
        <v>112</v>
      </c>
      <c r="W2106" t="str">
        <f t="shared" si="96"/>
        <v>Melbourne</v>
      </c>
      <c r="X2106" t="str">
        <f t="shared" si="97"/>
        <v>Low</v>
      </c>
      <c r="Y2106" t="str">
        <f t="shared" si="98"/>
        <v>Away Team</v>
      </c>
    </row>
    <row r="2107" spans="1:25" x14ac:dyDescent="0.25">
      <c r="A2107" t="s">
        <v>2196</v>
      </c>
      <c r="B2107">
        <v>2022</v>
      </c>
      <c r="C2107" t="s">
        <v>146</v>
      </c>
      <c r="D2107" s="1">
        <v>44701</v>
      </c>
      <c r="E2107">
        <v>14.2</v>
      </c>
      <c r="F2107">
        <v>10</v>
      </c>
      <c r="G2107">
        <v>0</v>
      </c>
      <c r="H2107" t="s">
        <v>46</v>
      </c>
      <c r="I2107" s="2">
        <v>0.82638888888888884</v>
      </c>
      <c r="J2107" s="3">
        <v>44769</v>
      </c>
      <c r="K2107" t="s">
        <v>30</v>
      </c>
      <c r="L2107">
        <v>3.5</v>
      </c>
      <c r="M2107">
        <v>12.8</v>
      </c>
      <c r="N2107">
        <v>14.9</v>
      </c>
      <c r="O2107">
        <v>15.12</v>
      </c>
      <c r="P2107">
        <v>102</v>
      </c>
      <c r="Q2107" t="s">
        <v>26</v>
      </c>
      <c r="R2107">
        <v>4</v>
      </c>
      <c r="S2107">
        <v>7</v>
      </c>
      <c r="T2107">
        <v>12.4</v>
      </c>
      <c r="U2107">
        <v>13.9</v>
      </c>
      <c r="V2107">
        <v>87</v>
      </c>
      <c r="W2107" t="str">
        <f t="shared" si="96"/>
        <v>Carlton</v>
      </c>
      <c r="X2107" t="str">
        <f t="shared" si="97"/>
        <v>Medium</v>
      </c>
      <c r="Y2107" t="str">
        <f t="shared" si="98"/>
        <v>Home Team</v>
      </c>
    </row>
    <row r="2108" spans="1:25" x14ac:dyDescent="0.25">
      <c r="A2108" t="s">
        <v>2197</v>
      </c>
      <c r="B2108">
        <v>2022</v>
      </c>
      <c r="C2108" t="s">
        <v>146</v>
      </c>
      <c r="D2108" s="1">
        <v>44702</v>
      </c>
      <c r="E2108">
        <v>17.100000000000001</v>
      </c>
      <c r="F2108">
        <v>4.3</v>
      </c>
      <c r="G2108">
        <v>0</v>
      </c>
      <c r="H2108" t="s">
        <v>1304</v>
      </c>
      <c r="I2108" s="2">
        <v>0.57291666666666663</v>
      </c>
      <c r="J2108" s="3">
        <v>6040</v>
      </c>
      <c r="K2108" t="s">
        <v>50</v>
      </c>
      <c r="L2108">
        <v>4.5</v>
      </c>
      <c r="M2108">
        <v>6.12</v>
      </c>
      <c r="N2108">
        <v>10.15</v>
      </c>
      <c r="O2108">
        <v>15.16</v>
      </c>
      <c r="P2108">
        <v>106</v>
      </c>
      <c r="Q2108" t="s">
        <v>39</v>
      </c>
      <c r="R2108">
        <v>3.3</v>
      </c>
      <c r="S2108">
        <v>6.5</v>
      </c>
      <c r="T2108">
        <v>9.6999999999999993</v>
      </c>
      <c r="U2108">
        <v>13.9</v>
      </c>
      <c r="V2108">
        <v>87</v>
      </c>
      <c r="W2108" t="str">
        <f t="shared" si="96"/>
        <v>Western Bulldogs</v>
      </c>
      <c r="X2108" t="str">
        <f t="shared" si="97"/>
        <v>Low</v>
      </c>
      <c r="Y2108" t="str">
        <f t="shared" si="98"/>
        <v>Home Team</v>
      </c>
    </row>
    <row r="2109" spans="1:25" x14ac:dyDescent="0.25">
      <c r="A2109" t="s">
        <v>2198</v>
      </c>
      <c r="B2109">
        <v>2022</v>
      </c>
      <c r="C2109" t="s">
        <v>146</v>
      </c>
      <c r="D2109" s="1">
        <v>44702</v>
      </c>
      <c r="E2109">
        <v>15.1</v>
      </c>
      <c r="F2109">
        <v>3.7</v>
      </c>
      <c r="G2109">
        <v>0</v>
      </c>
      <c r="H2109" t="s">
        <v>88</v>
      </c>
      <c r="I2109" s="2">
        <v>0.57291666666666663</v>
      </c>
      <c r="J2109" s="3">
        <v>18721</v>
      </c>
      <c r="K2109" t="s">
        <v>44</v>
      </c>
      <c r="L2109">
        <v>3.6</v>
      </c>
      <c r="M2109">
        <v>4.8</v>
      </c>
      <c r="N2109">
        <v>9.11</v>
      </c>
      <c r="O2109">
        <v>11.16</v>
      </c>
      <c r="P2109">
        <v>82</v>
      </c>
      <c r="Q2109" t="s">
        <v>54</v>
      </c>
      <c r="R2109">
        <v>2.1</v>
      </c>
      <c r="S2109">
        <v>5.3</v>
      </c>
      <c r="T2109">
        <v>6.3</v>
      </c>
      <c r="U2109">
        <v>7.5</v>
      </c>
      <c r="V2109">
        <v>47</v>
      </c>
      <c r="W2109" t="str">
        <f t="shared" si="96"/>
        <v>Geelong</v>
      </c>
      <c r="X2109" t="str">
        <f t="shared" si="97"/>
        <v>Low</v>
      </c>
      <c r="Y2109" t="str">
        <f t="shared" si="98"/>
        <v>Home Team</v>
      </c>
    </row>
    <row r="2110" spans="1:25" x14ac:dyDescent="0.25">
      <c r="A2110" t="s">
        <v>2199</v>
      </c>
      <c r="B2110">
        <v>2022</v>
      </c>
      <c r="C2110" t="s">
        <v>146</v>
      </c>
      <c r="D2110" s="1">
        <v>44702</v>
      </c>
      <c r="E2110">
        <v>15.6</v>
      </c>
      <c r="F2110">
        <v>2.6</v>
      </c>
      <c r="G2110">
        <v>0</v>
      </c>
      <c r="H2110" t="s">
        <v>46</v>
      </c>
      <c r="I2110" s="2">
        <v>0.69097222222222221</v>
      </c>
      <c r="J2110" s="3">
        <v>13422</v>
      </c>
      <c r="K2110" t="s">
        <v>47</v>
      </c>
      <c r="L2110">
        <v>3</v>
      </c>
      <c r="M2110">
        <v>6.1</v>
      </c>
      <c r="N2110">
        <v>8.3000000000000007</v>
      </c>
      <c r="O2110">
        <v>8.5</v>
      </c>
      <c r="P2110">
        <v>53</v>
      </c>
      <c r="Q2110" t="s">
        <v>35</v>
      </c>
      <c r="R2110">
        <v>4.4000000000000004</v>
      </c>
      <c r="S2110">
        <v>8.9</v>
      </c>
      <c r="T2110">
        <v>10.130000000000001</v>
      </c>
      <c r="U2110">
        <v>14.16</v>
      </c>
      <c r="V2110">
        <v>100</v>
      </c>
      <c r="W2110" t="str">
        <f t="shared" si="96"/>
        <v>Melbourne</v>
      </c>
      <c r="X2110" t="str">
        <f t="shared" si="97"/>
        <v>Low</v>
      </c>
      <c r="Y2110" t="str">
        <f t="shared" si="98"/>
        <v>Away Team</v>
      </c>
    </row>
    <row r="2111" spans="1:25" x14ac:dyDescent="0.25">
      <c r="A2111" t="s">
        <v>2200</v>
      </c>
      <c r="B2111">
        <v>2022</v>
      </c>
      <c r="C2111" t="s">
        <v>146</v>
      </c>
      <c r="D2111" s="1">
        <v>44702</v>
      </c>
      <c r="E2111">
        <v>19.399999999999999</v>
      </c>
      <c r="F2111">
        <v>6.1</v>
      </c>
      <c r="G2111">
        <v>0</v>
      </c>
      <c r="H2111" t="s">
        <v>512</v>
      </c>
      <c r="I2111" s="2">
        <v>0.79166666666666663</v>
      </c>
      <c r="J2111" s="3">
        <v>28783</v>
      </c>
      <c r="K2111" t="s">
        <v>40</v>
      </c>
      <c r="L2111">
        <v>1.5</v>
      </c>
      <c r="M2111">
        <v>4.8</v>
      </c>
      <c r="N2111">
        <v>6.13</v>
      </c>
      <c r="O2111">
        <v>9.15</v>
      </c>
      <c r="P2111">
        <v>69</v>
      </c>
      <c r="Q2111" t="s">
        <v>55</v>
      </c>
      <c r="R2111">
        <v>2.1</v>
      </c>
      <c r="S2111">
        <v>3.3</v>
      </c>
      <c r="T2111">
        <v>6.4</v>
      </c>
      <c r="U2111">
        <v>14.6</v>
      </c>
      <c r="V2111">
        <v>90</v>
      </c>
      <c r="W2111" t="str">
        <f t="shared" si="96"/>
        <v>St Kilda</v>
      </c>
      <c r="X2111" t="str">
        <f t="shared" si="97"/>
        <v>Low</v>
      </c>
      <c r="Y2111" t="str">
        <f t="shared" si="98"/>
        <v>Away Team</v>
      </c>
    </row>
    <row r="2112" spans="1:25" x14ac:dyDescent="0.25">
      <c r="A2112" t="s">
        <v>2201</v>
      </c>
      <c r="B2112">
        <v>2022</v>
      </c>
      <c r="C2112" t="s">
        <v>146</v>
      </c>
      <c r="D2112" s="1">
        <v>44702</v>
      </c>
      <c r="E2112">
        <v>15.6</v>
      </c>
      <c r="F2112">
        <v>2.6</v>
      </c>
      <c r="G2112">
        <v>0</v>
      </c>
      <c r="H2112" t="s">
        <v>28</v>
      </c>
      <c r="I2112" s="2">
        <v>0.8125</v>
      </c>
      <c r="J2112" s="3">
        <v>70226</v>
      </c>
      <c r="K2112" t="s">
        <v>29</v>
      </c>
      <c r="L2112">
        <v>2.2999999999999998</v>
      </c>
      <c r="M2112">
        <v>7.5</v>
      </c>
      <c r="N2112">
        <v>9.1199999999999992</v>
      </c>
      <c r="O2112">
        <v>11.14</v>
      </c>
      <c r="P2112">
        <v>80</v>
      </c>
      <c r="Q2112" t="s">
        <v>48</v>
      </c>
      <c r="R2112">
        <v>1.2</v>
      </c>
      <c r="S2112">
        <v>3.3</v>
      </c>
      <c r="T2112">
        <v>6.3</v>
      </c>
      <c r="U2112">
        <v>7.6</v>
      </c>
      <c r="V2112">
        <v>48</v>
      </c>
      <c r="W2112" t="str">
        <f t="shared" si="96"/>
        <v>Richmond</v>
      </c>
      <c r="X2112" t="str">
        <f t="shared" si="97"/>
        <v>High</v>
      </c>
      <c r="Y2112" t="str">
        <f t="shared" si="98"/>
        <v>Home Team</v>
      </c>
    </row>
    <row r="2113" spans="1:25" x14ac:dyDescent="0.25">
      <c r="A2113" t="s">
        <v>2202</v>
      </c>
      <c r="B2113">
        <v>2022</v>
      </c>
      <c r="C2113" t="s">
        <v>146</v>
      </c>
      <c r="D2113" s="1">
        <v>44703</v>
      </c>
      <c r="E2113">
        <v>18.7</v>
      </c>
      <c r="F2113">
        <v>12.9</v>
      </c>
      <c r="G2113">
        <v>10</v>
      </c>
      <c r="H2113" t="s">
        <v>141</v>
      </c>
      <c r="I2113" s="2">
        <v>0.59027777777777779</v>
      </c>
      <c r="J2113" s="3">
        <v>5057</v>
      </c>
      <c r="K2113" t="s">
        <v>25</v>
      </c>
      <c r="L2113">
        <v>7.3</v>
      </c>
      <c r="M2113">
        <v>14.3</v>
      </c>
      <c r="N2113">
        <v>17.7</v>
      </c>
      <c r="O2113">
        <v>21.12</v>
      </c>
      <c r="P2113">
        <v>138</v>
      </c>
      <c r="Q2113" t="s">
        <v>51</v>
      </c>
      <c r="R2113">
        <v>4.0999999999999996</v>
      </c>
      <c r="S2113">
        <v>5.4</v>
      </c>
      <c r="T2113">
        <v>9.5</v>
      </c>
      <c r="U2113">
        <v>13.8</v>
      </c>
      <c r="V2113">
        <v>86</v>
      </c>
      <c r="W2113" t="str">
        <f t="shared" si="96"/>
        <v>Greater Western Sydney</v>
      </c>
      <c r="X2113" t="str">
        <f t="shared" si="97"/>
        <v>Low</v>
      </c>
      <c r="Y2113" t="str">
        <f t="shared" si="98"/>
        <v>Home Team</v>
      </c>
    </row>
    <row r="2114" spans="1:25" x14ac:dyDescent="0.25">
      <c r="A2114" t="s">
        <v>2203</v>
      </c>
      <c r="B2114">
        <v>2022</v>
      </c>
      <c r="C2114" t="s">
        <v>146</v>
      </c>
      <c r="D2114" s="1">
        <v>44703</v>
      </c>
      <c r="E2114">
        <v>13.9</v>
      </c>
      <c r="F2114">
        <v>2.6</v>
      </c>
      <c r="G2114">
        <v>0</v>
      </c>
      <c r="H2114" t="s">
        <v>100</v>
      </c>
      <c r="I2114" s="2">
        <v>0.63888888888888884</v>
      </c>
      <c r="J2114" s="3">
        <v>12007</v>
      </c>
      <c r="K2114" t="s">
        <v>32</v>
      </c>
      <c r="L2114">
        <v>5.2</v>
      </c>
      <c r="M2114">
        <v>10.3</v>
      </c>
      <c r="N2114">
        <v>13.5</v>
      </c>
      <c r="O2114">
        <v>18.899999999999999</v>
      </c>
      <c r="P2114">
        <v>117</v>
      </c>
      <c r="Q2114" t="s">
        <v>36</v>
      </c>
      <c r="R2114">
        <v>6.2</v>
      </c>
      <c r="S2114">
        <v>9.8000000000000007</v>
      </c>
      <c r="T2114">
        <v>13.9</v>
      </c>
      <c r="U2114">
        <v>17.100000000000001</v>
      </c>
      <c r="V2114">
        <v>112</v>
      </c>
      <c r="W2114" t="str">
        <f t="shared" si="96"/>
        <v>Hawthorn</v>
      </c>
      <c r="X2114" t="str">
        <f t="shared" si="97"/>
        <v>Low</v>
      </c>
      <c r="Y2114" t="str">
        <f t="shared" si="98"/>
        <v>Home Team</v>
      </c>
    </row>
    <row r="2115" spans="1:25" x14ac:dyDescent="0.25">
      <c r="A2115" t="s">
        <v>2204</v>
      </c>
      <c r="B2115">
        <v>2022</v>
      </c>
      <c r="C2115" t="s">
        <v>146</v>
      </c>
      <c r="D2115" s="1">
        <v>44703</v>
      </c>
      <c r="E2115">
        <v>24.2</v>
      </c>
      <c r="F2115">
        <v>10.4</v>
      </c>
      <c r="G2115">
        <v>0</v>
      </c>
      <c r="H2115" t="s">
        <v>1339</v>
      </c>
      <c r="I2115" s="2">
        <v>0.63888888888888884</v>
      </c>
      <c r="J2115" s="3">
        <v>35534</v>
      </c>
      <c r="K2115" t="s">
        <v>43</v>
      </c>
      <c r="L2115">
        <v>2.2000000000000002</v>
      </c>
      <c r="M2115">
        <v>2.4</v>
      </c>
      <c r="N2115">
        <v>3.6</v>
      </c>
      <c r="O2115">
        <v>6.8</v>
      </c>
      <c r="P2115">
        <v>44</v>
      </c>
      <c r="Q2115" t="s">
        <v>33</v>
      </c>
      <c r="R2115">
        <v>2.2000000000000002</v>
      </c>
      <c r="S2115">
        <v>5.3</v>
      </c>
      <c r="T2115">
        <v>7.4</v>
      </c>
      <c r="U2115">
        <v>12.8</v>
      </c>
      <c r="V2115">
        <v>80</v>
      </c>
      <c r="W2115" t="str">
        <f t="shared" ref="W2115:W2178" si="99">IF(P2115&gt;V2115,K2115, IF(P2115&lt;V2115,Q2115, "Draw"))</f>
        <v>Collingwood</v>
      </c>
      <c r="X2115" t="str">
        <f t="shared" ref="X2115:X2178" si="100">IF(J2115&lt;30000,"Low", IF(J2115&lt;50000,"Medium","High"))</f>
        <v>Medium</v>
      </c>
      <c r="Y2115" t="str">
        <f t="shared" ref="Y2115:Y2178" si="101">IF(P2115&gt;V2115,"Home Team", IF(P2115&lt;V2115,"Away Team","Draw"))</f>
        <v>Away Team</v>
      </c>
    </row>
    <row r="2116" spans="1:25" x14ac:dyDescent="0.25">
      <c r="A2116" t="s">
        <v>2205</v>
      </c>
      <c r="B2116">
        <v>2022</v>
      </c>
      <c r="C2116" t="s">
        <v>156</v>
      </c>
      <c r="D2116" s="1">
        <v>44708</v>
      </c>
      <c r="E2116">
        <v>22.5</v>
      </c>
      <c r="F2116">
        <v>12</v>
      </c>
      <c r="G2116">
        <v>0</v>
      </c>
      <c r="H2116" t="s">
        <v>61</v>
      </c>
      <c r="I2116" s="2">
        <v>0.82638888888888884</v>
      </c>
      <c r="J2116" s="3">
        <v>31387</v>
      </c>
      <c r="K2116" t="s">
        <v>26</v>
      </c>
      <c r="L2116">
        <v>3.4</v>
      </c>
      <c r="M2116">
        <v>6.7</v>
      </c>
      <c r="N2116">
        <v>10.1</v>
      </c>
      <c r="O2116">
        <v>16.100000000000001</v>
      </c>
      <c r="P2116">
        <v>106</v>
      </c>
      <c r="Q2116" t="s">
        <v>29</v>
      </c>
      <c r="R2116">
        <v>5</v>
      </c>
      <c r="S2116">
        <v>11.2</v>
      </c>
      <c r="T2116">
        <v>12.4</v>
      </c>
      <c r="U2116">
        <v>15.1</v>
      </c>
      <c r="V2116">
        <v>100</v>
      </c>
      <c r="W2116" t="str">
        <f t="shared" si="99"/>
        <v>Sydney</v>
      </c>
      <c r="X2116" t="str">
        <f t="shared" si="100"/>
        <v>Medium</v>
      </c>
      <c r="Y2116" t="str">
        <f t="shared" si="101"/>
        <v>Home Team</v>
      </c>
    </row>
    <row r="2117" spans="1:25" x14ac:dyDescent="0.25">
      <c r="A2117" t="s">
        <v>2206</v>
      </c>
      <c r="B2117">
        <v>2022</v>
      </c>
      <c r="C2117" t="s">
        <v>156</v>
      </c>
      <c r="D2117" s="1">
        <v>44709</v>
      </c>
      <c r="E2117">
        <v>16</v>
      </c>
      <c r="F2117">
        <v>6.3</v>
      </c>
      <c r="G2117">
        <v>0.2</v>
      </c>
      <c r="H2117" t="s">
        <v>88</v>
      </c>
      <c r="I2117" s="2">
        <v>0.57291666666666663</v>
      </c>
      <c r="J2117" s="3">
        <v>19051</v>
      </c>
      <c r="K2117" t="s">
        <v>44</v>
      </c>
      <c r="L2117">
        <v>2.4</v>
      </c>
      <c r="M2117">
        <v>8.5</v>
      </c>
      <c r="N2117">
        <v>11.5</v>
      </c>
      <c r="O2117">
        <v>15.7</v>
      </c>
      <c r="P2117">
        <v>97</v>
      </c>
      <c r="Q2117" t="s">
        <v>40</v>
      </c>
      <c r="R2117">
        <v>0.6</v>
      </c>
      <c r="S2117">
        <v>3.7</v>
      </c>
      <c r="T2117">
        <v>6.11</v>
      </c>
      <c r="U2117">
        <v>7.13</v>
      </c>
      <c r="V2117">
        <v>55</v>
      </c>
      <c r="W2117" t="str">
        <f t="shared" si="99"/>
        <v>Geelong</v>
      </c>
      <c r="X2117" t="str">
        <f t="shared" si="100"/>
        <v>Low</v>
      </c>
      <c r="Y2117" t="str">
        <f t="shared" si="101"/>
        <v>Home Team</v>
      </c>
    </row>
    <row r="2118" spans="1:25" x14ac:dyDescent="0.25">
      <c r="A2118" t="s">
        <v>2207</v>
      </c>
      <c r="B2118">
        <v>2022</v>
      </c>
      <c r="C2118" t="s">
        <v>156</v>
      </c>
      <c r="D2118" s="1">
        <v>44709</v>
      </c>
      <c r="E2118">
        <v>24.8</v>
      </c>
      <c r="F2118">
        <v>14.3</v>
      </c>
      <c r="G2118">
        <v>0</v>
      </c>
      <c r="H2118" t="s">
        <v>58</v>
      </c>
      <c r="I2118" s="2">
        <v>0.57291666666666663</v>
      </c>
      <c r="J2118" s="3">
        <v>22068</v>
      </c>
      <c r="K2118" t="s">
        <v>36</v>
      </c>
      <c r="L2118">
        <v>6.1</v>
      </c>
      <c r="M2118">
        <v>9.4</v>
      </c>
      <c r="N2118">
        <v>14.11</v>
      </c>
      <c r="O2118">
        <v>16.14</v>
      </c>
      <c r="P2118">
        <v>110</v>
      </c>
      <c r="Q2118" t="s">
        <v>25</v>
      </c>
      <c r="R2118">
        <v>8.1</v>
      </c>
      <c r="S2118">
        <v>10.1</v>
      </c>
      <c r="T2118">
        <v>12.2</v>
      </c>
      <c r="U2118">
        <v>15.6</v>
      </c>
      <c r="V2118">
        <v>96</v>
      </c>
      <c r="W2118" t="str">
        <f t="shared" si="99"/>
        <v>Brisbane</v>
      </c>
      <c r="X2118" t="str">
        <f t="shared" si="100"/>
        <v>Low</v>
      </c>
      <c r="Y2118" t="str">
        <f t="shared" si="101"/>
        <v>Home Team</v>
      </c>
    </row>
    <row r="2119" spans="1:25" x14ac:dyDescent="0.25">
      <c r="A2119" t="s">
        <v>2208</v>
      </c>
      <c r="B2119">
        <v>2022</v>
      </c>
      <c r="C2119" t="s">
        <v>156</v>
      </c>
      <c r="D2119" s="1">
        <v>44709</v>
      </c>
      <c r="E2119">
        <v>15.4</v>
      </c>
      <c r="F2119">
        <v>6.3</v>
      </c>
      <c r="G2119">
        <v>0</v>
      </c>
      <c r="H2119" t="s">
        <v>28</v>
      </c>
      <c r="I2119" s="2">
        <v>0.69097222222222221</v>
      </c>
      <c r="J2119" s="3">
        <v>29812</v>
      </c>
      <c r="K2119" t="s">
        <v>35</v>
      </c>
      <c r="L2119">
        <v>2.2000000000000002</v>
      </c>
      <c r="M2119">
        <v>6.8</v>
      </c>
      <c r="N2119">
        <v>7.1</v>
      </c>
      <c r="O2119">
        <v>7.14</v>
      </c>
      <c r="P2119">
        <v>56</v>
      </c>
      <c r="Q2119" t="s">
        <v>43</v>
      </c>
      <c r="R2119">
        <v>1.6</v>
      </c>
      <c r="S2119">
        <v>2.7</v>
      </c>
      <c r="T2119">
        <v>10.9</v>
      </c>
      <c r="U2119">
        <v>14.1</v>
      </c>
      <c r="V2119">
        <v>94</v>
      </c>
      <c r="W2119" t="str">
        <f t="shared" si="99"/>
        <v>Fremantle</v>
      </c>
      <c r="X2119" t="str">
        <f t="shared" si="100"/>
        <v>Low</v>
      </c>
      <c r="Y2119" t="str">
        <f t="shared" si="101"/>
        <v>Away Team</v>
      </c>
    </row>
    <row r="2120" spans="1:25" x14ac:dyDescent="0.25">
      <c r="A2120" t="s">
        <v>2209</v>
      </c>
      <c r="B2120">
        <v>2022</v>
      </c>
      <c r="C2120" t="s">
        <v>156</v>
      </c>
      <c r="D2120" s="1">
        <v>44709</v>
      </c>
      <c r="E2120">
        <v>22.9</v>
      </c>
      <c r="F2120">
        <v>11.5</v>
      </c>
      <c r="G2120">
        <v>0</v>
      </c>
      <c r="H2120" t="s">
        <v>1339</v>
      </c>
      <c r="I2120" s="2">
        <v>0.72916666666666663</v>
      </c>
      <c r="J2120" s="3">
        <v>31838</v>
      </c>
      <c r="K2120" t="s">
        <v>51</v>
      </c>
      <c r="L2120">
        <v>3</v>
      </c>
      <c r="M2120">
        <v>5.5</v>
      </c>
      <c r="N2120">
        <v>7.5</v>
      </c>
      <c r="O2120">
        <v>9.6</v>
      </c>
      <c r="P2120">
        <v>60</v>
      </c>
      <c r="Q2120" t="s">
        <v>50</v>
      </c>
      <c r="R2120">
        <v>6.3</v>
      </c>
      <c r="S2120">
        <v>10.7</v>
      </c>
      <c r="T2120">
        <v>18.899999999999999</v>
      </c>
      <c r="U2120">
        <v>25.11</v>
      </c>
      <c r="V2120">
        <v>161</v>
      </c>
      <c r="W2120" t="str">
        <f t="shared" si="99"/>
        <v>Western Bulldogs</v>
      </c>
      <c r="X2120" t="str">
        <f t="shared" si="100"/>
        <v>Medium</v>
      </c>
      <c r="Y2120" t="str">
        <f t="shared" si="101"/>
        <v>Away Team</v>
      </c>
    </row>
    <row r="2121" spans="1:25" x14ac:dyDescent="0.25">
      <c r="A2121" t="s">
        <v>2210</v>
      </c>
      <c r="B2121">
        <v>2022</v>
      </c>
      <c r="C2121" t="s">
        <v>156</v>
      </c>
      <c r="D2121" s="1">
        <v>44709</v>
      </c>
      <c r="E2121">
        <v>32.799999999999997</v>
      </c>
      <c r="F2121">
        <v>21.8</v>
      </c>
      <c r="G2121">
        <v>0</v>
      </c>
      <c r="H2121" t="s">
        <v>129</v>
      </c>
      <c r="I2121" s="2">
        <v>0.79861111111111116</v>
      </c>
      <c r="J2121" s="3">
        <v>7516</v>
      </c>
      <c r="K2121" t="s">
        <v>39</v>
      </c>
      <c r="L2121">
        <v>4.3</v>
      </c>
      <c r="M2121">
        <v>10.8</v>
      </c>
      <c r="N2121">
        <v>14.12</v>
      </c>
      <c r="O2121">
        <v>18.13</v>
      </c>
      <c r="P2121">
        <v>121</v>
      </c>
      <c r="Q2121" t="s">
        <v>32</v>
      </c>
      <c r="R2121">
        <v>1.3</v>
      </c>
      <c r="S2121">
        <v>4.3</v>
      </c>
      <c r="T2121">
        <v>5.5</v>
      </c>
      <c r="U2121">
        <v>7.12</v>
      </c>
      <c r="V2121">
        <v>54</v>
      </c>
      <c r="W2121" t="str">
        <f t="shared" si="99"/>
        <v>Gold Coast</v>
      </c>
      <c r="X2121" t="str">
        <f t="shared" si="100"/>
        <v>Low</v>
      </c>
      <c r="Y2121" t="str">
        <f t="shared" si="101"/>
        <v>Home Team</v>
      </c>
    </row>
    <row r="2122" spans="1:25" x14ac:dyDescent="0.25">
      <c r="A2122" t="s">
        <v>2211</v>
      </c>
      <c r="B2122">
        <v>2022</v>
      </c>
      <c r="C2122" t="s">
        <v>156</v>
      </c>
      <c r="D2122" s="1">
        <v>44710</v>
      </c>
      <c r="E2122">
        <v>15.9</v>
      </c>
      <c r="F2122">
        <v>4.9000000000000004</v>
      </c>
      <c r="G2122">
        <v>0</v>
      </c>
      <c r="H2122" t="s">
        <v>46</v>
      </c>
      <c r="I2122" s="2">
        <v>0.54861111111111116</v>
      </c>
      <c r="J2122" s="3">
        <v>23464</v>
      </c>
      <c r="K2122" t="s">
        <v>55</v>
      </c>
      <c r="L2122">
        <v>5.2</v>
      </c>
      <c r="M2122">
        <v>6.5</v>
      </c>
      <c r="N2122">
        <v>12.7</v>
      </c>
      <c r="O2122">
        <v>16.7</v>
      </c>
      <c r="P2122">
        <v>103</v>
      </c>
      <c r="Q2122" t="s">
        <v>47</v>
      </c>
      <c r="R2122">
        <v>2.2000000000000002</v>
      </c>
      <c r="S2122">
        <v>2.2999999999999998</v>
      </c>
      <c r="T2122">
        <v>4.4000000000000004</v>
      </c>
      <c r="U2122">
        <v>7.8</v>
      </c>
      <c r="V2122">
        <v>50</v>
      </c>
      <c r="W2122" t="str">
        <f t="shared" si="99"/>
        <v>St Kilda</v>
      </c>
      <c r="X2122" t="str">
        <f t="shared" si="100"/>
        <v>Low</v>
      </c>
      <c r="Y2122" t="str">
        <f t="shared" si="101"/>
        <v>Home Team</v>
      </c>
    </row>
    <row r="2123" spans="1:25" x14ac:dyDescent="0.25">
      <c r="A2123" t="s">
        <v>2212</v>
      </c>
      <c r="B2123">
        <v>2022</v>
      </c>
      <c r="C2123" t="s">
        <v>156</v>
      </c>
      <c r="D2123" s="1">
        <v>44710</v>
      </c>
      <c r="E2123">
        <v>15.9</v>
      </c>
      <c r="F2123">
        <v>4.9000000000000004</v>
      </c>
      <c r="G2123">
        <v>0</v>
      </c>
      <c r="H2123" t="s">
        <v>28</v>
      </c>
      <c r="I2123" s="2">
        <v>0.63888888888888884</v>
      </c>
      <c r="J2123" s="3">
        <v>80627</v>
      </c>
      <c r="K2123" t="s">
        <v>33</v>
      </c>
      <c r="L2123">
        <v>3.4</v>
      </c>
      <c r="M2123">
        <v>4.8</v>
      </c>
      <c r="N2123">
        <v>7.12</v>
      </c>
      <c r="O2123">
        <v>11.13</v>
      </c>
      <c r="P2123">
        <v>79</v>
      </c>
      <c r="Q2123" t="s">
        <v>30</v>
      </c>
      <c r="R2123">
        <v>2.2000000000000002</v>
      </c>
      <c r="S2123">
        <v>6.2</v>
      </c>
      <c r="T2123">
        <v>6.7</v>
      </c>
      <c r="U2123">
        <v>11.9</v>
      </c>
      <c r="V2123">
        <v>75</v>
      </c>
      <c r="W2123" t="str">
        <f t="shared" si="99"/>
        <v>Collingwood</v>
      </c>
      <c r="X2123" t="str">
        <f t="shared" si="100"/>
        <v>High</v>
      </c>
      <c r="Y2123" t="str">
        <f t="shared" si="101"/>
        <v>Home Team</v>
      </c>
    </row>
    <row r="2124" spans="1:25" x14ac:dyDescent="0.25">
      <c r="A2124" t="s">
        <v>2213</v>
      </c>
      <c r="B2124">
        <v>2022</v>
      </c>
      <c r="C2124" t="s">
        <v>156</v>
      </c>
      <c r="D2124" s="1">
        <v>44710</v>
      </c>
      <c r="E2124">
        <v>19.3</v>
      </c>
      <c r="F2124">
        <v>7.3</v>
      </c>
      <c r="G2124">
        <v>3.6</v>
      </c>
      <c r="H2124" t="s">
        <v>512</v>
      </c>
      <c r="I2124" s="2">
        <v>0.67361111111111116</v>
      </c>
      <c r="J2124" s="3">
        <v>25877</v>
      </c>
      <c r="K2124" t="s">
        <v>54</v>
      </c>
      <c r="L2124">
        <v>4.2</v>
      </c>
      <c r="M2124">
        <v>8.4</v>
      </c>
      <c r="N2124">
        <v>9.8000000000000007</v>
      </c>
      <c r="O2124">
        <v>9.1199999999999992</v>
      </c>
      <c r="P2124">
        <v>66</v>
      </c>
      <c r="Q2124" t="s">
        <v>48</v>
      </c>
      <c r="R2124">
        <v>0.6</v>
      </c>
      <c r="S2124">
        <v>2.9</v>
      </c>
      <c r="T2124">
        <v>6.12</v>
      </c>
      <c r="U2124">
        <v>6.14</v>
      </c>
      <c r="V2124">
        <v>50</v>
      </c>
      <c r="W2124" t="str">
        <f t="shared" si="99"/>
        <v>Port Adelaide</v>
      </c>
      <c r="X2124" t="str">
        <f t="shared" si="100"/>
        <v>Low</v>
      </c>
      <c r="Y2124" t="str">
        <f t="shared" si="101"/>
        <v>Home Team</v>
      </c>
    </row>
    <row r="2125" spans="1:25" x14ac:dyDescent="0.25">
      <c r="A2125" t="s">
        <v>2214</v>
      </c>
      <c r="B2125">
        <v>2022</v>
      </c>
      <c r="C2125" t="s">
        <v>163</v>
      </c>
      <c r="D2125" s="1">
        <v>44715</v>
      </c>
      <c r="E2125">
        <v>12.4</v>
      </c>
      <c r="F2125">
        <v>4.3</v>
      </c>
      <c r="G2125">
        <v>0</v>
      </c>
      <c r="H2125" t="s">
        <v>46</v>
      </c>
      <c r="I2125" s="2">
        <v>0.82638888888888884</v>
      </c>
      <c r="J2125" s="3">
        <v>34370</v>
      </c>
      <c r="K2125" t="s">
        <v>50</v>
      </c>
      <c r="L2125">
        <v>1.5</v>
      </c>
      <c r="M2125">
        <v>4.5999999999999996</v>
      </c>
      <c r="N2125">
        <v>6.9</v>
      </c>
      <c r="O2125">
        <v>10.1</v>
      </c>
      <c r="P2125">
        <v>70</v>
      </c>
      <c r="Q2125" t="s">
        <v>44</v>
      </c>
      <c r="R2125">
        <v>7.2</v>
      </c>
      <c r="S2125">
        <v>8.6</v>
      </c>
      <c r="T2125">
        <v>8.8000000000000007</v>
      </c>
      <c r="U2125">
        <v>12.11</v>
      </c>
      <c r="V2125">
        <v>83</v>
      </c>
      <c r="W2125" t="str">
        <f t="shared" si="99"/>
        <v>Geelong</v>
      </c>
      <c r="X2125" t="str">
        <f t="shared" si="100"/>
        <v>Medium</v>
      </c>
      <c r="Y2125" t="str">
        <f t="shared" si="101"/>
        <v>Away Team</v>
      </c>
    </row>
    <row r="2126" spans="1:25" x14ac:dyDescent="0.25">
      <c r="A2126" t="s">
        <v>2215</v>
      </c>
      <c r="B2126">
        <v>2022</v>
      </c>
      <c r="C2126" t="s">
        <v>163</v>
      </c>
      <c r="D2126" s="1">
        <v>44716</v>
      </c>
      <c r="E2126">
        <v>15.8</v>
      </c>
      <c r="F2126">
        <v>11.3</v>
      </c>
      <c r="G2126">
        <v>2.4</v>
      </c>
      <c r="H2126" t="s">
        <v>512</v>
      </c>
      <c r="I2126" s="2">
        <v>0.55208333333333337</v>
      </c>
      <c r="J2126" s="3">
        <v>22859</v>
      </c>
      <c r="K2126" t="s">
        <v>40</v>
      </c>
      <c r="L2126">
        <v>5.2</v>
      </c>
      <c r="M2126">
        <v>9.6</v>
      </c>
      <c r="N2126">
        <v>10.1</v>
      </c>
      <c r="O2126">
        <v>13.1</v>
      </c>
      <c r="P2126">
        <v>88</v>
      </c>
      <c r="Q2126" t="s">
        <v>51</v>
      </c>
      <c r="R2126">
        <v>0.1</v>
      </c>
      <c r="S2126">
        <v>3.4</v>
      </c>
      <c r="T2126">
        <v>5.5</v>
      </c>
      <c r="U2126">
        <v>8.9</v>
      </c>
      <c r="V2126">
        <v>57</v>
      </c>
      <c r="W2126" t="str">
        <f t="shared" si="99"/>
        <v>Adelaide</v>
      </c>
      <c r="X2126" t="str">
        <f t="shared" si="100"/>
        <v>Low</v>
      </c>
      <c r="Y2126" t="str">
        <f t="shared" si="101"/>
        <v>Home Team</v>
      </c>
    </row>
    <row r="2127" spans="1:25" x14ac:dyDescent="0.25">
      <c r="A2127" t="s">
        <v>2216</v>
      </c>
      <c r="B2127">
        <v>2022</v>
      </c>
      <c r="C2127" t="s">
        <v>163</v>
      </c>
      <c r="D2127" s="1">
        <v>44716</v>
      </c>
      <c r="E2127">
        <v>33.9</v>
      </c>
      <c r="F2127">
        <v>25</v>
      </c>
      <c r="G2127">
        <v>0</v>
      </c>
      <c r="H2127" t="s">
        <v>129</v>
      </c>
      <c r="I2127" s="2">
        <v>0.67013888888888884</v>
      </c>
      <c r="J2127" s="3">
        <v>5523</v>
      </c>
      <c r="K2127" t="s">
        <v>39</v>
      </c>
      <c r="L2127">
        <v>1.4</v>
      </c>
      <c r="M2127">
        <v>8.11</v>
      </c>
      <c r="N2127">
        <v>11.13</v>
      </c>
      <c r="O2127">
        <v>15.19</v>
      </c>
      <c r="P2127">
        <v>109</v>
      </c>
      <c r="Q2127" t="s">
        <v>47</v>
      </c>
      <c r="R2127">
        <v>4.3</v>
      </c>
      <c r="S2127">
        <v>4.3</v>
      </c>
      <c r="T2127">
        <v>7.3</v>
      </c>
      <c r="U2127">
        <v>7.5</v>
      </c>
      <c r="V2127">
        <v>47</v>
      </c>
      <c r="W2127" t="str">
        <f t="shared" si="99"/>
        <v>Gold Coast</v>
      </c>
      <c r="X2127" t="str">
        <f t="shared" si="100"/>
        <v>Low</v>
      </c>
      <c r="Y2127" t="str">
        <f t="shared" si="101"/>
        <v>Home Team</v>
      </c>
    </row>
    <row r="2128" spans="1:25" x14ac:dyDescent="0.25">
      <c r="A2128" t="s">
        <v>2217</v>
      </c>
      <c r="B2128">
        <v>2022</v>
      </c>
      <c r="C2128" t="s">
        <v>163</v>
      </c>
      <c r="D2128" s="1">
        <v>44716</v>
      </c>
      <c r="E2128">
        <v>14.5</v>
      </c>
      <c r="F2128">
        <v>7.6</v>
      </c>
      <c r="G2128">
        <v>0</v>
      </c>
      <c r="H2128" t="s">
        <v>28</v>
      </c>
      <c r="I2128" s="2">
        <v>0.80902777777777779</v>
      </c>
      <c r="J2128" s="3">
        <v>32753</v>
      </c>
      <c r="K2128" t="s">
        <v>35</v>
      </c>
      <c r="L2128">
        <v>5.0999999999999996</v>
      </c>
      <c r="M2128">
        <v>7.1</v>
      </c>
      <c r="N2128">
        <v>8.6</v>
      </c>
      <c r="O2128">
        <v>9.6999999999999993</v>
      </c>
      <c r="P2128">
        <v>61</v>
      </c>
      <c r="Q2128" t="s">
        <v>26</v>
      </c>
      <c r="R2128">
        <v>1.5</v>
      </c>
      <c r="S2128">
        <v>6.9</v>
      </c>
      <c r="T2128">
        <v>6.11</v>
      </c>
      <c r="U2128">
        <v>10.130000000000001</v>
      </c>
      <c r="V2128">
        <v>73</v>
      </c>
      <c r="W2128" t="str">
        <f t="shared" si="99"/>
        <v>Sydney</v>
      </c>
      <c r="X2128" t="str">
        <f t="shared" si="100"/>
        <v>Medium</v>
      </c>
      <c r="Y2128" t="str">
        <f t="shared" si="101"/>
        <v>Away Team</v>
      </c>
    </row>
    <row r="2129" spans="1:25" x14ac:dyDescent="0.25">
      <c r="A2129" t="s">
        <v>2218</v>
      </c>
      <c r="B2129">
        <v>2022</v>
      </c>
      <c r="C2129" t="s">
        <v>163</v>
      </c>
      <c r="D2129" s="1">
        <v>44717</v>
      </c>
      <c r="E2129">
        <v>13.4</v>
      </c>
      <c r="F2129">
        <v>9.8000000000000007</v>
      </c>
      <c r="G2129">
        <v>0</v>
      </c>
      <c r="H2129" t="s">
        <v>28</v>
      </c>
      <c r="I2129" s="2">
        <v>0.59027777777777779</v>
      </c>
      <c r="J2129" s="3">
        <v>43939</v>
      </c>
      <c r="K2129" t="s">
        <v>32</v>
      </c>
      <c r="L2129">
        <v>2.2000000000000002</v>
      </c>
      <c r="M2129">
        <v>4.4000000000000004</v>
      </c>
      <c r="N2129">
        <v>8.5</v>
      </c>
      <c r="O2129">
        <v>10.8</v>
      </c>
      <c r="P2129">
        <v>68</v>
      </c>
      <c r="Q2129" t="s">
        <v>33</v>
      </c>
      <c r="R2129">
        <v>5.4</v>
      </c>
      <c r="S2129">
        <v>7.9</v>
      </c>
      <c r="T2129">
        <v>8.1</v>
      </c>
      <c r="U2129">
        <v>10.119999999999999</v>
      </c>
      <c r="V2129">
        <v>72</v>
      </c>
      <c r="W2129" t="str">
        <f t="shared" si="99"/>
        <v>Collingwood</v>
      </c>
      <c r="X2129" t="str">
        <f t="shared" si="100"/>
        <v>Medium</v>
      </c>
      <c r="Y2129" t="str">
        <f t="shared" si="101"/>
        <v>Away Team</v>
      </c>
    </row>
    <row r="2130" spans="1:25" x14ac:dyDescent="0.25">
      <c r="A2130" t="s">
        <v>2219</v>
      </c>
      <c r="B2130">
        <v>2022</v>
      </c>
      <c r="C2130" t="s">
        <v>163</v>
      </c>
      <c r="D2130" s="1">
        <v>44717</v>
      </c>
      <c r="E2130">
        <v>18.100000000000001</v>
      </c>
      <c r="F2130">
        <v>3.3</v>
      </c>
      <c r="G2130">
        <v>0</v>
      </c>
      <c r="H2130" t="s">
        <v>1339</v>
      </c>
      <c r="I2130" s="2">
        <v>0.63888888888888884</v>
      </c>
      <c r="J2130" s="3">
        <v>47214</v>
      </c>
      <c r="K2130" t="s">
        <v>43</v>
      </c>
      <c r="L2130">
        <v>1.1000000000000001</v>
      </c>
      <c r="M2130">
        <v>4.3</v>
      </c>
      <c r="N2130">
        <v>10.5</v>
      </c>
      <c r="O2130">
        <v>15.9</v>
      </c>
      <c r="P2130">
        <v>99</v>
      </c>
      <c r="Q2130" t="s">
        <v>36</v>
      </c>
      <c r="R2130">
        <v>3.2</v>
      </c>
      <c r="S2130">
        <v>4.4000000000000004</v>
      </c>
      <c r="T2130">
        <v>7.6</v>
      </c>
      <c r="U2130">
        <v>13.7</v>
      </c>
      <c r="V2130">
        <v>85</v>
      </c>
      <c r="W2130" t="str">
        <f t="shared" si="99"/>
        <v>Fremantle</v>
      </c>
      <c r="X2130" t="str">
        <f t="shared" si="100"/>
        <v>Medium</v>
      </c>
      <c r="Y2130" t="str">
        <f t="shared" si="101"/>
        <v>Home Team</v>
      </c>
    </row>
    <row r="2131" spans="1:25" x14ac:dyDescent="0.25">
      <c r="A2131" t="s">
        <v>2220</v>
      </c>
      <c r="B2131">
        <v>2022</v>
      </c>
      <c r="C2131" t="s">
        <v>170</v>
      </c>
      <c r="D2131" s="1">
        <v>44721</v>
      </c>
      <c r="E2131">
        <v>13.6</v>
      </c>
      <c r="F2131">
        <v>8</v>
      </c>
      <c r="G2131">
        <v>0.2</v>
      </c>
      <c r="H2131" t="s">
        <v>28</v>
      </c>
      <c r="I2131" s="2">
        <v>0.80555555555555558</v>
      </c>
      <c r="J2131" s="3">
        <v>21757</v>
      </c>
      <c r="K2131" t="s">
        <v>29</v>
      </c>
      <c r="L2131">
        <v>5.2</v>
      </c>
      <c r="M2131">
        <v>6.4</v>
      </c>
      <c r="N2131">
        <v>8.5</v>
      </c>
      <c r="O2131">
        <v>11.11</v>
      </c>
      <c r="P2131">
        <v>77</v>
      </c>
      <c r="Q2131" t="s">
        <v>54</v>
      </c>
      <c r="R2131">
        <v>2.1</v>
      </c>
      <c r="S2131">
        <v>5.2</v>
      </c>
      <c r="T2131">
        <v>8.4</v>
      </c>
      <c r="U2131">
        <v>10.5</v>
      </c>
      <c r="V2131">
        <v>65</v>
      </c>
      <c r="W2131" t="str">
        <f t="shared" si="99"/>
        <v>Richmond</v>
      </c>
      <c r="X2131" t="str">
        <f t="shared" si="100"/>
        <v>Low</v>
      </c>
      <c r="Y2131" t="str">
        <f t="shared" si="101"/>
        <v>Home Team</v>
      </c>
    </row>
    <row r="2132" spans="1:25" x14ac:dyDescent="0.25">
      <c r="A2132" t="s">
        <v>2221</v>
      </c>
      <c r="B2132">
        <v>2022</v>
      </c>
      <c r="C2132" t="s">
        <v>170</v>
      </c>
      <c r="D2132" s="1">
        <v>44722</v>
      </c>
      <c r="E2132">
        <v>13.8</v>
      </c>
      <c r="F2132">
        <v>8.3000000000000007</v>
      </c>
      <c r="G2132">
        <v>0.6</v>
      </c>
      <c r="H2132" t="s">
        <v>28</v>
      </c>
      <c r="I2132" s="2">
        <v>0.82638888888888884</v>
      </c>
      <c r="J2132" s="3">
        <v>65440</v>
      </c>
      <c r="K2132" t="s">
        <v>48</v>
      </c>
      <c r="L2132">
        <v>3.2</v>
      </c>
      <c r="M2132">
        <v>5.4</v>
      </c>
      <c r="N2132">
        <v>7.8</v>
      </c>
      <c r="O2132">
        <v>7.12</v>
      </c>
      <c r="P2132">
        <v>54</v>
      </c>
      <c r="Q2132" t="s">
        <v>30</v>
      </c>
      <c r="R2132">
        <v>4.0999999999999996</v>
      </c>
      <c r="S2132">
        <v>9.4</v>
      </c>
      <c r="T2132">
        <v>12.6</v>
      </c>
      <c r="U2132">
        <v>12.8</v>
      </c>
      <c r="V2132">
        <v>80</v>
      </c>
      <c r="W2132" t="str">
        <f t="shared" si="99"/>
        <v>Carlton</v>
      </c>
      <c r="X2132" t="str">
        <f t="shared" si="100"/>
        <v>High</v>
      </c>
      <c r="Y2132" t="str">
        <f t="shared" si="101"/>
        <v>Away Team</v>
      </c>
    </row>
    <row r="2133" spans="1:25" x14ac:dyDescent="0.25">
      <c r="A2133" t="s">
        <v>2222</v>
      </c>
      <c r="B2133">
        <v>2022</v>
      </c>
      <c r="C2133" t="s">
        <v>170</v>
      </c>
      <c r="D2133" s="1">
        <v>44723</v>
      </c>
      <c r="E2133">
        <v>21.6</v>
      </c>
      <c r="F2133">
        <v>16</v>
      </c>
      <c r="G2133">
        <v>7.6</v>
      </c>
      <c r="H2133" t="s">
        <v>1339</v>
      </c>
      <c r="I2133" s="2">
        <v>0.59027777777777779</v>
      </c>
      <c r="J2133" s="3">
        <v>39428</v>
      </c>
      <c r="K2133" t="s">
        <v>43</v>
      </c>
      <c r="L2133">
        <v>4.3</v>
      </c>
      <c r="M2133">
        <v>6.6</v>
      </c>
      <c r="N2133">
        <v>12.9</v>
      </c>
      <c r="O2133">
        <v>14.11</v>
      </c>
      <c r="P2133">
        <v>95</v>
      </c>
      <c r="Q2133" t="s">
        <v>32</v>
      </c>
      <c r="R2133">
        <v>5</v>
      </c>
      <c r="S2133">
        <v>8.4</v>
      </c>
      <c r="T2133">
        <v>10.7</v>
      </c>
      <c r="U2133">
        <v>12.1</v>
      </c>
      <c r="V2133">
        <v>82</v>
      </c>
      <c r="W2133" t="str">
        <f t="shared" si="99"/>
        <v>Fremantle</v>
      </c>
      <c r="X2133" t="str">
        <f t="shared" si="100"/>
        <v>Medium</v>
      </c>
      <c r="Y2133" t="str">
        <f t="shared" si="101"/>
        <v>Home Team</v>
      </c>
    </row>
    <row r="2134" spans="1:25" x14ac:dyDescent="0.25">
      <c r="A2134" t="s">
        <v>2223</v>
      </c>
      <c r="B2134">
        <v>2022</v>
      </c>
      <c r="C2134" t="s">
        <v>170</v>
      </c>
      <c r="D2134" s="1">
        <v>44723</v>
      </c>
      <c r="E2134">
        <v>18.8</v>
      </c>
      <c r="F2134">
        <v>7.5</v>
      </c>
      <c r="G2134">
        <v>0</v>
      </c>
      <c r="H2134" t="s">
        <v>58</v>
      </c>
      <c r="I2134" s="2">
        <v>0.80902777777777779</v>
      </c>
      <c r="J2134" s="3">
        <v>26610</v>
      </c>
      <c r="K2134" t="s">
        <v>36</v>
      </c>
      <c r="L2134">
        <v>2.4</v>
      </c>
      <c r="M2134">
        <v>3.6</v>
      </c>
      <c r="N2134">
        <v>7.1</v>
      </c>
      <c r="O2134">
        <v>10.18</v>
      </c>
      <c r="P2134">
        <v>78</v>
      </c>
      <c r="Q2134" t="s">
        <v>55</v>
      </c>
      <c r="R2134">
        <v>2.1</v>
      </c>
      <c r="S2134">
        <v>5.6</v>
      </c>
      <c r="T2134">
        <v>7.7</v>
      </c>
      <c r="U2134">
        <v>8.9</v>
      </c>
      <c r="V2134">
        <v>57</v>
      </c>
      <c r="W2134" t="str">
        <f t="shared" si="99"/>
        <v>Brisbane</v>
      </c>
      <c r="X2134" t="str">
        <f t="shared" si="100"/>
        <v>Low</v>
      </c>
      <c r="Y2134" t="str">
        <f t="shared" si="101"/>
        <v>Home Team</v>
      </c>
    </row>
    <row r="2135" spans="1:25" x14ac:dyDescent="0.25">
      <c r="A2135" t="s">
        <v>2224</v>
      </c>
      <c r="B2135">
        <v>2022</v>
      </c>
      <c r="C2135" t="s">
        <v>170</v>
      </c>
      <c r="D2135" s="1">
        <v>44724</v>
      </c>
      <c r="E2135">
        <v>13.4</v>
      </c>
      <c r="F2135">
        <v>9</v>
      </c>
      <c r="G2135">
        <v>0.2</v>
      </c>
      <c r="H2135" t="s">
        <v>46</v>
      </c>
      <c r="I2135" s="2">
        <v>0.63888888888888884</v>
      </c>
      <c r="J2135" s="3">
        <v>13742</v>
      </c>
      <c r="K2135" t="s">
        <v>47</v>
      </c>
      <c r="L2135">
        <v>0.3</v>
      </c>
      <c r="M2135">
        <v>2.5</v>
      </c>
      <c r="N2135">
        <v>4.7</v>
      </c>
      <c r="O2135">
        <v>7.11</v>
      </c>
      <c r="P2135">
        <v>53</v>
      </c>
      <c r="Q2135" t="s">
        <v>25</v>
      </c>
      <c r="R2135">
        <v>5.3</v>
      </c>
      <c r="S2135">
        <v>10.4</v>
      </c>
      <c r="T2135">
        <v>12.9</v>
      </c>
      <c r="U2135">
        <v>15.12</v>
      </c>
      <c r="V2135">
        <v>102</v>
      </c>
      <c r="W2135" t="str">
        <f t="shared" si="99"/>
        <v>Greater Western Sydney</v>
      </c>
      <c r="X2135" t="str">
        <f t="shared" si="100"/>
        <v>Low</v>
      </c>
      <c r="Y2135" t="str">
        <f t="shared" si="101"/>
        <v>Away Team</v>
      </c>
    </row>
    <row r="2136" spans="1:25" x14ac:dyDescent="0.25">
      <c r="A2136" t="s">
        <v>2225</v>
      </c>
      <c r="B2136">
        <v>2022</v>
      </c>
      <c r="C2136" t="s">
        <v>170</v>
      </c>
      <c r="D2136" s="1">
        <v>44725</v>
      </c>
      <c r="E2136">
        <v>12.6</v>
      </c>
      <c r="F2136">
        <v>8.1999999999999993</v>
      </c>
      <c r="G2136">
        <v>3.8</v>
      </c>
      <c r="H2136" t="s">
        <v>28</v>
      </c>
      <c r="I2136" s="2">
        <v>0.63888888888888884</v>
      </c>
      <c r="J2136" s="3">
        <v>76059</v>
      </c>
      <c r="K2136" t="s">
        <v>33</v>
      </c>
      <c r="L2136">
        <v>0.5</v>
      </c>
      <c r="M2136">
        <v>3.8</v>
      </c>
      <c r="N2136">
        <v>6.1</v>
      </c>
      <c r="O2136">
        <v>12.1</v>
      </c>
      <c r="P2136">
        <v>82</v>
      </c>
      <c r="Q2136" t="s">
        <v>35</v>
      </c>
      <c r="R2136">
        <v>3.1</v>
      </c>
      <c r="S2136">
        <v>5.4</v>
      </c>
      <c r="T2136">
        <v>7.6</v>
      </c>
      <c r="U2136">
        <v>8.8000000000000007</v>
      </c>
      <c r="V2136">
        <v>56</v>
      </c>
      <c r="W2136" t="str">
        <f t="shared" si="99"/>
        <v>Collingwood</v>
      </c>
      <c r="X2136" t="str">
        <f t="shared" si="100"/>
        <v>High</v>
      </c>
      <c r="Y2136" t="str">
        <f t="shared" si="101"/>
        <v>Home Team</v>
      </c>
    </row>
    <row r="2137" spans="1:25" x14ac:dyDescent="0.25">
      <c r="A2137" t="s">
        <v>2226</v>
      </c>
      <c r="B2137">
        <v>2022</v>
      </c>
      <c r="C2137" t="s">
        <v>177</v>
      </c>
      <c r="D2137" s="1">
        <v>44728</v>
      </c>
      <c r="E2137">
        <v>14.2</v>
      </c>
      <c r="F2137">
        <v>9.3000000000000007</v>
      </c>
      <c r="G2137">
        <v>0.2</v>
      </c>
      <c r="H2137" t="s">
        <v>28</v>
      </c>
      <c r="I2137" s="2">
        <v>0.80555555555555558</v>
      </c>
      <c r="J2137" s="3">
        <v>50741</v>
      </c>
      <c r="K2137" t="s">
        <v>29</v>
      </c>
      <c r="L2137">
        <v>3.2</v>
      </c>
      <c r="M2137">
        <v>7.6</v>
      </c>
      <c r="N2137">
        <v>8.1</v>
      </c>
      <c r="O2137">
        <v>11.15</v>
      </c>
      <c r="P2137">
        <v>81</v>
      </c>
      <c r="Q2137" t="s">
        <v>30</v>
      </c>
      <c r="R2137">
        <v>0.4</v>
      </c>
      <c r="S2137">
        <v>3.5</v>
      </c>
      <c r="T2137">
        <v>6.8</v>
      </c>
      <c r="U2137">
        <v>9.1199999999999992</v>
      </c>
      <c r="V2137">
        <v>66</v>
      </c>
      <c r="W2137" t="str">
        <f t="shared" si="99"/>
        <v>Richmond</v>
      </c>
      <c r="X2137" t="str">
        <f t="shared" si="100"/>
        <v>High</v>
      </c>
      <c r="Y2137" t="str">
        <f t="shared" si="101"/>
        <v>Home Team</v>
      </c>
    </row>
    <row r="2138" spans="1:25" x14ac:dyDescent="0.25">
      <c r="A2138" t="s">
        <v>2227</v>
      </c>
      <c r="B2138">
        <v>2022</v>
      </c>
      <c r="C2138" t="s">
        <v>177</v>
      </c>
      <c r="D2138" s="1">
        <v>44729</v>
      </c>
      <c r="E2138">
        <v>13.9</v>
      </c>
      <c r="F2138">
        <v>9.9</v>
      </c>
      <c r="G2138">
        <v>9.6</v>
      </c>
      <c r="H2138" t="s">
        <v>46</v>
      </c>
      <c r="I2138" s="2">
        <v>0.82638888888888884</v>
      </c>
      <c r="J2138" s="3">
        <v>33274</v>
      </c>
      <c r="K2138" t="s">
        <v>55</v>
      </c>
      <c r="L2138">
        <v>2.1</v>
      </c>
      <c r="M2138">
        <v>3.3</v>
      </c>
      <c r="N2138">
        <v>8.4</v>
      </c>
      <c r="O2138">
        <v>11.6</v>
      </c>
      <c r="P2138">
        <v>72</v>
      </c>
      <c r="Q2138" t="s">
        <v>48</v>
      </c>
      <c r="R2138">
        <v>4.5</v>
      </c>
      <c r="S2138">
        <v>7.7</v>
      </c>
      <c r="T2138">
        <v>13.11</v>
      </c>
      <c r="U2138">
        <v>15.17</v>
      </c>
      <c r="V2138">
        <v>107</v>
      </c>
      <c r="W2138" t="str">
        <f t="shared" si="99"/>
        <v>Essendon</v>
      </c>
      <c r="X2138" t="str">
        <f t="shared" si="100"/>
        <v>Medium</v>
      </c>
      <c r="Y2138" t="str">
        <f t="shared" si="101"/>
        <v>Away Team</v>
      </c>
    </row>
    <row r="2139" spans="1:25" x14ac:dyDescent="0.25">
      <c r="A2139" t="s">
        <v>2228</v>
      </c>
      <c r="B2139">
        <v>2022</v>
      </c>
      <c r="C2139" t="s">
        <v>177</v>
      </c>
      <c r="D2139" s="1">
        <v>44730</v>
      </c>
      <c r="E2139">
        <v>17.7</v>
      </c>
      <c r="F2139">
        <v>7.8</v>
      </c>
      <c r="G2139">
        <v>0</v>
      </c>
      <c r="H2139" t="s">
        <v>512</v>
      </c>
      <c r="I2139" s="2">
        <v>0.55208333333333337</v>
      </c>
      <c r="J2139" s="3">
        <v>30445</v>
      </c>
      <c r="K2139" t="s">
        <v>54</v>
      </c>
      <c r="L2139">
        <v>4.3</v>
      </c>
      <c r="M2139">
        <v>6.6</v>
      </c>
      <c r="N2139">
        <v>12.8</v>
      </c>
      <c r="O2139">
        <v>12.1</v>
      </c>
      <c r="P2139">
        <v>82</v>
      </c>
      <c r="Q2139" t="s">
        <v>26</v>
      </c>
      <c r="R2139">
        <v>3.1</v>
      </c>
      <c r="S2139">
        <v>5.8</v>
      </c>
      <c r="T2139">
        <v>6.1</v>
      </c>
      <c r="U2139">
        <v>8.11</v>
      </c>
      <c r="V2139">
        <v>59</v>
      </c>
      <c r="W2139" t="str">
        <f t="shared" si="99"/>
        <v>Port Adelaide</v>
      </c>
      <c r="X2139" t="str">
        <f t="shared" si="100"/>
        <v>Medium</v>
      </c>
      <c r="Y2139" t="str">
        <f t="shared" si="101"/>
        <v>Home Team</v>
      </c>
    </row>
    <row r="2140" spans="1:25" x14ac:dyDescent="0.25">
      <c r="A2140" t="s">
        <v>2229</v>
      </c>
      <c r="B2140">
        <v>2022</v>
      </c>
      <c r="C2140" t="s">
        <v>177</v>
      </c>
      <c r="D2140" s="1">
        <v>44730</v>
      </c>
      <c r="E2140">
        <v>18.2</v>
      </c>
      <c r="F2140">
        <v>13.5</v>
      </c>
      <c r="G2140">
        <v>10.6</v>
      </c>
      <c r="H2140" t="s">
        <v>1339</v>
      </c>
      <c r="I2140" s="2">
        <v>0.60763888888888884</v>
      </c>
      <c r="J2140" s="3">
        <v>32526</v>
      </c>
      <c r="K2140" t="s">
        <v>51</v>
      </c>
      <c r="L2140">
        <v>2.2999999999999998</v>
      </c>
      <c r="M2140">
        <v>6.5</v>
      </c>
      <c r="N2140">
        <v>8.6</v>
      </c>
      <c r="O2140">
        <v>9.9</v>
      </c>
      <c r="P2140">
        <v>63</v>
      </c>
      <c r="Q2140" t="s">
        <v>44</v>
      </c>
      <c r="R2140">
        <v>4.4000000000000004</v>
      </c>
      <c r="S2140">
        <v>6.5</v>
      </c>
      <c r="T2140">
        <v>11.6</v>
      </c>
      <c r="U2140">
        <v>12.9</v>
      </c>
      <c r="V2140">
        <v>81</v>
      </c>
      <c r="W2140" t="str">
        <f t="shared" si="99"/>
        <v>Geelong</v>
      </c>
      <c r="X2140" t="str">
        <f t="shared" si="100"/>
        <v>Medium</v>
      </c>
      <c r="Y2140" t="str">
        <f t="shared" si="101"/>
        <v>Away Team</v>
      </c>
    </row>
    <row r="2141" spans="1:25" x14ac:dyDescent="0.25">
      <c r="A2141" t="s">
        <v>2230</v>
      </c>
      <c r="B2141">
        <v>2022</v>
      </c>
      <c r="C2141" t="s">
        <v>177</v>
      </c>
      <c r="D2141" s="1">
        <v>44730</v>
      </c>
      <c r="E2141">
        <v>18.7</v>
      </c>
      <c r="F2141">
        <v>9.1999999999999993</v>
      </c>
      <c r="G2141">
        <v>0</v>
      </c>
      <c r="H2141" t="s">
        <v>141</v>
      </c>
      <c r="I2141" s="2">
        <v>0.80902777777777779</v>
      </c>
      <c r="J2141" s="3">
        <v>6208</v>
      </c>
      <c r="K2141" t="s">
        <v>25</v>
      </c>
      <c r="L2141">
        <v>5.4</v>
      </c>
      <c r="M2141">
        <v>9.6999999999999993</v>
      </c>
      <c r="N2141">
        <v>11.8</v>
      </c>
      <c r="O2141">
        <v>16.899999999999999</v>
      </c>
      <c r="P2141">
        <v>105</v>
      </c>
      <c r="Q2141" t="s">
        <v>50</v>
      </c>
      <c r="R2141">
        <v>6.1</v>
      </c>
      <c r="S2141">
        <v>10.6</v>
      </c>
      <c r="T2141">
        <v>16.899999999999999</v>
      </c>
      <c r="U2141">
        <v>19.11</v>
      </c>
      <c r="V2141">
        <v>125</v>
      </c>
      <c r="W2141" t="str">
        <f t="shared" si="99"/>
        <v>Western Bulldogs</v>
      </c>
      <c r="X2141" t="str">
        <f t="shared" si="100"/>
        <v>Low</v>
      </c>
      <c r="Y2141" t="str">
        <f t="shared" si="101"/>
        <v>Away Team</v>
      </c>
    </row>
    <row r="2142" spans="1:25" x14ac:dyDescent="0.25">
      <c r="A2142" t="s">
        <v>2231</v>
      </c>
      <c r="B2142">
        <v>2022</v>
      </c>
      <c r="C2142" t="s">
        <v>177</v>
      </c>
      <c r="D2142" s="1">
        <v>44731</v>
      </c>
      <c r="E2142">
        <v>22.7</v>
      </c>
      <c r="F2142">
        <v>10.9</v>
      </c>
      <c r="G2142">
        <v>0</v>
      </c>
      <c r="H2142" t="s">
        <v>38</v>
      </c>
      <c r="I2142" s="2">
        <v>0.63888888888888884</v>
      </c>
      <c r="J2142" s="3">
        <v>10507</v>
      </c>
      <c r="K2142" t="s">
        <v>39</v>
      </c>
      <c r="L2142">
        <v>1.2</v>
      </c>
      <c r="M2142">
        <v>7.5</v>
      </c>
      <c r="N2142">
        <v>10.7</v>
      </c>
      <c r="O2142">
        <v>18.8</v>
      </c>
      <c r="P2142">
        <v>116</v>
      </c>
      <c r="Q2142" t="s">
        <v>40</v>
      </c>
      <c r="R2142">
        <v>2.2000000000000002</v>
      </c>
      <c r="S2142">
        <v>3.6</v>
      </c>
      <c r="T2142">
        <v>6.11</v>
      </c>
      <c r="U2142">
        <v>10.130000000000001</v>
      </c>
      <c r="V2142">
        <v>73</v>
      </c>
      <c r="W2142" t="str">
        <f t="shared" si="99"/>
        <v>Gold Coast</v>
      </c>
      <c r="X2142" t="str">
        <f t="shared" si="100"/>
        <v>Low</v>
      </c>
      <c r="Y2142" t="str">
        <f t="shared" si="101"/>
        <v>Home Team</v>
      </c>
    </row>
    <row r="2143" spans="1:25" x14ac:dyDescent="0.25">
      <c r="A2143" t="s">
        <v>2232</v>
      </c>
      <c r="B2143">
        <v>2022</v>
      </c>
      <c r="C2143" t="s">
        <v>187</v>
      </c>
      <c r="D2143" s="1">
        <v>44735</v>
      </c>
      <c r="E2143">
        <v>15.9</v>
      </c>
      <c r="F2143">
        <v>10.4</v>
      </c>
      <c r="G2143">
        <v>0</v>
      </c>
      <c r="H2143" t="s">
        <v>28</v>
      </c>
      <c r="I2143" s="2">
        <v>0.80555555555555558</v>
      </c>
      <c r="J2143" s="3">
        <v>37728</v>
      </c>
      <c r="K2143" t="s">
        <v>35</v>
      </c>
      <c r="L2143">
        <v>2.4</v>
      </c>
      <c r="M2143">
        <v>8.1</v>
      </c>
      <c r="N2143">
        <v>11.17</v>
      </c>
      <c r="O2143">
        <v>16.21</v>
      </c>
      <c r="P2143">
        <v>117</v>
      </c>
      <c r="Q2143" t="s">
        <v>36</v>
      </c>
      <c r="R2143">
        <v>3.4</v>
      </c>
      <c r="S2143">
        <v>4.4000000000000004</v>
      </c>
      <c r="T2143">
        <v>6.7</v>
      </c>
      <c r="U2143">
        <v>7.11</v>
      </c>
      <c r="V2143">
        <v>53</v>
      </c>
      <c r="W2143" t="str">
        <f t="shared" si="99"/>
        <v>Melbourne</v>
      </c>
      <c r="X2143" t="str">
        <f t="shared" si="100"/>
        <v>Medium</v>
      </c>
      <c r="Y2143" t="str">
        <f t="shared" si="101"/>
        <v>Home Team</v>
      </c>
    </row>
    <row r="2144" spans="1:25" x14ac:dyDescent="0.25">
      <c r="A2144" t="s">
        <v>2233</v>
      </c>
      <c r="B2144">
        <v>2022</v>
      </c>
      <c r="C2144" t="s">
        <v>187</v>
      </c>
      <c r="D2144" s="1">
        <v>44736</v>
      </c>
      <c r="E2144">
        <v>16.100000000000001</v>
      </c>
      <c r="F2144">
        <v>11.2</v>
      </c>
      <c r="G2144">
        <v>2.2000000000000002</v>
      </c>
      <c r="H2144" t="s">
        <v>46</v>
      </c>
      <c r="I2144" s="2">
        <v>0.79166666666666663</v>
      </c>
      <c r="J2144" s="3">
        <v>32505</v>
      </c>
      <c r="K2144" t="s">
        <v>50</v>
      </c>
      <c r="L2144">
        <v>1.2</v>
      </c>
      <c r="M2144">
        <v>6.6</v>
      </c>
      <c r="N2144">
        <v>12.1</v>
      </c>
      <c r="O2144">
        <v>19.11</v>
      </c>
      <c r="P2144">
        <v>125</v>
      </c>
      <c r="Q2144" t="s">
        <v>32</v>
      </c>
      <c r="R2144">
        <v>4.3</v>
      </c>
      <c r="S2144">
        <v>5.7</v>
      </c>
      <c r="T2144">
        <v>5.1100000000000003</v>
      </c>
      <c r="U2144">
        <v>12.11</v>
      </c>
      <c r="V2144">
        <v>83</v>
      </c>
      <c r="W2144" t="str">
        <f t="shared" si="99"/>
        <v>Western Bulldogs</v>
      </c>
      <c r="X2144" t="str">
        <f t="shared" si="100"/>
        <v>Medium</v>
      </c>
      <c r="Y2144" t="str">
        <f t="shared" si="101"/>
        <v>Home Team</v>
      </c>
    </row>
    <row r="2145" spans="1:25" x14ac:dyDescent="0.25">
      <c r="A2145" t="s">
        <v>2234</v>
      </c>
      <c r="B2145">
        <v>2022</v>
      </c>
      <c r="C2145" t="s">
        <v>187</v>
      </c>
      <c r="D2145" s="1">
        <v>44736</v>
      </c>
      <c r="E2145">
        <v>19.2</v>
      </c>
      <c r="F2145">
        <v>8.6</v>
      </c>
      <c r="G2145">
        <v>0.8</v>
      </c>
      <c r="H2145" t="s">
        <v>1339</v>
      </c>
      <c r="I2145" s="2">
        <v>0.77777777777777779</v>
      </c>
      <c r="J2145" s="3">
        <v>40933</v>
      </c>
      <c r="K2145" t="s">
        <v>51</v>
      </c>
      <c r="L2145">
        <v>3.3</v>
      </c>
      <c r="M2145">
        <v>9.3000000000000007</v>
      </c>
      <c r="N2145">
        <v>13.6</v>
      </c>
      <c r="O2145">
        <v>16.11</v>
      </c>
      <c r="P2145">
        <v>107</v>
      </c>
      <c r="Q2145" t="s">
        <v>48</v>
      </c>
      <c r="R2145">
        <v>5.5</v>
      </c>
      <c r="S2145">
        <v>7.1</v>
      </c>
      <c r="T2145">
        <v>10.130000000000001</v>
      </c>
      <c r="U2145">
        <v>14.13</v>
      </c>
      <c r="V2145">
        <v>97</v>
      </c>
      <c r="W2145" t="str">
        <f t="shared" si="99"/>
        <v>West Coast</v>
      </c>
      <c r="X2145" t="str">
        <f t="shared" si="100"/>
        <v>Medium</v>
      </c>
      <c r="Y2145" t="str">
        <f t="shared" si="101"/>
        <v>Home Team</v>
      </c>
    </row>
    <row r="2146" spans="1:25" x14ac:dyDescent="0.25">
      <c r="A2146" t="s">
        <v>2235</v>
      </c>
      <c r="B2146">
        <v>2022</v>
      </c>
      <c r="C2146" t="s">
        <v>187</v>
      </c>
      <c r="D2146" s="1">
        <v>44737</v>
      </c>
      <c r="E2146">
        <v>15.2</v>
      </c>
      <c r="F2146">
        <v>7.9</v>
      </c>
      <c r="G2146">
        <v>0.2</v>
      </c>
      <c r="H2146" t="s">
        <v>46</v>
      </c>
      <c r="I2146" s="2">
        <v>0.57291666666666663</v>
      </c>
      <c r="J2146" s="3">
        <v>35441</v>
      </c>
      <c r="K2146" t="s">
        <v>30</v>
      </c>
      <c r="L2146">
        <v>1.3</v>
      </c>
      <c r="M2146">
        <v>6.5</v>
      </c>
      <c r="N2146">
        <v>9.6999999999999993</v>
      </c>
      <c r="O2146">
        <v>12.9</v>
      </c>
      <c r="P2146">
        <v>81</v>
      </c>
      <c r="Q2146" t="s">
        <v>43</v>
      </c>
      <c r="R2146">
        <v>3</v>
      </c>
      <c r="S2146">
        <v>4.2</v>
      </c>
      <c r="T2146">
        <v>6.5</v>
      </c>
      <c r="U2146">
        <v>7.8</v>
      </c>
      <c r="V2146">
        <v>50</v>
      </c>
      <c r="W2146" t="str">
        <f t="shared" si="99"/>
        <v>Carlton</v>
      </c>
      <c r="X2146" t="str">
        <f t="shared" si="100"/>
        <v>Medium</v>
      </c>
      <c r="Y2146" t="str">
        <f t="shared" si="101"/>
        <v>Home Team</v>
      </c>
    </row>
    <row r="2147" spans="1:25" x14ac:dyDescent="0.25">
      <c r="A2147" t="s">
        <v>2236</v>
      </c>
      <c r="B2147">
        <v>2022</v>
      </c>
      <c r="C2147" t="s">
        <v>187</v>
      </c>
      <c r="D2147" s="1">
        <v>44737</v>
      </c>
      <c r="E2147">
        <v>15.2</v>
      </c>
      <c r="F2147">
        <v>7.9</v>
      </c>
      <c r="G2147">
        <v>0.2</v>
      </c>
      <c r="H2147" t="s">
        <v>28</v>
      </c>
      <c r="I2147" s="2">
        <v>0.69097222222222221</v>
      </c>
      <c r="J2147" s="3">
        <v>59335</v>
      </c>
      <c r="K2147" t="s">
        <v>44</v>
      </c>
      <c r="L2147">
        <v>5.2</v>
      </c>
      <c r="M2147">
        <v>8.5</v>
      </c>
      <c r="N2147">
        <v>9.8000000000000007</v>
      </c>
      <c r="O2147">
        <v>13.11</v>
      </c>
      <c r="P2147">
        <v>89</v>
      </c>
      <c r="Q2147" t="s">
        <v>29</v>
      </c>
      <c r="R2147">
        <v>2</v>
      </c>
      <c r="S2147">
        <v>5.3</v>
      </c>
      <c r="T2147">
        <v>10.7</v>
      </c>
      <c r="U2147">
        <v>13.8</v>
      </c>
      <c r="V2147">
        <v>86</v>
      </c>
      <c r="W2147" t="str">
        <f t="shared" si="99"/>
        <v>Geelong</v>
      </c>
      <c r="X2147" t="str">
        <f t="shared" si="100"/>
        <v>High</v>
      </c>
      <c r="Y2147" t="str">
        <f t="shared" si="101"/>
        <v>Home Team</v>
      </c>
    </row>
    <row r="2148" spans="1:25" x14ac:dyDescent="0.25">
      <c r="A2148" t="s">
        <v>2237</v>
      </c>
      <c r="B2148">
        <v>2022</v>
      </c>
      <c r="C2148" t="s">
        <v>187</v>
      </c>
      <c r="D2148" s="1">
        <v>44737</v>
      </c>
      <c r="E2148">
        <v>20.7</v>
      </c>
      <c r="F2148">
        <v>9.6</v>
      </c>
      <c r="G2148">
        <v>0</v>
      </c>
      <c r="H2148" t="s">
        <v>61</v>
      </c>
      <c r="I2148" s="2">
        <v>0.80902777777777779</v>
      </c>
      <c r="J2148" s="3">
        <v>31513</v>
      </c>
      <c r="K2148" t="s">
        <v>26</v>
      </c>
      <c r="L2148">
        <v>3.1</v>
      </c>
      <c r="M2148">
        <v>4.5999999999999996</v>
      </c>
      <c r="N2148">
        <v>9.1</v>
      </c>
      <c r="O2148">
        <v>12.11</v>
      </c>
      <c r="P2148">
        <v>83</v>
      </c>
      <c r="Q2148" t="s">
        <v>55</v>
      </c>
      <c r="R2148">
        <v>1.2</v>
      </c>
      <c r="S2148">
        <v>2.2000000000000002</v>
      </c>
      <c r="T2148">
        <v>2.6</v>
      </c>
      <c r="U2148">
        <v>4.8</v>
      </c>
      <c r="V2148">
        <v>32</v>
      </c>
      <c r="W2148" t="str">
        <f t="shared" si="99"/>
        <v>Sydney</v>
      </c>
      <c r="X2148" t="str">
        <f t="shared" si="100"/>
        <v>Medium</v>
      </c>
      <c r="Y2148" t="str">
        <f t="shared" si="101"/>
        <v>Home Team</v>
      </c>
    </row>
    <row r="2149" spans="1:25" x14ac:dyDescent="0.25">
      <c r="A2149" t="s">
        <v>2238</v>
      </c>
      <c r="B2149">
        <v>2022</v>
      </c>
      <c r="C2149" t="s">
        <v>187</v>
      </c>
      <c r="D2149" s="1">
        <v>44738</v>
      </c>
      <c r="E2149">
        <v>11.5</v>
      </c>
      <c r="F2149">
        <v>7.9</v>
      </c>
      <c r="G2149">
        <v>3.8</v>
      </c>
      <c r="H2149" t="s">
        <v>66</v>
      </c>
      <c r="I2149" s="2">
        <v>0.54861111111111116</v>
      </c>
      <c r="J2149" s="3">
        <v>5072</v>
      </c>
      <c r="K2149" t="s">
        <v>47</v>
      </c>
      <c r="L2149">
        <v>4</v>
      </c>
      <c r="M2149">
        <v>4.4000000000000004</v>
      </c>
      <c r="N2149">
        <v>6.8</v>
      </c>
      <c r="O2149">
        <v>8.1</v>
      </c>
      <c r="P2149">
        <v>58</v>
      </c>
      <c r="Q2149" t="s">
        <v>40</v>
      </c>
      <c r="R2149">
        <v>5.3</v>
      </c>
      <c r="S2149">
        <v>7.6</v>
      </c>
      <c r="T2149">
        <v>11.9</v>
      </c>
      <c r="U2149">
        <v>17.13</v>
      </c>
      <c r="V2149">
        <v>115</v>
      </c>
      <c r="W2149" t="str">
        <f t="shared" si="99"/>
        <v>Adelaide</v>
      </c>
      <c r="X2149" t="str">
        <f t="shared" si="100"/>
        <v>Low</v>
      </c>
      <c r="Y2149" t="str">
        <f t="shared" si="101"/>
        <v>Away Team</v>
      </c>
    </row>
    <row r="2150" spans="1:25" x14ac:dyDescent="0.25">
      <c r="A2150" t="s">
        <v>2239</v>
      </c>
      <c r="B2150">
        <v>2022</v>
      </c>
      <c r="C2150" t="s">
        <v>187</v>
      </c>
      <c r="D2150" s="1">
        <v>44738</v>
      </c>
      <c r="E2150">
        <v>12.8</v>
      </c>
      <c r="F2150">
        <v>9.1999999999999993</v>
      </c>
      <c r="G2150">
        <v>0</v>
      </c>
      <c r="H2150" t="s">
        <v>28</v>
      </c>
      <c r="I2150" s="2">
        <v>0.63888888888888884</v>
      </c>
      <c r="J2150" s="3">
        <v>30804</v>
      </c>
      <c r="K2150" t="s">
        <v>33</v>
      </c>
      <c r="L2150">
        <v>3.4</v>
      </c>
      <c r="M2150">
        <v>5.9</v>
      </c>
      <c r="N2150">
        <v>9.17</v>
      </c>
      <c r="O2150">
        <v>11.22</v>
      </c>
      <c r="P2150">
        <v>88</v>
      </c>
      <c r="Q2150" t="s">
        <v>25</v>
      </c>
      <c r="R2150">
        <v>2.4</v>
      </c>
      <c r="S2150">
        <v>2.4</v>
      </c>
      <c r="T2150">
        <v>5.4</v>
      </c>
      <c r="U2150">
        <v>12.5</v>
      </c>
      <c r="V2150">
        <v>77</v>
      </c>
      <c r="W2150" t="str">
        <f t="shared" si="99"/>
        <v>Collingwood</v>
      </c>
      <c r="X2150" t="str">
        <f t="shared" si="100"/>
        <v>Medium</v>
      </c>
      <c r="Y2150" t="str">
        <f t="shared" si="101"/>
        <v>Home Team</v>
      </c>
    </row>
    <row r="2151" spans="1:25" x14ac:dyDescent="0.25">
      <c r="A2151" t="s">
        <v>2240</v>
      </c>
      <c r="B2151">
        <v>2022</v>
      </c>
      <c r="C2151" t="s">
        <v>187</v>
      </c>
      <c r="D2151" s="1">
        <v>44738</v>
      </c>
      <c r="E2151">
        <v>15.6</v>
      </c>
      <c r="F2151">
        <v>9.8000000000000007</v>
      </c>
      <c r="G2151">
        <v>1.2</v>
      </c>
      <c r="H2151" t="s">
        <v>512</v>
      </c>
      <c r="I2151" s="2">
        <v>0.65277777777777779</v>
      </c>
      <c r="J2151" s="3">
        <v>26241</v>
      </c>
      <c r="K2151" t="s">
        <v>54</v>
      </c>
      <c r="L2151">
        <v>5.4</v>
      </c>
      <c r="M2151">
        <v>6.8</v>
      </c>
      <c r="N2151">
        <v>12.11</v>
      </c>
      <c r="O2151">
        <v>13.15</v>
      </c>
      <c r="P2151">
        <v>93</v>
      </c>
      <c r="Q2151" t="s">
        <v>39</v>
      </c>
      <c r="R2151">
        <v>2.4</v>
      </c>
      <c r="S2151">
        <v>5.9</v>
      </c>
      <c r="T2151">
        <v>10.1</v>
      </c>
      <c r="U2151">
        <v>13.13</v>
      </c>
      <c r="V2151">
        <v>91</v>
      </c>
      <c r="W2151" t="str">
        <f t="shared" si="99"/>
        <v>Port Adelaide</v>
      </c>
      <c r="X2151" t="str">
        <f t="shared" si="100"/>
        <v>Low</v>
      </c>
      <c r="Y2151" t="str">
        <f t="shared" si="101"/>
        <v>Home Team</v>
      </c>
    </row>
    <row r="2152" spans="1:25" x14ac:dyDescent="0.25">
      <c r="A2152" t="s">
        <v>2241</v>
      </c>
      <c r="B2152">
        <v>2022</v>
      </c>
      <c r="C2152" t="s">
        <v>197</v>
      </c>
      <c r="D2152" s="1">
        <v>44742</v>
      </c>
      <c r="E2152">
        <v>21.3</v>
      </c>
      <c r="F2152">
        <v>13.2</v>
      </c>
      <c r="G2152">
        <v>0.8</v>
      </c>
      <c r="H2152" t="s">
        <v>58</v>
      </c>
      <c r="I2152" s="2">
        <v>0.80555555555555558</v>
      </c>
      <c r="J2152" s="3">
        <v>25011</v>
      </c>
      <c r="K2152" t="s">
        <v>36</v>
      </c>
      <c r="L2152">
        <v>1.5</v>
      </c>
      <c r="M2152">
        <v>6.9</v>
      </c>
      <c r="N2152">
        <v>12.11</v>
      </c>
      <c r="O2152">
        <v>16.12</v>
      </c>
      <c r="P2152">
        <v>108</v>
      </c>
      <c r="Q2152" t="s">
        <v>50</v>
      </c>
      <c r="R2152">
        <v>2.5</v>
      </c>
      <c r="S2152">
        <v>5.7</v>
      </c>
      <c r="T2152">
        <v>7.9</v>
      </c>
      <c r="U2152">
        <v>9.1300000000000008</v>
      </c>
      <c r="V2152">
        <v>67</v>
      </c>
      <c r="W2152" t="str">
        <f t="shared" si="99"/>
        <v>Brisbane</v>
      </c>
      <c r="X2152" t="str">
        <f t="shared" si="100"/>
        <v>Low</v>
      </c>
      <c r="Y2152" t="str">
        <f t="shared" si="101"/>
        <v>Home Team</v>
      </c>
    </row>
    <row r="2153" spans="1:25" x14ac:dyDescent="0.25">
      <c r="A2153" t="s">
        <v>2242</v>
      </c>
      <c r="B2153">
        <v>2022</v>
      </c>
      <c r="C2153" t="s">
        <v>197</v>
      </c>
      <c r="D2153" s="1">
        <v>44743</v>
      </c>
      <c r="E2153">
        <v>12.3</v>
      </c>
      <c r="F2153">
        <v>4.9000000000000004</v>
      </c>
      <c r="G2153">
        <v>0</v>
      </c>
      <c r="H2153" t="s">
        <v>46</v>
      </c>
      <c r="I2153" s="2">
        <v>0.82638888888888884</v>
      </c>
      <c r="J2153" s="3">
        <v>43194</v>
      </c>
      <c r="K2153" t="s">
        <v>30</v>
      </c>
      <c r="L2153">
        <v>2.4</v>
      </c>
      <c r="M2153">
        <v>6.7</v>
      </c>
      <c r="N2153">
        <v>7.13</v>
      </c>
      <c r="O2153">
        <v>10.18</v>
      </c>
      <c r="P2153">
        <v>78</v>
      </c>
      <c r="Q2153" t="s">
        <v>55</v>
      </c>
      <c r="R2153">
        <v>3.6</v>
      </c>
      <c r="S2153">
        <v>7.6</v>
      </c>
      <c r="T2153">
        <v>10.7</v>
      </c>
      <c r="U2153">
        <v>14.9</v>
      </c>
      <c r="V2153">
        <v>93</v>
      </c>
      <c r="W2153" t="str">
        <f t="shared" si="99"/>
        <v>St Kilda</v>
      </c>
      <c r="X2153" t="str">
        <f t="shared" si="100"/>
        <v>Medium</v>
      </c>
      <c r="Y2153" t="str">
        <f t="shared" si="101"/>
        <v>Away Team</v>
      </c>
    </row>
    <row r="2154" spans="1:25" x14ac:dyDescent="0.25">
      <c r="A2154" t="s">
        <v>2243</v>
      </c>
      <c r="B2154">
        <v>2022</v>
      </c>
      <c r="C2154" t="s">
        <v>197</v>
      </c>
      <c r="D2154" s="1">
        <v>44744</v>
      </c>
      <c r="E2154">
        <v>12.2</v>
      </c>
      <c r="F2154">
        <v>5.2</v>
      </c>
      <c r="G2154">
        <v>0</v>
      </c>
      <c r="H2154" t="s">
        <v>28</v>
      </c>
      <c r="I2154" s="2">
        <v>0.57291666666666663</v>
      </c>
      <c r="J2154" s="3">
        <v>43163</v>
      </c>
      <c r="K2154" t="s">
        <v>48</v>
      </c>
      <c r="L2154">
        <v>2.2000000000000002</v>
      </c>
      <c r="M2154">
        <v>7.2</v>
      </c>
      <c r="N2154">
        <v>9.3000000000000007</v>
      </c>
      <c r="O2154">
        <v>15.5</v>
      </c>
      <c r="P2154">
        <v>95</v>
      </c>
      <c r="Q2154" t="s">
        <v>26</v>
      </c>
      <c r="R2154">
        <v>5.2</v>
      </c>
      <c r="S2154">
        <v>7.6</v>
      </c>
      <c r="T2154">
        <v>9.14</v>
      </c>
      <c r="U2154">
        <v>12.14</v>
      </c>
      <c r="V2154">
        <v>86</v>
      </c>
      <c r="W2154" t="str">
        <f t="shared" si="99"/>
        <v>Essendon</v>
      </c>
      <c r="X2154" t="str">
        <f t="shared" si="100"/>
        <v>Medium</v>
      </c>
      <c r="Y2154" t="str">
        <f t="shared" si="101"/>
        <v>Home Team</v>
      </c>
    </row>
    <row r="2155" spans="1:25" x14ac:dyDescent="0.25">
      <c r="A2155" t="s">
        <v>2244</v>
      </c>
      <c r="B2155">
        <v>2022</v>
      </c>
      <c r="C2155" t="s">
        <v>197</v>
      </c>
      <c r="D2155" s="1">
        <v>44744</v>
      </c>
      <c r="E2155">
        <v>13</v>
      </c>
      <c r="F2155">
        <v>4.2</v>
      </c>
      <c r="G2155">
        <v>0</v>
      </c>
      <c r="H2155" t="s">
        <v>512</v>
      </c>
      <c r="I2155" s="2">
        <v>0.67013888888888884</v>
      </c>
      <c r="J2155" s="3">
        <v>30702</v>
      </c>
      <c r="K2155" t="s">
        <v>40</v>
      </c>
      <c r="L2155">
        <v>4</v>
      </c>
      <c r="M2155">
        <v>6.2</v>
      </c>
      <c r="N2155">
        <v>7.4</v>
      </c>
      <c r="O2155">
        <v>10.5</v>
      </c>
      <c r="P2155">
        <v>65</v>
      </c>
      <c r="Q2155" t="s">
        <v>35</v>
      </c>
      <c r="R2155">
        <v>5.0999999999999996</v>
      </c>
      <c r="S2155">
        <v>6.3</v>
      </c>
      <c r="T2155">
        <v>9.9</v>
      </c>
      <c r="U2155">
        <v>14.1</v>
      </c>
      <c r="V2155">
        <v>94</v>
      </c>
      <c r="W2155" t="str">
        <f t="shared" si="99"/>
        <v>Melbourne</v>
      </c>
      <c r="X2155" t="str">
        <f t="shared" si="100"/>
        <v>Medium</v>
      </c>
      <c r="Y2155" t="str">
        <f t="shared" si="101"/>
        <v>Away Team</v>
      </c>
    </row>
    <row r="2156" spans="1:25" x14ac:dyDescent="0.25">
      <c r="A2156" t="s">
        <v>2245</v>
      </c>
      <c r="B2156">
        <v>2022</v>
      </c>
      <c r="C2156" t="s">
        <v>197</v>
      </c>
      <c r="D2156" s="1">
        <v>44744</v>
      </c>
      <c r="E2156">
        <v>17.8</v>
      </c>
      <c r="F2156">
        <v>14.3</v>
      </c>
      <c r="G2156">
        <v>27.2</v>
      </c>
      <c r="H2156" t="s">
        <v>38</v>
      </c>
      <c r="I2156" s="2">
        <v>0.80902777777777779</v>
      </c>
      <c r="J2156" s="3">
        <v>16027</v>
      </c>
      <c r="K2156" t="s">
        <v>39</v>
      </c>
      <c r="L2156">
        <v>3.4</v>
      </c>
      <c r="M2156">
        <v>5.6</v>
      </c>
      <c r="N2156">
        <v>6.11</v>
      </c>
      <c r="O2156">
        <v>8.14</v>
      </c>
      <c r="P2156">
        <v>62</v>
      </c>
      <c r="Q2156" t="s">
        <v>33</v>
      </c>
      <c r="R2156">
        <v>3.4</v>
      </c>
      <c r="S2156">
        <v>6.9</v>
      </c>
      <c r="T2156">
        <v>6.1</v>
      </c>
      <c r="U2156">
        <v>9.1300000000000008</v>
      </c>
      <c r="V2156">
        <v>67</v>
      </c>
      <c r="W2156" t="str">
        <f t="shared" si="99"/>
        <v>Collingwood</v>
      </c>
      <c r="X2156" t="str">
        <f t="shared" si="100"/>
        <v>Low</v>
      </c>
      <c r="Y2156" t="str">
        <f t="shared" si="101"/>
        <v>Away Team</v>
      </c>
    </row>
    <row r="2157" spans="1:25" x14ac:dyDescent="0.25">
      <c r="A2157" t="s">
        <v>2246</v>
      </c>
      <c r="B2157">
        <v>2022</v>
      </c>
      <c r="C2157" t="s">
        <v>197</v>
      </c>
      <c r="D2157" s="1">
        <v>44744</v>
      </c>
      <c r="E2157">
        <v>12.5</v>
      </c>
      <c r="F2157">
        <v>3.7</v>
      </c>
      <c r="G2157">
        <v>0.2</v>
      </c>
      <c r="H2157" t="s">
        <v>88</v>
      </c>
      <c r="I2157" s="2">
        <v>0.80902777777777779</v>
      </c>
      <c r="J2157" s="3">
        <v>18091</v>
      </c>
      <c r="K2157" t="s">
        <v>44</v>
      </c>
      <c r="L2157">
        <v>3.5</v>
      </c>
      <c r="M2157">
        <v>8.8000000000000007</v>
      </c>
      <c r="N2157">
        <v>15.12</v>
      </c>
      <c r="O2157">
        <v>21.18</v>
      </c>
      <c r="P2157">
        <v>144</v>
      </c>
      <c r="Q2157" t="s">
        <v>47</v>
      </c>
      <c r="R2157">
        <v>3.1</v>
      </c>
      <c r="S2157">
        <v>4.0999999999999996</v>
      </c>
      <c r="T2157">
        <v>5.0999999999999996</v>
      </c>
      <c r="U2157">
        <v>5.2</v>
      </c>
      <c r="V2157">
        <v>32</v>
      </c>
      <c r="W2157" t="str">
        <f t="shared" si="99"/>
        <v>Geelong</v>
      </c>
      <c r="X2157" t="str">
        <f t="shared" si="100"/>
        <v>Low</v>
      </c>
      <c r="Y2157" t="str">
        <f t="shared" si="101"/>
        <v>Home Team</v>
      </c>
    </row>
    <row r="2158" spans="1:25" x14ac:dyDescent="0.25">
      <c r="A2158" t="s">
        <v>2247</v>
      </c>
      <c r="B2158">
        <v>2022</v>
      </c>
      <c r="C2158" t="s">
        <v>197</v>
      </c>
      <c r="D2158" s="1">
        <v>44745</v>
      </c>
      <c r="E2158">
        <v>12.4</v>
      </c>
      <c r="F2158">
        <v>3.3</v>
      </c>
      <c r="G2158">
        <v>0</v>
      </c>
      <c r="H2158" t="s">
        <v>28</v>
      </c>
      <c r="I2158" s="2">
        <v>0.59027777777777779</v>
      </c>
      <c r="J2158" s="3">
        <v>39391</v>
      </c>
      <c r="K2158" t="s">
        <v>29</v>
      </c>
      <c r="L2158">
        <v>4.2</v>
      </c>
      <c r="M2158">
        <v>11.4</v>
      </c>
      <c r="N2158">
        <v>15.5</v>
      </c>
      <c r="O2158">
        <v>20.8</v>
      </c>
      <c r="P2158">
        <v>128</v>
      </c>
      <c r="Q2158" t="s">
        <v>51</v>
      </c>
      <c r="R2158">
        <v>2.4</v>
      </c>
      <c r="S2158">
        <v>5.6</v>
      </c>
      <c r="T2158">
        <v>11.11</v>
      </c>
      <c r="U2158">
        <v>13.15</v>
      </c>
      <c r="V2158">
        <v>93</v>
      </c>
      <c r="W2158" t="str">
        <f t="shared" si="99"/>
        <v>Richmond</v>
      </c>
      <c r="X2158" t="str">
        <f t="shared" si="100"/>
        <v>Medium</v>
      </c>
      <c r="Y2158" t="str">
        <f t="shared" si="101"/>
        <v>Home Team</v>
      </c>
    </row>
    <row r="2159" spans="1:25" x14ac:dyDescent="0.25">
      <c r="A2159" t="s">
        <v>2248</v>
      </c>
      <c r="B2159">
        <v>2022</v>
      </c>
      <c r="C2159" t="s">
        <v>197</v>
      </c>
      <c r="D2159" s="1">
        <v>44745</v>
      </c>
      <c r="E2159">
        <v>17.100000000000001</v>
      </c>
      <c r="F2159">
        <v>12.3</v>
      </c>
      <c r="G2159">
        <v>93.4</v>
      </c>
      <c r="H2159" t="s">
        <v>141</v>
      </c>
      <c r="I2159" s="2">
        <v>0.63888888888888884</v>
      </c>
      <c r="J2159" s="3">
        <v>4812</v>
      </c>
      <c r="K2159" t="s">
        <v>25</v>
      </c>
      <c r="L2159">
        <v>3.1</v>
      </c>
      <c r="M2159">
        <v>6.2</v>
      </c>
      <c r="N2159">
        <v>9.1999999999999993</v>
      </c>
      <c r="O2159">
        <v>11.6</v>
      </c>
      <c r="P2159">
        <v>72</v>
      </c>
      <c r="Q2159" t="s">
        <v>32</v>
      </c>
      <c r="R2159">
        <v>4.0999999999999996</v>
      </c>
      <c r="S2159">
        <v>4.5999999999999996</v>
      </c>
      <c r="T2159">
        <v>6.7</v>
      </c>
      <c r="U2159">
        <v>7.8</v>
      </c>
      <c r="V2159">
        <v>50</v>
      </c>
      <c r="W2159" t="str">
        <f t="shared" si="99"/>
        <v>Greater Western Sydney</v>
      </c>
      <c r="X2159" t="str">
        <f t="shared" si="100"/>
        <v>Low</v>
      </c>
      <c r="Y2159" t="str">
        <f t="shared" si="101"/>
        <v>Home Team</v>
      </c>
    </row>
    <row r="2160" spans="1:25" x14ac:dyDescent="0.25">
      <c r="A2160" t="s">
        <v>2249</v>
      </c>
      <c r="B2160">
        <v>2022</v>
      </c>
      <c r="C2160" t="s">
        <v>197</v>
      </c>
      <c r="D2160" s="1">
        <v>44745</v>
      </c>
      <c r="E2160">
        <v>19.2</v>
      </c>
      <c r="F2160">
        <v>2.5</v>
      </c>
      <c r="G2160">
        <v>0</v>
      </c>
      <c r="H2160" t="s">
        <v>1339</v>
      </c>
      <c r="I2160" s="2">
        <v>0.63888888888888884</v>
      </c>
      <c r="J2160" s="3">
        <v>41326</v>
      </c>
      <c r="K2160" t="s">
        <v>43</v>
      </c>
      <c r="L2160">
        <v>4.2</v>
      </c>
      <c r="M2160">
        <v>10.4</v>
      </c>
      <c r="N2160">
        <v>14.8</v>
      </c>
      <c r="O2160">
        <v>15.9</v>
      </c>
      <c r="P2160">
        <v>99</v>
      </c>
      <c r="Q2160" t="s">
        <v>54</v>
      </c>
      <c r="R2160">
        <v>4.2</v>
      </c>
      <c r="S2160">
        <v>6.3</v>
      </c>
      <c r="T2160">
        <v>9.4</v>
      </c>
      <c r="U2160">
        <v>14.7</v>
      </c>
      <c r="V2160">
        <v>91</v>
      </c>
      <c r="W2160" t="str">
        <f t="shared" si="99"/>
        <v>Fremantle</v>
      </c>
      <c r="X2160" t="str">
        <f t="shared" si="100"/>
        <v>Medium</v>
      </c>
      <c r="Y2160" t="str">
        <f t="shared" si="101"/>
        <v>Home Team</v>
      </c>
    </row>
    <row r="2161" spans="1:25" x14ac:dyDescent="0.25">
      <c r="A2161" t="s">
        <v>2250</v>
      </c>
      <c r="B2161">
        <v>2022</v>
      </c>
      <c r="C2161" t="s">
        <v>208</v>
      </c>
      <c r="D2161" s="1">
        <v>44749</v>
      </c>
      <c r="E2161">
        <v>14.5</v>
      </c>
      <c r="F2161">
        <v>3.2</v>
      </c>
      <c r="G2161">
        <v>0</v>
      </c>
      <c r="H2161" t="s">
        <v>88</v>
      </c>
      <c r="I2161" s="2">
        <v>0.80555555555555558</v>
      </c>
      <c r="J2161" s="3">
        <v>21501</v>
      </c>
      <c r="K2161" t="s">
        <v>44</v>
      </c>
      <c r="L2161">
        <v>3.3</v>
      </c>
      <c r="M2161">
        <v>5.8</v>
      </c>
      <c r="N2161">
        <v>8.1199999999999992</v>
      </c>
      <c r="O2161">
        <v>12.19</v>
      </c>
      <c r="P2161">
        <v>91</v>
      </c>
      <c r="Q2161" t="s">
        <v>35</v>
      </c>
      <c r="R2161">
        <v>3.1</v>
      </c>
      <c r="S2161">
        <v>5.4</v>
      </c>
      <c r="T2161">
        <v>7.6</v>
      </c>
      <c r="U2161">
        <v>9.9</v>
      </c>
      <c r="V2161">
        <v>63</v>
      </c>
      <c r="W2161" t="str">
        <f t="shared" si="99"/>
        <v>Geelong</v>
      </c>
      <c r="X2161" t="str">
        <f t="shared" si="100"/>
        <v>Low</v>
      </c>
      <c r="Y2161" t="str">
        <f t="shared" si="101"/>
        <v>Home Team</v>
      </c>
    </row>
    <row r="2162" spans="1:25" x14ac:dyDescent="0.25">
      <c r="A2162" t="s">
        <v>2251</v>
      </c>
      <c r="B2162">
        <v>2022</v>
      </c>
      <c r="C2162" t="s">
        <v>208</v>
      </c>
      <c r="D2162" s="1">
        <v>44750</v>
      </c>
      <c r="E2162">
        <v>15.6</v>
      </c>
      <c r="F2162">
        <v>7.5</v>
      </c>
      <c r="G2162">
        <v>0</v>
      </c>
      <c r="H2162" t="s">
        <v>61</v>
      </c>
      <c r="I2162" s="2">
        <v>0.82638888888888884</v>
      </c>
      <c r="J2162" s="3">
        <v>22226</v>
      </c>
      <c r="K2162" t="s">
        <v>26</v>
      </c>
      <c r="L2162">
        <v>7.8</v>
      </c>
      <c r="M2162">
        <v>9.11</v>
      </c>
      <c r="N2162">
        <v>15.15</v>
      </c>
      <c r="O2162">
        <v>17.18</v>
      </c>
      <c r="P2162">
        <v>120</v>
      </c>
      <c r="Q2162" t="s">
        <v>50</v>
      </c>
      <c r="R2162">
        <v>2.1</v>
      </c>
      <c r="S2162">
        <v>5.6</v>
      </c>
      <c r="T2162">
        <v>8.8000000000000007</v>
      </c>
      <c r="U2162">
        <v>9.1300000000000008</v>
      </c>
      <c r="V2162">
        <v>67</v>
      </c>
      <c r="W2162" t="str">
        <f t="shared" si="99"/>
        <v>Sydney</v>
      </c>
      <c r="X2162" t="str">
        <f t="shared" si="100"/>
        <v>Low</v>
      </c>
      <c r="Y2162" t="str">
        <f t="shared" si="101"/>
        <v>Home Team</v>
      </c>
    </row>
    <row r="2163" spans="1:25" x14ac:dyDescent="0.25">
      <c r="A2163" t="s">
        <v>2252</v>
      </c>
      <c r="B2163">
        <v>2022</v>
      </c>
      <c r="C2163" t="s">
        <v>208</v>
      </c>
      <c r="D2163" s="1">
        <v>44751</v>
      </c>
      <c r="E2163">
        <v>12.6</v>
      </c>
      <c r="F2163">
        <v>6.2</v>
      </c>
      <c r="G2163">
        <v>10.4</v>
      </c>
      <c r="H2163" t="s">
        <v>28</v>
      </c>
      <c r="I2163" s="2">
        <v>0.57291666666666663</v>
      </c>
      <c r="J2163" s="3">
        <v>45039</v>
      </c>
      <c r="K2163" t="s">
        <v>33</v>
      </c>
      <c r="L2163">
        <v>4.2</v>
      </c>
      <c r="M2163">
        <v>5.2</v>
      </c>
      <c r="N2163">
        <v>8.5</v>
      </c>
      <c r="O2163">
        <v>13.1</v>
      </c>
      <c r="P2163">
        <v>88</v>
      </c>
      <c r="Q2163" t="s">
        <v>47</v>
      </c>
      <c r="R2163">
        <v>4.2</v>
      </c>
      <c r="S2163">
        <v>8.4</v>
      </c>
      <c r="T2163">
        <v>12.7</v>
      </c>
      <c r="U2163">
        <v>12.9</v>
      </c>
      <c r="V2163">
        <v>81</v>
      </c>
      <c r="W2163" t="str">
        <f t="shared" si="99"/>
        <v>Collingwood</v>
      </c>
      <c r="X2163" t="str">
        <f t="shared" si="100"/>
        <v>Medium</v>
      </c>
      <c r="Y2163" t="str">
        <f t="shared" si="101"/>
        <v>Home Team</v>
      </c>
    </row>
    <row r="2164" spans="1:25" x14ac:dyDescent="0.25">
      <c r="A2164" t="s">
        <v>2253</v>
      </c>
      <c r="B2164">
        <v>2022</v>
      </c>
      <c r="C2164" t="s">
        <v>208</v>
      </c>
      <c r="D2164" s="1">
        <v>44751</v>
      </c>
      <c r="E2164">
        <v>17.8</v>
      </c>
      <c r="F2164">
        <v>8.1999999999999993</v>
      </c>
      <c r="G2164">
        <v>0</v>
      </c>
      <c r="H2164" t="s">
        <v>38</v>
      </c>
      <c r="I2164" s="2">
        <v>0.69097222222222221</v>
      </c>
      <c r="J2164" s="3">
        <v>18031</v>
      </c>
      <c r="K2164" t="s">
        <v>39</v>
      </c>
      <c r="L2164">
        <v>3.3</v>
      </c>
      <c r="M2164">
        <v>4.4000000000000004</v>
      </c>
      <c r="N2164">
        <v>8.6999999999999993</v>
      </c>
      <c r="O2164">
        <v>14.1</v>
      </c>
      <c r="P2164">
        <v>94</v>
      </c>
      <c r="Q2164" t="s">
        <v>29</v>
      </c>
      <c r="R2164">
        <v>5.3</v>
      </c>
      <c r="S2164">
        <v>9.8000000000000007</v>
      </c>
      <c r="T2164">
        <v>12.11</v>
      </c>
      <c r="U2164">
        <v>13.14</v>
      </c>
      <c r="V2164">
        <v>92</v>
      </c>
      <c r="W2164" t="str">
        <f t="shared" si="99"/>
        <v>Gold Coast</v>
      </c>
      <c r="X2164" t="str">
        <f t="shared" si="100"/>
        <v>Low</v>
      </c>
      <c r="Y2164" t="str">
        <f t="shared" si="101"/>
        <v>Home Team</v>
      </c>
    </row>
    <row r="2165" spans="1:25" x14ac:dyDescent="0.25">
      <c r="A2165" t="s">
        <v>2254</v>
      </c>
      <c r="B2165">
        <v>2022</v>
      </c>
      <c r="C2165" t="s">
        <v>208</v>
      </c>
      <c r="D2165" s="1">
        <v>44751</v>
      </c>
      <c r="E2165">
        <v>12.6</v>
      </c>
      <c r="F2165">
        <v>6.2</v>
      </c>
      <c r="G2165">
        <v>10.4</v>
      </c>
      <c r="H2165" t="s">
        <v>46</v>
      </c>
      <c r="I2165" s="2">
        <v>0.80902777777777779</v>
      </c>
      <c r="J2165" s="3">
        <v>21652</v>
      </c>
      <c r="K2165" t="s">
        <v>55</v>
      </c>
      <c r="L2165">
        <v>4.4000000000000004</v>
      </c>
      <c r="M2165">
        <v>7.6</v>
      </c>
      <c r="N2165">
        <v>9.8000000000000007</v>
      </c>
      <c r="O2165">
        <v>10.1</v>
      </c>
      <c r="P2165">
        <v>70</v>
      </c>
      <c r="Q2165" t="s">
        <v>43</v>
      </c>
      <c r="R2165">
        <v>4.3</v>
      </c>
      <c r="S2165">
        <v>6.4</v>
      </c>
      <c r="T2165">
        <v>13.8</v>
      </c>
      <c r="U2165">
        <v>17.899999999999999</v>
      </c>
      <c r="V2165">
        <v>111</v>
      </c>
      <c r="W2165" t="str">
        <f t="shared" si="99"/>
        <v>Fremantle</v>
      </c>
      <c r="X2165" t="str">
        <f t="shared" si="100"/>
        <v>Low</v>
      </c>
      <c r="Y2165" t="str">
        <f t="shared" si="101"/>
        <v>Away Team</v>
      </c>
    </row>
    <row r="2166" spans="1:25" x14ac:dyDescent="0.25">
      <c r="A2166" t="s">
        <v>2255</v>
      </c>
      <c r="B2166">
        <v>2022</v>
      </c>
      <c r="C2166" t="s">
        <v>208</v>
      </c>
      <c r="D2166" s="1">
        <v>44751</v>
      </c>
      <c r="E2166">
        <v>13.9</v>
      </c>
      <c r="F2166">
        <v>6.3</v>
      </c>
      <c r="G2166">
        <v>1.8</v>
      </c>
      <c r="H2166" t="s">
        <v>512</v>
      </c>
      <c r="I2166" s="2">
        <v>0.79166666666666663</v>
      </c>
      <c r="J2166" s="3">
        <v>24744</v>
      </c>
      <c r="K2166" t="s">
        <v>54</v>
      </c>
      <c r="L2166">
        <v>4.2</v>
      </c>
      <c r="M2166">
        <v>8.6</v>
      </c>
      <c r="N2166">
        <v>9.9</v>
      </c>
      <c r="O2166">
        <v>12.12</v>
      </c>
      <c r="P2166">
        <v>84</v>
      </c>
      <c r="Q2166" t="s">
        <v>25</v>
      </c>
      <c r="R2166">
        <v>1.4</v>
      </c>
      <c r="S2166">
        <v>2.4</v>
      </c>
      <c r="T2166">
        <v>3.9</v>
      </c>
      <c r="U2166">
        <v>3.11</v>
      </c>
      <c r="V2166">
        <v>29</v>
      </c>
      <c r="W2166" t="str">
        <f t="shared" si="99"/>
        <v>Port Adelaide</v>
      </c>
      <c r="X2166" t="str">
        <f t="shared" si="100"/>
        <v>Low</v>
      </c>
      <c r="Y2166" t="str">
        <f t="shared" si="101"/>
        <v>Home Team</v>
      </c>
    </row>
    <row r="2167" spans="1:25" x14ac:dyDescent="0.25">
      <c r="A2167" t="s">
        <v>2256</v>
      </c>
      <c r="B2167">
        <v>2022</v>
      </c>
      <c r="C2167" t="s">
        <v>208</v>
      </c>
      <c r="D2167" s="1">
        <v>44752</v>
      </c>
      <c r="E2167">
        <v>20</v>
      </c>
      <c r="F2167">
        <v>7.3</v>
      </c>
      <c r="G2167">
        <v>0</v>
      </c>
      <c r="H2167" t="s">
        <v>58</v>
      </c>
      <c r="I2167" s="2">
        <v>0.54861111111111116</v>
      </c>
      <c r="J2167" s="3">
        <v>29101</v>
      </c>
      <c r="K2167" t="s">
        <v>36</v>
      </c>
      <c r="L2167">
        <v>2.2999999999999998</v>
      </c>
      <c r="M2167">
        <v>4.8</v>
      </c>
      <c r="N2167">
        <v>9.9</v>
      </c>
      <c r="O2167">
        <v>13.12</v>
      </c>
      <c r="P2167">
        <v>90</v>
      </c>
      <c r="Q2167" t="s">
        <v>48</v>
      </c>
      <c r="R2167">
        <v>2.2999999999999998</v>
      </c>
      <c r="S2167">
        <v>7.6</v>
      </c>
      <c r="T2167">
        <v>11.9</v>
      </c>
      <c r="U2167">
        <v>15.1</v>
      </c>
      <c r="V2167">
        <v>100</v>
      </c>
      <c r="W2167" t="str">
        <f t="shared" si="99"/>
        <v>Essendon</v>
      </c>
      <c r="X2167" t="str">
        <f t="shared" si="100"/>
        <v>Low</v>
      </c>
      <c r="Y2167" t="str">
        <f t="shared" si="101"/>
        <v>Away Team</v>
      </c>
    </row>
    <row r="2168" spans="1:25" x14ac:dyDescent="0.25">
      <c r="A2168" t="s">
        <v>2257</v>
      </c>
      <c r="B2168">
        <v>2022</v>
      </c>
      <c r="C2168" t="s">
        <v>208</v>
      </c>
      <c r="D2168" s="1">
        <v>44752</v>
      </c>
      <c r="E2168">
        <v>15.3</v>
      </c>
      <c r="F2168">
        <v>3.9</v>
      </c>
      <c r="G2168">
        <v>0.4</v>
      </c>
      <c r="H2168" t="s">
        <v>46</v>
      </c>
      <c r="I2168" s="2">
        <v>0.63888888888888884</v>
      </c>
      <c r="J2168" s="3">
        <v>18833</v>
      </c>
      <c r="K2168" t="s">
        <v>32</v>
      </c>
      <c r="L2168">
        <v>6.3</v>
      </c>
      <c r="M2168">
        <v>9.4</v>
      </c>
      <c r="N2168">
        <v>9.6999999999999993</v>
      </c>
      <c r="O2168">
        <v>13.8</v>
      </c>
      <c r="P2168">
        <v>86</v>
      </c>
      <c r="Q2168" t="s">
        <v>40</v>
      </c>
      <c r="R2168">
        <v>1.2</v>
      </c>
      <c r="S2168">
        <v>3.2</v>
      </c>
      <c r="T2168">
        <v>5.5</v>
      </c>
      <c r="U2168">
        <v>8.6</v>
      </c>
      <c r="V2168">
        <v>54</v>
      </c>
      <c r="W2168" t="str">
        <f t="shared" si="99"/>
        <v>Hawthorn</v>
      </c>
      <c r="X2168" t="str">
        <f t="shared" si="100"/>
        <v>Low</v>
      </c>
      <c r="Y2168" t="str">
        <f t="shared" si="101"/>
        <v>Home Team</v>
      </c>
    </row>
    <row r="2169" spans="1:25" x14ac:dyDescent="0.25">
      <c r="A2169" t="s">
        <v>2258</v>
      </c>
      <c r="B2169">
        <v>2022</v>
      </c>
      <c r="C2169" t="s">
        <v>208</v>
      </c>
      <c r="D2169" s="1">
        <v>44752</v>
      </c>
      <c r="E2169">
        <v>17.399999999999999</v>
      </c>
      <c r="F2169">
        <v>12.8</v>
      </c>
      <c r="G2169">
        <v>25.2</v>
      </c>
      <c r="H2169" t="s">
        <v>1339</v>
      </c>
      <c r="I2169" s="2">
        <v>0.61111111111111116</v>
      </c>
      <c r="J2169" s="3">
        <v>43359</v>
      </c>
      <c r="K2169" t="s">
        <v>51</v>
      </c>
      <c r="L2169">
        <v>0</v>
      </c>
      <c r="M2169">
        <v>7.3</v>
      </c>
      <c r="N2169">
        <v>8.5</v>
      </c>
      <c r="O2169">
        <v>8.5</v>
      </c>
      <c r="P2169">
        <v>53</v>
      </c>
      <c r="Q2169" t="s">
        <v>30</v>
      </c>
      <c r="R2169">
        <v>5.4</v>
      </c>
      <c r="S2169">
        <v>8.6999999999999993</v>
      </c>
      <c r="T2169">
        <v>10.1</v>
      </c>
      <c r="U2169">
        <v>17.14</v>
      </c>
      <c r="V2169">
        <v>116</v>
      </c>
      <c r="W2169" t="str">
        <f t="shared" si="99"/>
        <v>Carlton</v>
      </c>
      <c r="X2169" t="str">
        <f t="shared" si="100"/>
        <v>Medium</v>
      </c>
      <c r="Y2169" t="str">
        <f t="shared" si="101"/>
        <v>Away Team</v>
      </c>
    </row>
    <row r="2170" spans="1:25" x14ac:dyDescent="0.25">
      <c r="A2170" t="s">
        <v>2259</v>
      </c>
      <c r="B2170">
        <v>2022</v>
      </c>
      <c r="C2170" t="s">
        <v>218</v>
      </c>
      <c r="D2170" s="1">
        <v>44757</v>
      </c>
      <c r="E2170">
        <v>15</v>
      </c>
      <c r="F2170">
        <v>5.7</v>
      </c>
      <c r="G2170">
        <v>0</v>
      </c>
      <c r="H2170" t="s">
        <v>46</v>
      </c>
      <c r="I2170" s="2">
        <v>0.82638888888888884</v>
      </c>
      <c r="J2170" s="3">
        <v>25981</v>
      </c>
      <c r="K2170" t="s">
        <v>50</v>
      </c>
      <c r="L2170">
        <v>5.2</v>
      </c>
      <c r="M2170">
        <v>8.4</v>
      </c>
      <c r="N2170">
        <v>12.5</v>
      </c>
      <c r="O2170">
        <v>13.6</v>
      </c>
      <c r="P2170">
        <v>84</v>
      </c>
      <c r="Q2170" t="s">
        <v>55</v>
      </c>
      <c r="R2170">
        <v>0.2</v>
      </c>
      <c r="S2170">
        <v>2.4</v>
      </c>
      <c r="T2170">
        <v>3.9</v>
      </c>
      <c r="U2170">
        <v>7.14</v>
      </c>
      <c r="V2170">
        <v>56</v>
      </c>
      <c r="W2170" t="str">
        <f t="shared" si="99"/>
        <v>Western Bulldogs</v>
      </c>
      <c r="X2170" t="str">
        <f t="shared" si="100"/>
        <v>Low</v>
      </c>
      <c r="Y2170" t="str">
        <f t="shared" si="101"/>
        <v>Home Team</v>
      </c>
    </row>
    <row r="2171" spans="1:25" x14ac:dyDescent="0.25">
      <c r="A2171" t="s">
        <v>2260</v>
      </c>
      <c r="B2171">
        <v>2022</v>
      </c>
      <c r="C2171" t="s">
        <v>218</v>
      </c>
      <c r="D2171" s="1">
        <v>44758</v>
      </c>
      <c r="E2171">
        <v>14.3</v>
      </c>
      <c r="F2171">
        <v>9.1999999999999993</v>
      </c>
      <c r="G2171">
        <v>0</v>
      </c>
      <c r="H2171" t="s">
        <v>512</v>
      </c>
      <c r="I2171" s="2">
        <v>0.55208333333333337</v>
      </c>
      <c r="J2171" s="3">
        <v>30110</v>
      </c>
      <c r="K2171" t="s">
        <v>40</v>
      </c>
      <c r="L2171">
        <v>3.2</v>
      </c>
      <c r="M2171">
        <v>7.6</v>
      </c>
      <c r="N2171">
        <v>10.8</v>
      </c>
      <c r="O2171">
        <v>13.8</v>
      </c>
      <c r="P2171">
        <v>86</v>
      </c>
      <c r="Q2171" t="s">
        <v>33</v>
      </c>
      <c r="R2171">
        <v>4.0999999999999996</v>
      </c>
      <c r="S2171">
        <v>6.3</v>
      </c>
      <c r="T2171">
        <v>10.5</v>
      </c>
      <c r="U2171">
        <v>14.7</v>
      </c>
      <c r="V2171">
        <v>91</v>
      </c>
      <c r="W2171" t="str">
        <f t="shared" si="99"/>
        <v>Collingwood</v>
      </c>
      <c r="X2171" t="str">
        <f t="shared" si="100"/>
        <v>Medium</v>
      </c>
      <c r="Y2171" t="str">
        <f t="shared" si="101"/>
        <v>Away Team</v>
      </c>
    </row>
    <row r="2172" spans="1:25" x14ac:dyDescent="0.25">
      <c r="A2172" t="s">
        <v>2261</v>
      </c>
      <c r="B2172">
        <v>2022</v>
      </c>
      <c r="C2172" t="s">
        <v>218</v>
      </c>
      <c r="D2172" s="1">
        <v>44758</v>
      </c>
      <c r="E2172">
        <v>10.6</v>
      </c>
      <c r="F2172">
        <v>-3.2</v>
      </c>
      <c r="G2172">
        <v>0</v>
      </c>
      <c r="H2172" t="s">
        <v>95</v>
      </c>
      <c r="I2172" s="2">
        <v>0.57291666666666663</v>
      </c>
      <c r="J2172" s="3">
        <v>9010</v>
      </c>
      <c r="K2172" t="s">
        <v>25</v>
      </c>
      <c r="L2172">
        <v>1.1000000000000001</v>
      </c>
      <c r="M2172">
        <v>5.2</v>
      </c>
      <c r="N2172">
        <v>6.2</v>
      </c>
      <c r="O2172">
        <v>9.5</v>
      </c>
      <c r="P2172">
        <v>59</v>
      </c>
      <c r="Q2172" t="s">
        <v>36</v>
      </c>
      <c r="R2172">
        <v>4.0999999999999996</v>
      </c>
      <c r="S2172">
        <v>6.3</v>
      </c>
      <c r="T2172">
        <v>11.8</v>
      </c>
      <c r="U2172">
        <v>15.9</v>
      </c>
      <c r="V2172">
        <v>99</v>
      </c>
      <c r="W2172" t="str">
        <f t="shared" si="99"/>
        <v>Brisbane</v>
      </c>
      <c r="X2172" t="str">
        <f t="shared" si="100"/>
        <v>Low</v>
      </c>
      <c r="Y2172" t="str">
        <f t="shared" si="101"/>
        <v>Away Team</v>
      </c>
    </row>
    <row r="2173" spans="1:25" x14ac:dyDescent="0.25">
      <c r="A2173" t="s">
        <v>2262</v>
      </c>
      <c r="B2173">
        <v>2022</v>
      </c>
      <c r="C2173" t="s">
        <v>218</v>
      </c>
      <c r="D2173" s="1">
        <v>44758</v>
      </c>
      <c r="E2173">
        <v>12.7</v>
      </c>
      <c r="F2173">
        <v>7.8</v>
      </c>
      <c r="G2173">
        <v>0</v>
      </c>
      <c r="H2173" t="s">
        <v>46</v>
      </c>
      <c r="I2173" s="2">
        <v>0.69097222222222221</v>
      </c>
      <c r="J2173" s="3">
        <v>22666</v>
      </c>
      <c r="K2173" t="s">
        <v>47</v>
      </c>
      <c r="L2173">
        <v>4</v>
      </c>
      <c r="M2173">
        <v>10.199999999999999</v>
      </c>
      <c r="N2173">
        <v>12.2</v>
      </c>
      <c r="O2173">
        <v>14.8</v>
      </c>
      <c r="P2173">
        <v>92</v>
      </c>
      <c r="Q2173" t="s">
        <v>29</v>
      </c>
      <c r="R2173">
        <v>2.5</v>
      </c>
      <c r="S2173">
        <v>3.12</v>
      </c>
      <c r="T2173">
        <v>8.16</v>
      </c>
      <c r="U2173">
        <v>11.22</v>
      </c>
      <c r="V2173">
        <v>88</v>
      </c>
      <c r="W2173" t="str">
        <f t="shared" si="99"/>
        <v>North Melbourne</v>
      </c>
      <c r="X2173" t="str">
        <f t="shared" si="100"/>
        <v>Low</v>
      </c>
      <c r="Y2173" t="str">
        <f t="shared" si="101"/>
        <v>Home Team</v>
      </c>
    </row>
    <row r="2174" spans="1:25" x14ac:dyDescent="0.25">
      <c r="A2174" t="s">
        <v>2263</v>
      </c>
      <c r="B2174">
        <v>2022</v>
      </c>
      <c r="C2174" t="s">
        <v>218</v>
      </c>
      <c r="D2174" s="1">
        <v>44758</v>
      </c>
      <c r="E2174">
        <v>12.7</v>
      </c>
      <c r="F2174">
        <v>7.8</v>
      </c>
      <c r="G2174">
        <v>0</v>
      </c>
      <c r="H2174" t="s">
        <v>28</v>
      </c>
      <c r="I2174" s="2">
        <v>0.80902777777777779</v>
      </c>
      <c r="J2174" s="3">
        <v>68208</v>
      </c>
      <c r="K2174" t="s">
        <v>30</v>
      </c>
      <c r="L2174">
        <v>4.0999999999999996</v>
      </c>
      <c r="M2174">
        <v>5.0999999999999996</v>
      </c>
      <c r="N2174">
        <v>6.3</v>
      </c>
      <c r="O2174">
        <v>8.6999999999999993</v>
      </c>
      <c r="P2174">
        <v>55</v>
      </c>
      <c r="Q2174" t="s">
        <v>44</v>
      </c>
      <c r="R2174">
        <v>3.4</v>
      </c>
      <c r="S2174">
        <v>7.6</v>
      </c>
      <c r="T2174">
        <v>10.8</v>
      </c>
      <c r="U2174">
        <v>12.13</v>
      </c>
      <c r="V2174">
        <v>85</v>
      </c>
      <c r="W2174" t="str">
        <f t="shared" si="99"/>
        <v>Geelong</v>
      </c>
      <c r="X2174" t="str">
        <f t="shared" si="100"/>
        <v>High</v>
      </c>
      <c r="Y2174" t="str">
        <f t="shared" si="101"/>
        <v>Away Team</v>
      </c>
    </row>
    <row r="2175" spans="1:25" x14ac:dyDescent="0.25">
      <c r="A2175" t="s">
        <v>2264</v>
      </c>
      <c r="B2175">
        <v>2022</v>
      </c>
      <c r="C2175" t="s">
        <v>218</v>
      </c>
      <c r="D2175" s="1">
        <v>44758</v>
      </c>
      <c r="E2175">
        <v>20.100000000000001</v>
      </c>
      <c r="F2175">
        <v>8.6</v>
      </c>
      <c r="G2175">
        <v>0</v>
      </c>
      <c r="H2175" t="s">
        <v>1339</v>
      </c>
      <c r="I2175" s="2">
        <v>0.72916666666666663</v>
      </c>
      <c r="J2175" s="3">
        <v>46596</v>
      </c>
      <c r="K2175" t="s">
        <v>43</v>
      </c>
      <c r="L2175">
        <v>3.3</v>
      </c>
      <c r="M2175">
        <v>6.5</v>
      </c>
      <c r="N2175">
        <v>6.9</v>
      </c>
      <c r="O2175">
        <v>9.11</v>
      </c>
      <c r="P2175">
        <v>65</v>
      </c>
      <c r="Q2175" t="s">
        <v>26</v>
      </c>
      <c r="R2175">
        <v>1.1000000000000001</v>
      </c>
      <c r="S2175">
        <v>3.8</v>
      </c>
      <c r="T2175">
        <v>6.12</v>
      </c>
      <c r="U2175">
        <v>11.16</v>
      </c>
      <c r="V2175">
        <v>82</v>
      </c>
      <c r="W2175" t="str">
        <f t="shared" si="99"/>
        <v>Sydney</v>
      </c>
      <c r="X2175" t="str">
        <f t="shared" si="100"/>
        <v>Medium</v>
      </c>
      <c r="Y2175" t="str">
        <f t="shared" si="101"/>
        <v>Away Team</v>
      </c>
    </row>
    <row r="2176" spans="1:25" x14ac:dyDescent="0.25">
      <c r="A2176" t="s">
        <v>2265</v>
      </c>
      <c r="B2176">
        <v>2022</v>
      </c>
      <c r="C2176" t="s">
        <v>218</v>
      </c>
      <c r="D2176" s="1">
        <v>44759</v>
      </c>
      <c r="E2176">
        <v>15.8</v>
      </c>
      <c r="F2176">
        <v>8</v>
      </c>
      <c r="G2176">
        <v>0</v>
      </c>
      <c r="H2176" t="s">
        <v>28</v>
      </c>
      <c r="I2176" s="2">
        <v>0.54861111111111116</v>
      </c>
      <c r="J2176" s="3">
        <v>22598</v>
      </c>
      <c r="K2176" t="s">
        <v>32</v>
      </c>
      <c r="L2176">
        <v>2.2999999999999998</v>
      </c>
      <c r="M2176">
        <v>9.3000000000000007</v>
      </c>
      <c r="N2176">
        <v>11.7</v>
      </c>
      <c r="O2176">
        <v>15.12</v>
      </c>
      <c r="P2176">
        <v>102</v>
      </c>
      <c r="Q2176" t="s">
        <v>51</v>
      </c>
      <c r="R2176">
        <v>4.2</v>
      </c>
      <c r="S2176">
        <v>7.3</v>
      </c>
      <c r="T2176">
        <v>9.5</v>
      </c>
      <c r="U2176">
        <v>12.5</v>
      </c>
      <c r="V2176">
        <v>77</v>
      </c>
      <c r="W2176" t="str">
        <f t="shared" si="99"/>
        <v>Hawthorn</v>
      </c>
      <c r="X2176" t="str">
        <f t="shared" si="100"/>
        <v>Low</v>
      </c>
      <c r="Y2176" t="str">
        <f t="shared" si="101"/>
        <v>Home Team</v>
      </c>
    </row>
    <row r="2177" spans="1:25" x14ac:dyDescent="0.25">
      <c r="A2177" t="s">
        <v>2266</v>
      </c>
      <c r="B2177">
        <v>2022</v>
      </c>
      <c r="C2177" t="s">
        <v>218</v>
      </c>
      <c r="D2177" s="1">
        <v>44759</v>
      </c>
      <c r="E2177">
        <v>24.6</v>
      </c>
      <c r="F2177">
        <v>-0.2</v>
      </c>
      <c r="G2177">
        <v>0</v>
      </c>
      <c r="H2177" t="s">
        <v>584</v>
      </c>
      <c r="I2177" s="2">
        <v>0.61805555555555558</v>
      </c>
      <c r="J2177" s="3">
        <v>6312</v>
      </c>
      <c r="K2177" t="s">
        <v>35</v>
      </c>
      <c r="L2177">
        <v>0.4</v>
      </c>
      <c r="M2177">
        <v>5.7</v>
      </c>
      <c r="N2177">
        <v>8.1</v>
      </c>
      <c r="O2177">
        <v>12.11</v>
      </c>
      <c r="P2177">
        <v>83</v>
      </c>
      <c r="Q2177" t="s">
        <v>54</v>
      </c>
      <c r="R2177">
        <v>2.1</v>
      </c>
      <c r="S2177">
        <v>5.3</v>
      </c>
      <c r="T2177">
        <v>7.6</v>
      </c>
      <c r="U2177">
        <v>10.9</v>
      </c>
      <c r="V2177">
        <v>69</v>
      </c>
      <c r="W2177" t="str">
        <f t="shared" si="99"/>
        <v>Melbourne</v>
      </c>
      <c r="X2177" t="str">
        <f t="shared" si="100"/>
        <v>Low</v>
      </c>
      <c r="Y2177" t="str">
        <f t="shared" si="101"/>
        <v>Home Team</v>
      </c>
    </row>
    <row r="2178" spans="1:25" x14ac:dyDescent="0.25">
      <c r="A2178" t="s">
        <v>2267</v>
      </c>
      <c r="B2178">
        <v>2022</v>
      </c>
      <c r="C2178" t="s">
        <v>218</v>
      </c>
      <c r="D2178" s="1">
        <v>44759</v>
      </c>
      <c r="E2178">
        <v>15.8</v>
      </c>
      <c r="F2178">
        <v>8</v>
      </c>
      <c r="G2178">
        <v>0</v>
      </c>
      <c r="H2178" t="s">
        <v>46</v>
      </c>
      <c r="I2178" s="2">
        <v>0.69444444444444442</v>
      </c>
      <c r="J2178" s="3">
        <v>23484</v>
      </c>
      <c r="K2178" t="s">
        <v>48</v>
      </c>
      <c r="L2178">
        <v>4.4000000000000004</v>
      </c>
      <c r="M2178">
        <v>9.1</v>
      </c>
      <c r="N2178">
        <v>11.16</v>
      </c>
      <c r="O2178">
        <v>14.19</v>
      </c>
      <c r="P2178">
        <v>103</v>
      </c>
      <c r="Q2178" t="s">
        <v>39</v>
      </c>
      <c r="R2178">
        <v>4.0999999999999996</v>
      </c>
      <c r="S2178">
        <v>5.4</v>
      </c>
      <c r="T2178">
        <v>5.6</v>
      </c>
      <c r="U2178">
        <v>8.6999999999999993</v>
      </c>
      <c r="V2178">
        <v>55</v>
      </c>
      <c r="W2178" t="str">
        <f t="shared" si="99"/>
        <v>Essendon</v>
      </c>
      <c r="X2178" t="str">
        <f t="shared" si="100"/>
        <v>Low</v>
      </c>
      <c r="Y2178" t="str">
        <f t="shared" si="101"/>
        <v>Home Team</v>
      </c>
    </row>
    <row r="2179" spans="1:25" x14ac:dyDescent="0.25">
      <c r="A2179" t="s">
        <v>2268</v>
      </c>
      <c r="B2179">
        <v>2022</v>
      </c>
      <c r="C2179" t="s">
        <v>228</v>
      </c>
      <c r="D2179" s="1">
        <v>44764</v>
      </c>
      <c r="E2179">
        <v>17.899999999999999</v>
      </c>
      <c r="F2179">
        <v>1.5</v>
      </c>
      <c r="G2179">
        <v>0</v>
      </c>
      <c r="H2179" t="s">
        <v>46</v>
      </c>
      <c r="I2179" s="2">
        <v>0.82638888888888884</v>
      </c>
      <c r="J2179" s="3">
        <v>23549</v>
      </c>
      <c r="K2179" t="s">
        <v>29</v>
      </c>
      <c r="L2179">
        <v>3.5</v>
      </c>
      <c r="M2179">
        <v>5.8</v>
      </c>
      <c r="N2179">
        <v>6.1</v>
      </c>
      <c r="O2179">
        <v>7.1</v>
      </c>
      <c r="P2179">
        <v>52</v>
      </c>
      <c r="Q2179" t="s">
        <v>43</v>
      </c>
      <c r="R2179">
        <v>3.3</v>
      </c>
      <c r="S2179">
        <v>5.5</v>
      </c>
      <c r="T2179">
        <v>5.9</v>
      </c>
      <c r="U2179">
        <v>7.1</v>
      </c>
      <c r="V2179">
        <v>52</v>
      </c>
      <c r="W2179" t="str">
        <f t="shared" ref="W2179:W2242" si="102">IF(P2179&gt;V2179,K2179, IF(P2179&lt;V2179,Q2179, "Draw"))</f>
        <v>Draw</v>
      </c>
      <c r="X2179" t="str">
        <f t="shared" ref="X2179:X2242" si="103">IF(J2179&lt;30000,"Low", IF(J2179&lt;50000,"Medium","High"))</f>
        <v>Low</v>
      </c>
      <c r="Y2179" t="str">
        <f t="shared" ref="Y2179:Y2242" si="104">IF(P2179&gt;V2179,"Home Team", IF(P2179&lt;V2179,"Away Team","Draw"))</f>
        <v>Draw</v>
      </c>
    </row>
    <row r="2180" spans="1:25" x14ac:dyDescent="0.25">
      <c r="A2180" t="s">
        <v>2269</v>
      </c>
      <c r="B2180">
        <v>2022</v>
      </c>
      <c r="C2180" t="s">
        <v>228</v>
      </c>
      <c r="D2180" s="1">
        <v>44765</v>
      </c>
      <c r="E2180">
        <v>17.2</v>
      </c>
      <c r="F2180">
        <v>11.2</v>
      </c>
      <c r="G2180">
        <v>6.2</v>
      </c>
      <c r="H2180" t="s">
        <v>61</v>
      </c>
      <c r="I2180" s="2">
        <v>0.57291666666666663</v>
      </c>
      <c r="J2180" s="3">
        <v>25084</v>
      </c>
      <c r="K2180" t="s">
        <v>26</v>
      </c>
      <c r="L2180">
        <v>9.3000000000000007</v>
      </c>
      <c r="M2180">
        <v>11.7</v>
      </c>
      <c r="N2180">
        <v>13.14</v>
      </c>
      <c r="O2180">
        <v>17.16</v>
      </c>
      <c r="P2180">
        <v>118</v>
      </c>
      <c r="Q2180" t="s">
        <v>40</v>
      </c>
      <c r="R2180">
        <v>2.2999999999999998</v>
      </c>
      <c r="S2180">
        <v>6.5</v>
      </c>
      <c r="T2180">
        <v>9.1</v>
      </c>
      <c r="U2180">
        <v>12.13</v>
      </c>
      <c r="V2180">
        <v>85</v>
      </c>
      <c r="W2180" t="str">
        <f t="shared" si="102"/>
        <v>Sydney</v>
      </c>
      <c r="X2180" t="str">
        <f t="shared" si="103"/>
        <v>Low</v>
      </c>
      <c r="Y2180" t="str">
        <f t="shared" si="104"/>
        <v>Home Team</v>
      </c>
    </row>
    <row r="2181" spans="1:25" x14ac:dyDescent="0.25">
      <c r="A2181" t="s">
        <v>2270</v>
      </c>
      <c r="B2181">
        <v>2022</v>
      </c>
      <c r="C2181" t="s">
        <v>228</v>
      </c>
      <c r="D2181" s="1">
        <v>44765</v>
      </c>
      <c r="E2181">
        <v>15.4</v>
      </c>
      <c r="F2181">
        <v>4.5999999999999996</v>
      </c>
      <c r="G2181">
        <v>0</v>
      </c>
      <c r="H2181" t="s">
        <v>66</v>
      </c>
      <c r="I2181" s="2">
        <v>0.57291666666666663</v>
      </c>
      <c r="J2181" s="3">
        <v>9713</v>
      </c>
      <c r="K2181" t="s">
        <v>47</v>
      </c>
      <c r="L2181">
        <v>0.3</v>
      </c>
      <c r="M2181">
        <v>2.5</v>
      </c>
      <c r="N2181">
        <v>4.8</v>
      </c>
      <c r="O2181">
        <v>11.9</v>
      </c>
      <c r="P2181">
        <v>75</v>
      </c>
      <c r="Q2181" t="s">
        <v>32</v>
      </c>
      <c r="R2181">
        <v>8.1</v>
      </c>
      <c r="S2181">
        <v>9.4</v>
      </c>
      <c r="T2181">
        <v>14.5</v>
      </c>
      <c r="U2181">
        <v>19.7</v>
      </c>
      <c r="V2181">
        <v>121</v>
      </c>
      <c r="W2181" t="str">
        <f t="shared" si="102"/>
        <v>Hawthorn</v>
      </c>
      <c r="X2181" t="str">
        <f t="shared" si="103"/>
        <v>Low</v>
      </c>
      <c r="Y2181" t="str">
        <f t="shared" si="104"/>
        <v>Away Team</v>
      </c>
    </row>
    <row r="2182" spans="1:25" x14ac:dyDescent="0.25">
      <c r="A2182" t="s">
        <v>2271</v>
      </c>
      <c r="B2182">
        <v>2022</v>
      </c>
      <c r="C2182" t="s">
        <v>228</v>
      </c>
      <c r="D2182" s="1">
        <v>44765</v>
      </c>
      <c r="E2182">
        <v>16.8</v>
      </c>
      <c r="F2182">
        <v>11.8</v>
      </c>
      <c r="G2182">
        <v>0.2</v>
      </c>
      <c r="H2182" t="s">
        <v>512</v>
      </c>
      <c r="I2182" s="2">
        <v>0.67013888888888884</v>
      </c>
      <c r="J2182" s="3">
        <v>30937</v>
      </c>
      <c r="K2182" t="s">
        <v>54</v>
      </c>
      <c r="L2182">
        <v>4.3</v>
      </c>
      <c r="M2182">
        <v>5.5</v>
      </c>
      <c r="N2182">
        <v>13.7</v>
      </c>
      <c r="O2182">
        <v>14.1</v>
      </c>
      <c r="P2182">
        <v>94</v>
      </c>
      <c r="Q2182" t="s">
        <v>44</v>
      </c>
      <c r="R2182">
        <v>5.0999999999999996</v>
      </c>
      <c r="S2182">
        <v>11.3</v>
      </c>
      <c r="T2182">
        <v>12.6</v>
      </c>
      <c r="U2182">
        <v>16.100000000000001</v>
      </c>
      <c r="V2182">
        <v>106</v>
      </c>
      <c r="W2182" t="str">
        <f t="shared" si="102"/>
        <v>Geelong</v>
      </c>
      <c r="X2182" t="str">
        <f t="shared" si="103"/>
        <v>Medium</v>
      </c>
      <c r="Y2182" t="str">
        <f t="shared" si="104"/>
        <v>Away Team</v>
      </c>
    </row>
    <row r="2183" spans="1:25" x14ac:dyDescent="0.25">
      <c r="A2183" t="s">
        <v>2272</v>
      </c>
      <c r="B2183">
        <v>2022</v>
      </c>
      <c r="C2183" t="s">
        <v>228</v>
      </c>
      <c r="D2183" s="1">
        <v>44765</v>
      </c>
      <c r="E2183">
        <v>21.6</v>
      </c>
      <c r="F2183">
        <v>14.3</v>
      </c>
      <c r="G2183">
        <v>4.4000000000000004</v>
      </c>
      <c r="H2183" t="s">
        <v>58</v>
      </c>
      <c r="I2183" s="2">
        <v>0.79861111111111116</v>
      </c>
      <c r="J2183" s="3">
        <v>21467</v>
      </c>
      <c r="K2183" t="s">
        <v>36</v>
      </c>
      <c r="L2183">
        <v>4.3</v>
      </c>
      <c r="M2183">
        <v>6.9</v>
      </c>
      <c r="N2183">
        <v>11.11</v>
      </c>
      <c r="O2183">
        <v>16.14</v>
      </c>
      <c r="P2183">
        <v>110</v>
      </c>
      <c r="Q2183" t="s">
        <v>39</v>
      </c>
      <c r="R2183">
        <v>3.1</v>
      </c>
      <c r="S2183">
        <v>8.3000000000000007</v>
      </c>
      <c r="T2183">
        <v>13.6</v>
      </c>
      <c r="U2183">
        <v>14.9</v>
      </c>
      <c r="V2183">
        <v>93</v>
      </c>
      <c r="W2183" t="str">
        <f t="shared" si="102"/>
        <v>Brisbane</v>
      </c>
      <c r="X2183" t="str">
        <f t="shared" si="103"/>
        <v>Low</v>
      </c>
      <c r="Y2183" t="str">
        <f t="shared" si="104"/>
        <v>Home Team</v>
      </c>
    </row>
    <row r="2184" spans="1:25" x14ac:dyDescent="0.25">
      <c r="A2184" t="s">
        <v>2273</v>
      </c>
      <c r="B2184">
        <v>2022</v>
      </c>
      <c r="C2184" t="s">
        <v>228</v>
      </c>
      <c r="D2184" s="1">
        <v>44765</v>
      </c>
      <c r="E2184">
        <v>13.4</v>
      </c>
      <c r="F2184">
        <v>6.2</v>
      </c>
      <c r="G2184">
        <v>0.6</v>
      </c>
      <c r="H2184" t="s">
        <v>46</v>
      </c>
      <c r="I2184" s="2">
        <v>0.80902777777777779</v>
      </c>
      <c r="J2184" s="3">
        <v>26501</v>
      </c>
      <c r="K2184" t="s">
        <v>50</v>
      </c>
      <c r="L2184">
        <v>4</v>
      </c>
      <c r="M2184">
        <v>9.1999999999999993</v>
      </c>
      <c r="N2184">
        <v>12.6</v>
      </c>
      <c r="O2184">
        <v>17.8</v>
      </c>
      <c r="P2184">
        <v>110</v>
      </c>
      <c r="Q2184" t="s">
        <v>35</v>
      </c>
      <c r="R2184">
        <v>6.3</v>
      </c>
      <c r="S2184">
        <v>11.5</v>
      </c>
      <c r="T2184">
        <v>14.7</v>
      </c>
      <c r="U2184">
        <v>15.1</v>
      </c>
      <c r="V2184">
        <v>100</v>
      </c>
      <c r="W2184" t="str">
        <f t="shared" si="102"/>
        <v>Western Bulldogs</v>
      </c>
      <c r="X2184" t="str">
        <f t="shared" si="103"/>
        <v>Low</v>
      </c>
      <c r="Y2184" t="str">
        <f t="shared" si="104"/>
        <v>Home Team</v>
      </c>
    </row>
    <row r="2185" spans="1:25" x14ac:dyDescent="0.25">
      <c r="A2185" t="s">
        <v>2274</v>
      </c>
      <c r="B2185">
        <v>2022</v>
      </c>
      <c r="C2185" t="s">
        <v>228</v>
      </c>
      <c r="D2185" s="1">
        <v>44766</v>
      </c>
      <c r="E2185">
        <v>18.2</v>
      </c>
      <c r="F2185">
        <v>9.3000000000000007</v>
      </c>
      <c r="G2185">
        <v>6.4</v>
      </c>
      <c r="H2185" t="s">
        <v>46</v>
      </c>
      <c r="I2185" s="2">
        <v>0.54861111111111116</v>
      </c>
      <c r="J2185" s="3">
        <v>30295</v>
      </c>
      <c r="K2185" t="s">
        <v>30</v>
      </c>
      <c r="L2185">
        <v>3.4</v>
      </c>
      <c r="M2185">
        <v>5.6</v>
      </c>
      <c r="N2185">
        <v>9.8000000000000007</v>
      </c>
      <c r="O2185">
        <v>13.12</v>
      </c>
      <c r="P2185">
        <v>90</v>
      </c>
      <c r="Q2185" t="s">
        <v>25</v>
      </c>
      <c r="R2185">
        <v>2</v>
      </c>
      <c r="S2185">
        <v>5.3</v>
      </c>
      <c r="T2185">
        <v>7.3</v>
      </c>
      <c r="U2185">
        <v>8.6</v>
      </c>
      <c r="V2185">
        <v>54</v>
      </c>
      <c r="W2185" t="str">
        <f t="shared" si="102"/>
        <v>Carlton</v>
      </c>
      <c r="X2185" t="str">
        <f t="shared" si="103"/>
        <v>Medium</v>
      </c>
      <c r="Y2185" t="str">
        <f t="shared" si="104"/>
        <v>Home Team</v>
      </c>
    </row>
    <row r="2186" spans="1:25" x14ac:dyDescent="0.25">
      <c r="A2186" t="s">
        <v>2275</v>
      </c>
      <c r="B2186">
        <v>2022</v>
      </c>
      <c r="C2186" t="s">
        <v>228</v>
      </c>
      <c r="D2186" s="1">
        <v>44766</v>
      </c>
      <c r="E2186">
        <v>18.2</v>
      </c>
      <c r="F2186">
        <v>9.3000000000000007</v>
      </c>
      <c r="G2186">
        <v>6.4</v>
      </c>
      <c r="H2186" t="s">
        <v>28</v>
      </c>
      <c r="I2186" s="2">
        <v>0.63888888888888884</v>
      </c>
      <c r="J2186" s="3">
        <v>72402</v>
      </c>
      <c r="K2186" t="s">
        <v>33</v>
      </c>
      <c r="L2186">
        <v>6.2</v>
      </c>
      <c r="M2186">
        <v>7.4</v>
      </c>
      <c r="N2186">
        <v>8.5</v>
      </c>
      <c r="O2186">
        <v>12.8</v>
      </c>
      <c r="P2186">
        <v>80</v>
      </c>
      <c r="Q2186" t="s">
        <v>48</v>
      </c>
      <c r="R2186">
        <v>0.1</v>
      </c>
      <c r="S2186">
        <v>5.3</v>
      </c>
      <c r="T2186">
        <v>10.7</v>
      </c>
      <c r="U2186">
        <v>11.1</v>
      </c>
      <c r="V2186">
        <v>76</v>
      </c>
      <c r="W2186" t="str">
        <f t="shared" si="102"/>
        <v>Collingwood</v>
      </c>
      <c r="X2186" t="str">
        <f t="shared" si="103"/>
        <v>High</v>
      </c>
      <c r="Y2186" t="str">
        <f t="shared" si="104"/>
        <v>Home Team</v>
      </c>
    </row>
    <row r="2187" spans="1:25" x14ac:dyDescent="0.25">
      <c r="A2187" t="s">
        <v>2276</v>
      </c>
      <c r="B2187">
        <v>2022</v>
      </c>
      <c r="C2187" t="s">
        <v>228</v>
      </c>
      <c r="D2187" s="1">
        <v>44766</v>
      </c>
      <c r="E2187">
        <v>16.7</v>
      </c>
      <c r="F2187">
        <v>7</v>
      </c>
      <c r="G2187">
        <v>22.2</v>
      </c>
      <c r="H2187" t="s">
        <v>1339</v>
      </c>
      <c r="I2187" s="2">
        <v>0.61111111111111116</v>
      </c>
      <c r="J2187" s="3">
        <v>35665</v>
      </c>
      <c r="K2187" t="s">
        <v>51</v>
      </c>
      <c r="L2187">
        <v>3.1</v>
      </c>
      <c r="M2187">
        <v>7.1</v>
      </c>
      <c r="N2187">
        <v>9.1999999999999993</v>
      </c>
      <c r="O2187">
        <v>10.199999999999999</v>
      </c>
      <c r="P2187">
        <v>62</v>
      </c>
      <c r="Q2187" t="s">
        <v>55</v>
      </c>
      <c r="R2187">
        <v>2.2000000000000002</v>
      </c>
      <c r="S2187">
        <v>9.5</v>
      </c>
      <c r="T2187">
        <v>10.5</v>
      </c>
      <c r="U2187">
        <v>14.6</v>
      </c>
      <c r="V2187">
        <v>90</v>
      </c>
      <c r="W2187" t="str">
        <f t="shared" si="102"/>
        <v>St Kilda</v>
      </c>
      <c r="X2187" t="str">
        <f t="shared" si="103"/>
        <v>Medium</v>
      </c>
      <c r="Y2187" t="str">
        <f t="shared" si="104"/>
        <v>Away Team</v>
      </c>
    </row>
    <row r="2188" spans="1:25" x14ac:dyDescent="0.25">
      <c r="A2188" t="s">
        <v>2277</v>
      </c>
      <c r="B2188">
        <v>2022</v>
      </c>
      <c r="C2188" t="s">
        <v>238</v>
      </c>
      <c r="D2188" s="1">
        <v>44771</v>
      </c>
      <c r="E2188">
        <v>19.100000000000001</v>
      </c>
      <c r="F2188">
        <v>14.2</v>
      </c>
      <c r="G2188">
        <v>13.2</v>
      </c>
      <c r="H2188" t="s">
        <v>1339</v>
      </c>
      <c r="I2188" s="2">
        <v>0.75694444444444442</v>
      </c>
      <c r="J2188" s="3">
        <v>46313</v>
      </c>
      <c r="K2188" t="s">
        <v>43</v>
      </c>
      <c r="L2188">
        <v>2.2000000000000002</v>
      </c>
      <c r="M2188">
        <v>3.4</v>
      </c>
      <c r="N2188">
        <v>4.5</v>
      </c>
      <c r="O2188">
        <v>5.9</v>
      </c>
      <c r="P2188">
        <v>39</v>
      </c>
      <c r="Q2188" t="s">
        <v>35</v>
      </c>
      <c r="R2188">
        <v>4.3</v>
      </c>
      <c r="S2188">
        <v>7.7</v>
      </c>
      <c r="T2188">
        <v>10.11</v>
      </c>
      <c r="U2188">
        <v>12.13</v>
      </c>
      <c r="V2188">
        <v>85</v>
      </c>
      <c r="W2188" t="str">
        <f t="shared" si="102"/>
        <v>Melbourne</v>
      </c>
      <c r="X2188" t="str">
        <f t="shared" si="103"/>
        <v>Medium</v>
      </c>
      <c r="Y2188" t="str">
        <f t="shared" si="104"/>
        <v>Away Team</v>
      </c>
    </row>
    <row r="2189" spans="1:25" x14ac:dyDescent="0.25">
      <c r="A2189" t="s">
        <v>2278</v>
      </c>
      <c r="B2189">
        <v>2022</v>
      </c>
      <c r="C2189" t="s">
        <v>238</v>
      </c>
      <c r="D2189" s="1">
        <v>44772</v>
      </c>
      <c r="E2189">
        <v>12.4</v>
      </c>
      <c r="F2189">
        <v>-1.2</v>
      </c>
      <c r="G2189">
        <v>0</v>
      </c>
      <c r="H2189" t="s">
        <v>28</v>
      </c>
      <c r="I2189" s="2">
        <v>0.57291666666666663</v>
      </c>
      <c r="J2189" s="3">
        <v>40716</v>
      </c>
      <c r="K2189" t="s">
        <v>33</v>
      </c>
      <c r="L2189">
        <v>4.3</v>
      </c>
      <c r="M2189">
        <v>7.5</v>
      </c>
      <c r="N2189">
        <v>11.8</v>
      </c>
      <c r="O2189">
        <v>13.1</v>
      </c>
      <c r="P2189">
        <v>88</v>
      </c>
      <c r="Q2189" t="s">
        <v>54</v>
      </c>
      <c r="R2189">
        <v>6.3</v>
      </c>
      <c r="S2189">
        <v>6.6</v>
      </c>
      <c r="T2189">
        <v>8.9</v>
      </c>
      <c r="U2189">
        <v>12.1</v>
      </c>
      <c r="V2189">
        <v>82</v>
      </c>
      <c r="W2189" t="str">
        <f t="shared" si="102"/>
        <v>Collingwood</v>
      </c>
      <c r="X2189" t="str">
        <f t="shared" si="103"/>
        <v>Medium</v>
      </c>
      <c r="Y2189" t="str">
        <f t="shared" si="104"/>
        <v>Home Team</v>
      </c>
    </row>
    <row r="2190" spans="1:25" x14ac:dyDescent="0.25">
      <c r="A2190" t="s">
        <v>2279</v>
      </c>
      <c r="B2190">
        <v>2022</v>
      </c>
      <c r="C2190" t="s">
        <v>238</v>
      </c>
      <c r="D2190" s="1">
        <v>44772</v>
      </c>
      <c r="E2190">
        <v>17.3</v>
      </c>
      <c r="F2190">
        <v>5.0999999999999996</v>
      </c>
      <c r="G2190">
        <v>0</v>
      </c>
      <c r="H2190" t="s">
        <v>61</v>
      </c>
      <c r="I2190" s="2">
        <v>0.59027777777777779</v>
      </c>
      <c r="J2190" s="3">
        <v>31916</v>
      </c>
      <c r="K2190" t="s">
        <v>26</v>
      </c>
      <c r="L2190">
        <v>6.2</v>
      </c>
      <c r="M2190">
        <v>9.6</v>
      </c>
      <c r="N2190">
        <v>13.8</v>
      </c>
      <c r="O2190">
        <v>17.100000000000001</v>
      </c>
      <c r="P2190">
        <v>112</v>
      </c>
      <c r="Q2190" t="s">
        <v>25</v>
      </c>
      <c r="R2190">
        <v>3.1</v>
      </c>
      <c r="S2190">
        <v>3.5</v>
      </c>
      <c r="T2190">
        <v>5.6</v>
      </c>
      <c r="U2190">
        <v>5.9</v>
      </c>
      <c r="V2190">
        <v>39</v>
      </c>
      <c r="W2190" t="str">
        <f t="shared" si="102"/>
        <v>Sydney</v>
      </c>
      <c r="X2190" t="str">
        <f t="shared" si="103"/>
        <v>Medium</v>
      </c>
      <c r="Y2190" t="str">
        <f t="shared" si="104"/>
        <v>Home Team</v>
      </c>
    </row>
    <row r="2191" spans="1:25" x14ac:dyDescent="0.25">
      <c r="A2191" t="s">
        <v>2280</v>
      </c>
      <c r="B2191">
        <v>2022</v>
      </c>
      <c r="C2191" t="s">
        <v>238</v>
      </c>
      <c r="D2191" s="1">
        <v>44772</v>
      </c>
      <c r="E2191">
        <v>12.4</v>
      </c>
      <c r="F2191">
        <v>-1.2</v>
      </c>
      <c r="G2191">
        <v>0</v>
      </c>
      <c r="H2191" t="s">
        <v>46</v>
      </c>
      <c r="I2191" s="2">
        <v>0.69097222222222221</v>
      </c>
      <c r="J2191" s="3">
        <v>25348</v>
      </c>
      <c r="K2191" t="s">
        <v>55</v>
      </c>
      <c r="L2191">
        <v>2.2000000000000002</v>
      </c>
      <c r="M2191">
        <v>5.7</v>
      </c>
      <c r="N2191">
        <v>9.1</v>
      </c>
      <c r="O2191">
        <v>10.15</v>
      </c>
      <c r="P2191">
        <v>75</v>
      </c>
      <c r="Q2191" t="s">
        <v>32</v>
      </c>
      <c r="R2191">
        <v>1.2</v>
      </c>
      <c r="S2191">
        <v>1.5</v>
      </c>
      <c r="T2191">
        <v>4.5999999999999996</v>
      </c>
      <c r="U2191">
        <v>9.9</v>
      </c>
      <c r="V2191">
        <v>63</v>
      </c>
      <c r="W2191" t="str">
        <f t="shared" si="102"/>
        <v>St Kilda</v>
      </c>
      <c r="X2191" t="str">
        <f t="shared" si="103"/>
        <v>Low</v>
      </c>
      <c r="Y2191" t="str">
        <f t="shared" si="104"/>
        <v>Home Team</v>
      </c>
    </row>
    <row r="2192" spans="1:25" x14ac:dyDescent="0.25">
      <c r="A2192" t="s">
        <v>2281</v>
      </c>
      <c r="B2192">
        <v>2022</v>
      </c>
      <c r="C2192" t="s">
        <v>238</v>
      </c>
      <c r="D2192" s="1">
        <v>44772</v>
      </c>
      <c r="E2192">
        <v>14.3</v>
      </c>
      <c r="F2192">
        <v>-0.4</v>
      </c>
      <c r="G2192">
        <v>0</v>
      </c>
      <c r="H2192" t="s">
        <v>88</v>
      </c>
      <c r="I2192" s="2">
        <v>0.80902777777777779</v>
      </c>
      <c r="J2192" s="3">
        <v>22106</v>
      </c>
      <c r="K2192" t="s">
        <v>44</v>
      </c>
      <c r="L2192">
        <v>1.2</v>
      </c>
      <c r="M2192">
        <v>4.5999999999999996</v>
      </c>
      <c r="N2192">
        <v>12.8</v>
      </c>
      <c r="O2192">
        <v>14.1</v>
      </c>
      <c r="P2192">
        <v>94</v>
      </c>
      <c r="Q2192" t="s">
        <v>50</v>
      </c>
      <c r="R2192">
        <v>4.3</v>
      </c>
      <c r="S2192">
        <v>6.5</v>
      </c>
      <c r="T2192">
        <v>6.8</v>
      </c>
      <c r="U2192">
        <v>9.1199999999999992</v>
      </c>
      <c r="V2192">
        <v>66</v>
      </c>
      <c r="W2192" t="str">
        <f t="shared" si="102"/>
        <v>Geelong</v>
      </c>
      <c r="X2192" t="str">
        <f t="shared" si="103"/>
        <v>Low</v>
      </c>
      <c r="Y2192" t="str">
        <f t="shared" si="104"/>
        <v>Home Team</v>
      </c>
    </row>
    <row r="2193" spans="1:25" x14ac:dyDescent="0.25">
      <c r="A2193" t="s">
        <v>2282</v>
      </c>
      <c r="B2193">
        <v>2022</v>
      </c>
      <c r="C2193" t="s">
        <v>238</v>
      </c>
      <c r="D2193" s="1">
        <v>44772</v>
      </c>
      <c r="E2193">
        <v>15.8</v>
      </c>
      <c r="F2193">
        <v>9.6</v>
      </c>
      <c r="G2193">
        <v>0</v>
      </c>
      <c r="H2193" t="s">
        <v>512</v>
      </c>
      <c r="I2193" s="2">
        <v>0.79166666666666663</v>
      </c>
      <c r="J2193" s="3">
        <v>35666</v>
      </c>
      <c r="K2193" t="s">
        <v>40</v>
      </c>
      <c r="L2193">
        <v>2.4</v>
      </c>
      <c r="M2193">
        <v>5.6</v>
      </c>
      <c r="N2193">
        <v>8.9</v>
      </c>
      <c r="O2193">
        <v>12.12</v>
      </c>
      <c r="P2193">
        <v>84</v>
      </c>
      <c r="Q2193" t="s">
        <v>30</v>
      </c>
      <c r="R2193">
        <v>3.1</v>
      </c>
      <c r="S2193">
        <v>5.2</v>
      </c>
      <c r="T2193">
        <v>6.6</v>
      </c>
      <c r="U2193">
        <v>8.6999999999999993</v>
      </c>
      <c r="V2193">
        <v>55</v>
      </c>
      <c r="W2193" t="str">
        <f t="shared" si="102"/>
        <v>Adelaide</v>
      </c>
      <c r="X2193" t="str">
        <f t="shared" si="103"/>
        <v>Medium</v>
      </c>
      <c r="Y2193" t="str">
        <f t="shared" si="104"/>
        <v>Home Team</v>
      </c>
    </row>
    <row r="2194" spans="1:25" x14ac:dyDescent="0.25">
      <c r="A2194" t="s">
        <v>2283</v>
      </c>
      <c r="B2194">
        <v>2022</v>
      </c>
      <c r="C2194" t="s">
        <v>238</v>
      </c>
      <c r="D2194" s="1">
        <v>44773</v>
      </c>
      <c r="E2194">
        <v>19.399999999999999</v>
      </c>
      <c r="F2194">
        <v>12.9</v>
      </c>
      <c r="G2194">
        <v>5.2</v>
      </c>
      <c r="H2194" t="s">
        <v>38</v>
      </c>
      <c r="I2194" s="2">
        <v>0.54861111111111116</v>
      </c>
      <c r="J2194" s="3">
        <v>8282</v>
      </c>
      <c r="K2194" t="s">
        <v>39</v>
      </c>
      <c r="L2194">
        <v>5.0999999999999996</v>
      </c>
      <c r="M2194">
        <v>10.5</v>
      </c>
      <c r="N2194">
        <v>13.8</v>
      </c>
      <c r="O2194">
        <v>16.11</v>
      </c>
      <c r="P2194">
        <v>107</v>
      </c>
      <c r="Q2194" t="s">
        <v>51</v>
      </c>
      <c r="R2194">
        <v>2.4</v>
      </c>
      <c r="S2194">
        <v>5.5</v>
      </c>
      <c r="T2194">
        <v>9.6999999999999993</v>
      </c>
      <c r="U2194">
        <v>16.8</v>
      </c>
      <c r="V2194">
        <v>104</v>
      </c>
      <c r="W2194" t="str">
        <f t="shared" si="102"/>
        <v>Gold Coast</v>
      </c>
      <c r="X2194" t="str">
        <f t="shared" si="103"/>
        <v>Low</v>
      </c>
      <c r="Y2194" t="str">
        <f t="shared" si="104"/>
        <v>Home Team</v>
      </c>
    </row>
    <row r="2195" spans="1:25" x14ac:dyDescent="0.25">
      <c r="A2195" t="s">
        <v>2284</v>
      </c>
      <c r="B2195">
        <v>2022</v>
      </c>
      <c r="C2195" t="s">
        <v>238</v>
      </c>
      <c r="D2195" s="1">
        <v>44773</v>
      </c>
      <c r="E2195">
        <v>14.1</v>
      </c>
      <c r="F2195">
        <v>6.8</v>
      </c>
      <c r="G2195">
        <v>0</v>
      </c>
      <c r="H2195" t="s">
        <v>28</v>
      </c>
      <c r="I2195" s="2">
        <v>0.63888888888888884</v>
      </c>
      <c r="J2195" s="3">
        <v>39056</v>
      </c>
      <c r="K2195" t="s">
        <v>29</v>
      </c>
      <c r="L2195">
        <v>2.2999999999999998</v>
      </c>
      <c r="M2195">
        <v>5.6</v>
      </c>
      <c r="N2195">
        <v>11.1</v>
      </c>
      <c r="O2195">
        <v>15.14</v>
      </c>
      <c r="P2195">
        <v>104</v>
      </c>
      <c r="Q2195" t="s">
        <v>36</v>
      </c>
      <c r="R2195">
        <v>7.2</v>
      </c>
      <c r="S2195">
        <v>11.6</v>
      </c>
      <c r="T2195">
        <v>13.9</v>
      </c>
      <c r="U2195">
        <v>14.13</v>
      </c>
      <c r="V2195">
        <v>97</v>
      </c>
      <c r="W2195" t="str">
        <f t="shared" si="102"/>
        <v>Richmond</v>
      </c>
      <c r="X2195" t="str">
        <f t="shared" si="103"/>
        <v>Medium</v>
      </c>
      <c r="Y2195" t="str">
        <f t="shared" si="104"/>
        <v>Home Team</v>
      </c>
    </row>
    <row r="2196" spans="1:25" x14ac:dyDescent="0.25">
      <c r="A2196" t="s">
        <v>2285</v>
      </c>
      <c r="B2196">
        <v>2022</v>
      </c>
      <c r="C2196" t="s">
        <v>238</v>
      </c>
      <c r="D2196" s="1">
        <v>44773</v>
      </c>
      <c r="E2196">
        <v>14.1</v>
      </c>
      <c r="F2196">
        <v>6.8</v>
      </c>
      <c r="G2196">
        <v>0</v>
      </c>
      <c r="H2196" t="s">
        <v>46</v>
      </c>
      <c r="I2196" s="2">
        <v>0.69444444444444442</v>
      </c>
      <c r="J2196" s="3">
        <v>29549</v>
      </c>
      <c r="K2196" t="s">
        <v>48</v>
      </c>
      <c r="L2196">
        <v>5.0999999999999996</v>
      </c>
      <c r="M2196">
        <v>9.5</v>
      </c>
      <c r="N2196">
        <v>13.6</v>
      </c>
      <c r="O2196">
        <v>17.12</v>
      </c>
      <c r="P2196">
        <v>114</v>
      </c>
      <c r="Q2196" t="s">
        <v>47</v>
      </c>
      <c r="R2196">
        <v>2.4</v>
      </c>
      <c r="S2196">
        <v>5.6</v>
      </c>
      <c r="T2196">
        <v>7.9</v>
      </c>
      <c r="U2196">
        <v>9.1199999999999992</v>
      </c>
      <c r="V2196">
        <v>66</v>
      </c>
      <c r="W2196" t="str">
        <f t="shared" si="102"/>
        <v>Essendon</v>
      </c>
      <c r="X2196" t="str">
        <f t="shared" si="103"/>
        <v>Low</v>
      </c>
      <c r="Y2196" t="str">
        <f t="shared" si="104"/>
        <v>Home Team</v>
      </c>
    </row>
    <row r="2197" spans="1:25" x14ac:dyDescent="0.25">
      <c r="A2197" t="s">
        <v>2286</v>
      </c>
      <c r="B2197">
        <v>2022</v>
      </c>
      <c r="C2197" t="s">
        <v>248</v>
      </c>
      <c r="D2197" s="1">
        <v>44778</v>
      </c>
      <c r="E2197">
        <v>14.3</v>
      </c>
      <c r="F2197">
        <v>11.3</v>
      </c>
      <c r="G2197">
        <v>0</v>
      </c>
      <c r="H2197" t="s">
        <v>28</v>
      </c>
      <c r="I2197" s="2">
        <v>0.82638888888888884</v>
      </c>
      <c r="J2197" s="3">
        <v>70596</v>
      </c>
      <c r="K2197" t="s">
        <v>35</v>
      </c>
      <c r="L2197">
        <v>6.2</v>
      </c>
      <c r="M2197">
        <v>10.7</v>
      </c>
      <c r="N2197">
        <v>11.11</v>
      </c>
      <c r="O2197">
        <v>13.11</v>
      </c>
      <c r="P2197">
        <v>89</v>
      </c>
      <c r="Q2197" t="s">
        <v>33</v>
      </c>
      <c r="R2197">
        <v>5</v>
      </c>
      <c r="S2197">
        <v>8.1999999999999993</v>
      </c>
      <c r="T2197">
        <v>11.4</v>
      </c>
      <c r="U2197">
        <v>15.6</v>
      </c>
      <c r="V2197">
        <v>96</v>
      </c>
      <c r="W2197" t="str">
        <f t="shared" si="102"/>
        <v>Collingwood</v>
      </c>
      <c r="X2197" t="str">
        <f t="shared" si="103"/>
        <v>High</v>
      </c>
      <c r="Y2197" t="str">
        <f t="shared" si="104"/>
        <v>Away Team</v>
      </c>
    </row>
    <row r="2198" spans="1:25" x14ac:dyDescent="0.25">
      <c r="A2198" t="s">
        <v>2287</v>
      </c>
      <c r="B2198">
        <v>2022</v>
      </c>
      <c r="C2198" t="s">
        <v>248</v>
      </c>
      <c r="D2198" s="1">
        <v>44779</v>
      </c>
      <c r="E2198">
        <v>12.9</v>
      </c>
      <c r="F2198">
        <v>3.2</v>
      </c>
      <c r="G2198">
        <v>1.8</v>
      </c>
      <c r="H2198" t="s">
        <v>100</v>
      </c>
      <c r="I2198" s="2">
        <v>0.57291666666666663</v>
      </c>
      <c r="J2198" s="3">
        <v>9022</v>
      </c>
      <c r="K2198" t="s">
        <v>32</v>
      </c>
      <c r="L2198">
        <v>3.5</v>
      </c>
      <c r="M2198">
        <v>8.8000000000000007</v>
      </c>
      <c r="N2198">
        <v>10.9</v>
      </c>
      <c r="O2198">
        <v>10.1</v>
      </c>
      <c r="P2198">
        <v>70</v>
      </c>
      <c r="Q2198" t="s">
        <v>39</v>
      </c>
      <c r="R2198">
        <v>2.2999999999999998</v>
      </c>
      <c r="S2198">
        <v>5.5</v>
      </c>
      <c r="T2198">
        <v>7.1</v>
      </c>
      <c r="U2198">
        <v>8.15</v>
      </c>
      <c r="V2198">
        <v>63</v>
      </c>
      <c r="W2198" t="str">
        <f t="shared" si="102"/>
        <v>Hawthorn</v>
      </c>
      <c r="X2198" t="str">
        <f t="shared" si="103"/>
        <v>Low</v>
      </c>
      <c r="Y2198" t="str">
        <f t="shared" si="104"/>
        <v>Home Team</v>
      </c>
    </row>
    <row r="2199" spans="1:25" x14ac:dyDescent="0.25">
      <c r="A2199" t="s">
        <v>2288</v>
      </c>
      <c r="B2199">
        <v>2022</v>
      </c>
      <c r="C2199" t="s">
        <v>248</v>
      </c>
      <c r="D2199" s="1">
        <v>44779</v>
      </c>
      <c r="E2199">
        <v>20.5</v>
      </c>
      <c r="F2199">
        <v>10.199999999999999</v>
      </c>
      <c r="G2199">
        <v>0</v>
      </c>
      <c r="H2199" t="s">
        <v>141</v>
      </c>
      <c r="I2199" s="2">
        <v>0.59027777777777779</v>
      </c>
      <c r="J2199" s="3">
        <v>7772</v>
      </c>
      <c r="K2199" t="s">
        <v>25</v>
      </c>
      <c r="L2199">
        <v>3.5</v>
      </c>
      <c r="M2199">
        <v>7.7</v>
      </c>
      <c r="N2199">
        <v>11.9</v>
      </c>
      <c r="O2199">
        <v>14.12</v>
      </c>
      <c r="P2199">
        <v>96</v>
      </c>
      <c r="Q2199" t="s">
        <v>48</v>
      </c>
      <c r="R2199">
        <v>3.3</v>
      </c>
      <c r="S2199">
        <v>7.5</v>
      </c>
      <c r="T2199">
        <v>9.8000000000000007</v>
      </c>
      <c r="U2199">
        <v>10.9</v>
      </c>
      <c r="V2199">
        <v>69</v>
      </c>
      <c r="W2199" t="str">
        <f t="shared" si="102"/>
        <v>Greater Western Sydney</v>
      </c>
      <c r="X2199" t="str">
        <f t="shared" si="103"/>
        <v>Low</v>
      </c>
      <c r="Y2199" t="str">
        <f t="shared" si="104"/>
        <v>Home Team</v>
      </c>
    </row>
    <row r="2200" spans="1:25" x14ac:dyDescent="0.25">
      <c r="A2200" t="s">
        <v>2289</v>
      </c>
      <c r="B2200">
        <v>2022</v>
      </c>
      <c r="C2200" t="s">
        <v>248</v>
      </c>
      <c r="D2200" s="1">
        <v>44779</v>
      </c>
      <c r="E2200">
        <v>14.2</v>
      </c>
      <c r="F2200">
        <v>6.8</v>
      </c>
      <c r="G2200">
        <v>5.6</v>
      </c>
      <c r="H2200" t="s">
        <v>46</v>
      </c>
      <c r="I2200" s="2">
        <v>0.69097222222222221</v>
      </c>
      <c r="J2200" s="3">
        <v>24130</v>
      </c>
      <c r="K2200" t="s">
        <v>50</v>
      </c>
      <c r="L2200">
        <v>3.4</v>
      </c>
      <c r="M2200">
        <v>5.5</v>
      </c>
      <c r="N2200">
        <v>9.9</v>
      </c>
      <c r="O2200">
        <v>11.12</v>
      </c>
      <c r="P2200">
        <v>78</v>
      </c>
      <c r="Q2200" t="s">
        <v>43</v>
      </c>
      <c r="R2200">
        <v>5.0999999999999996</v>
      </c>
      <c r="S2200">
        <v>9.4</v>
      </c>
      <c r="T2200">
        <v>13.8</v>
      </c>
      <c r="U2200">
        <v>14.11</v>
      </c>
      <c r="V2200">
        <v>95</v>
      </c>
      <c r="W2200" t="str">
        <f t="shared" si="102"/>
        <v>Fremantle</v>
      </c>
      <c r="X2200" t="str">
        <f t="shared" si="103"/>
        <v>Low</v>
      </c>
      <c r="Y2200" t="str">
        <f t="shared" si="104"/>
        <v>Away Team</v>
      </c>
    </row>
    <row r="2201" spans="1:25" x14ac:dyDescent="0.25">
      <c r="A2201" t="s">
        <v>2290</v>
      </c>
      <c r="B2201">
        <v>2022</v>
      </c>
      <c r="C2201" t="s">
        <v>248</v>
      </c>
      <c r="D2201" s="1">
        <v>44779</v>
      </c>
      <c r="E2201">
        <v>14.4</v>
      </c>
      <c r="F2201">
        <v>4.7</v>
      </c>
      <c r="G2201">
        <v>2.6</v>
      </c>
      <c r="H2201" t="s">
        <v>88</v>
      </c>
      <c r="I2201" s="2">
        <v>0.80902777777777779</v>
      </c>
      <c r="J2201" s="3">
        <v>20583</v>
      </c>
      <c r="K2201" t="s">
        <v>44</v>
      </c>
      <c r="L2201">
        <v>6.4</v>
      </c>
      <c r="M2201">
        <v>8.5</v>
      </c>
      <c r="N2201">
        <v>12.7</v>
      </c>
      <c r="O2201">
        <v>17.8</v>
      </c>
      <c r="P2201">
        <v>110</v>
      </c>
      <c r="Q2201" t="s">
        <v>55</v>
      </c>
      <c r="R2201">
        <v>3</v>
      </c>
      <c r="S2201">
        <v>7.1</v>
      </c>
      <c r="T2201">
        <v>7.4</v>
      </c>
      <c r="U2201">
        <v>10.5</v>
      </c>
      <c r="V2201">
        <v>65</v>
      </c>
      <c r="W2201" t="str">
        <f t="shared" si="102"/>
        <v>Geelong</v>
      </c>
      <c r="X2201" t="str">
        <f t="shared" si="103"/>
        <v>Low</v>
      </c>
      <c r="Y2201" t="str">
        <f t="shared" si="104"/>
        <v>Home Team</v>
      </c>
    </row>
    <row r="2202" spans="1:25" x14ac:dyDescent="0.25">
      <c r="A2202" t="s">
        <v>2291</v>
      </c>
      <c r="B2202">
        <v>2022</v>
      </c>
      <c r="C2202" t="s">
        <v>248</v>
      </c>
      <c r="D2202" s="1">
        <v>44779</v>
      </c>
      <c r="E2202">
        <v>14.8</v>
      </c>
      <c r="F2202">
        <v>10.4</v>
      </c>
      <c r="G2202">
        <v>9</v>
      </c>
      <c r="H2202" t="s">
        <v>512</v>
      </c>
      <c r="I2202" s="2">
        <v>0.79861111111111116</v>
      </c>
      <c r="J2202" s="3">
        <v>27091</v>
      </c>
      <c r="K2202" t="s">
        <v>54</v>
      </c>
      <c r="L2202">
        <v>3.1</v>
      </c>
      <c r="M2202">
        <v>6.4</v>
      </c>
      <c r="N2202">
        <v>9.6</v>
      </c>
      <c r="O2202">
        <v>10.11</v>
      </c>
      <c r="P2202">
        <v>71</v>
      </c>
      <c r="Q2202" t="s">
        <v>29</v>
      </c>
      <c r="R2202">
        <v>4.4000000000000004</v>
      </c>
      <c r="S2202">
        <v>7.6</v>
      </c>
      <c r="T2202">
        <v>14.1</v>
      </c>
      <c r="U2202">
        <v>16.13</v>
      </c>
      <c r="V2202">
        <v>109</v>
      </c>
      <c r="W2202" t="str">
        <f t="shared" si="102"/>
        <v>Richmond</v>
      </c>
      <c r="X2202" t="str">
        <f t="shared" si="103"/>
        <v>Low</v>
      </c>
      <c r="Y2202" t="str">
        <f t="shared" si="104"/>
        <v>Away Team</v>
      </c>
    </row>
    <row r="2203" spans="1:25" x14ac:dyDescent="0.25">
      <c r="A2203" t="s">
        <v>2292</v>
      </c>
      <c r="B2203">
        <v>2022</v>
      </c>
      <c r="C2203" t="s">
        <v>248</v>
      </c>
      <c r="D2203" s="1">
        <v>44780</v>
      </c>
      <c r="E2203">
        <v>14.3</v>
      </c>
      <c r="F2203">
        <v>7.6</v>
      </c>
      <c r="G2203">
        <v>1.2</v>
      </c>
      <c r="H2203" t="s">
        <v>46</v>
      </c>
      <c r="I2203" s="2">
        <v>0.54861111111111116</v>
      </c>
      <c r="J2203" s="3">
        <v>19091</v>
      </c>
      <c r="K2203" t="s">
        <v>47</v>
      </c>
      <c r="L2203">
        <v>2</v>
      </c>
      <c r="M2203">
        <v>5.0999999999999996</v>
      </c>
      <c r="N2203">
        <v>8.5</v>
      </c>
      <c r="O2203">
        <v>13.1</v>
      </c>
      <c r="P2203">
        <v>88</v>
      </c>
      <c r="Q2203" t="s">
        <v>26</v>
      </c>
      <c r="R2203">
        <v>4.5</v>
      </c>
      <c r="S2203">
        <v>8.1</v>
      </c>
      <c r="T2203">
        <v>14.15</v>
      </c>
      <c r="U2203">
        <v>18.18</v>
      </c>
      <c r="V2203">
        <v>126</v>
      </c>
      <c r="W2203" t="str">
        <f t="shared" si="102"/>
        <v>Sydney</v>
      </c>
      <c r="X2203" t="str">
        <f t="shared" si="103"/>
        <v>Low</v>
      </c>
      <c r="Y2203" t="str">
        <f t="shared" si="104"/>
        <v>Away Team</v>
      </c>
    </row>
    <row r="2204" spans="1:25" x14ac:dyDescent="0.25">
      <c r="A2204" t="s">
        <v>2293</v>
      </c>
      <c r="B2204">
        <v>2022</v>
      </c>
      <c r="C2204" t="s">
        <v>248</v>
      </c>
      <c r="D2204" s="1">
        <v>44780</v>
      </c>
      <c r="E2204">
        <v>21.9</v>
      </c>
      <c r="F2204">
        <v>10.8</v>
      </c>
      <c r="G2204">
        <v>0.2</v>
      </c>
      <c r="H2204" t="s">
        <v>58</v>
      </c>
      <c r="I2204" s="2">
        <v>0.63888888888888884</v>
      </c>
      <c r="J2204" s="3">
        <v>31011</v>
      </c>
      <c r="K2204" t="s">
        <v>36</v>
      </c>
      <c r="L2204">
        <v>4.5999999999999996</v>
      </c>
      <c r="M2204">
        <v>8.9</v>
      </c>
      <c r="N2204">
        <v>13.11</v>
      </c>
      <c r="O2204">
        <v>17.12</v>
      </c>
      <c r="P2204">
        <v>114</v>
      </c>
      <c r="Q2204" t="s">
        <v>30</v>
      </c>
      <c r="R2204">
        <v>0.1</v>
      </c>
      <c r="S2204">
        <v>3.4</v>
      </c>
      <c r="T2204">
        <v>4.8</v>
      </c>
      <c r="U2204">
        <v>12.9</v>
      </c>
      <c r="V2204">
        <v>81</v>
      </c>
      <c r="W2204" t="str">
        <f t="shared" si="102"/>
        <v>Brisbane</v>
      </c>
      <c r="X2204" t="str">
        <f t="shared" si="103"/>
        <v>Medium</v>
      </c>
      <c r="Y2204" t="str">
        <f t="shared" si="104"/>
        <v>Home Team</v>
      </c>
    </row>
    <row r="2205" spans="1:25" x14ac:dyDescent="0.25">
      <c r="A2205" t="s">
        <v>2294</v>
      </c>
      <c r="B2205">
        <v>2022</v>
      </c>
      <c r="C2205" t="s">
        <v>248</v>
      </c>
      <c r="D2205" s="1">
        <v>44780</v>
      </c>
      <c r="E2205">
        <v>18.2</v>
      </c>
      <c r="F2205">
        <v>12</v>
      </c>
      <c r="G2205">
        <v>15.6</v>
      </c>
      <c r="H2205" t="s">
        <v>1339</v>
      </c>
      <c r="I2205" s="2">
        <v>0.59027777777777779</v>
      </c>
      <c r="J2205" s="3">
        <v>50117</v>
      </c>
      <c r="K2205" t="s">
        <v>51</v>
      </c>
      <c r="L2205">
        <v>3.3</v>
      </c>
      <c r="M2205">
        <v>7.4</v>
      </c>
      <c r="N2205">
        <v>9.5</v>
      </c>
      <c r="O2205">
        <v>13.8</v>
      </c>
      <c r="P2205">
        <v>86</v>
      </c>
      <c r="Q2205" t="s">
        <v>40</v>
      </c>
      <c r="R2205">
        <v>4</v>
      </c>
      <c r="S2205">
        <v>7.2</v>
      </c>
      <c r="T2205">
        <v>12.4</v>
      </c>
      <c r="U2205">
        <v>16.600000000000001</v>
      </c>
      <c r="V2205">
        <v>102</v>
      </c>
      <c r="W2205" t="str">
        <f t="shared" si="102"/>
        <v>Adelaide</v>
      </c>
      <c r="X2205" t="str">
        <f t="shared" si="103"/>
        <v>High</v>
      </c>
      <c r="Y2205" t="str">
        <f t="shared" si="104"/>
        <v>Away Team</v>
      </c>
    </row>
    <row r="2206" spans="1:25" x14ac:dyDescent="0.25">
      <c r="A2206" t="s">
        <v>2295</v>
      </c>
      <c r="B2206">
        <v>2022</v>
      </c>
      <c r="C2206" t="s">
        <v>258</v>
      </c>
      <c r="D2206" s="1">
        <v>44785</v>
      </c>
      <c r="E2206">
        <v>15.2</v>
      </c>
      <c r="F2206">
        <v>10.199999999999999</v>
      </c>
      <c r="G2206">
        <v>3.8</v>
      </c>
      <c r="H2206" t="s">
        <v>46</v>
      </c>
      <c r="I2206" s="2">
        <v>0.82638888888888884</v>
      </c>
      <c r="J2206" s="3">
        <v>22211</v>
      </c>
      <c r="K2206" t="s">
        <v>55</v>
      </c>
      <c r="L2206">
        <v>3.1</v>
      </c>
      <c r="M2206">
        <v>4.2</v>
      </c>
      <c r="N2206">
        <v>9.6999999999999993</v>
      </c>
      <c r="O2206">
        <v>9.1199999999999992</v>
      </c>
      <c r="P2206">
        <v>66</v>
      </c>
      <c r="Q2206" t="s">
        <v>36</v>
      </c>
      <c r="R2206">
        <v>3.2</v>
      </c>
      <c r="S2206">
        <v>7.6</v>
      </c>
      <c r="T2206">
        <v>8.8000000000000007</v>
      </c>
      <c r="U2206">
        <v>12.9</v>
      </c>
      <c r="V2206">
        <v>81</v>
      </c>
      <c r="W2206" t="str">
        <f t="shared" si="102"/>
        <v>Brisbane</v>
      </c>
      <c r="X2206" t="str">
        <f t="shared" si="103"/>
        <v>Low</v>
      </c>
      <c r="Y2206" t="str">
        <f t="shared" si="104"/>
        <v>Away Team</v>
      </c>
    </row>
    <row r="2207" spans="1:25" x14ac:dyDescent="0.25">
      <c r="A2207" t="s">
        <v>2296</v>
      </c>
      <c r="B2207">
        <v>2022</v>
      </c>
      <c r="C2207" t="s">
        <v>258</v>
      </c>
      <c r="D2207" s="1">
        <v>44786</v>
      </c>
      <c r="E2207">
        <v>16.899999999999999</v>
      </c>
      <c r="F2207">
        <v>5.5</v>
      </c>
      <c r="G2207">
        <v>0</v>
      </c>
      <c r="H2207" t="s">
        <v>46</v>
      </c>
      <c r="I2207" s="2">
        <v>0.57291666666666663</v>
      </c>
      <c r="J2207" s="3">
        <v>18301</v>
      </c>
      <c r="K2207" t="s">
        <v>50</v>
      </c>
      <c r="L2207">
        <v>3</v>
      </c>
      <c r="M2207">
        <v>4.0999999999999996</v>
      </c>
      <c r="N2207">
        <v>8.1999999999999993</v>
      </c>
      <c r="O2207">
        <v>9.8000000000000007</v>
      </c>
      <c r="P2207">
        <v>62</v>
      </c>
      <c r="Q2207" t="s">
        <v>25</v>
      </c>
      <c r="R2207">
        <v>1.1000000000000001</v>
      </c>
      <c r="S2207">
        <v>3.3</v>
      </c>
      <c r="T2207">
        <v>8.6</v>
      </c>
      <c r="U2207">
        <v>8.9</v>
      </c>
      <c r="V2207">
        <v>57</v>
      </c>
      <c r="W2207" t="str">
        <f t="shared" si="102"/>
        <v>Western Bulldogs</v>
      </c>
      <c r="X2207" t="str">
        <f t="shared" si="103"/>
        <v>Low</v>
      </c>
      <c r="Y2207" t="str">
        <f t="shared" si="104"/>
        <v>Home Team</v>
      </c>
    </row>
    <row r="2208" spans="1:25" x14ac:dyDescent="0.25">
      <c r="A2208" t="s">
        <v>2297</v>
      </c>
      <c r="B2208">
        <v>2022</v>
      </c>
      <c r="C2208" t="s">
        <v>258</v>
      </c>
      <c r="D2208" s="1">
        <v>44786</v>
      </c>
      <c r="E2208">
        <v>14.5</v>
      </c>
      <c r="F2208">
        <v>9.8000000000000007</v>
      </c>
      <c r="G2208">
        <v>0.8</v>
      </c>
      <c r="H2208" t="s">
        <v>512</v>
      </c>
      <c r="I2208" s="2">
        <v>0.56944444444444442</v>
      </c>
      <c r="J2208" s="3">
        <v>28802</v>
      </c>
      <c r="K2208" t="s">
        <v>40</v>
      </c>
      <c r="L2208">
        <v>4.7</v>
      </c>
      <c r="M2208">
        <v>7.7</v>
      </c>
      <c r="N2208">
        <v>10.1</v>
      </c>
      <c r="O2208">
        <v>15.13</v>
      </c>
      <c r="P2208">
        <v>103</v>
      </c>
      <c r="Q2208" t="s">
        <v>47</v>
      </c>
      <c r="R2208">
        <v>3.3</v>
      </c>
      <c r="S2208">
        <v>8.9</v>
      </c>
      <c r="T2208">
        <v>10.1</v>
      </c>
      <c r="U2208">
        <v>10.14</v>
      </c>
      <c r="V2208">
        <v>74</v>
      </c>
      <c r="W2208" t="str">
        <f t="shared" si="102"/>
        <v>Adelaide</v>
      </c>
      <c r="X2208" t="str">
        <f t="shared" si="103"/>
        <v>Low</v>
      </c>
      <c r="Y2208" t="str">
        <f t="shared" si="104"/>
        <v>Home Team</v>
      </c>
    </row>
    <row r="2209" spans="1:25" x14ac:dyDescent="0.25">
      <c r="A2209" t="s">
        <v>2298</v>
      </c>
      <c r="B2209">
        <v>2022</v>
      </c>
      <c r="C2209" t="s">
        <v>258</v>
      </c>
      <c r="D2209" s="1">
        <v>44786</v>
      </c>
      <c r="E2209">
        <v>17.5</v>
      </c>
      <c r="F2209">
        <v>15.6</v>
      </c>
      <c r="G2209">
        <v>1.2</v>
      </c>
      <c r="H2209" t="s">
        <v>38</v>
      </c>
      <c r="I2209" s="2">
        <v>0.69097222222222221</v>
      </c>
      <c r="J2209" s="3">
        <v>14728</v>
      </c>
      <c r="K2209" t="s">
        <v>39</v>
      </c>
      <c r="L2209">
        <v>2.2000000000000002</v>
      </c>
      <c r="M2209">
        <v>4.2</v>
      </c>
      <c r="N2209">
        <v>7.2</v>
      </c>
      <c r="O2209">
        <v>9.5</v>
      </c>
      <c r="P2209">
        <v>59</v>
      </c>
      <c r="Q2209" t="s">
        <v>44</v>
      </c>
      <c r="R2209">
        <v>7.3</v>
      </c>
      <c r="S2209">
        <v>12.5</v>
      </c>
      <c r="T2209">
        <v>15.9</v>
      </c>
      <c r="U2209">
        <v>18.11</v>
      </c>
      <c r="V2209">
        <v>119</v>
      </c>
      <c r="W2209" t="str">
        <f t="shared" si="102"/>
        <v>Geelong</v>
      </c>
      <c r="X2209" t="str">
        <f t="shared" si="103"/>
        <v>Low</v>
      </c>
      <c r="Y2209" t="str">
        <f t="shared" si="104"/>
        <v>Away Team</v>
      </c>
    </row>
    <row r="2210" spans="1:25" x14ac:dyDescent="0.25">
      <c r="A2210" t="s">
        <v>2299</v>
      </c>
      <c r="B2210">
        <v>2022</v>
      </c>
      <c r="C2210" t="s">
        <v>258</v>
      </c>
      <c r="D2210" s="1">
        <v>44786</v>
      </c>
      <c r="E2210">
        <v>16.899999999999999</v>
      </c>
      <c r="F2210">
        <v>5.5</v>
      </c>
      <c r="G2210">
        <v>0</v>
      </c>
      <c r="H2210" t="s">
        <v>28</v>
      </c>
      <c r="I2210" s="2">
        <v>0.80902777777777779</v>
      </c>
      <c r="J2210" s="3">
        <v>55705</v>
      </c>
      <c r="K2210" t="s">
        <v>35</v>
      </c>
      <c r="L2210">
        <v>1.2</v>
      </c>
      <c r="M2210">
        <v>4.5999999999999996</v>
      </c>
      <c r="N2210">
        <v>7.11</v>
      </c>
      <c r="O2210">
        <v>11.13</v>
      </c>
      <c r="P2210">
        <v>79</v>
      </c>
      <c r="Q2210" t="s">
        <v>30</v>
      </c>
      <c r="R2210">
        <v>1.3</v>
      </c>
      <c r="S2210">
        <v>3.4</v>
      </c>
      <c r="T2210">
        <v>7.8</v>
      </c>
      <c r="U2210">
        <v>10.14</v>
      </c>
      <c r="V2210">
        <v>74</v>
      </c>
      <c r="W2210" t="str">
        <f t="shared" si="102"/>
        <v>Melbourne</v>
      </c>
      <c r="X2210" t="str">
        <f t="shared" si="103"/>
        <v>High</v>
      </c>
      <c r="Y2210" t="str">
        <f t="shared" si="104"/>
        <v>Home Team</v>
      </c>
    </row>
    <row r="2211" spans="1:25" x14ac:dyDescent="0.25">
      <c r="A2211" t="s">
        <v>2300</v>
      </c>
      <c r="B2211">
        <v>2022</v>
      </c>
      <c r="C2211" t="s">
        <v>258</v>
      </c>
      <c r="D2211" s="1">
        <v>44786</v>
      </c>
      <c r="E2211">
        <v>17.899999999999999</v>
      </c>
      <c r="F2211">
        <v>11</v>
      </c>
      <c r="G2211">
        <v>0</v>
      </c>
      <c r="H2211" t="s">
        <v>1339</v>
      </c>
      <c r="I2211" s="2">
        <v>0.73611111111111116</v>
      </c>
      <c r="J2211" s="3">
        <v>53818</v>
      </c>
      <c r="K2211" t="s">
        <v>43</v>
      </c>
      <c r="L2211">
        <v>3.4</v>
      </c>
      <c r="M2211">
        <v>5.6</v>
      </c>
      <c r="N2211">
        <v>7.14</v>
      </c>
      <c r="O2211">
        <v>9.17</v>
      </c>
      <c r="P2211">
        <v>71</v>
      </c>
      <c r="Q2211" t="s">
        <v>51</v>
      </c>
      <c r="R2211">
        <v>4</v>
      </c>
      <c r="S2211">
        <v>5.2</v>
      </c>
      <c r="T2211">
        <v>6.3</v>
      </c>
      <c r="U2211">
        <v>7.5</v>
      </c>
      <c r="V2211">
        <v>47</v>
      </c>
      <c r="W2211" t="str">
        <f t="shared" si="102"/>
        <v>Fremantle</v>
      </c>
      <c r="X2211" t="str">
        <f t="shared" si="103"/>
        <v>High</v>
      </c>
      <c r="Y2211" t="str">
        <f t="shared" si="104"/>
        <v>Home Team</v>
      </c>
    </row>
    <row r="2212" spans="1:25" x14ac:dyDescent="0.25">
      <c r="A2212" t="s">
        <v>2301</v>
      </c>
      <c r="B2212">
        <v>2022</v>
      </c>
      <c r="C2212" t="s">
        <v>258</v>
      </c>
      <c r="D2212" s="1">
        <v>44787</v>
      </c>
      <c r="E2212">
        <v>14.7</v>
      </c>
      <c r="F2212">
        <v>7.2</v>
      </c>
      <c r="G2212">
        <v>2.8</v>
      </c>
      <c r="H2212" t="s">
        <v>28</v>
      </c>
      <c r="I2212" s="2">
        <v>0.54861111111111116</v>
      </c>
      <c r="J2212" s="3">
        <v>59338</v>
      </c>
      <c r="K2212" t="s">
        <v>29</v>
      </c>
      <c r="L2212">
        <v>6.2</v>
      </c>
      <c r="M2212">
        <v>9.3000000000000007</v>
      </c>
      <c r="N2212">
        <v>18.5</v>
      </c>
      <c r="O2212">
        <v>20.8</v>
      </c>
      <c r="P2212">
        <v>128</v>
      </c>
      <c r="Q2212" t="s">
        <v>32</v>
      </c>
      <c r="R2212">
        <v>1.1000000000000001</v>
      </c>
      <c r="S2212">
        <v>4.5</v>
      </c>
      <c r="T2212">
        <v>5.0999999999999996</v>
      </c>
      <c r="U2212">
        <v>9.1300000000000008</v>
      </c>
      <c r="V2212">
        <v>67</v>
      </c>
      <c r="W2212" t="str">
        <f t="shared" si="102"/>
        <v>Richmond</v>
      </c>
      <c r="X2212" t="str">
        <f t="shared" si="103"/>
        <v>High</v>
      </c>
      <c r="Y2212" t="str">
        <f t="shared" si="104"/>
        <v>Home Team</v>
      </c>
    </row>
    <row r="2213" spans="1:25" x14ac:dyDescent="0.25">
      <c r="A2213" t="s">
        <v>2302</v>
      </c>
      <c r="B2213">
        <v>2022</v>
      </c>
      <c r="C2213" t="s">
        <v>258</v>
      </c>
      <c r="D2213" s="1">
        <v>44787</v>
      </c>
      <c r="E2213">
        <v>18.600000000000001</v>
      </c>
      <c r="F2213">
        <v>10.4</v>
      </c>
      <c r="G2213">
        <v>0</v>
      </c>
      <c r="H2213" t="s">
        <v>61</v>
      </c>
      <c r="I2213" s="2">
        <v>0.63888888888888884</v>
      </c>
      <c r="J2213" s="3">
        <v>44659</v>
      </c>
      <c r="K2213" t="s">
        <v>26</v>
      </c>
      <c r="L2213">
        <v>4.4000000000000004</v>
      </c>
      <c r="M2213">
        <v>5.7</v>
      </c>
      <c r="N2213">
        <v>9.1</v>
      </c>
      <c r="O2213">
        <v>11.11</v>
      </c>
      <c r="P2213">
        <v>77</v>
      </c>
      <c r="Q2213" t="s">
        <v>33</v>
      </c>
      <c r="R2213">
        <v>2.2999999999999998</v>
      </c>
      <c r="S2213">
        <v>3.4</v>
      </c>
      <c r="T2213">
        <v>6.5</v>
      </c>
      <c r="U2213">
        <v>7.8</v>
      </c>
      <c r="V2213">
        <v>50</v>
      </c>
      <c r="W2213" t="str">
        <f t="shared" si="102"/>
        <v>Sydney</v>
      </c>
      <c r="X2213" t="str">
        <f t="shared" si="103"/>
        <v>Medium</v>
      </c>
      <c r="Y2213" t="str">
        <f t="shared" si="104"/>
        <v>Home Team</v>
      </c>
    </row>
    <row r="2214" spans="1:25" x14ac:dyDescent="0.25">
      <c r="A2214" t="s">
        <v>2303</v>
      </c>
      <c r="B2214">
        <v>2022</v>
      </c>
      <c r="C2214" t="s">
        <v>258</v>
      </c>
      <c r="D2214" s="1">
        <v>44787</v>
      </c>
      <c r="E2214">
        <v>14.7</v>
      </c>
      <c r="F2214">
        <v>7.2</v>
      </c>
      <c r="G2214">
        <v>2.8</v>
      </c>
      <c r="H2214" t="s">
        <v>46</v>
      </c>
      <c r="I2214" s="2">
        <v>0.69444444444444442</v>
      </c>
      <c r="J2214" s="3">
        <v>20568</v>
      </c>
      <c r="K2214" t="s">
        <v>48</v>
      </c>
      <c r="L2214">
        <v>3.4</v>
      </c>
      <c r="M2214">
        <v>3.5</v>
      </c>
      <c r="N2214">
        <v>6.5</v>
      </c>
      <c r="O2214">
        <v>9.8000000000000007</v>
      </c>
      <c r="P2214">
        <v>62</v>
      </c>
      <c r="Q2214" t="s">
        <v>54</v>
      </c>
      <c r="R2214">
        <v>5</v>
      </c>
      <c r="S2214">
        <v>12.2</v>
      </c>
      <c r="T2214">
        <v>14.6</v>
      </c>
      <c r="U2214">
        <v>23.8</v>
      </c>
      <c r="V2214">
        <v>146</v>
      </c>
      <c r="W2214" t="str">
        <f t="shared" si="102"/>
        <v>Port Adelaide</v>
      </c>
      <c r="X2214" t="str">
        <f t="shared" si="103"/>
        <v>Low</v>
      </c>
      <c r="Y2214" t="str">
        <f t="shared" si="104"/>
        <v>Away Team</v>
      </c>
    </row>
    <row r="2215" spans="1:25" x14ac:dyDescent="0.25">
      <c r="A2215" t="s">
        <v>2304</v>
      </c>
      <c r="B2215">
        <v>2022</v>
      </c>
      <c r="C2215" t="s">
        <v>268</v>
      </c>
      <c r="D2215" s="1">
        <v>44792</v>
      </c>
      <c r="E2215">
        <v>28.1</v>
      </c>
      <c r="F2215">
        <v>8.4</v>
      </c>
      <c r="G2215">
        <v>0</v>
      </c>
      <c r="H2215" t="s">
        <v>58</v>
      </c>
      <c r="I2215" s="2">
        <v>0.82638888888888884</v>
      </c>
      <c r="J2215" s="3">
        <v>32172</v>
      </c>
      <c r="K2215" t="s">
        <v>36</v>
      </c>
      <c r="L2215">
        <v>1.1000000000000001</v>
      </c>
      <c r="M2215">
        <v>2.2999999999999998</v>
      </c>
      <c r="N2215">
        <v>5.6</v>
      </c>
      <c r="O2215">
        <v>8.9</v>
      </c>
      <c r="P2215">
        <v>57</v>
      </c>
      <c r="Q2215" t="s">
        <v>35</v>
      </c>
      <c r="R2215">
        <v>6.2</v>
      </c>
      <c r="S2215">
        <v>13.3</v>
      </c>
      <c r="T2215">
        <v>17.399999999999999</v>
      </c>
      <c r="U2215">
        <v>18.7</v>
      </c>
      <c r="V2215">
        <v>115</v>
      </c>
      <c r="W2215" t="str">
        <f t="shared" si="102"/>
        <v>Melbourne</v>
      </c>
      <c r="X2215" t="str">
        <f t="shared" si="103"/>
        <v>Medium</v>
      </c>
      <c r="Y2215" t="str">
        <f t="shared" si="104"/>
        <v>Away Team</v>
      </c>
    </row>
    <row r="2216" spans="1:25" x14ac:dyDescent="0.25">
      <c r="A2216" t="s">
        <v>2305</v>
      </c>
      <c r="B2216">
        <v>2022</v>
      </c>
      <c r="C2216" t="s">
        <v>268</v>
      </c>
      <c r="D2216" s="1">
        <v>44793</v>
      </c>
      <c r="E2216">
        <v>13</v>
      </c>
      <c r="F2216">
        <v>4.4000000000000004</v>
      </c>
      <c r="G2216">
        <v>1</v>
      </c>
      <c r="H2216" t="s">
        <v>95</v>
      </c>
      <c r="I2216" s="2">
        <v>0.57291666666666663</v>
      </c>
      <c r="J2216" s="3">
        <v>7338</v>
      </c>
      <c r="K2216" t="s">
        <v>25</v>
      </c>
      <c r="L2216">
        <v>4.3</v>
      </c>
      <c r="M2216">
        <v>7.4</v>
      </c>
      <c r="N2216">
        <v>8.6999999999999993</v>
      </c>
      <c r="O2216">
        <v>10.9</v>
      </c>
      <c r="P2216">
        <v>69</v>
      </c>
      <c r="Q2216" t="s">
        <v>43</v>
      </c>
      <c r="R2216">
        <v>2.2000000000000002</v>
      </c>
      <c r="S2216">
        <v>5.5</v>
      </c>
      <c r="T2216">
        <v>8.8000000000000007</v>
      </c>
      <c r="U2216">
        <v>13.11</v>
      </c>
      <c r="V2216">
        <v>89</v>
      </c>
      <c r="W2216" t="str">
        <f t="shared" si="102"/>
        <v>Fremantle</v>
      </c>
      <c r="X2216" t="str">
        <f t="shared" si="103"/>
        <v>Low</v>
      </c>
      <c r="Y2216" t="str">
        <f t="shared" si="104"/>
        <v>Away Team</v>
      </c>
    </row>
    <row r="2217" spans="1:25" x14ac:dyDescent="0.25">
      <c r="A2217" t="s">
        <v>2306</v>
      </c>
      <c r="B2217">
        <v>2022</v>
      </c>
      <c r="C2217" t="s">
        <v>268</v>
      </c>
      <c r="D2217" s="1">
        <v>44793</v>
      </c>
      <c r="E2217">
        <v>13.2</v>
      </c>
      <c r="F2217">
        <v>9.6999999999999993</v>
      </c>
      <c r="G2217">
        <v>2.8</v>
      </c>
      <c r="H2217" t="s">
        <v>46</v>
      </c>
      <c r="I2217" s="2">
        <v>0.59027777777777779</v>
      </c>
      <c r="J2217" s="3">
        <v>14196</v>
      </c>
      <c r="K2217" t="s">
        <v>47</v>
      </c>
      <c r="L2217">
        <v>1.5</v>
      </c>
      <c r="M2217">
        <v>3.6</v>
      </c>
      <c r="N2217">
        <v>5.9</v>
      </c>
      <c r="O2217">
        <v>6.11</v>
      </c>
      <c r="P2217">
        <v>47</v>
      </c>
      <c r="Q2217" t="s">
        <v>39</v>
      </c>
      <c r="R2217">
        <v>4.2</v>
      </c>
      <c r="S2217">
        <v>6.8</v>
      </c>
      <c r="T2217">
        <v>12.12</v>
      </c>
      <c r="U2217">
        <v>16.18</v>
      </c>
      <c r="V2217">
        <v>114</v>
      </c>
      <c r="W2217" t="str">
        <f t="shared" si="102"/>
        <v>Gold Coast</v>
      </c>
      <c r="X2217" t="str">
        <f t="shared" si="103"/>
        <v>Low</v>
      </c>
      <c r="Y2217" t="str">
        <f t="shared" si="104"/>
        <v>Away Team</v>
      </c>
    </row>
    <row r="2218" spans="1:25" x14ac:dyDescent="0.25">
      <c r="A2218" t="s">
        <v>2307</v>
      </c>
      <c r="B2218">
        <v>2022</v>
      </c>
      <c r="C2218" t="s">
        <v>268</v>
      </c>
      <c r="D2218" s="1">
        <v>44793</v>
      </c>
      <c r="E2218">
        <v>13.7</v>
      </c>
      <c r="F2218">
        <v>8.9</v>
      </c>
      <c r="G2218">
        <v>2.8</v>
      </c>
      <c r="H2218" t="s">
        <v>88</v>
      </c>
      <c r="I2218" s="2">
        <v>0.69097222222222221</v>
      </c>
      <c r="J2218" s="3">
        <v>21098</v>
      </c>
      <c r="K2218" t="s">
        <v>44</v>
      </c>
      <c r="L2218">
        <v>6.4</v>
      </c>
      <c r="M2218">
        <v>12.7</v>
      </c>
      <c r="N2218">
        <v>15.12</v>
      </c>
      <c r="O2218">
        <v>19.170000000000002</v>
      </c>
      <c r="P2218">
        <v>131</v>
      </c>
      <c r="Q2218" t="s">
        <v>51</v>
      </c>
      <c r="R2218">
        <v>3.2</v>
      </c>
      <c r="S2218">
        <v>4.4000000000000004</v>
      </c>
      <c r="T2218">
        <v>6.4</v>
      </c>
      <c r="U2218">
        <v>7.4</v>
      </c>
      <c r="V2218">
        <v>46</v>
      </c>
      <c r="W2218" t="str">
        <f t="shared" si="102"/>
        <v>Geelong</v>
      </c>
      <c r="X2218" t="str">
        <f t="shared" si="103"/>
        <v>Low</v>
      </c>
      <c r="Y2218" t="str">
        <f t="shared" si="104"/>
        <v>Home Team</v>
      </c>
    </row>
    <row r="2219" spans="1:25" x14ac:dyDescent="0.25">
      <c r="A2219" t="s">
        <v>2308</v>
      </c>
      <c r="B2219">
        <v>2022</v>
      </c>
      <c r="C2219" t="s">
        <v>268</v>
      </c>
      <c r="D2219" s="1">
        <v>44793</v>
      </c>
      <c r="E2219">
        <v>13.2</v>
      </c>
      <c r="F2219">
        <v>9.6999999999999993</v>
      </c>
      <c r="G2219">
        <v>2.8</v>
      </c>
      <c r="H2219" t="s">
        <v>28</v>
      </c>
      <c r="I2219" s="2">
        <v>0.80902777777777779</v>
      </c>
      <c r="J2219" s="3">
        <v>58366</v>
      </c>
      <c r="K2219" t="s">
        <v>48</v>
      </c>
      <c r="L2219">
        <v>3.2</v>
      </c>
      <c r="M2219">
        <v>7.6</v>
      </c>
      <c r="N2219">
        <v>9.8000000000000007</v>
      </c>
      <c r="O2219">
        <v>11.9</v>
      </c>
      <c r="P2219">
        <v>75</v>
      </c>
      <c r="Q2219" t="s">
        <v>29</v>
      </c>
      <c r="R2219">
        <v>6.3</v>
      </c>
      <c r="S2219">
        <v>10.7</v>
      </c>
      <c r="T2219">
        <v>16.100000000000001</v>
      </c>
      <c r="U2219">
        <v>21.15</v>
      </c>
      <c r="V2219">
        <v>141</v>
      </c>
      <c r="W2219" t="str">
        <f t="shared" si="102"/>
        <v>Richmond</v>
      </c>
      <c r="X2219" t="str">
        <f t="shared" si="103"/>
        <v>High</v>
      </c>
      <c r="Y2219" t="str">
        <f t="shared" si="104"/>
        <v>Away Team</v>
      </c>
    </row>
    <row r="2220" spans="1:25" x14ac:dyDescent="0.25">
      <c r="A2220" t="s">
        <v>2309</v>
      </c>
      <c r="B2220">
        <v>2022</v>
      </c>
      <c r="C2220" t="s">
        <v>268</v>
      </c>
      <c r="D2220" s="1">
        <v>44793</v>
      </c>
      <c r="E2220">
        <v>15.1</v>
      </c>
      <c r="F2220">
        <v>12.4</v>
      </c>
      <c r="G2220">
        <v>0</v>
      </c>
      <c r="H2220" t="s">
        <v>512</v>
      </c>
      <c r="I2220" s="2">
        <v>0.79166666666666663</v>
      </c>
      <c r="J2220" s="3">
        <v>50090</v>
      </c>
      <c r="K2220" t="s">
        <v>54</v>
      </c>
      <c r="L2220">
        <v>2.4</v>
      </c>
      <c r="M2220">
        <v>5.7</v>
      </c>
      <c r="N2220">
        <v>9.1300000000000008</v>
      </c>
      <c r="O2220">
        <v>16.149999999999999</v>
      </c>
      <c r="P2220">
        <v>111</v>
      </c>
      <c r="Q2220" t="s">
        <v>40</v>
      </c>
      <c r="R2220">
        <v>2.2999999999999998</v>
      </c>
      <c r="S2220">
        <v>4.5999999999999996</v>
      </c>
      <c r="T2220">
        <v>5.9</v>
      </c>
      <c r="U2220">
        <v>7.13</v>
      </c>
      <c r="V2220">
        <v>55</v>
      </c>
      <c r="W2220" t="str">
        <f t="shared" si="102"/>
        <v>Port Adelaide</v>
      </c>
      <c r="X2220" t="str">
        <f t="shared" si="103"/>
        <v>High</v>
      </c>
      <c r="Y2220" t="str">
        <f t="shared" si="104"/>
        <v>Home Team</v>
      </c>
    </row>
    <row r="2221" spans="1:25" x14ac:dyDescent="0.25">
      <c r="A2221" t="s">
        <v>2310</v>
      </c>
      <c r="B2221">
        <v>2022</v>
      </c>
      <c r="C2221" t="s">
        <v>268</v>
      </c>
      <c r="D2221" s="1">
        <v>44794</v>
      </c>
      <c r="E2221">
        <v>12.1</v>
      </c>
      <c r="F2221">
        <v>1.5</v>
      </c>
      <c r="G2221">
        <v>0</v>
      </c>
      <c r="H2221" t="s">
        <v>100</v>
      </c>
      <c r="I2221" s="2">
        <v>0.54861111111111116</v>
      </c>
      <c r="J2221" s="3">
        <v>13105</v>
      </c>
      <c r="K2221" t="s">
        <v>32</v>
      </c>
      <c r="L2221">
        <v>4.0999999999999996</v>
      </c>
      <c r="M2221">
        <v>8.1</v>
      </c>
      <c r="N2221">
        <v>9.1999999999999993</v>
      </c>
      <c r="O2221">
        <v>10.4</v>
      </c>
      <c r="P2221">
        <v>64</v>
      </c>
      <c r="Q2221" t="s">
        <v>50</v>
      </c>
      <c r="R2221">
        <v>2.1</v>
      </c>
      <c r="S2221">
        <v>8.4</v>
      </c>
      <c r="T2221">
        <v>9.1199999999999992</v>
      </c>
      <c r="U2221">
        <v>12.15</v>
      </c>
      <c r="V2221">
        <v>87</v>
      </c>
      <c r="W2221" t="str">
        <f t="shared" si="102"/>
        <v>Western Bulldogs</v>
      </c>
      <c r="X2221" t="str">
        <f t="shared" si="103"/>
        <v>Low</v>
      </c>
      <c r="Y2221" t="str">
        <f t="shared" si="104"/>
        <v>Away Team</v>
      </c>
    </row>
    <row r="2222" spans="1:25" x14ac:dyDescent="0.25">
      <c r="A2222" t="s">
        <v>2311</v>
      </c>
      <c r="B2222">
        <v>2022</v>
      </c>
      <c r="C2222" t="s">
        <v>268</v>
      </c>
      <c r="D2222" s="1">
        <v>44794</v>
      </c>
      <c r="E2222">
        <v>14.2</v>
      </c>
      <c r="F2222">
        <v>6.3</v>
      </c>
      <c r="G2222">
        <v>0</v>
      </c>
      <c r="H2222" t="s">
        <v>28</v>
      </c>
      <c r="I2222" s="2">
        <v>0.63888888888888884</v>
      </c>
      <c r="J2222" s="3">
        <v>88287</v>
      </c>
      <c r="K2222" t="s">
        <v>30</v>
      </c>
      <c r="L2222">
        <v>0.3</v>
      </c>
      <c r="M2222">
        <v>2.5</v>
      </c>
      <c r="N2222">
        <v>10.8</v>
      </c>
      <c r="O2222">
        <v>10.14</v>
      </c>
      <c r="P2222">
        <v>74</v>
      </c>
      <c r="Q2222" t="s">
        <v>33</v>
      </c>
      <c r="R2222">
        <v>3.5</v>
      </c>
      <c r="S2222">
        <v>5.6</v>
      </c>
      <c r="T2222">
        <v>6.8</v>
      </c>
      <c r="U2222">
        <v>11.9</v>
      </c>
      <c r="V2222">
        <v>75</v>
      </c>
      <c r="W2222" t="str">
        <f t="shared" si="102"/>
        <v>Collingwood</v>
      </c>
      <c r="X2222" t="str">
        <f t="shared" si="103"/>
        <v>High</v>
      </c>
      <c r="Y2222" t="str">
        <f t="shared" si="104"/>
        <v>Away Team</v>
      </c>
    </row>
    <row r="2223" spans="1:25" x14ac:dyDescent="0.25">
      <c r="A2223" t="s">
        <v>2312</v>
      </c>
      <c r="B2223">
        <v>2022</v>
      </c>
      <c r="C2223" t="s">
        <v>268</v>
      </c>
      <c r="D2223" s="1">
        <v>44794</v>
      </c>
      <c r="E2223">
        <v>14.2</v>
      </c>
      <c r="F2223">
        <v>6.3</v>
      </c>
      <c r="G2223">
        <v>0</v>
      </c>
      <c r="H2223" t="s">
        <v>46</v>
      </c>
      <c r="I2223" s="2">
        <v>0.69444444444444442</v>
      </c>
      <c r="J2223" s="3">
        <v>23344</v>
      </c>
      <c r="K2223" t="s">
        <v>55</v>
      </c>
      <c r="L2223">
        <v>3.3</v>
      </c>
      <c r="M2223">
        <v>5.5</v>
      </c>
      <c r="N2223">
        <v>7.7</v>
      </c>
      <c r="O2223">
        <v>11.8</v>
      </c>
      <c r="P2223">
        <v>74</v>
      </c>
      <c r="Q2223" t="s">
        <v>26</v>
      </c>
      <c r="R2223">
        <v>4.2</v>
      </c>
      <c r="S2223">
        <v>9.3000000000000007</v>
      </c>
      <c r="T2223">
        <v>11.6</v>
      </c>
      <c r="U2223">
        <v>13.1</v>
      </c>
      <c r="V2223">
        <v>88</v>
      </c>
      <c r="W2223" t="str">
        <f t="shared" si="102"/>
        <v>Sydney</v>
      </c>
      <c r="X2223" t="str">
        <f t="shared" si="103"/>
        <v>Low</v>
      </c>
      <c r="Y2223" t="str">
        <f t="shared" si="104"/>
        <v>Away Team</v>
      </c>
    </row>
    <row r="2224" spans="1:25" x14ac:dyDescent="0.25">
      <c r="A2224" t="s">
        <v>2313</v>
      </c>
      <c r="B2224">
        <v>2022</v>
      </c>
      <c r="C2224" t="s">
        <v>280</v>
      </c>
      <c r="D2224" s="1">
        <v>44805</v>
      </c>
      <c r="E2224">
        <v>22.8</v>
      </c>
      <c r="F2224">
        <v>13.3</v>
      </c>
      <c r="G2224">
        <v>0</v>
      </c>
      <c r="H2224" t="s">
        <v>58</v>
      </c>
      <c r="I2224" s="2">
        <v>0.80555555555555558</v>
      </c>
      <c r="J2224" s="3">
        <v>35013</v>
      </c>
      <c r="K2224" t="s">
        <v>36</v>
      </c>
      <c r="L2224">
        <v>4.3</v>
      </c>
      <c r="M2224">
        <v>8.5</v>
      </c>
      <c r="N2224">
        <v>13.7</v>
      </c>
      <c r="O2224">
        <v>16.100000000000001</v>
      </c>
      <c r="P2224">
        <v>106</v>
      </c>
      <c r="Q2224" t="s">
        <v>29</v>
      </c>
      <c r="R2224">
        <v>4.3</v>
      </c>
      <c r="S2224">
        <v>9.5</v>
      </c>
      <c r="T2224">
        <v>14.6</v>
      </c>
      <c r="U2224">
        <v>16.8</v>
      </c>
      <c r="V2224">
        <v>104</v>
      </c>
      <c r="W2224" t="str">
        <f t="shared" si="102"/>
        <v>Brisbane</v>
      </c>
      <c r="X2224" t="str">
        <f t="shared" si="103"/>
        <v>Medium</v>
      </c>
      <c r="Y2224" t="str">
        <f t="shared" si="104"/>
        <v>Home Team</v>
      </c>
    </row>
    <row r="2225" spans="1:25" x14ac:dyDescent="0.25">
      <c r="A2225" t="s">
        <v>2314</v>
      </c>
      <c r="B2225">
        <v>2022</v>
      </c>
      <c r="C2225" t="s">
        <v>278</v>
      </c>
      <c r="D2225" s="1">
        <v>44806</v>
      </c>
      <c r="E2225">
        <v>12.5</v>
      </c>
      <c r="F2225">
        <v>7</v>
      </c>
      <c r="G2225">
        <v>8.4</v>
      </c>
      <c r="H2225" t="s">
        <v>28</v>
      </c>
      <c r="I2225" s="2">
        <v>0.82638888888888884</v>
      </c>
      <c r="J2225" s="3">
        <v>78377</v>
      </c>
      <c r="K2225" t="s">
        <v>35</v>
      </c>
      <c r="L2225">
        <v>4.0999999999999996</v>
      </c>
      <c r="M2225">
        <v>5.4</v>
      </c>
      <c r="N2225">
        <v>10.5</v>
      </c>
      <c r="O2225">
        <v>10.9</v>
      </c>
      <c r="P2225">
        <v>69</v>
      </c>
      <c r="Q2225" t="s">
        <v>26</v>
      </c>
      <c r="R2225">
        <v>2.2999999999999998</v>
      </c>
      <c r="S2225">
        <v>6.4</v>
      </c>
      <c r="T2225">
        <v>12.5</v>
      </c>
      <c r="U2225">
        <v>14.7</v>
      </c>
      <c r="V2225">
        <v>91</v>
      </c>
      <c r="W2225" t="str">
        <f t="shared" si="102"/>
        <v>Sydney</v>
      </c>
      <c r="X2225" t="str">
        <f t="shared" si="103"/>
        <v>High</v>
      </c>
      <c r="Y2225" t="str">
        <f t="shared" si="104"/>
        <v>Away Team</v>
      </c>
    </row>
    <row r="2226" spans="1:25" x14ac:dyDescent="0.25">
      <c r="A2226" t="s">
        <v>2315</v>
      </c>
      <c r="B2226">
        <v>2022</v>
      </c>
      <c r="C2226" t="s">
        <v>280</v>
      </c>
      <c r="D2226" s="1">
        <v>44807</v>
      </c>
      <c r="E2226">
        <v>16.100000000000001</v>
      </c>
      <c r="F2226">
        <v>11.7</v>
      </c>
      <c r="G2226">
        <v>7.6</v>
      </c>
      <c r="H2226" t="s">
        <v>1339</v>
      </c>
      <c r="I2226" s="2">
        <v>0.75694444444444442</v>
      </c>
      <c r="J2226" s="3">
        <v>58982</v>
      </c>
      <c r="K2226" t="s">
        <v>43</v>
      </c>
      <c r="L2226">
        <v>0.1</v>
      </c>
      <c r="M2226">
        <v>4.3</v>
      </c>
      <c r="N2226">
        <v>7.5</v>
      </c>
      <c r="O2226">
        <v>11.7</v>
      </c>
      <c r="P2226">
        <v>73</v>
      </c>
      <c r="Q2226" t="s">
        <v>50</v>
      </c>
      <c r="R2226">
        <v>5.5</v>
      </c>
      <c r="S2226">
        <v>6.6</v>
      </c>
      <c r="T2226">
        <v>7.11</v>
      </c>
      <c r="U2226">
        <v>8.1199999999999992</v>
      </c>
      <c r="V2226">
        <v>60</v>
      </c>
      <c r="W2226" t="str">
        <f t="shared" si="102"/>
        <v>Fremantle</v>
      </c>
      <c r="X2226" t="str">
        <f t="shared" si="103"/>
        <v>High</v>
      </c>
      <c r="Y2226" t="str">
        <f t="shared" si="104"/>
        <v>Home Team</v>
      </c>
    </row>
    <row r="2227" spans="1:25" x14ac:dyDescent="0.25">
      <c r="A2227" t="s">
        <v>2316</v>
      </c>
      <c r="B2227">
        <v>2022</v>
      </c>
      <c r="C2227" t="s">
        <v>278</v>
      </c>
      <c r="D2227" s="1">
        <v>44807</v>
      </c>
      <c r="E2227">
        <v>14.7</v>
      </c>
      <c r="F2227">
        <v>4.5999999999999996</v>
      </c>
      <c r="G2227">
        <v>0</v>
      </c>
      <c r="H2227" t="s">
        <v>28</v>
      </c>
      <c r="I2227" s="2">
        <v>0.69097222222222221</v>
      </c>
      <c r="J2227" s="3">
        <v>91525</v>
      </c>
      <c r="K2227" t="s">
        <v>44</v>
      </c>
      <c r="L2227">
        <v>1.3</v>
      </c>
      <c r="M2227">
        <v>4.7</v>
      </c>
      <c r="N2227">
        <v>7.1</v>
      </c>
      <c r="O2227">
        <v>11.12</v>
      </c>
      <c r="P2227">
        <v>78</v>
      </c>
      <c r="Q2227" t="s">
        <v>33</v>
      </c>
      <c r="R2227">
        <v>3.5</v>
      </c>
      <c r="S2227">
        <v>4.8</v>
      </c>
      <c r="T2227">
        <v>8.11</v>
      </c>
      <c r="U2227">
        <v>10.119999999999999</v>
      </c>
      <c r="V2227">
        <v>72</v>
      </c>
      <c r="W2227" t="str">
        <f t="shared" si="102"/>
        <v>Geelong</v>
      </c>
      <c r="X2227" t="str">
        <f t="shared" si="103"/>
        <v>High</v>
      </c>
      <c r="Y2227" t="str">
        <f t="shared" si="104"/>
        <v>Home Team</v>
      </c>
    </row>
    <row r="2228" spans="1:25" x14ac:dyDescent="0.25">
      <c r="A2228" t="s">
        <v>2317</v>
      </c>
      <c r="B2228">
        <v>2022</v>
      </c>
      <c r="C2228" t="s">
        <v>284</v>
      </c>
      <c r="D2228" s="1">
        <v>44813</v>
      </c>
      <c r="E2228">
        <v>20.5</v>
      </c>
      <c r="F2228">
        <v>10.8</v>
      </c>
      <c r="G2228">
        <v>0.2</v>
      </c>
      <c r="H2228" t="s">
        <v>28</v>
      </c>
      <c r="I2228" s="2">
        <v>0.82638888888888884</v>
      </c>
      <c r="J2228" s="3">
        <v>62162</v>
      </c>
      <c r="K2228" t="s">
        <v>35</v>
      </c>
      <c r="L2228">
        <v>3.6</v>
      </c>
      <c r="M2228">
        <v>6.8</v>
      </c>
      <c r="N2228">
        <v>8.11</v>
      </c>
      <c r="O2228">
        <v>11.13</v>
      </c>
      <c r="P2228">
        <v>79</v>
      </c>
      <c r="Q2228" t="s">
        <v>36</v>
      </c>
      <c r="R2228">
        <v>1.3</v>
      </c>
      <c r="S2228">
        <v>3.4</v>
      </c>
      <c r="T2228">
        <v>9.5</v>
      </c>
      <c r="U2228">
        <v>14.8</v>
      </c>
      <c r="V2228">
        <v>92</v>
      </c>
      <c r="W2228" t="str">
        <f t="shared" si="102"/>
        <v>Brisbane</v>
      </c>
      <c r="X2228" t="str">
        <f t="shared" si="103"/>
        <v>High</v>
      </c>
      <c r="Y2228" t="str">
        <f t="shared" si="104"/>
        <v>Away Team</v>
      </c>
    </row>
    <row r="2229" spans="1:25" x14ac:dyDescent="0.25">
      <c r="A2229" t="s">
        <v>2318</v>
      </c>
      <c r="B2229">
        <v>2022</v>
      </c>
      <c r="C2229" t="s">
        <v>284</v>
      </c>
      <c r="D2229" s="1">
        <v>44814</v>
      </c>
      <c r="E2229">
        <v>16.100000000000001</v>
      </c>
      <c r="F2229">
        <v>10.199999999999999</v>
      </c>
      <c r="G2229">
        <v>6</v>
      </c>
      <c r="H2229" t="s">
        <v>28</v>
      </c>
      <c r="I2229" s="2">
        <v>0.80902777777777779</v>
      </c>
      <c r="J2229" s="3">
        <v>90612</v>
      </c>
      <c r="K2229" t="s">
        <v>33</v>
      </c>
      <c r="L2229">
        <v>4</v>
      </c>
      <c r="M2229">
        <v>6.6</v>
      </c>
      <c r="N2229">
        <v>8.1199999999999992</v>
      </c>
      <c r="O2229">
        <v>11.13</v>
      </c>
      <c r="P2229">
        <v>79</v>
      </c>
      <c r="Q2229" t="s">
        <v>43</v>
      </c>
      <c r="R2229">
        <v>0.1</v>
      </c>
      <c r="S2229">
        <v>2.2000000000000002</v>
      </c>
      <c r="T2229">
        <v>4.4000000000000004</v>
      </c>
      <c r="U2229">
        <v>9.5</v>
      </c>
      <c r="V2229">
        <v>59</v>
      </c>
      <c r="W2229" t="str">
        <f t="shared" si="102"/>
        <v>Collingwood</v>
      </c>
      <c r="X2229" t="str">
        <f t="shared" si="103"/>
        <v>High</v>
      </c>
      <c r="Y2229" t="str">
        <f t="shared" si="104"/>
        <v>Home Team</v>
      </c>
    </row>
    <row r="2230" spans="1:25" x14ac:dyDescent="0.25">
      <c r="A2230" t="s">
        <v>2319</v>
      </c>
      <c r="B2230">
        <v>2022</v>
      </c>
      <c r="C2230" t="s">
        <v>287</v>
      </c>
      <c r="D2230" s="1">
        <v>44820</v>
      </c>
      <c r="E2230">
        <v>17</v>
      </c>
      <c r="F2230">
        <v>10</v>
      </c>
      <c r="G2230">
        <v>0</v>
      </c>
      <c r="H2230" t="s">
        <v>28</v>
      </c>
      <c r="I2230" s="2">
        <v>0.82638888888888884</v>
      </c>
      <c r="J2230" s="3">
        <v>77677</v>
      </c>
      <c r="K2230" t="s">
        <v>44</v>
      </c>
      <c r="L2230">
        <v>4.2</v>
      </c>
      <c r="M2230">
        <v>7.7</v>
      </c>
      <c r="N2230">
        <v>14.11</v>
      </c>
      <c r="O2230">
        <v>18.12</v>
      </c>
      <c r="P2230">
        <v>120</v>
      </c>
      <c r="Q2230" t="s">
        <v>36</v>
      </c>
      <c r="R2230">
        <v>2</v>
      </c>
      <c r="S2230">
        <v>3.1</v>
      </c>
      <c r="T2230">
        <v>5.2</v>
      </c>
      <c r="U2230">
        <v>7.7</v>
      </c>
      <c r="V2230">
        <v>49</v>
      </c>
      <c r="W2230" t="str">
        <f t="shared" si="102"/>
        <v>Geelong</v>
      </c>
      <c r="X2230" t="str">
        <f t="shared" si="103"/>
        <v>High</v>
      </c>
      <c r="Y2230" t="str">
        <f t="shared" si="104"/>
        <v>Home Team</v>
      </c>
    </row>
    <row r="2231" spans="1:25" x14ac:dyDescent="0.25">
      <c r="A2231" t="s">
        <v>2320</v>
      </c>
      <c r="B2231">
        <v>2022</v>
      </c>
      <c r="C2231" t="s">
        <v>287</v>
      </c>
      <c r="D2231" s="1">
        <v>44821</v>
      </c>
      <c r="E2231">
        <v>23</v>
      </c>
      <c r="F2231">
        <v>15.3</v>
      </c>
      <c r="G2231">
        <v>0</v>
      </c>
      <c r="H2231" t="s">
        <v>61</v>
      </c>
      <c r="I2231" s="2">
        <v>0.69791666666666663</v>
      </c>
      <c r="J2231" s="3">
        <v>45608</v>
      </c>
      <c r="K2231" t="s">
        <v>26</v>
      </c>
      <c r="L2231">
        <v>6.3</v>
      </c>
      <c r="M2231">
        <v>11.7</v>
      </c>
      <c r="N2231">
        <v>13.1</v>
      </c>
      <c r="O2231">
        <v>14.11</v>
      </c>
      <c r="P2231">
        <v>95</v>
      </c>
      <c r="Q2231" t="s">
        <v>33</v>
      </c>
      <c r="R2231">
        <v>3</v>
      </c>
      <c r="S2231">
        <v>7.1</v>
      </c>
      <c r="T2231">
        <v>10.5</v>
      </c>
      <c r="U2231">
        <v>14.1</v>
      </c>
      <c r="V2231">
        <v>94</v>
      </c>
      <c r="W2231" t="str">
        <f t="shared" si="102"/>
        <v>Sydney</v>
      </c>
      <c r="X2231" t="str">
        <f t="shared" si="103"/>
        <v>Medium</v>
      </c>
      <c r="Y2231" t="str">
        <f t="shared" si="104"/>
        <v>Home Team</v>
      </c>
    </row>
    <row r="2232" spans="1:25" x14ac:dyDescent="0.25">
      <c r="A2232" t="s">
        <v>2321</v>
      </c>
      <c r="B2232">
        <v>2022</v>
      </c>
      <c r="C2232" t="s">
        <v>290</v>
      </c>
      <c r="D2232" s="1">
        <v>44828</v>
      </c>
      <c r="E2232">
        <v>14.9</v>
      </c>
      <c r="F2232">
        <v>7.5</v>
      </c>
      <c r="G2232">
        <v>3</v>
      </c>
      <c r="H2232" t="s">
        <v>28</v>
      </c>
      <c r="I2232" s="2">
        <v>0.60416666666666663</v>
      </c>
      <c r="J2232" s="3">
        <v>100024</v>
      </c>
      <c r="K2232" t="s">
        <v>44</v>
      </c>
      <c r="L2232">
        <v>6.5</v>
      </c>
      <c r="M2232">
        <v>9.8000000000000007</v>
      </c>
      <c r="N2232">
        <v>15.11</v>
      </c>
      <c r="O2232">
        <v>20.13</v>
      </c>
      <c r="P2232">
        <v>133</v>
      </c>
      <c r="Q2232" t="s">
        <v>26</v>
      </c>
      <c r="R2232">
        <v>1</v>
      </c>
      <c r="S2232">
        <v>4.2</v>
      </c>
      <c r="T2232">
        <v>4.3</v>
      </c>
      <c r="U2232">
        <v>8.4</v>
      </c>
      <c r="V2232">
        <v>52</v>
      </c>
      <c r="W2232" t="str">
        <f t="shared" si="102"/>
        <v>Geelong</v>
      </c>
      <c r="X2232" t="str">
        <f t="shared" si="103"/>
        <v>High</v>
      </c>
      <c r="Y2232" t="str">
        <f t="shared" si="104"/>
        <v>Home Team</v>
      </c>
    </row>
    <row r="2233" spans="1:25" x14ac:dyDescent="0.25">
      <c r="A2233" t="s">
        <v>2322</v>
      </c>
      <c r="B2233">
        <v>2023</v>
      </c>
      <c r="C2233" t="s">
        <v>23</v>
      </c>
      <c r="D2233" s="1">
        <v>45001</v>
      </c>
      <c r="E2233">
        <v>30.5</v>
      </c>
      <c r="F2233">
        <v>16.8</v>
      </c>
      <c r="G2233">
        <v>0</v>
      </c>
      <c r="H2233" t="s">
        <v>28</v>
      </c>
      <c r="I2233" s="2">
        <v>0.80555555555555558</v>
      </c>
      <c r="J2233" s="3">
        <v>88084</v>
      </c>
      <c r="K2233" t="s">
        <v>29</v>
      </c>
      <c r="L2233">
        <v>1.4</v>
      </c>
      <c r="M2233">
        <v>2.4</v>
      </c>
      <c r="N2233">
        <v>7.8</v>
      </c>
      <c r="O2233">
        <v>8.1</v>
      </c>
      <c r="P2233">
        <v>58</v>
      </c>
      <c r="Q2233" t="s">
        <v>30</v>
      </c>
      <c r="R2233">
        <v>3.1</v>
      </c>
      <c r="S2233">
        <v>4.5999999999999996</v>
      </c>
      <c r="T2233">
        <v>6.9</v>
      </c>
      <c r="U2233">
        <v>8.1</v>
      </c>
      <c r="V2233">
        <v>58</v>
      </c>
      <c r="W2233" t="str">
        <f t="shared" si="102"/>
        <v>Draw</v>
      </c>
      <c r="X2233" t="str">
        <f t="shared" si="103"/>
        <v>High</v>
      </c>
      <c r="Y2233" t="str">
        <f t="shared" si="104"/>
        <v>Draw</v>
      </c>
    </row>
    <row r="2234" spans="1:25" x14ac:dyDescent="0.25">
      <c r="A2234" t="s">
        <v>2323</v>
      </c>
      <c r="B2234">
        <v>2023</v>
      </c>
      <c r="C2234" t="s">
        <v>23</v>
      </c>
      <c r="D2234" s="1">
        <v>45002</v>
      </c>
      <c r="E2234">
        <v>26.3</v>
      </c>
      <c r="F2234">
        <v>15.3</v>
      </c>
      <c r="G2234">
        <v>0.2</v>
      </c>
      <c r="H2234" t="s">
        <v>28</v>
      </c>
      <c r="I2234" s="2">
        <v>0.81944444444444442</v>
      </c>
      <c r="J2234" s="3">
        <v>86595</v>
      </c>
      <c r="K2234" t="s">
        <v>44</v>
      </c>
      <c r="L2234">
        <v>6</v>
      </c>
      <c r="M2234">
        <v>12.1</v>
      </c>
      <c r="N2234">
        <v>16.3</v>
      </c>
      <c r="O2234">
        <v>16.7</v>
      </c>
      <c r="P2234">
        <v>103</v>
      </c>
      <c r="Q2234" t="s">
        <v>33</v>
      </c>
      <c r="R2234">
        <v>5.3</v>
      </c>
      <c r="S2234">
        <v>9.6</v>
      </c>
      <c r="T2234">
        <v>14.9</v>
      </c>
      <c r="U2234">
        <v>19.11</v>
      </c>
      <c r="V2234">
        <v>125</v>
      </c>
      <c r="W2234" t="str">
        <f t="shared" si="102"/>
        <v>Collingwood</v>
      </c>
      <c r="X2234" t="str">
        <f t="shared" si="103"/>
        <v>High</v>
      </c>
      <c r="Y2234" t="str">
        <f t="shared" si="104"/>
        <v>Away Team</v>
      </c>
    </row>
    <row r="2235" spans="1:25" x14ac:dyDescent="0.25">
      <c r="A2235" t="s">
        <v>2324</v>
      </c>
      <c r="B2235">
        <v>2023</v>
      </c>
      <c r="C2235" t="s">
        <v>23</v>
      </c>
      <c r="D2235" s="1">
        <v>45003</v>
      </c>
      <c r="E2235">
        <v>37.6</v>
      </c>
      <c r="F2235">
        <v>13.1</v>
      </c>
      <c r="G2235">
        <v>0</v>
      </c>
      <c r="H2235" t="s">
        <v>46</v>
      </c>
      <c r="I2235" s="2">
        <v>0.57291666666666663</v>
      </c>
      <c r="J2235" s="3">
        <v>21274</v>
      </c>
      <c r="K2235" t="s">
        <v>47</v>
      </c>
      <c r="L2235">
        <v>3.4</v>
      </c>
      <c r="M2235">
        <v>7.7</v>
      </c>
      <c r="N2235">
        <v>10.9</v>
      </c>
      <c r="O2235">
        <v>12.15</v>
      </c>
      <c r="P2235">
        <v>87</v>
      </c>
      <c r="Q2235" t="s">
        <v>51</v>
      </c>
      <c r="R2235">
        <v>3.3</v>
      </c>
      <c r="S2235">
        <v>4.4000000000000004</v>
      </c>
      <c r="T2235">
        <v>8.6</v>
      </c>
      <c r="U2235">
        <v>12.1</v>
      </c>
      <c r="V2235">
        <v>82</v>
      </c>
      <c r="W2235" t="str">
        <f t="shared" si="102"/>
        <v>North Melbourne</v>
      </c>
      <c r="X2235" t="str">
        <f t="shared" si="103"/>
        <v>Low</v>
      </c>
      <c r="Y2235" t="str">
        <f t="shared" si="104"/>
        <v>Home Team</v>
      </c>
    </row>
    <row r="2236" spans="1:25" x14ac:dyDescent="0.25">
      <c r="A2236" t="s">
        <v>2325</v>
      </c>
      <c r="B2236">
        <v>2023</v>
      </c>
      <c r="C2236" t="s">
        <v>23</v>
      </c>
      <c r="D2236" s="1">
        <v>45003</v>
      </c>
      <c r="E2236">
        <v>23.4</v>
      </c>
      <c r="F2236">
        <v>20.399999999999999</v>
      </c>
      <c r="G2236">
        <v>0</v>
      </c>
      <c r="H2236" t="s">
        <v>512</v>
      </c>
      <c r="I2236" s="2">
        <v>0.67013888888888884</v>
      </c>
      <c r="J2236" s="3">
        <v>34255</v>
      </c>
      <c r="K2236" t="s">
        <v>54</v>
      </c>
      <c r="L2236">
        <v>3.5</v>
      </c>
      <c r="M2236">
        <v>5.9</v>
      </c>
      <c r="N2236">
        <v>13.13</v>
      </c>
      <c r="O2236">
        <v>18.18</v>
      </c>
      <c r="P2236">
        <v>126</v>
      </c>
      <c r="Q2236" t="s">
        <v>36</v>
      </c>
      <c r="R2236">
        <v>2.1</v>
      </c>
      <c r="S2236">
        <v>8.3000000000000007</v>
      </c>
      <c r="T2236">
        <v>9.5</v>
      </c>
      <c r="U2236">
        <v>11.6</v>
      </c>
      <c r="V2236">
        <v>72</v>
      </c>
      <c r="W2236" t="str">
        <f t="shared" si="102"/>
        <v>Port Adelaide</v>
      </c>
      <c r="X2236" t="str">
        <f t="shared" si="103"/>
        <v>Medium</v>
      </c>
      <c r="Y2236" t="str">
        <f t="shared" si="104"/>
        <v>Home Team</v>
      </c>
    </row>
    <row r="2237" spans="1:25" x14ac:dyDescent="0.25">
      <c r="A2237" t="s">
        <v>2326</v>
      </c>
      <c r="B2237">
        <v>2023</v>
      </c>
      <c r="C2237" t="s">
        <v>23</v>
      </c>
      <c r="D2237" s="1">
        <v>45003</v>
      </c>
      <c r="E2237">
        <v>37.6</v>
      </c>
      <c r="F2237">
        <v>13.1</v>
      </c>
      <c r="G2237">
        <v>0</v>
      </c>
      <c r="H2237" t="s">
        <v>28</v>
      </c>
      <c r="I2237" s="2">
        <v>0.80902777777777779</v>
      </c>
      <c r="J2237" s="3">
        <v>48103</v>
      </c>
      <c r="K2237" t="s">
        <v>35</v>
      </c>
      <c r="L2237">
        <v>3.3</v>
      </c>
      <c r="M2237">
        <v>9.4</v>
      </c>
      <c r="N2237">
        <v>13.8</v>
      </c>
      <c r="O2237">
        <v>17.13</v>
      </c>
      <c r="P2237">
        <v>115</v>
      </c>
      <c r="Q2237" t="s">
        <v>50</v>
      </c>
      <c r="R2237">
        <v>2.4</v>
      </c>
      <c r="S2237">
        <v>5.9</v>
      </c>
      <c r="T2237">
        <v>8.1</v>
      </c>
      <c r="U2237">
        <v>9.11</v>
      </c>
      <c r="V2237">
        <v>65</v>
      </c>
      <c r="W2237" t="str">
        <f t="shared" si="102"/>
        <v>Melbourne</v>
      </c>
      <c r="X2237" t="str">
        <f t="shared" si="103"/>
        <v>Medium</v>
      </c>
      <c r="Y2237" t="str">
        <f t="shared" si="104"/>
        <v>Home Team</v>
      </c>
    </row>
    <row r="2238" spans="1:25" x14ac:dyDescent="0.25">
      <c r="A2238" t="s">
        <v>2327</v>
      </c>
      <c r="B2238">
        <v>2023</v>
      </c>
      <c r="C2238" t="s">
        <v>23</v>
      </c>
      <c r="D2238" s="1">
        <v>45003</v>
      </c>
      <c r="E2238">
        <v>28.6</v>
      </c>
      <c r="F2238">
        <v>22.1</v>
      </c>
      <c r="G2238">
        <v>0</v>
      </c>
      <c r="H2238" t="s">
        <v>38</v>
      </c>
      <c r="I2238" s="2">
        <v>0.79166666666666663</v>
      </c>
      <c r="J2238" s="3">
        <v>13648</v>
      </c>
      <c r="K2238" t="s">
        <v>39</v>
      </c>
      <c r="L2238">
        <v>2.1</v>
      </c>
      <c r="M2238">
        <v>3.2</v>
      </c>
      <c r="N2238">
        <v>6.4</v>
      </c>
      <c r="O2238">
        <v>9.6999999999999993</v>
      </c>
      <c r="P2238">
        <v>61</v>
      </c>
      <c r="Q2238" t="s">
        <v>26</v>
      </c>
      <c r="R2238">
        <v>5.4</v>
      </c>
      <c r="S2238">
        <v>7.7</v>
      </c>
      <c r="T2238">
        <v>13.1</v>
      </c>
      <c r="U2238">
        <v>16.14</v>
      </c>
      <c r="V2238">
        <v>110</v>
      </c>
      <c r="W2238" t="str">
        <f t="shared" si="102"/>
        <v>Sydney</v>
      </c>
      <c r="X2238" t="str">
        <f t="shared" si="103"/>
        <v>Low</v>
      </c>
      <c r="Y2238" t="str">
        <f t="shared" si="104"/>
        <v>Away Team</v>
      </c>
    </row>
    <row r="2239" spans="1:25" x14ac:dyDescent="0.25">
      <c r="A2239" t="s">
        <v>2328</v>
      </c>
      <c r="B2239">
        <v>2023</v>
      </c>
      <c r="C2239" t="s">
        <v>23</v>
      </c>
      <c r="D2239" s="1">
        <v>45004</v>
      </c>
      <c r="E2239">
        <v>35.4</v>
      </c>
      <c r="F2239">
        <v>20.100000000000001</v>
      </c>
      <c r="G2239">
        <v>0</v>
      </c>
      <c r="H2239" t="s">
        <v>141</v>
      </c>
      <c r="I2239" s="2">
        <v>0.54861111111111116</v>
      </c>
      <c r="J2239" s="3">
        <v>8169</v>
      </c>
      <c r="K2239" t="s">
        <v>25</v>
      </c>
      <c r="L2239">
        <v>2.2000000000000002</v>
      </c>
      <c r="M2239">
        <v>4.8</v>
      </c>
      <c r="N2239">
        <v>10.11</v>
      </c>
      <c r="O2239">
        <v>15.16</v>
      </c>
      <c r="P2239">
        <v>106</v>
      </c>
      <c r="Q2239" t="s">
        <v>40</v>
      </c>
      <c r="R2239">
        <v>4.9000000000000004</v>
      </c>
      <c r="S2239">
        <v>8.1199999999999992</v>
      </c>
      <c r="T2239">
        <v>10.16</v>
      </c>
      <c r="U2239">
        <v>12.18</v>
      </c>
      <c r="V2239">
        <v>90</v>
      </c>
      <c r="W2239" t="str">
        <f t="shared" si="102"/>
        <v>Greater Western Sydney</v>
      </c>
      <c r="X2239" t="str">
        <f t="shared" si="103"/>
        <v>Low</v>
      </c>
      <c r="Y2239" t="str">
        <f t="shared" si="104"/>
        <v>Home Team</v>
      </c>
    </row>
    <row r="2240" spans="1:25" x14ac:dyDescent="0.25">
      <c r="A2240" t="s">
        <v>2329</v>
      </c>
      <c r="B2240">
        <v>2023</v>
      </c>
      <c r="C2240" t="s">
        <v>23</v>
      </c>
      <c r="D2240" s="1">
        <v>45004</v>
      </c>
      <c r="E2240">
        <v>19.399999999999999</v>
      </c>
      <c r="F2240">
        <v>16.8</v>
      </c>
      <c r="G2240">
        <v>0</v>
      </c>
      <c r="H2240" t="s">
        <v>28</v>
      </c>
      <c r="I2240" s="2">
        <v>0.63888888888888884</v>
      </c>
      <c r="J2240" s="3">
        <v>68691</v>
      </c>
      <c r="K2240" t="s">
        <v>32</v>
      </c>
      <c r="L2240">
        <v>4.5</v>
      </c>
      <c r="M2240">
        <v>5.7</v>
      </c>
      <c r="N2240">
        <v>5.9</v>
      </c>
      <c r="O2240">
        <v>9.11</v>
      </c>
      <c r="P2240">
        <v>65</v>
      </c>
      <c r="Q2240" t="s">
        <v>48</v>
      </c>
      <c r="R2240">
        <v>3.1</v>
      </c>
      <c r="S2240">
        <v>8.5</v>
      </c>
      <c r="T2240">
        <v>14.8</v>
      </c>
      <c r="U2240">
        <v>19.100000000000001</v>
      </c>
      <c r="V2240">
        <v>124</v>
      </c>
      <c r="W2240" t="str">
        <f t="shared" si="102"/>
        <v>Essendon</v>
      </c>
      <c r="X2240" t="str">
        <f t="shared" si="103"/>
        <v>High</v>
      </c>
      <c r="Y2240" t="str">
        <f t="shared" si="104"/>
        <v>Away Team</v>
      </c>
    </row>
    <row r="2241" spans="1:25" x14ac:dyDescent="0.25">
      <c r="A2241" t="s">
        <v>2330</v>
      </c>
      <c r="B2241">
        <v>2023</v>
      </c>
      <c r="C2241" t="s">
        <v>23</v>
      </c>
      <c r="D2241" s="1">
        <v>45004</v>
      </c>
      <c r="E2241">
        <v>19.399999999999999</v>
      </c>
      <c r="F2241">
        <v>16.8</v>
      </c>
      <c r="G2241">
        <v>0</v>
      </c>
      <c r="H2241" t="s">
        <v>46</v>
      </c>
      <c r="I2241" s="2">
        <v>0.69444444444444442</v>
      </c>
      <c r="J2241" s="3">
        <v>23429</v>
      </c>
      <c r="K2241" t="s">
        <v>55</v>
      </c>
      <c r="L2241">
        <v>3.3</v>
      </c>
      <c r="M2241">
        <v>5.4</v>
      </c>
      <c r="N2241">
        <v>6.6</v>
      </c>
      <c r="O2241">
        <v>10.7</v>
      </c>
      <c r="P2241">
        <v>67</v>
      </c>
      <c r="Q2241" t="s">
        <v>43</v>
      </c>
      <c r="R2241">
        <v>2.1</v>
      </c>
      <c r="S2241">
        <v>5.4</v>
      </c>
      <c r="T2241">
        <v>7.6</v>
      </c>
      <c r="U2241">
        <v>7.1</v>
      </c>
      <c r="V2241">
        <v>52</v>
      </c>
      <c r="W2241" t="str">
        <f t="shared" si="102"/>
        <v>St Kilda</v>
      </c>
      <c r="X2241" t="str">
        <f t="shared" si="103"/>
        <v>Low</v>
      </c>
      <c r="Y2241" t="str">
        <f t="shared" si="104"/>
        <v>Home Team</v>
      </c>
    </row>
    <row r="2242" spans="1:25" x14ac:dyDescent="0.25">
      <c r="A2242" t="s">
        <v>2331</v>
      </c>
      <c r="B2242">
        <v>2023</v>
      </c>
      <c r="C2242" t="s">
        <v>57</v>
      </c>
      <c r="D2242" s="1">
        <v>45008</v>
      </c>
      <c r="E2242">
        <v>23.3</v>
      </c>
      <c r="F2242">
        <v>14.7</v>
      </c>
      <c r="G2242">
        <v>4.4000000000000004</v>
      </c>
      <c r="H2242" t="s">
        <v>28</v>
      </c>
      <c r="I2242" s="2">
        <v>0.80555555555555558</v>
      </c>
      <c r="J2242" s="3">
        <v>55861</v>
      </c>
      <c r="K2242" t="s">
        <v>30</v>
      </c>
      <c r="L2242">
        <v>2.6</v>
      </c>
      <c r="M2242">
        <v>6.8</v>
      </c>
      <c r="N2242">
        <v>12.11</v>
      </c>
      <c r="O2242">
        <v>13.12</v>
      </c>
      <c r="P2242">
        <v>90</v>
      </c>
      <c r="Q2242" t="s">
        <v>44</v>
      </c>
      <c r="R2242">
        <v>2.1</v>
      </c>
      <c r="S2242">
        <v>5.6</v>
      </c>
      <c r="T2242">
        <v>9.6</v>
      </c>
      <c r="U2242">
        <v>12.1</v>
      </c>
      <c r="V2242">
        <v>82</v>
      </c>
      <c r="W2242" t="str">
        <f t="shared" si="102"/>
        <v>Carlton</v>
      </c>
      <c r="X2242" t="str">
        <f t="shared" si="103"/>
        <v>High</v>
      </c>
      <c r="Y2242" t="str">
        <f t="shared" si="104"/>
        <v>Home Team</v>
      </c>
    </row>
    <row r="2243" spans="1:25" x14ac:dyDescent="0.25">
      <c r="A2243" t="s">
        <v>2332</v>
      </c>
      <c r="B2243">
        <v>2023</v>
      </c>
      <c r="C2243" t="s">
        <v>57</v>
      </c>
      <c r="D2243" s="1">
        <v>45009</v>
      </c>
      <c r="E2243">
        <v>31.2</v>
      </c>
      <c r="F2243">
        <v>19</v>
      </c>
      <c r="G2243">
        <v>0</v>
      </c>
      <c r="H2243" t="s">
        <v>58</v>
      </c>
      <c r="I2243" s="2">
        <v>0.78819444444444442</v>
      </c>
      <c r="J2243" s="3">
        <v>30047</v>
      </c>
      <c r="K2243" t="s">
        <v>36</v>
      </c>
      <c r="L2243">
        <v>6.2</v>
      </c>
      <c r="M2243">
        <v>8.4</v>
      </c>
      <c r="N2243">
        <v>13.5</v>
      </c>
      <c r="O2243">
        <v>14.9</v>
      </c>
      <c r="P2243">
        <v>93</v>
      </c>
      <c r="Q2243" t="s">
        <v>35</v>
      </c>
      <c r="R2243">
        <v>2.1</v>
      </c>
      <c r="S2243">
        <v>5.2</v>
      </c>
      <c r="T2243">
        <v>7.3</v>
      </c>
      <c r="U2243">
        <v>13.4</v>
      </c>
      <c r="V2243">
        <v>82</v>
      </c>
      <c r="W2243" t="str">
        <f t="shared" ref="W2243:W2306" si="105">IF(P2243&gt;V2243,K2243, IF(P2243&lt;V2243,Q2243, "Draw"))</f>
        <v>Brisbane</v>
      </c>
      <c r="X2243" t="str">
        <f t="shared" ref="X2243:X2306" si="106">IF(J2243&lt;30000,"Low", IF(J2243&lt;50000,"Medium","High"))</f>
        <v>Medium</v>
      </c>
      <c r="Y2243" t="str">
        <f t="shared" ref="Y2243:Y2306" si="107">IF(P2243&gt;V2243,"Home Team", IF(P2243&lt;V2243,"Away Team","Draw"))</f>
        <v>Home Team</v>
      </c>
    </row>
    <row r="2244" spans="1:25" x14ac:dyDescent="0.25">
      <c r="A2244" t="s">
        <v>2333</v>
      </c>
      <c r="B2244">
        <v>2023</v>
      </c>
      <c r="C2244" t="s">
        <v>57</v>
      </c>
      <c r="D2244" s="1">
        <v>45010</v>
      </c>
      <c r="E2244">
        <v>20.3</v>
      </c>
      <c r="F2244">
        <v>11</v>
      </c>
      <c r="G2244">
        <v>0</v>
      </c>
      <c r="H2244" t="s">
        <v>28</v>
      </c>
      <c r="I2244" s="2">
        <v>0.57291666666666663</v>
      </c>
      <c r="J2244" s="3">
        <v>60744</v>
      </c>
      <c r="K2244" t="s">
        <v>33</v>
      </c>
      <c r="L2244">
        <v>7.2</v>
      </c>
      <c r="M2244">
        <v>13.5</v>
      </c>
      <c r="N2244">
        <v>15.7</v>
      </c>
      <c r="O2244">
        <v>21.9</v>
      </c>
      <c r="P2244">
        <v>135</v>
      </c>
      <c r="Q2244" t="s">
        <v>54</v>
      </c>
      <c r="R2244">
        <v>3.3</v>
      </c>
      <c r="S2244">
        <v>5.4</v>
      </c>
      <c r="T2244">
        <v>8.6999999999999993</v>
      </c>
      <c r="U2244">
        <v>9.1</v>
      </c>
      <c r="V2244">
        <v>64</v>
      </c>
      <c r="W2244" t="str">
        <f t="shared" si="105"/>
        <v>Collingwood</v>
      </c>
      <c r="X2244" t="str">
        <f t="shared" si="106"/>
        <v>High</v>
      </c>
      <c r="Y2244" t="str">
        <f t="shared" si="107"/>
        <v>Home Team</v>
      </c>
    </row>
    <row r="2245" spans="1:25" x14ac:dyDescent="0.25">
      <c r="A2245" t="s">
        <v>2334</v>
      </c>
      <c r="B2245">
        <v>2023</v>
      </c>
      <c r="C2245" t="s">
        <v>57</v>
      </c>
      <c r="D2245" s="1">
        <v>45010</v>
      </c>
      <c r="E2245">
        <v>24.9</v>
      </c>
      <c r="F2245">
        <v>13.9</v>
      </c>
      <c r="G2245">
        <v>0</v>
      </c>
      <c r="H2245" t="s">
        <v>512</v>
      </c>
      <c r="I2245" s="2">
        <v>0.67013888888888884</v>
      </c>
      <c r="J2245" s="3">
        <v>38492</v>
      </c>
      <c r="K2245" t="s">
        <v>40</v>
      </c>
      <c r="L2245">
        <v>1.3</v>
      </c>
      <c r="M2245">
        <v>3.6</v>
      </c>
      <c r="N2245">
        <v>8.14</v>
      </c>
      <c r="O2245">
        <v>10.16</v>
      </c>
      <c r="P2245">
        <v>76</v>
      </c>
      <c r="Q2245" t="s">
        <v>29</v>
      </c>
      <c r="R2245">
        <v>4.0999999999999996</v>
      </c>
      <c r="S2245">
        <v>11.3</v>
      </c>
      <c r="T2245">
        <v>12.4</v>
      </c>
      <c r="U2245">
        <v>17.600000000000001</v>
      </c>
      <c r="V2245">
        <v>108</v>
      </c>
      <c r="W2245" t="str">
        <f t="shared" si="105"/>
        <v>Richmond</v>
      </c>
      <c r="X2245" t="str">
        <f t="shared" si="106"/>
        <v>Medium</v>
      </c>
      <c r="Y2245" t="str">
        <f t="shared" si="107"/>
        <v>Away Team</v>
      </c>
    </row>
    <row r="2246" spans="1:25" x14ac:dyDescent="0.25">
      <c r="A2246" t="s">
        <v>2335</v>
      </c>
      <c r="B2246">
        <v>2023</v>
      </c>
      <c r="C2246" t="s">
        <v>57</v>
      </c>
      <c r="D2246" s="1">
        <v>45010</v>
      </c>
      <c r="E2246">
        <v>20.3</v>
      </c>
      <c r="F2246">
        <v>11</v>
      </c>
      <c r="G2246">
        <v>0</v>
      </c>
      <c r="H2246" t="s">
        <v>46</v>
      </c>
      <c r="I2246" s="2">
        <v>0.80902777777777779</v>
      </c>
      <c r="J2246" s="3">
        <v>33294</v>
      </c>
      <c r="K2246" t="s">
        <v>50</v>
      </c>
      <c r="L2246">
        <v>0.1</v>
      </c>
      <c r="M2246">
        <v>4.5</v>
      </c>
      <c r="N2246">
        <v>5.8</v>
      </c>
      <c r="O2246">
        <v>5.1100000000000003</v>
      </c>
      <c r="P2246">
        <v>41</v>
      </c>
      <c r="Q2246" t="s">
        <v>55</v>
      </c>
      <c r="R2246">
        <v>4.0999999999999996</v>
      </c>
      <c r="S2246">
        <v>5.4</v>
      </c>
      <c r="T2246">
        <v>11.5</v>
      </c>
      <c r="U2246">
        <v>14.8</v>
      </c>
      <c r="V2246">
        <v>92</v>
      </c>
      <c r="W2246" t="str">
        <f t="shared" si="105"/>
        <v>St Kilda</v>
      </c>
      <c r="X2246" t="str">
        <f t="shared" si="106"/>
        <v>Medium</v>
      </c>
      <c r="Y2246" t="str">
        <f t="shared" si="107"/>
        <v>Away Team</v>
      </c>
    </row>
    <row r="2247" spans="1:25" x14ac:dyDescent="0.25">
      <c r="A2247" t="s">
        <v>2336</v>
      </c>
      <c r="B2247">
        <v>2023</v>
      </c>
      <c r="C2247" t="s">
        <v>57</v>
      </c>
      <c r="D2247" s="1">
        <v>45010</v>
      </c>
      <c r="E2247">
        <v>30.8</v>
      </c>
      <c r="F2247">
        <v>16.8</v>
      </c>
      <c r="G2247">
        <v>1.2</v>
      </c>
      <c r="H2247" t="s">
        <v>1339</v>
      </c>
      <c r="I2247" s="2">
        <v>0.6875</v>
      </c>
      <c r="J2247" s="3">
        <v>40487</v>
      </c>
      <c r="K2247" t="s">
        <v>43</v>
      </c>
      <c r="L2247">
        <v>2.2999999999999998</v>
      </c>
      <c r="M2247">
        <v>3.6</v>
      </c>
      <c r="N2247">
        <v>6.8</v>
      </c>
      <c r="O2247">
        <v>10.119999999999999</v>
      </c>
      <c r="P2247">
        <v>72</v>
      </c>
      <c r="Q2247" t="s">
        <v>47</v>
      </c>
      <c r="R2247">
        <v>4.0999999999999996</v>
      </c>
      <c r="S2247">
        <v>5.2</v>
      </c>
      <c r="T2247">
        <v>8.6</v>
      </c>
      <c r="U2247">
        <v>11.7</v>
      </c>
      <c r="V2247">
        <v>73</v>
      </c>
      <c r="W2247" t="str">
        <f t="shared" si="105"/>
        <v>North Melbourne</v>
      </c>
      <c r="X2247" t="str">
        <f t="shared" si="106"/>
        <v>Medium</v>
      </c>
      <c r="Y2247" t="str">
        <f t="shared" si="107"/>
        <v>Away Team</v>
      </c>
    </row>
    <row r="2248" spans="1:25" x14ac:dyDescent="0.25">
      <c r="A2248" t="s">
        <v>2337</v>
      </c>
      <c r="B2248">
        <v>2023</v>
      </c>
      <c r="C2248" t="s">
        <v>57</v>
      </c>
      <c r="D2248" s="1">
        <v>45011</v>
      </c>
      <c r="E2248">
        <v>25.8</v>
      </c>
      <c r="F2248">
        <v>19.2</v>
      </c>
      <c r="G2248">
        <v>4</v>
      </c>
      <c r="H2248" t="s">
        <v>61</v>
      </c>
      <c r="I2248" s="2">
        <v>0.54861111111111116</v>
      </c>
      <c r="J2248" s="3">
        <v>37052</v>
      </c>
      <c r="K2248" t="s">
        <v>26</v>
      </c>
      <c r="L2248">
        <v>4.5999999999999996</v>
      </c>
      <c r="M2248">
        <v>8.6999999999999993</v>
      </c>
      <c r="N2248">
        <v>13.11</v>
      </c>
      <c r="O2248">
        <v>17.16</v>
      </c>
      <c r="P2248">
        <v>118</v>
      </c>
      <c r="Q2248" t="s">
        <v>32</v>
      </c>
      <c r="R2248">
        <v>1.5</v>
      </c>
      <c r="S2248">
        <v>2.7</v>
      </c>
      <c r="T2248">
        <v>2.9</v>
      </c>
      <c r="U2248">
        <v>4.13</v>
      </c>
      <c r="V2248">
        <v>37</v>
      </c>
      <c r="W2248" t="str">
        <f t="shared" si="105"/>
        <v>Sydney</v>
      </c>
      <c r="X2248" t="str">
        <f t="shared" si="106"/>
        <v>Medium</v>
      </c>
      <c r="Y2248" t="str">
        <f t="shared" si="107"/>
        <v>Home Team</v>
      </c>
    </row>
    <row r="2249" spans="1:25" x14ac:dyDescent="0.25">
      <c r="A2249" t="s">
        <v>2338</v>
      </c>
      <c r="B2249">
        <v>2023</v>
      </c>
      <c r="C2249" t="s">
        <v>57</v>
      </c>
      <c r="D2249" s="1">
        <v>45011</v>
      </c>
      <c r="E2249">
        <v>19.399999999999999</v>
      </c>
      <c r="F2249">
        <v>10.3</v>
      </c>
      <c r="G2249">
        <v>0</v>
      </c>
      <c r="H2249" t="s">
        <v>46</v>
      </c>
      <c r="I2249" s="2">
        <v>0.63888888888888884</v>
      </c>
      <c r="J2249" s="3">
        <v>32915</v>
      </c>
      <c r="K2249" t="s">
        <v>48</v>
      </c>
      <c r="L2249">
        <v>3.4</v>
      </c>
      <c r="M2249">
        <v>7.6</v>
      </c>
      <c r="N2249">
        <v>11.6</v>
      </c>
      <c r="O2249">
        <v>16.12</v>
      </c>
      <c r="P2249">
        <v>108</v>
      </c>
      <c r="Q2249" t="s">
        <v>39</v>
      </c>
      <c r="R2249">
        <v>3.2</v>
      </c>
      <c r="S2249">
        <v>6.6</v>
      </c>
      <c r="T2249">
        <v>10.119999999999999</v>
      </c>
      <c r="U2249">
        <v>11.14</v>
      </c>
      <c r="V2249">
        <v>80</v>
      </c>
      <c r="W2249" t="str">
        <f t="shared" si="105"/>
        <v>Essendon</v>
      </c>
      <c r="X2249" t="str">
        <f t="shared" si="106"/>
        <v>Medium</v>
      </c>
      <c r="Y2249" t="str">
        <f t="shared" si="107"/>
        <v>Home Team</v>
      </c>
    </row>
    <row r="2250" spans="1:25" x14ac:dyDescent="0.25">
      <c r="A2250" t="s">
        <v>2339</v>
      </c>
      <c r="B2250">
        <v>2023</v>
      </c>
      <c r="C2250" t="s">
        <v>57</v>
      </c>
      <c r="D2250" s="1">
        <v>45011</v>
      </c>
      <c r="E2250">
        <v>27</v>
      </c>
      <c r="F2250">
        <v>18.5</v>
      </c>
      <c r="G2250">
        <v>0.2</v>
      </c>
      <c r="H2250" t="s">
        <v>1339</v>
      </c>
      <c r="I2250" s="2">
        <v>0.63888888888888884</v>
      </c>
      <c r="J2250" s="3">
        <v>44649</v>
      </c>
      <c r="K2250" t="s">
        <v>51</v>
      </c>
      <c r="L2250">
        <v>2.2999999999999998</v>
      </c>
      <c r="M2250">
        <v>10.6</v>
      </c>
      <c r="N2250">
        <v>13.1</v>
      </c>
      <c r="O2250">
        <v>14.16</v>
      </c>
      <c r="P2250">
        <v>100</v>
      </c>
      <c r="Q2250" t="s">
        <v>25</v>
      </c>
      <c r="R2250">
        <v>3.4</v>
      </c>
      <c r="S2250">
        <v>5.5</v>
      </c>
      <c r="T2250">
        <v>8.1</v>
      </c>
      <c r="U2250">
        <v>11.15</v>
      </c>
      <c r="V2250">
        <v>81</v>
      </c>
      <c r="W2250" t="str">
        <f t="shared" si="105"/>
        <v>West Coast</v>
      </c>
      <c r="X2250" t="str">
        <f t="shared" si="106"/>
        <v>Medium</v>
      </c>
      <c r="Y2250" t="str">
        <f t="shared" si="107"/>
        <v>Home Team</v>
      </c>
    </row>
    <row r="2251" spans="1:25" x14ac:dyDescent="0.25">
      <c r="A2251" t="s">
        <v>2340</v>
      </c>
      <c r="B2251">
        <v>2023</v>
      </c>
      <c r="C2251" t="s">
        <v>70</v>
      </c>
      <c r="D2251" s="1">
        <v>45015</v>
      </c>
      <c r="E2251">
        <v>20.3</v>
      </c>
      <c r="F2251">
        <v>11.8</v>
      </c>
      <c r="G2251">
        <v>3.4</v>
      </c>
      <c r="H2251" t="s">
        <v>46</v>
      </c>
      <c r="I2251" s="2">
        <v>0.80555555555555558</v>
      </c>
      <c r="J2251" s="3">
        <v>23665</v>
      </c>
      <c r="K2251" t="s">
        <v>50</v>
      </c>
      <c r="L2251">
        <v>1.2</v>
      </c>
      <c r="M2251">
        <v>4.3</v>
      </c>
      <c r="N2251">
        <v>8.4</v>
      </c>
      <c r="O2251">
        <v>10.7</v>
      </c>
      <c r="P2251">
        <v>67</v>
      </c>
      <c r="Q2251" t="s">
        <v>36</v>
      </c>
      <c r="R2251">
        <v>1.3</v>
      </c>
      <c r="S2251">
        <v>2.7</v>
      </c>
      <c r="T2251">
        <v>6.8</v>
      </c>
      <c r="U2251">
        <v>7.11</v>
      </c>
      <c r="V2251">
        <v>53</v>
      </c>
      <c r="W2251" t="str">
        <f t="shared" si="105"/>
        <v>Western Bulldogs</v>
      </c>
      <c r="X2251" t="str">
        <f t="shared" si="106"/>
        <v>Low</v>
      </c>
      <c r="Y2251" t="str">
        <f t="shared" si="107"/>
        <v>Home Team</v>
      </c>
    </row>
    <row r="2252" spans="1:25" x14ac:dyDescent="0.25">
      <c r="A2252" t="s">
        <v>2341</v>
      </c>
      <c r="B2252">
        <v>2023</v>
      </c>
      <c r="C2252" t="s">
        <v>70</v>
      </c>
      <c r="D2252" s="1">
        <v>45016</v>
      </c>
      <c r="E2252">
        <v>21.4</v>
      </c>
      <c r="F2252">
        <v>12.8</v>
      </c>
      <c r="G2252">
        <v>0</v>
      </c>
      <c r="H2252" t="s">
        <v>28</v>
      </c>
      <c r="I2252" s="2">
        <v>0.82638888888888884</v>
      </c>
      <c r="J2252" s="3">
        <v>85241</v>
      </c>
      <c r="K2252" t="s">
        <v>33</v>
      </c>
      <c r="L2252">
        <v>2.6</v>
      </c>
      <c r="M2252">
        <v>3.1</v>
      </c>
      <c r="N2252">
        <v>7.15</v>
      </c>
      <c r="O2252">
        <v>8.15</v>
      </c>
      <c r="P2252">
        <v>63</v>
      </c>
      <c r="Q2252" t="s">
        <v>29</v>
      </c>
      <c r="R2252">
        <v>1</v>
      </c>
      <c r="S2252">
        <v>1.3</v>
      </c>
      <c r="T2252">
        <v>4.5</v>
      </c>
      <c r="U2252">
        <v>7.7</v>
      </c>
      <c r="V2252">
        <v>49</v>
      </c>
      <c r="W2252" t="str">
        <f t="shared" si="105"/>
        <v>Collingwood</v>
      </c>
      <c r="X2252" t="str">
        <f t="shared" si="106"/>
        <v>High</v>
      </c>
      <c r="Y2252" t="str">
        <f t="shared" si="107"/>
        <v>Home Team</v>
      </c>
    </row>
    <row r="2253" spans="1:25" x14ac:dyDescent="0.25">
      <c r="A2253" t="s">
        <v>2342</v>
      </c>
      <c r="B2253">
        <v>2023</v>
      </c>
      <c r="C2253" t="s">
        <v>70</v>
      </c>
      <c r="D2253" s="1">
        <v>45017</v>
      </c>
      <c r="E2253">
        <v>19</v>
      </c>
      <c r="F2253">
        <v>2.9</v>
      </c>
      <c r="G2253">
        <v>0</v>
      </c>
      <c r="H2253" t="s">
        <v>100</v>
      </c>
      <c r="I2253" s="2">
        <v>0.57291666666666663</v>
      </c>
      <c r="J2253" s="3">
        <v>11007</v>
      </c>
      <c r="K2253" t="s">
        <v>32</v>
      </c>
      <c r="L2253">
        <v>3.4</v>
      </c>
      <c r="M2253">
        <v>8.4</v>
      </c>
      <c r="N2253">
        <v>9.5</v>
      </c>
      <c r="O2253">
        <v>11.14</v>
      </c>
      <c r="P2253">
        <v>80</v>
      </c>
      <c r="Q2253" t="s">
        <v>47</v>
      </c>
      <c r="R2253">
        <v>1.3</v>
      </c>
      <c r="S2253">
        <v>4.3</v>
      </c>
      <c r="T2253">
        <v>7.5</v>
      </c>
      <c r="U2253">
        <v>9.6999999999999993</v>
      </c>
      <c r="V2253">
        <v>61</v>
      </c>
      <c r="W2253" t="str">
        <f t="shared" si="105"/>
        <v>Hawthorn</v>
      </c>
      <c r="X2253" t="str">
        <f t="shared" si="106"/>
        <v>Low</v>
      </c>
      <c r="Y2253" t="str">
        <f t="shared" si="107"/>
        <v>Home Team</v>
      </c>
    </row>
    <row r="2254" spans="1:25" x14ac:dyDescent="0.25">
      <c r="A2254" t="s">
        <v>2343</v>
      </c>
      <c r="B2254">
        <v>2023</v>
      </c>
      <c r="C2254" t="s">
        <v>70</v>
      </c>
      <c r="D2254" s="1">
        <v>45017</v>
      </c>
      <c r="E2254">
        <v>20.6</v>
      </c>
      <c r="F2254">
        <v>12.2</v>
      </c>
      <c r="G2254">
        <v>0</v>
      </c>
      <c r="H2254" t="s">
        <v>141</v>
      </c>
      <c r="I2254" s="2">
        <v>0.69097222222222221</v>
      </c>
      <c r="J2254" s="3">
        <v>9691</v>
      </c>
      <c r="K2254" t="s">
        <v>25</v>
      </c>
      <c r="L2254">
        <v>5.3</v>
      </c>
      <c r="M2254">
        <v>6.5</v>
      </c>
      <c r="N2254">
        <v>7.9</v>
      </c>
      <c r="O2254">
        <v>9.1</v>
      </c>
      <c r="P2254">
        <v>64</v>
      </c>
      <c r="Q2254" t="s">
        <v>30</v>
      </c>
      <c r="R2254">
        <v>4.5999999999999996</v>
      </c>
      <c r="S2254">
        <v>7.11</v>
      </c>
      <c r="T2254">
        <v>7.16</v>
      </c>
      <c r="U2254">
        <v>9.1999999999999993</v>
      </c>
      <c r="V2254">
        <v>74</v>
      </c>
      <c r="W2254" t="str">
        <f t="shared" si="105"/>
        <v>Carlton</v>
      </c>
      <c r="X2254" t="str">
        <f t="shared" si="106"/>
        <v>Low</v>
      </c>
      <c r="Y2254" t="str">
        <f t="shared" si="107"/>
        <v>Away Team</v>
      </c>
    </row>
    <row r="2255" spans="1:25" x14ac:dyDescent="0.25">
      <c r="A2255" t="s">
        <v>2344</v>
      </c>
      <c r="B2255">
        <v>2023</v>
      </c>
      <c r="C2255" t="s">
        <v>70</v>
      </c>
      <c r="D2255" s="1">
        <v>45017</v>
      </c>
      <c r="E2255">
        <v>15.9</v>
      </c>
      <c r="F2255">
        <v>9.4</v>
      </c>
      <c r="G2255">
        <v>3.4</v>
      </c>
      <c r="H2255" t="s">
        <v>28</v>
      </c>
      <c r="I2255" s="2">
        <v>0.80902777777777779</v>
      </c>
      <c r="J2255" s="3">
        <v>69255</v>
      </c>
      <c r="K2255" t="s">
        <v>55</v>
      </c>
      <c r="L2255">
        <v>5.4</v>
      </c>
      <c r="M2255">
        <v>7.5</v>
      </c>
      <c r="N2255">
        <v>9.6999999999999993</v>
      </c>
      <c r="O2255">
        <v>14.8</v>
      </c>
      <c r="P2255">
        <v>92</v>
      </c>
      <c r="Q2255" t="s">
        <v>48</v>
      </c>
      <c r="R2255">
        <v>1.1000000000000001</v>
      </c>
      <c r="S2255">
        <v>4.5</v>
      </c>
      <c r="T2255">
        <v>6.6</v>
      </c>
      <c r="U2255">
        <v>11.8</v>
      </c>
      <c r="V2255">
        <v>74</v>
      </c>
      <c r="W2255" t="str">
        <f t="shared" si="105"/>
        <v>St Kilda</v>
      </c>
      <c r="X2255" t="str">
        <f t="shared" si="106"/>
        <v>High</v>
      </c>
      <c r="Y2255" t="str">
        <f t="shared" si="107"/>
        <v>Home Team</v>
      </c>
    </row>
    <row r="2256" spans="1:25" x14ac:dyDescent="0.25">
      <c r="A2256" t="s">
        <v>2345</v>
      </c>
      <c r="B2256">
        <v>2023</v>
      </c>
      <c r="C2256" t="s">
        <v>70</v>
      </c>
      <c r="D2256" s="1">
        <v>45017</v>
      </c>
      <c r="E2256">
        <v>18.899999999999999</v>
      </c>
      <c r="F2256">
        <v>11.9</v>
      </c>
      <c r="G2256">
        <v>0</v>
      </c>
      <c r="H2256" t="s">
        <v>512</v>
      </c>
      <c r="I2256" s="2">
        <v>0.79166666666666663</v>
      </c>
      <c r="J2256" s="3">
        <v>48962</v>
      </c>
      <c r="K2256" t="s">
        <v>54</v>
      </c>
      <c r="L2256">
        <v>6.1</v>
      </c>
      <c r="M2256">
        <v>9.3000000000000007</v>
      </c>
      <c r="N2256">
        <v>11.5</v>
      </c>
      <c r="O2256">
        <v>13.8</v>
      </c>
      <c r="P2256">
        <v>86</v>
      </c>
      <c r="Q2256" t="s">
        <v>40</v>
      </c>
      <c r="R2256">
        <v>5.0999999999999996</v>
      </c>
      <c r="S2256">
        <v>9.3000000000000007</v>
      </c>
      <c r="T2256">
        <v>11.8</v>
      </c>
      <c r="U2256">
        <v>18.899999999999999</v>
      </c>
      <c r="V2256">
        <v>117</v>
      </c>
      <c r="W2256" t="str">
        <f t="shared" si="105"/>
        <v>Adelaide</v>
      </c>
      <c r="X2256" t="str">
        <f t="shared" si="106"/>
        <v>Medium</v>
      </c>
      <c r="Y2256" t="str">
        <f t="shared" si="107"/>
        <v>Away Team</v>
      </c>
    </row>
    <row r="2257" spans="1:25" x14ac:dyDescent="0.25">
      <c r="A2257" t="s">
        <v>2346</v>
      </c>
      <c r="B2257">
        <v>2023</v>
      </c>
      <c r="C2257" t="s">
        <v>70</v>
      </c>
      <c r="D2257" s="1">
        <v>45018</v>
      </c>
      <c r="E2257">
        <v>27.2</v>
      </c>
      <c r="F2257">
        <v>17.3</v>
      </c>
      <c r="G2257">
        <v>0</v>
      </c>
      <c r="H2257" t="s">
        <v>38</v>
      </c>
      <c r="I2257" s="2">
        <v>0.59027777777777779</v>
      </c>
      <c r="J2257" s="3">
        <v>13122</v>
      </c>
      <c r="K2257" t="s">
        <v>39</v>
      </c>
      <c r="L2257">
        <v>2.2999999999999998</v>
      </c>
      <c r="M2257">
        <v>3.9</v>
      </c>
      <c r="N2257">
        <v>6.11</v>
      </c>
      <c r="O2257">
        <v>10.130000000000001</v>
      </c>
      <c r="P2257">
        <v>73</v>
      </c>
      <c r="Q2257" t="s">
        <v>44</v>
      </c>
      <c r="R2257">
        <v>3.4</v>
      </c>
      <c r="S2257">
        <v>3.6</v>
      </c>
      <c r="T2257">
        <v>5.0999999999999996</v>
      </c>
      <c r="U2257">
        <v>7.12</v>
      </c>
      <c r="V2257">
        <v>54</v>
      </c>
      <c r="W2257" t="str">
        <f t="shared" si="105"/>
        <v>Gold Coast</v>
      </c>
      <c r="X2257" t="str">
        <f t="shared" si="106"/>
        <v>Low</v>
      </c>
      <c r="Y2257" t="str">
        <f t="shared" si="107"/>
        <v>Home Team</v>
      </c>
    </row>
    <row r="2258" spans="1:25" x14ac:dyDescent="0.25">
      <c r="A2258" t="s">
        <v>2347</v>
      </c>
      <c r="B2258">
        <v>2023</v>
      </c>
      <c r="C2258" t="s">
        <v>70</v>
      </c>
      <c r="D2258" s="1">
        <v>45018</v>
      </c>
      <c r="E2258">
        <v>19.100000000000001</v>
      </c>
      <c r="F2258">
        <v>6.7</v>
      </c>
      <c r="G2258">
        <v>1.6</v>
      </c>
      <c r="H2258" t="s">
        <v>28</v>
      </c>
      <c r="I2258" s="2">
        <v>0.63888888888888884</v>
      </c>
      <c r="J2258" s="3">
        <v>42423</v>
      </c>
      <c r="K2258" t="s">
        <v>35</v>
      </c>
      <c r="L2258">
        <v>6.1</v>
      </c>
      <c r="M2258">
        <v>9.3000000000000007</v>
      </c>
      <c r="N2258">
        <v>14.4</v>
      </c>
      <c r="O2258">
        <v>21.8</v>
      </c>
      <c r="P2258">
        <v>134</v>
      </c>
      <c r="Q2258" t="s">
        <v>26</v>
      </c>
      <c r="R2258">
        <v>1.3</v>
      </c>
      <c r="S2258">
        <v>6.6</v>
      </c>
      <c r="T2258">
        <v>9.9</v>
      </c>
      <c r="U2258">
        <v>12.12</v>
      </c>
      <c r="V2258">
        <v>84</v>
      </c>
      <c r="W2258" t="str">
        <f t="shared" si="105"/>
        <v>Melbourne</v>
      </c>
      <c r="X2258" t="str">
        <f t="shared" si="106"/>
        <v>Medium</v>
      </c>
      <c r="Y2258" t="str">
        <f t="shared" si="107"/>
        <v>Home Team</v>
      </c>
    </row>
    <row r="2259" spans="1:25" x14ac:dyDescent="0.25">
      <c r="A2259" t="s">
        <v>2348</v>
      </c>
      <c r="B2259">
        <v>2023</v>
      </c>
      <c r="C2259" t="s">
        <v>70</v>
      </c>
      <c r="D2259" s="1">
        <v>45018</v>
      </c>
      <c r="E2259">
        <v>27.1</v>
      </c>
      <c r="F2259">
        <v>15.2</v>
      </c>
      <c r="G2259">
        <v>0</v>
      </c>
      <c r="H2259" t="s">
        <v>1339</v>
      </c>
      <c r="I2259" s="2">
        <v>0.63888888888888884</v>
      </c>
      <c r="J2259" s="3">
        <v>56090</v>
      </c>
      <c r="K2259" t="s">
        <v>43</v>
      </c>
      <c r="L2259">
        <v>5.0999999999999996</v>
      </c>
      <c r="M2259">
        <v>9.5</v>
      </c>
      <c r="N2259">
        <v>10.8</v>
      </c>
      <c r="O2259">
        <v>16.12</v>
      </c>
      <c r="P2259">
        <v>108</v>
      </c>
      <c r="Q2259" t="s">
        <v>51</v>
      </c>
      <c r="R2259">
        <v>5.2</v>
      </c>
      <c r="S2259">
        <v>5.7</v>
      </c>
      <c r="T2259">
        <v>8.1199999999999992</v>
      </c>
      <c r="U2259">
        <v>9.1300000000000008</v>
      </c>
      <c r="V2259">
        <v>67</v>
      </c>
      <c r="W2259" t="str">
        <f t="shared" si="105"/>
        <v>Fremantle</v>
      </c>
      <c r="X2259" t="str">
        <f t="shared" si="106"/>
        <v>High</v>
      </c>
      <c r="Y2259" t="str">
        <f t="shared" si="107"/>
        <v>Home Team</v>
      </c>
    </row>
    <row r="2260" spans="1:25" x14ac:dyDescent="0.25">
      <c r="A2260" t="s">
        <v>2349</v>
      </c>
      <c r="B2260">
        <v>2023</v>
      </c>
      <c r="C2260" t="s">
        <v>81</v>
      </c>
      <c r="D2260" s="1">
        <v>45022</v>
      </c>
      <c r="E2260">
        <v>29.6</v>
      </c>
      <c r="F2260">
        <v>18.8</v>
      </c>
      <c r="G2260">
        <v>0.2</v>
      </c>
      <c r="H2260" t="s">
        <v>58</v>
      </c>
      <c r="I2260" s="2">
        <v>0.81597222222222221</v>
      </c>
      <c r="J2260" s="3">
        <v>33565</v>
      </c>
      <c r="K2260" t="s">
        <v>36</v>
      </c>
      <c r="L2260">
        <v>3.2</v>
      </c>
      <c r="M2260">
        <v>9.4</v>
      </c>
      <c r="N2260">
        <v>14.6</v>
      </c>
      <c r="O2260">
        <v>18.8</v>
      </c>
      <c r="P2260">
        <v>116</v>
      </c>
      <c r="Q2260" t="s">
        <v>33</v>
      </c>
      <c r="R2260">
        <v>5.3</v>
      </c>
      <c r="S2260">
        <v>5.6</v>
      </c>
      <c r="T2260">
        <v>8.1199999999999992</v>
      </c>
      <c r="U2260">
        <v>11.17</v>
      </c>
      <c r="V2260">
        <v>83</v>
      </c>
      <c r="W2260" t="str">
        <f t="shared" si="105"/>
        <v>Brisbane</v>
      </c>
      <c r="X2260" t="str">
        <f t="shared" si="106"/>
        <v>Medium</v>
      </c>
      <c r="Y2260" t="str">
        <f t="shared" si="107"/>
        <v>Home Team</v>
      </c>
    </row>
    <row r="2261" spans="1:25" x14ac:dyDescent="0.25">
      <c r="A2261" t="s">
        <v>2350</v>
      </c>
      <c r="B2261">
        <v>2023</v>
      </c>
      <c r="C2261" t="s">
        <v>81</v>
      </c>
      <c r="D2261" s="1">
        <v>45023</v>
      </c>
      <c r="E2261">
        <v>19.8</v>
      </c>
      <c r="F2261">
        <v>15.7</v>
      </c>
      <c r="G2261">
        <v>6.4</v>
      </c>
      <c r="H2261" t="s">
        <v>46</v>
      </c>
      <c r="I2261" s="2">
        <v>0.68055555555555558</v>
      </c>
      <c r="J2261" s="3">
        <v>49062</v>
      </c>
      <c r="K2261" t="s">
        <v>47</v>
      </c>
      <c r="L2261">
        <v>3.4</v>
      </c>
      <c r="M2261">
        <v>5.8</v>
      </c>
      <c r="N2261">
        <v>6.12</v>
      </c>
      <c r="O2261">
        <v>11.18</v>
      </c>
      <c r="P2261">
        <v>84</v>
      </c>
      <c r="Q2261" t="s">
        <v>30</v>
      </c>
      <c r="R2261">
        <v>2.4</v>
      </c>
      <c r="S2261">
        <v>5.6</v>
      </c>
      <c r="T2261">
        <v>11.7</v>
      </c>
      <c r="U2261">
        <v>16.11</v>
      </c>
      <c r="V2261">
        <v>107</v>
      </c>
      <c r="W2261" t="str">
        <f t="shared" si="105"/>
        <v>Carlton</v>
      </c>
      <c r="X2261" t="str">
        <f t="shared" si="106"/>
        <v>Medium</v>
      </c>
      <c r="Y2261" t="str">
        <f t="shared" si="107"/>
        <v>Away Team</v>
      </c>
    </row>
    <row r="2262" spans="1:25" x14ac:dyDescent="0.25">
      <c r="A2262" t="s">
        <v>2351</v>
      </c>
      <c r="B2262">
        <v>2023</v>
      </c>
      <c r="C2262" t="s">
        <v>81</v>
      </c>
      <c r="D2262" s="1">
        <v>45024</v>
      </c>
      <c r="E2262">
        <v>19.3</v>
      </c>
      <c r="F2262">
        <v>14.8</v>
      </c>
      <c r="G2262">
        <v>4.5999999999999996</v>
      </c>
      <c r="H2262" t="s">
        <v>512</v>
      </c>
      <c r="I2262" s="2">
        <v>0.55208333333333337</v>
      </c>
      <c r="J2262" s="3">
        <v>33725</v>
      </c>
      <c r="K2262" t="s">
        <v>40</v>
      </c>
      <c r="L2262">
        <v>6.1</v>
      </c>
      <c r="M2262">
        <v>10.4</v>
      </c>
      <c r="N2262">
        <v>11.8</v>
      </c>
      <c r="O2262">
        <v>17.899999999999999</v>
      </c>
      <c r="P2262">
        <v>111</v>
      </c>
      <c r="Q2262" t="s">
        <v>43</v>
      </c>
      <c r="R2262">
        <v>3.2</v>
      </c>
      <c r="S2262">
        <v>4.4000000000000004</v>
      </c>
      <c r="T2262">
        <v>6.6</v>
      </c>
      <c r="U2262">
        <v>10.119999999999999</v>
      </c>
      <c r="V2262">
        <v>72</v>
      </c>
      <c r="W2262" t="str">
        <f t="shared" si="105"/>
        <v>Adelaide</v>
      </c>
      <c r="X2262" t="str">
        <f t="shared" si="106"/>
        <v>Medium</v>
      </c>
      <c r="Y2262" t="str">
        <f t="shared" si="107"/>
        <v>Home Team</v>
      </c>
    </row>
    <row r="2263" spans="1:25" x14ac:dyDescent="0.25">
      <c r="A2263" t="s">
        <v>2352</v>
      </c>
      <c r="B2263">
        <v>2023</v>
      </c>
      <c r="C2263" t="s">
        <v>81</v>
      </c>
      <c r="D2263" s="1">
        <v>45024</v>
      </c>
      <c r="E2263">
        <v>19.2</v>
      </c>
      <c r="F2263">
        <v>12.8</v>
      </c>
      <c r="G2263">
        <v>11.6</v>
      </c>
      <c r="H2263" t="s">
        <v>28</v>
      </c>
      <c r="I2263" s="2">
        <v>0.69097222222222221</v>
      </c>
      <c r="J2263" s="3">
        <v>56449</v>
      </c>
      <c r="K2263" t="s">
        <v>29</v>
      </c>
      <c r="L2263">
        <v>2.4</v>
      </c>
      <c r="M2263">
        <v>10.7</v>
      </c>
      <c r="N2263">
        <v>10.11</v>
      </c>
      <c r="O2263">
        <v>12.12</v>
      </c>
      <c r="P2263">
        <v>84</v>
      </c>
      <c r="Q2263" t="s">
        <v>50</v>
      </c>
      <c r="R2263">
        <v>6.3</v>
      </c>
      <c r="S2263">
        <v>8.5</v>
      </c>
      <c r="T2263">
        <v>9.11</v>
      </c>
      <c r="U2263">
        <v>12.17</v>
      </c>
      <c r="V2263">
        <v>89</v>
      </c>
      <c r="W2263" t="str">
        <f t="shared" si="105"/>
        <v>Western Bulldogs</v>
      </c>
      <c r="X2263" t="str">
        <f t="shared" si="106"/>
        <v>High</v>
      </c>
      <c r="Y2263" t="str">
        <f t="shared" si="107"/>
        <v>Away Team</v>
      </c>
    </row>
    <row r="2264" spans="1:25" x14ac:dyDescent="0.25">
      <c r="A2264" t="s">
        <v>2353</v>
      </c>
      <c r="B2264">
        <v>2023</v>
      </c>
      <c r="C2264" t="s">
        <v>81</v>
      </c>
      <c r="D2264" s="1">
        <v>45024</v>
      </c>
      <c r="E2264">
        <v>24.5</v>
      </c>
      <c r="F2264">
        <v>14.8</v>
      </c>
      <c r="G2264">
        <v>6.2</v>
      </c>
      <c r="H2264" t="s">
        <v>61</v>
      </c>
      <c r="I2264" s="2">
        <v>0.8125</v>
      </c>
      <c r="J2264" s="3">
        <v>31686</v>
      </c>
      <c r="K2264" t="s">
        <v>26</v>
      </c>
      <c r="L2264">
        <v>3.2</v>
      </c>
      <c r="M2264">
        <v>4.5999999999999996</v>
      </c>
      <c r="N2264">
        <v>7.1</v>
      </c>
      <c r="O2264">
        <v>9.1</v>
      </c>
      <c r="P2264">
        <v>64</v>
      </c>
      <c r="Q2264" t="s">
        <v>54</v>
      </c>
      <c r="R2264">
        <v>0.3</v>
      </c>
      <c r="S2264">
        <v>4.5999999999999996</v>
      </c>
      <c r="T2264">
        <v>5.8</v>
      </c>
      <c r="U2264">
        <v>9.1199999999999992</v>
      </c>
      <c r="V2264">
        <v>66</v>
      </c>
      <c r="W2264" t="str">
        <f t="shared" si="105"/>
        <v>Port Adelaide</v>
      </c>
      <c r="X2264" t="str">
        <f t="shared" si="106"/>
        <v>Medium</v>
      </c>
      <c r="Y2264" t="str">
        <f t="shared" si="107"/>
        <v>Away Team</v>
      </c>
    </row>
    <row r="2265" spans="1:25" x14ac:dyDescent="0.25">
      <c r="A2265" t="s">
        <v>2354</v>
      </c>
      <c r="B2265">
        <v>2023</v>
      </c>
      <c r="C2265" t="s">
        <v>81</v>
      </c>
      <c r="D2265" s="1">
        <v>45024</v>
      </c>
      <c r="E2265">
        <v>19.2</v>
      </c>
      <c r="F2265">
        <v>12.8</v>
      </c>
      <c r="G2265">
        <v>11.6</v>
      </c>
      <c r="H2265" t="s">
        <v>46</v>
      </c>
      <c r="I2265" s="2">
        <v>0.8125</v>
      </c>
      <c r="J2265" s="3">
        <v>21049</v>
      </c>
      <c r="K2265" t="s">
        <v>55</v>
      </c>
      <c r="L2265">
        <v>3.2</v>
      </c>
      <c r="M2265">
        <v>8.6</v>
      </c>
      <c r="N2265">
        <v>13.1</v>
      </c>
      <c r="O2265">
        <v>17.11</v>
      </c>
      <c r="P2265">
        <v>113</v>
      </c>
      <c r="Q2265" t="s">
        <v>39</v>
      </c>
      <c r="R2265">
        <v>3.4</v>
      </c>
      <c r="S2265">
        <v>4.8</v>
      </c>
      <c r="T2265">
        <v>5.1100000000000003</v>
      </c>
      <c r="U2265">
        <v>8.1199999999999992</v>
      </c>
      <c r="V2265">
        <v>60</v>
      </c>
      <c r="W2265" t="str">
        <f t="shared" si="105"/>
        <v>St Kilda</v>
      </c>
      <c r="X2265" t="str">
        <f t="shared" si="106"/>
        <v>Low</v>
      </c>
      <c r="Y2265" t="str">
        <f t="shared" si="107"/>
        <v>Home Team</v>
      </c>
    </row>
    <row r="2266" spans="1:25" x14ac:dyDescent="0.25">
      <c r="A2266" t="s">
        <v>2355</v>
      </c>
      <c r="B2266">
        <v>2023</v>
      </c>
      <c r="C2266" t="s">
        <v>81</v>
      </c>
      <c r="D2266" s="1">
        <v>45025</v>
      </c>
      <c r="E2266">
        <v>16.2</v>
      </c>
      <c r="F2266">
        <v>9.9</v>
      </c>
      <c r="G2266">
        <v>0.6</v>
      </c>
      <c r="H2266" t="s">
        <v>46</v>
      </c>
      <c r="I2266" s="2">
        <v>0.59027777777777779</v>
      </c>
      <c r="J2266" s="3">
        <v>28815</v>
      </c>
      <c r="K2266" t="s">
        <v>48</v>
      </c>
      <c r="L2266">
        <v>2.8</v>
      </c>
      <c r="M2266">
        <v>3.13</v>
      </c>
      <c r="N2266">
        <v>8.19</v>
      </c>
      <c r="O2266">
        <v>11.22</v>
      </c>
      <c r="P2266">
        <v>88</v>
      </c>
      <c r="Q2266" t="s">
        <v>25</v>
      </c>
      <c r="R2266">
        <v>4</v>
      </c>
      <c r="S2266">
        <v>6.5</v>
      </c>
      <c r="T2266">
        <v>9.6999999999999993</v>
      </c>
      <c r="U2266">
        <v>11.9</v>
      </c>
      <c r="V2266">
        <v>75</v>
      </c>
      <c r="W2266" t="str">
        <f t="shared" si="105"/>
        <v>Essendon</v>
      </c>
      <c r="X2266" t="str">
        <f t="shared" si="106"/>
        <v>Low</v>
      </c>
      <c r="Y2266" t="str">
        <f t="shared" si="107"/>
        <v>Home Team</v>
      </c>
    </row>
    <row r="2267" spans="1:25" x14ac:dyDescent="0.25">
      <c r="A2267" t="s">
        <v>2356</v>
      </c>
      <c r="B2267">
        <v>2023</v>
      </c>
      <c r="C2267" t="s">
        <v>81</v>
      </c>
      <c r="D2267" s="1">
        <v>45025</v>
      </c>
      <c r="E2267">
        <v>23.8</v>
      </c>
      <c r="F2267">
        <v>16.3</v>
      </c>
      <c r="G2267">
        <v>0</v>
      </c>
      <c r="H2267" t="s">
        <v>1339</v>
      </c>
      <c r="I2267" s="2">
        <v>0.63888888888888884</v>
      </c>
      <c r="J2267" s="3">
        <v>42458</v>
      </c>
      <c r="K2267" t="s">
        <v>51</v>
      </c>
      <c r="L2267">
        <v>2.2000000000000002</v>
      </c>
      <c r="M2267">
        <v>4.4000000000000004</v>
      </c>
      <c r="N2267">
        <v>6.8</v>
      </c>
      <c r="O2267">
        <v>9.9</v>
      </c>
      <c r="P2267">
        <v>63</v>
      </c>
      <c r="Q2267" t="s">
        <v>35</v>
      </c>
      <c r="R2267">
        <v>5.0999999999999996</v>
      </c>
      <c r="S2267">
        <v>8.4</v>
      </c>
      <c r="T2267">
        <v>14.9</v>
      </c>
      <c r="U2267">
        <v>19.12</v>
      </c>
      <c r="V2267">
        <v>126</v>
      </c>
      <c r="W2267" t="str">
        <f t="shared" si="105"/>
        <v>Melbourne</v>
      </c>
      <c r="X2267" t="str">
        <f t="shared" si="106"/>
        <v>Medium</v>
      </c>
      <c r="Y2267" t="str">
        <f t="shared" si="107"/>
        <v>Away Team</v>
      </c>
    </row>
    <row r="2268" spans="1:25" x14ac:dyDescent="0.25">
      <c r="A2268" t="s">
        <v>2357</v>
      </c>
      <c r="B2268">
        <v>2023</v>
      </c>
      <c r="C2268" t="s">
        <v>81</v>
      </c>
      <c r="D2268" s="1">
        <v>45026</v>
      </c>
      <c r="E2268">
        <v>15.2</v>
      </c>
      <c r="F2268">
        <v>9.1999999999999993</v>
      </c>
      <c r="G2268">
        <v>2.4</v>
      </c>
      <c r="H2268" t="s">
        <v>28</v>
      </c>
      <c r="I2268" s="2">
        <v>0.63888888888888884</v>
      </c>
      <c r="J2268" s="3">
        <v>65335</v>
      </c>
      <c r="K2268" t="s">
        <v>44</v>
      </c>
      <c r="L2268">
        <v>3.2</v>
      </c>
      <c r="M2268">
        <v>4.3</v>
      </c>
      <c r="N2268">
        <v>14.8</v>
      </c>
      <c r="O2268">
        <v>19.13</v>
      </c>
      <c r="P2268">
        <v>127</v>
      </c>
      <c r="Q2268" t="s">
        <v>32</v>
      </c>
      <c r="R2268">
        <v>3.3</v>
      </c>
      <c r="S2268">
        <v>5.6</v>
      </c>
      <c r="T2268">
        <v>5.6</v>
      </c>
      <c r="U2268">
        <v>6.9</v>
      </c>
      <c r="V2268">
        <v>45</v>
      </c>
      <c r="W2268" t="str">
        <f t="shared" si="105"/>
        <v>Geelong</v>
      </c>
      <c r="X2268" t="str">
        <f t="shared" si="106"/>
        <v>High</v>
      </c>
      <c r="Y2268" t="str">
        <f t="shared" si="107"/>
        <v>Home Team</v>
      </c>
    </row>
    <row r="2269" spans="1:25" x14ac:dyDescent="0.25">
      <c r="A2269" t="s">
        <v>2358</v>
      </c>
      <c r="B2269">
        <v>2023</v>
      </c>
      <c r="C2269" t="s">
        <v>92</v>
      </c>
      <c r="D2269" s="1">
        <v>45029</v>
      </c>
      <c r="E2269">
        <v>19.600000000000001</v>
      </c>
      <c r="F2269">
        <v>14.6</v>
      </c>
      <c r="G2269">
        <v>0</v>
      </c>
      <c r="H2269" t="s">
        <v>512</v>
      </c>
      <c r="I2269" s="2">
        <v>0.79861111111111116</v>
      </c>
      <c r="J2269" s="3">
        <v>47395</v>
      </c>
      <c r="K2269" t="s">
        <v>40</v>
      </c>
      <c r="L2269">
        <v>8.3000000000000007</v>
      </c>
      <c r="M2269">
        <v>10.5</v>
      </c>
      <c r="N2269">
        <v>13.7</v>
      </c>
      <c r="O2269">
        <v>18.100000000000001</v>
      </c>
      <c r="P2269">
        <v>118</v>
      </c>
      <c r="Q2269" t="s">
        <v>30</v>
      </c>
      <c r="R2269">
        <v>2.1</v>
      </c>
      <c r="S2269">
        <v>5.4</v>
      </c>
      <c r="T2269">
        <v>7.7</v>
      </c>
      <c r="U2269">
        <v>9.8000000000000007</v>
      </c>
      <c r="V2269">
        <v>62</v>
      </c>
      <c r="W2269" t="str">
        <f t="shared" si="105"/>
        <v>Adelaide</v>
      </c>
      <c r="X2269" t="str">
        <f t="shared" si="106"/>
        <v>Medium</v>
      </c>
      <c r="Y2269" t="str">
        <f t="shared" si="107"/>
        <v>Home Team</v>
      </c>
    </row>
    <row r="2270" spans="1:25" x14ac:dyDescent="0.25">
      <c r="A2270" t="s">
        <v>2359</v>
      </c>
      <c r="B2270">
        <v>2023</v>
      </c>
      <c r="C2270" t="s">
        <v>92</v>
      </c>
      <c r="D2270" s="1">
        <v>45030</v>
      </c>
      <c r="E2270">
        <v>27.2</v>
      </c>
      <c r="F2270">
        <v>9.9</v>
      </c>
      <c r="G2270">
        <v>0</v>
      </c>
      <c r="H2270" t="s">
        <v>2360</v>
      </c>
      <c r="I2270" s="2">
        <v>0.69444444444444442</v>
      </c>
      <c r="J2270" s="3">
        <v>9329</v>
      </c>
      <c r="K2270" t="s">
        <v>43</v>
      </c>
      <c r="L2270">
        <v>3</v>
      </c>
      <c r="M2270">
        <v>6.2</v>
      </c>
      <c r="N2270">
        <v>11.5</v>
      </c>
      <c r="O2270">
        <v>15.1</v>
      </c>
      <c r="P2270">
        <v>100</v>
      </c>
      <c r="Q2270" t="s">
        <v>39</v>
      </c>
      <c r="R2270">
        <v>4.4000000000000004</v>
      </c>
      <c r="S2270">
        <v>9.6999999999999993</v>
      </c>
      <c r="T2270">
        <v>11.11</v>
      </c>
      <c r="U2270">
        <v>13.12</v>
      </c>
      <c r="V2270">
        <v>90</v>
      </c>
      <c r="W2270" t="str">
        <f t="shared" si="105"/>
        <v>Fremantle</v>
      </c>
      <c r="X2270" t="str">
        <f t="shared" si="106"/>
        <v>Low</v>
      </c>
      <c r="Y2270" t="str">
        <f t="shared" si="107"/>
        <v>Home Team</v>
      </c>
    </row>
    <row r="2271" spans="1:25" x14ac:dyDescent="0.25">
      <c r="A2271" t="s">
        <v>2361</v>
      </c>
      <c r="B2271">
        <v>2023</v>
      </c>
      <c r="C2271" t="s">
        <v>92</v>
      </c>
      <c r="D2271" s="1">
        <v>45030</v>
      </c>
      <c r="E2271">
        <v>27.2</v>
      </c>
      <c r="F2271">
        <v>9.9</v>
      </c>
      <c r="G2271">
        <v>0</v>
      </c>
      <c r="H2271" t="s">
        <v>512</v>
      </c>
      <c r="I2271" s="2">
        <v>0.81944444444444442</v>
      </c>
      <c r="J2271" s="3">
        <v>42134</v>
      </c>
      <c r="K2271" t="s">
        <v>29</v>
      </c>
      <c r="L2271">
        <v>2.2000000000000002</v>
      </c>
      <c r="M2271">
        <v>3.8</v>
      </c>
      <c r="N2271">
        <v>10.9</v>
      </c>
      <c r="O2271">
        <v>11.12</v>
      </c>
      <c r="P2271">
        <v>78</v>
      </c>
      <c r="Q2271" t="s">
        <v>26</v>
      </c>
      <c r="R2271">
        <v>4.4000000000000004</v>
      </c>
      <c r="S2271">
        <v>7.5</v>
      </c>
      <c r="T2271">
        <v>11.1</v>
      </c>
      <c r="U2271">
        <v>18.14</v>
      </c>
      <c r="V2271">
        <v>122</v>
      </c>
      <c r="W2271" t="str">
        <f t="shared" si="105"/>
        <v>Sydney</v>
      </c>
      <c r="X2271" t="str">
        <f t="shared" si="106"/>
        <v>Medium</v>
      </c>
      <c r="Y2271" t="str">
        <f t="shared" si="107"/>
        <v>Away Team</v>
      </c>
    </row>
    <row r="2272" spans="1:25" x14ac:dyDescent="0.25">
      <c r="A2272" t="s">
        <v>2362</v>
      </c>
      <c r="B2272">
        <v>2023</v>
      </c>
      <c r="C2272" t="s">
        <v>92</v>
      </c>
      <c r="D2272" s="1">
        <v>45031</v>
      </c>
      <c r="E2272">
        <v>17.399999999999999</v>
      </c>
      <c r="F2272">
        <v>7.5</v>
      </c>
      <c r="G2272">
        <v>9.8000000000000007</v>
      </c>
      <c r="H2272" t="s">
        <v>2363</v>
      </c>
      <c r="I2272" s="2">
        <v>0.52777777777777779</v>
      </c>
      <c r="J2272" s="3">
        <v>7329</v>
      </c>
      <c r="K2272" t="s">
        <v>36</v>
      </c>
      <c r="L2272">
        <v>5.0999999999999996</v>
      </c>
      <c r="M2272">
        <v>10.6</v>
      </c>
      <c r="N2272">
        <v>17.13</v>
      </c>
      <c r="O2272">
        <v>22.2</v>
      </c>
      <c r="P2272">
        <v>152</v>
      </c>
      <c r="Q2272" t="s">
        <v>47</v>
      </c>
      <c r="R2272">
        <v>5.0999999999999996</v>
      </c>
      <c r="S2272">
        <v>7.1</v>
      </c>
      <c r="T2272">
        <v>9.1999999999999993</v>
      </c>
      <c r="U2272">
        <v>12.5</v>
      </c>
      <c r="V2272">
        <v>77</v>
      </c>
      <c r="W2272" t="str">
        <f t="shared" si="105"/>
        <v>Brisbane</v>
      </c>
      <c r="X2272" t="str">
        <f t="shared" si="106"/>
        <v>Low</v>
      </c>
      <c r="Y2272" t="str">
        <f t="shared" si="107"/>
        <v>Home Team</v>
      </c>
    </row>
    <row r="2273" spans="1:25" x14ac:dyDescent="0.25">
      <c r="A2273" t="s">
        <v>2364</v>
      </c>
      <c r="B2273">
        <v>2023</v>
      </c>
      <c r="C2273" t="s">
        <v>92</v>
      </c>
      <c r="D2273" s="1">
        <v>45031</v>
      </c>
      <c r="E2273">
        <v>19.899999999999999</v>
      </c>
      <c r="F2273">
        <v>15.3</v>
      </c>
      <c r="G2273">
        <v>7.2</v>
      </c>
      <c r="H2273" t="s">
        <v>512</v>
      </c>
      <c r="I2273" s="2">
        <v>0.65277777777777779</v>
      </c>
      <c r="J2273" s="3">
        <v>33832</v>
      </c>
      <c r="K2273" t="s">
        <v>48</v>
      </c>
      <c r="L2273">
        <v>5.4</v>
      </c>
      <c r="M2273">
        <v>9.1</v>
      </c>
      <c r="N2273">
        <v>12.13</v>
      </c>
      <c r="O2273">
        <v>15.14</v>
      </c>
      <c r="P2273">
        <v>104</v>
      </c>
      <c r="Q2273" t="s">
        <v>35</v>
      </c>
      <c r="R2273">
        <v>4.2</v>
      </c>
      <c r="S2273">
        <v>7.5</v>
      </c>
      <c r="T2273">
        <v>7.7</v>
      </c>
      <c r="U2273">
        <v>11.11</v>
      </c>
      <c r="V2273">
        <v>77</v>
      </c>
      <c r="W2273" t="str">
        <f t="shared" si="105"/>
        <v>Essendon</v>
      </c>
      <c r="X2273" t="str">
        <f t="shared" si="106"/>
        <v>Medium</v>
      </c>
      <c r="Y2273" t="str">
        <f t="shared" si="107"/>
        <v>Home Team</v>
      </c>
    </row>
    <row r="2274" spans="1:25" x14ac:dyDescent="0.25">
      <c r="A2274" t="s">
        <v>2365</v>
      </c>
      <c r="B2274">
        <v>2023</v>
      </c>
      <c r="C2274" t="s">
        <v>92</v>
      </c>
      <c r="D2274" s="1">
        <v>45031</v>
      </c>
      <c r="E2274">
        <v>19.899999999999999</v>
      </c>
      <c r="F2274">
        <v>15.3</v>
      </c>
      <c r="G2274">
        <v>7.2</v>
      </c>
      <c r="H2274" t="s">
        <v>512</v>
      </c>
      <c r="I2274" s="2">
        <v>0.80555555555555558</v>
      </c>
      <c r="J2274" s="3">
        <v>45115</v>
      </c>
      <c r="K2274" t="s">
        <v>54</v>
      </c>
      <c r="L2274">
        <v>3.5</v>
      </c>
      <c r="M2274">
        <v>5.8</v>
      </c>
      <c r="N2274">
        <v>6.1</v>
      </c>
      <c r="O2274">
        <v>10.1</v>
      </c>
      <c r="P2274">
        <v>70</v>
      </c>
      <c r="Q2274" t="s">
        <v>50</v>
      </c>
      <c r="R2274">
        <v>1.2</v>
      </c>
      <c r="S2274">
        <v>4.5</v>
      </c>
      <c r="T2274">
        <v>7.6</v>
      </c>
      <c r="U2274">
        <v>8.8000000000000007</v>
      </c>
      <c r="V2274">
        <v>56</v>
      </c>
      <c r="W2274" t="str">
        <f t="shared" si="105"/>
        <v>Port Adelaide</v>
      </c>
      <c r="X2274" t="str">
        <f t="shared" si="106"/>
        <v>Medium</v>
      </c>
      <c r="Y2274" t="str">
        <f t="shared" si="107"/>
        <v>Home Team</v>
      </c>
    </row>
    <row r="2275" spans="1:25" x14ac:dyDescent="0.25">
      <c r="A2275" t="s">
        <v>2366</v>
      </c>
      <c r="B2275">
        <v>2023</v>
      </c>
      <c r="C2275" t="s">
        <v>92</v>
      </c>
      <c r="D2275" s="1">
        <v>45032</v>
      </c>
      <c r="E2275">
        <v>18.3</v>
      </c>
      <c r="F2275">
        <v>12.2</v>
      </c>
      <c r="G2275">
        <v>8</v>
      </c>
      <c r="H2275" t="s">
        <v>512</v>
      </c>
      <c r="I2275" s="2">
        <v>0.52777777777777779</v>
      </c>
      <c r="J2275" s="3">
        <v>30120</v>
      </c>
      <c r="K2275" t="s">
        <v>44</v>
      </c>
      <c r="L2275">
        <v>5.3</v>
      </c>
      <c r="M2275">
        <v>14.5</v>
      </c>
      <c r="N2275">
        <v>19.7</v>
      </c>
      <c r="O2275">
        <v>21.1</v>
      </c>
      <c r="P2275">
        <v>136</v>
      </c>
      <c r="Q2275" t="s">
        <v>51</v>
      </c>
      <c r="R2275">
        <v>2.2999999999999998</v>
      </c>
      <c r="S2275">
        <v>3.7</v>
      </c>
      <c r="T2275">
        <v>9.8000000000000007</v>
      </c>
      <c r="U2275">
        <v>13.11</v>
      </c>
      <c r="V2275">
        <v>89</v>
      </c>
      <c r="W2275" t="str">
        <f t="shared" si="105"/>
        <v>Geelong</v>
      </c>
      <c r="X2275" t="str">
        <f t="shared" si="106"/>
        <v>Medium</v>
      </c>
      <c r="Y2275" t="str">
        <f t="shared" si="107"/>
        <v>Home Team</v>
      </c>
    </row>
    <row r="2276" spans="1:25" x14ac:dyDescent="0.25">
      <c r="A2276" t="s">
        <v>2367</v>
      </c>
      <c r="B2276">
        <v>2023</v>
      </c>
      <c r="C2276" t="s">
        <v>92</v>
      </c>
      <c r="D2276" s="1">
        <v>45032</v>
      </c>
      <c r="E2276">
        <v>18.3</v>
      </c>
      <c r="F2276">
        <v>12.2</v>
      </c>
      <c r="G2276">
        <v>8</v>
      </c>
      <c r="H2276" t="s">
        <v>2360</v>
      </c>
      <c r="I2276" s="2">
        <v>0.61805555555555558</v>
      </c>
      <c r="J2276" s="3">
        <v>9057</v>
      </c>
      <c r="K2276" t="s">
        <v>25</v>
      </c>
      <c r="L2276">
        <v>2.2000000000000002</v>
      </c>
      <c r="M2276">
        <v>5.7</v>
      </c>
      <c r="N2276">
        <v>6.11</v>
      </c>
      <c r="O2276">
        <v>10.17</v>
      </c>
      <c r="P2276">
        <v>77</v>
      </c>
      <c r="Q2276" t="s">
        <v>32</v>
      </c>
      <c r="R2276">
        <v>2.2999999999999998</v>
      </c>
      <c r="S2276">
        <v>4.5</v>
      </c>
      <c r="T2276">
        <v>8.6999999999999993</v>
      </c>
      <c r="U2276">
        <v>11.9</v>
      </c>
      <c r="V2276">
        <v>75</v>
      </c>
      <c r="W2276" t="str">
        <f t="shared" si="105"/>
        <v>Greater Western Sydney</v>
      </c>
      <c r="X2276" t="str">
        <f t="shared" si="106"/>
        <v>Low</v>
      </c>
      <c r="Y2276" t="str">
        <f t="shared" si="107"/>
        <v>Home Team</v>
      </c>
    </row>
    <row r="2277" spans="1:25" x14ac:dyDescent="0.25">
      <c r="A2277" t="s">
        <v>2368</v>
      </c>
      <c r="B2277">
        <v>2023</v>
      </c>
      <c r="C2277" t="s">
        <v>92</v>
      </c>
      <c r="D2277" s="1">
        <v>45032</v>
      </c>
      <c r="E2277">
        <v>18.3</v>
      </c>
      <c r="F2277">
        <v>12.2</v>
      </c>
      <c r="G2277">
        <v>8</v>
      </c>
      <c r="H2277" t="s">
        <v>512</v>
      </c>
      <c r="I2277" s="2">
        <v>0.68055555555555558</v>
      </c>
      <c r="J2277" s="3">
        <v>43976</v>
      </c>
      <c r="K2277" t="s">
        <v>33</v>
      </c>
      <c r="L2277">
        <v>2.2000000000000002</v>
      </c>
      <c r="M2277">
        <v>4.4000000000000004</v>
      </c>
      <c r="N2277">
        <v>6.1</v>
      </c>
      <c r="O2277">
        <v>10.1</v>
      </c>
      <c r="P2277">
        <v>70</v>
      </c>
      <c r="Q2277" t="s">
        <v>55</v>
      </c>
      <c r="R2277">
        <v>2.2000000000000002</v>
      </c>
      <c r="S2277">
        <v>4.3</v>
      </c>
      <c r="T2277">
        <v>6.4</v>
      </c>
      <c r="U2277">
        <v>9.1</v>
      </c>
      <c r="V2277">
        <v>64</v>
      </c>
      <c r="W2277" t="str">
        <f t="shared" si="105"/>
        <v>Collingwood</v>
      </c>
      <c r="X2277" t="str">
        <f t="shared" si="106"/>
        <v>Medium</v>
      </c>
      <c r="Y2277" t="str">
        <f t="shared" si="107"/>
        <v>Home Team</v>
      </c>
    </row>
    <row r="2278" spans="1:25" x14ac:dyDescent="0.25">
      <c r="A2278" t="s">
        <v>2369</v>
      </c>
      <c r="B2278">
        <v>2023</v>
      </c>
      <c r="C2278" t="s">
        <v>104</v>
      </c>
      <c r="D2278" s="1">
        <v>45037</v>
      </c>
      <c r="E2278">
        <v>28.4</v>
      </c>
      <c r="F2278">
        <v>8.6</v>
      </c>
      <c r="G2278">
        <v>0</v>
      </c>
      <c r="H2278" t="s">
        <v>1339</v>
      </c>
      <c r="I2278" s="2">
        <v>0.75694444444444442</v>
      </c>
      <c r="J2278" s="3">
        <v>47503</v>
      </c>
      <c r="K2278" t="s">
        <v>43</v>
      </c>
      <c r="L2278">
        <v>3.1</v>
      </c>
      <c r="M2278">
        <v>6.2</v>
      </c>
      <c r="N2278">
        <v>9.6</v>
      </c>
      <c r="O2278">
        <v>10.9</v>
      </c>
      <c r="P2278">
        <v>69</v>
      </c>
      <c r="Q2278" t="s">
        <v>50</v>
      </c>
      <c r="R2278">
        <v>3.7</v>
      </c>
      <c r="S2278">
        <v>8.9</v>
      </c>
      <c r="T2278">
        <v>12.11</v>
      </c>
      <c r="U2278">
        <v>17.16</v>
      </c>
      <c r="V2278">
        <v>118</v>
      </c>
      <c r="W2278" t="str">
        <f t="shared" si="105"/>
        <v>Western Bulldogs</v>
      </c>
      <c r="X2278" t="str">
        <f t="shared" si="106"/>
        <v>Medium</v>
      </c>
      <c r="Y2278" t="str">
        <f t="shared" si="107"/>
        <v>Away Team</v>
      </c>
    </row>
    <row r="2279" spans="1:25" x14ac:dyDescent="0.25">
      <c r="A2279" t="s">
        <v>2370</v>
      </c>
      <c r="B2279">
        <v>2023</v>
      </c>
      <c r="C2279" t="s">
        <v>104</v>
      </c>
      <c r="D2279" s="1">
        <v>45038</v>
      </c>
      <c r="E2279">
        <v>21.6</v>
      </c>
      <c r="F2279">
        <v>9.3000000000000007</v>
      </c>
      <c r="G2279">
        <v>0</v>
      </c>
      <c r="H2279" t="s">
        <v>512</v>
      </c>
      <c r="I2279" s="2">
        <v>0.55208333333333337</v>
      </c>
      <c r="J2279" s="3">
        <v>31638</v>
      </c>
      <c r="K2279" t="s">
        <v>54</v>
      </c>
      <c r="L2279">
        <v>3.2</v>
      </c>
      <c r="M2279">
        <v>9.6</v>
      </c>
      <c r="N2279">
        <v>13.9</v>
      </c>
      <c r="O2279">
        <v>16.13</v>
      </c>
      <c r="P2279">
        <v>109</v>
      </c>
      <c r="Q2279" t="s">
        <v>51</v>
      </c>
      <c r="R2279">
        <v>2.2999999999999998</v>
      </c>
      <c r="S2279">
        <v>3.6</v>
      </c>
      <c r="T2279">
        <v>7.8</v>
      </c>
      <c r="U2279">
        <v>10.9</v>
      </c>
      <c r="V2279">
        <v>69</v>
      </c>
      <c r="W2279" t="str">
        <f t="shared" si="105"/>
        <v>Port Adelaide</v>
      </c>
      <c r="X2279" t="str">
        <f t="shared" si="106"/>
        <v>Medium</v>
      </c>
      <c r="Y2279" t="str">
        <f t="shared" si="107"/>
        <v>Home Team</v>
      </c>
    </row>
    <row r="2280" spans="1:25" x14ac:dyDescent="0.25">
      <c r="A2280" t="s">
        <v>2371</v>
      </c>
      <c r="B2280">
        <v>2023</v>
      </c>
      <c r="C2280" t="s">
        <v>104</v>
      </c>
      <c r="D2280" s="1">
        <v>45038</v>
      </c>
      <c r="E2280">
        <v>21.7</v>
      </c>
      <c r="F2280">
        <v>2.1</v>
      </c>
      <c r="G2280">
        <v>0</v>
      </c>
      <c r="H2280" t="s">
        <v>95</v>
      </c>
      <c r="I2280" s="2">
        <v>0.69097222222222221</v>
      </c>
      <c r="J2280" s="3">
        <v>10461</v>
      </c>
      <c r="K2280" t="s">
        <v>25</v>
      </c>
      <c r="L2280">
        <v>2.2000000000000002</v>
      </c>
      <c r="M2280">
        <v>6.4</v>
      </c>
      <c r="N2280">
        <v>10.7</v>
      </c>
      <c r="O2280">
        <v>13.9</v>
      </c>
      <c r="P2280">
        <v>87</v>
      </c>
      <c r="Q2280" t="s">
        <v>36</v>
      </c>
      <c r="R2280">
        <v>5.3</v>
      </c>
      <c r="S2280">
        <v>9.5</v>
      </c>
      <c r="T2280">
        <v>14.5</v>
      </c>
      <c r="U2280">
        <v>16.12</v>
      </c>
      <c r="V2280">
        <v>108</v>
      </c>
      <c r="W2280" t="str">
        <f t="shared" si="105"/>
        <v>Brisbane</v>
      </c>
      <c r="X2280" t="str">
        <f t="shared" si="106"/>
        <v>Low</v>
      </c>
      <c r="Y2280" t="str">
        <f t="shared" si="107"/>
        <v>Away Team</v>
      </c>
    </row>
    <row r="2281" spans="1:25" x14ac:dyDescent="0.25">
      <c r="A2281" t="s">
        <v>2372</v>
      </c>
      <c r="B2281">
        <v>2023</v>
      </c>
      <c r="C2281" t="s">
        <v>104</v>
      </c>
      <c r="D2281" s="1">
        <v>45038</v>
      </c>
      <c r="E2281">
        <v>17.399999999999999</v>
      </c>
      <c r="F2281">
        <v>12.7</v>
      </c>
      <c r="G2281">
        <v>0</v>
      </c>
      <c r="H2281" t="s">
        <v>88</v>
      </c>
      <c r="I2281" s="2">
        <v>0.80902777777777779</v>
      </c>
      <c r="J2281" s="3">
        <v>23134</v>
      </c>
      <c r="K2281" t="s">
        <v>44</v>
      </c>
      <c r="L2281">
        <v>6.3</v>
      </c>
      <c r="M2281">
        <v>11.3</v>
      </c>
      <c r="N2281">
        <v>18.5</v>
      </c>
      <c r="O2281">
        <v>20.100000000000001</v>
      </c>
      <c r="P2281">
        <v>130</v>
      </c>
      <c r="Q2281" t="s">
        <v>26</v>
      </c>
      <c r="R2281">
        <v>2</v>
      </c>
      <c r="S2281">
        <v>5.4</v>
      </c>
      <c r="T2281">
        <v>5.5</v>
      </c>
      <c r="U2281">
        <v>5.7</v>
      </c>
      <c r="V2281">
        <v>37</v>
      </c>
      <c r="W2281" t="str">
        <f t="shared" si="105"/>
        <v>Geelong</v>
      </c>
      <c r="X2281" t="str">
        <f t="shared" si="106"/>
        <v>Low</v>
      </c>
      <c r="Y2281" t="str">
        <f t="shared" si="107"/>
        <v>Home Team</v>
      </c>
    </row>
    <row r="2282" spans="1:25" x14ac:dyDescent="0.25">
      <c r="A2282" t="s">
        <v>2373</v>
      </c>
      <c r="B2282">
        <v>2023</v>
      </c>
      <c r="C2282" t="s">
        <v>104</v>
      </c>
      <c r="D2282" s="1">
        <v>45039</v>
      </c>
      <c r="E2282">
        <v>21.7</v>
      </c>
      <c r="F2282">
        <v>6.3</v>
      </c>
      <c r="G2282">
        <v>0</v>
      </c>
      <c r="H2282" t="s">
        <v>100</v>
      </c>
      <c r="I2282" s="2">
        <v>0.54861111111111116</v>
      </c>
      <c r="J2282" s="3">
        <v>10119</v>
      </c>
      <c r="K2282" t="s">
        <v>32</v>
      </c>
      <c r="L2282">
        <v>2.1</v>
      </c>
      <c r="M2282">
        <v>5.4</v>
      </c>
      <c r="N2282">
        <v>8.8000000000000007</v>
      </c>
      <c r="O2282">
        <v>11.1</v>
      </c>
      <c r="P2282">
        <v>76</v>
      </c>
      <c r="Q2282" t="s">
        <v>40</v>
      </c>
      <c r="R2282">
        <v>2.2999999999999998</v>
      </c>
      <c r="S2282">
        <v>5.7</v>
      </c>
      <c r="T2282">
        <v>8.9</v>
      </c>
      <c r="U2282">
        <v>11.13</v>
      </c>
      <c r="V2282">
        <v>79</v>
      </c>
      <c r="W2282" t="str">
        <f t="shared" si="105"/>
        <v>Adelaide</v>
      </c>
      <c r="X2282" t="str">
        <f t="shared" si="106"/>
        <v>Low</v>
      </c>
      <c r="Y2282" t="str">
        <f t="shared" si="107"/>
        <v>Away Team</v>
      </c>
    </row>
    <row r="2283" spans="1:25" x14ac:dyDescent="0.25">
      <c r="A2283" t="s">
        <v>2374</v>
      </c>
      <c r="B2283">
        <v>2023</v>
      </c>
      <c r="C2283" t="s">
        <v>104</v>
      </c>
      <c r="D2283" s="1">
        <v>45039</v>
      </c>
      <c r="E2283">
        <v>19.7</v>
      </c>
      <c r="F2283">
        <v>14</v>
      </c>
      <c r="G2283">
        <v>0</v>
      </c>
      <c r="H2283" t="s">
        <v>46</v>
      </c>
      <c r="I2283" s="2">
        <v>0.63888888888888884</v>
      </c>
      <c r="J2283" s="3">
        <v>45770</v>
      </c>
      <c r="K2283" t="s">
        <v>30</v>
      </c>
      <c r="L2283">
        <v>3.4</v>
      </c>
      <c r="M2283">
        <v>6.7</v>
      </c>
      <c r="N2283">
        <v>7.1</v>
      </c>
      <c r="O2283">
        <v>8.1199999999999992</v>
      </c>
      <c r="P2283">
        <v>60</v>
      </c>
      <c r="Q2283" t="s">
        <v>55</v>
      </c>
      <c r="R2283">
        <v>3.2</v>
      </c>
      <c r="S2283">
        <v>6.3</v>
      </c>
      <c r="T2283">
        <v>11.7</v>
      </c>
      <c r="U2283">
        <v>12.1</v>
      </c>
      <c r="V2283">
        <v>82</v>
      </c>
      <c r="W2283" t="str">
        <f t="shared" si="105"/>
        <v>St Kilda</v>
      </c>
      <c r="X2283" t="str">
        <f t="shared" si="106"/>
        <v>Medium</v>
      </c>
      <c r="Y2283" t="str">
        <f t="shared" si="107"/>
        <v>Away Team</v>
      </c>
    </row>
    <row r="2284" spans="1:25" x14ac:dyDescent="0.25">
      <c r="A2284" t="s">
        <v>2375</v>
      </c>
      <c r="B2284">
        <v>2023</v>
      </c>
      <c r="C2284" t="s">
        <v>104</v>
      </c>
      <c r="D2284" s="1">
        <v>45039</v>
      </c>
      <c r="E2284">
        <v>25.4</v>
      </c>
      <c r="F2284">
        <v>18.3</v>
      </c>
      <c r="G2284">
        <v>0.4</v>
      </c>
      <c r="H2284" t="s">
        <v>38</v>
      </c>
      <c r="I2284" s="2">
        <v>0.69444444444444442</v>
      </c>
      <c r="J2284" s="3">
        <v>9672</v>
      </c>
      <c r="K2284" t="s">
        <v>39</v>
      </c>
      <c r="L2284">
        <v>4.3</v>
      </c>
      <c r="M2284">
        <v>7.6</v>
      </c>
      <c r="N2284">
        <v>10.1</v>
      </c>
      <c r="O2284">
        <v>14.13</v>
      </c>
      <c r="P2284">
        <v>97</v>
      </c>
      <c r="Q2284" t="s">
        <v>47</v>
      </c>
      <c r="R2284">
        <v>1.2</v>
      </c>
      <c r="S2284">
        <v>4.3</v>
      </c>
      <c r="T2284">
        <v>4.5</v>
      </c>
      <c r="U2284">
        <v>7.12</v>
      </c>
      <c r="V2284">
        <v>54</v>
      </c>
      <c r="W2284" t="str">
        <f t="shared" si="105"/>
        <v>Gold Coast</v>
      </c>
      <c r="X2284" t="str">
        <f t="shared" si="106"/>
        <v>Low</v>
      </c>
      <c r="Y2284" t="str">
        <f t="shared" si="107"/>
        <v>Home Team</v>
      </c>
    </row>
    <row r="2285" spans="1:25" x14ac:dyDescent="0.25">
      <c r="A2285" t="s">
        <v>2376</v>
      </c>
      <c r="B2285">
        <v>2023</v>
      </c>
      <c r="C2285" t="s">
        <v>104</v>
      </c>
      <c r="D2285" s="1">
        <v>45040</v>
      </c>
      <c r="E2285">
        <v>24.7</v>
      </c>
      <c r="F2285">
        <v>8.1999999999999993</v>
      </c>
      <c r="G2285">
        <v>0.2</v>
      </c>
      <c r="H2285" t="s">
        <v>28</v>
      </c>
      <c r="I2285" s="2">
        <v>0.80902777777777779</v>
      </c>
      <c r="J2285" s="3">
        <v>83985</v>
      </c>
      <c r="K2285" t="s">
        <v>35</v>
      </c>
      <c r="L2285">
        <v>2.2000000000000002</v>
      </c>
      <c r="M2285">
        <v>6.2</v>
      </c>
      <c r="N2285">
        <v>10.5</v>
      </c>
      <c r="O2285">
        <v>15.6</v>
      </c>
      <c r="P2285">
        <v>96</v>
      </c>
      <c r="Q2285" t="s">
        <v>29</v>
      </c>
      <c r="R2285">
        <v>5.2</v>
      </c>
      <c r="S2285">
        <v>8.4</v>
      </c>
      <c r="T2285">
        <v>10.7</v>
      </c>
      <c r="U2285">
        <v>11.12</v>
      </c>
      <c r="V2285">
        <v>78</v>
      </c>
      <c r="W2285" t="str">
        <f t="shared" si="105"/>
        <v>Melbourne</v>
      </c>
      <c r="X2285" t="str">
        <f t="shared" si="106"/>
        <v>High</v>
      </c>
      <c r="Y2285" t="str">
        <f t="shared" si="107"/>
        <v>Home Team</v>
      </c>
    </row>
    <row r="2286" spans="1:25" x14ac:dyDescent="0.25">
      <c r="A2286" t="s">
        <v>2377</v>
      </c>
      <c r="B2286">
        <v>2023</v>
      </c>
      <c r="C2286" t="s">
        <v>104</v>
      </c>
      <c r="D2286" s="1">
        <v>45041</v>
      </c>
      <c r="E2286">
        <v>25.6</v>
      </c>
      <c r="F2286">
        <v>11.2</v>
      </c>
      <c r="G2286">
        <v>0</v>
      </c>
      <c r="H2286" t="s">
        <v>28</v>
      </c>
      <c r="I2286" s="2">
        <v>0.63888888888888884</v>
      </c>
      <c r="J2286" s="3">
        <v>95179</v>
      </c>
      <c r="K2286" t="s">
        <v>33</v>
      </c>
      <c r="L2286">
        <v>1.4</v>
      </c>
      <c r="M2286">
        <v>5.7</v>
      </c>
      <c r="N2286">
        <v>6.1</v>
      </c>
      <c r="O2286">
        <v>13.12</v>
      </c>
      <c r="P2286">
        <v>90</v>
      </c>
      <c r="Q2286" t="s">
        <v>48</v>
      </c>
      <c r="R2286">
        <v>3.2</v>
      </c>
      <c r="S2286">
        <v>5.5</v>
      </c>
      <c r="T2286">
        <v>11.8</v>
      </c>
      <c r="U2286">
        <v>11.11</v>
      </c>
      <c r="V2286">
        <v>77</v>
      </c>
      <c r="W2286" t="str">
        <f t="shared" si="105"/>
        <v>Collingwood</v>
      </c>
      <c r="X2286" t="str">
        <f t="shared" si="106"/>
        <v>High</v>
      </c>
      <c r="Y2286" t="str">
        <f t="shared" si="107"/>
        <v>Home Team</v>
      </c>
    </row>
    <row r="2287" spans="1:25" x14ac:dyDescent="0.25">
      <c r="A2287" t="s">
        <v>2378</v>
      </c>
      <c r="B2287">
        <v>2023</v>
      </c>
      <c r="C2287" t="s">
        <v>114</v>
      </c>
      <c r="D2287" s="1">
        <v>45044</v>
      </c>
      <c r="E2287">
        <v>21.4</v>
      </c>
      <c r="F2287">
        <v>15.7</v>
      </c>
      <c r="G2287">
        <v>0</v>
      </c>
      <c r="H2287" t="s">
        <v>46</v>
      </c>
      <c r="I2287" s="2">
        <v>0.82638888888888884</v>
      </c>
      <c r="J2287" s="3">
        <v>25845</v>
      </c>
      <c r="K2287" t="s">
        <v>55</v>
      </c>
      <c r="L2287">
        <v>5.2</v>
      </c>
      <c r="M2287">
        <v>5.6</v>
      </c>
      <c r="N2287">
        <v>8.8000000000000007</v>
      </c>
      <c r="O2287">
        <v>11.1</v>
      </c>
      <c r="P2287">
        <v>76</v>
      </c>
      <c r="Q2287" t="s">
        <v>54</v>
      </c>
      <c r="R2287">
        <v>2.2000000000000002</v>
      </c>
      <c r="S2287">
        <v>6.7</v>
      </c>
      <c r="T2287">
        <v>9.1</v>
      </c>
      <c r="U2287">
        <v>12.11</v>
      </c>
      <c r="V2287">
        <v>83</v>
      </c>
      <c r="W2287" t="str">
        <f t="shared" si="105"/>
        <v>Port Adelaide</v>
      </c>
      <c r="X2287" t="str">
        <f t="shared" si="106"/>
        <v>Low</v>
      </c>
      <c r="Y2287" t="str">
        <f t="shared" si="107"/>
        <v>Away Team</v>
      </c>
    </row>
    <row r="2288" spans="1:25" x14ac:dyDescent="0.25">
      <c r="A2288" t="s">
        <v>2379</v>
      </c>
      <c r="B2288">
        <v>2023</v>
      </c>
      <c r="C2288" t="s">
        <v>114</v>
      </c>
      <c r="D2288" s="1">
        <v>45045</v>
      </c>
      <c r="E2288">
        <v>25.1</v>
      </c>
      <c r="F2288">
        <v>15.3</v>
      </c>
      <c r="G2288">
        <v>0.2</v>
      </c>
      <c r="H2288" t="s">
        <v>58</v>
      </c>
      <c r="I2288" s="2">
        <v>0.57291666666666663</v>
      </c>
      <c r="J2288" s="3">
        <v>25528</v>
      </c>
      <c r="K2288" t="s">
        <v>36</v>
      </c>
      <c r="L2288">
        <v>3.5</v>
      </c>
      <c r="M2288">
        <v>8.6999999999999993</v>
      </c>
      <c r="N2288">
        <v>13.1</v>
      </c>
      <c r="O2288">
        <v>17.13</v>
      </c>
      <c r="P2288">
        <v>115</v>
      </c>
      <c r="Q2288" t="s">
        <v>43</v>
      </c>
      <c r="R2288">
        <v>1.3</v>
      </c>
      <c r="S2288">
        <v>3.6</v>
      </c>
      <c r="T2288">
        <v>8.6</v>
      </c>
      <c r="U2288">
        <v>10.7</v>
      </c>
      <c r="V2288">
        <v>67</v>
      </c>
      <c r="W2288" t="str">
        <f t="shared" si="105"/>
        <v>Brisbane</v>
      </c>
      <c r="X2288" t="str">
        <f t="shared" si="106"/>
        <v>Low</v>
      </c>
      <c r="Y2288" t="str">
        <f t="shared" si="107"/>
        <v>Home Team</v>
      </c>
    </row>
    <row r="2289" spans="1:25" x14ac:dyDescent="0.25">
      <c r="A2289" t="s">
        <v>2380</v>
      </c>
      <c r="B2289">
        <v>2023</v>
      </c>
      <c r="C2289" t="s">
        <v>114</v>
      </c>
      <c r="D2289" s="1">
        <v>45045</v>
      </c>
      <c r="E2289">
        <v>19.600000000000001</v>
      </c>
      <c r="F2289">
        <v>17.5</v>
      </c>
      <c r="G2289">
        <v>1</v>
      </c>
      <c r="H2289" t="s">
        <v>61</v>
      </c>
      <c r="I2289" s="2">
        <v>0.59027777777777779</v>
      </c>
      <c r="J2289" s="3">
        <v>31615</v>
      </c>
      <c r="K2289" t="s">
        <v>26</v>
      </c>
      <c r="L2289">
        <v>3.2</v>
      </c>
      <c r="M2289">
        <v>7.5</v>
      </c>
      <c r="N2289">
        <v>13.9</v>
      </c>
      <c r="O2289">
        <v>16.100000000000001</v>
      </c>
      <c r="P2289">
        <v>106</v>
      </c>
      <c r="Q2289" t="s">
        <v>25</v>
      </c>
      <c r="R2289">
        <v>4.0999999999999996</v>
      </c>
      <c r="S2289">
        <v>9.3000000000000007</v>
      </c>
      <c r="T2289">
        <v>12.3</v>
      </c>
      <c r="U2289">
        <v>17.5</v>
      </c>
      <c r="V2289">
        <v>107</v>
      </c>
      <c r="W2289" t="str">
        <f t="shared" si="105"/>
        <v>Greater Western Sydney</v>
      </c>
      <c r="X2289" t="str">
        <f t="shared" si="106"/>
        <v>Medium</v>
      </c>
      <c r="Y2289" t="str">
        <f t="shared" si="107"/>
        <v>Away Team</v>
      </c>
    </row>
    <row r="2290" spans="1:25" x14ac:dyDescent="0.25">
      <c r="A2290" t="s">
        <v>2381</v>
      </c>
      <c r="B2290">
        <v>2023</v>
      </c>
      <c r="C2290" t="s">
        <v>114</v>
      </c>
      <c r="D2290" s="1">
        <v>45045</v>
      </c>
      <c r="E2290">
        <v>15.9</v>
      </c>
      <c r="F2290">
        <v>7.4</v>
      </c>
      <c r="G2290">
        <v>6</v>
      </c>
      <c r="H2290" t="s">
        <v>46</v>
      </c>
      <c r="I2290" s="2">
        <v>0.69097222222222221</v>
      </c>
      <c r="J2290" s="3">
        <v>40119</v>
      </c>
      <c r="K2290" t="s">
        <v>50</v>
      </c>
      <c r="L2290">
        <v>3.2</v>
      </c>
      <c r="M2290">
        <v>7.3</v>
      </c>
      <c r="N2290">
        <v>10.6</v>
      </c>
      <c r="O2290">
        <v>14.1</v>
      </c>
      <c r="P2290">
        <v>94</v>
      </c>
      <c r="Q2290" t="s">
        <v>32</v>
      </c>
      <c r="R2290">
        <v>3.3</v>
      </c>
      <c r="S2290">
        <v>7.6</v>
      </c>
      <c r="T2290">
        <v>7.9</v>
      </c>
      <c r="U2290">
        <v>9.11</v>
      </c>
      <c r="V2290">
        <v>65</v>
      </c>
      <c r="W2290" t="str">
        <f t="shared" si="105"/>
        <v>Western Bulldogs</v>
      </c>
      <c r="X2290" t="str">
        <f t="shared" si="106"/>
        <v>Medium</v>
      </c>
      <c r="Y2290" t="str">
        <f t="shared" si="107"/>
        <v>Home Team</v>
      </c>
    </row>
    <row r="2291" spans="1:25" x14ac:dyDescent="0.25">
      <c r="A2291" t="s">
        <v>2382</v>
      </c>
      <c r="B2291">
        <v>2023</v>
      </c>
      <c r="C2291" t="s">
        <v>114</v>
      </c>
      <c r="D2291" s="1">
        <v>45045</v>
      </c>
      <c r="E2291">
        <v>15.9</v>
      </c>
      <c r="F2291">
        <v>7.4</v>
      </c>
      <c r="G2291">
        <v>6</v>
      </c>
      <c r="H2291" t="s">
        <v>28</v>
      </c>
      <c r="I2291" s="2">
        <v>0.80902777777777779</v>
      </c>
      <c r="J2291" s="3">
        <v>29455</v>
      </c>
      <c r="K2291" t="s">
        <v>35</v>
      </c>
      <c r="L2291">
        <v>8.1999999999999993</v>
      </c>
      <c r="M2291">
        <v>13.3</v>
      </c>
      <c r="N2291">
        <v>16.399999999999999</v>
      </c>
      <c r="O2291">
        <v>22.7</v>
      </c>
      <c r="P2291">
        <v>139</v>
      </c>
      <c r="Q2291" t="s">
        <v>47</v>
      </c>
      <c r="R2291">
        <v>1</v>
      </c>
      <c r="S2291">
        <v>2.2999999999999998</v>
      </c>
      <c r="T2291">
        <v>4.5999999999999996</v>
      </c>
      <c r="U2291">
        <v>7.7</v>
      </c>
      <c r="V2291">
        <v>49</v>
      </c>
      <c r="W2291" t="str">
        <f t="shared" si="105"/>
        <v>Melbourne</v>
      </c>
      <c r="X2291" t="str">
        <f t="shared" si="106"/>
        <v>Low</v>
      </c>
      <c r="Y2291" t="str">
        <f t="shared" si="107"/>
        <v>Home Team</v>
      </c>
    </row>
    <row r="2292" spans="1:25" x14ac:dyDescent="0.25">
      <c r="A2292" t="s">
        <v>2383</v>
      </c>
      <c r="B2292">
        <v>2023</v>
      </c>
      <c r="C2292" t="s">
        <v>114</v>
      </c>
      <c r="D2292" s="1">
        <v>45045</v>
      </c>
      <c r="E2292">
        <v>20.8</v>
      </c>
      <c r="F2292">
        <v>5.0999999999999996</v>
      </c>
      <c r="G2292">
        <v>0</v>
      </c>
      <c r="H2292" t="s">
        <v>1339</v>
      </c>
      <c r="I2292" s="2">
        <v>0.72916666666666663</v>
      </c>
      <c r="J2292" s="3">
        <v>47940</v>
      </c>
      <c r="K2292" t="s">
        <v>51</v>
      </c>
      <c r="L2292">
        <v>2.2999999999999998</v>
      </c>
      <c r="M2292">
        <v>3.4</v>
      </c>
      <c r="N2292">
        <v>3.7</v>
      </c>
      <c r="O2292">
        <v>6.8</v>
      </c>
      <c r="P2292">
        <v>44</v>
      </c>
      <c r="Q2292" t="s">
        <v>30</v>
      </c>
      <c r="R2292">
        <v>5.6</v>
      </c>
      <c r="S2292">
        <v>9.8000000000000007</v>
      </c>
      <c r="T2292">
        <v>14.12</v>
      </c>
      <c r="U2292">
        <v>23.14</v>
      </c>
      <c r="V2292">
        <v>152</v>
      </c>
      <c r="W2292" t="str">
        <f t="shared" si="105"/>
        <v>Carlton</v>
      </c>
      <c r="X2292" t="str">
        <f t="shared" si="106"/>
        <v>Medium</v>
      </c>
      <c r="Y2292" t="str">
        <f t="shared" si="107"/>
        <v>Away Team</v>
      </c>
    </row>
    <row r="2293" spans="1:25" x14ac:dyDescent="0.25">
      <c r="A2293" t="s">
        <v>2384</v>
      </c>
      <c r="B2293">
        <v>2023</v>
      </c>
      <c r="C2293" t="s">
        <v>114</v>
      </c>
      <c r="D2293" s="1">
        <v>45046</v>
      </c>
      <c r="E2293">
        <v>16.399999999999999</v>
      </c>
      <c r="F2293">
        <v>2.5</v>
      </c>
      <c r="G2293">
        <v>0</v>
      </c>
      <c r="H2293" t="s">
        <v>28</v>
      </c>
      <c r="I2293" s="2">
        <v>0.54861111111111116</v>
      </c>
      <c r="J2293" s="3">
        <v>67457</v>
      </c>
      <c r="K2293" t="s">
        <v>48</v>
      </c>
      <c r="L2293">
        <v>2</v>
      </c>
      <c r="M2293">
        <v>7.2</v>
      </c>
      <c r="N2293">
        <v>11.6</v>
      </c>
      <c r="O2293">
        <v>16.8</v>
      </c>
      <c r="P2293">
        <v>104</v>
      </c>
      <c r="Q2293" t="s">
        <v>44</v>
      </c>
      <c r="R2293">
        <v>6.3</v>
      </c>
      <c r="S2293">
        <v>14.4</v>
      </c>
      <c r="T2293">
        <v>17.600000000000001</v>
      </c>
      <c r="U2293">
        <v>20.12</v>
      </c>
      <c r="V2293">
        <v>132</v>
      </c>
      <c r="W2293" t="str">
        <f t="shared" si="105"/>
        <v>Geelong</v>
      </c>
      <c r="X2293" t="str">
        <f t="shared" si="106"/>
        <v>High</v>
      </c>
      <c r="Y2293" t="str">
        <f t="shared" si="107"/>
        <v>Away Team</v>
      </c>
    </row>
    <row r="2294" spans="1:25" x14ac:dyDescent="0.25">
      <c r="A2294" t="s">
        <v>2385</v>
      </c>
      <c r="B2294">
        <v>2023</v>
      </c>
      <c r="C2294" t="s">
        <v>114</v>
      </c>
      <c r="D2294" s="1">
        <v>45046</v>
      </c>
      <c r="E2294">
        <v>16.399999999999999</v>
      </c>
      <c r="F2294">
        <v>2.5</v>
      </c>
      <c r="G2294">
        <v>0</v>
      </c>
      <c r="H2294" t="s">
        <v>46</v>
      </c>
      <c r="I2294" s="2">
        <v>0.63888888888888884</v>
      </c>
      <c r="J2294" s="3">
        <v>23664</v>
      </c>
      <c r="K2294" t="s">
        <v>29</v>
      </c>
      <c r="L2294">
        <v>1.5</v>
      </c>
      <c r="M2294">
        <v>2.9</v>
      </c>
      <c r="N2294">
        <v>4.1100000000000003</v>
      </c>
      <c r="O2294">
        <v>6.12</v>
      </c>
      <c r="P2294">
        <v>48</v>
      </c>
      <c r="Q2294" t="s">
        <v>39</v>
      </c>
      <c r="R2294">
        <v>2.1</v>
      </c>
      <c r="S2294">
        <v>4.2</v>
      </c>
      <c r="T2294">
        <v>10.3</v>
      </c>
      <c r="U2294">
        <v>11.6</v>
      </c>
      <c r="V2294">
        <v>72</v>
      </c>
      <c r="W2294" t="str">
        <f t="shared" si="105"/>
        <v>Gold Coast</v>
      </c>
      <c r="X2294" t="str">
        <f t="shared" si="106"/>
        <v>Low</v>
      </c>
      <c r="Y2294" t="str">
        <f t="shared" si="107"/>
        <v>Away Team</v>
      </c>
    </row>
    <row r="2295" spans="1:25" x14ac:dyDescent="0.25">
      <c r="A2295" t="s">
        <v>2386</v>
      </c>
      <c r="B2295">
        <v>2023</v>
      </c>
      <c r="C2295" t="s">
        <v>114</v>
      </c>
      <c r="D2295" s="1">
        <v>45046</v>
      </c>
      <c r="E2295">
        <v>17.899999999999999</v>
      </c>
      <c r="F2295">
        <v>10.5</v>
      </c>
      <c r="G2295">
        <v>0.6</v>
      </c>
      <c r="H2295" t="s">
        <v>512</v>
      </c>
      <c r="I2295" s="2">
        <v>0.67361111111111116</v>
      </c>
      <c r="J2295" s="3">
        <v>43942</v>
      </c>
      <c r="K2295" t="s">
        <v>40</v>
      </c>
      <c r="L2295">
        <v>3.6</v>
      </c>
      <c r="M2295">
        <v>3.1</v>
      </c>
      <c r="N2295">
        <v>6.15</v>
      </c>
      <c r="O2295">
        <v>7.16</v>
      </c>
      <c r="P2295">
        <v>58</v>
      </c>
      <c r="Q2295" t="s">
        <v>33</v>
      </c>
      <c r="R2295">
        <v>0.2</v>
      </c>
      <c r="S2295">
        <v>3.4</v>
      </c>
      <c r="T2295">
        <v>5.5</v>
      </c>
      <c r="U2295">
        <v>8.11</v>
      </c>
      <c r="V2295">
        <v>59</v>
      </c>
      <c r="W2295" t="str">
        <f t="shared" si="105"/>
        <v>Collingwood</v>
      </c>
      <c r="X2295" t="str">
        <f t="shared" si="106"/>
        <v>Medium</v>
      </c>
      <c r="Y2295" t="str">
        <f t="shared" si="107"/>
        <v>Away Team</v>
      </c>
    </row>
    <row r="2296" spans="1:25" x14ac:dyDescent="0.25">
      <c r="A2296" t="s">
        <v>2387</v>
      </c>
      <c r="B2296">
        <v>2023</v>
      </c>
      <c r="C2296" t="s">
        <v>124</v>
      </c>
      <c r="D2296" s="1">
        <v>45051</v>
      </c>
      <c r="E2296">
        <v>16.899999999999999</v>
      </c>
      <c r="F2296">
        <v>8.8000000000000007</v>
      </c>
      <c r="G2296">
        <v>0</v>
      </c>
      <c r="H2296" t="s">
        <v>46</v>
      </c>
      <c r="I2296" s="2">
        <v>0.82638888888888884</v>
      </c>
      <c r="J2296" s="3">
        <v>45458</v>
      </c>
      <c r="K2296" t="s">
        <v>30</v>
      </c>
      <c r="L2296">
        <v>5.0999999999999996</v>
      </c>
      <c r="M2296">
        <v>6.3</v>
      </c>
      <c r="N2296">
        <v>6.5</v>
      </c>
      <c r="O2296">
        <v>11.8</v>
      </c>
      <c r="P2296">
        <v>74</v>
      </c>
      <c r="Q2296" t="s">
        <v>36</v>
      </c>
      <c r="R2296">
        <v>5.3</v>
      </c>
      <c r="S2296">
        <v>7.7</v>
      </c>
      <c r="T2296">
        <v>12.9</v>
      </c>
      <c r="U2296">
        <v>15.1</v>
      </c>
      <c r="V2296">
        <v>100</v>
      </c>
      <c r="W2296" t="str">
        <f t="shared" si="105"/>
        <v>Brisbane</v>
      </c>
      <c r="X2296" t="str">
        <f t="shared" si="106"/>
        <v>Medium</v>
      </c>
      <c r="Y2296" t="str">
        <f t="shared" si="107"/>
        <v>Away Team</v>
      </c>
    </row>
    <row r="2297" spans="1:25" x14ac:dyDescent="0.25">
      <c r="A2297" t="s">
        <v>2388</v>
      </c>
      <c r="B2297">
        <v>2023</v>
      </c>
      <c r="C2297" t="s">
        <v>124</v>
      </c>
      <c r="D2297" s="1">
        <v>45052</v>
      </c>
      <c r="E2297">
        <v>11.5</v>
      </c>
      <c r="F2297">
        <v>9.3000000000000007</v>
      </c>
      <c r="G2297">
        <v>15.4</v>
      </c>
      <c r="H2297" t="s">
        <v>28</v>
      </c>
      <c r="I2297" s="2">
        <v>0.57291666666666663</v>
      </c>
      <c r="J2297" s="3">
        <v>28293</v>
      </c>
      <c r="K2297" t="s">
        <v>29</v>
      </c>
      <c r="L2297">
        <v>1.2</v>
      </c>
      <c r="M2297">
        <v>5.8</v>
      </c>
      <c r="N2297">
        <v>10.119999999999999</v>
      </c>
      <c r="O2297">
        <v>15.14</v>
      </c>
      <c r="P2297">
        <v>104</v>
      </c>
      <c r="Q2297" t="s">
        <v>51</v>
      </c>
      <c r="R2297">
        <v>2.2999999999999998</v>
      </c>
      <c r="S2297">
        <v>4.5</v>
      </c>
      <c r="T2297">
        <v>7.6</v>
      </c>
      <c r="U2297">
        <v>8.1</v>
      </c>
      <c r="V2297">
        <v>58</v>
      </c>
      <c r="W2297" t="str">
        <f t="shared" si="105"/>
        <v>Richmond</v>
      </c>
      <c r="X2297" t="str">
        <f t="shared" si="106"/>
        <v>Low</v>
      </c>
      <c r="Y2297" t="str">
        <f t="shared" si="107"/>
        <v>Home Team</v>
      </c>
    </row>
    <row r="2298" spans="1:25" x14ac:dyDescent="0.25">
      <c r="A2298" t="s">
        <v>2389</v>
      </c>
      <c r="B2298">
        <v>2023</v>
      </c>
      <c r="C2298" t="s">
        <v>124</v>
      </c>
      <c r="D2298" s="1">
        <v>45052</v>
      </c>
      <c r="E2298">
        <v>13.5</v>
      </c>
      <c r="F2298">
        <v>9.1999999999999993</v>
      </c>
      <c r="G2298">
        <v>5.2</v>
      </c>
      <c r="H2298" t="s">
        <v>88</v>
      </c>
      <c r="I2298" s="2">
        <v>0.59027777777777779</v>
      </c>
      <c r="J2298" s="3">
        <v>21415</v>
      </c>
      <c r="K2298" t="s">
        <v>44</v>
      </c>
      <c r="L2298">
        <v>2.6</v>
      </c>
      <c r="M2298">
        <v>8.8000000000000007</v>
      </c>
      <c r="N2298">
        <v>10.11</v>
      </c>
      <c r="O2298">
        <v>14.14</v>
      </c>
      <c r="P2298">
        <v>98</v>
      </c>
      <c r="Q2298" t="s">
        <v>40</v>
      </c>
      <c r="R2298">
        <v>2.4</v>
      </c>
      <c r="S2298">
        <v>6.4</v>
      </c>
      <c r="T2298">
        <v>8.5</v>
      </c>
      <c r="U2298">
        <v>11.6</v>
      </c>
      <c r="V2298">
        <v>72</v>
      </c>
      <c r="W2298" t="str">
        <f t="shared" si="105"/>
        <v>Geelong</v>
      </c>
      <c r="X2298" t="str">
        <f t="shared" si="106"/>
        <v>Low</v>
      </c>
      <c r="Y2298" t="str">
        <f t="shared" si="107"/>
        <v>Home Team</v>
      </c>
    </row>
    <row r="2299" spans="1:25" x14ac:dyDescent="0.25">
      <c r="A2299" t="s">
        <v>2390</v>
      </c>
      <c r="B2299">
        <v>2023</v>
      </c>
      <c r="C2299" t="s">
        <v>124</v>
      </c>
      <c r="D2299" s="1">
        <v>45052</v>
      </c>
      <c r="E2299">
        <v>23.8</v>
      </c>
      <c r="F2299">
        <v>15.5</v>
      </c>
      <c r="G2299">
        <v>0</v>
      </c>
      <c r="H2299" t="s">
        <v>38</v>
      </c>
      <c r="I2299" s="2">
        <v>0.69097222222222221</v>
      </c>
      <c r="J2299" s="3">
        <v>11440</v>
      </c>
      <c r="K2299" t="s">
        <v>39</v>
      </c>
      <c r="L2299">
        <v>3.3</v>
      </c>
      <c r="M2299">
        <v>7.4</v>
      </c>
      <c r="N2299">
        <v>11.6</v>
      </c>
      <c r="O2299">
        <v>13.7</v>
      </c>
      <c r="P2299">
        <v>85</v>
      </c>
      <c r="Q2299" t="s">
        <v>35</v>
      </c>
      <c r="R2299">
        <v>4.4000000000000004</v>
      </c>
      <c r="S2299">
        <v>8.5</v>
      </c>
      <c r="T2299">
        <v>11.6</v>
      </c>
      <c r="U2299">
        <v>13.12</v>
      </c>
      <c r="V2299">
        <v>90</v>
      </c>
      <c r="W2299" t="str">
        <f t="shared" si="105"/>
        <v>Melbourne</v>
      </c>
      <c r="X2299" t="str">
        <f t="shared" si="106"/>
        <v>Low</v>
      </c>
      <c r="Y2299" t="str">
        <f t="shared" si="107"/>
        <v>Away Team</v>
      </c>
    </row>
    <row r="2300" spans="1:25" x14ac:dyDescent="0.25">
      <c r="A2300" t="s">
        <v>2391</v>
      </c>
      <c r="B2300">
        <v>2023</v>
      </c>
      <c r="C2300" t="s">
        <v>124</v>
      </c>
      <c r="D2300" s="1">
        <v>45052</v>
      </c>
      <c r="E2300">
        <v>16.899999999999999</v>
      </c>
      <c r="F2300">
        <v>11.5</v>
      </c>
      <c r="G2300">
        <v>2</v>
      </c>
      <c r="H2300" t="s">
        <v>1339</v>
      </c>
      <c r="I2300" s="2">
        <v>0.72916666666666663</v>
      </c>
      <c r="J2300" s="3">
        <v>37160</v>
      </c>
      <c r="K2300" t="s">
        <v>43</v>
      </c>
      <c r="L2300">
        <v>5.3</v>
      </c>
      <c r="M2300">
        <v>10.4</v>
      </c>
      <c r="N2300">
        <v>14.6</v>
      </c>
      <c r="O2300">
        <v>18.899999999999999</v>
      </c>
      <c r="P2300">
        <v>117</v>
      </c>
      <c r="Q2300" t="s">
        <v>32</v>
      </c>
      <c r="R2300">
        <v>3.2</v>
      </c>
      <c r="S2300">
        <v>5.3</v>
      </c>
      <c r="T2300">
        <v>5.5</v>
      </c>
      <c r="U2300">
        <v>7.6</v>
      </c>
      <c r="V2300">
        <v>48</v>
      </c>
      <c r="W2300" t="str">
        <f t="shared" si="105"/>
        <v>Fremantle</v>
      </c>
      <c r="X2300" t="str">
        <f t="shared" si="106"/>
        <v>Medium</v>
      </c>
      <c r="Y2300" t="str">
        <f t="shared" si="107"/>
        <v>Home Team</v>
      </c>
    </row>
    <row r="2301" spans="1:25" x14ac:dyDescent="0.25">
      <c r="A2301" t="s">
        <v>2392</v>
      </c>
      <c r="B2301">
        <v>2023</v>
      </c>
      <c r="C2301" t="s">
        <v>124</v>
      </c>
      <c r="D2301" s="1">
        <v>45052</v>
      </c>
      <c r="E2301">
        <v>16.399999999999999</v>
      </c>
      <c r="F2301">
        <v>-1.3</v>
      </c>
      <c r="G2301">
        <v>0.2</v>
      </c>
      <c r="H2301" t="s">
        <v>95</v>
      </c>
      <c r="I2301" s="2">
        <v>0.8125</v>
      </c>
      <c r="J2301" s="3">
        <v>10039</v>
      </c>
      <c r="K2301" t="s">
        <v>25</v>
      </c>
      <c r="L2301">
        <v>2.2999999999999998</v>
      </c>
      <c r="M2301">
        <v>5.4</v>
      </c>
      <c r="N2301">
        <v>5.9</v>
      </c>
      <c r="O2301">
        <v>10.11</v>
      </c>
      <c r="P2301">
        <v>71</v>
      </c>
      <c r="Q2301" t="s">
        <v>50</v>
      </c>
      <c r="R2301">
        <v>4.0999999999999996</v>
      </c>
      <c r="S2301">
        <v>7.4</v>
      </c>
      <c r="T2301">
        <v>11.6</v>
      </c>
      <c r="U2301">
        <v>13.8</v>
      </c>
      <c r="V2301">
        <v>86</v>
      </c>
      <c r="W2301" t="str">
        <f t="shared" si="105"/>
        <v>Western Bulldogs</v>
      </c>
      <c r="X2301" t="str">
        <f t="shared" si="106"/>
        <v>Low</v>
      </c>
      <c r="Y2301" t="str">
        <f t="shared" si="107"/>
        <v>Away Team</v>
      </c>
    </row>
    <row r="2302" spans="1:25" x14ac:dyDescent="0.25">
      <c r="A2302" t="s">
        <v>2393</v>
      </c>
      <c r="B2302">
        <v>2023</v>
      </c>
      <c r="C2302" t="s">
        <v>124</v>
      </c>
      <c r="D2302" s="1">
        <v>45053</v>
      </c>
      <c r="E2302">
        <v>15.9</v>
      </c>
      <c r="F2302">
        <v>3.9</v>
      </c>
      <c r="G2302">
        <v>0.6</v>
      </c>
      <c r="H2302" t="s">
        <v>512</v>
      </c>
      <c r="I2302" s="2">
        <v>0.52777777777777779</v>
      </c>
      <c r="J2302" s="3">
        <v>36247</v>
      </c>
      <c r="K2302" t="s">
        <v>54</v>
      </c>
      <c r="L2302">
        <v>3.4</v>
      </c>
      <c r="M2302">
        <v>5.1100000000000003</v>
      </c>
      <c r="N2302">
        <v>9.16</v>
      </c>
      <c r="O2302">
        <v>12.2</v>
      </c>
      <c r="P2302">
        <v>92</v>
      </c>
      <c r="Q2302" t="s">
        <v>48</v>
      </c>
      <c r="R2302">
        <v>6.1</v>
      </c>
      <c r="S2302">
        <v>9.1</v>
      </c>
      <c r="T2302">
        <v>11.3</v>
      </c>
      <c r="U2302">
        <v>13.9</v>
      </c>
      <c r="V2302">
        <v>87</v>
      </c>
      <c r="W2302" t="str">
        <f t="shared" si="105"/>
        <v>Port Adelaide</v>
      </c>
      <c r="X2302" t="str">
        <f t="shared" si="106"/>
        <v>Medium</v>
      </c>
      <c r="Y2302" t="str">
        <f t="shared" si="107"/>
        <v>Home Team</v>
      </c>
    </row>
    <row r="2303" spans="1:25" x14ac:dyDescent="0.25">
      <c r="A2303" t="s">
        <v>2394</v>
      </c>
      <c r="B2303">
        <v>2023</v>
      </c>
      <c r="C2303" t="s">
        <v>124</v>
      </c>
      <c r="D2303" s="1">
        <v>45053</v>
      </c>
      <c r="E2303">
        <v>12.1</v>
      </c>
      <c r="F2303">
        <v>5.4</v>
      </c>
      <c r="G2303">
        <v>9.8000000000000007</v>
      </c>
      <c r="H2303" t="s">
        <v>28</v>
      </c>
      <c r="I2303" s="2">
        <v>0.63888888888888884</v>
      </c>
      <c r="J2303" s="3">
        <v>71463</v>
      </c>
      <c r="K2303" t="s">
        <v>33</v>
      </c>
      <c r="L2303">
        <v>3.5</v>
      </c>
      <c r="M2303">
        <v>4.5999999999999996</v>
      </c>
      <c r="N2303">
        <v>6.9</v>
      </c>
      <c r="O2303">
        <v>11.11</v>
      </c>
      <c r="P2303">
        <v>77</v>
      </c>
      <c r="Q2303" t="s">
        <v>26</v>
      </c>
      <c r="R2303">
        <v>1.2</v>
      </c>
      <c r="S2303">
        <v>5.8</v>
      </c>
      <c r="T2303">
        <v>5.0999999999999996</v>
      </c>
      <c r="U2303">
        <v>6.12</v>
      </c>
      <c r="V2303">
        <v>48</v>
      </c>
      <c r="W2303" t="str">
        <f t="shared" si="105"/>
        <v>Collingwood</v>
      </c>
      <c r="X2303" t="str">
        <f t="shared" si="106"/>
        <v>High</v>
      </c>
      <c r="Y2303" t="str">
        <f t="shared" si="107"/>
        <v>Home Team</v>
      </c>
    </row>
    <row r="2304" spans="1:25" x14ac:dyDescent="0.25">
      <c r="A2304" t="s">
        <v>2395</v>
      </c>
      <c r="B2304">
        <v>2023</v>
      </c>
      <c r="C2304" t="s">
        <v>124</v>
      </c>
      <c r="D2304" s="1">
        <v>45053</v>
      </c>
      <c r="E2304">
        <v>12.1</v>
      </c>
      <c r="F2304">
        <v>5.4</v>
      </c>
      <c r="G2304">
        <v>9.8000000000000007</v>
      </c>
      <c r="H2304" t="s">
        <v>46</v>
      </c>
      <c r="I2304" s="2">
        <v>0.69444444444444442</v>
      </c>
      <c r="J2304" s="3">
        <v>22065</v>
      </c>
      <c r="K2304" t="s">
        <v>47</v>
      </c>
      <c r="L2304">
        <v>0.4</v>
      </c>
      <c r="M2304">
        <v>0.7</v>
      </c>
      <c r="N2304">
        <v>3.7</v>
      </c>
      <c r="O2304">
        <v>4.0999999999999996</v>
      </c>
      <c r="P2304">
        <v>34</v>
      </c>
      <c r="Q2304" t="s">
        <v>55</v>
      </c>
      <c r="R2304">
        <v>1.6</v>
      </c>
      <c r="S2304">
        <v>3.9</v>
      </c>
      <c r="T2304">
        <v>6.15</v>
      </c>
      <c r="U2304">
        <v>8.16</v>
      </c>
      <c r="V2304">
        <v>64</v>
      </c>
      <c r="W2304" t="str">
        <f t="shared" si="105"/>
        <v>St Kilda</v>
      </c>
      <c r="X2304" t="str">
        <f t="shared" si="106"/>
        <v>Low</v>
      </c>
      <c r="Y2304" t="str">
        <f t="shared" si="107"/>
        <v>Away Team</v>
      </c>
    </row>
    <row r="2305" spans="1:25" x14ac:dyDescent="0.25">
      <c r="A2305" t="s">
        <v>2396</v>
      </c>
      <c r="B2305">
        <v>2023</v>
      </c>
      <c r="C2305" t="s">
        <v>135</v>
      </c>
      <c r="D2305" s="1">
        <v>45058</v>
      </c>
      <c r="E2305">
        <v>18.2</v>
      </c>
      <c r="F2305">
        <v>9.5</v>
      </c>
      <c r="G2305">
        <v>0</v>
      </c>
      <c r="H2305" t="s">
        <v>28</v>
      </c>
      <c r="I2305" s="2">
        <v>0.80555555555555558</v>
      </c>
      <c r="J2305" s="3">
        <v>58141</v>
      </c>
      <c r="K2305" t="s">
        <v>29</v>
      </c>
      <c r="L2305">
        <v>6</v>
      </c>
      <c r="M2305">
        <v>8.3000000000000007</v>
      </c>
      <c r="N2305">
        <v>11.5</v>
      </c>
      <c r="O2305">
        <v>16.600000000000001</v>
      </c>
      <c r="P2305">
        <v>102</v>
      </c>
      <c r="Q2305" t="s">
        <v>44</v>
      </c>
      <c r="R2305">
        <v>2.7</v>
      </c>
      <c r="S2305">
        <v>5.1100000000000003</v>
      </c>
      <c r="T2305">
        <v>7.11</v>
      </c>
      <c r="U2305">
        <v>11.12</v>
      </c>
      <c r="V2305">
        <v>78</v>
      </c>
      <c r="W2305" t="str">
        <f t="shared" si="105"/>
        <v>Richmond</v>
      </c>
      <c r="X2305" t="str">
        <f t="shared" si="106"/>
        <v>High</v>
      </c>
      <c r="Y2305" t="str">
        <f t="shared" si="107"/>
        <v>Home Team</v>
      </c>
    </row>
    <row r="2306" spans="1:25" x14ac:dyDescent="0.25">
      <c r="A2306" t="s">
        <v>2397</v>
      </c>
      <c r="B2306">
        <v>2023</v>
      </c>
      <c r="C2306" t="s">
        <v>135</v>
      </c>
      <c r="D2306" s="1">
        <v>45058</v>
      </c>
      <c r="E2306">
        <v>23.3</v>
      </c>
      <c r="F2306">
        <v>5.4</v>
      </c>
      <c r="G2306">
        <v>0</v>
      </c>
      <c r="H2306" t="s">
        <v>1339</v>
      </c>
      <c r="I2306" s="2">
        <v>0.77777777777777779</v>
      </c>
      <c r="J2306" s="3">
        <v>36219</v>
      </c>
      <c r="K2306" t="s">
        <v>51</v>
      </c>
      <c r="L2306">
        <v>2.2999999999999998</v>
      </c>
      <c r="M2306">
        <v>3.5</v>
      </c>
      <c r="N2306">
        <v>5.7</v>
      </c>
      <c r="O2306">
        <v>6.7</v>
      </c>
      <c r="P2306">
        <v>43</v>
      </c>
      <c r="Q2306" t="s">
        <v>39</v>
      </c>
      <c r="R2306">
        <v>3.2</v>
      </c>
      <c r="S2306">
        <v>11.7</v>
      </c>
      <c r="T2306">
        <v>11.1</v>
      </c>
      <c r="U2306">
        <v>16.170000000000002</v>
      </c>
      <c r="V2306">
        <v>113</v>
      </c>
      <c r="W2306" t="str">
        <f t="shared" si="105"/>
        <v>Gold Coast</v>
      </c>
      <c r="X2306" t="str">
        <f t="shared" si="106"/>
        <v>Medium</v>
      </c>
      <c r="Y2306" t="str">
        <f t="shared" si="107"/>
        <v>Away Team</v>
      </c>
    </row>
    <row r="2307" spans="1:25" x14ac:dyDescent="0.25">
      <c r="A2307" t="s">
        <v>2398</v>
      </c>
      <c r="B2307">
        <v>2023</v>
      </c>
      <c r="C2307" t="s">
        <v>135</v>
      </c>
      <c r="D2307" s="1">
        <v>45059</v>
      </c>
      <c r="E2307">
        <v>20.5</v>
      </c>
      <c r="F2307">
        <v>12.4</v>
      </c>
      <c r="G2307">
        <v>0</v>
      </c>
      <c r="H2307" t="s">
        <v>61</v>
      </c>
      <c r="I2307" s="2">
        <v>0.57291666666666663</v>
      </c>
      <c r="J2307" s="3">
        <v>28927</v>
      </c>
      <c r="K2307" t="s">
        <v>26</v>
      </c>
      <c r="L2307">
        <v>3.1</v>
      </c>
      <c r="M2307">
        <v>5.2</v>
      </c>
      <c r="N2307">
        <v>9.5</v>
      </c>
      <c r="O2307">
        <v>13.8</v>
      </c>
      <c r="P2307">
        <v>86</v>
      </c>
      <c r="Q2307" t="s">
        <v>43</v>
      </c>
      <c r="R2307">
        <v>1.1000000000000001</v>
      </c>
      <c r="S2307">
        <v>7.3</v>
      </c>
      <c r="T2307">
        <v>12.4</v>
      </c>
      <c r="U2307">
        <v>16.7</v>
      </c>
      <c r="V2307">
        <v>103</v>
      </c>
      <c r="W2307" t="str">
        <f t="shared" ref="W2307:W2370" si="108">IF(P2307&gt;V2307,K2307, IF(P2307&lt;V2307,Q2307, "Draw"))</f>
        <v>Fremantle</v>
      </c>
      <c r="X2307" t="str">
        <f t="shared" ref="X2307:X2370" si="109">IF(J2307&lt;30000,"Low", IF(J2307&lt;50000,"Medium","High"))</f>
        <v>Low</v>
      </c>
      <c r="Y2307" t="str">
        <f t="shared" ref="Y2307:Y2370" si="110">IF(P2307&gt;V2307,"Home Team", IF(P2307&lt;V2307,"Away Team","Draw"))</f>
        <v>Away Team</v>
      </c>
    </row>
    <row r="2308" spans="1:25" x14ac:dyDescent="0.25">
      <c r="A2308" t="s">
        <v>2399</v>
      </c>
      <c r="B2308">
        <v>2023</v>
      </c>
      <c r="C2308" t="s">
        <v>135</v>
      </c>
      <c r="D2308" s="1">
        <v>45059</v>
      </c>
      <c r="E2308">
        <v>16.399999999999999</v>
      </c>
      <c r="F2308">
        <v>7.3</v>
      </c>
      <c r="G2308">
        <v>0</v>
      </c>
      <c r="H2308" t="s">
        <v>66</v>
      </c>
      <c r="I2308" s="2">
        <v>0.59027777777777779</v>
      </c>
      <c r="J2308" s="3">
        <v>6310</v>
      </c>
      <c r="K2308" t="s">
        <v>47</v>
      </c>
      <c r="L2308">
        <v>3.2</v>
      </c>
      <c r="M2308">
        <v>4.4000000000000004</v>
      </c>
      <c r="N2308">
        <v>8.5</v>
      </c>
      <c r="O2308">
        <v>10.5</v>
      </c>
      <c r="P2308">
        <v>65</v>
      </c>
      <c r="Q2308" t="s">
        <v>54</v>
      </c>
      <c r="R2308">
        <v>3.3</v>
      </c>
      <c r="S2308">
        <v>11.7</v>
      </c>
      <c r="T2308">
        <v>15.11</v>
      </c>
      <c r="U2308">
        <v>20.149999999999999</v>
      </c>
      <c r="V2308">
        <v>135</v>
      </c>
      <c r="W2308" t="str">
        <f t="shared" si="108"/>
        <v>Port Adelaide</v>
      </c>
      <c r="X2308" t="str">
        <f t="shared" si="109"/>
        <v>Low</v>
      </c>
      <c r="Y2308" t="str">
        <f t="shared" si="110"/>
        <v>Away Team</v>
      </c>
    </row>
    <row r="2309" spans="1:25" x14ac:dyDescent="0.25">
      <c r="A2309" t="s">
        <v>2400</v>
      </c>
      <c r="B2309">
        <v>2023</v>
      </c>
      <c r="C2309" t="s">
        <v>135</v>
      </c>
      <c r="D2309" s="1">
        <v>45059</v>
      </c>
      <c r="E2309">
        <v>16.8</v>
      </c>
      <c r="F2309">
        <v>8</v>
      </c>
      <c r="G2309">
        <v>0</v>
      </c>
      <c r="H2309" t="s">
        <v>28</v>
      </c>
      <c r="I2309" s="2">
        <v>0.69097222222222221</v>
      </c>
      <c r="J2309" s="3">
        <v>39818</v>
      </c>
      <c r="K2309" t="s">
        <v>32</v>
      </c>
      <c r="L2309">
        <v>0.1</v>
      </c>
      <c r="M2309">
        <v>1.3</v>
      </c>
      <c r="N2309">
        <v>6.5</v>
      </c>
      <c r="O2309">
        <v>7.7</v>
      </c>
      <c r="P2309">
        <v>49</v>
      </c>
      <c r="Q2309" t="s">
        <v>35</v>
      </c>
      <c r="R2309">
        <v>5.5</v>
      </c>
      <c r="S2309">
        <v>8.6</v>
      </c>
      <c r="T2309">
        <v>11.1</v>
      </c>
      <c r="U2309">
        <v>15.13</v>
      </c>
      <c r="V2309">
        <v>103</v>
      </c>
      <c r="W2309" t="str">
        <f t="shared" si="108"/>
        <v>Melbourne</v>
      </c>
      <c r="X2309" t="str">
        <f t="shared" si="109"/>
        <v>Medium</v>
      </c>
      <c r="Y2309" t="str">
        <f t="shared" si="110"/>
        <v>Away Team</v>
      </c>
    </row>
    <row r="2310" spans="1:25" x14ac:dyDescent="0.25">
      <c r="A2310" t="s">
        <v>2401</v>
      </c>
      <c r="B2310">
        <v>2023</v>
      </c>
      <c r="C2310" t="s">
        <v>135</v>
      </c>
      <c r="D2310" s="1">
        <v>45059</v>
      </c>
      <c r="E2310">
        <v>24.3</v>
      </c>
      <c r="F2310">
        <v>13.6</v>
      </c>
      <c r="G2310">
        <v>0.4</v>
      </c>
      <c r="H2310" t="s">
        <v>58</v>
      </c>
      <c r="I2310" s="2">
        <v>0.80902777777777779</v>
      </c>
      <c r="J2310" s="3">
        <v>31898</v>
      </c>
      <c r="K2310" t="s">
        <v>36</v>
      </c>
      <c r="L2310">
        <v>2.2000000000000002</v>
      </c>
      <c r="M2310">
        <v>2.7</v>
      </c>
      <c r="N2310">
        <v>7.11</v>
      </c>
      <c r="O2310">
        <v>12.15</v>
      </c>
      <c r="P2310">
        <v>87</v>
      </c>
      <c r="Q2310" t="s">
        <v>48</v>
      </c>
      <c r="R2310">
        <v>1.3</v>
      </c>
      <c r="S2310">
        <v>4.5</v>
      </c>
      <c r="T2310">
        <v>5.6</v>
      </c>
      <c r="U2310">
        <v>6.9</v>
      </c>
      <c r="V2310">
        <v>45</v>
      </c>
      <c r="W2310" t="str">
        <f t="shared" si="108"/>
        <v>Brisbane</v>
      </c>
      <c r="X2310" t="str">
        <f t="shared" si="109"/>
        <v>Medium</v>
      </c>
      <c r="Y2310" t="str">
        <f t="shared" si="110"/>
        <v>Home Team</v>
      </c>
    </row>
    <row r="2311" spans="1:25" x14ac:dyDescent="0.25">
      <c r="A2311" t="s">
        <v>2402</v>
      </c>
      <c r="B2311">
        <v>2023</v>
      </c>
      <c r="C2311" t="s">
        <v>135</v>
      </c>
      <c r="D2311" s="1">
        <v>45059</v>
      </c>
      <c r="E2311">
        <v>16.8</v>
      </c>
      <c r="F2311">
        <v>8</v>
      </c>
      <c r="G2311">
        <v>0</v>
      </c>
      <c r="H2311" t="s">
        <v>46</v>
      </c>
      <c r="I2311" s="2">
        <v>0.8125</v>
      </c>
      <c r="J2311" s="3">
        <v>42756</v>
      </c>
      <c r="K2311" t="s">
        <v>30</v>
      </c>
      <c r="L2311">
        <v>0.3</v>
      </c>
      <c r="M2311">
        <v>1.4</v>
      </c>
      <c r="N2311">
        <v>5.8</v>
      </c>
      <c r="O2311">
        <v>8.11</v>
      </c>
      <c r="P2311">
        <v>59</v>
      </c>
      <c r="Q2311" t="s">
        <v>50</v>
      </c>
      <c r="R2311">
        <v>2.2000000000000002</v>
      </c>
      <c r="S2311">
        <v>4.4000000000000004</v>
      </c>
      <c r="T2311">
        <v>6.1</v>
      </c>
      <c r="U2311">
        <v>11.13</v>
      </c>
      <c r="V2311">
        <v>79</v>
      </c>
      <c r="W2311" t="str">
        <f t="shared" si="108"/>
        <v>Western Bulldogs</v>
      </c>
      <c r="X2311" t="str">
        <f t="shared" si="109"/>
        <v>Medium</v>
      </c>
      <c r="Y2311" t="str">
        <f t="shared" si="110"/>
        <v>Away Team</v>
      </c>
    </row>
    <row r="2312" spans="1:25" x14ac:dyDescent="0.25">
      <c r="A2312" t="s">
        <v>2403</v>
      </c>
      <c r="B2312">
        <v>2023</v>
      </c>
      <c r="C2312" t="s">
        <v>135</v>
      </c>
      <c r="D2312" s="1">
        <v>45060</v>
      </c>
      <c r="E2312">
        <v>23.8</v>
      </c>
      <c r="F2312">
        <v>9</v>
      </c>
      <c r="G2312">
        <v>0</v>
      </c>
      <c r="H2312" t="s">
        <v>512</v>
      </c>
      <c r="I2312" s="2">
        <v>0.52777777777777779</v>
      </c>
      <c r="J2312" s="3">
        <v>33805</v>
      </c>
      <c r="K2312" t="s">
        <v>40</v>
      </c>
      <c r="L2312">
        <v>6.2</v>
      </c>
      <c r="M2312">
        <v>10.199999999999999</v>
      </c>
      <c r="N2312">
        <v>15.6</v>
      </c>
      <c r="O2312">
        <v>19.7</v>
      </c>
      <c r="P2312">
        <v>121</v>
      </c>
      <c r="Q2312" t="s">
        <v>55</v>
      </c>
      <c r="R2312">
        <v>1.1000000000000001</v>
      </c>
      <c r="S2312">
        <v>5.5</v>
      </c>
      <c r="T2312">
        <v>7.7</v>
      </c>
      <c r="U2312">
        <v>10.9</v>
      </c>
      <c r="V2312">
        <v>69</v>
      </c>
      <c r="W2312" t="str">
        <f t="shared" si="108"/>
        <v>Adelaide</v>
      </c>
      <c r="X2312" t="str">
        <f t="shared" si="109"/>
        <v>Medium</v>
      </c>
      <c r="Y2312" t="str">
        <f t="shared" si="110"/>
        <v>Home Team</v>
      </c>
    </row>
    <row r="2313" spans="1:25" x14ac:dyDescent="0.25">
      <c r="A2313" t="s">
        <v>2404</v>
      </c>
      <c r="B2313">
        <v>2023</v>
      </c>
      <c r="C2313" t="s">
        <v>135</v>
      </c>
      <c r="D2313" s="1">
        <v>45060</v>
      </c>
      <c r="E2313">
        <v>20.2</v>
      </c>
      <c r="F2313">
        <v>4.7</v>
      </c>
      <c r="G2313">
        <v>0</v>
      </c>
      <c r="H2313" t="s">
        <v>28</v>
      </c>
      <c r="I2313" s="2">
        <v>0.69444444444444442</v>
      </c>
      <c r="J2313" s="3">
        <v>37631</v>
      </c>
      <c r="K2313" t="s">
        <v>33</v>
      </c>
      <c r="L2313">
        <v>5.0999999999999996</v>
      </c>
      <c r="M2313">
        <v>9.4</v>
      </c>
      <c r="N2313">
        <v>13.8</v>
      </c>
      <c r="O2313">
        <v>18.12</v>
      </c>
      <c r="P2313">
        <v>120</v>
      </c>
      <c r="Q2313" t="s">
        <v>25</v>
      </c>
      <c r="R2313">
        <v>2.4</v>
      </c>
      <c r="S2313">
        <v>3.8</v>
      </c>
      <c r="T2313">
        <v>6.9</v>
      </c>
      <c r="U2313">
        <v>7.13</v>
      </c>
      <c r="V2313">
        <v>55</v>
      </c>
      <c r="W2313" t="str">
        <f t="shared" si="108"/>
        <v>Collingwood</v>
      </c>
      <c r="X2313" t="str">
        <f t="shared" si="109"/>
        <v>Medium</v>
      </c>
      <c r="Y2313" t="str">
        <f t="shared" si="110"/>
        <v>Home Team</v>
      </c>
    </row>
    <row r="2314" spans="1:25" x14ac:dyDescent="0.25">
      <c r="A2314" t="s">
        <v>2405</v>
      </c>
      <c r="B2314">
        <v>2023</v>
      </c>
      <c r="C2314" t="s">
        <v>146</v>
      </c>
      <c r="D2314" s="1">
        <v>45065</v>
      </c>
      <c r="E2314">
        <v>17</v>
      </c>
      <c r="F2314">
        <v>6.2</v>
      </c>
      <c r="G2314">
        <v>2.4</v>
      </c>
      <c r="H2314" t="s">
        <v>512</v>
      </c>
      <c r="I2314" s="2">
        <v>0.80555555555555558</v>
      </c>
      <c r="J2314" s="3">
        <v>37565</v>
      </c>
      <c r="K2314" t="s">
        <v>54</v>
      </c>
      <c r="L2314">
        <v>3.2</v>
      </c>
      <c r="M2314">
        <v>5.7</v>
      </c>
      <c r="N2314">
        <v>8.8000000000000007</v>
      </c>
      <c r="O2314">
        <v>11.14</v>
      </c>
      <c r="P2314">
        <v>80</v>
      </c>
      <c r="Q2314" t="s">
        <v>35</v>
      </c>
      <c r="R2314">
        <v>1.2</v>
      </c>
      <c r="S2314">
        <v>3.5</v>
      </c>
      <c r="T2314">
        <v>10.7</v>
      </c>
      <c r="U2314">
        <v>11.1</v>
      </c>
      <c r="V2314">
        <v>76</v>
      </c>
      <c r="W2314" t="str">
        <f t="shared" si="108"/>
        <v>Port Adelaide</v>
      </c>
      <c r="X2314" t="str">
        <f t="shared" si="109"/>
        <v>Medium</v>
      </c>
      <c r="Y2314" t="str">
        <f t="shared" si="110"/>
        <v>Home Team</v>
      </c>
    </row>
    <row r="2315" spans="1:25" x14ac:dyDescent="0.25">
      <c r="A2315" t="s">
        <v>2406</v>
      </c>
      <c r="B2315">
        <v>2023</v>
      </c>
      <c r="C2315" t="s">
        <v>146</v>
      </c>
      <c r="D2315" s="1">
        <v>45066</v>
      </c>
      <c r="E2315">
        <v>14.7</v>
      </c>
      <c r="F2315">
        <v>7.2</v>
      </c>
      <c r="G2315">
        <v>1.8</v>
      </c>
      <c r="H2315" t="s">
        <v>46</v>
      </c>
      <c r="I2315" s="2">
        <v>0.57291666666666663</v>
      </c>
      <c r="J2315" s="3">
        <v>21003</v>
      </c>
      <c r="K2315" t="s">
        <v>47</v>
      </c>
      <c r="L2315">
        <v>3.3</v>
      </c>
      <c r="M2315">
        <v>5.3</v>
      </c>
      <c r="N2315">
        <v>10.4</v>
      </c>
      <c r="O2315">
        <v>14.6</v>
      </c>
      <c r="P2315">
        <v>90</v>
      </c>
      <c r="Q2315" t="s">
        <v>26</v>
      </c>
      <c r="R2315">
        <v>3.6</v>
      </c>
      <c r="S2315">
        <v>7.7</v>
      </c>
      <c r="T2315">
        <v>11.7</v>
      </c>
      <c r="U2315">
        <v>14.9</v>
      </c>
      <c r="V2315">
        <v>93</v>
      </c>
      <c r="W2315" t="str">
        <f t="shared" si="108"/>
        <v>Sydney</v>
      </c>
      <c r="X2315" t="str">
        <f t="shared" si="109"/>
        <v>Low</v>
      </c>
      <c r="Y2315" t="str">
        <f t="shared" si="110"/>
        <v>Away Team</v>
      </c>
    </row>
    <row r="2316" spans="1:25" x14ac:dyDescent="0.25">
      <c r="A2316" t="s">
        <v>2407</v>
      </c>
      <c r="B2316">
        <v>2023</v>
      </c>
      <c r="C2316" t="s">
        <v>146</v>
      </c>
      <c r="D2316" s="1">
        <v>45066</v>
      </c>
      <c r="E2316">
        <v>12.5</v>
      </c>
      <c r="F2316">
        <v>1.9</v>
      </c>
      <c r="G2316">
        <v>3.2</v>
      </c>
      <c r="H2316" t="s">
        <v>1304</v>
      </c>
      <c r="I2316" s="2">
        <v>0.59027777777777779</v>
      </c>
      <c r="J2316" s="3">
        <v>10114</v>
      </c>
      <c r="K2316" t="s">
        <v>50</v>
      </c>
      <c r="L2316">
        <v>4.7</v>
      </c>
      <c r="M2316">
        <v>5.13</v>
      </c>
      <c r="N2316">
        <v>9.19</v>
      </c>
      <c r="O2316">
        <v>11.19</v>
      </c>
      <c r="P2316">
        <v>85</v>
      </c>
      <c r="Q2316" t="s">
        <v>40</v>
      </c>
      <c r="R2316">
        <v>1.2</v>
      </c>
      <c r="S2316">
        <v>3.4</v>
      </c>
      <c r="T2316">
        <v>4.5999999999999996</v>
      </c>
      <c r="U2316">
        <v>5.0999999999999996</v>
      </c>
      <c r="V2316">
        <v>40</v>
      </c>
      <c r="W2316" t="str">
        <f t="shared" si="108"/>
        <v>Western Bulldogs</v>
      </c>
      <c r="X2316" t="str">
        <f t="shared" si="109"/>
        <v>Low</v>
      </c>
      <c r="Y2316" t="str">
        <f t="shared" si="110"/>
        <v>Home Team</v>
      </c>
    </row>
    <row r="2317" spans="1:25" x14ac:dyDescent="0.25">
      <c r="A2317" t="s">
        <v>2408</v>
      </c>
      <c r="B2317">
        <v>2023</v>
      </c>
      <c r="C2317" t="s">
        <v>146</v>
      </c>
      <c r="D2317" s="1">
        <v>45066</v>
      </c>
      <c r="E2317">
        <v>23.4</v>
      </c>
      <c r="F2317">
        <v>12</v>
      </c>
      <c r="G2317">
        <v>0</v>
      </c>
      <c r="H2317" t="s">
        <v>1339</v>
      </c>
      <c r="I2317" s="2">
        <v>0.60763888888888884</v>
      </c>
      <c r="J2317" s="3">
        <v>45811</v>
      </c>
      <c r="K2317" t="s">
        <v>43</v>
      </c>
      <c r="L2317">
        <v>3.2</v>
      </c>
      <c r="M2317">
        <v>8.4</v>
      </c>
      <c r="N2317">
        <v>13.6</v>
      </c>
      <c r="O2317">
        <v>16.100000000000001</v>
      </c>
      <c r="P2317">
        <v>106</v>
      </c>
      <c r="Q2317" t="s">
        <v>44</v>
      </c>
      <c r="R2317">
        <v>3.4</v>
      </c>
      <c r="S2317">
        <v>6.7</v>
      </c>
      <c r="T2317">
        <v>11.8</v>
      </c>
      <c r="U2317">
        <v>11.11</v>
      </c>
      <c r="V2317">
        <v>77</v>
      </c>
      <c r="W2317" t="str">
        <f t="shared" si="108"/>
        <v>Fremantle</v>
      </c>
      <c r="X2317" t="str">
        <f t="shared" si="109"/>
        <v>Medium</v>
      </c>
      <c r="Y2317" t="str">
        <f t="shared" si="110"/>
        <v>Home Team</v>
      </c>
    </row>
    <row r="2318" spans="1:25" x14ac:dyDescent="0.25">
      <c r="A2318" t="s">
        <v>2409</v>
      </c>
      <c r="B2318">
        <v>2023</v>
      </c>
      <c r="C2318" t="s">
        <v>146</v>
      </c>
      <c r="D2318" s="1">
        <v>45066</v>
      </c>
      <c r="E2318">
        <v>22.6</v>
      </c>
      <c r="F2318">
        <v>8.8000000000000007</v>
      </c>
      <c r="G2318">
        <v>0</v>
      </c>
      <c r="H2318" t="s">
        <v>58</v>
      </c>
      <c r="I2318" s="2">
        <v>0.8125</v>
      </c>
      <c r="J2318" s="3">
        <v>23286</v>
      </c>
      <c r="K2318" t="s">
        <v>36</v>
      </c>
      <c r="L2318">
        <v>4.2</v>
      </c>
      <c r="M2318">
        <v>6.6</v>
      </c>
      <c r="N2318">
        <v>10.8</v>
      </c>
      <c r="O2318">
        <v>16.11</v>
      </c>
      <c r="P2318">
        <v>107</v>
      </c>
      <c r="Q2318" t="s">
        <v>39</v>
      </c>
      <c r="R2318">
        <v>2.5</v>
      </c>
      <c r="S2318">
        <v>5.6</v>
      </c>
      <c r="T2318">
        <v>8.9</v>
      </c>
      <c r="U2318">
        <v>9.1</v>
      </c>
      <c r="V2318">
        <v>64</v>
      </c>
      <c r="W2318" t="str">
        <f t="shared" si="108"/>
        <v>Brisbane</v>
      </c>
      <c r="X2318" t="str">
        <f t="shared" si="109"/>
        <v>Low</v>
      </c>
      <c r="Y2318" t="str">
        <f t="shared" si="110"/>
        <v>Home Team</v>
      </c>
    </row>
    <row r="2319" spans="1:25" x14ac:dyDescent="0.25">
      <c r="A2319" t="s">
        <v>2410</v>
      </c>
      <c r="B2319">
        <v>2023</v>
      </c>
      <c r="C2319" t="s">
        <v>146</v>
      </c>
      <c r="D2319" s="1">
        <v>45066</v>
      </c>
      <c r="E2319">
        <v>14.7</v>
      </c>
      <c r="F2319">
        <v>7.2</v>
      </c>
      <c r="G2319">
        <v>1.8</v>
      </c>
      <c r="H2319" t="s">
        <v>28</v>
      </c>
      <c r="I2319" s="2">
        <v>0.81944444444444442</v>
      </c>
      <c r="J2319" s="3">
        <v>78300</v>
      </c>
      <c r="K2319" t="s">
        <v>48</v>
      </c>
      <c r="L2319">
        <v>4.0999999999999996</v>
      </c>
      <c r="M2319">
        <v>5.7</v>
      </c>
      <c r="N2319">
        <v>6.1</v>
      </c>
      <c r="O2319">
        <v>10.11</v>
      </c>
      <c r="P2319">
        <v>71</v>
      </c>
      <c r="Q2319" t="s">
        <v>29</v>
      </c>
      <c r="R2319">
        <v>3.5</v>
      </c>
      <c r="S2319">
        <v>6.6</v>
      </c>
      <c r="T2319">
        <v>8.1</v>
      </c>
      <c r="U2319">
        <v>10.1</v>
      </c>
      <c r="V2319">
        <v>70</v>
      </c>
      <c r="W2319" t="str">
        <f t="shared" si="108"/>
        <v>Essendon</v>
      </c>
      <c r="X2319" t="str">
        <f t="shared" si="109"/>
        <v>High</v>
      </c>
      <c r="Y2319" t="str">
        <f t="shared" si="110"/>
        <v>Home Team</v>
      </c>
    </row>
    <row r="2320" spans="1:25" x14ac:dyDescent="0.25">
      <c r="A2320" t="s">
        <v>2411</v>
      </c>
      <c r="B2320">
        <v>2023</v>
      </c>
      <c r="C2320" t="s">
        <v>146</v>
      </c>
      <c r="D2320" s="1">
        <v>45067</v>
      </c>
      <c r="E2320">
        <v>16.600000000000001</v>
      </c>
      <c r="F2320">
        <v>2.2999999999999998</v>
      </c>
      <c r="G2320">
        <v>0</v>
      </c>
      <c r="H2320" t="s">
        <v>100</v>
      </c>
      <c r="I2320" s="2">
        <v>0.54861111111111116</v>
      </c>
      <c r="J2320" s="3">
        <v>9135</v>
      </c>
      <c r="K2320" t="s">
        <v>32</v>
      </c>
      <c r="L2320">
        <v>7.1</v>
      </c>
      <c r="M2320">
        <v>11.4</v>
      </c>
      <c r="N2320">
        <v>14.8</v>
      </c>
      <c r="O2320">
        <v>22.1</v>
      </c>
      <c r="P2320">
        <v>142</v>
      </c>
      <c r="Q2320" t="s">
        <v>51</v>
      </c>
      <c r="R2320">
        <v>2</v>
      </c>
      <c r="S2320">
        <v>4</v>
      </c>
      <c r="T2320">
        <v>4.0999999999999996</v>
      </c>
      <c r="U2320">
        <v>4.2</v>
      </c>
      <c r="V2320">
        <v>26</v>
      </c>
      <c r="W2320" t="str">
        <f t="shared" si="108"/>
        <v>Hawthorn</v>
      </c>
      <c r="X2320" t="str">
        <f t="shared" si="109"/>
        <v>Low</v>
      </c>
      <c r="Y2320" t="str">
        <f t="shared" si="110"/>
        <v>Home Team</v>
      </c>
    </row>
    <row r="2321" spans="1:25" x14ac:dyDescent="0.25">
      <c r="A2321" t="s">
        <v>2412</v>
      </c>
      <c r="B2321">
        <v>2023</v>
      </c>
      <c r="C2321" t="s">
        <v>146</v>
      </c>
      <c r="D2321" s="1">
        <v>45067</v>
      </c>
      <c r="E2321">
        <v>14.8</v>
      </c>
      <c r="F2321">
        <v>9.1999999999999993</v>
      </c>
      <c r="G2321">
        <v>1.6</v>
      </c>
      <c r="H2321" t="s">
        <v>28</v>
      </c>
      <c r="I2321" s="2">
        <v>0.63888888888888884</v>
      </c>
      <c r="J2321" s="3">
        <v>80354</v>
      </c>
      <c r="K2321" t="s">
        <v>30</v>
      </c>
      <c r="L2321">
        <v>1.2</v>
      </c>
      <c r="M2321">
        <v>4.5999999999999996</v>
      </c>
      <c r="N2321">
        <v>5.0999999999999996</v>
      </c>
      <c r="O2321">
        <v>7.15</v>
      </c>
      <c r="P2321">
        <v>57</v>
      </c>
      <c r="Q2321" t="s">
        <v>33</v>
      </c>
      <c r="R2321">
        <v>5.2</v>
      </c>
      <c r="S2321">
        <v>10.5</v>
      </c>
      <c r="T2321">
        <v>11.6</v>
      </c>
      <c r="U2321">
        <v>13.7</v>
      </c>
      <c r="V2321">
        <v>85</v>
      </c>
      <c r="W2321" t="str">
        <f t="shared" si="108"/>
        <v>Collingwood</v>
      </c>
      <c r="X2321" t="str">
        <f t="shared" si="109"/>
        <v>High</v>
      </c>
      <c r="Y2321" t="str">
        <f t="shared" si="110"/>
        <v>Away Team</v>
      </c>
    </row>
    <row r="2322" spans="1:25" x14ac:dyDescent="0.25">
      <c r="A2322" t="s">
        <v>2413</v>
      </c>
      <c r="B2322">
        <v>2023</v>
      </c>
      <c r="C2322" t="s">
        <v>146</v>
      </c>
      <c r="D2322" s="1">
        <v>45067</v>
      </c>
      <c r="E2322">
        <v>19.899999999999999</v>
      </c>
      <c r="F2322">
        <v>7.1</v>
      </c>
      <c r="G2322">
        <v>0</v>
      </c>
      <c r="H2322" t="s">
        <v>141</v>
      </c>
      <c r="I2322" s="2">
        <v>0.69444444444444442</v>
      </c>
      <c r="J2322" s="3">
        <v>7508</v>
      </c>
      <c r="K2322" t="s">
        <v>25</v>
      </c>
      <c r="L2322">
        <v>4.0999999999999996</v>
      </c>
      <c r="M2322">
        <v>8.3000000000000007</v>
      </c>
      <c r="N2322">
        <v>11.4</v>
      </c>
      <c r="O2322">
        <v>12.8</v>
      </c>
      <c r="P2322">
        <v>80</v>
      </c>
      <c r="Q2322" t="s">
        <v>55</v>
      </c>
      <c r="R2322">
        <v>3.3</v>
      </c>
      <c r="S2322">
        <v>8.3000000000000007</v>
      </c>
      <c r="T2322">
        <v>11.7</v>
      </c>
      <c r="U2322">
        <v>13.14</v>
      </c>
      <c r="V2322">
        <v>92</v>
      </c>
      <c r="W2322" t="str">
        <f t="shared" si="108"/>
        <v>St Kilda</v>
      </c>
      <c r="X2322" t="str">
        <f t="shared" si="109"/>
        <v>Low</v>
      </c>
      <c r="Y2322" t="str">
        <f t="shared" si="110"/>
        <v>Away Team</v>
      </c>
    </row>
    <row r="2323" spans="1:25" x14ac:dyDescent="0.25">
      <c r="A2323" t="s">
        <v>2414</v>
      </c>
      <c r="B2323">
        <v>2023</v>
      </c>
      <c r="C2323" t="s">
        <v>156</v>
      </c>
      <c r="D2323" s="1">
        <v>45072</v>
      </c>
      <c r="E2323">
        <v>17.3</v>
      </c>
      <c r="F2323">
        <v>12.9</v>
      </c>
      <c r="G2323">
        <v>0</v>
      </c>
      <c r="H2323" t="s">
        <v>61</v>
      </c>
      <c r="I2323" s="2">
        <v>0.82638888888888884</v>
      </c>
      <c r="J2323" s="3">
        <v>36310</v>
      </c>
      <c r="K2323" t="s">
        <v>26</v>
      </c>
      <c r="L2323">
        <v>4.0999999999999996</v>
      </c>
      <c r="M2323">
        <v>6.2</v>
      </c>
      <c r="N2323">
        <v>8.8000000000000007</v>
      </c>
      <c r="O2323">
        <v>11.11</v>
      </c>
      <c r="P2323">
        <v>77</v>
      </c>
      <c r="Q2323" t="s">
        <v>30</v>
      </c>
      <c r="R2323">
        <v>3.4</v>
      </c>
      <c r="S2323">
        <v>4.8</v>
      </c>
      <c r="T2323">
        <v>6.12</v>
      </c>
      <c r="U2323">
        <v>6.15</v>
      </c>
      <c r="V2323">
        <v>51</v>
      </c>
      <c r="W2323" t="str">
        <f t="shared" si="108"/>
        <v>Sydney</v>
      </c>
      <c r="X2323" t="str">
        <f t="shared" si="109"/>
        <v>Medium</v>
      </c>
      <c r="Y2323" t="str">
        <f t="shared" si="110"/>
        <v>Home Team</v>
      </c>
    </row>
    <row r="2324" spans="1:25" x14ac:dyDescent="0.25">
      <c r="A2324" t="s">
        <v>2415</v>
      </c>
      <c r="B2324">
        <v>2023</v>
      </c>
      <c r="C2324" t="s">
        <v>156</v>
      </c>
      <c r="D2324" s="1">
        <v>45073</v>
      </c>
      <c r="E2324">
        <v>15.6</v>
      </c>
      <c r="F2324">
        <v>8.3000000000000007</v>
      </c>
      <c r="G2324">
        <v>0.2</v>
      </c>
      <c r="H2324" t="s">
        <v>46</v>
      </c>
      <c r="I2324" s="2">
        <v>0.57291666666666663</v>
      </c>
      <c r="J2324" s="3">
        <v>32022</v>
      </c>
      <c r="K2324" t="s">
        <v>55</v>
      </c>
      <c r="L2324">
        <v>3.2</v>
      </c>
      <c r="M2324">
        <v>5.4</v>
      </c>
      <c r="N2324">
        <v>11.4</v>
      </c>
      <c r="O2324">
        <v>12.6</v>
      </c>
      <c r="P2324">
        <v>78</v>
      </c>
      <c r="Q2324" t="s">
        <v>32</v>
      </c>
      <c r="R2324">
        <v>2.4</v>
      </c>
      <c r="S2324">
        <v>4.0999999999999996</v>
      </c>
      <c r="T2324">
        <v>7.14</v>
      </c>
      <c r="U2324">
        <v>12.16</v>
      </c>
      <c r="V2324">
        <v>88</v>
      </c>
      <c r="W2324" t="str">
        <f t="shared" si="108"/>
        <v>Hawthorn</v>
      </c>
      <c r="X2324" t="str">
        <f t="shared" si="109"/>
        <v>Medium</v>
      </c>
      <c r="Y2324" t="str">
        <f t="shared" si="110"/>
        <v>Away Team</v>
      </c>
    </row>
    <row r="2325" spans="1:25" x14ac:dyDescent="0.25">
      <c r="A2325" t="s">
        <v>2416</v>
      </c>
      <c r="B2325">
        <v>2023</v>
      </c>
      <c r="C2325" t="s">
        <v>156</v>
      </c>
      <c r="D2325" s="1">
        <v>45073</v>
      </c>
      <c r="E2325">
        <v>15.6</v>
      </c>
      <c r="F2325">
        <v>8.3000000000000007</v>
      </c>
      <c r="G2325">
        <v>0.2</v>
      </c>
      <c r="H2325" t="s">
        <v>28</v>
      </c>
      <c r="I2325" s="2">
        <v>0.59027777777777779</v>
      </c>
      <c r="J2325" s="3">
        <v>29154</v>
      </c>
      <c r="K2325" t="s">
        <v>35</v>
      </c>
      <c r="L2325">
        <v>3.2</v>
      </c>
      <c r="M2325">
        <v>4.5</v>
      </c>
      <c r="N2325">
        <v>6.8</v>
      </c>
      <c r="O2325">
        <v>10.119999999999999</v>
      </c>
      <c r="P2325">
        <v>72</v>
      </c>
      <c r="Q2325" t="s">
        <v>43</v>
      </c>
      <c r="R2325">
        <v>2</v>
      </c>
      <c r="S2325">
        <v>4.3</v>
      </c>
      <c r="T2325">
        <v>9.5</v>
      </c>
      <c r="U2325">
        <v>12.7</v>
      </c>
      <c r="V2325">
        <v>79</v>
      </c>
      <c r="W2325" t="str">
        <f t="shared" si="108"/>
        <v>Fremantle</v>
      </c>
      <c r="X2325" t="str">
        <f t="shared" si="109"/>
        <v>Low</v>
      </c>
      <c r="Y2325" t="str">
        <f t="shared" si="110"/>
        <v>Away Team</v>
      </c>
    </row>
    <row r="2326" spans="1:25" x14ac:dyDescent="0.25">
      <c r="A2326" t="s">
        <v>2417</v>
      </c>
      <c r="B2326">
        <v>2023</v>
      </c>
      <c r="C2326" t="s">
        <v>156</v>
      </c>
      <c r="D2326" s="1">
        <v>45073</v>
      </c>
      <c r="E2326">
        <v>15.6</v>
      </c>
      <c r="F2326">
        <v>8.4</v>
      </c>
      <c r="G2326">
        <v>0</v>
      </c>
      <c r="H2326" t="s">
        <v>88</v>
      </c>
      <c r="I2326" s="2">
        <v>0.69097222222222221</v>
      </c>
      <c r="J2326" s="3">
        <v>21349</v>
      </c>
      <c r="K2326" t="s">
        <v>44</v>
      </c>
      <c r="L2326">
        <v>2.4</v>
      </c>
      <c r="M2326">
        <v>3.6</v>
      </c>
      <c r="N2326">
        <v>6.9</v>
      </c>
      <c r="O2326">
        <v>10.14</v>
      </c>
      <c r="P2326">
        <v>74</v>
      </c>
      <c r="Q2326" t="s">
        <v>25</v>
      </c>
      <c r="R2326">
        <v>2.2999999999999998</v>
      </c>
      <c r="S2326">
        <v>6.5</v>
      </c>
      <c r="T2326">
        <v>8.9</v>
      </c>
      <c r="U2326">
        <v>12.9</v>
      </c>
      <c r="V2326">
        <v>81</v>
      </c>
      <c r="W2326" t="str">
        <f t="shared" si="108"/>
        <v>Greater Western Sydney</v>
      </c>
      <c r="X2326" t="str">
        <f t="shared" si="109"/>
        <v>Low</v>
      </c>
      <c r="Y2326" t="str">
        <f t="shared" si="110"/>
        <v>Away Team</v>
      </c>
    </row>
    <row r="2327" spans="1:25" x14ac:dyDescent="0.25">
      <c r="A2327" t="s">
        <v>2418</v>
      </c>
      <c r="B2327">
        <v>2023</v>
      </c>
      <c r="C2327" t="s">
        <v>156</v>
      </c>
      <c r="D2327" s="1">
        <v>45073</v>
      </c>
      <c r="E2327">
        <v>31.3</v>
      </c>
      <c r="F2327">
        <v>21.8</v>
      </c>
      <c r="G2327">
        <v>0</v>
      </c>
      <c r="H2327" t="s">
        <v>129</v>
      </c>
      <c r="I2327" s="2">
        <v>0.78819444444444442</v>
      </c>
      <c r="J2327" s="3">
        <v>9316</v>
      </c>
      <c r="K2327" t="s">
        <v>39</v>
      </c>
      <c r="L2327">
        <v>4.0999999999999996</v>
      </c>
      <c r="M2327">
        <v>8.3000000000000007</v>
      </c>
      <c r="N2327">
        <v>11.5</v>
      </c>
      <c r="O2327">
        <v>13.6</v>
      </c>
      <c r="P2327">
        <v>84</v>
      </c>
      <c r="Q2327" t="s">
        <v>50</v>
      </c>
      <c r="R2327">
        <v>4.3</v>
      </c>
      <c r="S2327">
        <v>4.5</v>
      </c>
      <c r="T2327">
        <v>8.6</v>
      </c>
      <c r="U2327">
        <v>11.11</v>
      </c>
      <c r="V2327">
        <v>77</v>
      </c>
      <c r="W2327" t="str">
        <f t="shared" si="108"/>
        <v>Gold Coast</v>
      </c>
      <c r="X2327" t="str">
        <f t="shared" si="109"/>
        <v>Low</v>
      </c>
      <c r="Y2327" t="str">
        <f t="shared" si="110"/>
        <v>Home Team</v>
      </c>
    </row>
    <row r="2328" spans="1:25" x14ac:dyDescent="0.25">
      <c r="A2328" t="s">
        <v>2419</v>
      </c>
      <c r="B2328">
        <v>2023</v>
      </c>
      <c r="C2328" t="s">
        <v>156</v>
      </c>
      <c r="D2328" s="1">
        <v>45073</v>
      </c>
      <c r="E2328">
        <v>19.899999999999999</v>
      </c>
      <c r="F2328">
        <v>2.7</v>
      </c>
      <c r="G2328">
        <v>0</v>
      </c>
      <c r="H2328" t="s">
        <v>1339</v>
      </c>
      <c r="I2328" s="2">
        <v>0.73611111111111116</v>
      </c>
      <c r="J2328" s="3">
        <v>39269</v>
      </c>
      <c r="K2328" t="s">
        <v>51</v>
      </c>
      <c r="L2328">
        <v>2.2999999999999998</v>
      </c>
      <c r="M2328">
        <v>4.5</v>
      </c>
      <c r="N2328">
        <v>5.9</v>
      </c>
      <c r="O2328">
        <v>6.1</v>
      </c>
      <c r="P2328">
        <v>46</v>
      </c>
      <c r="Q2328" t="s">
        <v>48</v>
      </c>
      <c r="R2328">
        <v>4.0999999999999996</v>
      </c>
      <c r="S2328">
        <v>8.5</v>
      </c>
      <c r="T2328">
        <v>11.6</v>
      </c>
      <c r="U2328">
        <v>14.12</v>
      </c>
      <c r="V2328">
        <v>96</v>
      </c>
      <c r="W2328" t="str">
        <f t="shared" si="108"/>
        <v>Essendon</v>
      </c>
      <c r="X2328" t="str">
        <f t="shared" si="109"/>
        <v>Medium</v>
      </c>
      <c r="Y2328" t="str">
        <f t="shared" si="110"/>
        <v>Away Team</v>
      </c>
    </row>
    <row r="2329" spans="1:25" x14ac:dyDescent="0.25">
      <c r="A2329" t="s">
        <v>2420</v>
      </c>
      <c r="B2329">
        <v>2023</v>
      </c>
      <c r="C2329" t="s">
        <v>156</v>
      </c>
      <c r="D2329" s="1">
        <v>45074</v>
      </c>
      <c r="E2329">
        <v>16.100000000000001</v>
      </c>
      <c r="F2329">
        <v>10.3</v>
      </c>
      <c r="G2329">
        <v>5.2</v>
      </c>
      <c r="H2329" t="s">
        <v>28</v>
      </c>
      <c r="I2329" s="2">
        <v>0.54861111111111116</v>
      </c>
      <c r="J2329" s="3">
        <v>30357</v>
      </c>
      <c r="K2329" t="s">
        <v>29</v>
      </c>
      <c r="L2329">
        <v>1.3</v>
      </c>
      <c r="M2329">
        <v>3.1</v>
      </c>
      <c r="N2329">
        <v>6.12</v>
      </c>
      <c r="O2329">
        <v>9.1300000000000008</v>
      </c>
      <c r="P2329">
        <v>67</v>
      </c>
      <c r="Q2329" t="s">
        <v>54</v>
      </c>
      <c r="R2329">
        <v>5.4</v>
      </c>
      <c r="S2329">
        <v>5.9</v>
      </c>
      <c r="T2329">
        <v>7.14</v>
      </c>
      <c r="U2329">
        <v>10.17</v>
      </c>
      <c r="V2329">
        <v>77</v>
      </c>
      <c r="W2329" t="str">
        <f t="shared" si="108"/>
        <v>Port Adelaide</v>
      </c>
      <c r="X2329" t="str">
        <f t="shared" si="109"/>
        <v>Medium</v>
      </c>
      <c r="Y2329" t="str">
        <f t="shared" si="110"/>
        <v>Away Team</v>
      </c>
    </row>
    <row r="2330" spans="1:25" x14ac:dyDescent="0.25">
      <c r="A2330" t="s">
        <v>2421</v>
      </c>
      <c r="B2330">
        <v>2023</v>
      </c>
      <c r="C2330" t="s">
        <v>156</v>
      </c>
      <c r="D2330" s="1">
        <v>45074</v>
      </c>
      <c r="E2330">
        <v>16.100000000000001</v>
      </c>
      <c r="F2330">
        <v>10.3</v>
      </c>
      <c r="G2330">
        <v>5.2</v>
      </c>
      <c r="H2330" t="s">
        <v>46</v>
      </c>
      <c r="I2330" s="2">
        <v>0.63888888888888884</v>
      </c>
      <c r="J2330" s="3">
        <v>39467</v>
      </c>
      <c r="K2330" t="s">
        <v>33</v>
      </c>
      <c r="L2330">
        <v>4.3</v>
      </c>
      <c r="M2330">
        <v>7.5</v>
      </c>
      <c r="N2330">
        <v>13.8</v>
      </c>
      <c r="O2330">
        <v>16.899999999999999</v>
      </c>
      <c r="P2330">
        <v>105</v>
      </c>
      <c r="Q2330" t="s">
        <v>47</v>
      </c>
      <c r="R2330">
        <v>0.3</v>
      </c>
      <c r="S2330">
        <v>2.8</v>
      </c>
      <c r="T2330">
        <v>4.9000000000000004</v>
      </c>
      <c r="U2330">
        <v>10.1</v>
      </c>
      <c r="V2330">
        <v>70</v>
      </c>
      <c r="W2330" t="str">
        <f t="shared" si="108"/>
        <v>Collingwood</v>
      </c>
      <c r="X2330" t="str">
        <f t="shared" si="109"/>
        <v>Medium</v>
      </c>
      <c r="Y2330" t="str">
        <f t="shared" si="110"/>
        <v>Home Team</v>
      </c>
    </row>
    <row r="2331" spans="1:25" x14ac:dyDescent="0.25">
      <c r="A2331" t="s">
        <v>2422</v>
      </c>
      <c r="B2331">
        <v>2023</v>
      </c>
      <c r="C2331" t="s">
        <v>156</v>
      </c>
      <c r="D2331" s="1">
        <v>45074</v>
      </c>
      <c r="E2331">
        <v>18.100000000000001</v>
      </c>
      <c r="F2331">
        <v>13</v>
      </c>
      <c r="G2331">
        <v>2.4</v>
      </c>
      <c r="H2331" t="s">
        <v>512</v>
      </c>
      <c r="I2331" s="2">
        <v>0.67361111111111116</v>
      </c>
      <c r="J2331" s="3">
        <v>33188</v>
      </c>
      <c r="K2331" t="s">
        <v>40</v>
      </c>
      <c r="L2331">
        <v>3.3</v>
      </c>
      <c r="M2331">
        <v>7.7</v>
      </c>
      <c r="N2331">
        <v>10.8</v>
      </c>
      <c r="O2331">
        <v>14.11</v>
      </c>
      <c r="P2331">
        <v>95</v>
      </c>
      <c r="Q2331" t="s">
        <v>36</v>
      </c>
      <c r="R2331">
        <v>3.5</v>
      </c>
      <c r="S2331">
        <v>5.8</v>
      </c>
      <c r="T2331">
        <v>6.17</v>
      </c>
      <c r="U2331">
        <v>10.18</v>
      </c>
      <c r="V2331">
        <v>78</v>
      </c>
      <c r="W2331" t="str">
        <f t="shared" si="108"/>
        <v>Adelaide</v>
      </c>
      <c r="X2331" t="str">
        <f t="shared" si="109"/>
        <v>Medium</v>
      </c>
      <c r="Y2331" t="str">
        <f t="shared" si="110"/>
        <v>Home Team</v>
      </c>
    </row>
    <row r="2332" spans="1:25" x14ac:dyDescent="0.25">
      <c r="A2332" t="s">
        <v>2423</v>
      </c>
      <c r="B2332">
        <v>2023</v>
      </c>
      <c r="C2332" t="s">
        <v>163</v>
      </c>
      <c r="D2332" s="1">
        <v>45079</v>
      </c>
      <c r="E2332">
        <v>14.1</v>
      </c>
      <c r="F2332">
        <v>2.2999999999999998</v>
      </c>
      <c r="G2332">
        <v>0</v>
      </c>
      <c r="H2332" t="s">
        <v>28</v>
      </c>
      <c r="I2332" s="2">
        <v>0.82638888888888884</v>
      </c>
      <c r="J2332" s="3">
        <v>49872</v>
      </c>
      <c r="K2332" t="s">
        <v>35</v>
      </c>
      <c r="L2332">
        <v>3.3</v>
      </c>
      <c r="M2332">
        <v>5.6</v>
      </c>
      <c r="N2332">
        <v>7.11</v>
      </c>
      <c r="O2332">
        <v>8.1300000000000008</v>
      </c>
      <c r="P2332">
        <v>61</v>
      </c>
      <c r="Q2332" t="s">
        <v>30</v>
      </c>
      <c r="R2332">
        <v>1.2</v>
      </c>
      <c r="S2332">
        <v>2.5</v>
      </c>
      <c r="T2332">
        <v>5.6</v>
      </c>
      <c r="U2332">
        <v>6.8</v>
      </c>
      <c r="V2332">
        <v>44</v>
      </c>
      <c r="W2332" t="str">
        <f t="shared" si="108"/>
        <v>Melbourne</v>
      </c>
      <c r="X2332" t="str">
        <f t="shared" si="109"/>
        <v>Medium</v>
      </c>
      <c r="Y2332" t="str">
        <f t="shared" si="110"/>
        <v>Home Team</v>
      </c>
    </row>
    <row r="2333" spans="1:25" x14ac:dyDescent="0.25">
      <c r="A2333" t="s">
        <v>2424</v>
      </c>
      <c r="B2333">
        <v>2023</v>
      </c>
      <c r="C2333" t="s">
        <v>163</v>
      </c>
      <c r="D2333" s="1">
        <v>45080</v>
      </c>
      <c r="E2333">
        <v>25.3</v>
      </c>
      <c r="F2333">
        <v>13.8</v>
      </c>
      <c r="G2333">
        <v>0</v>
      </c>
      <c r="H2333" t="s">
        <v>512</v>
      </c>
      <c r="I2333" s="2">
        <v>0.55208333333333337</v>
      </c>
      <c r="J2333" s="3">
        <v>34234</v>
      </c>
      <c r="K2333" t="s">
        <v>54</v>
      </c>
      <c r="L2333">
        <v>9.3000000000000007</v>
      </c>
      <c r="M2333">
        <v>16.899999999999999</v>
      </c>
      <c r="N2333">
        <v>21.12</v>
      </c>
      <c r="O2333">
        <v>23.13</v>
      </c>
      <c r="P2333">
        <v>151</v>
      </c>
      <c r="Q2333" t="s">
        <v>32</v>
      </c>
      <c r="R2333">
        <v>2.2999999999999998</v>
      </c>
      <c r="S2333">
        <v>3.5</v>
      </c>
      <c r="T2333">
        <v>8.8000000000000007</v>
      </c>
      <c r="U2333">
        <v>14.12</v>
      </c>
      <c r="V2333">
        <v>96</v>
      </c>
      <c r="W2333" t="str">
        <f t="shared" si="108"/>
        <v>Port Adelaide</v>
      </c>
      <c r="X2333" t="str">
        <f t="shared" si="109"/>
        <v>Medium</v>
      </c>
      <c r="Y2333" t="str">
        <f t="shared" si="110"/>
        <v>Home Team</v>
      </c>
    </row>
    <row r="2334" spans="1:25" x14ac:dyDescent="0.25">
      <c r="A2334" t="s">
        <v>2425</v>
      </c>
      <c r="B2334">
        <v>2023</v>
      </c>
      <c r="C2334" t="s">
        <v>163</v>
      </c>
      <c r="D2334" s="1">
        <v>45080</v>
      </c>
      <c r="E2334">
        <v>18.8</v>
      </c>
      <c r="F2334">
        <v>4.0999999999999996</v>
      </c>
      <c r="G2334">
        <v>0</v>
      </c>
      <c r="H2334" t="s">
        <v>1339</v>
      </c>
      <c r="I2334" s="2">
        <v>0.60763888888888884</v>
      </c>
      <c r="J2334" s="3">
        <v>41713</v>
      </c>
      <c r="K2334" t="s">
        <v>51</v>
      </c>
      <c r="L2334">
        <v>0.3</v>
      </c>
      <c r="M2334">
        <v>4.3</v>
      </c>
      <c r="N2334">
        <v>8.6999999999999993</v>
      </c>
      <c r="O2334">
        <v>8.9</v>
      </c>
      <c r="P2334">
        <v>57</v>
      </c>
      <c r="Q2334" t="s">
        <v>33</v>
      </c>
      <c r="R2334">
        <v>4.3</v>
      </c>
      <c r="S2334">
        <v>8.5</v>
      </c>
      <c r="T2334">
        <v>12.9</v>
      </c>
      <c r="U2334">
        <v>18.12</v>
      </c>
      <c r="V2334">
        <v>120</v>
      </c>
      <c r="W2334" t="str">
        <f t="shared" si="108"/>
        <v>Collingwood</v>
      </c>
      <c r="X2334" t="str">
        <f t="shared" si="109"/>
        <v>Medium</v>
      </c>
      <c r="Y2334" t="str">
        <f t="shared" si="110"/>
        <v>Away Team</v>
      </c>
    </row>
    <row r="2335" spans="1:25" x14ac:dyDescent="0.25">
      <c r="A2335" t="s">
        <v>2426</v>
      </c>
      <c r="B2335">
        <v>2023</v>
      </c>
      <c r="C2335" t="s">
        <v>163</v>
      </c>
      <c r="D2335" s="1">
        <v>45080</v>
      </c>
      <c r="E2335">
        <v>15.7</v>
      </c>
      <c r="F2335">
        <v>7.1</v>
      </c>
      <c r="G2335">
        <v>3.2</v>
      </c>
      <c r="H2335" t="s">
        <v>46</v>
      </c>
      <c r="I2335" s="2">
        <v>0.80902777777777779</v>
      </c>
      <c r="J2335" s="3">
        <v>41944</v>
      </c>
      <c r="K2335" t="s">
        <v>50</v>
      </c>
      <c r="L2335">
        <v>5.4</v>
      </c>
      <c r="M2335">
        <v>8.6999999999999993</v>
      </c>
      <c r="N2335">
        <v>10.119999999999999</v>
      </c>
      <c r="O2335">
        <v>10.15</v>
      </c>
      <c r="P2335">
        <v>75</v>
      </c>
      <c r="Q2335" t="s">
        <v>44</v>
      </c>
      <c r="R2335">
        <v>5.2</v>
      </c>
      <c r="S2335">
        <v>8.5</v>
      </c>
      <c r="T2335">
        <v>12.6</v>
      </c>
      <c r="U2335">
        <v>15.7</v>
      </c>
      <c r="V2335">
        <v>97</v>
      </c>
      <c r="W2335" t="str">
        <f t="shared" si="108"/>
        <v>Geelong</v>
      </c>
      <c r="X2335" t="str">
        <f t="shared" si="109"/>
        <v>Medium</v>
      </c>
      <c r="Y2335" t="str">
        <f t="shared" si="110"/>
        <v>Away Team</v>
      </c>
    </row>
    <row r="2336" spans="1:25" x14ac:dyDescent="0.25">
      <c r="A2336" t="s">
        <v>2427</v>
      </c>
      <c r="B2336">
        <v>2023</v>
      </c>
      <c r="C2336" t="s">
        <v>163</v>
      </c>
      <c r="D2336" s="1">
        <v>45080</v>
      </c>
      <c r="E2336">
        <v>31.1</v>
      </c>
      <c r="F2336">
        <v>21.1</v>
      </c>
      <c r="G2336">
        <v>0</v>
      </c>
      <c r="H2336" t="s">
        <v>129</v>
      </c>
      <c r="I2336" s="2">
        <v>0.79166666666666663</v>
      </c>
      <c r="J2336" s="3">
        <v>10772</v>
      </c>
      <c r="K2336" t="s">
        <v>39</v>
      </c>
      <c r="L2336">
        <v>2.4</v>
      </c>
      <c r="M2336">
        <v>5.5</v>
      </c>
      <c r="N2336">
        <v>11.1</v>
      </c>
      <c r="O2336">
        <v>16.16</v>
      </c>
      <c r="P2336">
        <v>112</v>
      </c>
      <c r="Q2336" t="s">
        <v>40</v>
      </c>
      <c r="R2336">
        <v>6.1</v>
      </c>
      <c r="S2336">
        <v>8.4</v>
      </c>
      <c r="T2336">
        <v>11.6</v>
      </c>
      <c r="U2336">
        <v>13.9</v>
      </c>
      <c r="V2336">
        <v>87</v>
      </c>
      <c r="W2336" t="str">
        <f t="shared" si="108"/>
        <v>Gold Coast</v>
      </c>
      <c r="X2336" t="str">
        <f t="shared" si="109"/>
        <v>Low</v>
      </c>
      <c r="Y2336" t="str">
        <f t="shared" si="110"/>
        <v>Home Team</v>
      </c>
    </row>
    <row r="2337" spans="1:25" x14ac:dyDescent="0.25">
      <c r="A2337" t="s">
        <v>2428</v>
      </c>
      <c r="B2337">
        <v>2023</v>
      </c>
      <c r="C2337" t="s">
        <v>163</v>
      </c>
      <c r="D2337" s="1">
        <v>45081</v>
      </c>
      <c r="E2337">
        <v>17.8</v>
      </c>
      <c r="F2337">
        <v>14.8</v>
      </c>
      <c r="G2337">
        <v>2.6</v>
      </c>
      <c r="H2337" t="s">
        <v>141</v>
      </c>
      <c r="I2337" s="2">
        <v>0.54861111111111116</v>
      </c>
      <c r="J2337" s="3">
        <v>9723</v>
      </c>
      <c r="K2337" t="s">
        <v>25</v>
      </c>
      <c r="L2337">
        <v>2.4</v>
      </c>
      <c r="M2337">
        <v>6.9</v>
      </c>
      <c r="N2337">
        <v>8.1199999999999992</v>
      </c>
      <c r="O2337">
        <v>15.14</v>
      </c>
      <c r="P2337">
        <v>104</v>
      </c>
      <c r="Q2337" t="s">
        <v>29</v>
      </c>
      <c r="R2337">
        <v>6.4</v>
      </c>
      <c r="S2337">
        <v>9.4</v>
      </c>
      <c r="T2337">
        <v>11.1</v>
      </c>
      <c r="U2337">
        <v>16.14</v>
      </c>
      <c r="V2337">
        <v>110</v>
      </c>
      <c r="W2337" t="str">
        <f t="shared" si="108"/>
        <v>Richmond</v>
      </c>
      <c r="X2337" t="str">
        <f t="shared" si="109"/>
        <v>Low</v>
      </c>
      <c r="Y2337" t="str">
        <f t="shared" si="110"/>
        <v>Away Team</v>
      </c>
    </row>
    <row r="2338" spans="1:25" x14ac:dyDescent="0.25">
      <c r="A2338" t="s">
        <v>2429</v>
      </c>
      <c r="B2338">
        <v>2023</v>
      </c>
      <c r="C2338" t="s">
        <v>163</v>
      </c>
      <c r="D2338" s="1">
        <v>45081</v>
      </c>
      <c r="E2338">
        <v>18.399999999999999</v>
      </c>
      <c r="F2338">
        <v>8.1</v>
      </c>
      <c r="G2338">
        <v>0.2</v>
      </c>
      <c r="H2338" t="s">
        <v>46</v>
      </c>
      <c r="I2338" s="2">
        <v>0.69444444444444442</v>
      </c>
      <c r="J2338" s="3">
        <v>40488</v>
      </c>
      <c r="K2338" t="s">
        <v>48</v>
      </c>
      <c r="L2338">
        <v>6.2</v>
      </c>
      <c r="M2338">
        <v>6.6</v>
      </c>
      <c r="N2338">
        <v>12.7</v>
      </c>
      <c r="O2338">
        <v>16.899999999999999</v>
      </c>
      <c r="P2338">
        <v>105</v>
      </c>
      <c r="Q2338" t="s">
        <v>47</v>
      </c>
      <c r="R2338">
        <v>3</v>
      </c>
      <c r="S2338">
        <v>6.4</v>
      </c>
      <c r="T2338">
        <v>10.8</v>
      </c>
      <c r="U2338">
        <v>15.9</v>
      </c>
      <c r="V2338">
        <v>99</v>
      </c>
      <c r="W2338" t="str">
        <f t="shared" si="108"/>
        <v>Essendon</v>
      </c>
      <c r="X2338" t="str">
        <f t="shared" si="109"/>
        <v>Medium</v>
      </c>
      <c r="Y2338" t="str">
        <f t="shared" si="110"/>
        <v>Home Team</v>
      </c>
    </row>
    <row r="2339" spans="1:25" x14ac:dyDescent="0.25">
      <c r="A2339" t="s">
        <v>2430</v>
      </c>
      <c r="B2339">
        <v>2023</v>
      </c>
      <c r="C2339" t="s">
        <v>170</v>
      </c>
      <c r="D2339" s="1">
        <v>45085</v>
      </c>
      <c r="E2339">
        <v>19.3</v>
      </c>
      <c r="F2339">
        <v>11.9</v>
      </c>
      <c r="G2339">
        <v>0</v>
      </c>
      <c r="H2339" t="s">
        <v>61</v>
      </c>
      <c r="I2339" s="2">
        <v>0.79861111111111116</v>
      </c>
      <c r="J2339" s="3">
        <v>30123</v>
      </c>
      <c r="K2339" t="s">
        <v>26</v>
      </c>
      <c r="L2339">
        <v>0</v>
      </c>
      <c r="M2339">
        <v>5.5</v>
      </c>
      <c r="N2339">
        <v>7.1</v>
      </c>
      <c r="O2339">
        <v>9.1199999999999992</v>
      </c>
      <c r="P2339">
        <v>66</v>
      </c>
      <c r="Q2339" t="s">
        <v>55</v>
      </c>
      <c r="R2339">
        <v>1.1000000000000001</v>
      </c>
      <c r="S2339">
        <v>4.2</v>
      </c>
      <c r="T2339">
        <v>7.4</v>
      </c>
      <c r="U2339">
        <v>12.8</v>
      </c>
      <c r="V2339">
        <v>80</v>
      </c>
      <c r="W2339" t="str">
        <f t="shared" si="108"/>
        <v>St Kilda</v>
      </c>
      <c r="X2339" t="str">
        <f t="shared" si="109"/>
        <v>Medium</v>
      </c>
      <c r="Y2339" t="str">
        <f t="shared" si="110"/>
        <v>Away Team</v>
      </c>
    </row>
    <row r="2340" spans="1:25" x14ac:dyDescent="0.25">
      <c r="A2340" t="s">
        <v>2431</v>
      </c>
      <c r="B2340">
        <v>2023</v>
      </c>
      <c r="C2340" t="s">
        <v>170</v>
      </c>
      <c r="D2340" s="1">
        <v>45086</v>
      </c>
      <c r="E2340">
        <v>14.7</v>
      </c>
      <c r="F2340">
        <v>8.1</v>
      </c>
      <c r="G2340">
        <v>1.2</v>
      </c>
      <c r="H2340" t="s">
        <v>46</v>
      </c>
      <c r="I2340" s="2">
        <v>0.82638888888888884</v>
      </c>
      <c r="J2340" s="3">
        <v>23110</v>
      </c>
      <c r="K2340" t="s">
        <v>50</v>
      </c>
      <c r="L2340">
        <v>4.5</v>
      </c>
      <c r="M2340">
        <v>7.5</v>
      </c>
      <c r="N2340">
        <v>9.6</v>
      </c>
      <c r="O2340">
        <v>13.7</v>
      </c>
      <c r="P2340">
        <v>85</v>
      </c>
      <c r="Q2340" t="s">
        <v>54</v>
      </c>
      <c r="R2340">
        <v>6.1</v>
      </c>
      <c r="S2340">
        <v>8.3000000000000007</v>
      </c>
      <c r="T2340">
        <v>12.7</v>
      </c>
      <c r="U2340">
        <v>16.11</v>
      </c>
      <c r="V2340">
        <v>107</v>
      </c>
      <c r="W2340" t="str">
        <f t="shared" si="108"/>
        <v>Port Adelaide</v>
      </c>
      <c r="X2340" t="str">
        <f t="shared" si="109"/>
        <v>Low</v>
      </c>
      <c r="Y2340" t="str">
        <f t="shared" si="110"/>
        <v>Away Team</v>
      </c>
    </row>
    <row r="2341" spans="1:25" x14ac:dyDescent="0.25">
      <c r="A2341" t="s">
        <v>2432</v>
      </c>
      <c r="B2341">
        <v>2023</v>
      </c>
      <c r="C2341" t="s">
        <v>170</v>
      </c>
      <c r="D2341" s="1">
        <v>45087</v>
      </c>
      <c r="E2341">
        <v>15.9</v>
      </c>
      <c r="F2341">
        <v>7.8</v>
      </c>
      <c r="G2341">
        <v>0</v>
      </c>
      <c r="H2341" t="s">
        <v>28</v>
      </c>
      <c r="I2341" s="2">
        <v>0.57291666666666663</v>
      </c>
      <c r="J2341" s="3">
        <v>35869</v>
      </c>
      <c r="K2341" t="s">
        <v>32</v>
      </c>
      <c r="L2341">
        <v>4.0999999999999996</v>
      </c>
      <c r="M2341">
        <v>5.4</v>
      </c>
      <c r="N2341">
        <v>11.7</v>
      </c>
      <c r="O2341">
        <v>15.8</v>
      </c>
      <c r="P2341">
        <v>98</v>
      </c>
      <c r="Q2341" t="s">
        <v>36</v>
      </c>
      <c r="R2341">
        <v>3.2</v>
      </c>
      <c r="S2341">
        <v>8.3000000000000007</v>
      </c>
      <c r="T2341">
        <v>10.3</v>
      </c>
      <c r="U2341">
        <v>11.7</v>
      </c>
      <c r="V2341">
        <v>73</v>
      </c>
      <c r="W2341" t="str">
        <f t="shared" si="108"/>
        <v>Hawthorn</v>
      </c>
      <c r="X2341" t="str">
        <f t="shared" si="109"/>
        <v>Medium</v>
      </c>
      <c r="Y2341" t="str">
        <f t="shared" si="110"/>
        <v>Home Team</v>
      </c>
    </row>
    <row r="2342" spans="1:25" x14ac:dyDescent="0.25">
      <c r="A2342" t="s">
        <v>2433</v>
      </c>
      <c r="B2342">
        <v>2023</v>
      </c>
      <c r="C2342" t="s">
        <v>170</v>
      </c>
      <c r="D2342" s="1">
        <v>45087</v>
      </c>
      <c r="E2342">
        <v>16.5</v>
      </c>
      <c r="F2342">
        <v>9.1</v>
      </c>
      <c r="G2342">
        <v>1.6</v>
      </c>
      <c r="H2342" t="s">
        <v>512</v>
      </c>
      <c r="I2342" s="2">
        <v>0.67013888888888884</v>
      </c>
      <c r="J2342" s="3">
        <v>39450</v>
      </c>
      <c r="K2342" t="s">
        <v>40</v>
      </c>
      <c r="L2342">
        <v>7.5</v>
      </c>
      <c r="M2342">
        <v>14.8</v>
      </c>
      <c r="N2342">
        <v>21.1</v>
      </c>
      <c r="O2342">
        <v>27.12</v>
      </c>
      <c r="P2342">
        <v>174</v>
      </c>
      <c r="Q2342" t="s">
        <v>51</v>
      </c>
      <c r="R2342">
        <v>2.1</v>
      </c>
      <c r="S2342">
        <v>4.2</v>
      </c>
      <c r="T2342">
        <v>6.3</v>
      </c>
      <c r="U2342">
        <v>8.4</v>
      </c>
      <c r="V2342">
        <v>52</v>
      </c>
      <c r="W2342" t="str">
        <f t="shared" si="108"/>
        <v>Adelaide</v>
      </c>
      <c r="X2342" t="str">
        <f t="shared" si="109"/>
        <v>Medium</v>
      </c>
      <c r="Y2342" t="str">
        <f t="shared" si="110"/>
        <v>Home Team</v>
      </c>
    </row>
    <row r="2343" spans="1:25" x14ac:dyDescent="0.25">
      <c r="A2343" t="s">
        <v>2434</v>
      </c>
      <c r="B2343">
        <v>2023</v>
      </c>
      <c r="C2343" t="s">
        <v>170</v>
      </c>
      <c r="D2343" s="1">
        <v>45087</v>
      </c>
      <c r="E2343">
        <v>19.3</v>
      </c>
      <c r="F2343">
        <v>11.8</v>
      </c>
      <c r="G2343">
        <v>19</v>
      </c>
      <c r="H2343" t="s">
        <v>1339</v>
      </c>
      <c r="I2343" s="2">
        <v>0.72569444444444442</v>
      </c>
      <c r="J2343" s="3">
        <v>46843</v>
      </c>
      <c r="K2343" t="s">
        <v>43</v>
      </c>
      <c r="L2343">
        <v>1.3</v>
      </c>
      <c r="M2343">
        <v>4.4000000000000004</v>
      </c>
      <c r="N2343">
        <v>8.9</v>
      </c>
      <c r="O2343">
        <v>10.1</v>
      </c>
      <c r="P2343">
        <v>70</v>
      </c>
      <c r="Q2343" t="s">
        <v>29</v>
      </c>
      <c r="R2343">
        <v>4.3</v>
      </c>
      <c r="S2343">
        <v>6.7</v>
      </c>
      <c r="T2343">
        <v>11.1</v>
      </c>
      <c r="U2343">
        <v>12.13</v>
      </c>
      <c r="V2343">
        <v>85</v>
      </c>
      <c r="W2343" t="str">
        <f t="shared" si="108"/>
        <v>Richmond</v>
      </c>
      <c r="X2343" t="str">
        <f t="shared" si="109"/>
        <v>Medium</v>
      </c>
      <c r="Y2343" t="str">
        <f t="shared" si="110"/>
        <v>Away Team</v>
      </c>
    </row>
    <row r="2344" spans="1:25" x14ac:dyDescent="0.25">
      <c r="A2344" t="s">
        <v>2435</v>
      </c>
      <c r="B2344">
        <v>2023</v>
      </c>
      <c r="C2344" t="s">
        <v>170</v>
      </c>
      <c r="D2344" s="1">
        <v>45088</v>
      </c>
      <c r="E2344">
        <v>16.8</v>
      </c>
      <c r="F2344">
        <v>10.6</v>
      </c>
      <c r="G2344">
        <v>8.4</v>
      </c>
      <c r="H2344" t="s">
        <v>66</v>
      </c>
      <c r="I2344" s="2">
        <v>0.63888888888888884</v>
      </c>
      <c r="J2344" s="3">
        <v>5025</v>
      </c>
      <c r="K2344" t="s">
        <v>47</v>
      </c>
      <c r="L2344">
        <v>2.4</v>
      </c>
      <c r="M2344">
        <v>6.6</v>
      </c>
      <c r="N2344">
        <v>8.6999999999999993</v>
      </c>
      <c r="O2344">
        <v>11.9</v>
      </c>
      <c r="P2344">
        <v>75</v>
      </c>
      <c r="Q2344" t="s">
        <v>25</v>
      </c>
      <c r="R2344">
        <v>4.3</v>
      </c>
      <c r="S2344">
        <v>7.5</v>
      </c>
      <c r="T2344">
        <v>12.9</v>
      </c>
      <c r="U2344">
        <v>15.13</v>
      </c>
      <c r="V2344">
        <v>103</v>
      </c>
      <c r="W2344" t="str">
        <f t="shared" si="108"/>
        <v>Greater Western Sydney</v>
      </c>
      <c r="X2344" t="str">
        <f t="shared" si="109"/>
        <v>Low</v>
      </c>
      <c r="Y2344" t="str">
        <f t="shared" si="110"/>
        <v>Away Team</v>
      </c>
    </row>
    <row r="2345" spans="1:25" x14ac:dyDescent="0.25">
      <c r="A2345" t="s">
        <v>2436</v>
      </c>
      <c r="B2345">
        <v>2023</v>
      </c>
      <c r="C2345" t="s">
        <v>170</v>
      </c>
      <c r="D2345" s="1">
        <v>45088</v>
      </c>
      <c r="E2345">
        <v>16.600000000000001</v>
      </c>
      <c r="F2345">
        <v>9.6</v>
      </c>
      <c r="G2345">
        <v>0</v>
      </c>
      <c r="H2345" t="s">
        <v>28</v>
      </c>
      <c r="I2345" s="2">
        <v>0.80208333333333337</v>
      </c>
      <c r="J2345" s="3">
        <v>83638</v>
      </c>
      <c r="K2345" t="s">
        <v>30</v>
      </c>
      <c r="L2345">
        <v>1.5</v>
      </c>
      <c r="M2345">
        <v>3.1</v>
      </c>
      <c r="N2345">
        <v>5.0999999999999996</v>
      </c>
      <c r="O2345">
        <v>6.16</v>
      </c>
      <c r="P2345">
        <v>52</v>
      </c>
      <c r="Q2345" t="s">
        <v>48</v>
      </c>
      <c r="R2345">
        <v>2.4</v>
      </c>
      <c r="S2345">
        <v>4.5999999999999996</v>
      </c>
      <c r="T2345">
        <v>11.7</v>
      </c>
      <c r="U2345">
        <v>13.8</v>
      </c>
      <c r="V2345">
        <v>86</v>
      </c>
      <c r="W2345" t="str">
        <f t="shared" si="108"/>
        <v>Essendon</v>
      </c>
      <c r="X2345" t="str">
        <f t="shared" si="109"/>
        <v>High</v>
      </c>
      <c r="Y2345" t="str">
        <f t="shared" si="110"/>
        <v>Away Team</v>
      </c>
    </row>
    <row r="2346" spans="1:25" x14ac:dyDescent="0.25">
      <c r="A2346" t="s">
        <v>2437</v>
      </c>
      <c r="B2346">
        <v>2023</v>
      </c>
      <c r="C2346" t="s">
        <v>170</v>
      </c>
      <c r="D2346" s="1">
        <v>45089</v>
      </c>
      <c r="E2346">
        <v>14.1</v>
      </c>
      <c r="F2346">
        <v>10.1</v>
      </c>
      <c r="G2346">
        <v>0</v>
      </c>
      <c r="H2346" t="s">
        <v>28</v>
      </c>
      <c r="I2346" s="2">
        <v>0.63888888888888884</v>
      </c>
      <c r="J2346" s="3">
        <v>83578</v>
      </c>
      <c r="K2346" t="s">
        <v>35</v>
      </c>
      <c r="L2346">
        <v>1.4</v>
      </c>
      <c r="M2346">
        <v>3.8</v>
      </c>
      <c r="N2346">
        <v>6.11</v>
      </c>
      <c r="O2346">
        <v>8.18</v>
      </c>
      <c r="P2346">
        <v>66</v>
      </c>
      <c r="Q2346" t="s">
        <v>33</v>
      </c>
      <c r="R2346">
        <v>3.1</v>
      </c>
      <c r="S2346">
        <v>5.4</v>
      </c>
      <c r="T2346">
        <v>6.5</v>
      </c>
      <c r="U2346">
        <v>9.8000000000000007</v>
      </c>
      <c r="V2346">
        <v>62</v>
      </c>
      <c r="W2346" t="str">
        <f t="shared" si="108"/>
        <v>Melbourne</v>
      </c>
      <c r="X2346" t="str">
        <f t="shared" si="109"/>
        <v>High</v>
      </c>
      <c r="Y2346" t="str">
        <f t="shared" si="110"/>
        <v>Home Team</v>
      </c>
    </row>
    <row r="2347" spans="1:25" x14ac:dyDescent="0.25">
      <c r="A2347" t="s">
        <v>2438</v>
      </c>
      <c r="B2347">
        <v>2023</v>
      </c>
      <c r="C2347" t="s">
        <v>177</v>
      </c>
      <c r="D2347" s="1">
        <v>45092</v>
      </c>
      <c r="E2347">
        <v>17.100000000000001</v>
      </c>
      <c r="F2347">
        <v>9.4</v>
      </c>
      <c r="G2347">
        <v>2.2000000000000002</v>
      </c>
      <c r="H2347" t="s">
        <v>512</v>
      </c>
      <c r="I2347" s="2">
        <v>0.79861111111111116</v>
      </c>
      <c r="J2347" s="3">
        <v>36316</v>
      </c>
      <c r="K2347" t="s">
        <v>54</v>
      </c>
      <c r="L2347">
        <v>2.6</v>
      </c>
      <c r="M2347">
        <v>5.8</v>
      </c>
      <c r="N2347">
        <v>12.9</v>
      </c>
      <c r="O2347">
        <v>16.14</v>
      </c>
      <c r="P2347">
        <v>110</v>
      </c>
      <c r="Q2347" t="s">
        <v>44</v>
      </c>
      <c r="R2347">
        <v>6.2</v>
      </c>
      <c r="S2347">
        <v>7.3</v>
      </c>
      <c r="T2347">
        <v>10.4</v>
      </c>
      <c r="U2347">
        <v>11.6</v>
      </c>
      <c r="V2347">
        <v>72</v>
      </c>
      <c r="W2347" t="str">
        <f t="shared" si="108"/>
        <v>Port Adelaide</v>
      </c>
      <c r="X2347" t="str">
        <f t="shared" si="109"/>
        <v>Medium</v>
      </c>
      <c r="Y2347" t="str">
        <f t="shared" si="110"/>
        <v>Home Team</v>
      </c>
    </row>
    <row r="2348" spans="1:25" x14ac:dyDescent="0.25">
      <c r="A2348" t="s">
        <v>2439</v>
      </c>
      <c r="B2348">
        <v>2023</v>
      </c>
      <c r="C2348" t="s">
        <v>177</v>
      </c>
      <c r="D2348" s="1">
        <v>45093</v>
      </c>
      <c r="E2348">
        <v>21.9</v>
      </c>
      <c r="F2348">
        <v>7.3</v>
      </c>
      <c r="G2348">
        <v>0</v>
      </c>
      <c r="H2348" t="s">
        <v>58</v>
      </c>
      <c r="I2348" s="2">
        <v>0.82638888888888884</v>
      </c>
      <c r="J2348" s="3">
        <v>28561</v>
      </c>
      <c r="K2348" t="s">
        <v>36</v>
      </c>
      <c r="L2348">
        <v>2.2000000000000002</v>
      </c>
      <c r="M2348">
        <v>7.5</v>
      </c>
      <c r="N2348">
        <v>10.130000000000001</v>
      </c>
      <c r="O2348">
        <v>13.19</v>
      </c>
      <c r="P2348">
        <v>97</v>
      </c>
      <c r="Q2348" t="s">
        <v>26</v>
      </c>
      <c r="R2348">
        <v>4.2</v>
      </c>
      <c r="S2348">
        <v>6.6</v>
      </c>
      <c r="T2348">
        <v>8.6</v>
      </c>
      <c r="U2348">
        <v>12.9</v>
      </c>
      <c r="V2348">
        <v>81</v>
      </c>
      <c r="W2348" t="str">
        <f t="shared" si="108"/>
        <v>Brisbane</v>
      </c>
      <c r="X2348" t="str">
        <f t="shared" si="109"/>
        <v>Low</v>
      </c>
      <c r="Y2348" t="str">
        <f t="shared" si="110"/>
        <v>Home Team</v>
      </c>
    </row>
    <row r="2349" spans="1:25" x14ac:dyDescent="0.25">
      <c r="A2349" t="s">
        <v>2440</v>
      </c>
      <c r="B2349">
        <v>2023</v>
      </c>
      <c r="C2349" t="s">
        <v>177</v>
      </c>
      <c r="D2349" s="1">
        <v>45094</v>
      </c>
      <c r="E2349">
        <v>21.1</v>
      </c>
      <c r="F2349">
        <v>4.8</v>
      </c>
      <c r="G2349">
        <v>0</v>
      </c>
      <c r="H2349" t="s">
        <v>141</v>
      </c>
      <c r="I2349" s="2">
        <v>0.69097222222222221</v>
      </c>
      <c r="J2349" s="3">
        <v>8633</v>
      </c>
      <c r="K2349" t="s">
        <v>25</v>
      </c>
      <c r="L2349">
        <v>4.0999999999999996</v>
      </c>
      <c r="M2349">
        <v>8.4</v>
      </c>
      <c r="N2349">
        <v>12.7</v>
      </c>
      <c r="O2349">
        <v>16.100000000000001</v>
      </c>
      <c r="P2349">
        <v>106</v>
      </c>
      <c r="Q2349" t="s">
        <v>43</v>
      </c>
      <c r="R2349">
        <v>0.2</v>
      </c>
      <c r="S2349">
        <v>3.4</v>
      </c>
      <c r="T2349">
        <v>4.4000000000000004</v>
      </c>
      <c r="U2349">
        <v>5.6</v>
      </c>
      <c r="V2349">
        <v>36</v>
      </c>
      <c r="W2349" t="str">
        <f t="shared" si="108"/>
        <v>Greater Western Sydney</v>
      </c>
      <c r="X2349" t="str">
        <f t="shared" si="109"/>
        <v>Low</v>
      </c>
      <c r="Y2349" t="str">
        <f t="shared" si="110"/>
        <v>Home Team</v>
      </c>
    </row>
    <row r="2350" spans="1:25" x14ac:dyDescent="0.25">
      <c r="A2350" t="s">
        <v>2441</v>
      </c>
      <c r="B2350">
        <v>2023</v>
      </c>
      <c r="C2350" t="s">
        <v>177</v>
      </c>
      <c r="D2350" s="1">
        <v>45094</v>
      </c>
      <c r="E2350">
        <v>16</v>
      </c>
      <c r="F2350">
        <v>8.9</v>
      </c>
      <c r="G2350">
        <v>0</v>
      </c>
      <c r="H2350" t="s">
        <v>28</v>
      </c>
      <c r="I2350" s="2">
        <v>0.80902777777777779</v>
      </c>
      <c r="J2350" s="3">
        <v>62686</v>
      </c>
      <c r="K2350" t="s">
        <v>29</v>
      </c>
      <c r="L2350">
        <v>6.4</v>
      </c>
      <c r="M2350">
        <v>10.7</v>
      </c>
      <c r="N2350">
        <v>11.1</v>
      </c>
      <c r="O2350">
        <v>13.12</v>
      </c>
      <c r="P2350">
        <v>90</v>
      </c>
      <c r="Q2350" t="s">
        <v>55</v>
      </c>
      <c r="R2350">
        <v>5</v>
      </c>
      <c r="S2350">
        <v>8.1999999999999993</v>
      </c>
      <c r="T2350">
        <v>11.3</v>
      </c>
      <c r="U2350">
        <v>11.4</v>
      </c>
      <c r="V2350">
        <v>70</v>
      </c>
      <c r="W2350" t="str">
        <f t="shared" si="108"/>
        <v>Richmond</v>
      </c>
      <c r="X2350" t="str">
        <f t="shared" si="109"/>
        <v>High</v>
      </c>
      <c r="Y2350" t="str">
        <f t="shared" si="110"/>
        <v>Home Team</v>
      </c>
    </row>
    <row r="2351" spans="1:25" x14ac:dyDescent="0.25">
      <c r="A2351" t="s">
        <v>2442</v>
      </c>
      <c r="B2351">
        <v>2023</v>
      </c>
      <c r="C2351" t="s">
        <v>177</v>
      </c>
      <c r="D2351" s="1">
        <v>45095</v>
      </c>
      <c r="E2351">
        <v>14</v>
      </c>
      <c r="F2351">
        <v>6</v>
      </c>
      <c r="G2351">
        <v>6.6</v>
      </c>
      <c r="H2351" t="s">
        <v>28</v>
      </c>
      <c r="I2351" s="2">
        <v>0.54861111111111116</v>
      </c>
      <c r="J2351" s="3">
        <v>29602</v>
      </c>
      <c r="K2351" t="s">
        <v>30</v>
      </c>
      <c r="L2351">
        <v>1.2</v>
      </c>
      <c r="M2351">
        <v>10.5</v>
      </c>
      <c r="N2351">
        <v>13.8</v>
      </c>
      <c r="O2351">
        <v>18.12</v>
      </c>
      <c r="P2351">
        <v>120</v>
      </c>
      <c r="Q2351" t="s">
        <v>39</v>
      </c>
      <c r="R2351">
        <v>2.6</v>
      </c>
      <c r="S2351">
        <v>2.9</v>
      </c>
      <c r="T2351">
        <v>5.1100000000000003</v>
      </c>
      <c r="U2351">
        <v>8.1300000000000008</v>
      </c>
      <c r="V2351">
        <v>61</v>
      </c>
      <c r="W2351" t="str">
        <f t="shared" si="108"/>
        <v>Carlton</v>
      </c>
      <c r="X2351" t="str">
        <f t="shared" si="109"/>
        <v>Low</v>
      </c>
      <c r="Y2351" t="str">
        <f t="shared" si="110"/>
        <v>Home Team</v>
      </c>
    </row>
    <row r="2352" spans="1:25" x14ac:dyDescent="0.25">
      <c r="A2352" t="s">
        <v>2443</v>
      </c>
      <c r="B2352">
        <v>2023</v>
      </c>
      <c r="C2352" t="s">
        <v>177</v>
      </c>
      <c r="D2352" s="1">
        <v>45095</v>
      </c>
      <c r="E2352">
        <v>14</v>
      </c>
      <c r="F2352">
        <v>6</v>
      </c>
      <c r="G2352">
        <v>6.6</v>
      </c>
      <c r="H2352" t="s">
        <v>46</v>
      </c>
      <c r="I2352" s="2">
        <v>0.69444444444444442</v>
      </c>
      <c r="J2352" s="3">
        <v>23829</v>
      </c>
      <c r="K2352" t="s">
        <v>47</v>
      </c>
      <c r="L2352">
        <v>4.0999999999999996</v>
      </c>
      <c r="M2352">
        <v>5.2</v>
      </c>
      <c r="N2352">
        <v>8.5</v>
      </c>
      <c r="O2352">
        <v>13.6</v>
      </c>
      <c r="P2352">
        <v>84</v>
      </c>
      <c r="Q2352" t="s">
        <v>50</v>
      </c>
      <c r="R2352">
        <v>1.5</v>
      </c>
      <c r="S2352">
        <v>5.8</v>
      </c>
      <c r="T2352">
        <v>10.9</v>
      </c>
      <c r="U2352">
        <v>15.15</v>
      </c>
      <c r="V2352">
        <v>105</v>
      </c>
      <c r="W2352" t="str">
        <f t="shared" si="108"/>
        <v>Western Bulldogs</v>
      </c>
      <c r="X2352" t="str">
        <f t="shared" si="109"/>
        <v>Low</v>
      </c>
      <c r="Y2352" t="str">
        <f t="shared" si="110"/>
        <v>Away Team</v>
      </c>
    </row>
    <row r="2353" spans="1:25" x14ac:dyDescent="0.25">
      <c r="A2353" t="s">
        <v>2444</v>
      </c>
      <c r="B2353">
        <v>2023</v>
      </c>
      <c r="C2353" t="s">
        <v>187</v>
      </c>
      <c r="D2353" s="1">
        <v>45099</v>
      </c>
      <c r="E2353">
        <v>12</v>
      </c>
      <c r="F2353">
        <v>5.4</v>
      </c>
      <c r="G2353">
        <v>0</v>
      </c>
      <c r="H2353" t="s">
        <v>88</v>
      </c>
      <c r="I2353" s="2">
        <v>0.80555555555555558</v>
      </c>
      <c r="J2353" s="3">
        <v>19617</v>
      </c>
      <c r="K2353" t="s">
        <v>44</v>
      </c>
      <c r="L2353">
        <v>3.4</v>
      </c>
      <c r="M2353">
        <v>4.7</v>
      </c>
      <c r="N2353">
        <v>5.0999999999999996</v>
      </c>
      <c r="O2353">
        <v>11.12</v>
      </c>
      <c r="P2353">
        <v>78</v>
      </c>
      <c r="Q2353" t="s">
        <v>35</v>
      </c>
      <c r="R2353">
        <v>2.1</v>
      </c>
      <c r="S2353">
        <v>4.8</v>
      </c>
      <c r="T2353">
        <v>6.11</v>
      </c>
      <c r="U2353">
        <v>8.15</v>
      </c>
      <c r="V2353">
        <v>63</v>
      </c>
      <c r="W2353" t="str">
        <f t="shared" si="108"/>
        <v>Geelong</v>
      </c>
      <c r="X2353" t="str">
        <f t="shared" si="109"/>
        <v>Low</v>
      </c>
      <c r="Y2353" t="str">
        <f t="shared" si="110"/>
        <v>Home Team</v>
      </c>
    </row>
    <row r="2354" spans="1:25" x14ac:dyDescent="0.25">
      <c r="A2354" t="s">
        <v>2445</v>
      </c>
      <c r="B2354">
        <v>2023</v>
      </c>
      <c r="C2354" t="s">
        <v>187</v>
      </c>
      <c r="D2354" s="1">
        <v>45100</v>
      </c>
      <c r="E2354">
        <v>10.7</v>
      </c>
      <c r="F2354">
        <v>7.7</v>
      </c>
      <c r="G2354">
        <v>0.8</v>
      </c>
      <c r="H2354" t="s">
        <v>46</v>
      </c>
      <c r="I2354" s="2">
        <v>0.82638888888888884</v>
      </c>
      <c r="J2354" s="3">
        <v>28985</v>
      </c>
      <c r="K2354" t="s">
        <v>55</v>
      </c>
      <c r="L2354">
        <v>1</v>
      </c>
      <c r="M2354">
        <v>2.2999999999999998</v>
      </c>
      <c r="N2354">
        <v>6.5</v>
      </c>
      <c r="O2354">
        <v>8.8000000000000007</v>
      </c>
      <c r="P2354">
        <v>56</v>
      </c>
      <c r="Q2354" t="s">
        <v>36</v>
      </c>
      <c r="R2354">
        <v>3.4</v>
      </c>
      <c r="S2354">
        <v>5.8</v>
      </c>
      <c r="T2354">
        <v>9.8000000000000007</v>
      </c>
      <c r="U2354">
        <v>12.12</v>
      </c>
      <c r="V2354">
        <v>84</v>
      </c>
      <c r="W2354" t="str">
        <f t="shared" si="108"/>
        <v>Brisbane</v>
      </c>
      <c r="X2354" t="str">
        <f t="shared" si="109"/>
        <v>Low</v>
      </c>
      <c r="Y2354" t="str">
        <f t="shared" si="110"/>
        <v>Away Team</v>
      </c>
    </row>
    <row r="2355" spans="1:25" x14ac:dyDescent="0.25">
      <c r="A2355" t="s">
        <v>2446</v>
      </c>
      <c r="B2355">
        <v>2023</v>
      </c>
      <c r="C2355" t="s">
        <v>187</v>
      </c>
      <c r="D2355" s="1">
        <v>45101</v>
      </c>
      <c r="E2355">
        <v>21</v>
      </c>
      <c r="F2355">
        <v>9.1999999999999993</v>
      </c>
      <c r="G2355">
        <v>0</v>
      </c>
      <c r="H2355" t="s">
        <v>61</v>
      </c>
      <c r="I2355" s="2">
        <v>0.69097222222222221</v>
      </c>
      <c r="J2355" s="3">
        <v>31367</v>
      </c>
      <c r="K2355" t="s">
        <v>26</v>
      </c>
      <c r="L2355">
        <v>9.4</v>
      </c>
      <c r="M2355">
        <v>14.9</v>
      </c>
      <c r="N2355">
        <v>25.14</v>
      </c>
      <c r="O2355">
        <v>31.19</v>
      </c>
      <c r="P2355">
        <v>205</v>
      </c>
      <c r="Q2355" t="s">
        <v>51</v>
      </c>
      <c r="R2355">
        <v>1</v>
      </c>
      <c r="S2355">
        <v>4.0999999999999996</v>
      </c>
      <c r="T2355">
        <v>4.3</v>
      </c>
      <c r="U2355">
        <v>5.4</v>
      </c>
      <c r="V2355">
        <v>34</v>
      </c>
      <c r="W2355" t="str">
        <f t="shared" si="108"/>
        <v>Sydney</v>
      </c>
      <c r="X2355" t="str">
        <f t="shared" si="109"/>
        <v>Medium</v>
      </c>
      <c r="Y2355" t="str">
        <f t="shared" si="110"/>
        <v>Home Team</v>
      </c>
    </row>
    <row r="2356" spans="1:25" x14ac:dyDescent="0.25">
      <c r="A2356" t="s">
        <v>2447</v>
      </c>
      <c r="B2356">
        <v>2023</v>
      </c>
      <c r="C2356" t="s">
        <v>187</v>
      </c>
      <c r="D2356" s="1">
        <v>45101</v>
      </c>
      <c r="E2356">
        <v>15.9</v>
      </c>
      <c r="F2356">
        <v>8.6999999999999993</v>
      </c>
      <c r="G2356">
        <v>4</v>
      </c>
      <c r="H2356" t="s">
        <v>1339</v>
      </c>
      <c r="I2356" s="2">
        <v>0.72569444444444442</v>
      </c>
      <c r="J2356" s="3">
        <v>43063</v>
      </c>
      <c r="K2356" t="s">
        <v>43</v>
      </c>
      <c r="L2356">
        <v>3.3</v>
      </c>
      <c r="M2356">
        <v>8.6999999999999993</v>
      </c>
      <c r="N2356">
        <v>12.8</v>
      </c>
      <c r="O2356">
        <v>14.9</v>
      </c>
      <c r="P2356">
        <v>93</v>
      </c>
      <c r="Q2356" t="s">
        <v>48</v>
      </c>
      <c r="R2356">
        <v>2.2999999999999998</v>
      </c>
      <c r="S2356">
        <v>5.3</v>
      </c>
      <c r="T2356">
        <v>6.5</v>
      </c>
      <c r="U2356">
        <v>9.6999999999999993</v>
      </c>
      <c r="V2356">
        <v>61</v>
      </c>
      <c r="W2356" t="str">
        <f t="shared" si="108"/>
        <v>Fremantle</v>
      </c>
      <c r="X2356" t="str">
        <f t="shared" si="109"/>
        <v>Medium</v>
      </c>
      <c r="Y2356" t="str">
        <f t="shared" si="110"/>
        <v>Home Team</v>
      </c>
    </row>
    <row r="2357" spans="1:25" x14ac:dyDescent="0.25">
      <c r="A2357" t="s">
        <v>2448</v>
      </c>
      <c r="B2357">
        <v>2023</v>
      </c>
      <c r="C2357" t="s">
        <v>187</v>
      </c>
      <c r="D2357" s="1">
        <v>45102</v>
      </c>
      <c r="E2357">
        <v>12.8</v>
      </c>
      <c r="F2357">
        <v>7.4</v>
      </c>
      <c r="G2357">
        <v>3.6</v>
      </c>
      <c r="H2357" t="s">
        <v>28</v>
      </c>
      <c r="I2357" s="2">
        <v>0.54861111111111116</v>
      </c>
      <c r="J2357" s="3">
        <v>65930</v>
      </c>
      <c r="K2357" t="s">
        <v>33</v>
      </c>
      <c r="L2357">
        <v>2.4</v>
      </c>
      <c r="M2357">
        <v>7.5</v>
      </c>
      <c r="N2357">
        <v>7.8</v>
      </c>
      <c r="O2357">
        <v>12.1</v>
      </c>
      <c r="P2357">
        <v>82</v>
      </c>
      <c r="Q2357" t="s">
        <v>40</v>
      </c>
      <c r="R2357">
        <v>1.5</v>
      </c>
      <c r="S2357">
        <v>2.8</v>
      </c>
      <c r="T2357">
        <v>9.9</v>
      </c>
      <c r="U2357">
        <v>11.14</v>
      </c>
      <c r="V2357">
        <v>80</v>
      </c>
      <c r="W2357" t="str">
        <f t="shared" si="108"/>
        <v>Collingwood</v>
      </c>
      <c r="X2357" t="str">
        <f t="shared" si="109"/>
        <v>High</v>
      </c>
      <c r="Y2357" t="str">
        <f t="shared" si="110"/>
        <v>Home Team</v>
      </c>
    </row>
    <row r="2358" spans="1:25" x14ac:dyDescent="0.25">
      <c r="A2358" t="s">
        <v>2449</v>
      </c>
      <c r="B2358">
        <v>2023</v>
      </c>
      <c r="C2358" t="s">
        <v>187</v>
      </c>
      <c r="D2358" s="1">
        <v>45102</v>
      </c>
      <c r="E2358">
        <v>25.6</v>
      </c>
      <c r="F2358">
        <v>9.3000000000000007</v>
      </c>
      <c r="G2358">
        <v>0</v>
      </c>
      <c r="H2358" t="s">
        <v>38</v>
      </c>
      <c r="I2358" s="2">
        <v>0.69444444444444442</v>
      </c>
      <c r="J2358" s="3">
        <v>14242</v>
      </c>
      <c r="K2358" t="s">
        <v>39</v>
      </c>
      <c r="L2358">
        <v>2</v>
      </c>
      <c r="M2358">
        <v>4.8</v>
      </c>
      <c r="N2358">
        <v>9.1199999999999992</v>
      </c>
      <c r="O2358">
        <v>14.17</v>
      </c>
      <c r="P2358">
        <v>101</v>
      </c>
      <c r="Q2358" t="s">
        <v>32</v>
      </c>
      <c r="R2358">
        <v>3.1</v>
      </c>
      <c r="S2358">
        <v>3.4</v>
      </c>
      <c r="T2358">
        <v>5.4</v>
      </c>
      <c r="U2358">
        <v>5.4</v>
      </c>
      <c r="V2358">
        <v>34</v>
      </c>
      <c r="W2358" t="str">
        <f t="shared" si="108"/>
        <v>Gold Coast</v>
      </c>
      <c r="X2358" t="str">
        <f t="shared" si="109"/>
        <v>Low</v>
      </c>
      <c r="Y2358" t="str">
        <f t="shared" si="110"/>
        <v>Home Team</v>
      </c>
    </row>
    <row r="2359" spans="1:25" x14ac:dyDescent="0.25">
      <c r="A2359" t="s">
        <v>2450</v>
      </c>
      <c r="B2359">
        <v>2023</v>
      </c>
      <c r="C2359" t="s">
        <v>197</v>
      </c>
      <c r="D2359" s="1">
        <v>45106</v>
      </c>
      <c r="E2359">
        <v>22.1</v>
      </c>
      <c r="F2359">
        <v>14.8</v>
      </c>
      <c r="G2359">
        <v>0</v>
      </c>
      <c r="H2359" t="s">
        <v>58</v>
      </c>
      <c r="I2359" s="2">
        <v>0.80555555555555558</v>
      </c>
      <c r="J2359" s="3">
        <v>30022</v>
      </c>
      <c r="K2359" t="s">
        <v>36</v>
      </c>
      <c r="L2359">
        <v>4.5999999999999996</v>
      </c>
      <c r="M2359">
        <v>9.6999999999999993</v>
      </c>
      <c r="N2359">
        <v>15.13</v>
      </c>
      <c r="O2359">
        <v>20.14</v>
      </c>
      <c r="P2359">
        <v>134</v>
      </c>
      <c r="Q2359" t="s">
        <v>29</v>
      </c>
      <c r="R2359">
        <v>1.3</v>
      </c>
      <c r="S2359">
        <v>1.7</v>
      </c>
      <c r="T2359">
        <v>4.7</v>
      </c>
      <c r="U2359">
        <v>7.11</v>
      </c>
      <c r="V2359">
        <v>53</v>
      </c>
      <c r="W2359" t="str">
        <f t="shared" si="108"/>
        <v>Brisbane</v>
      </c>
      <c r="X2359" t="str">
        <f t="shared" si="109"/>
        <v>Medium</v>
      </c>
      <c r="Y2359" t="str">
        <f t="shared" si="110"/>
        <v>Home Team</v>
      </c>
    </row>
    <row r="2360" spans="1:25" x14ac:dyDescent="0.25">
      <c r="A2360" t="s">
        <v>2451</v>
      </c>
      <c r="B2360">
        <v>2023</v>
      </c>
      <c r="C2360" t="s">
        <v>197</v>
      </c>
      <c r="D2360" s="1">
        <v>45107</v>
      </c>
      <c r="E2360">
        <v>19.2</v>
      </c>
      <c r="F2360">
        <v>7.3</v>
      </c>
      <c r="G2360">
        <v>0</v>
      </c>
      <c r="H2360" t="s">
        <v>61</v>
      </c>
      <c r="I2360" s="2">
        <v>0.82638888888888884</v>
      </c>
      <c r="J2360" s="3">
        <v>32098</v>
      </c>
      <c r="K2360" t="s">
        <v>26</v>
      </c>
      <c r="L2360">
        <v>1.6</v>
      </c>
      <c r="M2360">
        <v>4.12</v>
      </c>
      <c r="N2360">
        <v>5.15</v>
      </c>
      <c r="O2360">
        <v>6.18</v>
      </c>
      <c r="P2360">
        <v>54</v>
      </c>
      <c r="Q2360" t="s">
        <v>44</v>
      </c>
      <c r="R2360">
        <v>3.3</v>
      </c>
      <c r="S2360">
        <v>4.4000000000000004</v>
      </c>
      <c r="T2360">
        <v>6.8</v>
      </c>
      <c r="U2360">
        <v>7.12</v>
      </c>
      <c r="V2360">
        <v>54</v>
      </c>
      <c r="W2360" t="str">
        <f t="shared" si="108"/>
        <v>Draw</v>
      </c>
      <c r="X2360" t="str">
        <f t="shared" si="109"/>
        <v>Medium</v>
      </c>
      <c r="Y2360" t="str">
        <f t="shared" si="110"/>
        <v>Draw</v>
      </c>
    </row>
    <row r="2361" spans="1:25" x14ac:dyDescent="0.25">
      <c r="A2361" t="s">
        <v>2452</v>
      </c>
      <c r="B2361">
        <v>2023</v>
      </c>
      <c r="C2361" t="s">
        <v>197</v>
      </c>
      <c r="D2361" s="1">
        <v>45108</v>
      </c>
      <c r="E2361">
        <v>15</v>
      </c>
      <c r="F2361">
        <v>9.9</v>
      </c>
      <c r="G2361">
        <v>2.8</v>
      </c>
      <c r="H2361" t="s">
        <v>512</v>
      </c>
      <c r="I2361" s="2">
        <v>0.55208333333333337</v>
      </c>
      <c r="J2361" s="3">
        <v>35226</v>
      </c>
      <c r="K2361" t="s">
        <v>40</v>
      </c>
      <c r="L2361">
        <v>7.2</v>
      </c>
      <c r="M2361">
        <v>12.5</v>
      </c>
      <c r="N2361">
        <v>17.8</v>
      </c>
      <c r="O2361">
        <v>21.12</v>
      </c>
      <c r="P2361">
        <v>138</v>
      </c>
      <c r="Q2361" t="s">
        <v>47</v>
      </c>
      <c r="R2361">
        <v>4.0999999999999996</v>
      </c>
      <c r="S2361">
        <v>8.3000000000000007</v>
      </c>
      <c r="T2361">
        <v>9.3000000000000007</v>
      </c>
      <c r="U2361">
        <v>11.6</v>
      </c>
      <c r="V2361">
        <v>72</v>
      </c>
      <c r="W2361" t="str">
        <f t="shared" si="108"/>
        <v>Adelaide</v>
      </c>
      <c r="X2361" t="str">
        <f t="shared" si="109"/>
        <v>Medium</v>
      </c>
      <c r="Y2361" t="str">
        <f t="shared" si="110"/>
        <v>Home Team</v>
      </c>
    </row>
    <row r="2362" spans="1:25" x14ac:dyDescent="0.25">
      <c r="A2362" t="s">
        <v>2453</v>
      </c>
      <c r="B2362">
        <v>2023</v>
      </c>
      <c r="C2362" t="s">
        <v>197</v>
      </c>
      <c r="D2362" s="1">
        <v>45108</v>
      </c>
      <c r="E2362">
        <v>13.7</v>
      </c>
      <c r="F2362">
        <v>8.1999999999999993</v>
      </c>
      <c r="G2362">
        <v>0</v>
      </c>
      <c r="H2362" t="s">
        <v>46</v>
      </c>
      <c r="I2362" s="2">
        <v>0.57291666666666663</v>
      </c>
      <c r="J2362" s="3">
        <v>25412</v>
      </c>
      <c r="K2362" t="s">
        <v>50</v>
      </c>
      <c r="L2362">
        <v>3.1</v>
      </c>
      <c r="M2362">
        <v>7.3</v>
      </c>
      <c r="N2362">
        <v>9.4</v>
      </c>
      <c r="O2362">
        <v>16.600000000000001</v>
      </c>
      <c r="P2362">
        <v>102</v>
      </c>
      <c r="Q2362" t="s">
        <v>43</v>
      </c>
      <c r="R2362">
        <v>3</v>
      </c>
      <c r="S2362">
        <v>6.3</v>
      </c>
      <c r="T2362">
        <v>7.5</v>
      </c>
      <c r="U2362">
        <v>11.7</v>
      </c>
      <c r="V2362">
        <v>73</v>
      </c>
      <c r="W2362" t="str">
        <f t="shared" si="108"/>
        <v>Western Bulldogs</v>
      </c>
      <c r="X2362" t="str">
        <f t="shared" si="109"/>
        <v>Low</v>
      </c>
      <c r="Y2362" t="str">
        <f t="shared" si="110"/>
        <v>Home Team</v>
      </c>
    </row>
    <row r="2363" spans="1:25" x14ac:dyDescent="0.25">
      <c r="A2363" t="s">
        <v>2454</v>
      </c>
      <c r="B2363">
        <v>2023</v>
      </c>
      <c r="C2363" t="s">
        <v>197</v>
      </c>
      <c r="D2363" s="1">
        <v>45108</v>
      </c>
      <c r="E2363">
        <v>19.600000000000001</v>
      </c>
      <c r="F2363">
        <v>9.1999999999999993</v>
      </c>
      <c r="G2363">
        <v>0</v>
      </c>
      <c r="H2363" t="s">
        <v>38</v>
      </c>
      <c r="I2363" s="2">
        <v>0.69097222222222221</v>
      </c>
      <c r="J2363" s="3">
        <v>22483</v>
      </c>
      <c r="K2363" t="s">
        <v>39</v>
      </c>
      <c r="L2363">
        <v>0.2</v>
      </c>
      <c r="M2363">
        <v>1.4</v>
      </c>
      <c r="N2363">
        <v>5.7</v>
      </c>
      <c r="O2363">
        <v>5.12</v>
      </c>
      <c r="P2363">
        <v>42</v>
      </c>
      <c r="Q2363" t="s">
        <v>33</v>
      </c>
      <c r="R2363">
        <v>4.4000000000000004</v>
      </c>
      <c r="S2363">
        <v>11.6</v>
      </c>
      <c r="T2363">
        <v>14.1</v>
      </c>
      <c r="U2363">
        <v>18.12</v>
      </c>
      <c r="V2363">
        <v>120</v>
      </c>
      <c r="W2363" t="str">
        <f t="shared" si="108"/>
        <v>Collingwood</v>
      </c>
      <c r="X2363" t="str">
        <f t="shared" si="109"/>
        <v>Low</v>
      </c>
      <c r="Y2363" t="str">
        <f t="shared" si="110"/>
        <v>Away Team</v>
      </c>
    </row>
    <row r="2364" spans="1:25" x14ac:dyDescent="0.25">
      <c r="A2364" t="s">
        <v>2455</v>
      </c>
      <c r="B2364">
        <v>2023</v>
      </c>
      <c r="C2364" t="s">
        <v>197</v>
      </c>
      <c r="D2364" s="1">
        <v>45108</v>
      </c>
      <c r="E2364">
        <v>13.7</v>
      </c>
      <c r="F2364">
        <v>8.1999999999999993</v>
      </c>
      <c r="G2364">
        <v>0</v>
      </c>
      <c r="H2364" t="s">
        <v>28</v>
      </c>
      <c r="I2364" s="2">
        <v>0.80902777777777779</v>
      </c>
      <c r="J2364" s="3">
        <v>38957</v>
      </c>
      <c r="K2364" t="s">
        <v>48</v>
      </c>
      <c r="L2364">
        <v>2.2000000000000002</v>
      </c>
      <c r="M2364">
        <v>4.8</v>
      </c>
      <c r="N2364">
        <v>7.12</v>
      </c>
      <c r="O2364">
        <v>10.14</v>
      </c>
      <c r="P2364">
        <v>74</v>
      </c>
      <c r="Q2364" t="s">
        <v>54</v>
      </c>
      <c r="R2364">
        <v>2.7</v>
      </c>
      <c r="S2364">
        <v>5.8</v>
      </c>
      <c r="T2364">
        <v>6.9</v>
      </c>
      <c r="U2364">
        <v>11.12</v>
      </c>
      <c r="V2364">
        <v>78</v>
      </c>
      <c r="W2364" t="str">
        <f t="shared" si="108"/>
        <v>Port Adelaide</v>
      </c>
      <c r="X2364" t="str">
        <f t="shared" si="109"/>
        <v>Medium</v>
      </c>
      <c r="Y2364" t="str">
        <f t="shared" si="110"/>
        <v>Away Team</v>
      </c>
    </row>
    <row r="2365" spans="1:25" x14ac:dyDescent="0.25">
      <c r="A2365" t="s">
        <v>2456</v>
      </c>
      <c r="B2365">
        <v>2023</v>
      </c>
      <c r="C2365" t="s">
        <v>197</v>
      </c>
      <c r="D2365" s="1">
        <v>45109</v>
      </c>
      <c r="E2365">
        <v>12.4</v>
      </c>
      <c r="F2365">
        <v>8.3000000000000007</v>
      </c>
      <c r="G2365">
        <v>0.4</v>
      </c>
      <c r="H2365" t="s">
        <v>28</v>
      </c>
      <c r="I2365" s="2">
        <v>0.54861111111111116</v>
      </c>
      <c r="J2365" s="3">
        <v>66337</v>
      </c>
      <c r="K2365" t="s">
        <v>32</v>
      </c>
      <c r="L2365">
        <v>0.3</v>
      </c>
      <c r="M2365">
        <v>0.5</v>
      </c>
      <c r="N2365">
        <v>5.8</v>
      </c>
      <c r="O2365">
        <v>7.1</v>
      </c>
      <c r="P2365">
        <v>52</v>
      </c>
      <c r="Q2365" t="s">
        <v>30</v>
      </c>
      <c r="R2365">
        <v>3.4</v>
      </c>
      <c r="S2365">
        <v>8.6999999999999993</v>
      </c>
      <c r="T2365">
        <v>11.1</v>
      </c>
      <c r="U2365">
        <v>17.100000000000001</v>
      </c>
      <c r="V2365">
        <v>112</v>
      </c>
      <c r="W2365" t="str">
        <f t="shared" si="108"/>
        <v>Carlton</v>
      </c>
      <c r="X2365" t="str">
        <f t="shared" si="109"/>
        <v>High</v>
      </c>
      <c r="Y2365" t="str">
        <f t="shared" si="110"/>
        <v>Away Team</v>
      </c>
    </row>
    <row r="2366" spans="1:25" x14ac:dyDescent="0.25">
      <c r="A2366" t="s">
        <v>2457</v>
      </c>
      <c r="B2366">
        <v>2023</v>
      </c>
      <c r="C2366" t="s">
        <v>197</v>
      </c>
      <c r="D2366" s="1">
        <v>45109</v>
      </c>
      <c r="E2366">
        <v>8.9</v>
      </c>
      <c r="F2366">
        <v>6.1</v>
      </c>
      <c r="G2366">
        <v>3.8</v>
      </c>
      <c r="H2366" t="s">
        <v>584</v>
      </c>
      <c r="I2366" s="2">
        <v>0.61805555555555558</v>
      </c>
      <c r="J2366" s="3">
        <v>3413</v>
      </c>
      <c r="K2366" t="s">
        <v>35</v>
      </c>
      <c r="L2366">
        <v>1.5</v>
      </c>
      <c r="M2366">
        <v>2.9</v>
      </c>
      <c r="N2366">
        <v>4.12</v>
      </c>
      <c r="O2366">
        <v>5.15</v>
      </c>
      <c r="P2366">
        <v>45</v>
      </c>
      <c r="Q2366" t="s">
        <v>25</v>
      </c>
      <c r="R2366">
        <v>1</v>
      </c>
      <c r="S2366">
        <v>3.3</v>
      </c>
      <c r="T2366">
        <v>6.4</v>
      </c>
      <c r="U2366">
        <v>7.5</v>
      </c>
      <c r="V2366">
        <v>47</v>
      </c>
      <c r="W2366" t="str">
        <f t="shared" si="108"/>
        <v>Greater Western Sydney</v>
      </c>
      <c r="X2366" t="str">
        <f t="shared" si="109"/>
        <v>Low</v>
      </c>
      <c r="Y2366" t="str">
        <f t="shared" si="110"/>
        <v>Away Team</v>
      </c>
    </row>
    <row r="2367" spans="1:25" x14ac:dyDescent="0.25">
      <c r="A2367" t="s">
        <v>2458</v>
      </c>
      <c r="B2367">
        <v>2023</v>
      </c>
      <c r="C2367" t="s">
        <v>197</v>
      </c>
      <c r="D2367" s="1">
        <v>45109</v>
      </c>
      <c r="E2367">
        <v>19.399999999999999</v>
      </c>
      <c r="F2367">
        <v>3.1</v>
      </c>
      <c r="G2367">
        <v>0</v>
      </c>
      <c r="H2367" t="s">
        <v>1339</v>
      </c>
      <c r="I2367" s="2">
        <v>0.61111111111111116</v>
      </c>
      <c r="J2367" s="3">
        <v>35579</v>
      </c>
      <c r="K2367" t="s">
        <v>51</v>
      </c>
      <c r="L2367">
        <v>4.0999999999999996</v>
      </c>
      <c r="M2367">
        <v>9.1999999999999993</v>
      </c>
      <c r="N2367">
        <v>12.2</v>
      </c>
      <c r="O2367">
        <v>12.5</v>
      </c>
      <c r="P2367">
        <v>77</v>
      </c>
      <c r="Q2367" t="s">
        <v>55</v>
      </c>
      <c r="R2367">
        <v>3</v>
      </c>
      <c r="S2367">
        <v>5.2</v>
      </c>
      <c r="T2367">
        <v>11.7</v>
      </c>
      <c r="U2367">
        <v>12.13</v>
      </c>
      <c r="V2367">
        <v>85</v>
      </c>
      <c r="W2367" t="str">
        <f t="shared" si="108"/>
        <v>St Kilda</v>
      </c>
      <c r="X2367" t="str">
        <f t="shared" si="109"/>
        <v>Medium</v>
      </c>
      <c r="Y2367" t="str">
        <f t="shared" si="110"/>
        <v>Away Team</v>
      </c>
    </row>
    <row r="2368" spans="1:25" x14ac:dyDescent="0.25">
      <c r="A2368" t="s">
        <v>2459</v>
      </c>
      <c r="B2368">
        <v>2023</v>
      </c>
      <c r="C2368" t="s">
        <v>208</v>
      </c>
      <c r="D2368" s="1">
        <v>45113</v>
      </c>
      <c r="E2368">
        <v>14.9</v>
      </c>
      <c r="F2368">
        <v>9.4</v>
      </c>
      <c r="G2368">
        <v>0.2</v>
      </c>
      <c r="H2368" t="s">
        <v>28</v>
      </c>
      <c r="I2368" s="2">
        <v>0.80555555555555558</v>
      </c>
      <c r="J2368" s="3">
        <v>48443</v>
      </c>
      <c r="K2368" t="s">
        <v>29</v>
      </c>
      <c r="L2368">
        <v>2.1</v>
      </c>
      <c r="M2368">
        <v>5.6</v>
      </c>
      <c r="N2368">
        <v>8.1199999999999992</v>
      </c>
      <c r="O2368">
        <v>12.16</v>
      </c>
      <c r="P2368">
        <v>88</v>
      </c>
      <c r="Q2368" t="s">
        <v>26</v>
      </c>
      <c r="R2368">
        <v>4.4000000000000004</v>
      </c>
      <c r="S2368">
        <v>8.6</v>
      </c>
      <c r="T2368">
        <v>10.8</v>
      </c>
      <c r="U2368">
        <v>11.9</v>
      </c>
      <c r="V2368">
        <v>75</v>
      </c>
      <c r="W2368" t="str">
        <f t="shared" si="108"/>
        <v>Richmond</v>
      </c>
      <c r="X2368" t="str">
        <f t="shared" si="109"/>
        <v>Medium</v>
      </c>
      <c r="Y2368" t="str">
        <f t="shared" si="110"/>
        <v>Home Team</v>
      </c>
    </row>
    <row r="2369" spans="1:25" x14ac:dyDescent="0.25">
      <c r="A2369" t="s">
        <v>2460</v>
      </c>
      <c r="B2369">
        <v>2023</v>
      </c>
      <c r="C2369" t="s">
        <v>208</v>
      </c>
      <c r="D2369" s="1">
        <v>45114</v>
      </c>
      <c r="E2369">
        <v>15</v>
      </c>
      <c r="F2369">
        <v>8.5</v>
      </c>
      <c r="H2369" t="s">
        <v>46</v>
      </c>
      <c r="I2369" s="2">
        <v>0.82638888888888884</v>
      </c>
      <c r="J2369" s="3">
        <v>43482</v>
      </c>
      <c r="K2369" t="s">
        <v>50</v>
      </c>
      <c r="L2369">
        <v>3.1</v>
      </c>
      <c r="M2369">
        <v>6.5</v>
      </c>
      <c r="N2369">
        <v>7.7</v>
      </c>
      <c r="O2369">
        <v>11.11</v>
      </c>
      <c r="P2369">
        <v>77</v>
      </c>
      <c r="Q2369" t="s">
        <v>33</v>
      </c>
      <c r="R2369">
        <v>1.4</v>
      </c>
      <c r="S2369">
        <v>5.6</v>
      </c>
      <c r="T2369">
        <v>11.8</v>
      </c>
      <c r="U2369">
        <v>13.11</v>
      </c>
      <c r="V2369">
        <v>89</v>
      </c>
      <c r="W2369" t="str">
        <f t="shared" si="108"/>
        <v>Collingwood</v>
      </c>
      <c r="X2369" t="str">
        <f t="shared" si="109"/>
        <v>Medium</v>
      </c>
      <c r="Y2369" t="str">
        <f t="shared" si="110"/>
        <v>Away Team</v>
      </c>
    </row>
    <row r="2370" spans="1:25" x14ac:dyDescent="0.25">
      <c r="A2370" t="s">
        <v>2461</v>
      </c>
      <c r="B2370">
        <v>2023</v>
      </c>
      <c r="C2370" t="s">
        <v>208</v>
      </c>
      <c r="D2370" s="1">
        <v>45115</v>
      </c>
      <c r="E2370">
        <v>21.9</v>
      </c>
      <c r="F2370">
        <v>6.7</v>
      </c>
      <c r="G2370">
        <v>0</v>
      </c>
      <c r="H2370" t="s">
        <v>58</v>
      </c>
      <c r="I2370" s="2">
        <v>0.57291666666666663</v>
      </c>
      <c r="J2370" s="3">
        <v>24843</v>
      </c>
      <c r="K2370" t="s">
        <v>36</v>
      </c>
      <c r="L2370">
        <v>7.3</v>
      </c>
      <c r="M2370">
        <v>10.8</v>
      </c>
      <c r="N2370">
        <v>13.14</v>
      </c>
      <c r="O2370">
        <v>16.2</v>
      </c>
      <c r="P2370">
        <v>116</v>
      </c>
      <c r="Q2370" t="s">
        <v>51</v>
      </c>
      <c r="R2370">
        <v>2</v>
      </c>
      <c r="S2370">
        <v>2.2000000000000002</v>
      </c>
      <c r="T2370">
        <v>3.3</v>
      </c>
      <c r="U2370">
        <v>5.5</v>
      </c>
      <c r="V2370">
        <v>35</v>
      </c>
      <c r="W2370" t="str">
        <f t="shared" si="108"/>
        <v>Brisbane</v>
      </c>
      <c r="X2370" t="str">
        <f t="shared" si="109"/>
        <v>Low</v>
      </c>
      <c r="Y2370" t="str">
        <f t="shared" si="110"/>
        <v>Home Team</v>
      </c>
    </row>
    <row r="2371" spans="1:25" x14ac:dyDescent="0.25">
      <c r="A2371" t="s">
        <v>2462</v>
      </c>
      <c r="B2371">
        <v>2023</v>
      </c>
      <c r="C2371" t="s">
        <v>208</v>
      </c>
      <c r="D2371" s="1">
        <v>45115</v>
      </c>
      <c r="E2371">
        <v>20.5</v>
      </c>
      <c r="F2371">
        <v>5.4</v>
      </c>
      <c r="G2371">
        <v>0</v>
      </c>
      <c r="H2371" t="s">
        <v>141</v>
      </c>
      <c r="I2371" s="2">
        <v>0.69097222222222221</v>
      </c>
      <c r="J2371" s="3">
        <v>9007</v>
      </c>
      <c r="K2371" t="s">
        <v>25</v>
      </c>
      <c r="L2371">
        <v>5.3</v>
      </c>
      <c r="M2371">
        <v>7.9</v>
      </c>
      <c r="N2371">
        <v>9.1300000000000008</v>
      </c>
      <c r="O2371">
        <v>12.13</v>
      </c>
      <c r="P2371">
        <v>85</v>
      </c>
      <c r="Q2371" t="s">
        <v>32</v>
      </c>
      <c r="R2371">
        <v>3.4</v>
      </c>
      <c r="S2371">
        <v>7.7</v>
      </c>
      <c r="T2371">
        <v>8.8000000000000007</v>
      </c>
      <c r="U2371">
        <v>10.119999999999999</v>
      </c>
      <c r="V2371">
        <v>72</v>
      </c>
      <c r="W2371" t="str">
        <f t="shared" ref="W2371:W2434" si="111">IF(P2371&gt;V2371,K2371, IF(P2371&lt;V2371,Q2371, "Draw"))</f>
        <v>Greater Western Sydney</v>
      </c>
      <c r="X2371" t="str">
        <f t="shared" ref="X2371:X2434" si="112">IF(J2371&lt;30000,"Low", IF(J2371&lt;50000,"Medium","High"))</f>
        <v>Low</v>
      </c>
      <c r="Y2371" t="str">
        <f t="shared" ref="Y2371:Y2434" si="113">IF(P2371&gt;V2371,"Home Team", IF(P2371&lt;V2371,"Away Team","Draw"))</f>
        <v>Home Team</v>
      </c>
    </row>
    <row r="2372" spans="1:25" x14ac:dyDescent="0.25">
      <c r="A2372" t="s">
        <v>2463</v>
      </c>
      <c r="B2372">
        <v>2023</v>
      </c>
      <c r="C2372" t="s">
        <v>208</v>
      </c>
      <c r="D2372" s="1">
        <v>45115</v>
      </c>
      <c r="E2372">
        <v>14.7</v>
      </c>
      <c r="F2372">
        <v>9.6999999999999993</v>
      </c>
      <c r="G2372">
        <v>0.4</v>
      </c>
      <c r="H2372" t="s">
        <v>46</v>
      </c>
      <c r="I2372" s="2">
        <v>0.80902777777777779</v>
      </c>
      <c r="J2372" s="3">
        <v>30749</v>
      </c>
      <c r="K2372" t="s">
        <v>55</v>
      </c>
      <c r="L2372">
        <v>3.5</v>
      </c>
      <c r="M2372">
        <v>4.7</v>
      </c>
      <c r="N2372">
        <v>6.8</v>
      </c>
      <c r="O2372">
        <v>8.1</v>
      </c>
      <c r="P2372">
        <v>58</v>
      </c>
      <c r="Q2372" t="s">
        <v>35</v>
      </c>
      <c r="R2372">
        <v>5</v>
      </c>
      <c r="S2372">
        <v>7.2</v>
      </c>
      <c r="T2372">
        <v>9.5</v>
      </c>
      <c r="U2372">
        <v>12.7</v>
      </c>
      <c r="V2372">
        <v>79</v>
      </c>
      <c r="W2372" t="str">
        <f t="shared" si="111"/>
        <v>Melbourne</v>
      </c>
      <c r="X2372" t="str">
        <f t="shared" si="112"/>
        <v>Medium</v>
      </c>
      <c r="Y2372" t="str">
        <f t="shared" si="113"/>
        <v>Away Team</v>
      </c>
    </row>
    <row r="2373" spans="1:25" x14ac:dyDescent="0.25">
      <c r="A2373" t="s">
        <v>2464</v>
      </c>
      <c r="B2373">
        <v>2023</v>
      </c>
      <c r="C2373" t="s">
        <v>208</v>
      </c>
      <c r="D2373" s="1">
        <v>45115</v>
      </c>
      <c r="E2373">
        <v>15.1</v>
      </c>
      <c r="F2373">
        <v>11</v>
      </c>
      <c r="G2373">
        <v>7.2</v>
      </c>
      <c r="H2373" t="s">
        <v>512</v>
      </c>
      <c r="I2373" s="2">
        <v>0.79861111111111116</v>
      </c>
      <c r="J2373" s="3">
        <v>31053</v>
      </c>
      <c r="K2373" t="s">
        <v>54</v>
      </c>
      <c r="L2373">
        <v>2.2000000000000002</v>
      </c>
      <c r="M2373">
        <v>5.3</v>
      </c>
      <c r="N2373">
        <v>14.5</v>
      </c>
      <c r="O2373">
        <v>16.100000000000001</v>
      </c>
      <c r="P2373">
        <v>106</v>
      </c>
      <c r="Q2373" t="s">
        <v>39</v>
      </c>
      <c r="R2373">
        <v>4.0999999999999996</v>
      </c>
      <c r="S2373">
        <v>6.3</v>
      </c>
      <c r="T2373">
        <v>7.4</v>
      </c>
      <c r="U2373">
        <v>11.7</v>
      </c>
      <c r="V2373">
        <v>73</v>
      </c>
      <c r="W2373" t="str">
        <f t="shared" si="111"/>
        <v>Port Adelaide</v>
      </c>
      <c r="X2373" t="str">
        <f t="shared" si="112"/>
        <v>Medium</v>
      </c>
      <c r="Y2373" t="str">
        <f t="shared" si="113"/>
        <v>Home Team</v>
      </c>
    </row>
    <row r="2374" spans="1:25" x14ac:dyDescent="0.25">
      <c r="A2374" t="s">
        <v>2465</v>
      </c>
      <c r="B2374">
        <v>2023</v>
      </c>
      <c r="C2374" t="s">
        <v>208</v>
      </c>
      <c r="D2374" s="1">
        <v>45116</v>
      </c>
      <c r="E2374">
        <v>16.2</v>
      </c>
      <c r="F2374">
        <v>9.6999999999999993</v>
      </c>
      <c r="G2374">
        <v>0</v>
      </c>
      <c r="H2374" t="s">
        <v>88</v>
      </c>
      <c r="I2374" s="2">
        <v>0.54861111111111116</v>
      </c>
      <c r="J2374" s="3">
        <v>21066</v>
      </c>
      <c r="K2374" t="s">
        <v>44</v>
      </c>
      <c r="L2374">
        <v>8.5</v>
      </c>
      <c r="M2374">
        <v>11.5</v>
      </c>
      <c r="N2374">
        <v>14.8</v>
      </c>
      <c r="O2374">
        <v>19.11</v>
      </c>
      <c r="P2374">
        <v>125</v>
      </c>
      <c r="Q2374" t="s">
        <v>47</v>
      </c>
      <c r="R2374">
        <v>2</v>
      </c>
      <c r="S2374">
        <v>2.4</v>
      </c>
      <c r="T2374">
        <v>5.7</v>
      </c>
      <c r="U2374">
        <v>9.9</v>
      </c>
      <c r="V2374">
        <v>63</v>
      </c>
      <c r="W2374" t="str">
        <f t="shared" si="111"/>
        <v>Geelong</v>
      </c>
      <c r="X2374" t="str">
        <f t="shared" si="112"/>
        <v>Low</v>
      </c>
      <c r="Y2374" t="str">
        <f t="shared" si="113"/>
        <v>Home Team</v>
      </c>
    </row>
    <row r="2375" spans="1:25" x14ac:dyDescent="0.25">
      <c r="A2375" t="s">
        <v>2466</v>
      </c>
      <c r="B2375">
        <v>2023</v>
      </c>
      <c r="C2375" t="s">
        <v>208</v>
      </c>
      <c r="D2375" s="1">
        <v>45116</v>
      </c>
      <c r="E2375">
        <v>16.5</v>
      </c>
      <c r="F2375">
        <v>10</v>
      </c>
      <c r="G2375">
        <v>0</v>
      </c>
      <c r="H2375" t="s">
        <v>46</v>
      </c>
      <c r="I2375" s="2">
        <v>0.63888888888888884</v>
      </c>
      <c r="J2375" s="3">
        <v>39606</v>
      </c>
      <c r="K2375" t="s">
        <v>48</v>
      </c>
      <c r="L2375">
        <v>7.6</v>
      </c>
      <c r="M2375">
        <v>12.9</v>
      </c>
      <c r="N2375">
        <v>14.13</v>
      </c>
      <c r="O2375">
        <v>17.13</v>
      </c>
      <c r="P2375">
        <v>115</v>
      </c>
      <c r="Q2375" t="s">
        <v>40</v>
      </c>
      <c r="R2375">
        <v>5.0999999999999996</v>
      </c>
      <c r="S2375">
        <v>7.2</v>
      </c>
      <c r="T2375">
        <v>9.5</v>
      </c>
      <c r="U2375">
        <v>15.7</v>
      </c>
      <c r="V2375">
        <v>97</v>
      </c>
      <c r="W2375" t="str">
        <f t="shared" si="111"/>
        <v>Essendon</v>
      </c>
      <c r="X2375" t="str">
        <f t="shared" si="112"/>
        <v>Medium</v>
      </c>
      <c r="Y2375" t="str">
        <f t="shared" si="113"/>
        <v>Home Team</v>
      </c>
    </row>
    <row r="2376" spans="1:25" x14ac:dyDescent="0.25">
      <c r="A2376" t="s">
        <v>2467</v>
      </c>
      <c r="B2376">
        <v>2023</v>
      </c>
      <c r="C2376" t="s">
        <v>208</v>
      </c>
      <c r="D2376" s="1">
        <v>45116</v>
      </c>
      <c r="E2376">
        <v>20.3</v>
      </c>
      <c r="F2376">
        <v>12.3</v>
      </c>
      <c r="G2376">
        <v>0.8</v>
      </c>
      <c r="H2376" t="s">
        <v>1339</v>
      </c>
      <c r="I2376" s="2">
        <v>0.61111111111111116</v>
      </c>
      <c r="J2376" s="3">
        <v>49469</v>
      </c>
      <c r="K2376" t="s">
        <v>43</v>
      </c>
      <c r="L2376">
        <v>0.3</v>
      </c>
      <c r="M2376">
        <v>2.7</v>
      </c>
      <c r="N2376">
        <v>2.8</v>
      </c>
      <c r="O2376">
        <v>6.9</v>
      </c>
      <c r="P2376">
        <v>45</v>
      </c>
      <c r="Q2376" t="s">
        <v>30</v>
      </c>
      <c r="R2376">
        <v>4.3</v>
      </c>
      <c r="S2376">
        <v>6.8</v>
      </c>
      <c r="T2376">
        <v>12.12</v>
      </c>
      <c r="U2376">
        <v>14.14</v>
      </c>
      <c r="V2376">
        <v>98</v>
      </c>
      <c r="W2376" t="str">
        <f t="shared" si="111"/>
        <v>Carlton</v>
      </c>
      <c r="X2376" t="str">
        <f t="shared" si="112"/>
        <v>Medium</v>
      </c>
      <c r="Y2376" t="str">
        <f t="shared" si="113"/>
        <v>Away Team</v>
      </c>
    </row>
    <row r="2377" spans="1:25" x14ac:dyDescent="0.25">
      <c r="A2377" t="s">
        <v>2468</v>
      </c>
      <c r="B2377">
        <v>2023</v>
      </c>
      <c r="C2377" t="s">
        <v>218</v>
      </c>
      <c r="D2377" s="1">
        <v>45120</v>
      </c>
      <c r="E2377">
        <v>21.5</v>
      </c>
      <c r="F2377">
        <v>7.3</v>
      </c>
      <c r="G2377">
        <v>0</v>
      </c>
      <c r="H2377" t="s">
        <v>61</v>
      </c>
      <c r="I2377" s="2">
        <v>0.80555555555555558</v>
      </c>
      <c r="J2377" s="3">
        <v>26221</v>
      </c>
      <c r="K2377" t="s">
        <v>26</v>
      </c>
      <c r="L2377">
        <v>2.2999999999999998</v>
      </c>
      <c r="M2377">
        <v>6.7</v>
      </c>
      <c r="N2377">
        <v>8.9</v>
      </c>
      <c r="O2377">
        <v>11.12</v>
      </c>
      <c r="P2377">
        <v>78</v>
      </c>
      <c r="Q2377" t="s">
        <v>50</v>
      </c>
      <c r="R2377">
        <v>5.4</v>
      </c>
      <c r="S2377">
        <v>6.4</v>
      </c>
      <c r="T2377">
        <v>9.6</v>
      </c>
      <c r="U2377">
        <v>11.1</v>
      </c>
      <c r="V2377">
        <v>76</v>
      </c>
      <c r="W2377" t="str">
        <f t="shared" si="111"/>
        <v>Sydney</v>
      </c>
      <c r="X2377" t="str">
        <f t="shared" si="112"/>
        <v>Low</v>
      </c>
      <c r="Y2377" t="str">
        <f t="shared" si="113"/>
        <v>Home Team</v>
      </c>
    </row>
    <row r="2378" spans="1:25" x14ac:dyDescent="0.25">
      <c r="A2378" t="s">
        <v>2469</v>
      </c>
      <c r="B2378">
        <v>2023</v>
      </c>
      <c r="C2378" t="s">
        <v>218</v>
      </c>
      <c r="D2378" s="1">
        <v>45121</v>
      </c>
      <c r="E2378">
        <v>13.9</v>
      </c>
      <c r="F2378">
        <v>9.1999999999999993</v>
      </c>
      <c r="G2378">
        <v>0</v>
      </c>
      <c r="H2378" t="s">
        <v>28</v>
      </c>
      <c r="I2378" s="2">
        <v>0.82638888888888884</v>
      </c>
      <c r="J2378" s="3">
        <v>38030</v>
      </c>
      <c r="K2378" t="s">
        <v>35</v>
      </c>
      <c r="L2378">
        <v>6.2</v>
      </c>
      <c r="M2378">
        <v>8.3000000000000007</v>
      </c>
      <c r="N2378">
        <v>12.4</v>
      </c>
      <c r="O2378">
        <v>16.899999999999999</v>
      </c>
      <c r="P2378">
        <v>105</v>
      </c>
      <c r="Q2378" t="s">
        <v>36</v>
      </c>
      <c r="R2378">
        <v>3.3</v>
      </c>
      <c r="S2378">
        <v>8.4</v>
      </c>
      <c r="T2378">
        <v>15.7</v>
      </c>
      <c r="U2378">
        <v>16.8</v>
      </c>
      <c r="V2378">
        <v>104</v>
      </c>
      <c r="W2378" t="str">
        <f t="shared" si="111"/>
        <v>Melbourne</v>
      </c>
      <c r="X2378" t="str">
        <f t="shared" si="112"/>
        <v>Medium</v>
      </c>
      <c r="Y2378" t="str">
        <f t="shared" si="113"/>
        <v>Home Team</v>
      </c>
    </row>
    <row r="2379" spans="1:25" x14ac:dyDescent="0.25">
      <c r="A2379" t="s">
        <v>2470</v>
      </c>
      <c r="B2379">
        <v>2023</v>
      </c>
      <c r="C2379" t="s">
        <v>218</v>
      </c>
      <c r="D2379" s="1">
        <v>45122</v>
      </c>
      <c r="E2379">
        <v>13.5</v>
      </c>
      <c r="F2379">
        <v>8.8000000000000007</v>
      </c>
      <c r="G2379">
        <v>0</v>
      </c>
      <c r="H2379" t="s">
        <v>28</v>
      </c>
      <c r="I2379" s="2">
        <v>0.57291666666666663</v>
      </c>
      <c r="J2379" s="3">
        <v>61157</v>
      </c>
      <c r="K2379" t="s">
        <v>33</v>
      </c>
      <c r="L2379">
        <v>4.0999999999999996</v>
      </c>
      <c r="M2379">
        <v>14.2</v>
      </c>
      <c r="N2379">
        <v>16.399999999999999</v>
      </c>
      <c r="O2379">
        <v>18.5</v>
      </c>
      <c r="P2379">
        <v>113</v>
      </c>
      <c r="Q2379" t="s">
        <v>43</v>
      </c>
      <c r="R2379">
        <v>3.2</v>
      </c>
      <c r="S2379">
        <v>5.3</v>
      </c>
      <c r="T2379">
        <v>7.4</v>
      </c>
      <c r="U2379">
        <v>10.7</v>
      </c>
      <c r="V2379">
        <v>67</v>
      </c>
      <c r="W2379" t="str">
        <f t="shared" si="111"/>
        <v>Collingwood</v>
      </c>
      <c r="X2379" t="str">
        <f t="shared" si="112"/>
        <v>High</v>
      </c>
      <c r="Y2379" t="str">
        <f t="shared" si="113"/>
        <v>Home Team</v>
      </c>
    </row>
    <row r="2380" spans="1:25" x14ac:dyDescent="0.25">
      <c r="A2380" t="s">
        <v>2471</v>
      </c>
      <c r="B2380">
        <v>2023</v>
      </c>
      <c r="C2380" t="s">
        <v>218</v>
      </c>
      <c r="D2380" s="1">
        <v>45122</v>
      </c>
      <c r="E2380">
        <v>21.8</v>
      </c>
      <c r="F2380">
        <v>12.7</v>
      </c>
      <c r="G2380">
        <v>0</v>
      </c>
      <c r="H2380" t="s">
        <v>38</v>
      </c>
      <c r="I2380" s="2">
        <v>0.59027777777777779</v>
      </c>
      <c r="J2380" s="3">
        <v>13015</v>
      </c>
      <c r="K2380" t="s">
        <v>39</v>
      </c>
      <c r="L2380">
        <v>3.2</v>
      </c>
      <c r="M2380">
        <v>5.6</v>
      </c>
      <c r="N2380">
        <v>9.6999999999999993</v>
      </c>
      <c r="O2380">
        <v>11.11</v>
      </c>
      <c r="P2380">
        <v>77</v>
      </c>
      <c r="Q2380" t="s">
        <v>55</v>
      </c>
      <c r="R2380">
        <v>0.1</v>
      </c>
      <c r="S2380">
        <v>2.2000000000000002</v>
      </c>
      <c r="T2380">
        <v>5.3</v>
      </c>
      <c r="U2380">
        <v>8.3000000000000007</v>
      </c>
      <c r="V2380">
        <v>51</v>
      </c>
      <c r="W2380" t="str">
        <f t="shared" si="111"/>
        <v>Gold Coast</v>
      </c>
      <c r="X2380" t="str">
        <f t="shared" si="112"/>
        <v>Low</v>
      </c>
      <c r="Y2380" t="str">
        <f t="shared" si="113"/>
        <v>Home Team</v>
      </c>
    </row>
    <row r="2381" spans="1:25" x14ac:dyDescent="0.25">
      <c r="A2381" t="s">
        <v>2472</v>
      </c>
      <c r="B2381">
        <v>2023</v>
      </c>
      <c r="C2381" t="s">
        <v>218</v>
      </c>
      <c r="D2381" s="1">
        <v>45122</v>
      </c>
      <c r="E2381">
        <v>13.5</v>
      </c>
      <c r="F2381">
        <v>8.8000000000000007</v>
      </c>
      <c r="G2381">
        <v>0</v>
      </c>
      <c r="H2381" t="s">
        <v>46</v>
      </c>
      <c r="I2381" s="2">
        <v>0.69097222222222221</v>
      </c>
      <c r="J2381" s="3">
        <v>34306</v>
      </c>
      <c r="K2381" t="s">
        <v>30</v>
      </c>
      <c r="L2381">
        <v>3.6</v>
      </c>
      <c r="M2381">
        <v>9.8000000000000007</v>
      </c>
      <c r="N2381">
        <v>14.1</v>
      </c>
      <c r="O2381">
        <v>18.14</v>
      </c>
      <c r="P2381">
        <v>122</v>
      </c>
      <c r="Q2381" t="s">
        <v>54</v>
      </c>
      <c r="R2381">
        <v>2.2000000000000002</v>
      </c>
      <c r="S2381">
        <v>4.7</v>
      </c>
      <c r="T2381">
        <v>9.9</v>
      </c>
      <c r="U2381">
        <v>10.119999999999999</v>
      </c>
      <c r="V2381">
        <v>72</v>
      </c>
      <c r="W2381" t="str">
        <f t="shared" si="111"/>
        <v>Carlton</v>
      </c>
      <c r="X2381" t="str">
        <f t="shared" si="112"/>
        <v>Medium</v>
      </c>
      <c r="Y2381" t="str">
        <f t="shared" si="113"/>
        <v>Home Team</v>
      </c>
    </row>
    <row r="2382" spans="1:25" x14ac:dyDescent="0.25">
      <c r="A2382" t="s">
        <v>2473</v>
      </c>
      <c r="B2382">
        <v>2023</v>
      </c>
      <c r="C2382" t="s">
        <v>218</v>
      </c>
      <c r="D2382" s="1">
        <v>45122</v>
      </c>
      <c r="E2382">
        <v>11.7</v>
      </c>
      <c r="F2382">
        <v>7</v>
      </c>
      <c r="G2382">
        <v>0</v>
      </c>
      <c r="H2382" t="s">
        <v>88</v>
      </c>
      <c r="I2382" s="2">
        <v>0.80902777777777779</v>
      </c>
      <c r="J2382" s="3">
        <v>23185</v>
      </c>
      <c r="K2382" t="s">
        <v>44</v>
      </c>
      <c r="L2382">
        <v>7.5</v>
      </c>
      <c r="M2382">
        <v>9.1</v>
      </c>
      <c r="N2382">
        <v>14.11</v>
      </c>
      <c r="O2382">
        <v>18.14</v>
      </c>
      <c r="P2382">
        <v>122</v>
      </c>
      <c r="Q2382" t="s">
        <v>48</v>
      </c>
      <c r="R2382">
        <v>0.1</v>
      </c>
      <c r="S2382">
        <v>3.2</v>
      </c>
      <c r="T2382">
        <v>4.2</v>
      </c>
      <c r="U2382">
        <v>7.3</v>
      </c>
      <c r="V2382">
        <v>45</v>
      </c>
      <c r="W2382" t="str">
        <f t="shared" si="111"/>
        <v>Geelong</v>
      </c>
      <c r="X2382" t="str">
        <f t="shared" si="112"/>
        <v>Low</v>
      </c>
      <c r="Y2382" t="str">
        <f t="shared" si="113"/>
        <v>Home Team</v>
      </c>
    </row>
    <row r="2383" spans="1:25" x14ac:dyDescent="0.25">
      <c r="A2383" t="s">
        <v>2474</v>
      </c>
      <c r="B2383">
        <v>2023</v>
      </c>
      <c r="C2383" t="s">
        <v>218</v>
      </c>
      <c r="D2383" s="1">
        <v>45122</v>
      </c>
      <c r="E2383">
        <v>14.1</v>
      </c>
      <c r="F2383">
        <v>6.9</v>
      </c>
      <c r="G2383">
        <v>0</v>
      </c>
      <c r="H2383" t="s">
        <v>512</v>
      </c>
      <c r="I2383" s="2">
        <v>0.79861111111111116</v>
      </c>
      <c r="J2383" s="3">
        <v>36674</v>
      </c>
      <c r="K2383" t="s">
        <v>40</v>
      </c>
      <c r="L2383">
        <v>4.3</v>
      </c>
      <c r="M2383">
        <v>6.5</v>
      </c>
      <c r="N2383">
        <v>8.8000000000000007</v>
      </c>
      <c r="O2383">
        <v>8.9</v>
      </c>
      <c r="P2383">
        <v>57</v>
      </c>
      <c r="Q2383" t="s">
        <v>25</v>
      </c>
      <c r="R2383">
        <v>3.4</v>
      </c>
      <c r="S2383">
        <v>3.6</v>
      </c>
      <c r="T2383">
        <v>5.9</v>
      </c>
      <c r="U2383">
        <v>10.11</v>
      </c>
      <c r="V2383">
        <v>71</v>
      </c>
      <c r="W2383" t="str">
        <f t="shared" si="111"/>
        <v>Greater Western Sydney</v>
      </c>
      <c r="X2383" t="str">
        <f t="shared" si="112"/>
        <v>Medium</v>
      </c>
      <c r="Y2383" t="str">
        <f t="shared" si="113"/>
        <v>Away Team</v>
      </c>
    </row>
    <row r="2384" spans="1:25" x14ac:dyDescent="0.25">
      <c r="A2384" t="s">
        <v>2475</v>
      </c>
      <c r="B2384">
        <v>2023</v>
      </c>
      <c r="C2384" t="s">
        <v>218</v>
      </c>
      <c r="D2384" s="1">
        <v>45123</v>
      </c>
      <c r="E2384">
        <v>14.7</v>
      </c>
      <c r="F2384">
        <v>5.0999999999999996</v>
      </c>
      <c r="G2384">
        <v>0.2</v>
      </c>
      <c r="H2384" t="s">
        <v>46</v>
      </c>
      <c r="I2384" s="2">
        <v>0.54861111111111116</v>
      </c>
      <c r="J2384" s="3">
        <v>30201</v>
      </c>
      <c r="K2384" t="s">
        <v>47</v>
      </c>
      <c r="L2384">
        <v>1.1000000000000001</v>
      </c>
      <c r="M2384">
        <v>4.0999999999999996</v>
      </c>
      <c r="N2384">
        <v>5.2</v>
      </c>
      <c r="O2384">
        <v>6.4</v>
      </c>
      <c r="P2384">
        <v>40</v>
      </c>
      <c r="Q2384" t="s">
        <v>32</v>
      </c>
      <c r="R2384">
        <v>3.8</v>
      </c>
      <c r="S2384">
        <v>3.13</v>
      </c>
      <c r="T2384">
        <v>8.14</v>
      </c>
      <c r="U2384">
        <v>12.16</v>
      </c>
      <c r="V2384">
        <v>88</v>
      </c>
      <c r="W2384" t="str">
        <f t="shared" si="111"/>
        <v>Hawthorn</v>
      </c>
      <c r="X2384" t="str">
        <f t="shared" si="112"/>
        <v>Medium</v>
      </c>
      <c r="Y2384" t="str">
        <f t="shared" si="113"/>
        <v>Away Team</v>
      </c>
    </row>
    <row r="2385" spans="1:25" x14ac:dyDescent="0.25">
      <c r="A2385" t="s">
        <v>2476</v>
      </c>
      <c r="B2385">
        <v>2023</v>
      </c>
      <c r="C2385" t="s">
        <v>218</v>
      </c>
      <c r="D2385" s="1">
        <v>45123</v>
      </c>
      <c r="E2385">
        <v>19</v>
      </c>
      <c r="F2385">
        <v>1.9</v>
      </c>
      <c r="G2385">
        <v>0</v>
      </c>
      <c r="H2385" t="s">
        <v>1339</v>
      </c>
      <c r="I2385" s="2">
        <v>0.61111111111111116</v>
      </c>
      <c r="J2385" s="3">
        <v>40501</v>
      </c>
      <c r="K2385" t="s">
        <v>51</v>
      </c>
      <c r="L2385">
        <v>1.1000000000000001</v>
      </c>
      <c r="M2385">
        <v>2.5</v>
      </c>
      <c r="N2385">
        <v>6.8</v>
      </c>
      <c r="O2385">
        <v>8.1199999999999992</v>
      </c>
      <c r="P2385">
        <v>60</v>
      </c>
      <c r="Q2385" t="s">
        <v>29</v>
      </c>
      <c r="R2385">
        <v>2.6</v>
      </c>
      <c r="S2385">
        <v>5.9</v>
      </c>
      <c r="T2385">
        <v>10.130000000000001</v>
      </c>
      <c r="U2385">
        <v>14.14</v>
      </c>
      <c r="V2385">
        <v>98</v>
      </c>
      <c r="W2385" t="str">
        <f t="shared" si="111"/>
        <v>Richmond</v>
      </c>
      <c r="X2385" t="str">
        <f t="shared" si="112"/>
        <v>Medium</v>
      </c>
      <c r="Y2385" t="str">
        <f t="shared" si="113"/>
        <v>Away Team</v>
      </c>
    </row>
    <row r="2386" spans="1:25" x14ac:dyDescent="0.25">
      <c r="A2386" t="s">
        <v>2477</v>
      </c>
      <c r="B2386">
        <v>2023</v>
      </c>
      <c r="C2386" t="s">
        <v>228</v>
      </c>
      <c r="D2386" s="1">
        <v>45128</v>
      </c>
      <c r="E2386">
        <v>13.5</v>
      </c>
      <c r="F2386">
        <v>5.5</v>
      </c>
      <c r="G2386">
        <v>1</v>
      </c>
      <c r="H2386" t="s">
        <v>46</v>
      </c>
      <c r="I2386" s="2">
        <v>0.82638888888888884</v>
      </c>
      <c r="J2386" s="3">
        <v>43634</v>
      </c>
      <c r="K2386" t="s">
        <v>48</v>
      </c>
      <c r="L2386">
        <v>3.2</v>
      </c>
      <c r="M2386">
        <v>5.3</v>
      </c>
      <c r="N2386">
        <v>6.5</v>
      </c>
      <c r="O2386">
        <v>7.7</v>
      </c>
      <c r="P2386">
        <v>49</v>
      </c>
      <c r="Q2386" t="s">
        <v>50</v>
      </c>
      <c r="R2386">
        <v>1.3</v>
      </c>
      <c r="S2386">
        <v>7.5</v>
      </c>
      <c r="T2386">
        <v>9.6999999999999993</v>
      </c>
      <c r="U2386">
        <v>13.12</v>
      </c>
      <c r="V2386">
        <v>90</v>
      </c>
      <c r="W2386" t="str">
        <f t="shared" si="111"/>
        <v>Western Bulldogs</v>
      </c>
      <c r="X2386" t="str">
        <f t="shared" si="112"/>
        <v>Medium</v>
      </c>
      <c r="Y2386" t="str">
        <f t="shared" si="113"/>
        <v>Away Team</v>
      </c>
    </row>
    <row r="2387" spans="1:25" x14ac:dyDescent="0.25">
      <c r="A2387" t="s">
        <v>2478</v>
      </c>
      <c r="B2387">
        <v>2023</v>
      </c>
      <c r="C2387" t="s">
        <v>228</v>
      </c>
      <c r="D2387" s="1">
        <v>45129</v>
      </c>
      <c r="E2387">
        <v>14.7</v>
      </c>
      <c r="F2387">
        <v>5</v>
      </c>
      <c r="G2387">
        <v>0</v>
      </c>
      <c r="H2387" t="s">
        <v>28</v>
      </c>
      <c r="I2387" s="2">
        <v>0.57291666666666663</v>
      </c>
      <c r="J2387" s="3">
        <v>57654</v>
      </c>
      <c r="K2387" t="s">
        <v>29</v>
      </c>
      <c r="L2387">
        <v>3.2</v>
      </c>
      <c r="M2387">
        <v>6.6</v>
      </c>
      <c r="N2387">
        <v>9.9</v>
      </c>
      <c r="O2387">
        <v>14.12</v>
      </c>
      <c r="P2387">
        <v>96</v>
      </c>
      <c r="Q2387" t="s">
        <v>32</v>
      </c>
      <c r="R2387">
        <v>4.2</v>
      </c>
      <c r="S2387">
        <v>10.3</v>
      </c>
      <c r="T2387">
        <v>15.3</v>
      </c>
      <c r="U2387">
        <v>15.5</v>
      </c>
      <c r="V2387">
        <v>95</v>
      </c>
      <c r="W2387" t="str">
        <f t="shared" si="111"/>
        <v>Richmond</v>
      </c>
      <c r="X2387" t="str">
        <f t="shared" si="112"/>
        <v>High</v>
      </c>
      <c r="Y2387" t="str">
        <f t="shared" si="113"/>
        <v>Home Team</v>
      </c>
    </row>
    <row r="2388" spans="1:25" x14ac:dyDescent="0.25">
      <c r="A2388" t="s">
        <v>2479</v>
      </c>
      <c r="B2388">
        <v>2023</v>
      </c>
      <c r="C2388" t="s">
        <v>228</v>
      </c>
      <c r="D2388" s="1">
        <v>45129</v>
      </c>
      <c r="E2388">
        <v>14.7</v>
      </c>
      <c r="F2388">
        <v>5</v>
      </c>
      <c r="G2388">
        <v>0</v>
      </c>
      <c r="H2388" t="s">
        <v>46</v>
      </c>
      <c r="I2388" s="2">
        <v>0.59027777777777779</v>
      </c>
      <c r="J2388" s="3">
        <v>34954</v>
      </c>
      <c r="K2388" t="s">
        <v>30</v>
      </c>
      <c r="L2388">
        <v>9.5</v>
      </c>
      <c r="M2388">
        <v>15.8</v>
      </c>
      <c r="N2388">
        <v>17.11</v>
      </c>
      <c r="O2388">
        <v>21.14</v>
      </c>
      <c r="P2388">
        <v>140</v>
      </c>
      <c r="Q2388" t="s">
        <v>51</v>
      </c>
      <c r="R2388">
        <v>0.2</v>
      </c>
      <c r="S2388">
        <v>2.4</v>
      </c>
      <c r="T2388">
        <v>5.8</v>
      </c>
      <c r="U2388">
        <v>10.9</v>
      </c>
      <c r="V2388">
        <v>69</v>
      </c>
      <c r="W2388" t="str">
        <f t="shared" si="111"/>
        <v>Carlton</v>
      </c>
      <c r="X2388" t="str">
        <f t="shared" si="112"/>
        <v>Medium</v>
      </c>
      <c r="Y2388" t="str">
        <f t="shared" si="113"/>
        <v>Home Team</v>
      </c>
    </row>
    <row r="2389" spans="1:25" x14ac:dyDescent="0.25">
      <c r="A2389" t="s">
        <v>2480</v>
      </c>
      <c r="B2389">
        <v>2023</v>
      </c>
      <c r="C2389" t="s">
        <v>228</v>
      </c>
      <c r="D2389" s="1">
        <v>45129</v>
      </c>
      <c r="E2389">
        <v>22.3</v>
      </c>
      <c r="F2389">
        <v>10</v>
      </c>
      <c r="G2389">
        <v>0</v>
      </c>
      <c r="H2389" t="s">
        <v>58</v>
      </c>
      <c r="I2389" s="2">
        <v>0.69097222222222221</v>
      </c>
      <c r="J2389" s="3">
        <v>32586</v>
      </c>
      <c r="K2389" t="s">
        <v>36</v>
      </c>
      <c r="L2389">
        <v>2.5</v>
      </c>
      <c r="M2389">
        <v>4.8</v>
      </c>
      <c r="N2389">
        <v>7.9</v>
      </c>
      <c r="O2389">
        <v>9.1</v>
      </c>
      <c r="P2389">
        <v>64</v>
      </c>
      <c r="Q2389" t="s">
        <v>44</v>
      </c>
      <c r="R2389">
        <v>0.3</v>
      </c>
      <c r="S2389">
        <v>1.5</v>
      </c>
      <c r="T2389">
        <v>3.8</v>
      </c>
      <c r="U2389">
        <v>7.11</v>
      </c>
      <c r="V2389">
        <v>53</v>
      </c>
      <c r="W2389" t="str">
        <f t="shared" si="111"/>
        <v>Brisbane</v>
      </c>
      <c r="X2389" t="str">
        <f t="shared" si="112"/>
        <v>Medium</v>
      </c>
      <c r="Y2389" t="str">
        <f t="shared" si="113"/>
        <v>Home Team</v>
      </c>
    </row>
    <row r="2390" spans="1:25" x14ac:dyDescent="0.25">
      <c r="A2390" t="s">
        <v>2481</v>
      </c>
      <c r="B2390">
        <v>2023</v>
      </c>
      <c r="C2390" t="s">
        <v>228</v>
      </c>
      <c r="D2390" s="1">
        <v>45129</v>
      </c>
      <c r="E2390">
        <v>19.100000000000001</v>
      </c>
      <c r="F2390">
        <v>6.5</v>
      </c>
      <c r="G2390">
        <v>2</v>
      </c>
      <c r="H2390" t="s">
        <v>1339</v>
      </c>
      <c r="I2390" s="2">
        <v>0.73611111111111116</v>
      </c>
      <c r="J2390" s="3">
        <v>42433</v>
      </c>
      <c r="K2390" t="s">
        <v>43</v>
      </c>
      <c r="L2390">
        <v>2.1</v>
      </c>
      <c r="M2390">
        <v>5.0999999999999996</v>
      </c>
      <c r="N2390">
        <v>9.1999999999999993</v>
      </c>
      <c r="O2390">
        <v>12.4</v>
      </c>
      <c r="P2390">
        <v>76</v>
      </c>
      <c r="Q2390" t="s">
        <v>26</v>
      </c>
      <c r="R2390">
        <v>6.2</v>
      </c>
      <c r="S2390">
        <v>10.5</v>
      </c>
      <c r="T2390">
        <v>13.7</v>
      </c>
      <c r="U2390">
        <v>16.899999999999999</v>
      </c>
      <c r="V2390">
        <v>105</v>
      </c>
      <c r="W2390" t="str">
        <f t="shared" si="111"/>
        <v>Sydney</v>
      </c>
      <c r="X2390" t="str">
        <f t="shared" si="112"/>
        <v>Medium</v>
      </c>
      <c r="Y2390" t="str">
        <f t="shared" si="113"/>
        <v>Away Team</v>
      </c>
    </row>
    <row r="2391" spans="1:25" x14ac:dyDescent="0.25">
      <c r="A2391" t="s">
        <v>2482</v>
      </c>
      <c r="B2391">
        <v>2023</v>
      </c>
      <c r="C2391" t="s">
        <v>228</v>
      </c>
      <c r="D2391" s="1">
        <v>45129</v>
      </c>
      <c r="E2391">
        <v>14.6</v>
      </c>
      <c r="F2391">
        <v>8.1999999999999993</v>
      </c>
      <c r="G2391">
        <v>0.2</v>
      </c>
      <c r="H2391" t="s">
        <v>512</v>
      </c>
      <c r="I2391" s="2">
        <v>0.79861111111111116</v>
      </c>
      <c r="J2391" s="3">
        <v>47965</v>
      </c>
      <c r="K2391" t="s">
        <v>54</v>
      </c>
      <c r="L2391">
        <v>4</v>
      </c>
      <c r="M2391">
        <v>6.4</v>
      </c>
      <c r="N2391">
        <v>9.9</v>
      </c>
      <c r="O2391">
        <v>12.11</v>
      </c>
      <c r="P2391">
        <v>83</v>
      </c>
      <c r="Q2391" t="s">
        <v>33</v>
      </c>
      <c r="R2391">
        <v>4.3</v>
      </c>
      <c r="S2391">
        <v>5.3</v>
      </c>
      <c r="T2391">
        <v>7.4</v>
      </c>
      <c r="U2391">
        <v>13.7</v>
      </c>
      <c r="V2391">
        <v>85</v>
      </c>
      <c r="W2391" t="str">
        <f t="shared" si="111"/>
        <v>Collingwood</v>
      </c>
      <c r="X2391" t="str">
        <f t="shared" si="112"/>
        <v>Medium</v>
      </c>
      <c r="Y2391" t="str">
        <f t="shared" si="113"/>
        <v>Away Team</v>
      </c>
    </row>
    <row r="2392" spans="1:25" x14ac:dyDescent="0.25">
      <c r="A2392" t="s">
        <v>2483</v>
      </c>
      <c r="B2392">
        <v>2023</v>
      </c>
      <c r="C2392" t="s">
        <v>228</v>
      </c>
      <c r="D2392" s="1">
        <v>45130</v>
      </c>
      <c r="E2392">
        <v>14.4</v>
      </c>
      <c r="F2392">
        <v>-5.4</v>
      </c>
      <c r="G2392">
        <v>0</v>
      </c>
      <c r="H2392" t="s">
        <v>95</v>
      </c>
      <c r="I2392" s="2">
        <v>0.54861111111111116</v>
      </c>
      <c r="J2392" s="3">
        <v>10026</v>
      </c>
      <c r="K2392" t="s">
        <v>25</v>
      </c>
      <c r="L2392">
        <v>3.2</v>
      </c>
      <c r="M2392">
        <v>6.7</v>
      </c>
      <c r="N2392">
        <v>12.8</v>
      </c>
      <c r="O2392">
        <v>15.13</v>
      </c>
      <c r="P2392">
        <v>103</v>
      </c>
      <c r="Q2392" t="s">
        <v>39</v>
      </c>
      <c r="R2392">
        <v>4.3</v>
      </c>
      <c r="S2392">
        <v>6.5</v>
      </c>
      <c r="T2392">
        <v>7.7</v>
      </c>
      <c r="U2392">
        <v>9.9</v>
      </c>
      <c r="V2392">
        <v>63</v>
      </c>
      <c r="W2392" t="str">
        <f t="shared" si="111"/>
        <v>Greater Western Sydney</v>
      </c>
      <c r="X2392" t="str">
        <f t="shared" si="112"/>
        <v>Low</v>
      </c>
      <c r="Y2392" t="str">
        <f t="shared" si="113"/>
        <v>Home Team</v>
      </c>
    </row>
    <row r="2393" spans="1:25" x14ac:dyDescent="0.25">
      <c r="A2393" t="s">
        <v>2484</v>
      </c>
      <c r="B2393">
        <v>2023</v>
      </c>
      <c r="C2393" t="s">
        <v>228</v>
      </c>
      <c r="D2393" s="1">
        <v>45130</v>
      </c>
      <c r="E2393">
        <v>12.2</v>
      </c>
      <c r="F2393">
        <v>6.5</v>
      </c>
      <c r="G2393">
        <v>0</v>
      </c>
      <c r="H2393" t="s">
        <v>28</v>
      </c>
      <c r="I2393" s="2">
        <v>0.63888888888888884</v>
      </c>
      <c r="J2393" s="3">
        <v>33122</v>
      </c>
      <c r="K2393" t="s">
        <v>35</v>
      </c>
      <c r="L2393">
        <v>2.2000000000000002</v>
      </c>
      <c r="M2393">
        <v>6.4</v>
      </c>
      <c r="N2393">
        <v>11.7</v>
      </c>
      <c r="O2393">
        <v>14.13</v>
      </c>
      <c r="P2393">
        <v>97</v>
      </c>
      <c r="Q2393" t="s">
        <v>40</v>
      </c>
      <c r="R2393">
        <v>1.4</v>
      </c>
      <c r="S2393">
        <v>3.9</v>
      </c>
      <c r="T2393">
        <v>6.13</v>
      </c>
      <c r="U2393">
        <v>13.15</v>
      </c>
      <c r="V2393">
        <v>93</v>
      </c>
      <c r="W2393" t="str">
        <f t="shared" si="111"/>
        <v>Melbourne</v>
      </c>
      <c r="X2393" t="str">
        <f t="shared" si="112"/>
        <v>Medium</v>
      </c>
      <c r="Y2393" t="str">
        <f t="shared" si="113"/>
        <v>Home Team</v>
      </c>
    </row>
    <row r="2394" spans="1:25" x14ac:dyDescent="0.25">
      <c r="A2394" t="s">
        <v>2485</v>
      </c>
      <c r="B2394">
        <v>2023</v>
      </c>
      <c r="C2394" t="s">
        <v>228</v>
      </c>
      <c r="D2394" s="1">
        <v>45130</v>
      </c>
      <c r="E2394">
        <v>12.2</v>
      </c>
      <c r="F2394">
        <v>6.5</v>
      </c>
      <c r="G2394">
        <v>0</v>
      </c>
      <c r="H2394" t="s">
        <v>46</v>
      </c>
      <c r="I2394" s="2">
        <v>0.69444444444444442</v>
      </c>
      <c r="J2394" s="3">
        <v>18279</v>
      </c>
      <c r="K2394" t="s">
        <v>55</v>
      </c>
      <c r="L2394">
        <v>3.3</v>
      </c>
      <c r="M2394">
        <v>3.7</v>
      </c>
      <c r="N2394">
        <v>4.12</v>
      </c>
      <c r="O2394">
        <v>9.15</v>
      </c>
      <c r="P2394">
        <v>69</v>
      </c>
      <c r="Q2394" t="s">
        <v>47</v>
      </c>
      <c r="R2394">
        <v>2</v>
      </c>
      <c r="S2394">
        <v>6.1</v>
      </c>
      <c r="T2394">
        <v>8.4</v>
      </c>
      <c r="U2394">
        <v>9.6999999999999993</v>
      </c>
      <c r="V2394">
        <v>61</v>
      </c>
      <c r="W2394" t="str">
        <f t="shared" si="111"/>
        <v>St Kilda</v>
      </c>
      <c r="X2394" t="str">
        <f t="shared" si="112"/>
        <v>Low</v>
      </c>
      <c r="Y2394" t="str">
        <f t="shared" si="113"/>
        <v>Home Team</v>
      </c>
    </row>
    <row r="2395" spans="1:25" x14ac:dyDescent="0.25">
      <c r="A2395" t="s">
        <v>2486</v>
      </c>
      <c r="B2395">
        <v>2023</v>
      </c>
      <c r="C2395" t="s">
        <v>238</v>
      </c>
      <c r="D2395" s="1">
        <v>45135</v>
      </c>
      <c r="E2395">
        <v>18</v>
      </c>
      <c r="F2395">
        <v>9.1999999999999993</v>
      </c>
      <c r="G2395">
        <v>8.1999999999999993</v>
      </c>
      <c r="H2395" t="s">
        <v>28</v>
      </c>
      <c r="I2395" s="2">
        <v>0.82638888888888884</v>
      </c>
      <c r="J2395" s="3">
        <v>86785</v>
      </c>
      <c r="K2395" t="s">
        <v>33</v>
      </c>
      <c r="L2395">
        <v>3.4</v>
      </c>
      <c r="M2395">
        <v>4.5999999999999996</v>
      </c>
      <c r="N2395">
        <v>6.11</v>
      </c>
      <c r="O2395">
        <v>10.16</v>
      </c>
      <c r="P2395">
        <v>76</v>
      </c>
      <c r="Q2395" t="s">
        <v>30</v>
      </c>
      <c r="R2395">
        <v>3.4</v>
      </c>
      <c r="S2395">
        <v>7.5</v>
      </c>
      <c r="T2395">
        <v>10.6</v>
      </c>
      <c r="U2395">
        <v>14.9</v>
      </c>
      <c r="V2395">
        <v>93</v>
      </c>
      <c r="W2395" t="str">
        <f t="shared" si="111"/>
        <v>Carlton</v>
      </c>
      <c r="X2395" t="str">
        <f t="shared" si="112"/>
        <v>High</v>
      </c>
      <c r="Y2395" t="str">
        <f t="shared" si="113"/>
        <v>Away Team</v>
      </c>
    </row>
    <row r="2396" spans="1:25" x14ac:dyDescent="0.25">
      <c r="A2396" t="s">
        <v>2487</v>
      </c>
      <c r="B2396">
        <v>2023</v>
      </c>
      <c r="C2396" t="s">
        <v>238</v>
      </c>
      <c r="D2396" s="1">
        <v>45136</v>
      </c>
      <c r="E2396">
        <v>14</v>
      </c>
      <c r="F2396">
        <v>4.9000000000000004</v>
      </c>
      <c r="G2396">
        <v>0.2</v>
      </c>
      <c r="H2396" t="s">
        <v>1304</v>
      </c>
      <c r="I2396" s="2">
        <v>0.57291666666666663</v>
      </c>
      <c r="J2396" s="3">
        <v>9080</v>
      </c>
      <c r="K2396" t="s">
        <v>50</v>
      </c>
      <c r="L2396">
        <v>3.5</v>
      </c>
      <c r="M2396">
        <v>6.1</v>
      </c>
      <c r="N2396">
        <v>9.1</v>
      </c>
      <c r="O2396">
        <v>10.130000000000001</v>
      </c>
      <c r="P2396">
        <v>73</v>
      </c>
      <c r="Q2396" t="s">
        <v>25</v>
      </c>
      <c r="R2396">
        <v>1.3</v>
      </c>
      <c r="S2396">
        <v>2.5</v>
      </c>
      <c r="T2396">
        <v>8.8000000000000007</v>
      </c>
      <c r="U2396">
        <v>11.12</v>
      </c>
      <c r="V2396">
        <v>78</v>
      </c>
      <c r="W2396" t="str">
        <f t="shared" si="111"/>
        <v>Greater Western Sydney</v>
      </c>
      <c r="X2396" t="str">
        <f t="shared" si="112"/>
        <v>Low</v>
      </c>
      <c r="Y2396" t="str">
        <f t="shared" si="113"/>
        <v>Away Team</v>
      </c>
    </row>
    <row r="2397" spans="1:25" x14ac:dyDescent="0.25">
      <c r="A2397" t="s">
        <v>2488</v>
      </c>
      <c r="B2397">
        <v>2023</v>
      </c>
      <c r="C2397" t="s">
        <v>238</v>
      </c>
      <c r="D2397" s="1">
        <v>45136</v>
      </c>
      <c r="E2397">
        <v>18.100000000000001</v>
      </c>
      <c r="F2397">
        <v>7.5</v>
      </c>
      <c r="G2397">
        <v>0</v>
      </c>
      <c r="H2397" t="s">
        <v>88</v>
      </c>
      <c r="I2397" s="2">
        <v>0.57291666666666663</v>
      </c>
      <c r="J2397" s="3">
        <v>21619</v>
      </c>
      <c r="K2397" t="s">
        <v>44</v>
      </c>
      <c r="L2397">
        <v>2.2000000000000002</v>
      </c>
      <c r="M2397">
        <v>5.4</v>
      </c>
      <c r="N2397">
        <v>6.1</v>
      </c>
      <c r="O2397">
        <v>9.1</v>
      </c>
      <c r="P2397">
        <v>64</v>
      </c>
      <c r="Q2397" t="s">
        <v>43</v>
      </c>
      <c r="R2397">
        <v>0.2</v>
      </c>
      <c r="S2397">
        <v>5.5</v>
      </c>
      <c r="T2397">
        <v>7.7</v>
      </c>
      <c r="U2397">
        <v>10.11</v>
      </c>
      <c r="V2397">
        <v>71</v>
      </c>
      <c r="W2397" t="str">
        <f t="shared" si="111"/>
        <v>Fremantle</v>
      </c>
      <c r="X2397" t="str">
        <f t="shared" si="112"/>
        <v>Low</v>
      </c>
      <c r="Y2397" t="str">
        <f t="shared" si="113"/>
        <v>Away Team</v>
      </c>
    </row>
    <row r="2398" spans="1:25" x14ac:dyDescent="0.25">
      <c r="A2398" t="s">
        <v>2489</v>
      </c>
      <c r="B2398">
        <v>2023</v>
      </c>
      <c r="C2398" t="s">
        <v>238</v>
      </c>
      <c r="D2398" s="1">
        <v>45136</v>
      </c>
      <c r="E2398">
        <v>24.3</v>
      </c>
      <c r="F2398">
        <v>11.7</v>
      </c>
      <c r="G2398">
        <v>0</v>
      </c>
      <c r="H2398" t="s">
        <v>38</v>
      </c>
      <c r="I2398" s="2">
        <v>0.69097222222222221</v>
      </c>
      <c r="J2398" s="3">
        <v>14097</v>
      </c>
      <c r="K2398" t="s">
        <v>39</v>
      </c>
      <c r="L2398">
        <v>2.2000000000000002</v>
      </c>
      <c r="M2398">
        <v>5.3</v>
      </c>
      <c r="N2398">
        <v>10.3</v>
      </c>
      <c r="O2398">
        <v>15.6</v>
      </c>
      <c r="P2398">
        <v>96</v>
      </c>
      <c r="Q2398" t="s">
        <v>36</v>
      </c>
      <c r="R2398">
        <v>3.3</v>
      </c>
      <c r="S2398">
        <v>4.5999999999999996</v>
      </c>
      <c r="T2398">
        <v>6.1</v>
      </c>
      <c r="U2398">
        <v>7.13</v>
      </c>
      <c r="V2398">
        <v>55</v>
      </c>
      <c r="W2398" t="str">
        <f t="shared" si="111"/>
        <v>Gold Coast</v>
      </c>
      <c r="X2398" t="str">
        <f t="shared" si="112"/>
        <v>Low</v>
      </c>
      <c r="Y2398" t="str">
        <f t="shared" si="113"/>
        <v>Home Team</v>
      </c>
    </row>
    <row r="2399" spans="1:25" x14ac:dyDescent="0.25">
      <c r="A2399" t="s">
        <v>2490</v>
      </c>
      <c r="B2399">
        <v>2023</v>
      </c>
      <c r="C2399" t="s">
        <v>238</v>
      </c>
      <c r="D2399" s="1">
        <v>45136</v>
      </c>
      <c r="E2399">
        <v>18.3</v>
      </c>
      <c r="F2399">
        <v>10.4</v>
      </c>
      <c r="G2399">
        <v>0</v>
      </c>
      <c r="H2399" t="s">
        <v>46</v>
      </c>
      <c r="I2399" s="2">
        <v>0.80902777777777779</v>
      </c>
      <c r="J2399" s="3">
        <v>38329</v>
      </c>
      <c r="K2399" t="s">
        <v>48</v>
      </c>
      <c r="L2399">
        <v>5.2</v>
      </c>
      <c r="M2399">
        <v>7.4</v>
      </c>
      <c r="N2399">
        <v>10.6</v>
      </c>
      <c r="O2399">
        <v>15.9</v>
      </c>
      <c r="P2399">
        <v>99</v>
      </c>
      <c r="Q2399" t="s">
        <v>26</v>
      </c>
      <c r="R2399">
        <v>5.0999999999999996</v>
      </c>
      <c r="S2399">
        <v>10.5</v>
      </c>
      <c r="T2399">
        <v>14.7</v>
      </c>
      <c r="U2399">
        <v>15.11</v>
      </c>
      <c r="V2399">
        <v>101</v>
      </c>
      <c r="W2399" t="str">
        <f t="shared" si="111"/>
        <v>Sydney</v>
      </c>
      <c r="X2399" t="str">
        <f t="shared" si="112"/>
        <v>Medium</v>
      </c>
      <c r="Y2399" t="str">
        <f t="shared" si="113"/>
        <v>Away Team</v>
      </c>
    </row>
    <row r="2400" spans="1:25" x14ac:dyDescent="0.25">
      <c r="A2400" t="s">
        <v>2491</v>
      </c>
      <c r="B2400">
        <v>2023</v>
      </c>
      <c r="C2400" t="s">
        <v>238</v>
      </c>
      <c r="D2400" s="1">
        <v>45136</v>
      </c>
      <c r="E2400">
        <v>17</v>
      </c>
      <c r="F2400">
        <v>8.6999999999999993</v>
      </c>
      <c r="G2400">
        <v>0</v>
      </c>
      <c r="H2400" t="s">
        <v>512</v>
      </c>
      <c r="I2400" s="2">
        <v>0.79861111111111116</v>
      </c>
      <c r="J2400" s="3">
        <v>50023</v>
      </c>
      <c r="K2400" t="s">
        <v>40</v>
      </c>
      <c r="L2400">
        <v>4.2</v>
      </c>
      <c r="M2400">
        <v>8.8000000000000007</v>
      </c>
      <c r="N2400">
        <v>11.11</v>
      </c>
      <c r="O2400">
        <v>16.16</v>
      </c>
      <c r="P2400">
        <v>112</v>
      </c>
      <c r="Q2400" t="s">
        <v>54</v>
      </c>
      <c r="R2400">
        <v>2.2000000000000002</v>
      </c>
      <c r="S2400">
        <v>4.3</v>
      </c>
      <c r="T2400">
        <v>7.7</v>
      </c>
      <c r="U2400">
        <v>9.11</v>
      </c>
      <c r="V2400">
        <v>65</v>
      </c>
      <c r="W2400" t="str">
        <f t="shared" si="111"/>
        <v>Adelaide</v>
      </c>
      <c r="X2400" t="str">
        <f t="shared" si="112"/>
        <v>High</v>
      </c>
      <c r="Y2400" t="str">
        <f t="shared" si="113"/>
        <v>Home Team</v>
      </c>
    </row>
    <row r="2401" spans="1:25" x14ac:dyDescent="0.25">
      <c r="A2401" t="s">
        <v>2492</v>
      </c>
      <c r="B2401">
        <v>2023</v>
      </c>
      <c r="C2401" t="s">
        <v>238</v>
      </c>
      <c r="D2401" s="1">
        <v>45137</v>
      </c>
      <c r="E2401">
        <v>17</v>
      </c>
      <c r="F2401">
        <v>8.9</v>
      </c>
      <c r="G2401">
        <v>0</v>
      </c>
      <c r="H2401" t="s">
        <v>46</v>
      </c>
      <c r="I2401" s="2">
        <v>0.54861111111111116</v>
      </c>
      <c r="J2401" s="3">
        <v>22769</v>
      </c>
      <c r="K2401" t="s">
        <v>32</v>
      </c>
      <c r="L2401">
        <v>3.1</v>
      </c>
      <c r="M2401">
        <v>6.4</v>
      </c>
      <c r="N2401">
        <v>12.6</v>
      </c>
      <c r="O2401">
        <v>14.9</v>
      </c>
      <c r="P2401">
        <v>93</v>
      </c>
      <c r="Q2401" t="s">
        <v>55</v>
      </c>
      <c r="R2401">
        <v>9.1999999999999993</v>
      </c>
      <c r="S2401">
        <v>11.3</v>
      </c>
      <c r="T2401">
        <v>14.5</v>
      </c>
      <c r="U2401">
        <v>19.8</v>
      </c>
      <c r="V2401">
        <v>122</v>
      </c>
      <c r="W2401" t="str">
        <f t="shared" si="111"/>
        <v>St Kilda</v>
      </c>
      <c r="X2401" t="str">
        <f t="shared" si="112"/>
        <v>Low</v>
      </c>
      <c r="Y2401" t="str">
        <f t="shared" si="113"/>
        <v>Away Team</v>
      </c>
    </row>
    <row r="2402" spans="1:25" x14ac:dyDescent="0.25">
      <c r="A2402" t="s">
        <v>2493</v>
      </c>
      <c r="B2402">
        <v>2023</v>
      </c>
      <c r="C2402" t="s">
        <v>238</v>
      </c>
      <c r="D2402" s="1">
        <v>45137</v>
      </c>
      <c r="E2402">
        <v>17</v>
      </c>
      <c r="F2402">
        <v>8.9</v>
      </c>
      <c r="G2402">
        <v>0</v>
      </c>
      <c r="H2402" t="s">
        <v>28</v>
      </c>
      <c r="I2402" s="2">
        <v>0.63888888888888884</v>
      </c>
      <c r="J2402" s="3">
        <v>52294</v>
      </c>
      <c r="K2402" t="s">
        <v>29</v>
      </c>
      <c r="L2402">
        <v>5.4</v>
      </c>
      <c r="M2402">
        <v>9.6999999999999993</v>
      </c>
      <c r="N2402">
        <v>13.8</v>
      </c>
      <c r="O2402">
        <v>15.8</v>
      </c>
      <c r="P2402">
        <v>98</v>
      </c>
      <c r="Q2402" t="s">
        <v>35</v>
      </c>
      <c r="R2402">
        <v>3.5</v>
      </c>
      <c r="S2402">
        <v>8.5</v>
      </c>
      <c r="T2402">
        <v>14.6</v>
      </c>
      <c r="U2402">
        <v>20.100000000000001</v>
      </c>
      <c r="V2402">
        <v>130</v>
      </c>
      <c r="W2402" t="str">
        <f t="shared" si="111"/>
        <v>Melbourne</v>
      </c>
      <c r="X2402" t="str">
        <f t="shared" si="112"/>
        <v>High</v>
      </c>
      <c r="Y2402" t="str">
        <f t="shared" si="113"/>
        <v>Away Team</v>
      </c>
    </row>
    <row r="2403" spans="1:25" x14ac:dyDescent="0.25">
      <c r="A2403" t="s">
        <v>2494</v>
      </c>
      <c r="B2403">
        <v>2023</v>
      </c>
      <c r="C2403" t="s">
        <v>238</v>
      </c>
      <c r="D2403" s="1">
        <v>45137</v>
      </c>
      <c r="E2403">
        <v>18.3</v>
      </c>
      <c r="F2403">
        <v>12.3</v>
      </c>
      <c r="G2403">
        <v>0.8</v>
      </c>
      <c r="H2403" t="s">
        <v>1339</v>
      </c>
      <c r="I2403" s="2">
        <v>0.61111111111111116</v>
      </c>
      <c r="J2403" s="3">
        <v>38231</v>
      </c>
      <c r="K2403" t="s">
        <v>51</v>
      </c>
      <c r="L2403">
        <v>4.2</v>
      </c>
      <c r="M2403">
        <v>7.5</v>
      </c>
      <c r="N2403">
        <v>10.11</v>
      </c>
      <c r="O2403">
        <v>10.119999999999999</v>
      </c>
      <c r="P2403">
        <v>72</v>
      </c>
      <c r="Q2403" t="s">
        <v>47</v>
      </c>
      <c r="R2403">
        <v>1.1000000000000001</v>
      </c>
      <c r="S2403">
        <v>6.4</v>
      </c>
      <c r="T2403">
        <v>6.4</v>
      </c>
      <c r="U2403">
        <v>10.7</v>
      </c>
      <c r="V2403">
        <v>67</v>
      </c>
      <c r="W2403" t="str">
        <f t="shared" si="111"/>
        <v>West Coast</v>
      </c>
      <c r="X2403" t="str">
        <f t="shared" si="112"/>
        <v>Medium</v>
      </c>
      <c r="Y2403" t="str">
        <f t="shared" si="113"/>
        <v>Home Team</v>
      </c>
    </row>
    <row r="2404" spans="1:25" x14ac:dyDescent="0.25">
      <c r="A2404" t="s">
        <v>2495</v>
      </c>
      <c r="B2404">
        <v>2023</v>
      </c>
      <c r="C2404" t="s">
        <v>248</v>
      </c>
      <c r="D2404" s="1">
        <v>45142</v>
      </c>
      <c r="E2404">
        <v>17.3</v>
      </c>
      <c r="F2404">
        <v>12.3</v>
      </c>
      <c r="G2404">
        <v>0</v>
      </c>
      <c r="H2404" t="s">
        <v>46</v>
      </c>
      <c r="I2404" s="2">
        <v>0.82638888888888884</v>
      </c>
      <c r="J2404" s="3">
        <v>39304</v>
      </c>
      <c r="K2404" t="s">
        <v>50</v>
      </c>
      <c r="L2404">
        <v>9.3000000000000007</v>
      </c>
      <c r="M2404">
        <v>12.5</v>
      </c>
      <c r="N2404">
        <v>16.7</v>
      </c>
      <c r="O2404">
        <v>19.12</v>
      </c>
      <c r="P2404">
        <v>126</v>
      </c>
      <c r="Q2404" t="s">
        <v>29</v>
      </c>
      <c r="R2404">
        <v>2.1</v>
      </c>
      <c r="S2404">
        <v>5.5</v>
      </c>
      <c r="T2404">
        <v>7.8</v>
      </c>
      <c r="U2404">
        <v>10.11</v>
      </c>
      <c r="V2404">
        <v>71</v>
      </c>
      <c r="W2404" t="str">
        <f t="shared" si="111"/>
        <v>Western Bulldogs</v>
      </c>
      <c r="X2404" t="str">
        <f t="shared" si="112"/>
        <v>Medium</v>
      </c>
      <c r="Y2404" t="str">
        <f t="shared" si="113"/>
        <v>Home Team</v>
      </c>
    </row>
    <row r="2405" spans="1:25" x14ac:dyDescent="0.25">
      <c r="A2405" t="s">
        <v>2496</v>
      </c>
      <c r="B2405">
        <v>2023</v>
      </c>
      <c r="C2405" t="s">
        <v>248</v>
      </c>
      <c r="D2405" s="1">
        <v>45143</v>
      </c>
      <c r="E2405">
        <v>13.1</v>
      </c>
      <c r="F2405">
        <v>7.4</v>
      </c>
      <c r="G2405">
        <v>0</v>
      </c>
      <c r="H2405" t="s">
        <v>46</v>
      </c>
      <c r="I2405" s="2">
        <v>0.57291666666666663</v>
      </c>
      <c r="J2405" s="3">
        <v>30742</v>
      </c>
      <c r="K2405" t="s">
        <v>48</v>
      </c>
      <c r="L2405">
        <v>1.6</v>
      </c>
      <c r="M2405">
        <v>7.8</v>
      </c>
      <c r="N2405">
        <v>8.1</v>
      </c>
      <c r="O2405">
        <v>10.130000000000001</v>
      </c>
      <c r="P2405">
        <v>73</v>
      </c>
      <c r="Q2405" t="s">
        <v>51</v>
      </c>
      <c r="R2405">
        <v>2.2000000000000002</v>
      </c>
      <c r="S2405">
        <v>4.3</v>
      </c>
      <c r="T2405">
        <v>6.5</v>
      </c>
      <c r="U2405">
        <v>11.6</v>
      </c>
      <c r="V2405">
        <v>72</v>
      </c>
      <c r="W2405" t="str">
        <f t="shared" si="111"/>
        <v>Essendon</v>
      </c>
      <c r="X2405" t="str">
        <f t="shared" si="112"/>
        <v>Medium</v>
      </c>
      <c r="Y2405" t="str">
        <f t="shared" si="113"/>
        <v>Home Team</v>
      </c>
    </row>
    <row r="2406" spans="1:25" x14ac:dyDescent="0.25">
      <c r="A2406" t="s">
        <v>2497</v>
      </c>
      <c r="B2406">
        <v>2023</v>
      </c>
      <c r="C2406" t="s">
        <v>248</v>
      </c>
      <c r="D2406" s="1">
        <v>45143</v>
      </c>
      <c r="E2406">
        <v>13.4</v>
      </c>
      <c r="F2406">
        <v>5.9</v>
      </c>
      <c r="G2406">
        <v>0.2</v>
      </c>
      <c r="H2406" t="s">
        <v>512</v>
      </c>
      <c r="I2406" s="2">
        <v>0.56944444444444442</v>
      </c>
      <c r="J2406" s="3">
        <v>35777</v>
      </c>
      <c r="K2406" t="s">
        <v>40</v>
      </c>
      <c r="L2406">
        <v>5.2</v>
      </c>
      <c r="M2406">
        <v>8.4</v>
      </c>
      <c r="N2406">
        <v>8.11</v>
      </c>
      <c r="O2406">
        <v>13.11</v>
      </c>
      <c r="P2406">
        <v>89</v>
      </c>
      <c r="Q2406" t="s">
        <v>39</v>
      </c>
      <c r="R2406">
        <v>0.3</v>
      </c>
      <c r="S2406">
        <v>3.6</v>
      </c>
      <c r="T2406">
        <v>6.6</v>
      </c>
      <c r="U2406">
        <v>9.6999999999999993</v>
      </c>
      <c r="V2406">
        <v>61</v>
      </c>
      <c r="W2406" t="str">
        <f t="shared" si="111"/>
        <v>Adelaide</v>
      </c>
      <c r="X2406" t="str">
        <f t="shared" si="112"/>
        <v>Medium</v>
      </c>
      <c r="Y2406" t="str">
        <f t="shared" si="113"/>
        <v>Home Team</v>
      </c>
    </row>
    <row r="2407" spans="1:25" x14ac:dyDescent="0.25">
      <c r="A2407" t="s">
        <v>2498</v>
      </c>
      <c r="B2407">
        <v>2023</v>
      </c>
      <c r="C2407" t="s">
        <v>248</v>
      </c>
      <c r="D2407" s="1">
        <v>45143</v>
      </c>
      <c r="E2407">
        <v>13.1</v>
      </c>
      <c r="F2407">
        <v>7.4</v>
      </c>
      <c r="G2407">
        <v>0</v>
      </c>
      <c r="H2407" t="s">
        <v>28</v>
      </c>
      <c r="I2407" s="2">
        <v>0.69097222222222221</v>
      </c>
      <c r="J2407" s="3">
        <v>62134</v>
      </c>
      <c r="K2407" t="s">
        <v>32</v>
      </c>
      <c r="L2407">
        <v>4.2</v>
      </c>
      <c r="M2407">
        <v>6.4</v>
      </c>
      <c r="N2407">
        <v>12.7</v>
      </c>
      <c r="O2407">
        <v>16.899999999999999</v>
      </c>
      <c r="P2407">
        <v>105</v>
      </c>
      <c r="Q2407" t="s">
        <v>33</v>
      </c>
      <c r="R2407">
        <v>0.3</v>
      </c>
      <c r="S2407">
        <v>4.5</v>
      </c>
      <c r="T2407">
        <v>8.5</v>
      </c>
      <c r="U2407">
        <v>11.7</v>
      </c>
      <c r="V2407">
        <v>73</v>
      </c>
      <c r="W2407" t="str">
        <f t="shared" si="111"/>
        <v>Hawthorn</v>
      </c>
      <c r="X2407" t="str">
        <f t="shared" si="112"/>
        <v>High</v>
      </c>
      <c r="Y2407" t="str">
        <f t="shared" si="113"/>
        <v>Home Team</v>
      </c>
    </row>
    <row r="2408" spans="1:25" x14ac:dyDescent="0.25">
      <c r="A2408" t="s">
        <v>2499</v>
      </c>
      <c r="B2408">
        <v>2023</v>
      </c>
      <c r="C2408" t="s">
        <v>248</v>
      </c>
      <c r="D2408" s="1">
        <v>45143</v>
      </c>
      <c r="E2408">
        <v>15.1</v>
      </c>
      <c r="F2408">
        <v>8.1</v>
      </c>
      <c r="G2408">
        <v>0</v>
      </c>
      <c r="H2408" t="s">
        <v>88</v>
      </c>
      <c r="I2408" s="2">
        <v>0.80902777777777779</v>
      </c>
      <c r="J2408" s="3">
        <v>21279</v>
      </c>
      <c r="K2408" t="s">
        <v>44</v>
      </c>
      <c r="L2408">
        <v>7.2</v>
      </c>
      <c r="M2408">
        <v>9.5</v>
      </c>
      <c r="N2408">
        <v>10.9</v>
      </c>
      <c r="O2408">
        <v>14.13</v>
      </c>
      <c r="P2408">
        <v>97</v>
      </c>
      <c r="Q2408" t="s">
        <v>54</v>
      </c>
      <c r="R2408">
        <v>5.0999999999999996</v>
      </c>
      <c r="S2408">
        <v>6.6</v>
      </c>
      <c r="T2408">
        <v>10.8</v>
      </c>
      <c r="U2408">
        <v>12.13</v>
      </c>
      <c r="V2408">
        <v>85</v>
      </c>
      <c r="W2408" t="str">
        <f t="shared" si="111"/>
        <v>Geelong</v>
      </c>
      <c r="X2408" t="str">
        <f t="shared" si="112"/>
        <v>Low</v>
      </c>
      <c r="Y2408" t="str">
        <f t="shared" si="113"/>
        <v>Home Team</v>
      </c>
    </row>
    <row r="2409" spans="1:25" x14ac:dyDescent="0.25">
      <c r="A2409" t="s">
        <v>2500</v>
      </c>
      <c r="B2409">
        <v>2023</v>
      </c>
      <c r="C2409" t="s">
        <v>248</v>
      </c>
      <c r="D2409" s="1">
        <v>45143</v>
      </c>
      <c r="E2409">
        <v>17.899999999999999</v>
      </c>
      <c r="F2409">
        <v>9.5</v>
      </c>
      <c r="G2409">
        <v>0</v>
      </c>
      <c r="H2409" t="s">
        <v>141</v>
      </c>
      <c r="I2409" s="2">
        <v>0.8125</v>
      </c>
      <c r="J2409" s="3">
        <v>19332</v>
      </c>
      <c r="K2409" t="s">
        <v>25</v>
      </c>
      <c r="L2409">
        <v>4.2</v>
      </c>
      <c r="M2409">
        <v>7.6</v>
      </c>
      <c r="N2409">
        <v>10.9</v>
      </c>
      <c r="O2409">
        <v>12.13</v>
      </c>
      <c r="P2409">
        <v>85</v>
      </c>
      <c r="Q2409" t="s">
        <v>26</v>
      </c>
      <c r="R2409">
        <v>5</v>
      </c>
      <c r="S2409">
        <v>11</v>
      </c>
      <c r="T2409">
        <v>13.2</v>
      </c>
      <c r="U2409">
        <v>15.6</v>
      </c>
      <c r="V2409">
        <v>96</v>
      </c>
      <c r="W2409" t="str">
        <f t="shared" si="111"/>
        <v>Sydney</v>
      </c>
      <c r="X2409" t="str">
        <f t="shared" si="112"/>
        <v>Low</v>
      </c>
      <c r="Y2409" t="str">
        <f t="shared" si="113"/>
        <v>Away Team</v>
      </c>
    </row>
    <row r="2410" spans="1:25" x14ac:dyDescent="0.25">
      <c r="A2410" t="s">
        <v>2501</v>
      </c>
      <c r="B2410">
        <v>2023</v>
      </c>
      <c r="C2410" t="s">
        <v>248</v>
      </c>
      <c r="D2410" s="1">
        <v>45144</v>
      </c>
      <c r="E2410">
        <v>15</v>
      </c>
      <c r="F2410">
        <v>7.9</v>
      </c>
      <c r="G2410">
        <v>0</v>
      </c>
      <c r="H2410" t="s">
        <v>66</v>
      </c>
      <c r="I2410" s="2">
        <v>0.54861111111111116</v>
      </c>
      <c r="J2410" s="3">
        <v>8034</v>
      </c>
      <c r="K2410" t="s">
        <v>47</v>
      </c>
      <c r="L2410">
        <v>5.5</v>
      </c>
      <c r="M2410">
        <v>8.8000000000000007</v>
      </c>
      <c r="N2410">
        <v>9.9</v>
      </c>
      <c r="O2410">
        <v>10.11</v>
      </c>
      <c r="P2410">
        <v>71</v>
      </c>
      <c r="Q2410" t="s">
        <v>35</v>
      </c>
      <c r="R2410">
        <v>1.3</v>
      </c>
      <c r="S2410">
        <v>8.4</v>
      </c>
      <c r="T2410">
        <v>14.7</v>
      </c>
      <c r="U2410">
        <v>15.13</v>
      </c>
      <c r="V2410">
        <v>103</v>
      </c>
      <c r="W2410" t="str">
        <f t="shared" si="111"/>
        <v>Melbourne</v>
      </c>
      <c r="X2410" t="str">
        <f t="shared" si="112"/>
        <v>Low</v>
      </c>
      <c r="Y2410" t="str">
        <f t="shared" si="113"/>
        <v>Away Team</v>
      </c>
    </row>
    <row r="2411" spans="1:25" x14ac:dyDescent="0.25">
      <c r="A2411" t="s">
        <v>2502</v>
      </c>
      <c r="B2411">
        <v>2023</v>
      </c>
      <c r="C2411" t="s">
        <v>248</v>
      </c>
      <c r="D2411" s="1">
        <v>45144</v>
      </c>
      <c r="E2411">
        <v>13.6</v>
      </c>
      <c r="F2411">
        <v>7.9</v>
      </c>
      <c r="G2411">
        <v>0</v>
      </c>
      <c r="H2411" t="s">
        <v>46</v>
      </c>
      <c r="I2411" s="2">
        <v>0.63888888888888884</v>
      </c>
      <c r="J2411" s="3">
        <v>42656</v>
      </c>
      <c r="K2411" t="s">
        <v>55</v>
      </c>
      <c r="L2411">
        <v>3.1</v>
      </c>
      <c r="M2411">
        <v>7.2</v>
      </c>
      <c r="N2411">
        <v>8.3000000000000007</v>
      </c>
      <c r="O2411">
        <v>8.6</v>
      </c>
      <c r="P2411">
        <v>54</v>
      </c>
      <c r="Q2411" t="s">
        <v>30</v>
      </c>
      <c r="R2411">
        <v>2.4</v>
      </c>
      <c r="S2411">
        <v>3.4</v>
      </c>
      <c r="T2411">
        <v>6.7</v>
      </c>
      <c r="U2411">
        <v>10.130000000000001</v>
      </c>
      <c r="V2411">
        <v>73</v>
      </c>
      <c r="W2411" t="str">
        <f t="shared" si="111"/>
        <v>Carlton</v>
      </c>
      <c r="X2411" t="str">
        <f t="shared" si="112"/>
        <v>Medium</v>
      </c>
      <c r="Y2411" t="str">
        <f t="shared" si="113"/>
        <v>Away Team</v>
      </c>
    </row>
    <row r="2412" spans="1:25" x14ac:dyDescent="0.25">
      <c r="A2412" t="s">
        <v>2503</v>
      </c>
      <c r="B2412">
        <v>2023</v>
      </c>
      <c r="C2412" t="s">
        <v>248</v>
      </c>
      <c r="D2412" s="1">
        <v>45144</v>
      </c>
      <c r="E2412">
        <v>22.1</v>
      </c>
      <c r="F2412">
        <v>4.5</v>
      </c>
      <c r="G2412">
        <v>0</v>
      </c>
      <c r="H2412" t="s">
        <v>1339</v>
      </c>
      <c r="I2412" s="2">
        <v>0.61111111111111116</v>
      </c>
      <c r="J2412" s="3">
        <v>37845</v>
      </c>
      <c r="K2412" t="s">
        <v>43</v>
      </c>
      <c r="L2412">
        <v>2.2000000000000002</v>
      </c>
      <c r="M2412">
        <v>5.4</v>
      </c>
      <c r="N2412">
        <v>8.8000000000000007</v>
      </c>
      <c r="O2412">
        <v>11.8</v>
      </c>
      <c r="P2412">
        <v>74</v>
      </c>
      <c r="Q2412" t="s">
        <v>36</v>
      </c>
      <c r="R2412">
        <v>1.4</v>
      </c>
      <c r="S2412">
        <v>3.5</v>
      </c>
      <c r="T2412">
        <v>8.8000000000000007</v>
      </c>
      <c r="U2412">
        <v>11.11</v>
      </c>
      <c r="V2412">
        <v>77</v>
      </c>
      <c r="W2412" t="str">
        <f t="shared" si="111"/>
        <v>Brisbane</v>
      </c>
      <c r="X2412" t="str">
        <f t="shared" si="112"/>
        <v>Medium</v>
      </c>
      <c r="Y2412" t="str">
        <f t="shared" si="113"/>
        <v>Away Team</v>
      </c>
    </row>
    <row r="2413" spans="1:25" x14ac:dyDescent="0.25">
      <c r="A2413" t="s">
        <v>2504</v>
      </c>
      <c r="B2413">
        <v>2023</v>
      </c>
      <c r="C2413" t="s">
        <v>258</v>
      </c>
      <c r="D2413" s="1">
        <v>45149</v>
      </c>
      <c r="E2413">
        <v>14.8</v>
      </c>
      <c r="F2413">
        <v>8.6</v>
      </c>
      <c r="G2413">
        <v>0.4</v>
      </c>
      <c r="H2413" t="s">
        <v>28</v>
      </c>
      <c r="I2413" s="2">
        <v>0.82638888888888884</v>
      </c>
      <c r="J2413" s="3">
        <v>78749</v>
      </c>
      <c r="K2413" t="s">
        <v>33</v>
      </c>
      <c r="L2413">
        <v>3.4</v>
      </c>
      <c r="M2413">
        <v>7.8</v>
      </c>
      <c r="N2413">
        <v>13.11</v>
      </c>
      <c r="O2413">
        <v>16.13</v>
      </c>
      <c r="P2413">
        <v>109</v>
      </c>
      <c r="Q2413" t="s">
        <v>44</v>
      </c>
      <c r="R2413">
        <v>6.2</v>
      </c>
      <c r="S2413">
        <v>8.3000000000000007</v>
      </c>
      <c r="T2413">
        <v>10.5</v>
      </c>
      <c r="U2413">
        <v>15.11</v>
      </c>
      <c r="V2413">
        <v>101</v>
      </c>
      <c r="W2413" t="str">
        <f t="shared" si="111"/>
        <v>Collingwood</v>
      </c>
      <c r="X2413" t="str">
        <f t="shared" si="112"/>
        <v>High</v>
      </c>
      <c r="Y2413" t="str">
        <f t="shared" si="113"/>
        <v>Home Team</v>
      </c>
    </row>
    <row r="2414" spans="1:25" x14ac:dyDescent="0.25">
      <c r="A2414" t="s">
        <v>2505</v>
      </c>
      <c r="B2414">
        <v>2023</v>
      </c>
      <c r="C2414" t="s">
        <v>258</v>
      </c>
      <c r="D2414" s="1">
        <v>45150</v>
      </c>
      <c r="E2414">
        <v>15.7</v>
      </c>
      <c r="F2414">
        <v>9.8000000000000007</v>
      </c>
      <c r="G2414">
        <v>0.2</v>
      </c>
      <c r="H2414" t="s">
        <v>46</v>
      </c>
      <c r="I2414" s="2">
        <v>0.57291666666666663</v>
      </c>
      <c r="J2414" s="3">
        <v>37231</v>
      </c>
      <c r="K2414" t="s">
        <v>47</v>
      </c>
      <c r="L2414">
        <v>3</v>
      </c>
      <c r="M2414">
        <v>6.1</v>
      </c>
      <c r="N2414">
        <v>9.3000000000000007</v>
      </c>
      <c r="O2414">
        <v>12.5</v>
      </c>
      <c r="P2414">
        <v>77</v>
      </c>
      <c r="Q2414" t="s">
        <v>48</v>
      </c>
      <c r="R2414">
        <v>2.1</v>
      </c>
      <c r="S2414">
        <v>5.2</v>
      </c>
      <c r="T2414">
        <v>10.4</v>
      </c>
      <c r="U2414">
        <v>13.8</v>
      </c>
      <c r="V2414">
        <v>86</v>
      </c>
      <c r="W2414" t="str">
        <f t="shared" si="111"/>
        <v>Essendon</v>
      </c>
      <c r="X2414" t="str">
        <f t="shared" si="112"/>
        <v>Medium</v>
      </c>
      <c r="Y2414" t="str">
        <f t="shared" si="113"/>
        <v>Away Team</v>
      </c>
    </row>
    <row r="2415" spans="1:25" x14ac:dyDescent="0.25">
      <c r="A2415" t="s">
        <v>2506</v>
      </c>
      <c r="B2415">
        <v>2023</v>
      </c>
      <c r="C2415" t="s">
        <v>258</v>
      </c>
      <c r="D2415" s="1">
        <v>45150</v>
      </c>
      <c r="E2415">
        <v>22.3</v>
      </c>
      <c r="F2415">
        <v>7.7</v>
      </c>
      <c r="G2415">
        <v>0</v>
      </c>
      <c r="H2415" t="s">
        <v>61</v>
      </c>
      <c r="I2415" s="2">
        <v>0.57291666666666663</v>
      </c>
      <c r="J2415" s="3">
        <v>33911</v>
      </c>
      <c r="K2415" t="s">
        <v>26</v>
      </c>
      <c r="L2415">
        <v>3.2</v>
      </c>
      <c r="M2415">
        <v>9.1999999999999993</v>
      </c>
      <c r="N2415">
        <v>15.4</v>
      </c>
      <c r="O2415">
        <v>18.600000000000001</v>
      </c>
      <c r="P2415">
        <v>114</v>
      </c>
      <c r="Q2415" t="s">
        <v>39</v>
      </c>
      <c r="R2415">
        <v>4.0999999999999996</v>
      </c>
      <c r="S2415">
        <v>9.4</v>
      </c>
      <c r="T2415">
        <v>11.6</v>
      </c>
      <c r="U2415">
        <v>13.12</v>
      </c>
      <c r="V2415">
        <v>90</v>
      </c>
      <c r="W2415" t="str">
        <f t="shared" si="111"/>
        <v>Sydney</v>
      </c>
      <c r="X2415" t="str">
        <f t="shared" si="112"/>
        <v>Medium</v>
      </c>
      <c r="Y2415" t="str">
        <f t="shared" si="113"/>
        <v>Home Team</v>
      </c>
    </row>
    <row r="2416" spans="1:25" x14ac:dyDescent="0.25">
      <c r="A2416" t="s">
        <v>2507</v>
      </c>
      <c r="B2416">
        <v>2023</v>
      </c>
      <c r="C2416" t="s">
        <v>258</v>
      </c>
      <c r="D2416" s="1">
        <v>45150</v>
      </c>
      <c r="E2416">
        <v>26.4</v>
      </c>
      <c r="F2416">
        <v>10.1</v>
      </c>
      <c r="G2416">
        <v>0</v>
      </c>
      <c r="H2416" t="s">
        <v>58</v>
      </c>
      <c r="I2416" s="2">
        <v>0.69097222222222221</v>
      </c>
      <c r="J2416" s="3">
        <v>30107</v>
      </c>
      <c r="K2416" t="s">
        <v>36</v>
      </c>
      <c r="L2416">
        <v>4.4000000000000004</v>
      </c>
      <c r="M2416">
        <v>7.6</v>
      </c>
      <c r="N2416">
        <v>14.8</v>
      </c>
      <c r="O2416">
        <v>15.9</v>
      </c>
      <c r="P2416">
        <v>99</v>
      </c>
      <c r="Q2416" t="s">
        <v>40</v>
      </c>
      <c r="R2416">
        <v>4.0999999999999996</v>
      </c>
      <c r="S2416">
        <v>7.7</v>
      </c>
      <c r="T2416">
        <v>11.1</v>
      </c>
      <c r="U2416">
        <v>13.15</v>
      </c>
      <c r="V2416">
        <v>93</v>
      </c>
      <c r="W2416" t="str">
        <f t="shared" si="111"/>
        <v>Brisbane</v>
      </c>
      <c r="X2416" t="str">
        <f t="shared" si="112"/>
        <v>Medium</v>
      </c>
      <c r="Y2416" t="str">
        <f t="shared" si="113"/>
        <v>Home Team</v>
      </c>
    </row>
    <row r="2417" spans="1:25" x14ac:dyDescent="0.25">
      <c r="A2417" t="s">
        <v>2508</v>
      </c>
      <c r="B2417">
        <v>2023</v>
      </c>
      <c r="C2417" t="s">
        <v>258</v>
      </c>
      <c r="D2417" s="1">
        <v>45150</v>
      </c>
      <c r="E2417">
        <v>15.7</v>
      </c>
      <c r="F2417">
        <v>9.8000000000000007</v>
      </c>
      <c r="G2417">
        <v>0.2</v>
      </c>
      <c r="H2417" t="s">
        <v>28</v>
      </c>
      <c r="I2417" s="2">
        <v>0.8125</v>
      </c>
      <c r="J2417" s="3">
        <v>68577</v>
      </c>
      <c r="K2417" t="s">
        <v>30</v>
      </c>
      <c r="L2417">
        <v>1.3</v>
      </c>
      <c r="M2417">
        <v>3.5</v>
      </c>
      <c r="N2417">
        <v>6.6</v>
      </c>
      <c r="O2417">
        <v>9.6</v>
      </c>
      <c r="P2417">
        <v>60</v>
      </c>
      <c r="Q2417" t="s">
        <v>35</v>
      </c>
      <c r="R2417">
        <v>1</v>
      </c>
      <c r="S2417">
        <v>3.3</v>
      </c>
      <c r="T2417">
        <v>6.6</v>
      </c>
      <c r="U2417">
        <v>8.8000000000000007</v>
      </c>
      <c r="V2417">
        <v>56</v>
      </c>
      <c r="W2417" t="str">
        <f t="shared" si="111"/>
        <v>Carlton</v>
      </c>
      <c r="X2417" t="str">
        <f t="shared" si="112"/>
        <v>High</v>
      </c>
      <c r="Y2417" t="str">
        <f t="shared" si="113"/>
        <v>Home Team</v>
      </c>
    </row>
    <row r="2418" spans="1:25" x14ac:dyDescent="0.25">
      <c r="A2418" t="s">
        <v>2509</v>
      </c>
      <c r="B2418">
        <v>2023</v>
      </c>
      <c r="C2418" t="s">
        <v>258</v>
      </c>
      <c r="D2418" s="1">
        <v>45150</v>
      </c>
      <c r="E2418">
        <v>16.600000000000001</v>
      </c>
      <c r="F2418">
        <v>5.6</v>
      </c>
      <c r="G2418">
        <v>0</v>
      </c>
      <c r="H2418" t="s">
        <v>1339</v>
      </c>
      <c r="I2418" s="2">
        <v>0.75694444444444442</v>
      </c>
      <c r="J2418" s="3">
        <v>51172</v>
      </c>
      <c r="K2418" t="s">
        <v>51</v>
      </c>
      <c r="L2418">
        <v>2.2000000000000002</v>
      </c>
      <c r="M2418">
        <v>2.5</v>
      </c>
      <c r="N2418">
        <v>2.6</v>
      </c>
      <c r="O2418">
        <v>4.9000000000000004</v>
      </c>
      <c r="P2418">
        <v>33</v>
      </c>
      <c r="Q2418" t="s">
        <v>43</v>
      </c>
      <c r="R2418">
        <v>4.4000000000000004</v>
      </c>
      <c r="S2418">
        <v>10.8</v>
      </c>
      <c r="T2418">
        <v>17.11</v>
      </c>
      <c r="U2418">
        <v>20.14</v>
      </c>
      <c r="V2418">
        <v>134</v>
      </c>
      <c r="W2418" t="str">
        <f t="shared" si="111"/>
        <v>Fremantle</v>
      </c>
      <c r="X2418" t="str">
        <f t="shared" si="112"/>
        <v>High</v>
      </c>
      <c r="Y2418" t="str">
        <f t="shared" si="113"/>
        <v>Away Team</v>
      </c>
    </row>
    <row r="2419" spans="1:25" x14ac:dyDescent="0.25">
      <c r="A2419" t="s">
        <v>2510</v>
      </c>
      <c r="B2419">
        <v>2023</v>
      </c>
      <c r="C2419" t="s">
        <v>258</v>
      </c>
      <c r="D2419" s="1">
        <v>45151</v>
      </c>
      <c r="E2419">
        <v>12</v>
      </c>
      <c r="F2419">
        <v>-1</v>
      </c>
      <c r="G2419">
        <v>0</v>
      </c>
      <c r="H2419" t="s">
        <v>100</v>
      </c>
      <c r="I2419" s="2">
        <v>0.54861111111111116</v>
      </c>
      <c r="J2419" s="3">
        <v>12480</v>
      </c>
      <c r="K2419" t="s">
        <v>32</v>
      </c>
      <c r="L2419">
        <v>1.1000000000000001</v>
      </c>
      <c r="M2419">
        <v>4.8</v>
      </c>
      <c r="N2419">
        <v>6.9</v>
      </c>
      <c r="O2419">
        <v>9.1300000000000008</v>
      </c>
      <c r="P2419">
        <v>67</v>
      </c>
      <c r="Q2419" t="s">
        <v>50</v>
      </c>
      <c r="R2419">
        <v>4.3</v>
      </c>
      <c r="S2419">
        <v>6.5</v>
      </c>
      <c r="T2419">
        <v>6.8</v>
      </c>
      <c r="U2419">
        <v>9.1</v>
      </c>
      <c r="V2419">
        <v>64</v>
      </c>
      <c r="W2419" t="str">
        <f t="shared" si="111"/>
        <v>Hawthorn</v>
      </c>
      <c r="X2419" t="str">
        <f t="shared" si="112"/>
        <v>Low</v>
      </c>
      <c r="Y2419" t="str">
        <f t="shared" si="113"/>
        <v>Home Team</v>
      </c>
    </row>
    <row r="2420" spans="1:25" x14ac:dyDescent="0.25">
      <c r="A2420" t="s">
        <v>2511</v>
      </c>
      <c r="B2420">
        <v>2023</v>
      </c>
      <c r="C2420" t="s">
        <v>258</v>
      </c>
      <c r="D2420" s="1">
        <v>45151</v>
      </c>
      <c r="E2420">
        <v>13</v>
      </c>
      <c r="F2420">
        <v>5.8</v>
      </c>
      <c r="G2420">
        <v>4.2</v>
      </c>
      <c r="H2420" t="s">
        <v>46</v>
      </c>
      <c r="I2420" s="2">
        <v>0.63888888888888884</v>
      </c>
      <c r="J2420" s="3">
        <v>31119</v>
      </c>
      <c r="K2420" t="s">
        <v>55</v>
      </c>
      <c r="L2420">
        <v>5</v>
      </c>
      <c r="M2420">
        <v>10.199999999999999</v>
      </c>
      <c r="N2420">
        <v>13.6</v>
      </c>
      <c r="O2420">
        <v>14.9</v>
      </c>
      <c r="P2420">
        <v>93</v>
      </c>
      <c r="Q2420" t="s">
        <v>29</v>
      </c>
      <c r="R2420">
        <v>2.1</v>
      </c>
      <c r="S2420">
        <v>5.3</v>
      </c>
      <c r="T2420">
        <v>6.5</v>
      </c>
      <c r="U2420">
        <v>8.9</v>
      </c>
      <c r="V2420">
        <v>57</v>
      </c>
      <c r="W2420" t="str">
        <f t="shared" si="111"/>
        <v>St Kilda</v>
      </c>
      <c r="X2420" t="str">
        <f t="shared" si="112"/>
        <v>Medium</v>
      </c>
      <c r="Y2420" t="str">
        <f t="shared" si="113"/>
        <v>Home Team</v>
      </c>
    </row>
    <row r="2421" spans="1:25" x14ac:dyDescent="0.25">
      <c r="A2421" t="s">
        <v>2512</v>
      </c>
      <c r="B2421">
        <v>2023</v>
      </c>
      <c r="C2421" t="s">
        <v>258</v>
      </c>
      <c r="D2421" s="1">
        <v>45151</v>
      </c>
      <c r="E2421">
        <v>14.9</v>
      </c>
      <c r="F2421">
        <v>10.4</v>
      </c>
      <c r="G2421">
        <v>1.6</v>
      </c>
      <c r="H2421" t="s">
        <v>512</v>
      </c>
      <c r="I2421" s="2">
        <v>0.67361111111111116</v>
      </c>
      <c r="J2421" s="3">
        <v>32597</v>
      </c>
      <c r="K2421" t="s">
        <v>54</v>
      </c>
      <c r="L2421">
        <v>7.3</v>
      </c>
      <c r="M2421">
        <v>10.7</v>
      </c>
      <c r="N2421">
        <v>16.899999999999999</v>
      </c>
      <c r="O2421">
        <v>21.1</v>
      </c>
      <c r="P2421">
        <v>136</v>
      </c>
      <c r="Q2421" t="s">
        <v>25</v>
      </c>
      <c r="R2421">
        <v>3</v>
      </c>
      <c r="S2421">
        <v>4.2</v>
      </c>
      <c r="T2421">
        <v>8.5</v>
      </c>
      <c r="U2421">
        <v>13.7</v>
      </c>
      <c r="V2421">
        <v>85</v>
      </c>
      <c r="W2421" t="str">
        <f t="shared" si="111"/>
        <v>Port Adelaide</v>
      </c>
      <c r="X2421" t="str">
        <f t="shared" si="112"/>
        <v>Medium</v>
      </c>
      <c r="Y2421" t="str">
        <f t="shared" si="113"/>
        <v>Home Team</v>
      </c>
    </row>
    <row r="2422" spans="1:25" x14ac:dyDescent="0.25">
      <c r="A2422" t="s">
        <v>2513</v>
      </c>
      <c r="B2422">
        <v>2023</v>
      </c>
      <c r="C2422" t="s">
        <v>268</v>
      </c>
      <c r="D2422" s="1">
        <v>45156</v>
      </c>
      <c r="E2422">
        <v>14.1</v>
      </c>
      <c r="F2422">
        <v>7.8</v>
      </c>
      <c r="G2422">
        <v>4.8</v>
      </c>
      <c r="H2422" t="s">
        <v>46</v>
      </c>
      <c r="I2422" s="2">
        <v>0.82638888888888884</v>
      </c>
      <c r="J2422" s="3">
        <v>38350</v>
      </c>
      <c r="K2422" t="s">
        <v>33</v>
      </c>
      <c r="L2422">
        <v>4.2</v>
      </c>
      <c r="M2422">
        <v>6.5</v>
      </c>
      <c r="N2422">
        <v>12.7</v>
      </c>
      <c r="O2422">
        <v>15.1</v>
      </c>
      <c r="P2422">
        <v>100</v>
      </c>
      <c r="Q2422" t="s">
        <v>36</v>
      </c>
      <c r="R2422">
        <v>6.2</v>
      </c>
      <c r="S2422">
        <v>9.3000000000000007</v>
      </c>
      <c r="T2422">
        <v>14.7</v>
      </c>
      <c r="U2422">
        <v>19.100000000000001</v>
      </c>
      <c r="V2422">
        <v>124</v>
      </c>
      <c r="W2422" t="str">
        <f t="shared" si="111"/>
        <v>Brisbane</v>
      </c>
      <c r="X2422" t="str">
        <f t="shared" si="112"/>
        <v>Medium</v>
      </c>
      <c r="Y2422" t="str">
        <f t="shared" si="113"/>
        <v>Away Team</v>
      </c>
    </row>
    <row r="2423" spans="1:25" x14ac:dyDescent="0.25">
      <c r="A2423" t="s">
        <v>2514</v>
      </c>
      <c r="B2423">
        <v>2023</v>
      </c>
      <c r="C2423" t="s">
        <v>268</v>
      </c>
      <c r="D2423" s="1">
        <v>45157</v>
      </c>
      <c r="E2423">
        <v>18.399999999999999</v>
      </c>
      <c r="F2423">
        <v>7.6</v>
      </c>
      <c r="G2423">
        <v>0</v>
      </c>
      <c r="H2423" t="s">
        <v>28</v>
      </c>
      <c r="I2423" s="2">
        <v>0.57291666666666663</v>
      </c>
      <c r="J2423" s="3">
        <v>59555</v>
      </c>
      <c r="K2423" t="s">
        <v>29</v>
      </c>
      <c r="L2423">
        <v>3.2</v>
      </c>
      <c r="M2423">
        <v>10.5</v>
      </c>
      <c r="N2423">
        <v>11.1</v>
      </c>
      <c r="O2423">
        <v>14.17</v>
      </c>
      <c r="P2423">
        <v>101</v>
      </c>
      <c r="Q2423" t="s">
        <v>47</v>
      </c>
      <c r="R2423">
        <v>2.2999999999999998</v>
      </c>
      <c r="S2423">
        <v>6.7</v>
      </c>
      <c r="T2423">
        <v>10.7</v>
      </c>
      <c r="U2423">
        <v>10.119999999999999</v>
      </c>
      <c r="V2423">
        <v>72</v>
      </c>
      <c r="W2423" t="str">
        <f t="shared" si="111"/>
        <v>Richmond</v>
      </c>
      <c r="X2423" t="str">
        <f t="shared" si="112"/>
        <v>High</v>
      </c>
      <c r="Y2423" t="str">
        <f t="shared" si="113"/>
        <v>Home Team</v>
      </c>
    </row>
    <row r="2424" spans="1:25" x14ac:dyDescent="0.25">
      <c r="A2424" t="s">
        <v>2515</v>
      </c>
      <c r="B2424">
        <v>2023</v>
      </c>
      <c r="C2424" t="s">
        <v>268</v>
      </c>
      <c r="D2424" s="1">
        <v>45157</v>
      </c>
      <c r="E2424">
        <v>20.9</v>
      </c>
      <c r="F2424">
        <v>14.4</v>
      </c>
      <c r="G2424">
        <v>0</v>
      </c>
      <c r="H2424" t="s">
        <v>38</v>
      </c>
      <c r="I2424" s="2">
        <v>0.59027777777777779</v>
      </c>
      <c r="J2424" s="3">
        <v>19253</v>
      </c>
      <c r="K2424" t="s">
        <v>39</v>
      </c>
      <c r="L2424">
        <v>6.5</v>
      </c>
      <c r="M2424">
        <v>7.7</v>
      </c>
      <c r="N2424">
        <v>9.6999999999999993</v>
      </c>
      <c r="O2424">
        <v>13.9</v>
      </c>
      <c r="P2424">
        <v>87</v>
      </c>
      <c r="Q2424" t="s">
        <v>30</v>
      </c>
      <c r="R2424">
        <v>1.2</v>
      </c>
      <c r="S2424">
        <v>7.5</v>
      </c>
      <c r="T2424">
        <v>8.1199999999999992</v>
      </c>
      <c r="U2424">
        <v>13.13</v>
      </c>
      <c r="V2424">
        <v>91</v>
      </c>
      <c r="W2424" t="str">
        <f t="shared" si="111"/>
        <v>Carlton</v>
      </c>
      <c r="X2424" t="str">
        <f t="shared" si="112"/>
        <v>Low</v>
      </c>
      <c r="Y2424" t="str">
        <f t="shared" si="113"/>
        <v>Away Team</v>
      </c>
    </row>
    <row r="2425" spans="1:25" x14ac:dyDescent="0.25">
      <c r="A2425" t="s">
        <v>2516</v>
      </c>
      <c r="B2425">
        <v>2023</v>
      </c>
      <c r="C2425" t="s">
        <v>268</v>
      </c>
      <c r="D2425" s="1">
        <v>45157</v>
      </c>
      <c r="E2425">
        <v>19.600000000000001</v>
      </c>
      <c r="F2425">
        <v>5.0999999999999996</v>
      </c>
      <c r="G2425">
        <v>0</v>
      </c>
      <c r="H2425" t="s">
        <v>141</v>
      </c>
      <c r="I2425" s="2">
        <v>0.69097222222222221</v>
      </c>
      <c r="J2425" s="3">
        <v>10281</v>
      </c>
      <c r="K2425" t="s">
        <v>25</v>
      </c>
      <c r="L2425">
        <v>7.3</v>
      </c>
      <c r="M2425">
        <v>13.5</v>
      </c>
      <c r="N2425">
        <v>20.6</v>
      </c>
      <c r="O2425">
        <v>25.12</v>
      </c>
      <c r="P2425">
        <v>162</v>
      </c>
      <c r="Q2425" t="s">
        <v>48</v>
      </c>
      <c r="R2425">
        <v>1</v>
      </c>
      <c r="S2425">
        <v>2.1</v>
      </c>
      <c r="T2425">
        <v>4.4000000000000004</v>
      </c>
      <c r="U2425">
        <v>5.6</v>
      </c>
      <c r="V2425">
        <v>36</v>
      </c>
      <c r="W2425" t="str">
        <f t="shared" si="111"/>
        <v>Greater Western Sydney</v>
      </c>
      <c r="X2425" t="str">
        <f t="shared" si="112"/>
        <v>Low</v>
      </c>
      <c r="Y2425" t="str">
        <f t="shared" si="113"/>
        <v>Home Team</v>
      </c>
    </row>
    <row r="2426" spans="1:25" x14ac:dyDescent="0.25">
      <c r="A2426" t="s">
        <v>2517</v>
      </c>
      <c r="B2426">
        <v>2023</v>
      </c>
      <c r="C2426" t="s">
        <v>268</v>
      </c>
      <c r="D2426" s="1">
        <v>45157</v>
      </c>
      <c r="E2426">
        <v>18.399999999999999</v>
      </c>
      <c r="F2426">
        <v>7.6</v>
      </c>
      <c r="G2426">
        <v>0</v>
      </c>
      <c r="H2426" t="s">
        <v>46</v>
      </c>
      <c r="I2426" s="2">
        <v>0.80902777777777779</v>
      </c>
      <c r="J2426" s="3">
        <v>40103</v>
      </c>
      <c r="K2426" t="s">
        <v>55</v>
      </c>
      <c r="L2426">
        <v>4.3</v>
      </c>
      <c r="M2426">
        <v>6.8</v>
      </c>
      <c r="N2426">
        <v>9.14</v>
      </c>
      <c r="O2426">
        <v>12.16</v>
      </c>
      <c r="P2426">
        <v>88</v>
      </c>
      <c r="Q2426" t="s">
        <v>44</v>
      </c>
      <c r="R2426">
        <v>2.2999999999999998</v>
      </c>
      <c r="S2426">
        <v>4.4000000000000004</v>
      </c>
      <c r="T2426">
        <v>6.5</v>
      </c>
      <c r="U2426">
        <v>8.6999999999999993</v>
      </c>
      <c r="V2426">
        <v>55</v>
      </c>
      <c r="W2426" t="str">
        <f t="shared" si="111"/>
        <v>St Kilda</v>
      </c>
      <c r="X2426" t="str">
        <f t="shared" si="112"/>
        <v>Medium</v>
      </c>
      <c r="Y2426" t="str">
        <f t="shared" si="113"/>
        <v>Home Team</v>
      </c>
    </row>
    <row r="2427" spans="1:25" x14ac:dyDescent="0.25">
      <c r="A2427" t="s">
        <v>2518</v>
      </c>
      <c r="B2427">
        <v>2023</v>
      </c>
      <c r="C2427" t="s">
        <v>268</v>
      </c>
      <c r="D2427" s="1">
        <v>45157</v>
      </c>
      <c r="E2427">
        <v>15.2</v>
      </c>
      <c r="F2427">
        <v>11.8</v>
      </c>
      <c r="G2427">
        <v>0.8</v>
      </c>
      <c r="H2427" t="s">
        <v>512</v>
      </c>
      <c r="I2427" s="2">
        <v>0.79861111111111116</v>
      </c>
      <c r="J2427" s="3">
        <v>44817</v>
      </c>
      <c r="K2427" t="s">
        <v>40</v>
      </c>
      <c r="L2427">
        <v>1.3</v>
      </c>
      <c r="M2427">
        <v>4.3</v>
      </c>
      <c r="N2427">
        <v>6.5</v>
      </c>
      <c r="O2427">
        <v>10.130000000000001</v>
      </c>
      <c r="P2427">
        <v>73</v>
      </c>
      <c r="Q2427" t="s">
        <v>26</v>
      </c>
      <c r="R2427">
        <v>4.3</v>
      </c>
      <c r="S2427">
        <v>9.5</v>
      </c>
      <c r="T2427">
        <v>11.7</v>
      </c>
      <c r="U2427">
        <v>11.8</v>
      </c>
      <c r="V2427">
        <v>74</v>
      </c>
      <c r="W2427" t="str">
        <f t="shared" si="111"/>
        <v>Sydney</v>
      </c>
      <c r="X2427" t="str">
        <f t="shared" si="112"/>
        <v>Medium</v>
      </c>
      <c r="Y2427" t="str">
        <f t="shared" si="113"/>
        <v>Away Team</v>
      </c>
    </row>
    <row r="2428" spans="1:25" x14ac:dyDescent="0.25">
      <c r="A2428" t="s">
        <v>2519</v>
      </c>
      <c r="B2428">
        <v>2023</v>
      </c>
      <c r="C2428" t="s">
        <v>268</v>
      </c>
      <c r="D2428" s="1">
        <v>45158</v>
      </c>
      <c r="E2428">
        <v>18.7</v>
      </c>
      <c r="F2428">
        <v>12.3</v>
      </c>
      <c r="G2428">
        <v>0</v>
      </c>
      <c r="H2428" t="s">
        <v>46</v>
      </c>
      <c r="I2428" s="2">
        <v>0.54861111111111116</v>
      </c>
      <c r="J2428" s="3">
        <v>23965</v>
      </c>
      <c r="K2428" t="s">
        <v>50</v>
      </c>
      <c r="L2428">
        <v>3.2</v>
      </c>
      <c r="M2428">
        <v>5.7</v>
      </c>
      <c r="N2428">
        <v>10.1</v>
      </c>
      <c r="O2428">
        <v>12.13</v>
      </c>
      <c r="P2428">
        <v>85</v>
      </c>
      <c r="Q2428" t="s">
        <v>51</v>
      </c>
      <c r="R2428">
        <v>5.3</v>
      </c>
      <c r="S2428">
        <v>7.6</v>
      </c>
      <c r="T2428">
        <v>9.6999999999999993</v>
      </c>
      <c r="U2428">
        <v>14.8</v>
      </c>
      <c r="V2428">
        <v>92</v>
      </c>
      <c r="W2428" t="str">
        <f t="shared" si="111"/>
        <v>West Coast</v>
      </c>
      <c r="X2428" t="str">
        <f t="shared" si="112"/>
        <v>Low</v>
      </c>
      <c r="Y2428" t="str">
        <f t="shared" si="113"/>
        <v>Away Team</v>
      </c>
    </row>
    <row r="2429" spans="1:25" x14ac:dyDescent="0.25">
      <c r="A2429" t="s">
        <v>2520</v>
      </c>
      <c r="B2429">
        <v>2023</v>
      </c>
      <c r="C2429" t="s">
        <v>268</v>
      </c>
      <c r="D2429" s="1">
        <v>45158</v>
      </c>
      <c r="E2429">
        <v>18.7</v>
      </c>
      <c r="F2429">
        <v>12.3</v>
      </c>
      <c r="G2429">
        <v>0</v>
      </c>
      <c r="H2429" t="s">
        <v>28</v>
      </c>
      <c r="I2429" s="2">
        <v>0.63888888888888884</v>
      </c>
      <c r="J2429" s="3">
        <v>50142</v>
      </c>
      <c r="K2429" t="s">
        <v>35</v>
      </c>
      <c r="L2429">
        <v>3.2</v>
      </c>
      <c r="M2429">
        <v>6.5</v>
      </c>
      <c r="N2429">
        <v>10.6</v>
      </c>
      <c r="O2429">
        <v>13.9</v>
      </c>
      <c r="P2429">
        <v>87</v>
      </c>
      <c r="Q2429" t="s">
        <v>32</v>
      </c>
      <c r="R2429">
        <v>4.2</v>
      </c>
      <c r="S2429">
        <v>6.3</v>
      </c>
      <c r="T2429">
        <v>8.5</v>
      </c>
      <c r="U2429">
        <v>9.6</v>
      </c>
      <c r="V2429">
        <v>60</v>
      </c>
      <c r="W2429" t="str">
        <f t="shared" si="111"/>
        <v>Melbourne</v>
      </c>
      <c r="X2429" t="str">
        <f t="shared" si="112"/>
        <v>High</v>
      </c>
      <c r="Y2429" t="str">
        <f t="shared" si="113"/>
        <v>Home Team</v>
      </c>
    </row>
    <row r="2430" spans="1:25" x14ac:dyDescent="0.25">
      <c r="A2430" t="s">
        <v>2521</v>
      </c>
      <c r="B2430">
        <v>2023</v>
      </c>
      <c r="C2430" t="s">
        <v>268</v>
      </c>
      <c r="D2430" s="1">
        <v>45158</v>
      </c>
      <c r="E2430">
        <v>19.899999999999999</v>
      </c>
      <c r="F2430">
        <v>7</v>
      </c>
      <c r="G2430">
        <v>0</v>
      </c>
      <c r="H2430" t="s">
        <v>1339</v>
      </c>
      <c r="I2430" s="2">
        <v>0.61111111111111116</v>
      </c>
      <c r="J2430" s="3">
        <v>38360</v>
      </c>
      <c r="K2430" t="s">
        <v>43</v>
      </c>
      <c r="L2430">
        <v>2.4</v>
      </c>
      <c r="M2430">
        <v>4.7</v>
      </c>
      <c r="N2430">
        <v>5.8</v>
      </c>
      <c r="O2430">
        <v>8.1</v>
      </c>
      <c r="P2430">
        <v>58</v>
      </c>
      <c r="Q2430" t="s">
        <v>54</v>
      </c>
      <c r="R2430">
        <v>2.2999999999999998</v>
      </c>
      <c r="S2430">
        <v>6.4</v>
      </c>
      <c r="T2430">
        <v>9.6</v>
      </c>
      <c r="U2430">
        <v>11.8</v>
      </c>
      <c r="V2430">
        <v>74</v>
      </c>
      <c r="W2430" t="str">
        <f t="shared" si="111"/>
        <v>Port Adelaide</v>
      </c>
      <c r="X2430" t="str">
        <f t="shared" si="112"/>
        <v>Medium</v>
      </c>
      <c r="Y2430" t="str">
        <f t="shared" si="113"/>
        <v>Away Team</v>
      </c>
    </row>
    <row r="2431" spans="1:25" x14ac:dyDescent="0.25">
      <c r="A2431" t="s">
        <v>2522</v>
      </c>
      <c r="B2431">
        <v>2023</v>
      </c>
      <c r="C2431" t="s">
        <v>2523</v>
      </c>
      <c r="D2431" s="1">
        <v>45163</v>
      </c>
      <c r="E2431">
        <v>21</v>
      </c>
      <c r="F2431">
        <v>10.4</v>
      </c>
      <c r="G2431">
        <v>0</v>
      </c>
      <c r="H2431" t="s">
        <v>28</v>
      </c>
      <c r="I2431" s="2">
        <v>0.82638888888888884</v>
      </c>
      <c r="J2431" s="3">
        <v>74344</v>
      </c>
      <c r="K2431" t="s">
        <v>48</v>
      </c>
      <c r="L2431">
        <v>0.2</v>
      </c>
      <c r="M2431">
        <v>2.4</v>
      </c>
      <c r="N2431">
        <v>2.1</v>
      </c>
      <c r="O2431">
        <v>3.13</v>
      </c>
      <c r="P2431">
        <v>31</v>
      </c>
      <c r="Q2431" t="s">
        <v>33</v>
      </c>
      <c r="R2431">
        <v>8.1</v>
      </c>
      <c r="S2431">
        <v>12.2</v>
      </c>
      <c r="T2431">
        <v>14.3</v>
      </c>
      <c r="U2431">
        <v>16.5</v>
      </c>
      <c r="V2431">
        <v>101</v>
      </c>
      <c r="W2431" t="str">
        <f t="shared" si="111"/>
        <v>Collingwood</v>
      </c>
      <c r="X2431" t="str">
        <f t="shared" si="112"/>
        <v>High</v>
      </c>
      <c r="Y2431" t="str">
        <f t="shared" si="113"/>
        <v>Away Team</v>
      </c>
    </row>
    <row r="2432" spans="1:25" x14ac:dyDescent="0.25">
      <c r="A2432" t="s">
        <v>2524</v>
      </c>
      <c r="B2432">
        <v>2023</v>
      </c>
      <c r="C2432" t="s">
        <v>2523</v>
      </c>
      <c r="D2432" s="1">
        <v>45164</v>
      </c>
      <c r="E2432">
        <v>14.6</v>
      </c>
      <c r="F2432">
        <v>10.3</v>
      </c>
      <c r="G2432">
        <v>0</v>
      </c>
      <c r="H2432" t="s">
        <v>28</v>
      </c>
      <c r="I2432" s="2">
        <v>0.57291666666666663</v>
      </c>
      <c r="J2432" s="3">
        <v>27951</v>
      </c>
      <c r="K2432" t="s">
        <v>32</v>
      </c>
      <c r="L2432">
        <v>2</v>
      </c>
      <c r="M2432">
        <v>4.0999999999999996</v>
      </c>
      <c r="N2432">
        <v>7.4</v>
      </c>
      <c r="O2432">
        <v>8.8000000000000007</v>
      </c>
      <c r="P2432">
        <v>56</v>
      </c>
      <c r="Q2432" t="s">
        <v>43</v>
      </c>
      <c r="R2432">
        <v>3.4</v>
      </c>
      <c r="S2432">
        <v>8.6</v>
      </c>
      <c r="T2432">
        <v>11.8</v>
      </c>
      <c r="U2432">
        <v>14.9</v>
      </c>
      <c r="V2432">
        <v>93</v>
      </c>
      <c r="W2432" t="str">
        <f t="shared" si="111"/>
        <v>Fremantle</v>
      </c>
      <c r="X2432" t="str">
        <f t="shared" si="112"/>
        <v>Low</v>
      </c>
      <c r="Y2432" t="str">
        <f t="shared" si="113"/>
        <v>Away Team</v>
      </c>
    </row>
    <row r="2433" spans="1:25" x14ac:dyDescent="0.25">
      <c r="A2433" t="s">
        <v>2525</v>
      </c>
      <c r="B2433">
        <v>2023</v>
      </c>
      <c r="C2433" t="s">
        <v>2523</v>
      </c>
      <c r="D2433" s="1">
        <v>45164</v>
      </c>
      <c r="E2433">
        <v>12.1</v>
      </c>
      <c r="F2433">
        <v>4.0999999999999996</v>
      </c>
      <c r="G2433">
        <v>0.6</v>
      </c>
      <c r="H2433" t="s">
        <v>66</v>
      </c>
      <c r="I2433" s="2">
        <v>0.57291666666666663</v>
      </c>
      <c r="J2433" s="3">
        <v>4378</v>
      </c>
      <c r="K2433" t="s">
        <v>47</v>
      </c>
      <c r="L2433">
        <v>2.2999999999999998</v>
      </c>
      <c r="M2433">
        <v>7.6</v>
      </c>
      <c r="N2433">
        <v>13.7</v>
      </c>
      <c r="O2433">
        <v>20.12</v>
      </c>
      <c r="P2433">
        <v>132</v>
      </c>
      <c r="Q2433" t="s">
        <v>39</v>
      </c>
      <c r="R2433">
        <v>4.2</v>
      </c>
      <c r="S2433">
        <v>8.6</v>
      </c>
      <c r="T2433">
        <v>10.9</v>
      </c>
      <c r="U2433">
        <v>14.13</v>
      </c>
      <c r="V2433">
        <v>97</v>
      </c>
      <c r="W2433" t="str">
        <f t="shared" si="111"/>
        <v>North Melbourne</v>
      </c>
      <c r="X2433" t="str">
        <f t="shared" si="112"/>
        <v>Low</v>
      </c>
      <c r="Y2433" t="str">
        <f t="shared" si="113"/>
        <v>Home Team</v>
      </c>
    </row>
    <row r="2434" spans="1:25" x14ac:dyDescent="0.25">
      <c r="A2434" t="s">
        <v>2526</v>
      </c>
      <c r="B2434">
        <v>2023</v>
      </c>
      <c r="C2434" t="s">
        <v>2523</v>
      </c>
      <c r="D2434" s="1">
        <v>45164</v>
      </c>
      <c r="E2434">
        <v>24.1</v>
      </c>
      <c r="F2434">
        <v>11.8</v>
      </c>
      <c r="G2434">
        <v>0</v>
      </c>
      <c r="H2434" t="s">
        <v>58</v>
      </c>
      <c r="I2434" s="2">
        <v>0.69097222222222221</v>
      </c>
      <c r="J2434" s="3">
        <v>31689</v>
      </c>
      <c r="K2434" t="s">
        <v>36</v>
      </c>
      <c r="L2434">
        <v>2.8</v>
      </c>
      <c r="M2434">
        <v>4.1100000000000003</v>
      </c>
      <c r="N2434">
        <v>7.11</v>
      </c>
      <c r="O2434">
        <v>9.18</v>
      </c>
      <c r="P2434">
        <v>72</v>
      </c>
      <c r="Q2434" t="s">
        <v>55</v>
      </c>
      <c r="R2434">
        <v>3.1</v>
      </c>
      <c r="S2434">
        <v>3.3</v>
      </c>
      <c r="T2434">
        <v>7.5</v>
      </c>
      <c r="U2434">
        <v>9.6</v>
      </c>
      <c r="V2434">
        <v>60</v>
      </c>
      <c r="W2434" t="str">
        <f t="shared" si="111"/>
        <v>Brisbane</v>
      </c>
      <c r="X2434" t="str">
        <f t="shared" si="112"/>
        <v>Medium</v>
      </c>
      <c r="Y2434" t="str">
        <f t="shared" si="113"/>
        <v>Home Team</v>
      </c>
    </row>
    <row r="2435" spans="1:25" x14ac:dyDescent="0.25">
      <c r="A2435" t="s">
        <v>2527</v>
      </c>
      <c r="B2435">
        <v>2023</v>
      </c>
      <c r="C2435" t="s">
        <v>2523</v>
      </c>
      <c r="D2435" s="1">
        <v>45164</v>
      </c>
      <c r="E2435">
        <v>13.9</v>
      </c>
      <c r="F2435">
        <v>9.4</v>
      </c>
      <c r="G2435">
        <v>0</v>
      </c>
      <c r="H2435" t="s">
        <v>88</v>
      </c>
      <c r="I2435" s="2">
        <v>0.80902777777777779</v>
      </c>
      <c r="J2435" s="3">
        <v>20533</v>
      </c>
      <c r="K2435" t="s">
        <v>44</v>
      </c>
      <c r="L2435">
        <v>2.5</v>
      </c>
      <c r="M2435">
        <v>7.11</v>
      </c>
      <c r="N2435">
        <v>10.130000000000001</v>
      </c>
      <c r="O2435">
        <v>11.13</v>
      </c>
      <c r="P2435">
        <v>79</v>
      </c>
      <c r="Q2435" t="s">
        <v>50</v>
      </c>
      <c r="R2435">
        <v>3.1</v>
      </c>
      <c r="S2435">
        <v>6.2</v>
      </c>
      <c r="T2435">
        <v>10.5</v>
      </c>
      <c r="U2435">
        <v>16.8</v>
      </c>
      <c r="V2435">
        <v>104</v>
      </c>
      <c r="W2435" t="str">
        <f t="shared" ref="W2435:W2498" si="114">IF(P2435&gt;V2435,K2435, IF(P2435&lt;V2435,Q2435, "Draw"))</f>
        <v>Western Bulldogs</v>
      </c>
      <c r="X2435" t="str">
        <f t="shared" ref="X2435:X2498" si="115">IF(J2435&lt;30000,"Low", IF(J2435&lt;50000,"Medium","High"))</f>
        <v>Low</v>
      </c>
      <c r="Y2435" t="str">
        <f t="shared" ref="Y2435:Y2498" si="116">IF(P2435&gt;V2435,"Home Team", IF(P2435&lt;V2435,"Away Team","Draw"))</f>
        <v>Away Team</v>
      </c>
    </row>
    <row r="2436" spans="1:25" x14ac:dyDescent="0.25">
      <c r="A2436" t="s">
        <v>2528</v>
      </c>
      <c r="B2436">
        <v>2023</v>
      </c>
      <c r="C2436" t="s">
        <v>2523</v>
      </c>
      <c r="D2436" s="1">
        <v>45164</v>
      </c>
      <c r="E2436">
        <v>24.3</v>
      </c>
      <c r="F2436">
        <v>9.5</v>
      </c>
      <c r="G2436">
        <v>0</v>
      </c>
      <c r="H2436" t="s">
        <v>1339</v>
      </c>
      <c r="I2436" s="2">
        <v>0.75694444444444442</v>
      </c>
      <c r="J2436" s="3">
        <v>47027</v>
      </c>
      <c r="K2436" t="s">
        <v>51</v>
      </c>
      <c r="L2436">
        <v>3.1</v>
      </c>
      <c r="M2436">
        <v>8.3000000000000007</v>
      </c>
      <c r="N2436">
        <v>12.4</v>
      </c>
      <c r="O2436">
        <v>12.6</v>
      </c>
      <c r="P2436">
        <v>78</v>
      </c>
      <c r="Q2436" t="s">
        <v>40</v>
      </c>
      <c r="R2436">
        <v>4.5</v>
      </c>
      <c r="S2436">
        <v>5.0999999999999996</v>
      </c>
      <c r="T2436">
        <v>11.17</v>
      </c>
      <c r="U2436">
        <v>17.21</v>
      </c>
      <c r="V2436">
        <v>123</v>
      </c>
      <c r="W2436" t="str">
        <f t="shared" si="114"/>
        <v>Adelaide</v>
      </c>
      <c r="X2436" t="str">
        <f t="shared" si="115"/>
        <v>Medium</v>
      </c>
      <c r="Y2436" t="str">
        <f t="shared" si="116"/>
        <v>Away Team</v>
      </c>
    </row>
    <row r="2437" spans="1:25" x14ac:dyDescent="0.25">
      <c r="A2437" t="s">
        <v>2529</v>
      </c>
      <c r="B2437">
        <v>2023</v>
      </c>
      <c r="C2437" t="s">
        <v>2523</v>
      </c>
      <c r="D2437" s="1">
        <v>45165</v>
      </c>
      <c r="E2437">
        <v>16</v>
      </c>
      <c r="F2437">
        <v>9.1</v>
      </c>
      <c r="G2437">
        <v>0</v>
      </c>
      <c r="H2437" t="s">
        <v>512</v>
      </c>
      <c r="I2437" s="2">
        <v>0.5</v>
      </c>
      <c r="J2437" s="3">
        <v>39860</v>
      </c>
      <c r="K2437" t="s">
        <v>54</v>
      </c>
      <c r="L2437">
        <v>4.3</v>
      </c>
      <c r="M2437">
        <v>6.7</v>
      </c>
      <c r="N2437">
        <v>8.1300000000000008</v>
      </c>
      <c r="O2437">
        <v>13.16</v>
      </c>
      <c r="P2437">
        <v>94</v>
      </c>
      <c r="Q2437" t="s">
        <v>29</v>
      </c>
      <c r="R2437">
        <v>3.4</v>
      </c>
      <c r="S2437">
        <v>5.1100000000000003</v>
      </c>
      <c r="T2437">
        <v>7.13</v>
      </c>
      <c r="U2437">
        <v>8.15</v>
      </c>
      <c r="V2437">
        <v>63</v>
      </c>
      <c r="W2437" t="str">
        <f t="shared" si="114"/>
        <v>Port Adelaide</v>
      </c>
      <c r="X2437" t="str">
        <f t="shared" si="115"/>
        <v>Medium</v>
      </c>
      <c r="Y2437" t="str">
        <f t="shared" si="116"/>
        <v>Home Team</v>
      </c>
    </row>
    <row r="2438" spans="1:25" x14ac:dyDescent="0.25">
      <c r="A2438" t="s">
        <v>2530</v>
      </c>
      <c r="B2438">
        <v>2023</v>
      </c>
      <c r="C2438" t="s">
        <v>2523</v>
      </c>
      <c r="D2438" s="1">
        <v>45165</v>
      </c>
      <c r="E2438">
        <v>20.8</v>
      </c>
      <c r="F2438">
        <v>9.8000000000000007</v>
      </c>
      <c r="G2438">
        <v>0</v>
      </c>
      <c r="H2438" t="s">
        <v>61</v>
      </c>
      <c r="I2438" s="2">
        <v>0.63888888888888884</v>
      </c>
      <c r="J2438" s="3">
        <v>41753</v>
      </c>
      <c r="K2438" t="s">
        <v>26</v>
      </c>
      <c r="L2438">
        <v>2.5</v>
      </c>
      <c r="M2438">
        <v>3.8</v>
      </c>
      <c r="N2438">
        <v>7.12</v>
      </c>
      <c r="O2438">
        <v>7.14</v>
      </c>
      <c r="P2438">
        <v>56</v>
      </c>
      <c r="Q2438" t="s">
        <v>35</v>
      </c>
      <c r="R2438">
        <v>3.2</v>
      </c>
      <c r="S2438">
        <v>5.4</v>
      </c>
      <c r="T2438">
        <v>7.8</v>
      </c>
      <c r="U2438">
        <v>11.11</v>
      </c>
      <c r="V2438">
        <v>77</v>
      </c>
      <c r="W2438" t="str">
        <f t="shared" si="114"/>
        <v>Melbourne</v>
      </c>
      <c r="X2438" t="str">
        <f t="shared" si="115"/>
        <v>Medium</v>
      </c>
      <c r="Y2438" t="str">
        <f t="shared" si="116"/>
        <v>Away Team</v>
      </c>
    </row>
    <row r="2439" spans="1:25" x14ac:dyDescent="0.25">
      <c r="A2439" t="s">
        <v>2531</v>
      </c>
      <c r="B2439">
        <v>2023</v>
      </c>
      <c r="C2439" t="s">
        <v>2523</v>
      </c>
      <c r="D2439" s="1">
        <v>45165</v>
      </c>
      <c r="E2439">
        <v>16.399999999999999</v>
      </c>
      <c r="F2439">
        <v>7.6</v>
      </c>
      <c r="G2439">
        <v>0</v>
      </c>
      <c r="H2439" t="s">
        <v>46</v>
      </c>
      <c r="I2439" s="2">
        <v>0.75694444444444442</v>
      </c>
      <c r="J2439" s="3">
        <v>44354</v>
      </c>
      <c r="K2439" t="s">
        <v>30</v>
      </c>
      <c r="L2439">
        <v>4.3</v>
      </c>
      <c r="M2439">
        <v>7.5</v>
      </c>
      <c r="N2439">
        <v>9.5</v>
      </c>
      <c r="O2439">
        <v>11.7</v>
      </c>
      <c r="P2439">
        <v>73</v>
      </c>
      <c r="Q2439" t="s">
        <v>25</v>
      </c>
      <c r="R2439">
        <v>3.2</v>
      </c>
      <c r="S2439">
        <v>8.4</v>
      </c>
      <c r="T2439">
        <v>13.7</v>
      </c>
      <c r="U2439">
        <v>16.899999999999999</v>
      </c>
      <c r="V2439">
        <v>105</v>
      </c>
      <c r="W2439" t="str">
        <f t="shared" si="114"/>
        <v>Greater Western Sydney</v>
      </c>
      <c r="X2439" t="str">
        <f t="shared" si="115"/>
        <v>Medium</v>
      </c>
      <c r="Y2439" t="str">
        <f t="shared" si="116"/>
        <v>Away Team</v>
      </c>
    </row>
    <row r="2440" spans="1:25" x14ac:dyDescent="0.25">
      <c r="A2440" t="s">
        <v>2532</v>
      </c>
      <c r="B2440">
        <v>2023</v>
      </c>
      <c r="C2440" t="s">
        <v>278</v>
      </c>
      <c r="D2440" s="1">
        <v>45176</v>
      </c>
      <c r="E2440">
        <v>21.3</v>
      </c>
      <c r="F2440">
        <v>11</v>
      </c>
      <c r="G2440">
        <v>0</v>
      </c>
      <c r="H2440" t="s">
        <v>28</v>
      </c>
      <c r="I2440" s="2">
        <v>0.80555555555555558</v>
      </c>
      <c r="J2440" s="3">
        <v>92636</v>
      </c>
      <c r="K2440" t="s">
        <v>33</v>
      </c>
      <c r="L2440">
        <v>4.2</v>
      </c>
      <c r="M2440">
        <v>5.3</v>
      </c>
      <c r="N2440">
        <v>9.4</v>
      </c>
      <c r="O2440">
        <v>9.6</v>
      </c>
      <c r="P2440">
        <v>60</v>
      </c>
      <c r="Q2440" t="s">
        <v>35</v>
      </c>
      <c r="R2440">
        <v>1</v>
      </c>
      <c r="S2440">
        <v>2.4</v>
      </c>
      <c r="T2440">
        <v>4.9000000000000004</v>
      </c>
      <c r="U2440">
        <v>7.11</v>
      </c>
      <c r="V2440">
        <v>53</v>
      </c>
      <c r="W2440" t="str">
        <f t="shared" si="114"/>
        <v>Collingwood</v>
      </c>
      <c r="X2440" t="str">
        <f t="shared" si="115"/>
        <v>High</v>
      </c>
      <c r="Y2440" t="str">
        <f t="shared" si="116"/>
        <v>Home Team</v>
      </c>
    </row>
    <row r="2441" spans="1:25" x14ac:dyDescent="0.25">
      <c r="A2441" t="s">
        <v>2533</v>
      </c>
      <c r="B2441">
        <v>2023</v>
      </c>
      <c r="C2441" t="s">
        <v>280</v>
      </c>
      <c r="D2441" s="1">
        <v>45177</v>
      </c>
      <c r="E2441">
        <v>11.5</v>
      </c>
      <c r="F2441">
        <v>7.2</v>
      </c>
      <c r="G2441">
        <v>4.5999999999999996</v>
      </c>
      <c r="H2441" t="s">
        <v>28</v>
      </c>
      <c r="I2441" s="2">
        <v>0.82638888888888884</v>
      </c>
      <c r="J2441" s="3">
        <v>92026</v>
      </c>
      <c r="K2441" t="s">
        <v>30</v>
      </c>
      <c r="L2441">
        <v>3.2</v>
      </c>
      <c r="M2441">
        <v>7.5</v>
      </c>
      <c r="N2441">
        <v>10.6</v>
      </c>
      <c r="O2441">
        <v>11.8</v>
      </c>
      <c r="P2441">
        <v>74</v>
      </c>
      <c r="Q2441" t="s">
        <v>26</v>
      </c>
      <c r="R2441">
        <v>1.5</v>
      </c>
      <c r="S2441">
        <v>2.6</v>
      </c>
      <c r="T2441">
        <v>7.9</v>
      </c>
      <c r="U2441">
        <v>9.14</v>
      </c>
      <c r="V2441">
        <v>68</v>
      </c>
      <c r="W2441" t="str">
        <f t="shared" si="114"/>
        <v>Carlton</v>
      </c>
      <c r="X2441" t="str">
        <f t="shared" si="115"/>
        <v>High</v>
      </c>
      <c r="Y2441" t="str">
        <f t="shared" si="116"/>
        <v>Home Team</v>
      </c>
    </row>
    <row r="2442" spans="1:25" x14ac:dyDescent="0.25">
      <c r="A2442" t="s">
        <v>2534</v>
      </c>
      <c r="B2442">
        <v>2023</v>
      </c>
      <c r="C2442" t="s">
        <v>280</v>
      </c>
      <c r="D2442" s="1">
        <v>45178</v>
      </c>
      <c r="E2442">
        <v>14.2</v>
      </c>
      <c r="F2442">
        <v>5.4</v>
      </c>
      <c r="G2442">
        <v>0.4</v>
      </c>
      <c r="H2442" t="s">
        <v>28</v>
      </c>
      <c r="I2442" s="2">
        <v>0.63888888888888884</v>
      </c>
      <c r="J2442" s="3">
        <v>68465</v>
      </c>
      <c r="K2442" t="s">
        <v>55</v>
      </c>
      <c r="L2442">
        <v>2.2999999999999998</v>
      </c>
      <c r="M2442">
        <v>6.6</v>
      </c>
      <c r="N2442">
        <v>9.8000000000000007</v>
      </c>
      <c r="O2442">
        <v>11.11</v>
      </c>
      <c r="P2442">
        <v>77</v>
      </c>
      <c r="Q2442" t="s">
        <v>25</v>
      </c>
      <c r="R2442">
        <v>5.3</v>
      </c>
      <c r="S2442">
        <v>10.5</v>
      </c>
      <c r="T2442">
        <v>13.9</v>
      </c>
      <c r="U2442">
        <v>15.11</v>
      </c>
      <c r="V2442">
        <v>101</v>
      </c>
      <c r="W2442" t="str">
        <f t="shared" si="114"/>
        <v>Greater Western Sydney</v>
      </c>
      <c r="X2442" t="str">
        <f t="shared" si="115"/>
        <v>High</v>
      </c>
      <c r="Y2442" t="str">
        <f t="shared" si="116"/>
        <v>Away Team</v>
      </c>
    </row>
    <row r="2443" spans="1:25" x14ac:dyDescent="0.25">
      <c r="A2443" t="s">
        <v>2535</v>
      </c>
      <c r="B2443">
        <v>2023</v>
      </c>
      <c r="C2443" t="s">
        <v>278</v>
      </c>
      <c r="D2443" s="1">
        <v>45178</v>
      </c>
      <c r="E2443">
        <v>24.9</v>
      </c>
      <c r="F2443">
        <v>15.1</v>
      </c>
      <c r="G2443">
        <v>0</v>
      </c>
      <c r="H2443" t="s">
        <v>58</v>
      </c>
      <c r="I2443" s="2">
        <v>0.80902777777777779</v>
      </c>
      <c r="J2443" s="3">
        <v>36020</v>
      </c>
      <c r="K2443" t="s">
        <v>36</v>
      </c>
      <c r="L2443">
        <v>3.3</v>
      </c>
      <c r="M2443">
        <v>8.4</v>
      </c>
      <c r="N2443">
        <v>16.5</v>
      </c>
      <c r="O2443">
        <v>19.899999999999999</v>
      </c>
      <c r="P2443">
        <v>123</v>
      </c>
      <c r="Q2443" t="s">
        <v>54</v>
      </c>
      <c r="R2443">
        <v>1.4</v>
      </c>
      <c r="S2443">
        <v>5.6</v>
      </c>
      <c r="T2443">
        <v>9.9</v>
      </c>
      <c r="U2443">
        <v>11.9</v>
      </c>
      <c r="V2443">
        <v>75</v>
      </c>
      <c r="W2443" t="str">
        <f t="shared" si="114"/>
        <v>Brisbane</v>
      </c>
      <c r="X2443" t="str">
        <f t="shared" si="115"/>
        <v>Medium</v>
      </c>
      <c r="Y2443" t="str">
        <f t="shared" si="116"/>
        <v>Home Team</v>
      </c>
    </row>
    <row r="2444" spans="1:25" x14ac:dyDescent="0.25">
      <c r="A2444" t="s">
        <v>2536</v>
      </c>
      <c r="B2444">
        <v>2023</v>
      </c>
      <c r="C2444" t="s">
        <v>284</v>
      </c>
      <c r="D2444" s="1">
        <v>45184</v>
      </c>
      <c r="E2444">
        <v>24.5</v>
      </c>
      <c r="F2444">
        <v>14.4</v>
      </c>
      <c r="G2444">
        <v>0</v>
      </c>
      <c r="H2444" t="s">
        <v>28</v>
      </c>
      <c r="I2444" s="2">
        <v>0.82638888888888884</v>
      </c>
      <c r="J2444" s="3">
        <v>96412</v>
      </c>
      <c r="K2444" t="s">
        <v>35</v>
      </c>
      <c r="L2444">
        <v>3.3</v>
      </c>
      <c r="M2444">
        <v>4.7</v>
      </c>
      <c r="N2444">
        <v>7.11</v>
      </c>
      <c r="O2444">
        <v>9.17</v>
      </c>
      <c r="P2444">
        <v>71</v>
      </c>
      <c r="Q2444" t="s">
        <v>30</v>
      </c>
      <c r="R2444">
        <v>2.2000000000000002</v>
      </c>
      <c r="S2444">
        <v>5.3</v>
      </c>
      <c r="T2444">
        <v>7.5</v>
      </c>
      <c r="U2444">
        <v>11.7</v>
      </c>
      <c r="V2444">
        <v>73</v>
      </c>
      <c r="W2444" t="str">
        <f t="shared" si="114"/>
        <v>Carlton</v>
      </c>
      <c r="X2444" t="str">
        <f t="shared" si="115"/>
        <v>High</v>
      </c>
      <c r="Y2444" t="str">
        <f t="shared" si="116"/>
        <v>Away Team</v>
      </c>
    </row>
    <row r="2445" spans="1:25" x14ac:dyDescent="0.25">
      <c r="A2445" t="s">
        <v>2537</v>
      </c>
      <c r="B2445">
        <v>2023</v>
      </c>
      <c r="C2445" t="s">
        <v>284</v>
      </c>
      <c r="D2445" s="1">
        <v>45185</v>
      </c>
      <c r="E2445">
        <v>24</v>
      </c>
      <c r="F2445">
        <v>7.6</v>
      </c>
      <c r="G2445">
        <v>0</v>
      </c>
      <c r="H2445" t="s">
        <v>512</v>
      </c>
      <c r="I2445" s="2">
        <v>0.79861111111111116</v>
      </c>
      <c r="J2445" s="3">
        <v>45520</v>
      </c>
      <c r="K2445" t="s">
        <v>54</v>
      </c>
      <c r="L2445">
        <v>4.0999999999999996</v>
      </c>
      <c r="M2445">
        <v>5.6</v>
      </c>
      <c r="N2445">
        <v>8.6999999999999993</v>
      </c>
      <c r="O2445">
        <v>9.16</v>
      </c>
      <c r="P2445">
        <v>70</v>
      </c>
      <c r="Q2445" t="s">
        <v>25</v>
      </c>
      <c r="R2445">
        <v>4.4000000000000004</v>
      </c>
      <c r="S2445">
        <v>9.11</v>
      </c>
      <c r="T2445">
        <v>11.15</v>
      </c>
      <c r="U2445">
        <v>13.15</v>
      </c>
      <c r="V2445">
        <v>93</v>
      </c>
      <c r="W2445" t="str">
        <f t="shared" si="114"/>
        <v>Greater Western Sydney</v>
      </c>
      <c r="X2445" t="str">
        <f t="shared" si="115"/>
        <v>Medium</v>
      </c>
      <c r="Y2445" t="str">
        <f t="shared" si="116"/>
        <v>Away Team</v>
      </c>
    </row>
    <row r="2446" spans="1:25" x14ac:dyDescent="0.25">
      <c r="A2446" t="s">
        <v>2538</v>
      </c>
      <c r="B2446">
        <v>2023</v>
      </c>
      <c r="C2446" t="s">
        <v>287</v>
      </c>
      <c r="D2446" s="1">
        <v>45191</v>
      </c>
      <c r="E2446">
        <v>15.3</v>
      </c>
      <c r="F2446">
        <v>5.7</v>
      </c>
      <c r="G2446">
        <v>0.6</v>
      </c>
      <c r="H2446" t="s">
        <v>28</v>
      </c>
      <c r="I2446" s="2">
        <v>0.82638888888888884</v>
      </c>
      <c r="J2446" s="3">
        <v>97665</v>
      </c>
      <c r="K2446" t="s">
        <v>33</v>
      </c>
      <c r="L2446">
        <v>2.2000000000000002</v>
      </c>
      <c r="M2446">
        <v>2.6</v>
      </c>
      <c r="N2446">
        <v>7.7</v>
      </c>
      <c r="O2446">
        <v>8.1</v>
      </c>
      <c r="P2446">
        <v>58</v>
      </c>
      <c r="Q2446" t="s">
        <v>25</v>
      </c>
      <c r="R2446">
        <v>0.3</v>
      </c>
      <c r="S2446">
        <v>4.4000000000000004</v>
      </c>
      <c r="T2446">
        <v>6.9</v>
      </c>
      <c r="U2446">
        <v>8.9</v>
      </c>
      <c r="V2446">
        <v>57</v>
      </c>
      <c r="W2446" t="str">
        <f t="shared" si="114"/>
        <v>Collingwood</v>
      </c>
      <c r="X2446" t="str">
        <f t="shared" si="115"/>
        <v>High</v>
      </c>
      <c r="Y2446" t="str">
        <f t="shared" si="116"/>
        <v>Home Team</v>
      </c>
    </row>
    <row r="2447" spans="1:25" x14ac:dyDescent="0.25">
      <c r="A2447" t="s">
        <v>2539</v>
      </c>
      <c r="B2447">
        <v>2023</v>
      </c>
      <c r="C2447" t="s">
        <v>287</v>
      </c>
      <c r="D2447" s="1">
        <v>45192</v>
      </c>
      <c r="E2447">
        <v>24.1</v>
      </c>
      <c r="F2447">
        <v>14.2</v>
      </c>
      <c r="G2447">
        <v>0</v>
      </c>
      <c r="H2447" t="s">
        <v>58</v>
      </c>
      <c r="I2447" s="2">
        <v>0.71875</v>
      </c>
      <c r="J2447" s="3">
        <v>36012</v>
      </c>
      <c r="K2447" t="s">
        <v>36</v>
      </c>
      <c r="L2447">
        <v>1.2</v>
      </c>
      <c r="M2447">
        <v>6.6</v>
      </c>
      <c r="N2447">
        <v>9.9</v>
      </c>
      <c r="O2447">
        <v>11.13</v>
      </c>
      <c r="P2447">
        <v>79</v>
      </c>
      <c r="Q2447" t="s">
        <v>30</v>
      </c>
      <c r="R2447">
        <v>5.0999999999999996</v>
      </c>
      <c r="S2447">
        <v>6.3</v>
      </c>
      <c r="T2447">
        <v>6.7</v>
      </c>
      <c r="U2447">
        <v>9.9</v>
      </c>
      <c r="V2447">
        <v>63</v>
      </c>
      <c r="W2447" t="str">
        <f t="shared" si="114"/>
        <v>Brisbane</v>
      </c>
      <c r="X2447" t="str">
        <f t="shared" si="115"/>
        <v>Medium</v>
      </c>
      <c r="Y2447" t="str">
        <f t="shared" si="116"/>
        <v>Home Team</v>
      </c>
    </row>
    <row r="2448" spans="1:25" x14ac:dyDescent="0.25">
      <c r="A2448" t="s">
        <v>2540</v>
      </c>
      <c r="B2448">
        <v>2023</v>
      </c>
      <c r="C2448" t="s">
        <v>290</v>
      </c>
      <c r="D2448" s="1">
        <v>45199</v>
      </c>
      <c r="E2448">
        <v>29.4</v>
      </c>
      <c r="F2448">
        <v>17</v>
      </c>
      <c r="G2448">
        <v>0</v>
      </c>
      <c r="H2448" t="s">
        <v>28</v>
      </c>
      <c r="I2448" s="2">
        <v>0.60416666666666663</v>
      </c>
      <c r="J2448" s="3">
        <v>100024</v>
      </c>
      <c r="K2448" t="s">
        <v>33</v>
      </c>
      <c r="L2448">
        <v>4.4000000000000004</v>
      </c>
      <c r="M2448">
        <v>9.9</v>
      </c>
      <c r="N2448">
        <v>10.15</v>
      </c>
      <c r="O2448">
        <v>12.18</v>
      </c>
      <c r="P2448">
        <v>90</v>
      </c>
      <c r="Q2448" t="s">
        <v>36</v>
      </c>
      <c r="R2448">
        <v>3</v>
      </c>
      <c r="S2448">
        <v>9.3000000000000007</v>
      </c>
      <c r="T2448">
        <v>11.5</v>
      </c>
      <c r="U2448">
        <v>13.8</v>
      </c>
      <c r="V2448">
        <v>86</v>
      </c>
      <c r="W2448" t="str">
        <f t="shared" si="114"/>
        <v>Collingwood</v>
      </c>
      <c r="X2448" t="str">
        <f t="shared" si="115"/>
        <v>High</v>
      </c>
      <c r="Y2448" t="str">
        <f t="shared" si="116"/>
        <v>Home Team</v>
      </c>
    </row>
    <row r="2449" spans="1:25" x14ac:dyDescent="0.25">
      <c r="A2449" t="s">
        <v>2541</v>
      </c>
      <c r="B2449">
        <v>2024</v>
      </c>
      <c r="C2449" t="s">
        <v>2542</v>
      </c>
      <c r="D2449" s="1">
        <v>45358</v>
      </c>
      <c r="E2449">
        <v>25.5</v>
      </c>
      <c r="F2449">
        <v>21.4</v>
      </c>
      <c r="G2449">
        <v>0</v>
      </c>
      <c r="H2449" t="s">
        <v>61</v>
      </c>
      <c r="I2449" s="2">
        <v>0.8125</v>
      </c>
      <c r="J2449" s="3">
        <v>40012</v>
      </c>
      <c r="K2449" t="s">
        <v>26</v>
      </c>
      <c r="L2449">
        <v>3.3</v>
      </c>
      <c r="M2449">
        <v>4.3</v>
      </c>
      <c r="N2449">
        <v>7.1</v>
      </c>
      <c r="O2449">
        <v>12.14</v>
      </c>
      <c r="P2449">
        <v>86</v>
      </c>
      <c r="Q2449" t="s">
        <v>35</v>
      </c>
      <c r="R2449">
        <v>1.6</v>
      </c>
      <c r="S2449">
        <v>2.8</v>
      </c>
      <c r="T2449">
        <v>7.8</v>
      </c>
      <c r="U2449">
        <v>9.1</v>
      </c>
      <c r="V2449">
        <v>64</v>
      </c>
      <c r="W2449" t="str">
        <f t="shared" si="114"/>
        <v>Sydney</v>
      </c>
      <c r="X2449" t="str">
        <f t="shared" si="115"/>
        <v>Medium</v>
      </c>
      <c r="Y2449" t="str">
        <f t="shared" si="116"/>
        <v>Home Team</v>
      </c>
    </row>
    <row r="2450" spans="1:25" x14ac:dyDescent="0.25">
      <c r="A2450" t="s">
        <v>2543</v>
      </c>
      <c r="B2450">
        <v>2024</v>
      </c>
      <c r="C2450" t="s">
        <v>2542</v>
      </c>
      <c r="D2450" s="1">
        <v>45359</v>
      </c>
      <c r="E2450">
        <v>29.6</v>
      </c>
      <c r="F2450">
        <v>20.6</v>
      </c>
      <c r="G2450">
        <v>2.4</v>
      </c>
      <c r="H2450" t="s">
        <v>58</v>
      </c>
      <c r="I2450" s="2">
        <v>0.77777777777777779</v>
      </c>
      <c r="J2450" s="3">
        <v>33367</v>
      </c>
      <c r="K2450" t="s">
        <v>36</v>
      </c>
      <c r="L2450">
        <v>7.2</v>
      </c>
      <c r="M2450">
        <v>9.5</v>
      </c>
      <c r="N2450">
        <v>10.11</v>
      </c>
      <c r="O2450">
        <v>12.13</v>
      </c>
      <c r="P2450">
        <v>85</v>
      </c>
      <c r="Q2450" t="s">
        <v>30</v>
      </c>
      <c r="R2450">
        <v>2</v>
      </c>
      <c r="S2450">
        <v>4.4000000000000004</v>
      </c>
      <c r="T2450">
        <v>11.6</v>
      </c>
      <c r="U2450">
        <v>13.8</v>
      </c>
      <c r="V2450">
        <v>86</v>
      </c>
      <c r="W2450" t="str">
        <f t="shared" si="114"/>
        <v>Carlton</v>
      </c>
      <c r="X2450" t="str">
        <f t="shared" si="115"/>
        <v>Medium</v>
      </c>
      <c r="Y2450" t="str">
        <f t="shared" si="116"/>
        <v>Away Team</v>
      </c>
    </row>
    <row r="2451" spans="1:25" x14ac:dyDescent="0.25">
      <c r="A2451" t="s">
        <v>2544</v>
      </c>
      <c r="B2451">
        <v>2024</v>
      </c>
      <c r="C2451" t="s">
        <v>2542</v>
      </c>
      <c r="D2451" s="1">
        <v>45360</v>
      </c>
      <c r="E2451">
        <v>27.9</v>
      </c>
      <c r="F2451">
        <v>21.8</v>
      </c>
      <c r="G2451">
        <v>3.2</v>
      </c>
      <c r="H2451" t="s">
        <v>38</v>
      </c>
      <c r="I2451" s="2">
        <v>0.63888888888888884</v>
      </c>
      <c r="J2451" s="3">
        <v>22086</v>
      </c>
      <c r="K2451" t="s">
        <v>39</v>
      </c>
      <c r="L2451">
        <v>5.4</v>
      </c>
      <c r="M2451">
        <v>11.8</v>
      </c>
      <c r="N2451">
        <v>11.11</v>
      </c>
      <c r="O2451">
        <v>14.15</v>
      </c>
      <c r="P2451">
        <v>99</v>
      </c>
      <c r="Q2451" t="s">
        <v>29</v>
      </c>
      <c r="R2451">
        <v>1</v>
      </c>
      <c r="S2451">
        <v>2.1</v>
      </c>
      <c r="T2451">
        <v>8.3000000000000007</v>
      </c>
      <c r="U2451">
        <v>9.6</v>
      </c>
      <c r="V2451">
        <v>60</v>
      </c>
      <c r="W2451" t="str">
        <f t="shared" si="114"/>
        <v>Gold Coast</v>
      </c>
      <c r="X2451" t="str">
        <f t="shared" si="115"/>
        <v>Low</v>
      </c>
      <c r="Y2451" t="str">
        <f t="shared" si="116"/>
        <v>Home Team</v>
      </c>
    </row>
    <row r="2452" spans="1:25" x14ac:dyDescent="0.25">
      <c r="A2452" t="s">
        <v>2545</v>
      </c>
      <c r="B2452">
        <v>2024</v>
      </c>
      <c r="C2452" t="s">
        <v>2542</v>
      </c>
      <c r="D2452" s="1">
        <v>45360</v>
      </c>
      <c r="E2452">
        <v>31.1</v>
      </c>
      <c r="F2452">
        <v>18.2</v>
      </c>
      <c r="G2452">
        <v>0.2</v>
      </c>
      <c r="H2452" t="s">
        <v>141</v>
      </c>
      <c r="I2452" s="2">
        <v>0.8125</v>
      </c>
      <c r="J2452" s="3">
        <v>21235</v>
      </c>
      <c r="K2452" t="s">
        <v>25</v>
      </c>
      <c r="L2452">
        <v>5.2</v>
      </c>
      <c r="M2452">
        <v>10.5</v>
      </c>
      <c r="N2452">
        <v>14.5</v>
      </c>
      <c r="O2452">
        <v>18.600000000000001</v>
      </c>
      <c r="P2452">
        <v>114</v>
      </c>
      <c r="Q2452" t="s">
        <v>33</v>
      </c>
      <c r="R2452">
        <v>3.6</v>
      </c>
      <c r="S2452">
        <v>6.1</v>
      </c>
      <c r="T2452">
        <v>6.13</v>
      </c>
      <c r="U2452">
        <v>11.16</v>
      </c>
      <c r="V2452">
        <v>82</v>
      </c>
      <c r="W2452" t="str">
        <f t="shared" si="114"/>
        <v>Greater Western Sydney</v>
      </c>
      <c r="X2452" t="str">
        <f t="shared" si="115"/>
        <v>Low</v>
      </c>
      <c r="Y2452" t="str">
        <f t="shared" si="116"/>
        <v>Home Team</v>
      </c>
    </row>
    <row r="2453" spans="1:25" x14ac:dyDescent="0.25">
      <c r="A2453" t="s">
        <v>2543</v>
      </c>
      <c r="B2453">
        <v>2024</v>
      </c>
      <c r="C2453" t="s">
        <v>2542</v>
      </c>
      <c r="D2453" s="1">
        <v>45365</v>
      </c>
      <c r="E2453">
        <v>24</v>
      </c>
      <c r="F2453">
        <v>14.9</v>
      </c>
      <c r="G2453">
        <v>2.8</v>
      </c>
      <c r="H2453" t="s">
        <v>28</v>
      </c>
      <c r="I2453" s="2">
        <v>0.8125</v>
      </c>
      <c r="J2453" s="3">
        <v>83881</v>
      </c>
      <c r="K2453" t="s">
        <v>30</v>
      </c>
      <c r="L2453">
        <v>3.3</v>
      </c>
      <c r="M2453">
        <v>6.9</v>
      </c>
      <c r="N2453">
        <v>9.11</v>
      </c>
      <c r="O2453">
        <v>12.14</v>
      </c>
      <c r="P2453">
        <v>86</v>
      </c>
      <c r="Q2453" t="s">
        <v>29</v>
      </c>
      <c r="R2453">
        <v>5.2</v>
      </c>
      <c r="S2453">
        <v>7.4</v>
      </c>
      <c r="T2453">
        <v>11.7</v>
      </c>
      <c r="U2453">
        <v>12.9</v>
      </c>
      <c r="V2453">
        <v>81</v>
      </c>
      <c r="W2453" t="str">
        <f t="shared" si="114"/>
        <v>Carlton</v>
      </c>
      <c r="X2453" t="str">
        <f t="shared" si="115"/>
        <v>High</v>
      </c>
      <c r="Y2453" t="str">
        <f t="shared" si="116"/>
        <v>Home Team</v>
      </c>
    </row>
    <row r="2454" spans="1:25" x14ac:dyDescent="0.25">
      <c r="A2454" t="s">
        <v>2544</v>
      </c>
      <c r="B2454">
        <v>2024</v>
      </c>
      <c r="C2454" t="s">
        <v>2542</v>
      </c>
      <c r="D2454" s="1">
        <v>45366</v>
      </c>
      <c r="E2454">
        <v>27.8</v>
      </c>
      <c r="F2454">
        <v>13.4</v>
      </c>
      <c r="G2454">
        <v>0</v>
      </c>
      <c r="H2454" t="s">
        <v>28</v>
      </c>
      <c r="I2454" s="2">
        <v>0.81944444444444442</v>
      </c>
      <c r="J2454" s="3">
        <v>78933</v>
      </c>
      <c r="K2454" t="s">
        <v>33</v>
      </c>
      <c r="L2454">
        <v>3.1</v>
      </c>
      <c r="M2454">
        <v>5.2</v>
      </c>
      <c r="N2454">
        <v>6.5</v>
      </c>
      <c r="O2454">
        <v>10.9</v>
      </c>
      <c r="P2454">
        <v>69</v>
      </c>
      <c r="Q2454" t="s">
        <v>26</v>
      </c>
      <c r="R2454">
        <v>2.6</v>
      </c>
      <c r="S2454">
        <v>7.8</v>
      </c>
      <c r="T2454">
        <v>12.1</v>
      </c>
      <c r="U2454">
        <v>15.12</v>
      </c>
      <c r="V2454">
        <v>102</v>
      </c>
      <c r="W2454" t="str">
        <f t="shared" si="114"/>
        <v>Sydney</v>
      </c>
      <c r="X2454" t="str">
        <f t="shared" si="115"/>
        <v>High</v>
      </c>
      <c r="Y2454" t="str">
        <f t="shared" si="116"/>
        <v>Away Team</v>
      </c>
    </row>
    <row r="2455" spans="1:25" x14ac:dyDescent="0.25">
      <c r="A2455" t="s">
        <v>2545</v>
      </c>
      <c r="B2455">
        <v>2024</v>
      </c>
      <c r="C2455" t="s">
        <v>2542</v>
      </c>
      <c r="D2455" s="1">
        <v>45367</v>
      </c>
      <c r="E2455">
        <v>30.1</v>
      </c>
      <c r="F2455">
        <v>13.6</v>
      </c>
      <c r="G2455">
        <v>0</v>
      </c>
      <c r="H2455" t="s">
        <v>28</v>
      </c>
      <c r="I2455" s="2">
        <v>0.57291666666666663</v>
      </c>
      <c r="J2455" s="3">
        <v>73805</v>
      </c>
      <c r="K2455" t="s">
        <v>48</v>
      </c>
      <c r="L2455">
        <v>4.2</v>
      </c>
      <c r="M2455">
        <v>7.3</v>
      </c>
      <c r="N2455">
        <v>12.3</v>
      </c>
      <c r="O2455">
        <v>17.5</v>
      </c>
      <c r="P2455">
        <v>107</v>
      </c>
      <c r="Q2455" t="s">
        <v>32</v>
      </c>
      <c r="R2455">
        <v>2.7</v>
      </c>
      <c r="S2455">
        <v>5.1100000000000003</v>
      </c>
      <c r="T2455">
        <v>9.14</v>
      </c>
      <c r="U2455">
        <v>11.17</v>
      </c>
      <c r="V2455">
        <v>83</v>
      </c>
      <c r="W2455" t="str">
        <f t="shared" si="114"/>
        <v>Essendon</v>
      </c>
      <c r="X2455" t="str">
        <f t="shared" si="115"/>
        <v>High</v>
      </c>
      <c r="Y2455" t="str">
        <f t="shared" si="116"/>
        <v>Home Team</v>
      </c>
    </row>
    <row r="2456" spans="1:25" x14ac:dyDescent="0.25">
      <c r="A2456" t="s">
        <v>2546</v>
      </c>
      <c r="B2456">
        <v>2024</v>
      </c>
      <c r="C2456" t="s">
        <v>2542</v>
      </c>
      <c r="D2456" s="1">
        <v>45367</v>
      </c>
      <c r="E2456">
        <v>25.7</v>
      </c>
      <c r="F2456">
        <v>16</v>
      </c>
      <c r="G2456">
        <v>0.2</v>
      </c>
      <c r="H2456" t="s">
        <v>141</v>
      </c>
      <c r="I2456" s="2">
        <v>0.69097222222222221</v>
      </c>
      <c r="J2456" s="3">
        <v>8034</v>
      </c>
      <c r="K2456" t="s">
        <v>25</v>
      </c>
      <c r="L2456">
        <v>4.3</v>
      </c>
      <c r="M2456">
        <v>10.7</v>
      </c>
      <c r="N2456">
        <v>15.11</v>
      </c>
      <c r="O2456">
        <v>17.190000000000001</v>
      </c>
      <c r="P2456">
        <v>121</v>
      </c>
      <c r="Q2456" t="s">
        <v>47</v>
      </c>
      <c r="R2456">
        <v>2</v>
      </c>
      <c r="S2456">
        <v>8</v>
      </c>
      <c r="T2456">
        <v>10.4</v>
      </c>
      <c r="U2456">
        <v>13.4</v>
      </c>
      <c r="V2456">
        <v>82</v>
      </c>
      <c r="W2456" t="str">
        <f t="shared" si="114"/>
        <v>Greater Western Sydney</v>
      </c>
      <c r="X2456" t="str">
        <f t="shared" si="115"/>
        <v>Low</v>
      </c>
      <c r="Y2456" t="str">
        <f t="shared" si="116"/>
        <v>Home Team</v>
      </c>
    </row>
    <row r="2457" spans="1:25" x14ac:dyDescent="0.25">
      <c r="A2457" t="s">
        <v>2547</v>
      </c>
      <c r="B2457">
        <v>2024</v>
      </c>
      <c r="C2457" t="s">
        <v>2542</v>
      </c>
      <c r="D2457" s="1">
        <v>45367</v>
      </c>
      <c r="E2457">
        <v>29.6</v>
      </c>
      <c r="F2457">
        <v>12.1</v>
      </c>
      <c r="G2457">
        <v>0</v>
      </c>
      <c r="H2457" t="s">
        <v>88</v>
      </c>
      <c r="I2457" s="2">
        <v>0.8125</v>
      </c>
      <c r="J2457" s="3">
        <v>39352</v>
      </c>
      <c r="K2457" t="s">
        <v>44</v>
      </c>
      <c r="L2457">
        <v>2.2999999999999998</v>
      </c>
      <c r="M2457">
        <v>6.7</v>
      </c>
      <c r="N2457">
        <v>6.13</v>
      </c>
      <c r="O2457">
        <v>10.16</v>
      </c>
      <c r="P2457">
        <v>76</v>
      </c>
      <c r="Q2457" t="s">
        <v>55</v>
      </c>
      <c r="R2457">
        <v>1.5</v>
      </c>
      <c r="S2457">
        <v>4.5999999999999996</v>
      </c>
      <c r="T2457">
        <v>5.9</v>
      </c>
      <c r="U2457">
        <v>9.14</v>
      </c>
      <c r="V2457">
        <v>68</v>
      </c>
      <c r="W2457" t="str">
        <f t="shared" si="114"/>
        <v>Geelong</v>
      </c>
      <c r="X2457" t="str">
        <f t="shared" si="115"/>
        <v>Medium</v>
      </c>
      <c r="Y2457" t="str">
        <f t="shared" si="116"/>
        <v>Home Team</v>
      </c>
    </row>
    <row r="2458" spans="1:25" x14ac:dyDescent="0.25">
      <c r="A2458" t="s">
        <v>2548</v>
      </c>
      <c r="B2458">
        <v>2024</v>
      </c>
      <c r="C2458" t="s">
        <v>2542</v>
      </c>
      <c r="D2458" s="1">
        <v>45367</v>
      </c>
      <c r="E2458">
        <v>27.1</v>
      </c>
      <c r="F2458">
        <v>20.6</v>
      </c>
      <c r="G2458">
        <v>2.2000000000000002</v>
      </c>
      <c r="H2458" t="s">
        <v>38</v>
      </c>
      <c r="I2458" s="2">
        <v>0.79861111111111116</v>
      </c>
      <c r="J2458" s="3">
        <v>11466</v>
      </c>
      <c r="K2458" t="s">
        <v>39</v>
      </c>
      <c r="L2458">
        <v>3.2</v>
      </c>
      <c r="M2458">
        <v>5.4</v>
      </c>
      <c r="N2458">
        <v>7.9</v>
      </c>
      <c r="O2458">
        <v>8.1199999999999992</v>
      </c>
      <c r="P2458">
        <v>60</v>
      </c>
      <c r="Q2458" t="s">
        <v>40</v>
      </c>
      <c r="R2458">
        <v>1.1000000000000001</v>
      </c>
      <c r="S2458">
        <v>1.2</v>
      </c>
      <c r="T2458">
        <v>3.4</v>
      </c>
      <c r="U2458">
        <v>8.6</v>
      </c>
      <c r="V2458">
        <v>54</v>
      </c>
      <c r="W2458" t="str">
        <f t="shared" si="114"/>
        <v>Gold Coast</v>
      </c>
      <c r="X2458" t="str">
        <f t="shared" si="115"/>
        <v>Low</v>
      </c>
      <c r="Y2458" t="str">
        <f t="shared" si="116"/>
        <v>Home Team</v>
      </c>
    </row>
    <row r="2459" spans="1:25" x14ac:dyDescent="0.25">
      <c r="A2459" t="s">
        <v>2549</v>
      </c>
      <c r="B2459">
        <v>2024</v>
      </c>
      <c r="C2459" t="s">
        <v>2542</v>
      </c>
      <c r="D2459" s="1">
        <v>45368</v>
      </c>
      <c r="E2459">
        <v>30.5</v>
      </c>
      <c r="F2459">
        <v>17.3</v>
      </c>
      <c r="G2459">
        <v>0</v>
      </c>
      <c r="H2459" t="s">
        <v>28</v>
      </c>
      <c r="I2459" s="2">
        <v>0.54166666666666663</v>
      </c>
      <c r="J2459" s="3">
        <v>44100</v>
      </c>
      <c r="K2459" t="s">
        <v>35</v>
      </c>
      <c r="L2459">
        <v>4.4000000000000004</v>
      </c>
      <c r="M2459">
        <v>8.5</v>
      </c>
      <c r="N2459">
        <v>10.8</v>
      </c>
      <c r="O2459">
        <v>16.13</v>
      </c>
      <c r="P2459">
        <v>109</v>
      </c>
      <c r="Q2459" t="s">
        <v>50</v>
      </c>
      <c r="R2459">
        <v>4.3</v>
      </c>
      <c r="S2459">
        <v>6.5</v>
      </c>
      <c r="T2459">
        <v>7.7</v>
      </c>
      <c r="U2459">
        <v>9.1</v>
      </c>
      <c r="V2459">
        <v>64</v>
      </c>
      <c r="W2459" t="str">
        <f t="shared" si="114"/>
        <v>Melbourne</v>
      </c>
      <c r="X2459" t="str">
        <f t="shared" si="115"/>
        <v>Medium</v>
      </c>
      <c r="Y2459" t="str">
        <f t="shared" si="116"/>
        <v>Home Team</v>
      </c>
    </row>
    <row r="2460" spans="1:25" x14ac:dyDescent="0.25">
      <c r="A2460" t="s">
        <v>2550</v>
      </c>
      <c r="B2460">
        <v>2024</v>
      </c>
      <c r="C2460" t="s">
        <v>2542</v>
      </c>
      <c r="D2460" s="1">
        <v>45368</v>
      </c>
      <c r="E2460">
        <v>29.9</v>
      </c>
      <c r="F2460">
        <v>20.3</v>
      </c>
      <c r="G2460">
        <v>1.6</v>
      </c>
      <c r="H2460" t="s">
        <v>512</v>
      </c>
      <c r="I2460" s="2">
        <v>0.64583333333333337</v>
      </c>
      <c r="J2460" s="3">
        <v>34078</v>
      </c>
      <c r="K2460" t="s">
        <v>54</v>
      </c>
      <c r="L2460">
        <v>3.6</v>
      </c>
      <c r="M2460">
        <v>9.1</v>
      </c>
      <c r="N2460">
        <v>11.15</v>
      </c>
      <c r="O2460">
        <v>16.239999999999998</v>
      </c>
      <c r="P2460">
        <v>120</v>
      </c>
      <c r="Q2460" t="s">
        <v>51</v>
      </c>
      <c r="R2460">
        <v>3.1</v>
      </c>
      <c r="S2460">
        <v>5.3</v>
      </c>
      <c r="T2460">
        <v>7.7</v>
      </c>
      <c r="U2460">
        <v>10.1</v>
      </c>
      <c r="V2460">
        <v>70</v>
      </c>
      <c r="W2460" t="str">
        <f t="shared" si="114"/>
        <v>Port Adelaide</v>
      </c>
      <c r="X2460" t="str">
        <f t="shared" si="115"/>
        <v>Medium</v>
      </c>
      <c r="Y2460" t="str">
        <f t="shared" si="116"/>
        <v>Home Team</v>
      </c>
    </row>
    <row r="2461" spans="1:25" x14ac:dyDescent="0.25">
      <c r="A2461" t="s">
        <v>2551</v>
      </c>
      <c r="B2461">
        <v>2024</v>
      </c>
      <c r="C2461" t="s">
        <v>2542</v>
      </c>
      <c r="D2461" s="1">
        <v>45368</v>
      </c>
      <c r="E2461">
        <v>28.9</v>
      </c>
      <c r="F2461">
        <v>16.2</v>
      </c>
      <c r="G2461">
        <v>0</v>
      </c>
      <c r="H2461" t="s">
        <v>1339</v>
      </c>
      <c r="I2461" s="2">
        <v>0.65972222222222221</v>
      </c>
      <c r="J2461" s="3">
        <v>40604</v>
      </c>
      <c r="K2461" t="s">
        <v>43</v>
      </c>
      <c r="L2461">
        <v>2.2000000000000002</v>
      </c>
      <c r="M2461">
        <v>7.5</v>
      </c>
      <c r="N2461">
        <v>11.9</v>
      </c>
      <c r="O2461">
        <v>14.9</v>
      </c>
      <c r="P2461">
        <v>93</v>
      </c>
      <c r="Q2461" t="s">
        <v>36</v>
      </c>
      <c r="R2461">
        <v>4.3</v>
      </c>
      <c r="S2461">
        <v>4.5</v>
      </c>
      <c r="T2461">
        <v>5.7</v>
      </c>
      <c r="U2461">
        <v>10.1</v>
      </c>
      <c r="V2461">
        <v>70</v>
      </c>
      <c r="W2461" t="str">
        <f t="shared" si="114"/>
        <v>Fremantle</v>
      </c>
      <c r="X2461" t="str">
        <f t="shared" si="115"/>
        <v>Medium</v>
      </c>
      <c r="Y2461" t="str">
        <f t="shared" si="116"/>
        <v>Home Team</v>
      </c>
    </row>
    <row r="2462" spans="1:25" x14ac:dyDescent="0.25">
      <c r="A2462" t="s">
        <v>2552</v>
      </c>
      <c r="B2462">
        <v>2024</v>
      </c>
      <c r="C2462" t="s">
        <v>23</v>
      </c>
      <c r="D2462" s="1">
        <v>45372</v>
      </c>
      <c r="E2462">
        <v>21.2</v>
      </c>
      <c r="F2462">
        <v>8.8000000000000007</v>
      </c>
      <c r="G2462">
        <v>0</v>
      </c>
      <c r="H2462" t="s">
        <v>28</v>
      </c>
      <c r="I2462" s="2">
        <v>0.8125</v>
      </c>
      <c r="J2462" s="3">
        <v>69517</v>
      </c>
      <c r="K2462" t="s">
        <v>55</v>
      </c>
      <c r="L2462">
        <v>5.0999999999999996</v>
      </c>
      <c r="M2462">
        <v>6.2</v>
      </c>
      <c r="N2462">
        <v>11.7</v>
      </c>
      <c r="O2462">
        <v>14.1</v>
      </c>
      <c r="P2462">
        <v>94</v>
      </c>
      <c r="Q2462" t="s">
        <v>33</v>
      </c>
      <c r="R2462">
        <v>3.1</v>
      </c>
      <c r="S2462">
        <v>7.4</v>
      </c>
      <c r="T2462">
        <v>8.5</v>
      </c>
      <c r="U2462">
        <v>12.7</v>
      </c>
      <c r="V2462">
        <v>79</v>
      </c>
      <c r="W2462" t="str">
        <f t="shared" si="114"/>
        <v>St Kilda</v>
      </c>
      <c r="X2462" t="str">
        <f t="shared" si="115"/>
        <v>High</v>
      </c>
      <c r="Y2462" t="str">
        <f t="shared" si="116"/>
        <v>Home Team</v>
      </c>
    </row>
    <row r="2463" spans="1:25" x14ac:dyDescent="0.25">
      <c r="A2463" t="s">
        <v>2553</v>
      </c>
      <c r="B2463">
        <v>2024</v>
      </c>
      <c r="C2463" t="s">
        <v>23</v>
      </c>
      <c r="D2463" s="1">
        <v>45373</v>
      </c>
      <c r="E2463">
        <v>24.9</v>
      </c>
      <c r="F2463">
        <v>10.199999999999999</v>
      </c>
      <c r="G2463">
        <v>0</v>
      </c>
      <c r="H2463" t="s">
        <v>512</v>
      </c>
      <c r="I2463" s="2">
        <v>0.79861111111111116</v>
      </c>
      <c r="J2463" s="3">
        <v>44758</v>
      </c>
      <c r="K2463" t="s">
        <v>40</v>
      </c>
      <c r="L2463">
        <v>3.2</v>
      </c>
      <c r="M2463">
        <v>5.5</v>
      </c>
      <c r="N2463">
        <v>8.6999999999999993</v>
      </c>
      <c r="O2463">
        <v>11.11</v>
      </c>
      <c r="P2463">
        <v>77</v>
      </c>
      <c r="Q2463" t="s">
        <v>44</v>
      </c>
      <c r="R2463">
        <v>6.3</v>
      </c>
      <c r="S2463">
        <v>7.5</v>
      </c>
      <c r="T2463">
        <v>12.7</v>
      </c>
      <c r="U2463">
        <v>14.12</v>
      </c>
      <c r="V2463">
        <v>96</v>
      </c>
      <c r="W2463" t="str">
        <f t="shared" si="114"/>
        <v>Geelong</v>
      </c>
      <c r="X2463" t="str">
        <f t="shared" si="115"/>
        <v>Medium</v>
      </c>
      <c r="Y2463" t="str">
        <f t="shared" si="116"/>
        <v>Away Team</v>
      </c>
    </row>
    <row r="2464" spans="1:25" x14ac:dyDescent="0.25">
      <c r="A2464" t="s">
        <v>2554</v>
      </c>
      <c r="B2464">
        <v>2024</v>
      </c>
      <c r="C2464" t="s">
        <v>23</v>
      </c>
      <c r="D2464" s="1">
        <v>45374</v>
      </c>
      <c r="E2464">
        <v>20.5</v>
      </c>
      <c r="F2464">
        <v>11.9</v>
      </c>
      <c r="G2464">
        <v>0</v>
      </c>
      <c r="H2464" t="s">
        <v>46</v>
      </c>
      <c r="I2464" s="2">
        <v>0.57291666666666663</v>
      </c>
      <c r="J2464" s="3">
        <v>17589</v>
      </c>
      <c r="K2464" t="s">
        <v>47</v>
      </c>
      <c r="L2464">
        <v>4.0999999999999996</v>
      </c>
      <c r="M2464">
        <v>8.4</v>
      </c>
      <c r="N2464">
        <v>9.5</v>
      </c>
      <c r="O2464">
        <v>11.1</v>
      </c>
      <c r="P2464">
        <v>76</v>
      </c>
      <c r="Q2464" t="s">
        <v>43</v>
      </c>
      <c r="R2464">
        <v>2.1</v>
      </c>
      <c r="S2464">
        <v>5.5</v>
      </c>
      <c r="T2464">
        <v>12.1</v>
      </c>
      <c r="U2464">
        <v>15.12</v>
      </c>
      <c r="V2464">
        <v>102</v>
      </c>
      <c r="W2464" t="str">
        <f t="shared" si="114"/>
        <v>Fremantle</v>
      </c>
      <c r="X2464" t="str">
        <f t="shared" si="115"/>
        <v>Low</v>
      </c>
      <c r="Y2464" t="str">
        <f t="shared" si="116"/>
        <v>Away Team</v>
      </c>
    </row>
    <row r="2465" spans="1:25" x14ac:dyDescent="0.25">
      <c r="A2465" t="s">
        <v>2555</v>
      </c>
      <c r="B2465">
        <v>2024</v>
      </c>
      <c r="C2465" t="s">
        <v>23</v>
      </c>
      <c r="D2465" s="1">
        <v>45374</v>
      </c>
      <c r="E2465">
        <v>20.5</v>
      </c>
      <c r="F2465">
        <v>11.9</v>
      </c>
      <c r="G2465">
        <v>0</v>
      </c>
      <c r="H2465" t="s">
        <v>28</v>
      </c>
      <c r="I2465" s="2">
        <v>0.69097222222222221</v>
      </c>
      <c r="J2465" s="3">
        <v>43960</v>
      </c>
      <c r="K2465" t="s">
        <v>32</v>
      </c>
      <c r="L2465">
        <v>0.1</v>
      </c>
      <c r="M2465">
        <v>2.2999999999999998</v>
      </c>
      <c r="N2465">
        <v>4.5999999999999996</v>
      </c>
      <c r="O2465">
        <v>5.8</v>
      </c>
      <c r="P2465">
        <v>38</v>
      </c>
      <c r="Q2465" t="s">
        <v>35</v>
      </c>
      <c r="R2465">
        <v>5.3</v>
      </c>
      <c r="S2465">
        <v>6.5</v>
      </c>
      <c r="T2465">
        <v>10.7</v>
      </c>
      <c r="U2465">
        <v>14.9</v>
      </c>
      <c r="V2465">
        <v>93</v>
      </c>
      <c r="W2465" t="str">
        <f t="shared" si="114"/>
        <v>Melbourne</v>
      </c>
      <c r="X2465" t="str">
        <f t="shared" si="115"/>
        <v>Medium</v>
      </c>
      <c r="Y2465" t="str">
        <f t="shared" si="116"/>
        <v>Away Team</v>
      </c>
    </row>
    <row r="2466" spans="1:25" x14ac:dyDescent="0.25">
      <c r="A2466" t="s">
        <v>2556</v>
      </c>
      <c r="B2466">
        <v>2024</v>
      </c>
      <c r="C2466" t="s">
        <v>23</v>
      </c>
      <c r="D2466" s="1">
        <v>45374</v>
      </c>
      <c r="E2466">
        <v>24.2</v>
      </c>
      <c r="F2466">
        <v>16.2</v>
      </c>
      <c r="G2466">
        <v>0</v>
      </c>
      <c r="H2466" t="s">
        <v>61</v>
      </c>
      <c r="I2466" s="2">
        <v>0.8125</v>
      </c>
      <c r="J2466" s="3">
        <v>34954</v>
      </c>
      <c r="K2466" t="s">
        <v>26</v>
      </c>
      <c r="L2466">
        <v>4.4000000000000004</v>
      </c>
      <c r="M2466">
        <v>8.9</v>
      </c>
      <c r="N2466">
        <v>13.13</v>
      </c>
      <c r="O2466">
        <v>19.170000000000002</v>
      </c>
      <c r="P2466">
        <v>131</v>
      </c>
      <c r="Q2466" t="s">
        <v>48</v>
      </c>
      <c r="R2466">
        <v>4.0999999999999996</v>
      </c>
      <c r="S2466">
        <v>8.5</v>
      </c>
      <c r="T2466">
        <v>10.8</v>
      </c>
      <c r="U2466">
        <v>15.11</v>
      </c>
      <c r="V2466">
        <v>101</v>
      </c>
      <c r="W2466" t="str">
        <f t="shared" si="114"/>
        <v>Sydney</v>
      </c>
      <c r="X2466" t="str">
        <f t="shared" si="115"/>
        <v>Medium</v>
      </c>
      <c r="Y2466" t="str">
        <f t="shared" si="116"/>
        <v>Home Team</v>
      </c>
    </row>
    <row r="2467" spans="1:25" x14ac:dyDescent="0.25">
      <c r="A2467" t="s">
        <v>2557</v>
      </c>
      <c r="B2467">
        <v>2024</v>
      </c>
      <c r="C2467" t="s">
        <v>23</v>
      </c>
      <c r="D2467" s="1">
        <v>45375</v>
      </c>
      <c r="E2467">
        <v>20.7</v>
      </c>
      <c r="F2467">
        <v>5.3</v>
      </c>
      <c r="G2467">
        <v>0</v>
      </c>
      <c r="H2467" t="s">
        <v>1304</v>
      </c>
      <c r="I2467" s="2">
        <v>0.54166666666666663</v>
      </c>
      <c r="J2467" s="3">
        <v>9752</v>
      </c>
      <c r="K2467" t="s">
        <v>50</v>
      </c>
      <c r="L2467">
        <v>9.1</v>
      </c>
      <c r="M2467">
        <v>10.3</v>
      </c>
      <c r="N2467">
        <v>14.4</v>
      </c>
      <c r="O2467">
        <v>18.7</v>
      </c>
      <c r="P2467">
        <v>115</v>
      </c>
      <c r="Q2467" t="s">
        <v>39</v>
      </c>
      <c r="R2467">
        <v>2.2000000000000002</v>
      </c>
      <c r="S2467">
        <v>5.5</v>
      </c>
      <c r="T2467">
        <v>9.6</v>
      </c>
      <c r="U2467">
        <v>10.7</v>
      </c>
      <c r="V2467">
        <v>67</v>
      </c>
      <c r="W2467" t="str">
        <f t="shared" si="114"/>
        <v>Western Bulldogs</v>
      </c>
      <c r="X2467" t="str">
        <f t="shared" si="115"/>
        <v>Low</v>
      </c>
      <c r="Y2467" t="str">
        <f t="shared" si="116"/>
        <v>Home Team</v>
      </c>
    </row>
    <row r="2468" spans="1:25" x14ac:dyDescent="0.25">
      <c r="A2468" t="s">
        <v>2558</v>
      </c>
      <c r="B2468">
        <v>2024</v>
      </c>
      <c r="C2468" t="s">
        <v>23</v>
      </c>
      <c r="D2468" s="1">
        <v>45375</v>
      </c>
      <c r="E2468">
        <v>23.8</v>
      </c>
      <c r="F2468">
        <v>10.3</v>
      </c>
      <c r="G2468">
        <v>0</v>
      </c>
      <c r="H2468" t="s">
        <v>28</v>
      </c>
      <c r="I2468" s="2">
        <v>0.66666666666666663</v>
      </c>
      <c r="J2468" s="3">
        <v>30254</v>
      </c>
      <c r="K2468" t="s">
        <v>29</v>
      </c>
      <c r="L2468">
        <v>3.2</v>
      </c>
      <c r="M2468">
        <v>7.8</v>
      </c>
      <c r="N2468">
        <v>11.11</v>
      </c>
      <c r="O2468">
        <v>13.14</v>
      </c>
      <c r="P2468">
        <v>92</v>
      </c>
      <c r="Q2468" t="s">
        <v>54</v>
      </c>
      <c r="R2468">
        <v>3.7</v>
      </c>
      <c r="S2468">
        <v>5.9</v>
      </c>
      <c r="T2468">
        <v>12.12</v>
      </c>
      <c r="U2468">
        <v>18.14</v>
      </c>
      <c r="V2468">
        <v>122</v>
      </c>
      <c r="W2468" t="str">
        <f t="shared" si="114"/>
        <v>Port Adelaide</v>
      </c>
      <c r="X2468" t="str">
        <f t="shared" si="115"/>
        <v>Medium</v>
      </c>
      <c r="Y2468" t="str">
        <f t="shared" si="116"/>
        <v>Away Team</v>
      </c>
    </row>
    <row r="2469" spans="1:25" x14ac:dyDescent="0.25">
      <c r="A2469" t="s">
        <v>2559</v>
      </c>
      <c r="B2469">
        <v>2024</v>
      </c>
      <c r="C2469" t="s">
        <v>23</v>
      </c>
      <c r="D2469" s="1">
        <v>45375</v>
      </c>
      <c r="E2469">
        <v>28.7</v>
      </c>
      <c r="F2469">
        <v>15.6</v>
      </c>
      <c r="G2469">
        <v>0</v>
      </c>
      <c r="H2469" t="s">
        <v>1339</v>
      </c>
      <c r="I2469" s="2">
        <v>0.65972222222222221</v>
      </c>
      <c r="J2469" s="3">
        <v>42401</v>
      </c>
      <c r="K2469" t="s">
        <v>51</v>
      </c>
      <c r="L2469">
        <v>2.2999999999999998</v>
      </c>
      <c r="M2469">
        <v>2.5</v>
      </c>
      <c r="N2469">
        <v>2.7</v>
      </c>
      <c r="O2469">
        <v>5.13</v>
      </c>
      <c r="P2469">
        <v>43</v>
      </c>
      <c r="Q2469" t="s">
        <v>25</v>
      </c>
      <c r="R2469">
        <v>5.4</v>
      </c>
      <c r="S2469">
        <v>8.8000000000000007</v>
      </c>
      <c r="T2469">
        <v>11.11</v>
      </c>
      <c r="U2469">
        <v>16.12</v>
      </c>
      <c r="V2469">
        <v>108</v>
      </c>
      <c r="W2469" t="str">
        <f t="shared" si="114"/>
        <v>Greater Western Sydney</v>
      </c>
      <c r="X2469" t="str">
        <f t="shared" si="115"/>
        <v>Medium</v>
      </c>
      <c r="Y2469" t="str">
        <f t="shared" si="116"/>
        <v>Away Team</v>
      </c>
    </row>
    <row r="2470" spans="1:25" x14ac:dyDescent="0.25">
      <c r="A2470" t="s">
        <v>2560</v>
      </c>
      <c r="B2470">
        <v>2024</v>
      </c>
      <c r="C2470" t="s">
        <v>57</v>
      </c>
      <c r="D2470" s="1">
        <v>45379</v>
      </c>
      <c r="E2470">
        <v>28.6</v>
      </c>
      <c r="F2470">
        <v>20.100000000000001</v>
      </c>
      <c r="G2470">
        <v>7.2</v>
      </c>
      <c r="H2470" t="s">
        <v>58</v>
      </c>
      <c r="I2470" s="2">
        <v>0.77083333333333337</v>
      </c>
      <c r="J2470" s="3">
        <v>34022</v>
      </c>
      <c r="K2470" t="s">
        <v>36</v>
      </c>
      <c r="L2470">
        <v>1.3</v>
      </c>
      <c r="M2470">
        <v>5.8</v>
      </c>
      <c r="N2470">
        <v>6.1</v>
      </c>
      <c r="O2470">
        <v>10.119999999999999</v>
      </c>
      <c r="P2470">
        <v>72</v>
      </c>
      <c r="Q2470" t="s">
        <v>33</v>
      </c>
      <c r="R2470">
        <v>5.3</v>
      </c>
      <c r="S2470">
        <v>5.3</v>
      </c>
      <c r="T2470">
        <v>10.6</v>
      </c>
      <c r="U2470">
        <v>14.8</v>
      </c>
      <c r="V2470">
        <v>92</v>
      </c>
      <c r="W2470" t="str">
        <f t="shared" si="114"/>
        <v>Collingwood</v>
      </c>
      <c r="X2470" t="str">
        <f t="shared" si="115"/>
        <v>Medium</v>
      </c>
      <c r="Y2470" t="str">
        <f t="shared" si="116"/>
        <v>Away Team</v>
      </c>
    </row>
    <row r="2471" spans="1:25" x14ac:dyDescent="0.25">
      <c r="A2471" t="s">
        <v>2561</v>
      </c>
      <c r="B2471">
        <v>2024</v>
      </c>
      <c r="C2471" t="s">
        <v>57</v>
      </c>
      <c r="D2471" s="1">
        <v>45380</v>
      </c>
      <c r="E2471">
        <v>30.3</v>
      </c>
      <c r="F2471">
        <v>11.9</v>
      </c>
      <c r="G2471">
        <v>0</v>
      </c>
      <c r="H2471" t="s">
        <v>46</v>
      </c>
      <c r="I2471" s="2">
        <v>0.68055555555555558</v>
      </c>
      <c r="J2471" s="3">
        <v>47565</v>
      </c>
      <c r="K2471" t="s">
        <v>47</v>
      </c>
      <c r="L2471">
        <v>3.2</v>
      </c>
      <c r="M2471">
        <v>6.3</v>
      </c>
      <c r="N2471">
        <v>11.5</v>
      </c>
      <c r="O2471">
        <v>12.9</v>
      </c>
      <c r="P2471">
        <v>81</v>
      </c>
      <c r="Q2471" t="s">
        <v>30</v>
      </c>
      <c r="R2471">
        <v>5.6</v>
      </c>
      <c r="S2471">
        <v>10.8</v>
      </c>
      <c r="T2471">
        <v>16.100000000000001</v>
      </c>
      <c r="U2471">
        <v>21.11</v>
      </c>
      <c r="V2471">
        <v>137</v>
      </c>
      <c r="W2471" t="str">
        <f t="shared" si="114"/>
        <v>Carlton</v>
      </c>
      <c r="X2471" t="str">
        <f t="shared" si="115"/>
        <v>Medium</v>
      </c>
      <c r="Y2471" t="str">
        <f t="shared" si="116"/>
        <v>Away Team</v>
      </c>
    </row>
    <row r="2472" spans="1:25" x14ac:dyDescent="0.25">
      <c r="A2472" t="s">
        <v>2562</v>
      </c>
      <c r="B2472">
        <v>2024</v>
      </c>
      <c r="C2472" t="s">
        <v>57</v>
      </c>
      <c r="D2472" s="1">
        <v>45380</v>
      </c>
      <c r="E2472">
        <v>26.9</v>
      </c>
      <c r="F2472">
        <v>12.5</v>
      </c>
      <c r="G2472">
        <v>0</v>
      </c>
      <c r="H2472" t="s">
        <v>1339</v>
      </c>
      <c r="I2472" s="2">
        <v>0.6875</v>
      </c>
      <c r="J2472" s="3">
        <v>51037</v>
      </c>
      <c r="K2472" t="s">
        <v>43</v>
      </c>
      <c r="L2472">
        <v>2.2000000000000002</v>
      </c>
      <c r="M2472">
        <v>4.7</v>
      </c>
      <c r="N2472">
        <v>5.12</v>
      </c>
      <c r="O2472">
        <v>9.15</v>
      </c>
      <c r="P2472">
        <v>69</v>
      </c>
      <c r="Q2472" t="s">
        <v>40</v>
      </c>
      <c r="R2472">
        <v>2.5</v>
      </c>
      <c r="S2472">
        <v>3.5</v>
      </c>
      <c r="T2472">
        <v>4.8</v>
      </c>
      <c r="U2472">
        <v>4.0999999999999996</v>
      </c>
      <c r="V2472">
        <v>34</v>
      </c>
      <c r="W2472" t="str">
        <f t="shared" si="114"/>
        <v>Fremantle</v>
      </c>
      <c r="X2472" t="str">
        <f t="shared" si="115"/>
        <v>High</v>
      </c>
      <c r="Y2472" t="str">
        <f t="shared" si="116"/>
        <v>Home Team</v>
      </c>
    </row>
    <row r="2473" spans="1:25" x14ac:dyDescent="0.25">
      <c r="A2473" t="s">
        <v>2563</v>
      </c>
      <c r="B2473">
        <v>2024</v>
      </c>
      <c r="C2473" t="s">
        <v>57</v>
      </c>
      <c r="D2473" s="1">
        <v>45381</v>
      </c>
      <c r="E2473">
        <v>24.8</v>
      </c>
      <c r="F2473">
        <v>11.6</v>
      </c>
      <c r="G2473">
        <v>0</v>
      </c>
      <c r="H2473" t="s">
        <v>46</v>
      </c>
      <c r="I2473" s="2">
        <v>0.68055555555555558</v>
      </c>
      <c r="J2473" s="3">
        <v>44412</v>
      </c>
      <c r="K2473" t="s">
        <v>48</v>
      </c>
      <c r="L2473">
        <v>3.1</v>
      </c>
      <c r="M2473">
        <v>5.3</v>
      </c>
      <c r="N2473">
        <v>8.5</v>
      </c>
      <c r="O2473">
        <v>10.11</v>
      </c>
      <c r="P2473">
        <v>71</v>
      </c>
      <c r="Q2473" t="s">
        <v>55</v>
      </c>
      <c r="R2473">
        <v>4.4000000000000004</v>
      </c>
      <c r="S2473">
        <v>6.8</v>
      </c>
      <c r="T2473">
        <v>8.1199999999999992</v>
      </c>
      <c r="U2473">
        <v>9.1300000000000008</v>
      </c>
      <c r="V2473">
        <v>67</v>
      </c>
      <c r="W2473" t="str">
        <f t="shared" si="114"/>
        <v>Essendon</v>
      </c>
      <c r="X2473" t="str">
        <f t="shared" si="115"/>
        <v>Medium</v>
      </c>
      <c r="Y2473" t="str">
        <f t="shared" si="116"/>
        <v>Home Team</v>
      </c>
    </row>
    <row r="2474" spans="1:25" x14ac:dyDescent="0.25">
      <c r="A2474" t="s">
        <v>2564</v>
      </c>
      <c r="B2474">
        <v>2024</v>
      </c>
      <c r="C2474" t="s">
        <v>57</v>
      </c>
      <c r="D2474" s="1">
        <v>45381</v>
      </c>
      <c r="E2474">
        <v>28.8</v>
      </c>
      <c r="F2474">
        <v>13.7</v>
      </c>
      <c r="G2474">
        <v>0</v>
      </c>
      <c r="H2474" t="s">
        <v>512</v>
      </c>
      <c r="I2474" s="2">
        <v>0.79166666666666663</v>
      </c>
      <c r="J2474" s="3">
        <v>38105</v>
      </c>
      <c r="K2474" t="s">
        <v>54</v>
      </c>
      <c r="L2474">
        <v>4.0999999999999996</v>
      </c>
      <c r="M2474">
        <v>7.3</v>
      </c>
      <c r="N2474">
        <v>10.8</v>
      </c>
      <c r="O2474">
        <v>13.11</v>
      </c>
      <c r="P2474">
        <v>89</v>
      </c>
      <c r="Q2474" t="s">
        <v>35</v>
      </c>
      <c r="R2474">
        <v>3.2</v>
      </c>
      <c r="S2474">
        <v>7.3</v>
      </c>
      <c r="T2474">
        <v>10.4</v>
      </c>
      <c r="U2474">
        <v>15.6</v>
      </c>
      <c r="V2474">
        <v>96</v>
      </c>
      <c r="W2474" t="str">
        <f t="shared" si="114"/>
        <v>Melbourne</v>
      </c>
      <c r="X2474" t="str">
        <f t="shared" si="115"/>
        <v>Medium</v>
      </c>
      <c r="Y2474" t="str">
        <f t="shared" si="116"/>
        <v>Away Team</v>
      </c>
    </row>
    <row r="2475" spans="1:25" x14ac:dyDescent="0.25">
      <c r="A2475" t="s">
        <v>2565</v>
      </c>
      <c r="B2475">
        <v>2024</v>
      </c>
      <c r="C2475" t="s">
        <v>57</v>
      </c>
      <c r="D2475" s="1">
        <v>45382</v>
      </c>
      <c r="E2475">
        <v>22.6</v>
      </c>
      <c r="F2475">
        <v>13.3</v>
      </c>
      <c r="G2475">
        <v>0</v>
      </c>
      <c r="H2475" t="s">
        <v>46</v>
      </c>
      <c r="I2475" s="2">
        <v>0.54166666666666663</v>
      </c>
      <c r="J2475" s="3">
        <v>22991</v>
      </c>
      <c r="K2475" t="s">
        <v>50</v>
      </c>
      <c r="L2475">
        <v>2.4</v>
      </c>
      <c r="M2475">
        <v>8.6</v>
      </c>
      <c r="N2475">
        <v>11.8</v>
      </c>
      <c r="O2475">
        <v>16.100000000000001</v>
      </c>
      <c r="P2475">
        <v>106</v>
      </c>
      <c r="Q2475" t="s">
        <v>51</v>
      </c>
      <c r="R2475">
        <v>2.2000000000000002</v>
      </c>
      <c r="S2475">
        <v>2.2999999999999998</v>
      </c>
      <c r="T2475">
        <v>2.7</v>
      </c>
      <c r="U2475">
        <v>3.12</v>
      </c>
      <c r="V2475">
        <v>30</v>
      </c>
      <c r="W2475" t="str">
        <f t="shared" si="114"/>
        <v>Western Bulldogs</v>
      </c>
      <c r="X2475" t="str">
        <f t="shared" si="115"/>
        <v>Low</v>
      </c>
      <c r="Y2475" t="str">
        <f t="shared" si="116"/>
        <v>Home Team</v>
      </c>
    </row>
    <row r="2476" spans="1:25" x14ac:dyDescent="0.25">
      <c r="A2476" t="s">
        <v>2566</v>
      </c>
      <c r="B2476">
        <v>2024</v>
      </c>
      <c r="C2476" t="s">
        <v>57</v>
      </c>
      <c r="D2476" s="1">
        <v>45382</v>
      </c>
      <c r="E2476">
        <v>22.6</v>
      </c>
      <c r="F2476">
        <v>13.3</v>
      </c>
      <c r="G2476">
        <v>0</v>
      </c>
      <c r="H2476" t="s">
        <v>28</v>
      </c>
      <c r="I2476" s="2">
        <v>0.66666666666666663</v>
      </c>
      <c r="J2476" s="3">
        <v>45112</v>
      </c>
      <c r="K2476" t="s">
        <v>29</v>
      </c>
      <c r="L2476">
        <v>4.3</v>
      </c>
      <c r="M2476">
        <v>5.9</v>
      </c>
      <c r="N2476">
        <v>10.130000000000001</v>
      </c>
      <c r="O2476">
        <v>11.16</v>
      </c>
      <c r="P2476">
        <v>82</v>
      </c>
      <c r="Q2476" t="s">
        <v>26</v>
      </c>
      <c r="R2476">
        <v>2.1</v>
      </c>
      <c r="S2476">
        <v>7.5</v>
      </c>
      <c r="T2476">
        <v>8.9</v>
      </c>
      <c r="U2476">
        <v>11.11</v>
      </c>
      <c r="V2476">
        <v>77</v>
      </c>
      <c r="W2476" t="str">
        <f t="shared" si="114"/>
        <v>Richmond</v>
      </c>
      <c r="X2476" t="str">
        <f t="shared" si="115"/>
        <v>Medium</v>
      </c>
      <c r="Y2476" t="str">
        <f t="shared" si="116"/>
        <v>Home Team</v>
      </c>
    </row>
    <row r="2477" spans="1:25" x14ac:dyDescent="0.25">
      <c r="A2477" t="s">
        <v>2567</v>
      </c>
      <c r="B2477">
        <v>2024</v>
      </c>
      <c r="C2477" t="s">
        <v>57</v>
      </c>
      <c r="D2477" s="1">
        <v>45383</v>
      </c>
      <c r="E2477">
        <v>27.8</v>
      </c>
      <c r="F2477">
        <v>12.8</v>
      </c>
      <c r="G2477">
        <v>0</v>
      </c>
      <c r="H2477" t="s">
        <v>28</v>
      </c>
      <c r="I2477" s="2">
        <v>0.63888888888888884</v>
      </c>
      <c r="J2477" s="3">
        <v>67020</v>
      </c>
      <c r="K2477" t="s">
        <v>32</v>
      </c>
      <c r="L2477">
        <v>1.1000000000000001</v>
      </c>
      <c r="M2477">
        <v>6.3</v>
      </c>
      <c r="N2477">
        <v>8.4</v>
      </c>
      <c r="O2477">
        <v>10.1</v>
      </c>
      <c r="P2477">
        <v>70</v>
      </c>
      <c r="Q2477" t="s">
        <v>44</v>
      </c>
      <c r="R2477">
        <v>7.1</v>
      </c>
      <c r="S2477">
        <v>8.1999999999999993</v>
      </c>
      <c r="T2477">
        <v>14.4</v>
      </c>
      <c r="U2477">
        <v>17.399999999999999</v>
      </c>
      <c r="V2477">
        <v>106</v>
      </c>
      <c r="W2477" t="str">
        <f t="shared" si="114"/>
        <v>Geelong</v>
      </c>
      <c r="X2477" t="str">
        <f t="shared" si="115"/>
        <v>High</v>
      </c>
      <c r="Y2477" t="str">
        <f t="shared" si="116"/>
        <v>Away Team</v>
      </c>
    </row>
    <row r="2478" spans="1:25" x14ac:dyDescent="0.25">
      <c r="A2478" t="s">
        <v>2568</v>
      </c>
      <c r="B2478">
        <v>2024</v>
      </c>
      <c r="C2478" t="s">
        <v>70</v>
      </c>
      <c r="D2478" s="1">
        <v>45386</v>
      </c>
      <c r="E2478">
        <v>21.3</v>
      </c>
      <c r="F2478">
        <v>13.1</v>
      </c>
      <c r="G2478">
        <v>0.4</v>
      </c>
      <c r="H2478" t="s">
        <v>512</v>
      </c>
      <c r="I2478" s="2">
        <v>0.79861111111111116</v>
      </c>
      <c r="J2478" s="3">
        <v>48020</v>
      </c>
      <c r="K2478" t="s">
        <v>40</v>
      </c>
      <c r="L2478">
        <v>2.5</v>
      </c>
      <c r="M2478">
        <v>3.8</v>
      </c>
      <c r="N2478">
        <v>6.9</v>
      </c>
      <c r="O2478">
        <v>8.15</v>
      </c>
      <c r="P2478">
        <v>63</v>
      </c>
      <c r="Q2478" t="s">
        <v>35</v>
      </c>
      <c r="R2478">
        <v>2</v>
      </c>
      <c r="S2478">
        <v>6.7</v>
      </c>
      <c r="T2478">
        <v>10.130000000000001</v>
      </c>
      <c r="U2478">
        <v>10.18</v>
      </c>
      <c r="V2478">
        <v>78</v>
      </c>
      <c r="W2478" t="str">
        <f t="shared" si="114"/>
        <v>Melbourne</v>
      </c>
      <c r="X2478" t="str">
        <f t="shared" si="115"/>
        <v>Medium</v>
      </c>
      <c r="Y2478" t="str">
        <f t="shared" si="116"/>
        <v>Away Team</v>
      </c>
    </row>
    <row r="2479" spans="1:25" x14ac:dyDescent="0.25">
      <c r="A2479" t="s">
        <v>2569</v>
      </c>
      <c r="B2479">
        <v>2024</v>
      </c>
      <c r="C2479" t="s">
        <v>70</v>
      </c>
      <c r="D2479" s="1">
        <v>45387</v>
      </c>
      <c r="E2479">
        <v>22.1</v>
      </c>
      <c r="F2479">
        <v>13.1</v>
      </c>
      <c r="G2479">
        <v>0</v>
      </c>
      <c r="H2479" t="s">
        <v>2360</v>
      </c>
      <c r="I2479" s="2">
        <v>0.69444444444444442</v>
      </c>
      <c r="J2479" s="3">
        <v>9037</v>
      </c>
      <c r="K2479" t="s">
        <v>36</v>
      </c>
      <c r="L2479">
        <v>7.3</v>
      </c>
      <c r="M2479">
        <v>11.9</v>
      </c>
      <c r="N2479">
        <v>13.11</v>
      </c>
      <c r="O2479">
        <v>16.16</v>
      </c>
      <c r="P2479">
        <v>112</v>
      </c>
      <c r="Q2479" t="s">
        <v>47</v>
      </c>
      <c r="R2479">
        <v>2</v>
      </c>
      <c r="S2479">
        <v>3.1</v>
      </c>
      <c r="T2479">
        <v>5.5</v>
      </c>
      <c r="U2479">
        <v>6.6</v>
      </c>
      <c r="V2479">
        <v>42</v>
      </c>
      <c r="W2479" t="str">
        <f t="shared" si="114"/>
        <v>Brisbane</v>
      </c>
      <c r="X2479" t="str">
        <f t="shared" si="115"/>
        <v>Low</v>
      </c>
      <c r="Y2479" t="str">
        <f t="shared" si="116"/>
        <v>Home Team</v>
      </c>
    </row>
    <row r="2480" spans="1:25" x14ac:dyDescent="0.25">
      <c r="A2480" t="s">
        <v>2570</v>
      </c>
      <c r="B2480">
        <v>2024</v>
      </c>
      <c r="C2480" t="s">
        <v>70</v>
      </c>
      <c r="D2480" s="1">
        <v>45387</v>
      </c>
      <c r="E2480">
        <v>22.1</v>
      </c>
      <c r="F2480">
        <v>13.1</v>
      </c>
      <c r="G2480">
        <v>0</v>
      </c>
      <c r="H2480" t="s">
        <v>512</v>
      </c>
      <c r="I2480" s="2">
        <v>0.81944444444444442</v>
      </c>
      <c r="J2480" s="3">
        <v>47461</v>
      </c>
      <c r="K2480" t="s">
        <v>54</v>
      </c>
      <c r="L2480">
        <v>4</v>
      </c>
      <c r="M2480">
        <v>10.3</v>
      </c>
      <c r="N2480">
        <v>13.7</v>
      </c>
      <c r="O2480">
        <v>17.899999999999999</v>
      </c>
      <c r="P2480">
        <v>111</v>
      </c>
      <c r="Q2480" t="s">
        <v>48</v>
      </c>
      <c r="R2480">
        <v>3.3</v>
      </c>
      <c r="S2480">
        <v>4.4000000000000004</v>
      </c>
      <c r="T2480">
        <v>6.5</v>
      </c>
      <c r="U2480">
        <v>6.6</v>
      </c>
      <c r="V2480">
        <v>42</v>
      </c>
      <c r="W2480" t="str">
        <f t="shared" si="114"/>
        <v>Port Adelaide</v>
      </c>
      <c r="X2480" t="str">
        <f t="shared" si="115"/>
        <v>Medium</v>
      </c>
      <c r="Y2480" t="str">
        <f t="shared" si="116"/>
        <v>Home Team</v>
      </c>
    </row>
    <row r="2481" spans="1:25" x14ac:dyDescent="0.25">
      <c r="A2481" t="s">
        <v>2571</v>
      </c>
      <c r="B2481">
        <v>2024</v>
      </c>
      <c r="C2481" t="s">
        <v>70</v>
      </c>
      <c r="D2481" s="1">
        <v>45388</v>
      </c>
      <c r="E2481">
        <v>23.1</v>
      </c>
      <c r="F2481">
        <v>6.6</v>
      </c>
      <c r="G2481">
        <v>7.4</v>
      </c>
      <c r="H2481" t="s">
        <v>2363</v>
      </c>
      <c r="I2481" s="2">
        <v>0.54166666666666663</v>
      </c>
      <c r="J2481" s="3">
        <v>9225</v>
      </c>
      <c r="K2481" t="s">
        <v>51</v>
      </c>
      <c r="L2481">
        <v>2</v>
      </c>
      <c r="M2481">
        <v>7.6</v>
      </c>
      <c r="N2481">
        <v>8.6999999999999993</v>
      </c>
      <c r="O2481">
        <v>11.12</v>
      </c>
      <c r="P2481">
        <v>78</v>
      </c>
      <c r="Q2481" t="s">
        <v>26</v>
      </c>
      <c r="R2481">
        <v>3.5</v>
      </c>
      <c r="S2481">
        <v>6.7</v>
      </c>
      <c r="T2481">
        <v>10.1</v>
      </c>
      <c r="U2481">
        <v>15.14</v>
      </c>
      <c r="V2481">
        <v>104</v>
      </c>
      <c r="W2481" t="str">
        <f t="shared" si="114"/>
        <v>Sydney</v>
      </c>
      <c r="X2481" t="str">
        <f t="shared" si="115"/>
        <v>Low</v>
      </c>
      <c r="Y2481" t="str">
        <f t="shared" si="116"/>
        <v>Away Team</v>
      </c>
    </row>
    <row r="2482" spans="1:25" x14ac:dyDescent="0.25">
      <c r="A2482" t="s">
        <v>2572</v>
      </c>
      <c r="B2482">
        <v>2024</v>
      </c>
      <c r="C2482" t="s">
        <v>70</v>
      </c>
      <c r="D2482" s="1">
        <v>45388</v>
      </c>
      <c r="E2482">
        <v>22.6</v>
      </c>
      <c r="F2482">
        <v>10.4</v>
      </c>
      <c r="G2482">
        <v>0</v>
      </c>
      <c r="H2482" t="s">
        <v>512</v>
      </c>
      <c r="I2482" s="2">
        <v>0.65972222222222221</v>
      </c>
      <c r="J2482" s="3">
        <v>43158</v>
      </c>
      <c r="K2482" t="s">
        <v>43</v>
      </c>
      <c r="L2482">
        <v>2.2000000000000002</v>
      </c>
      <c r="M2482">
        <v>4.2</v>
      </c>
      <c r="N2482">
        <v>7.7</v>
      </c>
      <c r="O2482">
        <v>9.9</v>
      </c>
      <c r="P2482">
        <v>63</v>
      </c>
      <c r="Q2482" t="s">
        <v>30</v>
      </c>
      <c r="R2482">
        <v>2.1</v>
      </c>
      <c r="S2482">
        <v>3.5</v>
      </c>
      <c r="T2482">
        <v>5.0999999999999996</v>
      </c>
      <c r="U2482">
        <v>10.130000000000001</v>
      </c>
      <c r="V2482">
        <v>73</v>
      </c>
      <c r="W2482" t="str">
        <f t="shared" si="114"/>
        <v>Carlton</v>
      </c>
      <c r="X2482" t="str">
        <f t="shared" si="115"/>
        <v>Medium</v>
      </c>
      <c r="Y2482" t="str">
        <f t="shared" si="116"/>
        <v>Away Team</v>
      </c>
    </row>
    <row r="2483" spans="1:25" x14ac:dyDescent="0.25">
      <c r="A2483" t="s">
        <v>2573</v>
      </c>
      <c r="B2483">
        <v>2024</v>
      </c>
      <c r="C2483" t="s">
        <v>70</v>
      </c>
      <c r="D2483" s="1">
        <v>45388</v>
      </c>
      <c r="E2483">
        <v>22.6</v>
      </c>
      <c r="F2483">
        <v>10.4</v>
      </c>
      <c r="G2483">
        <v>0</v>
      </c>
      <c r="H2483" t="s">
        <v>512</v>
      </c>
      <c r="I2483" s="2">
        <v>0.81944444444444442</v>
      </c>
      <c r="J2483" s="3">
        <v>45970</v>
      </c>
      <c r="K2483" t="s">
        <v>50</v>
      </c>
      <c r="L2483">
        <v>2.1</v>
      </c>
      <c r="M2483">
        <v>6.3</v>
      </c>
      <c r="N2483">
        <v>11.5</v>
      </c>
      <c r="O2483">
        <v>14.7</v>
      </c>
      <c r="P2483">
        <v>91</v>
      </c>
      <c r="Q2483" t="s">
        <v>44</v>
      </c>
      <c r="R2483">
        <v>3.3</v>
      </c>
      <c r="S2483">
        <v>7.6</v>
      </c>
      <c r="T2483">
        <v>13.9</v>
      </c>
      <c r="U2483">
        <v>14.11</v>
      </c>
      <c r="V2483">
        <v>95</v>
      </c>
      <c r="W2483" t="str">
        <f t="shared" si="114"/>
        <v>Geelong</v>
      </c>
      <c r="X2483" t="str">
        <f t="shared" si="115"/>
        <v>Medium</v>
      </c>
      <c r="Y2483" t="str">
        <f t="shared" si="116"/>
        <v>Away Team</v>
      </c>
    </row>
    <row r="2484" spans="1:25" x14ac:dyDescent="0.25">
      <c r="A2484" t="s">
        <v>2574</v>
      </c>
      <c r="B2484">
        <v>2024</v>
      </c>
      <c r="C2484" t="s">
        <v>70</v>
      </c>
      <c r="D2484" s="1">
        <v>45389</v>
      </c>
      <c r="E2484">
        <v>21.1</v>
      </c>
      <c r="F2484">
        <v>8.5</v>
      </c>
      <c r="G2484">
        <v>0</v>
      </c>
      <c r="H2484" t="s">
        <v>2363</v>
      </c>
      <c r="I2484" s="2">
        <v>0.5</v>
      </c>
      <c r="J2484" s="3">
        <v>9337</v>
      </c>
      <c r="K2484" t="s">
        <v>39</v>
      </c>
      <c r="L2484">
        <v>3.3</v>
      </c>
      <c r="M2484">
        <v>7.7</v>
      </c>
      <c r="N2484">
        <v>11.8</v>
      </c>
      <c r="O2484">
        <v>13.11</v>
      </c>
      <c r="P2484">
        <v>89</v>
      </c>
      <c r="Q2484" t="s">
        <v>25</v>
      </c>
      <c r="R2484">
        <v>5</v>
      </c>
      <c r="S2484">
        <v>8.3000000000000007</v>
      </c>
      <c r="T2484">
        <v>13.4</v>
      </c>
      <c r="U2484">
        <v>18.899999999999999</v>
      </c>
      <c r="V2484">
        <v>117</v>
      </c>
      <c r="W2484" t="str">
        <f t="shared" si="114"/>
        <v>Greater Western Sydney</v>
      </c>
      <c r="X2484" t="str">
        <f t="shared" si="115"/>
        <v>Low</v>
      </c>
      <c r="Y2484" t="str">
        <f t="shared" si="116"/>
        <v>Away Team</v>
      </c>
    </row>
    <row r="2485" spans="1:25" x14ac:dyDescent="0.25">
      <c r="A2485" t="s">
        <v>2575</v>
      </c>
      <c r="B2485">
        <v>2024</v>
      </c>
      <c r="C2485" t="s">
        <v>70</v>
      </c>
      <c r="D2485" s="1">
        <v>45389</v>
      </c>
      <c r="E2485">
        <v>20.100000000000001</v>
      </c>
      <c r="F2485">
        <v>10.4</v>
      </c>
      <c r="G2485">
        <v>0</v>
      </c>
      <c r="H2485" t="s">
        <v>2360</v>
      </c>
      <c r="I2485" s="2">
        <v>0.61805555555555558</v>
      </c>
      <c r="J2485" s="3">
        <v>9425</v>
      </c>
      <c r="K2485" t="s">
        <v>29</v>
      </c>
      <c r="L2485">
        <v>4.0999999999999996</v>
      </c>
      <c r="M2485">
        <v>5.3</v>
      </c>
      <c r="N2485">
        <v>7.3</v>
      </c>
      <c r="O2485">
        <v>9.6</v>
      </c>
      <c r="P2485">
        <v>60</v>
      </c>
      <c r="Q2485" t="s">
        <v>55</v>
      </c>
      <c r="R2485">
        <v>0.4</v>
      </c>
      <c r="S2485">
        <v>1.5</v>
      </c>
      <c r="T2485">
        <v>7.11</v>
      </c>
      <c r="U2485">
        <v>9.1300000000000008</v>
      </c>
      <c r="V2485">
        <v>67</v>
      </c>
      <c r="W2485" t="str">
        <f t="shared" si="114"/>
        <v>St Kilda</v>
      </c>
      <c r="X2485" t="str">
        <f t="shared" si="115"/>
        <v>Low</v>
      </c>
      <c r="Y2485" t="str">
        <f t="shared" si="116"/>
        <v>Away Team</v>
      </c>
    </row>
    <row r="2486" spans="1:25" x14ac:dyDescent="0.25">
      <c r="A2486" t="s">
        <v>2576</v>
      </c>
      <c r="B2486">
        <v>2024</v>
      </c>
      <c r="C2486" t="s">
        <v>70</v>
      </c>
      <c r="D2486" s="1">
        <v>45389</v>
      </c>
      <c r="E2486">
        <v>20.100000000000001</v>
      </c>
      <c r="F2486">
        <v>10.4</v>
      </c>
      <c r="G2486">
        <v>0</v>
      </c>
      <c r="H2486" t="s">
        <v>512</v>
      </c>
      <c r="I2486" s="2">
        <v>0.69444444444444442</v>
      </c>
      <c r="J2486" s="3">
        <v>43198</v>
      </c>
      <c r="K2486" t="s">
        <v>33</v>
      </c>
      <c r="L2486">
        <v>4.0999999999999996</v>
      </c>
      <c r="M2486">
        <v>9.4</v>
      </c>
      <c r="N2486">
        <v>11.6</v>
      </c>
      <c r="O2486">
        <v>11.11</v>
      </c>
      <c r="P2486">
        <v>77</v>
      </c>
      <c r="Q2486" t="s">
        <v>32</v>
      </c>
      <c r="R2486">
        <v>1.1000000000000001</v>
      </c>
      <c r="S2486">
        <v>3.2</v>
      </c>
      <c r="T2486">
        <v>7.5</v>
      </c>
      <c r="U2486">
        <v>11.6</v>
      </c>
      <c r="V2486">
        <v>72</v>
      </c>
      <c r="W2486" t="str">
        <f t="shared" si="114"/>
        <v>Collingwood</v>
      </c>
      <c r="X2486" t="str">
        <f t="shared" si="115"/>
        <v>Medium</v>
      </c>
      <c r="Y2486" t="str">
        <f t="shared" si="116"/>
        <v>Home Team</v>
      </c>
    </row>
    <row r="2487" spans="1:25" x14ac:dyDescent="0.25">
      <c r="A2487" t="s">
        <v>2577</v>
      </c>
      <c r="B2487">
        <v>2024</v>
      </c>
      <c r="C2487" t="s">
        <v>81</v>
      </c>
      <c r="D2487" s="1">
        <v>45393</v>
      </c>
      <c r="E2487">
        <v>17.3</v>
      </c>
      <c r="F2487">
        <v>12.2</v>
      </c>
      <c r="G2487">
        <v>0.8</v>
      </c>
      <c r="H2487" t="s">
        <v>28</v>
      </c>
      <c r="I2487" s="2">
        <v>0.8125</v>
      </c>
      <c r="J2487" s="3">
        <v>43098</v>
      </c>
      <c r="K2487" t="s">
        <v>35</v>
      </c>
      <c r="L2487">
        <v>2</v>
      </c>
      <c r="M2487">
        <v>2.4</v>
      </c>
      <c r="N2487">
        <v>3.7</v>
      </c>
      <c r="O2487">
        <v>8.1199999999999992</v>
      </c>
      <c r="P2487">
        <v>60</v>
      </c>
      <c r="Q2487" t="s">
        <v>36</v>
      </c>
      <c r="R2487">
        <v>4.2</v>
      </c>
      <c r="S2487">
        <v>7.4</v>
      </c>
      <c r="T2487">
        <v>10.8</v>
      </c>
      <c r="U2487">
        <v>12.1</v>
      </c>
      <c r="V2487">
        <v>82</v>
      </c>
      <c r="W2487" t="str">
        <f t="shared" si="114"/>
        <v>Brisbane</v>
      </c>
      <c r="X2487" t="str">
        <f t="shared" si="115"/>
        <v>Medium</v>
      </c>
      <c r="Y2487" t="str">
        <f t="shared" si="116"/>
        <v>Away Team</v>
      </c>
    </row>
    <row r="2488" spans="1:25" x14ac:dyDescent="0.25">
      <c r="A2488" t="s">
        <v>2578</v>
      </c>
      <c r="B2488">
        <v>2024</v>
      </c>
      <c r="C2488" t="s">
        <v>81</v>
      </c>
      <c r="D2488" s="1">
        <v>45394</v>
      </c>
      <c r="E2488">
        <v>16.7</v>
      </c>
      <c r="F2488">
        <v>11.8</v>
      </c>
      <c r="G2488">
        <v>0.2</v>
      </c>
      <c r="H2488" t="s">
        <v>46</v>
      </c>
      <c r="I2488" s="2">
        <v>0.81944444444444442</v>
      </c>
      <c r="J2488" s="3">
        <v>50144</v>
      </c>
      <c r="K2488" t="s">
        <v>50</v>
      </c>
      <c r="L2488">
        <v>4.2</v>
      </c>
      <c r="M2488">
        <v>6.6</v>
      </c>
      <c r="N2488">
        <v>7.9</v>
      </c>
      <c r="O2488">
        <v>9.1300000000000008</v>
      </c>
      <c r="P2488">
        <v>67</v>
      </c>
      <c r="Q2488" t="s">
        <v>48</v>
      </c>
      <c r="R2488">
        <v>5</v>
      </c>
      <c r="S2488">
        <v>8.1999999999999993</v>
      </c>
      <c r="T2488">
        <v>10.5</v>
      </c>
      <c r="U2488">
        <v>15.6</v>
      </c>
      <c r="V2488">
        <v>96</v>
      </c>
      <c r="W2488" t="str">
        <f t="shared" si="114"/>
        <v>Essendon</v>
      </c>
      <c r="X2488" t="str">
        <f t="shared" si="115"/>
        <v>High</v>
      </c>
      <c r="Y2488" t="str">
        <f t="shared" si="116"/>
        <v>Away Team</v>
      </c>
    </row>
    <row r="2489" spans="1:25" x14ac:dyDescent="0.25">
      <c r="A2489" t="s">
        <v>2579</v>
      </c>
      <c r="B2489">
        <v>2024</v>
      </c>
      <c r="C2489" t="s">
        <v>81</v>
      </c>
      <c r="D2489" s="1">
        <v>45395</v>
      </c>
      <c r="E2489">
        <v>20.9</v>
      </c>
      <c r="F2489">
        <v>3.3</v>
      </c>
      <c r="G2489">
        <v>0</v>
      </c>
      <c r="H2489" t="s">
        <v>95</v>
      </c>
      <c r="I2489" s="2">
        <v>0.57291666666666663</v>
      </c>
      <c r="J2489" s="3">
        <v>12448</v>
      </c>
      <c r="K2489" t="s">
        <v>25</v>
      </c>
      <c r="L2489">
        <v>4.4000000000000004</v>
      </c>
      <c r="M2489">
        <v>7.6</v>
      </c>
      <c r="N2489">
        <v>10.1</v>
      </c>
      <c r="O2489">
        <v>11.14</v>
      </c>
      <c r="P2489">
        <v>80</v>
      </c>
      <c r="Q2489" t="s">
        <v>55</v>
      </c>
      <c r="R2489">
        <v>1.3</v>
      </c>
      <c r="S2489">
        <v>4.5</v>
      </c>
      <c r="T2489">
        <v>6.5</v>
      </c>
      <c r="U2489">
        <v>12.7</v>
      </c>
      <c r="V2489">
        <v>79</v>
      </c>
      <c r="W2489" t="str">
        <f t="shared" si="114"/>
        <v>Greater Western Sydney</v>
      </c>
      <c r="X2489" t="str">
        <f t="shared" si="115"/>
        <v>Low</v>
      </c>
      <c r="Y2489" t="str">
        <f t="shared" si="116"/>
        <v>Home Team</v>
      </c>
    </row>
    <row r="2490" spans="1:25" x14ac:dyDescent="0.25">
      <c r="A2490" t="s">
        <v>2580</v>
      </c>
      <c r="B2490">
        <v>2024</v>
      </c>
      <c r="C2490" t="s">
        <v>81</v>
      </c>
      <c r="D2490" s="1">
        <v>45395</v>
      </c>
      <c r="E2490">
        <v>18.3</v>
      </c>
      <c r="F2490">
        <v>10.1</v>
      </c>
      <c r="G2490">
        <v>0</v>
      </c>
      <c r="H2490" t="s">
        <v>46</v>
      </c>
      <c r="I2490" s="2">
        <v>0.69097222222222221</v>
      </c>
      <c r="J2490" s="3">
        <v>46283</v>
      </c>
      <c r="K2490" t="s">
        <v>30</v>
      </c>
      <c r="L2490">
        <v>5.0999999999999996</v>
      </c>
      <c r="M2490">
        <v>8.1999999999999993</v>
      </c>
      <c r="N2490">
        <v>11.9</v>
      </c>
      <c r="O2490">
        <v>14.14</v>
      </c>
      <c r="P2490">
        <v>98</v>
      </c>
      <c r="Q2490" t="s">
        <v>40</v>
      </c>
      <c r="R2490">
        <v>4</v>
      </c>
      <c r="S2490">
        <v>7.2</v>
      </c>
      <c r="T2490">
        <v>12.3</v>
      </c>
      <c r="U2490">
        <v>16.399999999999999</v>
      </c>
      <c r="V2490">
        <v>100</v>
      </c>
      <c r="W2490" t="str">
        <f t="shared" si="114"/>
        <v>Adelaide</v>
      </c>
      <c r="X2490" t="str">
        <f t="shared" si="115"/>
        <v>Medium</v>
      </c>
      <c r="Y2490" t="str">
        <f t="shared" si="116"/>
        <v>Away Team</v>
      </c>
    </row>
    <row r="2491" spans="1:25" x14ac:dyDescent="0.25">
      <c r="A2491" t="s">
        <v>2581</v>
      </c>
      <c r="B2491">
        <v>2024</v>
      </c>
      <c r="C2491" t="s">
        <v>81</v>
      </c>
      <c r="D2491" s="1">
        <v>45395</v>
      </c>
      <c r="E2491">
        <v>19.100000000000001</v>
      </c>
      <c r="F2491">
        <v>9.6</v>
      </c>
      <c r="G2491">
        <v>0</v>
      </c>
      <c r="H2491" t="s">
        <v>512</v>
      </c>
      <c r="I2491" s="2">
        <v>0.79166666666666663</v>
      </c>
      <c r="J2491" s="3">
        <v>35658</v>
      </c>
      <c r="K2491" t="s">
        <v>54</v>
      </c>
      <c r="L2491">
        <v>3.3</v>
      </c>
      <c r="M2491">
        <v>4.5</v>
      </c>
      <c r="N2491">
        <v>6.9</v>
      </c>
      <c r="O2491">
        <v>9.1199999999999992</v>
      </c>
      <c r="P2491">
        <v>66</v>
      </c>
      <c r="Q2491" t="s">
        <v>43</v>
      </c>
      <c r="R2491">
        <v>2.2000000000000002</v>
      </c>
      <c r="S2491">
        <v>5.5</v>
      </c>
      <c r="T2491">
        <v>7.7</v>
      </c>
      <c r="U2491">
        <v>9.9</v>
      </c>
      <c r="V2491">
        <v>63</v>
      </c>
      <c r="W2491" t="str">
        <f t="shared" si="114"/>
        <v>Port Adelaide</v>
      </c>
      <c r="X2491" t="str">
        <f t="shared" si="115"/>
        <v>Medium</v>
      </c>
      <c r="Y2491" t="str">
        <f t="shared" si="116"/>
        <v>Home Team</v>
      </c>
    </row>
    <row r="2492" spans="1:25" x14ac:dyDescent="0.25">
      <c r="A2492" t="s">
        <v>2582</v>
      </c>
      <c r="B2492">
        <v>2024</v>
      </c>
      <c r="C2492" t="s">
        <v>81</v>
      </c>
      <c r="D2492" s="1">
        <v>45395</v>
      </c>
      <c r="E2492">
        <v>25.3</v>
      </c>
      <c r="F2492">
        <v>17.100000000000001</v>
      </c>
      <c r="G2492">
        <v>0</v>
      </c>
      <c r="H2492" t="s">
        <v>38</v>
      </c>
      <c r="I2492" s="2">
        <v>0.8125</v>
      </c>
      <c r="J2492" s="3">
        <v>13900</v>
      </c>
      <c r="K2492" t="s">
        <v>39</v>
      </c>
      <c r="L2492">
        <v>4.4000000000000004</v>
      </c>
      <c r="M2492">
        <v>6.8</v>
      </c>
      <c r="N2492">
        <v>11.1</v>
      </c>
      <c r="O2492">
        <v>16.13</v>
      </c>
      <c r="P2492">
        <v>109</v>
      </c>
      <c r="Q2492" t="s">
        <v>32</v>
      </c>
      <c r="R2492">
        <v>1.4</v>
      </c>
      <c r="S2492">
        <v>3.4</v>
      </c>
      <c r="T2492">
        <v>5.6</v>
      </c>
      <c r="U2492">
        <v>8.8000000000000007</v>
      </c>
      <c r="V2492">
        <v>56</v>
      </c>
      <c r="W2492" t="str">
        <f t="shared" si="114"/>
        <v>Gold Coast</v>
      </c>
      <c r="X2492" t="str">
        <f t="shared" si="115"/>
        <v>Low</v>
      </c>
      <c r="Y2492" t="str">
        <f t="shared" si="116"/>
        <v>Home Team</v>
      </c>
    </row>
    <row r="2493" spans="1:25" x14ac:dyDescent="0.25">
      <c r="A2493" t="s">
        <v>2583</v>
      </c>
      <c r="B2493">
        <v>2024</v>
      </c>
      <c r="C2493" t="s">
        <v>81</v>
      </c>
      <c r="D2493" s="1">
        <v>45396</v>
      </c>
      <c r="E2493">
        <v>19.899999999999999</v>
      </c>
      <c r="F2493">
        <v>10.1</v>
      </c>
      <c r="G2493">
        <v>0</v>
      </c>
      <c r="H2493" t="s">
        <v>88</v>
      </c>
      <c r="I2493" s="2">
        <v>0.54166666666666663</v>
      </c>
      <c r="J2493" s="3">
        <v>31194</v>
      </c>
      <c r="K2493" t="s">
        <v>44</v>
      </c>
      <c r="L2493">
        <v>5.2</v>
      </c>
      <c r="M2493">
        <v>12.6</v>
      </c>
      <c r="N2493">
        <v>15.1</v>
      </c>
      <c r="O2493">
        <v>21.13</v>
      </c>
      <c r="P2493">
        <v>139</v>
      </c>
      <c r="Q2493" t="s">
        <v>47</v>
      </c>
      <c r="R2493">
        <v>3.1</v>
      </c>
      <c r="S2493">
        <v>4.3</v>
      </c>
      <c r="T2493">
        <v>6.4</v>
      </c>
      <c r="U2493">
        <v>10.4</v>
      </c>
      <c r="V2493">
        <v>64</v>
      </c>
      <c r="W2493" t="str">
        <f t="shared" si="114"/>
        <v>Geelong</v>
      </c>
      <c r="X2493" t="str">
        <f t="shared" si="115"/>
        <v>Medium</v>
      </c>
      <c r="Y2493" t="str">
        <f t="shared" si="116"/>
        <v>Home Team</v>
      </c>
    </row>
    <row r="2494" spans="1:25" x14ac:dyDescent="0.25">
      <c r="A2494" t="s">
        <v>2584</v>
      </c>
      <c r="B2494">
        <v>2024</v>
      </c>
      <c r="C2494" t="s">
        <v>81</v>
      </c>
      <c r="D2494" s="1">
        <v>45396</v>
      </c>
      <c r="E2494">
        <v>26.6</v>
      </c>
      <c r="F2494">
        <v>10.7</v>
      </c>
      <c r="G2494">
        <v>0</v>
      </c>
      <c r="H2494" t="s">
        <v>1339</v>
      </c>
      <c r="I2494" s="2">
        <v>0.58333333333333337</v>
      </c>
      <c r="J2494" s="3">
        <v>47665</v>
      </c>
      <c r="K2494" t="s">
        <v>51</v>
      </c>
      <c r="L2494">
        <v>3.1</v>
      </c>
      <c r="M2494">
        <v>11.2</v>
      </c>
      <c r="N2494">
        <v>15.8</v>
      </c>
      <c r="O2494">
        <v>16.13</v>
      </c>
      <c r="P2494">
        <v>109</v>
      </c>
      <c r="Q2494" t="s">
        <v>29</v>
      </c>
      <c r="R2494">
        <v>4.3</v>
      </c>
      <c r="S2494">
        <v>7.7</v>
      </c>
      <c r="T2494">
        <v>8.8000000000000007</v>
      </c>
      <c r="U2494">
        <v>10.1</v>
      </c>
      <c r="V2494">
        <v>70</v>
      </c>
      <c r="W2494" t="str">
        <f t="shared" si="114"/>
        <v>West Coast</v>
      </c>
      <c r="X2494" t="str">
        <f t="shared" si="115"/>
        <v>Medium</v>
      </c>
      <c r="Y2494" t="str">
        <f t="shared" si="116"/>
        <v>Home Team</v>
      </c>
    </row>
    <row r="2495" spans="1:25" x14ac:dyDescent="0.25">
      <c r="A2495" t="s">
        <v>2585</v>
      </c>
      <c r="B2495">
        <v>2024</v>
      </c>
      <c r="C2495" t="s">
        <v>92</v>
      </c>
      <c r="D2495" s="1">
        <v>45400</v>
      </c>
      <c r="E2495">
        <v>16.8</v>
      </c>
      <c r="F2495">
        <v>10.199999999999999</v>
      </c>
      <c r="G2495">
        <v>2.6</v>
      </c>
      <c r="H2495" t="s">
        <v>46</v>
      </c>
      <c r="I2495" s="2">
        <v>0.8125</v>
      </c>
      <c r="J2495" s="3">
        <v>26719</v>
      </c>
      <c r="K2495" t="s">
        <v>55</v>
      </c>
      <c r="L2495">
        <v>1</v>
      </c>
      <c r="M2495">
        <v>4.3</v>
      </c>
      <c r="N2495">
        <v>5.7</v>
      </c>
      <c r="O2495">
        <v>9.1</v>
      </c>
      <c r="P2495">
        <v>64</v>
      </c>
      <c r="Q2495" t="s">
        <v>50</v>
      </c>
      <c r="R2495">
        <v>7.1</v>
      </c>
      <c r="S2495">
        <v>12.4</v>
      </c>
      <c r="T2495">
        <v>17.600000000000001</v>
      </c>
      <c r="U2495">
        <v>19.100000000000001</v>
      </c>
      <c r="V2495">
        <v>124</v>
      </c>
      <c r="W2495" t="str">
        <f t="shared" si="114"/>
        <v>Western Bulldogs</v>
      </c>
      <c r="X2495" t="str">
        <f t="shared" si="115"/>
        <v>Low</v>
      </c>
      <c r="Y2495" t="str">
        <f t="shared" si="116"/>
        <v>Away Team</v>
      </c>
    </row>
    <row r="2496" spans="1:25" x14ac:dyDescent="0.25">
      <c r="A2496" t="s">
        <v>2586</v>
      </c>
      <c r="B2496">
        <v>2024</v>
      </c>
      <c r="C2496" t="s">
        <v>92</v>
      </c>
      <c r="D2496" s="1">
        <v>45401</v>
      </c>
      <c r="E2496">
        <v>20</v>
      </c>
      <c r="F2496">
        <v>12.8</v>
      </c>
      <c r="G2496">
        <v>2.6</v>
      </c>
      <c r="H2496" t="s">
        <v>512</v>
      </c>
      <c r="I2496" s="2">
        <v>0.79861111111111116</v>
      </c>
      <c r="J2496" s="3">
        <v>46700</v>
      </c>
      <c r="K2496" t="s">
        <v>40</v>
      </c>
      <c r="L2496">
        <v>2.2000000000000002</v>
      </c>
      <c r="M2496">
        <v>5.4</v>
      </c>
      <c r="N2496">
        <v>9.5</v>
      </c>
      <c r="O2496">
        <v>11.9</v>
      </c>
      <c r="P2496">
        <v>75</v>
      </c>
      <c r="Q2496" t="s">
        <v>48</v>
      </c>
      <c r="R2496">
        <v>2.4</v>
      </c>
      <c r="S2496">
        <v>5.9</v>
      </c>
      <c r="T2496">
        <v>8.14</v>
      </c>
      <c r="U2496">
        <v>10.18</v>
      </c>
      <c r="V2496">
        <v>78</v>
      </c>
      <c r="W2496" t="str">
        <f t="shared" si="114"/>
        <v>Essendon</v>
      </c>
      <c r="X2496" t="str">
        <f t="shared" si="115"/>
        <v>Medium</v>
      </c>
      <c r="Y2496" t="str">
        <f t="shared" si="116"/>
        <v>Away Team</v>
      </c>
    </row>
    <row r="2497" spans="1:25" x14ac:dyDescent="0.25">
      <c r="A2497" t="s">
        <v>2587</v>
      </c>
      <c r="B2497">
        <v>2024</v>
      </c>
      <c r="C2497" t="s">
        <v>92</v>
      </c>
      <c r="D2497" s="1">
        <v>45402</v>
      </c>
      <c r="E2497">
        <v>17.399999999999999</v>
      </c>
      <c r="F2497">
        <v>8.4</v>
      </c>
      <c r="G2497">
        <v>0</v>
      </c>
      <c r="H2497" t="s">
        <v>28</v>
      </c>
      <c r="I2497" s="2">
        <v>0.57291666666666663</v>
      </c>
      <c r="J2497" s="3">
        <v>65834</v>
      </c>
      <c r="K2497" t="s">
        <v>33</v>
      </c>
      <c r="L2497">
        <v>3.4</v>
      </c>
      <c r="M2497">
        <v>9.9</v>
      </c>
      <c r="N2497">
        <v>14.15</v>
      </c>
      <c r="O2497">
        <v>17.21</v>
      </c>
      <c r="P2497">
        <v>123</v>
      </c>
      <c r="Q2497" t="s">
        <v>54</v>
      </c>
      <c r="R2497">
        <v>6.3</v>
      </c>
      <c r="S2497">
        <v>8.3000000000000007</v>
      </c>
      <c r="T2497">
        <v>10.4</v>
      </c>
      <c r="U2497">
        <v>12.9</v>
      </c>
      <c r="V2497">
        <v>81</v>
      </c>
      <c r="W2497" t="str">
        <f t="shared" si="114"/>
        <v>Collingwood</v>
      </c>
      <c r="X2497" t="str">
        <f t="shared" si="115"/>
        <v>High</v>
      </c>
      <c r="Y2497" t="str">
        <f t="shared" si="116"/>
        <v>Home Team</v>
      </c>
    </row>
    <row r="2498" spans="1:25" x14ac:dyDescent="0.25">
      <c r="A2498" t="s">
        <v>2588</v>
      </c>
      <c r="B2498">
        <v>2024</v>
      </c>
      <c r="C2498" t="s">
        <v>92</v>
      </c>
      <c r="D2498" s="1">
        <v>45402</v>
      </c>
      <c r="E2498">
        <v>17.399999999999999</v>
      </c>
      <c r="F2498">
        <v>8.4</v>
      </c>
      <c r="G2498">
        <v>0</v>
      </c>
      <c r="H2498" t="s">
        <v>46</v>
      </c>
      <c r="I2498" s="2">
        <v>0.69097222222222221</v>
      </c>
      <c r="J2498" s="3">
        <v>40474</v>
      </c>
      <c r="K2498" t="s">
        <v>30</v>
      </c>
      <c r="L2498">
        <v>5.0999999999999996</v>
      </c>
      <c r="M2498">
        <v>7.7</v>
      </c>
      <c r="N2498">
        <v>14.1</v>
      </c>
      <c r="O2498">
        <v>17.149999999999999</v>
      </c>
      <c r="P2498">
        <v>117</v>
      </c>
      <c r="Q2498" t="s">
        <v>25</v>
      </c>
      <c r="R2498">
        <v>4.0999999999999996</v>
      </c>
      <c r="S2498">
        <v>9.4</v>
      </c>
      <c r="T2498">
        <v>12.7</v>
      </c>
      <c r="U2498">
        <v>15.8</v>
      </c>
      <c r="V2498">
        <v>98</v>
      </c>
      <c r="W2498" t="str">
        <f t="shared" si="114"/>
        <v>Carlton</v>
      </c>
      <c r="X2498" t="str">
        <f t="shared" si="115"/>
        <v>Medium</v>
      </c>
      <c r="Y2498" t="str">
        <f t="shared" si="116"/>
        <v>Home Team</v>
      </c>
    </row>
    <row r="2499" spans="1:25" x14ac:dyDescent="0.25">
      <c r="A2499" t="s">
        <v>2589</v>
      </c>
      <c r="B2499">
        <v>2024</v>
      </c>
      <c r="C2499" t="s">
        <v>92</v>
      </c>
      <c r="D2499" s="1">
        <v>45402</v>
      </c>
      <c r="E2499">
        <v>25.7</v>
      </c>
      <c r="F2499">
        <v>17.100000000000001</v>
      </c>
      <c r="G2499">
        <v>0</v>
      </c>
      <c r="H2499" t="s">
        <v>58</v>
      </c>
      <c r="I2499" s="2">
        <v>0.8125</v>
      </c>
      <c r="J2499" s="3">
        <v>30429</v>
      </c>
      <c r="K2499" t="s">
        <v>36</v>
      </c>
      <c r="L2499">
        <v>2.5</v>
      </c>
      <c r="M2499">
        <v>3.8</v>
      </c>
      <c r="N2499">
        <v>4.1100000000000003</v>
      </c>
      <c r="O2499">
        <v>4.13</v>
      </c>
      <c r="P2499">
        <v>37</v>
      </c>
      <c r="Q2499" t="s">
        <v>44</v>
      </c>
      <c r="R2499">
        <v>2.1</v>
      </c>
      <c r="S2499">
        <v>4.4000000000000004</v>
      </c>
      <c r="T2499">
        <v>6.6</v>
      </c>
      <c r="U2499">
        <v>9.9</v>
      </c>
      <c r="V2499">
        <v>63</v>
      </c>
      <c r="W2499" t="str">
        <f t="shared" ref="W2499:W2562" si="117">IF(P2499&gt;V2499,K2499, IF(P2499&lt;V2499,Q2499, "Draw"))</f>
        <v>Geelong</v>
      </c>
      <c r="X2499" t="str">
        <f t="shared" ref="X2499:X2562" si="118">IF(J2499&lt;30000,"Low", IF(J2499&lt;50000,"Medium","High"))</f>
        <v>Medium</v>
      </c>
      <c r="Y2499" t="str">
        <f t="shared" ref="Y2499:Y2562" si="119">IF(P2499&gt;V2499,"Home Team", IF(P2499&lt;V2499,"Away Team","Draw"))</f>
        <v>Away Team</v>
      </c>
    </row>
    <row r="2500" spans="1:25" x14ac:dyDescent="0.25">
      <c r="A2500" t="s">
        <v>2590</v>
      </c>
      <c r="B2500">
        <v>2024</v>
      </c>
      <c r="C2500" t="s">
        <v>92</v>
      </c>
      <c r="D2500" s="1">
        <v>45402</v>
      </c>
      <c r="E2500">
        <v>31</v>
      </c>
      <c r="F2500">
        <v>11.7</v>
      </c>
      <c r="G2500">
        <v>0</v>
      </c>
      <c r="H2500" t="s">
        <v>1339</v>
      </c>
      <c r="I2500" s="2">
        <v>0.75694444444444442</v>
      </c>
      <c r="J2500" s="3">
        <v>54473</v>
      </c>
      <c r="K2500" t="s">
        <v>51</v>
      </c>
      <c r="L2500">
        <v>4.0999999999999996</v>
      </c>
      <c r="M2500">
        <v>9.4</v>
      </c>
      <c r="N2500">
        <v>14.9</v>
      </c>
      <c r="O2500">
        <v>16.899999999999999</v>
      </c>
      <c r="P2500">
        <v>105</v>
      </c>
      <c r="Q2500" t="s">
        <v>43</v>
      </c>
      <c r="R2500">
        <v>0.3</v>
      </c>
      <c r="S2500">
        <v>3.3</v>
      </c>
      <c r="T2500">
        <v>4.5</v>
      </c>
      <c r="U2500">
        <v>10.8</v>
      </c>
      <c r="V2500">
        <v>68</v>
      </c>
      <c r="W2500" t="str">
        <f t="shared" si="117"/>
        <v>West Coast</v>
      </c>
      <c r="X2500" t="str">
        <f t="shared" si="118"/>
        <v>High</v>
      </c>
      <c r="Y2500" t="str">
        <f t="shared" si="119"/>
        <v>Home Team</v>
      </c>
    </row>
    <row r="2501" spans="1:25" x14ac:dyDescent="0.25">
      <c r="A2501" t="s">
        <v>2591</v>
      </c>
      <c r="B2501">
        <v>2024</v>
      </c>
      <c r="C2501" t="s">
        <v>92</v>
      </c>
      <c r="D2501" s="1">
        <v>45403</v>
      </c>
      <c r="E2501">
        <v>20.6</v>
      </c>
      <c r="F2501">
        <v>15.8</v>
      </c>
      <c r="G2501">
        <v>7</v>
      </c>
      <c r="H2501" t="s">
        <v>61</v>
      </c>
      <c r="I2501" s="2">
        <v>0.54513888888888884</v>
      </c>
      <c r="J2501" s="3">
        <v>35649</v>
      </c>
      <c r="K2501" t="s">
        <v>26</v>
      </c>
      <c r="L2501">
        <v>5.3</v>
      </c>
      <c r="M2501">
        <v>5.4</v>
      </c>
      <c r="N2501">
        <v>12.8</v>
      </c>
      <c r="O2501">
        <v>17.8</v>
      </c>
      <c r="P2501">
        <v>110</v>
      </c>
      <c r="Q2501" t="s">
        <v>39</v>
      </c>
      <c r="R2501">
        <v>1.2</v>
      </c>
      <c r="S2501">
        <v>3.5</v>
      </c>
      <c r="T2501">
        <v>5.7</v>
      </c>
      <c r="U2501">
        <v>8.9</v>
      </c>
      <c r="V2501">
        <v>57</v>
      </c>
      <c r="W2501" t="str">
        <f t="shared" si="117"/>
        <v>Sydney</v>
      </c>
      <c r="X2501" t="str">
        <f t="shared" si="118"/>
        <v>Medium</v>
      </c>
      <c r="Y2501" t="str">
        <f t="shared" si="119"/>
        <v>Home Team</v>
      </c>
    </row>
    <row r="2502" spans="1:25" x14ac:dyDescent="0.25">
      <c r="A2502" t="s">
        <v>2592</v>
      </c>
      <c r="B2502">
        <v>2024</v>
      </c>
      <c r="C2502" t="s">
        <v>92</v>
      </c>
      <c r="D2502" s="1">
        <v>45403</v>
      </c>
      <c r="E2502">
        <v>17.399999999999999</v>
      </c>
      <c r="F2502">
        <v>10.4</v>
      </c>
      <c r="G2502">
        <v>0</v>
      </c>
      <c r="H2502" t="s">
        <v>46</v>
      </c>
      <c r="I2502" s="2">
        <v>0.67013888888888884</v>
      </c>
      <c r="J2502" s="3">
        <v>30648</v>
      </c>
      <c r="K2502" t="s">
        <v>47</v>
      </c>
      <c r="L2502">
        <v>2.2000000000000002</v>
      </c>
      <c r="M2502">
        <v>5.5</v>
      </c>
      <c r="N2502">
        <v>8.6</v>
      </c>
      <c r="O2502">
        <v>10.8</v>
      </c>
      <c r="P2502">
        <v>68</v>
      </c>
      <c r="Q2502" t="s">
        <v>32</v>
      </c>
      <c r="R2502">
        <v>3.3</v>
      </c>
      <c r="S2502">
        <v>11.6</v>
      </c>
      <c r="T2502">
        <v>14.8</v>
      </c>
      <c r="U2502">
        <v>17.11</v>
      </c>
      <c r="V2502">
        <v>113</v>
      </c>
      <c r="W2502" t="str">
        <f t="shared" si="117"/>
        <v>Hawthorn</v>
      </c>
      <c r="X2502" t="str">
        <f t="shared" si="118"/>
        <v>Medium</v>
      </c>
      <c r="Y2502" t="str">
        <f t="shared" si="119"/>
        <v>Away Team</v>
      </c>
    </row>
    <row r="2503" spans="1:25" x14ac:dyDescent="0.25">
      <c r="A2503" t="s">
        <v>2593</v>
      </c>
      <c r="B2503">
        <v>2024</v>
      </c>
      <c r="C2503" t="s">
        <v>104</v>
      </c>
      <c r="D2503" s="1">
        <v>45406</v>
      </c>
      <c r="E2503">
        <v>16.2</v>
      </c>
      <c r="F2503">
        <v>9.5</v>
      </c>
      <c r="G2503">
        <v>5.8</v>
      </c>
      <c r="H2503" t="s">
        <v>28</v>
      </c>
      <c r="I2503" s="2">
        <v>0.80902777777777779</v>
      </c>
      <c r="J2503" s="3">
        <v>72840</v>
      </c>
      <c r="K2503" t="s">
        <v>29</v>
      </c>
      <c r="L2503">
        <v>1.3</v>
      </c>
      <c r="M2503">
        <v>3.6</v>
      </c>
      <c r="N2503">
        <v>4.8</v>
      </c>
      <c r="O2503">
        <v>5.12</v>
      </c>
      <c r="P2503">
        <v>42</v>
      </c>
      <c r="Q2503" t="s">
        <v>35</v>
      </c>
      <c r="R2503">
        <v>2.2999999999999998</v>
      </c>
      <c r="S2503">
        <v>3.5</v>
      </c>
      <c r="T2503">
        <v>8.6999999999999993</v>
      </c>
      <c r="U2503">
        <v>13.7</v>
      </c>
      <c r="V2503">
        <v>85</v>
      </c>
      <c r="W2503" t="str">
        <f t="shared" si="117"/>
        <v>Melbourne</v>
      </c>
      <c r="X2503" t="str">
        <f t="shared" si="118"/>
        <v>High</v>
      </c>
      <c r="Y2503" t="str">
        <f t="shared" si="119"/>
        <v>Away Team</v>
      </c>
    </row>
    <row r="2504" spans="1:25" x14ac:dyDescent="0.25">
      <c r="A2504" t="s">
        <v>2594</v>
      </c>
      <c r="B2504">
        <v>2024</v>
      </c>
      <c r="C2504" t="s">
        <v>104</v>
      </c>
      <c r="D2504" s="1">
        <v>45407</v>
      </c>
      <c r="E2504">
        <v>16.100000000000001</v>
      </c>
      <c r="F2504">
        <v>9.8000000000000007</v>
      </c>
      <c r="G2504">
        <v>0</v>
      </c>
      <c r="H2504" t="s">
        <v>28</v>
      </c>
      <c r="I2504" s="2">
        <v>0.63888888888888884</v>
      </c>
      <c r="J2504" s="3">
        <v>93644</v>
      </c>
      <c r="K2504" t="s">
        <v>48</v>
      </c>
      <c r="L2504">
        <v>6.1</v>
      </c>
      <c r="M2504">
        <v>7.6</v>
      </c>
      <c r="N2504">
        <v>9.11</v>
      </c>
      <c r="O2504">
        <v>12.13</v>
      </c>
      <c r="P2504">
        <v>85</v>
      </c>
      <c r="Q2504" t="s">
        <v>33</v>
      </c>
      <c r="R2504">
        <v>2.6</v>
      </c>
      <c r="S2504">
        <v>6.11</v>
      </c>
      <c r="T2504">
        <v>9.1199999999999992</v>
      </c>
      <c r="U2504">
        <v>12.13</v>
      </c>
      <c r="V2504">
        <v>85</v>
      </c>
      <c r="W2504" t="str">
        <f t="shared" si="117"/>
        <v>Draw</v>
      </c>
      <c r="X2504" t="str">
        <f t="shared" si="118"/>
        <v>High</v>
      </c>
      <c r="Y2504" t="str">
        <f t="shared" si="119"/>
        <v>Draw</v>
      </c>
    </row>
    <row r="2505" spans="1:25" x14ac:dyDescent="0.25">
      <c r="A2505" t="s">
        <v>2595</v>
      </c>
      <c r="B2505">
        <v>2024</v>
      </c>
      <c r="C2505" t="s">
        <v>104</v>
      </c>
      <c r="D2505" s="1">
        <v>45407</v>
      </c>
      <c r="E2505">
        <v>18.2</v>
      </c>
      <c r="F2505">
        <v>-0.5</v>
      </c>
      <c r="G2505">
        <v>0</v>
      </c>
      <c r="H2505" t="s">
        <v>95</v>
      </c>
      <c r="I2505" s="2">
        <v>0.81597222222222221</v>
      </c>
      <c r="J2505" s="3">
        <v>13080</v>
      </c>
      <c r="K2505" t="s">
        <v>25</v>
      </c>
      <c r="L2505">
        <v>4.3</v>
      </c>
      <c r="M2505">
        <v>8.4</v>
      </c>
      <c r="N2505">
        <v>13.6</v>
      </c>
      <c r="O2505">
        <v>17.11</v>
      </c>
      <c r="P2505">
        <v>113</v>
      </c>
      <c r="Q2505" t="s">
        <v>36</v>
      </c>
      <c r="R2505">
        <v>2.4</v>
      </c>
      <c r="S2505">
        <v>6.8</v>
      </c>
      <c r="T2505">
        <v>6.1</v>
      </c>
      <c r="U2505">
        <v>8.11</v>
      </c>
      <c r="V2505">
        <v>59</v>
      </c>
      <c r="W2505" t="str">
        <f t="shared" si="117"/>
        <v>Greater Western Sydney</v>
      </c>
      <c r="X2505" t="str">
        <f t="shared" si="118"/>
        <v>Low</v>
      </c>
      <c r="Y2505" t="str">
        <f t="shared" si="119"/>
        <v>Home Team</v>
      </c>
    </row>
    <row r="2506" spans="1:25" x14ac:dyDescent="0.25">
      <c r="A2506" t="s">
        <v>2596</v>
      </c>
      <c r="B2506">
        <v>2024</v>
      </c>
      <c r="C2506" t="s">
        <v>104</v>
      </c>
      <c r="D2506" s="1">
        <v>45408</v>
      </c>
      <c r="E2506">
        <v>17</v>
      </c>
      <c r="F2506">
        <v>10.199999999999999</v>
      </c>
      <c r="G2506">
        <v>0</v>
      </c>
      <c r="H2506" t="s">
        <v>512</v>
      </c>
      <c r="I2506" s="2">
        <v>0.79861111111111116</v>
      </c>
      <c r="J2506" s="3">
        <v>40306</v>
      </c>
      <c r="K2506" t="s">
        <v>54</v>
      </c>
      <c r="L2506">
        <v>1.8</v>
      </c>
      <c r="M2506">
        <v>6.9</v>
      </c>
      <c r="N2506">
        <v>9.1300000000000008</v>
      </c>
      <c r="O2506">
        <v>11.16</v>
      </c>
      <c r="P2506">
        <v>82</v>
      </c>
      <c r="Q2506" t="s">
        <v>55</v>
      </c>
      <c r="R2506">
        <v>3.3</v>
      </c>
      <c r="S2506">
        <v>5.5</v>
      </c>
      <c r="T2506">
        <v>8.6</v>
      </c>
      <c r="U2506">
        <v>11.6</v>
      </c>
      <c r="V2506">
        <v>72</v>
      </c>
      <c r="W2506" t="str">
        <f t="shared" si="117"/>
        <v>Port Adelaide</v>
      </c>
      <c r="X2506" t="str">
        <f t="shared" si="118"/>
        <v>Medium</v>
      </c>
      <c r="Y2506" t="str">
        <f t="shared" si="119"/>
        <v>Home Team</v>
      </c>
    </row>
    <row r="2507" spans="1:25" x14ac:dyDescent="0.25">
      <c r="A2507" t="s">
        <v>2597</v>
      </c>
      <c r="B2507">
        <v>2024</v>
      </c>
      <c r="C2507" t="s">
        <v>104</v>
      </c>
      <c r="D2507" s="1">
        <v>45409</v>
      </c>
      <c r="E2507">
        <v>18.7</v>
      </c>
      <c r="F2507">
        <v>7.1</v>
      </c>
      <c r="G2507">
        <v>0</v>
      </c>
      <c r="H2507" t="s">
        <v>66</v>
      </c>
      <c r="I2507" s="2">
        <v>0.57291666666666663</v>
      </c>
      <c r="J2507" s="3">
        <v>5365</v>
      </c>
      <c r="K2507" t="s">
        <v>47</v>
      </c>
      <c r="L2507">
        <v>2.2999999999999998</v>
      </c>
      <c r="M2507">
        <v>6.4</v>
      </c>
      <c r="N2507">
        <v>7.7</v>
      </c>
      <c r="O2507">
        <v>12.9</v>
      </c>
      <c r="P2507">
        <v>81</v>
      </c>
      <c r="Q2507" t="s">
        <v>40</v>
      </c>
      <c r="R2507">
        <v>5.5</v>
      </c>
      <c r="S2507">
        <v>11.9</v>
      </c>
      <c r="T2507">
        <v>16.12</v>
      </c>
      <c r="U2507">
        <v>20.18</v>
      </c>
      <c r="V2507">
        <v>138</v>
      </c>
      <c r="W2507" t="str">
        <f t="shared" si="117"/>
        <v>Adelaide</v>
      </c>
      <c r="X2507" t="str">
        <f t="shared" si="118"/>
        <v>Low</v>
      </c>
      <c r="Y2507" t="str">
        <f t="shared" si="119"/>
        <v>Away Team</v>
      </c>
    </row>
    <row r="2508" spans="1:25" x14ac:dyDescent="0.25">
      <c r="A2508" t="s">
        <v>2598</v>
      </c>
      <c r="B2508">
        <v>2024</v>
      </c>
      <c r="C2508" t="s">
        <v>104</v>
      </c>
      <c r="D2508" s="1">
        <v>45409</v>
      </c>
      <c r="E2508">
        <v>19.7</v>
      </c>
      <c r="F2508">
        <v>7.8</v>
      </c>
      <c r="G2508">
        <v>0</v>
      </c>
      <c r="H2508" t="s">
        <v>28</v>
      </c>
      <c r="I2508" s="2">
        <v>0.69097222222222221</v>
      </c>
      <c r="J2508" s="3">
        <v>87775</v>
      </c>
      <c r="K2508" t="s">
        <v>44</v>
      </c>
      <c r="L2508">
        <v>5.2</v>
      </c>
      <c r="M2508">
        <v>10.4</v>
      </c>
      <c r="N2508">
        <v>13.9</v>
      </c>
      <c r="O2508">
        <v>18.100000000000001</v>
      </c>
      <c r="P2508">
        <v>118</v>
      </c>
      <c r="Q2508" t="s">
        <v>30</v>
      </c>
      <c r="R2508">
        <v>2.8</v>
      </c>
      <c r="S2508">
        <v>6.9</v>
      </c>
      <c r="T2508">
        <v>11.1</v>
      </c>
      <c r="U2508">
        <v>15.15</v>
      </c>
      <c r="V2508">
        <v>105</v>
      </c>
      <c r="W2508" t="str">
        <f t="shared" si="117"/>
        <v>Geelong</v>
      </c>
      <c r="X2508" t="str">
        <f t="shared" si="118"/>
        <v>High</v>
      </c>
      <c r="Y2508" t="str">
        <f t="shared" si="119"/>
        <v>Home Team</v>
      </c>
    </row>
    <row r="2509" spans="1:25" x14ac:dyDescent="0.25">
      <c r="A2509" t="s">
        <v>2599</v>
      </c>
      <c r="B2509">
        <v>2024</v>
      </c>
      <c r="C2509" t="s">
        <v>104</v>
      </c>
      <c r="D2509" s="1">
        <v>45409</v>
      </c>
      <c r="E2509">
        <v>23.6</v>
      </c>
      <c r="F2509">
        <v>11.1</v>
      </c>
      <c r="G2509">
        <v>0</v>
      </c>
      <c r="H2509" t="s">
        <v>1339</v>
      </c>
      <c r="I2509" s="2">
        <v>0.73611111111111116</v>
      </c>
      <c r="J2509" s="3">
        <v>45931</v>
      </c>
      <c r="K2509" t="s">
        <v>43</v>
      </c>
      <c r="L2509">
        <v>4.4000000000000004</v>
      </c>
      <c r="M2509">
        <v>7.6</v>
      </c>
      <c r="N2509">
        <v>10.9</v>
      </c>
      <c r="O2509">
        <v>14.11</v>
      </c>
      <c r="P2509">
        <v>95</v>
      </c>
      <c r="Q2509" t="s">
        <v>50</v>
      </c>
      <c r="R2509">
        <v>3.2</v>
      </c>
      <c r="S2509">
        <v>7.3</v>
      </c>
      <c r="T2509">
        <v>9.1</v>
      </c>
      <c r="U2509">
        <v>10.11</v>
      </c>
      <c r="V2509">
        <v>71</v>
      </c>
      <c r="W2509" t="str">
        <f t="shared" si="117"/>
        <v>Fremantle</v>
      </c>
      <c r="X2509" t="str">
        <f t="shared" si="118"/>
        <v>Medium</v>
      </c>
      <c r="Y2509" t="str">
        <f t="shared" si="119"/>
        <v>Home Team</v>
      </c>
    </row>
    <row r="2510" spans="1:25" x14ac:dyDescent="0.25">
      <c r="A2510" t="s">
        <v>2600</v>
      </c>
      <c r="B2510">
        <v>2024</v>
      </c>
      <c r="C2510" t="s">
        <v>104</v>
      </c>
      <c r="D2510" s="1">
        <v>45410</v>
      </c>
      <c r="E2510">
        <v>24.8</v>
      </c>
      <c r="F2510">
        <v>18.3</v>
      </c>
      <c r="G2510">
        <v>0</v>
      </c>
      <c r="H2510" t="s">
        <v>38</v>
      </c>
      <c r="I2510" s="2">
        <v>0.54166666666666663</v>
      </c>
      <c r="J2510" s="3">
        <v>11440</v>
      </c>
      <c r="K2510" t="s">
        <v>39</v>
      </c>
      <c r="L2510">
        <v>2.2999999999999998</v>
      </c>
      <c r="M2510">
        <v>7.5</v>
      </c>
      <c r="N2510">
        <v>13.7</v>
      </c>
      <c r="O2510">
        <v>17.100000000000001</v>
      </c>
      <c r="P2510">
        <v>112</v>
      </c>
      <c r="Q2510" t="s">
        <v>51</v>
      </c>
      <c r="R2510">
        <v>3.1</v>
      </c>
      <c r="S2510">
        <v>7.2</v>
      </c>
      <c r="T2510">
        <v>8.3000000000000007</v>
      </c>
      <c r="U2510">
        <v>12.3</v>
      </c>
      <c r="V2510">
        <v>75</v>
      </c>
      <c r="W2510" t="str">
        <f t="shared" si="117"/>
        <v>Gold Coast</v>
      </c>
      <c r="X2510" t="str">
        <f t="shared" si="118"/>
        <v>Low</v>
      </c>
      <c r="Y2510" t="str">
        <f t="shared" si="119"/>
        <v>Home Team</v>
      </c>
    </row>
    <row r="2511" spans="1:25" x14ac:dyDescent="0.25">
      <c r="A2511" t="s">
        <v>2601</v>
      </c>
      <c r="B2511">
        <v>2024</v>
      </c>
      <c r="C2511" t="s">
        <v>104</v>
      </c>
      <c r="D2511" s="1">
        <v>45410</v>
      </c>
      <c r="E2511">
        <v>22.5</v>
      </c>
      <c r="F2511">
        <v>7</v>
      </c>
      <c r="G2511">
        <v>0</v>
      </c>
      <c r="H2511" t="s">
        <v>28</v>
      </c>
      <c r="I2511" s="2">
        <v>0.66666666666666663</v>
      </c>
      <c r="J2511" s="3">
        <v>38052</v>
      </c>
      <c r="K2511" t="s">
        <v>32</v>
      </c>
      <c r="L2511">
        <v>2.2000000000000002</v>
      </c>
      <c r="M2511">
        <v>3.6</v>
      </c>
      <c r="N2511">
        <v>4.9000000000000004</v>
      </c>
      <c r="O2511">
        <v>5.12</v>
      </c>
      <c r="P2511">
        <v>42</v>
      </c>
      <c r="Q2511" t="s">
        <v>26</v>
      </c>
      <c r="R2511">
        <v>6.3</v>
      </c>
      <c r="S2511">
        <v>10.6</v>
      </c>
      <c r="T2511">
        <v>15.8</v>
      </c>
      <c r="U2511">
        <v>18.100000000000001</v>
      </c>
      <c r="V2511">
        <v>118</v>
      </c>
      <c r="W2511" t="str">
        <f t="shared" si="117"/>
        <v>Sydney</v>
      </c>
      <c r="X2511" t="str">
        <f t="shared" si="118"/>
        <v>Medium</v>
      </c>
      <c r="Y2511" t="str">
        <f t="shared" si="119"/>
        <v>Away Team</v>
      </c>
    </row>
    <row r="2512" spans="1:25" x14ac:dyDescent="0.25">
      <c r="A2512" t="s">
        <v>2602</v>
      </c>
      <c r="B2512">
        <v>2024</v>
      </c>
      <c r="C2512" t="s">
        <v>114</v>
      </c>
      <c r="D2512" s="1">
        <v>45414</v>
      </c>
      <c r="E2512">
        <v>21.4</v>
      </c>
      <c r="F2512">
        <v>11.7</v>
      </c>
      <c r="G2512">
        <v>0</v>
      </c>
      <c r="H2512" t="s">
        <v>512</v>
      </c>
      <c r="I2512" s="2">
        <v>0.79166666666666663</v>
      </c>
      <c r="J2512" s="3">
        <v>52106</v>
      </c>
      <c r="K2512" t="s">
        <v>40</v>
      </c>
      <c r="L2512">
        <v>5</v>
      </c>
      <c r="M2512">
        <v>7.2</v>
      </c>
      <c r="N2512">
        <v>9.4</v>
      </c>
      <c r="O2512">
        <v>12.6</v>
      </c>
      <c r="P2512">
        <v>78</v>
      </c>
      <c r="Q2512" t="s">
        <v>54</v>
      </c>
      <c r="R2512">
        <v>3.4</v>
      </c>
      <c r="S2512">
        <v>3.7</v>
      </c>
      <c r="T2512">
        <v>4.1100000000000003</v>
      </c>
      <c r="U2512">
        <v>5.18</v>
      </c>
      <c r="V2512">
        <v>48</v>
      </c>
      <c r="W2512" t="str">
        <f t="shared" si="117"/>
        <v>Adelaide</v>
      </c>
      <c r="X2512" t="str">
        <f t="shared" si="118"/>
        <v>High</v>
      </c>
      <c r="Y2512" t="str">
        <f t="shared" si="119"/>
        <v>Home Team</v>
      </c>
    </row>
    <row r="2513" spans="1:25" x14ac:dyDescent="0.25">
      <c r="A2513" t="s">
        <v>2603</v>
      </c>
      <c r="B2513">
        <v>2024</v>
      </c>
      <c r="C2513" t="s">
        <v>114</v>
      </c>
      <c r="D2513" s="1">
        <v>45415</v>
      </c>
      <c r="E2513">
        <v>17.399999999999999</v>
      </c>
      <c r="F2513">
        <v>6.1</v>
      </c>
      <c r="G2513">
        <v>0.2</v>
      </c>
      <c r="H2513" t="s">
        <v>28</v>
      </c>
      <c r="I2513" s="2">
        <v>0.81944444444444442</v>
      </c>
      <c r="J2513" s="3">
        <v>88362</v>
      </c>
      <c r="K2513" t="s">
        <v>30</v>
      </c>
      <c r="L2513">
        <v>5.4</v>
      </c>
      <c r="M2513">
        <v>6.5</v>
      </c>
      <c r="N2513">
        <v>9.6999999999999993</v>
      </c>
      <c r="O2513">
        <v>12.7</v>
      </c>
      <c r="P2513">
        <v>79</v>
      </c>
      <c r="Q2513" t="s">
        <v>33</v>
      </c>
      <c r="R2513">
        <v>3.2</v>
      </c>
      <c r="S2513">
        <v>8.4</v>
      </c>
      <c r="T2513">
        <v>8.8000000000000007</v>
      </c>
      <c r="U2513">
        <v>12.13</v>
      </c>
      <c r="V2513">
        <v>85</v>
      </c>
      <c r="W2513" t="str">
        <f t="shared" si="117"/>
        <v>Collingwood</v>
      </c>
      <c r="X2513" t="str">
        <f t="shared" si="118"/>
        <v>High</v>
      </c>
      <c r="Y2513" t="str">
        <f t="shared" si="119"/>
        <v>Away Team</v>
      </c>
    </row>
    <row r="2514" spans="1:25" x14ac:dyDescent="0.25">
      <c r="A2514" t="s">
        <v>2604</v>
      </c>
      <c r="B2514">
        <v>2024</v>
      </c>
      <c r="C2514" t="s">
        <v>114</v>
      </c>
      <c r="D2514" s="1">
        <v>45416</v>
      </c>
      <c r="E2514">
        <v>19</v>
      </c>
      <c r="F2514">
        <v>13.5</v>
      </c>
      <c r="G2514">
        <v>11.2</v>
      </c>
      <c r="H2514" t="s">
        <v>61</v>
      </c>
      <c r="I2514" s="2">
        <v>0.57291666666666663</v>
      </c>
      <c r="J2514" s="3">
        <v>40337</v>
      </c>
      <c r="K2514" t="s">
        <v>26</v>
      </c>
      <c r="L2514">
        <v>2.6</v>
      </c>
      <c r="M2514">
        <v>6.8</v>
      </c>
      <c r="N2514">
        <v>10.11</v>
      </c>
      <c r="O2514">
        <v>14.14</v>
      </c>
      <c r="P2514">
        <v>98</v>
      </c>
      <c r="Q2514" t="s">
        <v>25</v>
      </c>
      <c r="R2514">
        <v>5.3</v>
      </c>
      <c r="S2514">
        <v>5.5</v>
      </c>
      <c r="T2514">
        <v>8.5</v>
      </c>
      <c r="U2514">
        <v>10.9</v>
      </c>
      <c r="V2514">
        <v>69</v>
      </c>
      <c r="W2514" t="str">
        <f t="shared" si="117"/>
        <v>Sydney</v>
      </c>
      <c r="X2514" t="str">
        <f t="shared" si="118"/>
        <v>Medium</v>
      </c>
      <c r="Y2514" t="str">
        <f t="shared" si="119"/>
        <v>Home Team</v>
      </c>
    </row>
    <row r="2515" spans="1:25" x14ac:dyDescent="0.25">
      <c r="A2515" t="s">
        <v>2605</v>
      </c>
      <c r="B2515">
        <v>2024</v>
      </c>
      <c r="C2515" t="s">
        <v>114</v>
      </c>
      <c r="D2515" s="1">
        <v>45416</v>
      </c>
      <c r="E2515">
        <v>16.399999999999999</v>
      </c>
      <c r="F2515">
        <v>7.3</v>
      </c>
      <c r="G2515">
        <v>0.2</v>
      </c>
      <c r="H2515" t="s">
        <v>46</v>
      </c>
      <c r="I2515" s="2">
        <v>0.69097222222222221</v>
      </c>
      <c r="J2515" s="3">
        <v>27009</v>
      </c>
      <c r="K2515" t="s">
        <v>55</v>
      </c>
      <c r="L2515">
        <v>4.2</v>
      </c>
      <c r="M2515">
        <v>8.6</v>
      </c>
      <c r="N2515">
        <v>12.8</v>
      </c>
      <c r="O2515">
        <v>15.13</v>
      </c>
      <c r="P2515">
        <v>103</v>
      </c>
      <c r="Q2515" t="s">
        <v>47</v>
      </c>
      <c r="R2515">
        <v>3.2</v>
      </c>
      <c r="S2515">
        <v>4.2</v>
      </c>
      <c r="T2515">
        <v>7.4</v>
      </c>
      <c r="U2515">
        <v>10.5</v>
      </c>
      <c r="V2515">
        <v>65</v>
      </c>
      <c r="W2515" t="str">
        <f t="shared" si="117"/>
        <v>St Kilda</v>
      </c>
      <c r="X2515" t="str">
        <f t="shared" si="118"/>
        <v>Low</v>
      </c>
      <c r="Y2515" t="str">
        <f t="shared" si="119"/>
        <v>Home Team</v>
      </c>
    </row>
    <row r="2516" spans="1:25" x14ac:dyDescent="0.25">
      <c r="A2516" t="s">
        <v>2606</v>
      </c>
      <c r="B2516">
        <v>2024</v>
      </c>
      <c r="C2516" t="s">
        <v>114</v>
      </c>
      <c r="D2516" s="1">
        <v>45416</v>
      </c>
      <c r="E2516">
        <v>16.399999999999999</v>
      </c>
      <c r="F2516">
        <v>7.3</v>
      </c>
      <c r="G2516">
        <v>0.2</v>
      </c>
      <c r="H2516" t="s">
        <v>28</v>
      </c>
      <c r="I2516" s="2">
        <v>0.8125</v>
      </c>
      <c r="J2516" s="3">
        <v>51795</v>
      </c>
      <c r="K2516" t="s">
        <v>35</v>
      </c>
      <c r="L2516">
        <v>3.2</v>
      </c>
      <c r="M2516">
        <v>3.7</v>
      </c>
      <c r="N2516">
        <v>5.14</v>
      </c>
      <c r="O2516">
        <v>10.14</v>
      </c>
      <c r="P2516">
        <v>74</v>
      </c>
      <c r="Q2516" t="s">
        <v>44</v>
      </c>
      <c r="R2516">
        <v>2.4</v>
      </c>
      <c r="S2516">
        <v>2.8</v>
      </c>
      <c r="T2516">
        <v>6.1</v>
      </c>
      <c r="U2516">
        <v>9.1199999999999992</v>
      </c>
      <c r="V2516">
        <v>66</v>
      </c>
      <c r="W2516" t="str">
        <f t="shared" si="117"/>
        <v>Melbourne</v>
      </c>
      <c r="X2516" t="str">
        <f t="shared" si="118"/>
        <v>High</v>
      </c>
      <c r="Y2516" t="str">
        <f t="shared" si="119"/>
        <v>Home Team</v>
      </c>
    </row>
    <row r="2517" spans="1:25" x14ac:dyDescent="0.25">
      <c r="A2517" t="s">
        <v>2607</v>
      </c>
      <c r="B2517">
        <v>2024</v>
      </c>
      <c r="C2517" t="s">
        <v>114</v>
      </c>
      <c r="D2517" s="1">
        <v>45416</v>
      </c>
      <c r="E2517">
        <v>22.2</v>
      </c>
      <c r="F2517">
        <v>10.3</v>
      </c>
      <c r="G2517">
        <v>0</v>
      </c>
      <c r="H2517" t="s">
        <v>1339</v>
      </c>
      <c r="I2517" s="2">
        <v>0.75694444444444442</v>
      </c>
      <c r="J2517" s="3">
        <v>51751</v>
      </c>
      <c r="K2517" t="s">
        <v>51</v>
      </c>
      <c r="L2517">
        <v>1.1000000000000001</v>
      </c>
      <c r="M2517">
        <v>4.2</v>
      </c>
      <c r="N2517">
        <v>8.5</v>
      </c>
      <c r="O2517">
        <v>11.5</v>
      </c>
      <c r="P2517">
        <v>71</v>
      </c>
      <c r="Q2517" t="s">
        <v>48</v>
      </c>
      <c r="R2517">
        <v>2.5</v>
      </c>
      <c r="S2517">
        <v>7.6</v>
      </c>
      <c r="T2517">
        <v>10.8</v>
      </c>
      <c r="U2517">
        <v>11.11</v>
      </c>
      <c r="V2517">
        <v>77</v>
      </c>
      <c r="W2517" t="str">
        <f t="shared" si="117"/>
        <v>Essendon</v>
      </c>
      <c r="X2517" t="str">
        <f t="shared" si="118"/>
        <v>High</v>
      </c>
      <c r="Y2517" t="str">
        <f t="shared" si="119"/>
        <v>Away Team</v>
      </c>
    </row>
    <row r="2518" spans="1:25" x14ac:dyDescent="0.25">
      <c r="A2518" t="s">
        <v>2608</v>
      </c>
      <c r="B2518">
        <v>2024</v>
      </c>
      <c r="C2518" t="s">
        <v>114</v>
      </c>
      <c r="D2518" s="1">
        <v>45417</v>
      </c>
      <c r="E2518">
        <v>18</v>
      </c>
      <c r="F2518">
        <v>9.3000000000000007</v>
      </c>
      <c r="G2518">
        <v>0</v>
      </c>
      <c r="H2518" t="s">
        <v>28</v>
      </c>
      <c r="I2518" s="2">
        <v>0.54166666666666663</v>
      </c>
      <c r="J2518" s="3">
        <v>32252</v>
      </c>
      <c r="K2518" t="s">
        <v>29</v>
      </c>
      <c r="L2518">
        <v>1.3</v>
      </c>
      <c r="M2518">
        <v>1.7</v>
      </c>
      <c r="N2518">
        <v>4.1100000000000003</v>
      </c>
      <c r="O2518">
        <v>6.13</v>
      </c>
      <c r="P2518">
        <v>49</v>
      </c>
      <c r="Q2518" t="s">
        <v>43</v>
      </c>
      <c r="R2518">
        <v>3.4</v>
      </c>
      <c r="S2518">
        <v>6.8</v>
      </c>
      <c r="T2518">
        <v>8.11</v>
      </c>
      <c r="U2518">
        <v>15.13</v>
      </c>
      <c r="V2518">
        <v>103</v>
      </c>
      <c r="W2518" t="str">
        <f t="shared" si="117"/>
        <v>Fremantle</v>
      </c>
      <c r="X2518" t="str">
        <f t="shared" si="118"/>
        <v>Medium</v>
      </c>
      <c r="Y2518" t="str">
        <f t="shared" si="119"/>
        <v>Away Team</v>
      </c>
    </row>
    <row r="2519" spans="1:25" x14ac:dyDescent="0.25">
      <c r="A2519" t="s">
        <v>2609</v>
      </c>
      <c r="B2519">
        <v>2024</v>
      </c>
      <c r="C2519" t="s">
        <v>114</v>
      </c>
      <c r="D2519" s="1">
        <v>45417</v>
      </c>
      <c r="E2519">
        <v>18</v>
      </c>
      <c r="F2519">
        <v>9.3000000000000007</v>
      </c>
      <c r="G2519">
        <v>0</v>
      </c>
      <c r="H2519" t="s">
        <v>46</v>
      </c>
      <c r="I2519" s="2">
        <v>0.66666666666666663</v>
      </c>
      <c r="J2519" s="3">
        <v>29555</v>
      </c>
      <c r="K2519" t="s">
        <v>50</v>
      </c>
      <c r="L2519">
        <v>5.0999999999999996</v>
      </c>
      <c r="M2519">
        <v>6.3</v>
      </c>
      <c r="N2519">
        <v>8.6999999999999993</v>
      </c>
      <c r="O2519">
        <v>14.7</v>
      </c>
      <c r="P2519">
        <v>91</v>
      </c>
      <c r="Q2519" t="s">
        <v>32</v>
      </c>
      <c r="R2519">
        <v>4.2</v>
      </c>
      <c r="S2519">
        <v>7.5</v>
      </c>
      <c r="T2519">
        <v>9.9</v>
      </c>
      <c r="U2519">
        <v>14.14</v>
      </c>
      <c r="V2519">
        <v>98</v>
      </c>
      <c r="W2519" t="str">
        <f t="shared" si="117"/>
        <v>Hawthorn</v>
      </c>
      <c r="X2519" t="str">
        <f t="shared" si="118"/>
        <v>Low</v>
      </c>
      <c r="Y2519" t="str">
        <f t="shared" si="119"/>
        <v>Away Team</v>
      </c>
    </row>
    <row r="2520" spans="1:25" x14ac:dyDescent="0.25">
      <c r="A2520" t="s">
        <v>2610</v>
      </c>
      <c r="B2520">
        <v>2024</v>
      </c>
      <c r="C2520" t="s">
        <v>114</v>
      </c>
      <c r="D2520" s="1">
        <v>45417</v>
      </c>
      <c r="E2520">
        <v>26.4</v>
      </c>
      <c r="F2520">
        <v>17.3</v>
      </c>
      <c r="G2520">
        <v>0.6</v>
      </c>
      <c r="H2520" t="s">
        <v>58</v>
      </c>
      <c r="I2520" s="2">
        <v>0.79861111111111116</v>
      </c>
      <c r="J2520" s="3">
        <v>30285</v>
      </c>
      <c r="K2520" t="s">
        <v>36</v>
      </c>
      <c r="L2520">
        <v>5.5</v>
      </c>
      <c r="M2520">
        <v>8.8000000000000007</v>
      </c>
      <c r="N2520">
        <v>8.17</v>
      </c>
      <c r="O2520">
        <v>10.19</v>
      </c>
      <c r="P2520">
        <v>79</v>
      </c>
      <c r="Q2520" t="s">
        <v>39</v>
      </c>
      <c r="R2520">
        <v>2.1</v>
      </c>
      <c r="S2520">
        <v>2.4</v>
      </c>
      <c r="T2520">
        <v>4.5</v>
      </c>
      <c r="U2520">
        <v>6.9</v>
      </c>
      <c r="V2520">
        <v>45</v>
      </c>
      <c r="W2520" t="str">
        <f t="shared" si="117"/>
        <v>Brisbane</v>
      </c>
      <c r="X2520" t="str">
        <f t="shared" si="118"/>
        <v>Medium</v>
      </c>
      <c r="Y2520" t="str">
        <f t="shared" si="119"/>
        <v>Home Team</v>
      </c>
    </row>
    <row r="2521" spans="1:25" x14ac:dyDescent="0.25">
      <c r="A2521" t="s">
        <v>2611</v>
      </c>
      <c r="B2521">
        <v>2024</v>
      </c>
      <c r="C2521" t="s">
        <v>124</v>
      </c>
      <c r="D2521" s="1">
        <v>45421</v>
      </c>
      <c r="E2521">
        <v>17.399999999999999</v>
      </c>
      <c r="F2521">
        <v>10.1</v>
      </c>
      <c r="G2521">
        <v>0</v>
      </c>
      <c r="H2521" t="s">
        <v>28</v>
      </c>
      <c r="I2521" s="2">
        <v>0.8125</v>
      </c>
      <c r="J2521" s="3">
        <v>58472</v>
      </c>
      <c r="K2521" t="s">
        <v>30</v>
      </c>
      <c r="L2521">
        <v>5</v>
      </c>
      <c r="M2521">
        <v>8.1999999999999993</v>
      </c>
      <c r="N2521">
        <v>11.4</v>
      </c>
      <c r="O2521">
        <v>12.5</v>
      </c>
      <c r="P2521">
        <v>77</v>
      </c>
      <c r="Q2521" t="s">
        <v>35</v>
      </c>
      <c r="R2521">
        <v>0</v>
      </c>
      <c r="S2521">
        <v>3.1</v>
      </c>
      <c r="T2521">
        <v>7.6</v>
      </c>
      <c r="U2521">
        <v>11.1</v>
      </c>
      <c r="V2521">
        <v>76</v>
      </c>
      <c r="W2521" t="str">
        <f t="shared" si="117"/>
        <v>Carlton</v>
      </c>
      <c r="X2521" t="str">
        <f t="shared" si="118"/>
        <v>High</v>
      </c>
      <c r="Y2521" t="str">
        <f t="shared" si="119"/>
        <v>Home Team</v>
      </c>
    </row>
    <row r="2522" spans="1:25" x14ac:dyDescent="0.25">
      <c r="A2522" t="s">
        <v>2612</v>
      </c>
      <c r="B2522">
        <v>2024</v>
      </c>
      <c r="C2522" t="s">
        <v>124</v>
      </c>
      <c r="D2522" s="1">
        <v>45422</v>
      </c>
      <c r="E2522">
        <v>17.7</v>
      </c>
      <c r="F2522">
        <v>11.5</v>
      </c>
      <c r="G2522">
        <v>10</v>
      </c>
      <c r="H2522" t="s">
        <v>88</v>
      </c>
      <c r="I2522" s="2">
        <v>0.79861111111111116</v>
      </c>
      <c r="J2522" s="3">
        <v>29942</v>
      </c>
      <c r="K2522" t="s">
        <v>44</v>
      </c>
      <c r="L2522">
        <v>3.3</v>
      </c>
      <c r="M2522">
        <v>5.6</v>
      </c>
      <c r="N2522">
        <v>11.8</v>
      </c>
      <c r="O2522">
        <v>14.11</v>
      </c>
      <c r="P2522">
        <v>95</v>
      </c>
      <c r="Q2522" t="s">
        <v>54</v>
      </c>
      <c r="R2522">
        <v>8.1999999999999993</v>
      </c>
      <c r="S2522">
        <v>12.5</v>
      </c>
      <c r="T2522">
        <v>14.8</v>
      </c>
      <c r="U2522">
        <v>15.11</v>
      </c>
      <c r="V2522">
        <v>101</v>
      </c>
      <c r="W2522" t="str">
        <f t="shared" si="117"/>
        <v>Port Adelaide</v>
      </c>
      <c r="X2522" t="str">
        <f t="shared" si="118"/>
        <v>Low</v>
      </c>
      <c r="Y2522" t="str">
        <f t="shared" si="119"/>
        <v>Away Team</v>
      </c>
    </row>
    <row r="2523" spans="1:25" x14ac:dyDescent="0.25">
      <c r="A2523" t="s">
        <v>2613</v>
      </c>
      <c r="B2523">
        <v>2024</v>
      </c>
      <c r="C2523" t="s">
        <v>124</v>
      </c>
      <c r="D2523" s="1">
        <v>45422</v>
      </c>
      <c r="E2523">
        <v>27.7</v>
      </c>
      <c r="F2523">
        <v>17.100000000000001</v>
      </c>
      <c r="G2523">
        <v>0</v>
      </c>
      <c r="H2523" t="s">
        <v>1339</v>
      </c>
      <c r="I2523" s="2">
        <v>0.77083333333333337</v>
      </c>
      <c r="J2523" s="3">
        <v>46198</v>
      </c>
      <c r="K2523" t="s">
        <v>43</v>
      </c>
      <c r="L2523">
        <v>1.5</v>
      </c>
      <c r="M2523">
        <v>1.8</v>
      </c>
      <c r="N2523">
        <v>2.13</v>
      </c>
      <c r="O2523">
        <v>4.1500000000000004</v>
      </c>
      <c r="P2523">
        <v>39</v>
      </c>
      <c r="Q2523" t="s">
        <v>26</v>
      </c>
      <c r="R2523">
        <v>3</v>
      </c>
      <c r="S2523">
        <v>9</v>
      </c>
      <c r="T2523">
        <v>11.2</v>
      </c>
      <c r="U2523">
        <v>13.9</v>
      </c>
      <c r="V2523">
        <v>87</v>
      </c>
      <c r="W2523" t="str">
        <f t="shared" si="117"/>
        <v>Sydney</v>
      </c>
      <c r="X2523" t="str">
        <f t="shared" si="118"/>
        <v>Medium</v>
      </c>
      <c r="Y2523" t="str">
        <f t="shared" si="119"/>
        <v>Away Team</v>
      </c>
    </row>
    <row r="2524" spans="1:25" x14ac:dyDescent="0.25">
      <c r="A2524" t="s">
        <v>2614</v>
      </c>
      <c r="B2524">
        <v>2024</v>
      </c>
      <c r="C2524" t="s">
        <v>124</v>
      </c>
      <c r="D2524" s="1">
        <v>45423</v>
      </c>
      <c r="E2524">
        <v>18.3</v>
      </c>
      <c r="F2524">
        <v>6.6</v>
      </c>
      <c r="G2524">
        <v>0.8</v>
      </c>
      <c r="H2524" t="s">
        <v>100</v>
      </c>
      <c r="I2524" s="2">
        <v>0.57291666666666663</v>
      </c>
      <c r="J2524" s="3">
        <v>15112</v>
      </c>
      <c r="K2524" t="s">
        <v>32</v>
      </c>
      <c r="L2524">
        <v>4.0999999999999996</v>
      </c>
      <c r="M2524">
        <v>6.2</v>
      </c>
      <c r="N2524">
        <v>8.6</v>
      </c>
      <c r="O2524">
        <v>8.1</v>
      </c>
      <c r="P2524">
        <v>58</v>
      </c>
      <c r="Q2524" t="s">
        <v>55</v>
      </c>
      <c r="R2524">
        <v>3.3</v>
      </c>
      <c r="S2524">
        <v>4.4000000000000004</v>
      </c>
      <c r="T2524">
        <v>5.9</v>
      </c>
      <c r="U2524">
        <v>7.11</v>
      </c>
      <c r="V2524">
        <v>53</v>
      </c>
      <c r="W2524" t="str">
        <f t="shared" si="117"/>
        <v>Hawthorn</v>
      </c>
      <c r="X2524" t="str">
        <f t="shared" si="118"/>
        <v>Low</v>
      </c>
      <c r="Y2524" t="str">
        <f t="shared" si="119"/>
        <v>Home Team</v>
      </c>
    </row>
    <row r="2525" spans="1:25" x14ac:dyDescent="0.25">
      <c r="A2525" t="s">
        <v>2615</v>
      </c>
      <c r="B2525">
        <v>2024</v>
      </c>
      <c r="C2525" t="s">
        <v>124</v>
      </c>
      <c r="D2525" s="1">
        <v>45423</v>
      </c>
      <c r="E2525">
        <v>19.600000000000001</v>
      </c>
      <c r="F2525">
        <v>12.6</v>
      </c>
      <c r="G2525">
        <v>1.8</v>
      </c>
      <c r="H2525" t="s">
        <v>46</v>
      </c>
      <c r="I2525" s="2">
        <v>0.69097222222222221</v>
      </c>
      <c r="J2525" s="3">
        <v>37295</v>
      </c>
      <c r="K2525" t="s">
        <v>48</v>
      </c>
      <c r="L2525">
        <v>1.2</v>
      </c>
      <c r="M2525">
        <v>4.5999999999999996</v>
      </c>
      <c r="N2525">
        <v>9.9</v>
      </c>
      <c r="O2525">
        <v>12.1</v>
      </c>
      <c r="P2525">
        <v>82</v>
      </c>
      <c r="Q2525" t="s">
        <v>25</v>
      </c>
      <c r="R2525">
        <v>4.3</v>
      </c>
      <c r="S2525">
        <v>6.6</v>
      </c>
      <c r="T2525">
        <v>8.6999999999999993</v>
      </c>
      <c r="U2525">
        <v>9.8000000000000007</v>
      </c>
      <c r="V2525">
        <v>62</v>
      </c>
      <c r="W2525" t="str">
        <f t="shared" si="117"/>
        <v>Essendon</v>
      </c>
      <c r="X2525" t="str">
        <f t="shared" si="118"/>
        <v>Medium</v>
      </c>
      <c r="Y2525" t="str">
        <f t="shared" si="119"/>
        <v>Home Team</v>
      </c>
    </row>
    <row r="2526" spans="1:25" x14ac:dyDescent="0.25">
      <c r="A2526" t="s">
        <v>2616</v>
      </c>
      <c r="B2526">
        <v>2024</v>
      </c>
      <c r="C2526" t="s">
        <v>124</v>
      </c>
      <c r="D2526" s="1">
        <v>45423</v>
      </c>
      <c r="E2526">
        <v>34.200000000000003</v>
      </c>
      <c r="F2526">
        <v>24.2</v>
      </c>
      <c r="G2526">
        <v>0</v>
      </c>
      <c r="H2526" t="s">
        <v>129</v>
      </c>
      <c r="I2526" s="2">
        <v>0.79166666666666663</v>
      </c>
      <c r="J2526" s="3">
        <v>7036</v>
      </c>
      <c r="K2526" t="s">
        <v>39</v>
      </c>
      <c r="L2526">
        <v>2.4</v>
      </c>
      <c r="M2526">
        <v>5.12</v>
      </c>
      <c r="N2526">
        <v>10.14</v>
      </c>
      <c r="O2526">
        <v>17.18</v>
      </c>
      <c r="P2526">
        <v>120</v>
      </c>
      <c r="Q2526" t="s">
        <v>47</v>
      </c>
      <c r="R2526">
        <v>1.4</v>
      </c>
      <c r="S2526">
        <v>2.5</v>
      </c>
      <c r="T2526">
        <v>4.7</v>
      </c>
      <c r="U2526">
        <v>7.1</v>
      </c>
      <c r="V2526">
        <v>52</v>
      </c>
      <c r="W2526" t="str">
        <f t="shared" si="117"/>
        <v>Gold Coast</v>
      </c>
      <c r="X2526" t="str">
        <f t="shared" si="118"/>
        <v>Low</v>
      </c>
      <c r="Y2526" t="str">
        <f t="shared" si="119"/>
        <v>Home Team</v>
      </c>
    </row>
    <row r="2527" spans="1:25" x14ac:dyDescent="0.25">
      <c r="A2527" t="s">
        <v>2617</v>
      </c>
      <c r="B2527">
        <v>2024</v>
      </c>
      <c r="C2527" t="s">
        <v>124</v>
      </c>
      <c r="D2527" s="1">
        <v>45423</v>
      </c>
      <c r="E2527">
        <v>19.600000000000001</v>
      </c>
      <c r="F2527">
        <v>12.6</v>
      </c>
      <c r="G2527">
        <v>1.8</v>
      </c>
      <c r="H2527" t="s">
        <v>28</v>
      </c>
      <c r="I2527" s="2">
        <v>0.8125</v>
      </c>
      <c r="J2527" s="3">
        <v>38007</v>
      </c>
      <c r="K2527" t="s">
        <v>29</v>
      </c>
      <c r="L2527">
        <v>0.1</v>
      </c>
      <c r="M2527">
        <v>3.2</v>
      </c>
      <c r="N2527">
        <v>4.3</v>
      </c>
      <c r="O2527">
        <v>6.6</v>
      </c>
      <c r="P2527">
        <v>42</v>
      </c>
      <c r="Q2527" t="s">
        <v>50</v>
      </c>
      <c r="R2527">
        <v>3.6</v>
      </c>
      <c r="S2527">
        <v>9.1300000000000008</v>
      </c>
      <c r="T2527">
        <v>13.15</v>
      </c>
      <c r="U2527">
        <v>19.190000000000001</v>
      </c>
      <c r="V2527">
        <v>133</v>
      </c>
      <c r="W2527" t="str">
        <f t="shared" si="117"/>
        <v>Western Bulldogs</v>
      </c>
      <c r="X2527" t="str">
        <f t="shared" si="118"/>
        <v>Medium</v>
      </c>
      <c r="Y2527" t="str">
        <f t="shared" si="119"/>
        <v>Away Team</v>
      </c>
    </row>
    <row r="2528" spans="1:25" x14ac:dyDescent="0.25">
      <c r="A2528" t="s">
        <v>2618</v>
      </c>
      <c r="B2528">
        <v>2024</v>
      </c>
      <c r="C2528" t="s">
        <v>124</v>
      </c>
      <c r="D2528" s="1">
        <v>45424</v>
      </c>
      <c r="E2528">
        <v>20</v>
      </c>
      <c r="F2528">
        <v>7.7</v>
      </c>
      <c r="G2528">
        <v>0</v>
      </c>
      <c r="H2528" t="s">
        <v>46</v>
      </c>
      <c r="I2528" s="2">
        <v>0.54166666666666663</v>
      </c>
      <c r="J2528" s="3">
        <v>37433</v>
      </c>
      <c r="K2528" t="s">
        <v>33</v>
      </c>
      <c r="L2528">
        <v>4.4000000000000004</v>
      </c>
      <c r="M2528">
        <v>11.8</v>
      </c>
      <c r="N2528">
        <v>14.11</v>
      </c>
      <c r="O2528">
        <v>15.13</v>
      </c>
      <c r="P2528">
        <v>103</v>
      </c>
      <c r="Q2528" t="s">
        <v>51</v>
      </c>
      <c r="R2528">
        <v>1.1000000000000001</v>
      </c>
      <c r="S2528">
        <v>3.1</v>
      </c>
      <c r="T2528">
        <v>3.5</v>
      </c>
      <c r="U2528">
        <v>5.7</v>
      </c>
      <c r="V2528">
        <v>37</v>
      </c>
      <c r="W2528" t="str">
        <f t="shared" si="117"/>
        <v>Collingwood</v>
      </c>
      <c r="X2528" t="str">
        <f t="shared" si="118"/>
        <v>Medium</v>
      </c>
      <c r="Y2528" t="str">
        <f t="shared" si="119"/>
        <v>Home Team</v>
      </c>
    </row>
    <row r="2529" spans="1:25" x14ac:dyDescent="0.25">
      <c r="A2529" t="s">
        <v>2619</v>
      </c>
      <c r="B2529">
        <v>2024</v>
      </c>
      <c r="C2529" t="s">
        <v>124</v>
      </c>
      <c r="D2529" s="1">
        <v>45424</v>
      </c>
      <c r="E2529">
        <v>17.5</v>
      </c>
      <c r="F2529">
        <v>7.4</v>
      </c>
      <c r="G2529">
        <v>0</v>
      </c>
      <c r="H2529" t="s">
        <v>512</v>
      </c>
      <c r="I2529" s="2">
        <v>0.64583333333333337</v>
      </c>
      <c r="J2529" s="3">
        <v>40278</v>
      </c>
      <c r="K2529" t="s">
        <v>40</v>
      </c>
      <c r="L2529">
        <v>3.5</v>
      </c>
      <c r="M2529">
        <v>6.9</v>
      </c>
      <c r="N2529">
        <v>9.11</v>
      </c>
      <c r="O2529">
        <v>13.12</v>
      </c>
      <c r="P2529">
        <v>90</v>
      </c>
      <c r="Q2529" t="s">
        <v>36</v>
      </c>
      <c r="R2529">
        <v>4.2</v>
      </c>
      <c r="S2529">
        <v>6.7</v>
      </c>
      <c r="T2529">
        <v>9.1</v>
      </c>
      <c r="U2529">
        <v>13.12</v>
      </c>
      <c r="V2529">
        <v>90</v>
      </c>
      <c r="W2529" t="str">
        <f t="shared" si="117"/>
        <v>Draw</v>
      </c>
      <c r="X2529" t="str">
        <f t="shared" si="118"/>
        <v>Medium</v>
      </c>
      <c r="Y2529" t="str">
        <f t="shared" si="119"/>
        <v>Draw</v>
      </c>
    </row>
    <row r="2530" spans="1:25" x14ac:dyDescent="0.25">
      <c r="A2530" t="s">
        <v>2620</v>
      </c>
      <c r="B2530">
        <v>2024</v>
      </c>
      <c r="C2530" t="s">
        <v>135</v>
      </c>
      <c r="D2530" s="1">
        <v>45428</v>
      </c>
      <c r="E2530">
        <v>34.6</v>
      </c>
      <c r="F2530">
        <v>24.3</v>
      </c>
      <c r="G2530">
        <v>0</v>
      </c>
      <c r="H2530" t="s">
        <v>129</v>
      </c>
      <c r="I2530" s="2">
        <v>0.79166666666666663</v>
      </c>
      <c r="J2530" s="3">
        <v>12112</v>
      </c>
      <c r="K2530" t="s">
        <v>39</v>
      </c>
      <c r="L2530">
        <v>4.3</v>
      </c>
      <c r="M2530">
        <v>11.5</v>
      </c>
      <c r="N2530">
        <v>19.7</v>
      </c>
      <c r="O2530">
        <v>26.8</v>
      </c>
      <c r="P2530">
        <v>164</v>
      </c>
      <c r="Q2530" t="s">
        <v>44</v>
      </c>
      <c r="R2530">
        <v>5</v>
      </c>
      <c r="S2530">
        <v>6.2</v>
      </c>
      <c r="T2530">
        <v>8.6999999999999993</v>
      </c>
      <c r="U2530">
        <v>15.1</v>
      </c>
      <c r="V2530">
        <v>100</v>
      </c>
      <c r="W2530" t="str">
        <f t="shared" si="117"/>
        <v>Gold Coast</v>
      </c>
      <c r="X2530" t="str">
        <f t="shared" si="118"/>
        <v>Low</v>
      </c>
      <c r="Y2530" t="str">
        <f t="shared" si="119"/>
        <v>Home Team</v>
      </c>
    </row>
    <row r="2531" spans="1:25" x14ac:dyDescent="0.25">
      <c r="A2531" t="s">
        <v>2621</v>
      </c>
      <c r="B2531">
        <v>2024</v>
      </c>
      <c r="C2531" t="s">
        <v>135</v>
      </c>
      <c r="D2531" s="1">
        <v>45429</v>
      </c>
      <c r="E2531">
        <v>23.9</v>
      </c>
      <c r="F2531">
        <v>13.5</v>
      </c>
      <c r="G2531">
        <v>0</v>
      </c>
      <c r="H2531" t="s">
        <v>61</v>
      </c>
      <c r="I2531" s="2">
        <v>0.81944444444444442</v>
      </c>
      <c r="J2531" s="3">
        <v>44047</v>
      </c>
      <c r="K2531" t="s">
        <v>26</v>
      </c>
      <c r="L2531">
        <v>3.6</v>
      </c>
      <c r="M2531">
        <v>7.8</v>
      </c>
      <c r="N2531">
        <v>14.12</v>
      </c>
      <c r="O2531">
        <v>17.149999999999999</v>
      </c>
      <c r="P2531">
        <v>117</v>
      </c>
      <c r="Q2531" t="s">
        <v>30</v>
      </c>
      <c r="R2531">
        <v>5.3</v>
      </c>
      <c r="S2531">
        <v>5.6</v>
      </c>
      <c r="T2531">
        <v>7.9</v>
      </c>
      <c r="U2531">
        <v>9.11</v>
      </c>
      <c r="V2531">
        <v>65</v>
      </c>
      <c r="W2531" t="str">
        <f t="shared" si="117"/>
        <v>Sydney</v>
      </c>
      <c r="X2531" t="str">
        <f t="shared" si="118"/>
        <v>Medium</v>
      </c>
      <c r="Y2531" t="str">
        <f t="shared" si="119"/>
        <v>Home Team</v>
      </c>
    </row>
    <row r="2532" spans="1:25" x14ac:dyDescent="0.25">
      <c r="A2532" t="s">
        <v>2622</v>
      </c>
      <c r="B2532">
        <v>2024</v>
      </c>
      <c r="C2532" t="s">
        <v>135</v>
      </c>
      <c r="D2532" s="1">
        <v>45430</v>
      </c>
      <c r="E2532">
        <v>13.4</v>
      </c>
      <c r="F2532">
        <v>8.5</v>
      </c>
      <c r="G2532">
        <v>7</v>
      </c>
      <c r="H2532" t="s">
        <v>28</v>
      </c>
      <c r="I2532" s="2">
        <v>0.57291666666666663</v>
      </c>
      <c r="J2532" s="3">
        <v>63925</v>
      </c>
      <c r="K2532" t="s">
        <v>33</v>
      </c>
      <c r="L2532">
        <v>4.2</v>
      </c>
      <c r="M2532">
        <v>8.1999999999999993</v>
      </c>
      <c r="N2532">
        <v>11.4</v>
      </c>
      <c r="O2532">
        <v>12.6</v>
      </c>
      <c r="P2532">
        <v>78</v>
      </c>
      <c r="Q2532" t="s">
        <v>40</v>
      </c>
      <c r="R2532">
        <v>3.1</v>
      </c>
      <c r="S2532">
        <v>6.3</v>
      </c>
      <c r="T2532">
        <v>8.5</v>
      </c>
      <c r="U2532">
        <v>11.8</v>
      </c>
      <c r="V2532">
        <v>74</v>
      </c>
      <c r="W2532" t="str">
        <f t="shared" si="117"/>
        <v>Collingwood</v>
      </c>
      <c r="X2532" t="str">
        <f t="shared" si="118"/>
        <v>High</v>
      </c>
      <c r="Y2532" t="str">
        <f t="shared" si="119"/>
        <v>Home Team</v>
      </c>
    </row>
    <row r="2533" spans="1:25" x14ac:dyDescent="0.25">
      <c r="A2533" t="s">
        <v>2623</v>
      </c>
      <c r="B2533">
        <v>2024</v>
      </c>
      <c r="C2533" t="s">
        <v>135</v>
      </c>
      <c r="D2533" s="1">
        <v>45430</v>
      </c>
      <c r="E2533">
        <v>16.100000000000001</v>
      </c>
      <c r="F2533">
        <v>11.9</v>
      </c>
      <c r="G2533">
        <v>0</v>
      </c>
      <c r="H2533" t="s">
        <v>141</v>
      </c>
      <c r="I2533" s="2">
        <v>0.69097222222222221</v>
      </c>
      <c r="J2533" s="3">
        <v>7747</v>
      </c>
      <c r="K2533" t="s">
        <v>25</v>
      </c>
      <c r="L2533">
        <v>2.1</v>
      </c>
      <c r="M2533">
        <v>4.4000000000000004</v>
      </c>
      <c r="N2533">
        <v>4.7</v>
      </c>
      <c r="O2533">
        <v>6.7</v>
      </c>
      <c r="P2533">
        <v>43</v>
      </c>
      <c r="Q2533" t="s">
        <v>50</v>
      </c>
      <c r="R2533">
        <v>0.5</v>
      </c>
      <c r="S2533">
        <v>4.9000000000000004</v>
      </c>
      <c r="T2533">
        <v>5.15</v>
      </c>
      <c r="U2533">
        <v>8.2200000000000006</v>
      </c>
      <c r="V2533">
        <v>70</v>
      </c>
      <c r="W2533" t="str">
        <f t="shared" si="117"/>
        <v>Western Bulldogs</v>
      </c>
      <c r="X2533" t="str">
        <f t="shared" si="118"/>
        <v>Low</v>
      </c>
      <c r="Y2533" t="str">
        <f t="shared" si="119"/>
        <v>Away Team</v>
      </c>
    </row>
    <row r="2534" spans="1:25" x14ac:dyDescent="0.25">
      <c r="A2534" t="s">
        <v>2624</v>
      </c>
      <c r="B2534">
        <v>2024</v>
      </c>
      <c r="C2534" t="s">
        <v>135</v>
      </c>
      <c r="D2534" s="1">
        <v>45430</v>
      </c>
      <c r="E2534">
        <v>13.4</v>
      </c>
      <c r="F2534">
        <v>8.5</v>
      </c>
      <c r="G2534">
        <v>7</v>
      </c>
      <c r="H2534" t="s">
        <v>46</v>
      </c>
      <c r="I2534" s="2">
        <v>0.8125</v>
      </c>
      <c r="J2534" s="3">
        <v>19265</v>
      </c>
      <c r="K2534" t="s">
        <v>55</v>
      </c>
      <c r="L2534">
        <v>2</v>
      </c>
      <c r="M2534">
        <v>5.3</v>
      </c>
      <c r="N2534">
        <v>7.5</v>
      </c>
      <c r="O2534">
        <v>8.6999999999999993</v>
      </c>
      <c r="P2534">
        <v>55</v>
      </c>
      <c r="Q2534" t="s">
        <v>43</v>
      </c>
      <c r="R2534">
        <v>3.2</v>
      </c>
      <c r="S2534">
        <v>5.6</v>
      </c>
      <c r="T2534">
        <v>6.11</v>
      </c>
      <c r="U2534">
        <v>9.18</v>
      </c>
      <c r="V2534">
        <v>72</v>
      </c>
      <c r="W2534" t="str">
        <f t="shared" si="117"/>
        <v>Fremantle</v>
      </c>
      <c r="X2534" t="str">
        <f t="shared" si="118"/>
        <v>Low</v>
      </c>
      <c r="Y2534" t="str">
        <f t="shared" si="119"/>
        <v>Away Team</v>
      </c>
    </row>
    <row r="2535" spans="1:25" x14ac:dyDescent="0.25">
      <c r="A2535" t="s">
        <v>2625</v>
      </c>
      <c r="B2535">
        <v>2024</v>
      </c>
      <c r="C2535" t="s">
        <v>135</v>
      </c>
      <c r="D2535" s="1">
        <v>45430</v>
      </c>
      <c r="E2535">
        <v>25.3</v>
      </c>
      <c r="F2535">
        <v>14.6</v>
      </c>
      <c r="G2535">
        <v>0.8</v>
      </c>
      <c r="H2535" t="s">
        <v>58</v>
      </c>
      <c r="I2535" s="2">
        <v>0.8125</v>
      </c>
      <c r="J2535" s="3">
        <v>27200</v>
      </c>
      <c r="K2535" t="s">
        <v>36</v>
      </c>
      <c r="L2535">
        <v>7.4</v>
      </c>
      <c r="M2535">
        <v>13.5</v>
      </c>
      <c r="N2535">
        <v>21.6</v>
      </c>
      <c r="O2535">
        <v>26.7</v>
      </c>
      <c r="P2535">
        <v>163</v>
      </c>
      <c r="Q2535" t="s">
        <v>29</v>
      </c>
      <c r="R2535">
        <v>0.5</v>
      </c>
      <c r="S2535">
        <v>2.6</v>
      </c>
      <c r="T2535">
        <v>4.5999999999999996</v>
      </c>
      <c r="U2535">
        <v>6.8</v>
      </c>
      <c r="V2535">
        <v>44</v>
      </c>
      <c r="W2535" t="str">
        <f t="shared" si="117"/>
        <v>Brisbane</v>
      </c>
      <c r="X2535" t="str">
        <f t="shared" si="118"/>
        <v>Low</v>
      </c>
      <c r="Y2535" t="str">
        <f t="shared" si="119"/>
        <v>Home Team</v>
      </c>
    </row>
    <row r="2536" spans="1:25" x14ac:dyDescent="0.25">
      <c r="A2536" t="s">
        <v>2626</v>
      </c>
      <c r="B2536">
        <v>2024</v>
      </c>
      <c r="C2536" t="s">
        <v>135</v>
      </c>
      <c r="D2536" s="1">
        <v>45431</v>
      </c>
      <c r="E2536">
        <v>15.4</v>
      </c>
      <c r="F2536">
        <v>6</v>
      </c>
      <c r="G2536">
        <v>0</v>
      </c>
      <c r="H2536" t="s">
        <v>46</v>
      </c>
      <c r="I2536" s="2">
        <v>0.54861111111111116</v>
      </c>
      <c r="J2536" s="3">
        <v>43125</v>
      </c>
      <c r="K2536" t="s">
        <v>48</v>
      </c>
      <c r="L2536">
        <v>4.2</v>
      </c>
      <c r="M2536">
        <v>7.5</v>
      </c>
      <c r="N2536">
        <v>15.7</v>
      </c>
      <c r="O2536">
        <v>16.100000000000001</v>
      </c>
      <c r="P2536">
        <v>106</v>
      </c>
      <c r="Q2536" t="s">
        <v>47</v>
      </c>
      <c r="R2536">
        <v>2.2000000000000002</v>
      </c>
      <c r="S2536">
        <v>6.4</v>
      </c>
      <c r="T2536">
        <v>8.4</v>
      </c>
      <c r="U2536">
        <v>10.6</v>
      </c>
      <c r="V2536">
        <v>66</v>
      </c>
      <c r="W2536" t="str">
        <f t="shared" si="117"/>
        <v>Essendon</v>
      </c>
      <c r="X2536" t="str">
        <f t="shared" si="118"/>
        <v>Medium</v>
      </c>
      <c r="Y2536" t="str">
        <f t="shared" si="119"/>
        <v>Home Team</v>
      </c>
    </row>
    <row r="2537" spans="1:25" x14ac:dyDescent="0.25">
      <c r="A2537" t="s">
        <v>2627</v>
      </c>
      <c r="B2537">
        <v>2024</v>
      </c>
      <c r="C2537" t="s">
        <v>135</v>
      </c>
      <c r="D2537" s="1">
        <v>45431</v>
      </c>
      <c r="E2537">
        <v>16</v>
      </c>
      <c r="F2537">
        <v>4.4000000000000004</v>
      </c>
      <c r="G2537">
        <v>0</v>
      </c>
      <c r="H2537" t="s">
        <v>512</v>
      </c>
      <c r="I2537" s="2">
        <v>0.61805555555555558</v>
      </c>
      <c r="J2537" s="3">
        <v>36190</v>
      </c>
      <c r="K2537" t="s">
        <v>54</v>
      </c>
      <c r="L2537">
        <v>1.1000000000000001</v>
      </c>
      <c r="M2537">
        <v>4.5</v>
      </c>
      <c r="N2537">
        <v>7.8</v>
      </c>
      <c r="O2537">
        <v>11.14</v>
      </c>
      <c r="P2537">
        <v>80</v>
      </c>
      <c r="Q2537" t="s">
        <v>32</v>
      </c>
      <c r="R2537">
        <v>6.2</v>
      </c>
      <c r="S2537">
        <v>8.3000000000000007</v>
      </c>
      <c r="T2537">
        <v>12.6</v>
      </c>
      <c r="U2537">
        <v>12.7</v>
      </c>
      <c r="V2537">
        <v>79</v>
      </c>
      <c r="W2537" t="str">
        <f t="shared" si="117"/>
        <v>Port Adelaide</v>
      </c>
      <c r="X2537" t="str">
        <f t="shared" si="118"/>
        <v>Medium</v>
      </c>
      <c r="Y2537" t="str">
        <f t="shared" si="119"/>
        <v>Home Team</v>
      </c>
    </row>
    <row r="2538" spans="1:25" x14ac:dyDescent="0.25">
      <c r="A2538" t="s">
        <v>2628</v>
      </c>
      <c r="B2538">
        <v>2024</v>
      </c>
      <c r="C2538" t="s">
        <v>135</v>
      </c>
      <c r="D2538" s="1">
        <v>45431</v>
      </c>
      <c r="E2538">
        <v>26.7</v>
      </c>
      <c r="F2538">
        <v>14.2</v>
      </c>
      <c r="G2538">
        <v>0</v>
      </c>
      <c r="H2538" t="s">
        <v>1339</v>
      </c>
      <c r="I2538" s="2">
        <v>0.68055555555555558</v>
      </c>
      <c r="J2538" s="3">
        <v>43408</v>
      </c>
      <c r="K2538" t="s">
        <v>51</v>
      </c>
      <c r="L2538">
        <v>4.3</v>
      </c>
      <c r="M2538">
        <v>7.8</v>
      </c>
      <c r="N2538">
        <v>12.8</v>
      </c>
      <c r="O2538">
        <v>16.899999999999999</v>
      </c>
      <c r="P2538">
        <v>105</v>
      </c>
      <c r="Q2538" t="s">
        <v>35</v>
      </c>
      <c r="R2538">
        <v>2.1</v>
      </c>
      <c r="S2538">
        <v>6.1</v>
      </c>
      <c r="T2538">
        <v>9.8000000000000007</v>
      </c>
      <c r="U2538">
        <v>10.1</v>
      </c>
      <c r="V2538">
        <v>70</v>
      </c>
      <c r="W2538" t="str">
        <f t="shared" si="117"/>
        <v>West Coast</v>
      </c>
      <c r="X2538" t="str">
        <f t="shared" si="118"/>
        <v>Medium</v>
      </c>
      <c r="Y2538" t="str">
        <f t="shared" si="119"/>
        <v>Home Team</v>
      </c>
    </row>
    <row r="2539" spans="1:25" x14ac:dyDescent="0.25">
      <c r="A2539" t="s">
        <v>2629</v>
      </c>
      <c r="B2539">
        <v>2024</v>
      </c>
      <c r="C2539" t="s">
        <v>146</v>
      </c>
      <c r="D2539" s="1">
        <v>45435</v>
      </c>
      <c r="E2539">
        <v>16</v>
      </c>
      <c r="F2539">
        <v>9.8000000000000007</v>
      </c>
      <c r="G2539">
        <v>0</v>
      </c>
      <c r="H2539" t="s">
        <v>46</v>
      </c>
      <c r="I2539" s="2">
        <v>0.8125</v>
      </c>
      <c r="J2539" s="3">
        <v>27377</v>
      </c>
      <c r="K2539" t="s">
        <v>50</v>
      </c>
      <c r="L2539">
        <v>4.3</v>
      </c>
      <c r="M2539">
        <v>7.8</v>
      </c>
      <c r="N2539">
        <v>8.11</v>
      </c>
      <c r="O2539">
        <v>12.16</v>
      </c>
      <c r="P2539">
        <v>88</v>
      </c>
      <c r="Q2539" t="s">
        <v>26</v>
      </c>
      <c r="R2539">
        <v>4.0999999999999996</v>
      </c>
      <c r="S2539">
        <v>7.4</v>
      </c>
      <c r="T2539">
        <v>12.6</v>
      </c>
      <c r="U2539">
        <v>16.600000000000001</v>
      </c>
      <c r="V2539">
        <v>102</v>
      </c>
      <c r="W2539" t="str">
        <f t="shared" si="117"/>
        <v>Sydney</v>
      </c>
      <c r="X2539" t="str">
        <f t="shared" si="118"/>
        <v>Low</v>
      </c>
      <c r="Y2539" t="str">
        <f t="shared" si="119"/>
        <v>Away Team</v>
      </c>
    </row>
    <row r="2540" spans="1:25" x14ac:dyDescent="0.25">
      <c r="A2540" t="s">
        <v>2630</v>
      </c>
      <c r="B2540">
        <v>2024</v>
      </c>
      <c r="C2540" t="s">
        <v>146</v>
      </c>
      <c r="D2540" s="1">
        <v>45436</v>
      </c>
      <c r="E2540">
        <v>26.8</v>
      </c>
      <c r="F2540">
        <v>8.8000000000000007</v>
      </c>
      <c r="G2540">
        <v>0</v>
      </c>
      <c r="H2540" t="s">
        <v>1339</v>
      </c>
      <c r="I2540" s="2">
        <v>0.75694444444444442</v>
      </c>
      <c r="J2540" s="3">
        <v>54035</v>
      </c>
      <c r="K2540" t="s">
        <v>43</v>
      </c>
      <c r="L2540">
        <v>3.3</v>
      </c>
      <c r="M2540">
        <v>6.4</v>
      </c>
      <c r="N2540">
        <v>6.8</v>
      </c>
      <c r="O2540">
        <v>11.9</v>
      </c>
      <c r="P2540">
        <v>75</v>
      </c>
      <c r="Q2540" t="s">
        <v>33</v>
      </c>
      <c r="R2540">
        <v>3.4</v>
      </c>
      <c r="S2540">
        <v>3.9</v>
      </c>
      <c r="T2540">
        <v>8.1199999999999992</v>
      </c>
      <c r="U2540">
        <v>10.15</v>
      </c>
      <c r="V2540">
        <v>75</v>
      </c>
      <c r="W2540" t="str">
        <f t="shared" si="117"/>
        <v>Draw</v>
      </c>
      <c r="X2540" t="str">
        <f t="shared" si="118"/>
        <v>High</v>
      </c>
      <c r="Y2540" t="str">
        <f t="shared" si="119"/>
        <v>Draw</v>
      </c>
    </row>
    <row r="2541" spans="1:25" x14ac:dyDescent="0.25">
      <c r="A2541" t="s">
        <v>2631</v>
      </c>
      <c r="B2541">
        <v>2024</v>
      </c>
      <c r="C2541" t="s">
        <v>146</v>
      </c>
      <c r="D2541" s="1">
        <v>45437</v>
      </c>
      <c r="E2541">
        <v>17.5</v>
      </c>
      <c r="F2541">
        <v>9.1999999999999993</v>
      </c>
      <c r="G2541">
        <v>0</v>
      </c>
      <c r="H2541" t="s">
        <v>46</v>
      </c>
      <c r="I2541" s="2">
        <v>0.57291666666666663</v>
      </c>
      <c r="J2541" s="3">
        <v>39597</v>
      </c>
      <c r="K2541" t="s">
        <v>30</v>
      </c>
      <c r="L2541">
        <v>3.4</v>
      </c>
      <c r="M2541">
        <v>4.9000000000000004</v>
      </c>
      <c r="N2541">
        <v>10.11</v>
      </c>
      <c r="O2541">
        <v>15.12</v>
      </c>
      <c r="P2541">
        <v>102</v>
      </c>
      <c r="Q2541" t="s">
        <v>39</v>
      </c>
      <c r="R2541">
        <v>2.1</v>
      </c>
      <c r="S2541">
        <v>4.2</v>
      </c>
      <c r="T2541">
        <v>8.6</v>
      </c>
      <c r="U2541">
        <v>11.7</v>
      </c>
      <c r="V2541">
        <v>73</v>
      </c>
      <c r="W2541" t="str">
        <f t="shared" si="117"/>
        <v>Carlton</v>
      </c>
      <c r="X2541" t="str">
        <f t="shared" si="118"/>
        <v>Medium</v>
      </c>
      <c r="Y2541" t="str">
        <f t="shared" si="119"/>
        <v>Home Team</v>
      </c>
    </row>
    <row r="2542" spans="1:25" x14ac:dyDescent="0.25">
      <c r="A2542" t="s">
        <v>2632</v>
      </c>
      <c r="B2542">
        <v>2024</v>
      </c>
      <c r="C2542" t="s">
        <v>146</v>
      </c>
      <c r="D2542" s="1">
        <v>45437</v>
      </c>
      <c r="E2542">
        <v>13.1</v>
      </c>
      <c r="F2542">
        <v>4.0999999999999996</v>
      </c>
      <c r="G2542">
        <v>0</v>
      </c>
      <c r="H2542" t="s">
        <v>66</v>
      </c>
      <c r="I2542" s="2">
        <v>0.57291666666666663</v>
      </c>
      <c r="J2542" s="3">
        <v>4705</v>
      </c>
      <c r="K2542" t="s">
        <v>47</v>
      </c>
      <c r="L2542">
        <v>3.3</v>
      </c>
      <c r="M2542">
        <v>4.3</v>
      </c>
      <c r="N2542">
        <v>5.5</v>
      </c>
      <c r="O2542">
        <v>7.6</v>
      </c>
      <c r="P2542">
        <v>48</v>
      </c>
      <c r="Q2542" t="s">
        <v>54</v>
      </c>
      <c r="R2542">
        <v>5.2</v>
      </c>
      <c r="S2542">
        <v>7.5</v>
      </c>
      <c r="T2542">
        <v>13.1</v>
      </c>
      <c r="U2542">
        <v>16.11</v>
      </c>
      <c r="V2542">
        <v>107</v>
      </c>
      <c r="W2542" t="str">
        <f t="shared" si="117"/>
        <v>Port Adelaide</v>
      </c>
      <c r="X2542" t="str">
        <f t="shared" si="118"/>
        <v>Low</v>
      </c>
      <c r="Y2542" t="str">
        <f t="shared" si="119"/>
        <v>Away Team</v>
      </c>
    </row>
    <row r="2543" spans="1:25" x14ac:dyDescent="0.25">
      <c r="A2543" t="s">
        <v>2633</v>
      </c>
      <c r="B2543">
        <v>2024</v>
      </c>
      <c r="C2543" t="s">
        <v>146</v>
      </c>
      <c r="D2543" s="1">
        <v>45437</v>
      </c>
      <c r="E2543">
        <v>15.1</v>
      </c>
      <c r="F2543">
        <v>8.6</v>
      </c>
      <c r="G2543">
        <v>0</v>
      </c>
      <c r="H2543" t="s">
        <v>88</v>
      </c>
      <c r="I2543" s="2">
        <v>0.69097222222222221</v>
      </c>
      <c r="J2543" s="3">
        <v>30821</v>
      </c>
      <c r="K2543" t="s">
        <v>44</v>
      </c>
      <c r="L2543">
        <v>5</v>
      </c>
      <c r="M2543">
        <v>6.2</v>
      </c>
      <c r="N2543">
        <v>9.5</v>
      </c>
      <c r="O2543">
        <v>11.8</v>
      </c>
      <c r="P2543">
        <v>74</v>
      </c>
      <c r="Q2543" t="s">
        <v>25</v>
      </c>
      <c r="R2543">
        <v>2.4</v>
      </c>
      <c r="S2543">
        <v>8.9</v>
      </c>
      <c r="T2543">
        <v>10.119999999999999</v>
      </c>
      <c r="U2543">
        <v>11.12</v>
      </c>
      <c r="V2543">
        <v>78</v>
      </c>
      <c r="W2543" t="str">
        <f t="shared" si="117"/>
        <v>Greater Western Sydney</v>
      </c>
      <c r="X2543" t="str">
        <f t="shared" si="118"/>
        <v>Medium</v>
      </c>
      <c r="Y2543" t="str">
        <f t="shared" si="119"/>
        <v>Away Team</v>
      </c>
    </row>
    <row r="2544" spans="1:25" x14ac:dyDescent="0.25">
      <c r="A2544" t="s">
        <v>2634</v>
      </c>
      <c r="B2544">
        <v>2024</v>
      </c>
      <c r="C2544" t="s">
        <v>146</v>
      </c>
      <c r="D2544" s="1">
        <v>45437</v>
      </c>
      <c r="E2544">
        <v>17.5</v>
      </c>
      <c r="F2544">
        <v>9.1999999999999993</v>
      </c>
      <c r="G2544">
        <v>0</v>
      </c>
      <c r="H2544" t="s">
        <v>28</v>
      </c>
      <c r="I2544" s="2">
        <v>0.81944444444444442</v>
      </c>
      <c r="J2544" s="3">
        <v>79359</v>
      </c>
      <c r="K2544" t="s">
        <v>29</v>
      </c>
      <c r="L2544">
        <v>3.3</v>
      </c>
      <c r="M2544">
        <v>6.7</v>
      </c>
      <c r="N2544">
        <v>9.1</v>
      </c>
      <c r="O2544">
        <v>10.14</v>
      </c>
      <c r="P2544">
        <v>74</v>
      </c>
      <c r="Q2544" t="s">
        <v>48</v>
      </c>
      <c r="R2544">
        <v>3.3</v>
      </c>
      <c r="S2544">
        <v>7.7</v>
      </c>
      <c r="T2544">
        <v>10.119999999999999</v>
      </c>
      <c r="U2544">
        <v>12.14</v>
      </c>
      <c r="V2544">
        <v>86</v>
      </c>
      <c r="W2544" t="str">
        <f t="shared" si="117"/>
        <v>Essendon</v>
      </c>
      <c r="X2544" t="str">
        <f t="shared" si="118"/>
        <v>High</v>
      </c>
      <c r="Y2544" t="str">
        <f t="shared" si="119"/>
        <v>Away Team</v>
      </c>
    </row>
    <row r="2545" spans="1:25" x14ac:dyDescent="0.25">
      <c r="A2545" t="s">
        <v>2635</v>
      </c>
      <c r="B2545">
        <v>2024</v>
      </c>
      <c r="C2545" t="s">
        <v>146</v>
      </c>
      <c r="D2545" s="1">
        <v>45438</v>
      </c>
      <c r="E2545">
        <v>17.5</v>
      </c>
      <c r="F2545">
        <v>3.9</v>
      </c>
      <c r="G2545">
        <v>0.2</v>
      </c>
      <c r="H2545" t="s">
        <v>46</v>
      </c>
      <c r="I2545" s="2">
        <v>0.54861111111111116</v>
      </c>
      <c r="J2545" s="3">
        <v>29664</v>
      </c>
      <c r="K2545" t="s">
        <v>32</v>
      </c>
      <c r="L2545">
        <v>4.3</v>
      </c>
      <c r="M2545">
        <v>9.5</v>
      </c>
      <c r="N2545">
        <v>10.8</v>
      </c>
      <c r="O2545">
        <v>15.1</v>
      </c>
      <c r="P2545">
        <v>100</v>
      </c>
      <c r="Q2545" t="s">
        <v>36</v>
      </c>
      <c r="R2545">
        <v>1.3</v>
      </c>
      <c r="S2545">
        <v>5.5</v>
      </c>
      <c r="T2545">
        <v>8.1199999999999992</v>
      </c>
      <c r="U2545">
        <v>10.15</v>
      </c>
      <c r="V2545">
        <v>75</v>
      </c>
      <c r="W2545" t="str">
        <f t="shared" si="117"/>
        <v>Hawthorn</v>
      </c>
      <c r="X2545" t="str">
        <f t="shared" si="118"/>
        <v>Low</v>
      </c>
      <c r="Y2545" t="str">
        <f t="shared" si="119"/>
        <v>Home Team</v>
      </c>
    </row>
    <row r="2546" spans="1:25" x14ac:dyDescent="0.25">
      <c r="A2546" t="s">
        <v>2636</v>
      </c>
      <c r="B2546">
        <v>2024</v>
      </c>
      <c r="C2546" t="s">
        <v>146</v>
      </c>
      <c r="D2546" s="1">
        <v>45438</v>
      </c>
      <c r="E2546">
        <v>17.5</v>
      </c>
      <c r="F2546">
        <v>3.9</v>
      </c>
      <c r="G2546">
        <v>0.2</v>
      </c>
      <c r="H2546" t="s">
        <v>28</v>
      </c>
      <c r="I2546" s="2">
        <v>0.63888888888888884</v>
      </c>
      <c r="J2546" s="3">
        <v>37403</v>
      </c>
      <c r="K2546" t="s">
        <v>35</v>
      </c>
      <c r="L2546">
        <v>4.7</v>
      </c>
      <c r="M2546">
        <v>5.9</v>
      </c>
      <c r="N2546">
        <v>11.1</v>
      </c>
      <c r="O2546">
        <v>14.16</v>
      </c>
      <c r="P2546">
        <v>100</v>
      </c>
      <c r="Q2546" t="s">
        <v>55</v>
      </c>
      <c r="R2546">
        <v>1</v>
      </c>
      <c r="S2546">
        <v>4.3</v>
      </c>
      <c r="T2546">
        <v>5.5</v>
      </c>
      <c r="U2546">
        <v>9.8000000000000007</v>
      </c>
      <c r="V2546">
        <v>62</v>
      </c>
      <c r="W2546" t="str">
        <f t="shared" si="117"/>
        <v>Melbourne</v>
      </c>
      <c r="X2546" t="str">
        <f t="shared" si="118"/>
        <v>Medium</v>
      </c>
      <c r="Y2546" t="str">
        <f t="shared" si="119"/>
        <v>Home Team</v>
      </c>
    </row>
    <row r="2547" spans="1:25" x14ac:dyDescent="0.25">
      <c r="A2547" t="s">
        <v>2637</v>
      </c>
      <c r="B2547">
        <v>2024</v>
      </c>
      <c r="C2547" t="s">
        <v>146</v>
      </c>
      <c r="D2547" s="1">
        <v>45438</v>
      </c>
      <c r="E2547">
        <v>22.2</v>
      </c>
      <c r="F2547">
        <v>5</v>
      </c>
      <c r="G2547">
        <v>0</v>
      </c>
      <c r="H2547" t="s">
        <v>512</v>
      </c>
      <c r="I2547" s="2">
        <v>0.67361111111111116</v>
      </c>
      <c r="J2547" s="3">
        <v>40965</v>
      </c>
      <c r="K2547" t="s">
        <v>40</v>
      </c>
      <c r="L2547">
        <v>7.4</v>
      </c>
      <c r="M2547">
        <v>13.5</v>
      </c>
      <c r="N2547">
        <v>18.899999999999999</v>
      </c>
      <c r="O2547">
        <v>21.11</v>
      </c>
      <c r="P2547">
        <v>137</v>
      </c>
      <c r="Q2547" t="s">
        <v>51</v>
      </c>
      <c r="R2547">
        <v>0.2</v>
      </c>
      <c r="S2547">
        <v>3.4</v>
      </c>
      <c r="T2547">
        <v>4.7</v>
      </c>
      <c r="U2547">
        <v>5.8</v>
      </c>
      <c r="V2547">
        <v>38</v>
      </c>
      <c r="W2547" t="str">
        <f t="shared" si="117"/>
        <v>Adelaide</v>
      </c>
      <c r="X2547" t="str">
        <f t="shared" si="118"/>
        <v>Medium</v>
      </c>
      <c r="Y2547" t="str">
        <f t="shared" si="119"/>
        <v>Home Team</v>
      </c>
    </row>
    <row r="2548" spans="1:25" x14ac:dyDescent="0.25">
      <c r="A2548" t="s">
        <v>2638</v>
      </c>
      <c r="B2548">
        <v>2024</v>
      </c>
      <c r="C2548" t="s">
        <v>156</v>
      </c>
      <c r="D2548" s="1">
        <v>45442</v>
      </c>
      <c r="E2548">
        <v>17.8</v>
      </c>
      <c r="F2548">
        <v>14.8</v>
      </c>
      <c r="G2548">
        <v>6.8</v>
      </c>
      <c r="H2548" t="s">
        <v>512</v>
      </c>
      <c r="I2548" s="2">
        <v>0.79166666666666663</v>
      </c>
      <c r="J2548" s="3">
        <v>40532</v>
      </c>
      <c r="K2548" t="s">
        <v>54</v>
      </c>
      <c r="L2548">
        <v>3.2</v>
      </c>
      <c r="M2548">
        <v>4.8</v>
      </c>
      <c r="N2548">
        <v>7.9</v>
      </c>
      <c r="O2548">
        <v>10.11</v>
      </c>
      <c r="P2548">
        <v>71</v>
      </c>
      <c r="Q2548" t="s">
        <v>30</v>
      </c>
      <c r="R2548">
        <v>3.2</v>
      </c>
      <c r="S2548">
        <v>5.5</v>
      </c>
      <c r="T2548">
        <v>8.1</v>
      </c>
      <c r="U2548">
        <v>16.11</v>
      </c>
      <c r="V2548">
        <v>107</v>
      </c>
      <c r="W2548" t="str">
        <f t="shared" si="117"/>
        <v>Carlton</v>
      </c>
      <c r="X2548" t="str">
        <f t="shared" si="118"/>
        <v>Medium</v>
      </c>
      <c r="Y2548" t="str">
        <f t="shared" si="119"/>
        <v>Away Team</v>
      </c>
    </row>
    <row r="2549" spans="1:25" x14ac:dyDescent="0.25">
      <c r="A2549" t="s">
        <v>2639</v>
      </c>
      <c r="B2549">
        <v>2024</v>
      </c>
      <c r="C2549" t="s">
        <v>156</v>
      </c>
      <c r="D2549" s="1">
        <v>45443</v>
      </c>
      <c r="E2549">
        <v>17.600000000000001</v>
      </c>
      <c r="F2549">
        <v>13.5</v>
      </c>
      <c r="G2549">
        <v>3.8</v>
      </c>
      <c r="H2549" t="s">
        <v>46</v>
      </c>
      <c r="I2549" s="2">
        <v>0.81944444444444442</v>
      </c>
      <c r="J2549" s="3">
        <v>43298</v>
      </c>
      <c r="K2549" t="s">
        <v>33</v>
      </c>
      <c r="L2549">
        <v>5.7</v>
      </c>
      <c r="M2549">
        <v>8.8000000000000007</v>
      </c>
      <c r="N2549">
        <v>12.9</v>
      </c>
      <c r="O2549">
        <v>12.1</v>
      </c>
      <c r="P2549">
        <v>82</v>
      </c>
      <c r="Q2549" t="s">
        <v>50</v>
      </c>
      <c r="R2549">
        <v>3.2</v>
      </c>
      <c r="S2549">
        <v>8.5</v>
      </c>
      <c r="T2549">
        <v>10.9</v>
      </c>
      <c r="U2549">
        <v>15.1</v>
      </c>
      <c r="V2549">
        <v>100</v>
      </c>
      <c r="W2549" t="str">
        <f t="shared" si="117"/>
        <v>Western Bulldogs</v>
      </c>
      <c r="X2549" t="str">
        <f t="shared" si="118"/>
        <v>Medium</v>
      </c>
      <c r="Y2549" t="str">
        <f t="shared" si="119"/>
        <v>Away Team</v>
      </c>
    </row>
    <row r="2550" spans="1:25" x14ac:dyDescent="0.25">
      <c r="A2550" t="s">
        <v>2640</v>
      </c>
      <c r="B2550">
        <v>2024</v>
      </c>
      <c r="C2550" t="s">
        <v>156</v>
      </c>
      <c r="D2550" s="1">
        <v>45444</v>
      </c>
      <c r="E2550">
        <v>13.6</v>
      </c>
      <c r="F2550">
        <v>5.2</v>
      </c>
      <c r="G2550">
        <v>0</v>
      </c>
      <c r="H2550" t="s">
        <v>28</v>
      </c>
      <c r="I2550" s="2">
        <v>0.57291666666666663</v>
      </c>
      <c r="J2550" s="3">
        <v>36086</v>
      </c>
      <c r="K2550" t="s">
        <v>32</v>
      </c>
      <c r="L2550">
        <v>5.4</v>
      </c>
      <c r="M2550">
        <v>7.5</v>
      </c>
      <c r="N2550">
        <v>12.9</v>
      </c>
      <c r="O2550">
        <v>16.11</v>
      </c>
      <c r="P2550">
        <v>107</v>
      </c>
      <c r="Q2550" t="s">
        <v>40</v>
      </c>
      <c r="R2550">
        <v>2.2000000000000002</v>
      </c>
      <c r="S2550">
        <v>2.6</v>
      </c>
      <c r="T2550">
        <v>7.6</v>
      </c>
      <c r="U2550">
        <v>12.8</v>
      </c>
      <c r="V2550">
        <v>80</v>
      </c>
      <c r="W2550" t="str">
        <f t="shared" si="117"/>
        <v>Hawthorn</v>
      </c>
      <c r="X2550" t="str">
        <f t="shared" si="118"/>
        <v>Medium</v>
      </c>
      <c r="Y2550" t="str">
        <f t="shared" si="119"/>
        <v>Home Team</v>
      </c>
    </row>
    <row r="2551" spans="1:25" x14ac:dyDescent="0.25">
      <c r="A2551" t="s">
        <v>2641</v>
      </c>
      <c r="B2551">
        <v>2024</v>
      </c>
      <c r="C2551" t="s">
        <v>156</v>
      </c>
      <c r="D2551" s="1">
        <v>45444</v>
      </c>
      <c r="E2551">
        <v>25.8</v>
      </c>
      <c r="F2551">
        <v>12.1</v>
      </c>
      <c r="G2551">
        <v>0</v>
      </c>
      <c r="H2551" t="s">
        <v>1339</v>
      </c>
      <c r="I2551" s="2">
        <v>0.60763888888888884</v>
      </c>
      <c r="J2551" s="3">
        <v>47526</v>
      </c>
      <c r="K2551" t="s">
        <v>51</v>
      </c>
      <c r="L2551">
        <v>2.5</v>
      </c>
      <c r="M2551">
        <v>6.6</v>
      </c>
      <c r="N2551">
        <v>8.6999999999999993</v>
      </c>
      <c r="O2551">
        <v>10.8</v>
      </c>
      <c r="P2551">
        <v>68</v>
      </c>
      <c r="Q2551" t="s">
        <v>55</v>
      </c>
      <c r="R2551">
        <v>1.2</v>
      </c>
      <c r="S2551">
        <v>4.4000000000000004</v>
      </c>
      <c r="T2551">
        <v>7.8</v>
      </c>
      <c r="U2551">
        <v>12.1</v>
      </c>
      <c r="V2551">
        <v>82</v>
      </c>
      <c r="W2551" t="str">
        <f t="shared" si="117"/>
        <v>St Kilda</v>
      </c>
      <c r="X2551" t="str">
        <f t="shared" si="118"/>
        <v>Medium</v>
      </c>
      <c r="Y2551" t="str">
        <f t="shared" si="119"/>
        <v>Away Team</v>
      </c>
    </row>
    <row r="2552" spans="1:25" x14ac:dyDescent="0.25">
      <c r="A2552" t="s">
        <v>2642</v>
      </c>
      <c r="B2552">
        <v>2024</v>
      </c>
      <c r="C2552" t="s">
        <v>156</v>
      </c>
      <c r="D2552" s="1">
        <v>45444</v>
      </c>
      <c r="E2552">
        <v>14.3</v>
      </c>
      <c r="F2552">
        <v>4.5</v>
      </c>
      <c r="G2552">
        <v>0</v>
      </c>
      <c r="H2552" t="s">
        <v>88</v>
      </c>
      <c r="I2552" s="2">
        <v>0.8125</v>
      </c>
      <c r="J2552" s="3">
        <v>31054</v>
      </c>
      <c r="K2552" t="s">
        <v>44</v>
      </c>
      <c r="L2552">
        <v>2.2000000000000002</v>
      </c>
      <c r="M2552">
        <v>5.3</v>
      </c>
      <c r="N2552">
        <v>11.5</v>
      </c>
      <c r="O2552">
        <v>15.9</v>
      </c>
      <c r="P2552">
        <v>99</v>
      </c>
      <c r="Q2552" t="s">
        <v>29</v>
      </c>
      <c r="R2552">
        <v>4.3</v>
      </c>
      <c r="S2552">
        <v>7.7</v>
      </c>
      <c r="T2552">
        <v>10.8</v>
      </c>
      <c r="U2552">
        <v>10.9</v>
      </c>
      <c r="V2552">
        <v>69</v>
      </c>
      <c r="W2552" t="str">
        <f t="shared" si="117"/>
        <v>Geelong</v>
      </c>
      <c r="X2552" t="str">
        <f t="shared" si="118"/>
        <v>Medium</v>
      </c>
      <c r="Y2552" t="str">
        <f t="shared" si="119"/>
        <v>Home Team</v>
      </c>
    </row>
    <row r="2553" spans="1:25" x14ac:dyDescent="0.25">
      <c r="A2553" t="s">
        <v>2643</v>
      </c>
      <c r="B2553">
        <v>2024</v>
      </c>
      <c r="C2553" t="s">
        <v>156</v>
      </c>
      <c r="D2553" s="1">
        <v>45445</v>
      </c>
      <c r="E2553">
        <v>19.3</v>
      </c>
      <c r="F2553">
        <v>3.4</v>
      </c>
      <c r="G2553">
        <v>0.2</v>
      </c>
      <c r="H2553" t="s">
        <v>584</v>
      </c>
      <c r="I2553" s="2">
        <v>0.52083333333333337</v>
      </c>
      <c r="J2553" s="3">
        <v>6109</v>
      </c>
      <c r="K2553" t="s">
        <v>35</v>
      </c>
      <c r="L2553">
        <v>2.2999999999999998</v>
      </c>
      <c r="M2553">
        <v>3.3</v>
      </c>
      <c r="N2553">
        <v>5.4</v>
      </c>
      <c r="O2553">
        <v>7.7</v>
      </c>
      <c r="P2553">
        <v>49</v>
      </c>
      <c r="Q2553" t="s">
        <v>43</v>
      </c>
      <c r="R2553">
        <v>5.2</v>
      </c>
      <c r="S2553">
        <v>11.5</v>
      </c>
      <c r="T2553">
        <v>18.7</v>
      </c>
      <c r="U2553">
        <v>22.9</v>
      </c>
      <c r="V2553">
        <v>141</v>
      </c>
      <c r="W2553" t="str">
        <f t="shared" si="117"/>
        <v>Fremantle</v>
      </c>
      <c r="X2553" t="str">
        <f t="shared" si="118"/>
        <v>Low</v>
      </c>
      <c r="Y2553" t="str">
        <f t="shared" si="119"/>
        <v>Away Team</v>
      </c>
    </row>
    <row r="2554" spans="1:25" x14ac:dyDescent="0.25">
      <c r="A2554" t="s">
        <v>2644</v>
      </c>
      <c r="B2554">
        <v>2024</v>
      </c>
      <c r="C2554" t="s">
        <v>156</v>
      </c>
      <c r="D2554" s="1">
        <v>45445</v>
      </c>
      <c r="E2554">
        <v>20.9</v>
      </c>
      <c r="F2554">
        <v>12.9</v>
      </c>
      <c r="G2554">
        <v>5.6</v>
      </c>
      <c r="H2554" t="s">
        <v>38</v>
      </c>
      <c r="I2554" s="2">
        <v>0.66666666666666663</v>
      </c>
      <c r="J2554" s="3">
        <v>21759</v>
      </c>
      <c r="K2554" t="s">
        <v>39</v>
      </c>
      <c r="L2554">
        <v>2.2000000000000002</v>
      </c>
      <c r="M2554">
        <v>6.4</v>
      </c>
      <c r="N2554">
        <v>9.6</v>
      </c>
      <c r="O2554">
        <v>14.7</v>
      </c>
      <c r="P2554">
        <v>91</v>
      </c>
      <c r="Q2554" t="s">
        <v>48</v>
      </c>
      <c r="R2554">
        <v>3.5</v>
      </c>
      <c r="S2554">
        <v>4.8</v>
      </c>
      <c r="T2554">
        <v>6.13</v>
      </c>
      <c r="U2554">
        <v>11.14</v>
      </c>
      <c r="V2554">
        <v>80</v>
      </c>
      <c r="W2554" t="str">
        <f t="shared" si="117"/>
        <v>Gold Coast</v>
      </c>
      <c r="X2554" t="str">
        <f t="shared" si="118"/>
        <v>Low</v>
      </c>
      <c r="Y2554" t="str">
        <f t="shared" si="119"/>
        <v>Home Team</v>
      </c>
    </row>
    <row r="2555" spans="1:25" x14ac:dyDescent="0.25">
      <c r="A2555" t="s">
        <v>2645</v>
      </c>
      <c r="B2555">
        <v>2024</v>
      </c>
      <c r="C2555" t="s">
        <v>163</v>
      </c>
      <c r="D2555" s="1">
        <v>45449</v>
      </c>
      <c r="E2555">
        <v>16.2</v>
      </c>
      <c r="F2555">
        <v>9.6999999999999993</v>
      </c>
      <c r="G2555">
        <v>0.2</v>
      </c>
      <c r="H2555" t="s">
        <v>512</v>
      </c>
      <c r="I2555" s="2">
        <v>0.79166666666666663</v>
      </c>
      <c r="J2555" s="3">
        <v>37342</v>
      </c>
      <c r="K2555" t="s">
        <v>40</v>
      </c>
      <c r="L2555">
        <v>2.4</v>
      </c>
      <c r="M2555">
        <v>5.6</v>
      </c>
      <c r="N2555">
        <v>7.8</v>
      </c>
      <c r="O2555">
        <v>10.11</v>
      </c>
      <c r="P2555">
        <v>71</v>
      </c>
      <c r="Q2555" t="s">
        <v>29</v>
      </c>
      <c r="R2555">
        <v>3.4</v>
      </c>
      <c r="S2555">
        <v>5.5</v>
      </c>
      <c r="T2555">
        <v>11.6</v>
      </c>
      <c r="U2555">
        <v>12.7</v>
      </c>
      <c r="V2555">
        <v>79</v>
      </c>
      <c r="W2555" t="str">
        <f t="shared" si="117"/>
        <v>Richmond</v>
      </c>
      <c r="X2555" t="str">
        <f t="shared" si="118"/>
        <v>Medium</v>
      </c>
      <c r="Y2555" t="str">
        <f t="shared" si="119"/>
        <v>Away Team</v>
      </c>
    </row>
    <row r="2556" spans="1:25" x14ac:dyDescent="0.25">
      <c r="A2556" t="s">
        <v>2646</v>
      </c>
      <c r="B2556">
        <v>2024</v>
      </c>
      <c r="C2556" t="s">
        <v>163</v>
      </c>
      <c r="D2556" s="1">
        <v>45450</v>
      </c>
      <c r="E2556">
        <v>15.5</v>
      </c>
      <c r="F2556">
        <v>7.7</v>
      </c>
      <c r="G2556">
        <v>0</v>
      </c>
      <c r="H2556" t="s">
        <v>46</v>
      </c>
      <c r="I2556" s="2">
        <v>0.81944444444444442</v>
      </c>
      <c r="J2556" s="3">
        <v>31280</v>
      </c>
      <c r="K2556" t="s">
        <v>50</v>
      </c>
      <c r="L2556">
        <v>4</v>
      </c>
      <c r="M2556">
        <v>5.4</v>
      </c>
      <c r="N2556">
        <v>8.6999999999999993</v>
      </c>
      <c r="O2556">
        <v>10.11</v>
      </c>
      <c r="P2556">
        <v>71</v>
      </c>
      <c r="Q2556" t="s">
        <v>36</v>
      </c>
      <c r="R2556">
        <v>4.3</v>
      </c>
      <c r="S2556">
        <v>10.7</v>
      </c>
      <c r="T2556">
        <v>13.9</v>
      </c>
      <c r="U2556">
        <v>17.12</v>
      </c>
      <c r="V2556">
        <v>114</v>
      </c>
      <c r="W2556" t="str">
        <f t="shared" si="117"/>
        <v>Brisbane</v>
      </c>
      <c r="X2556" t="str">
        <f t="shared" si="118"/>
        <v>Medium</v>
      </c>
      <c r="Y2556" t="str">
        <f t="shared" si="119"/>
        <v>Away Team</v>
      </c>
    </row>
    <row r="2557" spans="1:25" x14ac:dyDescent="0.25">
      <c r="A2557" t="s">
        <v>2647</v>
      </c>
      <c r="B2557">
        <v>2024</v>
      </c>
      <c r="C2557" t="s">
        <v>163</v>
      </c>
      <c r="D2557" s="1">
        <v>45451</v>
      </c>
      <c r="E2557">
        <v>9.8000000000000007</v>
      </c>
      <c r="F2557">
        <v>0.3</v>
      </c>
      <c r="G2557">
        <v>0</v>
      </c>
      <c r="H2557" t="s">
        <v>100</v>
      </c>
      <c r="I2557" s="2">
        <v>0.57291666666666663</v>
      </c>
      <c r="J2557" s="3">
        <v>11568</v>
      </c>
      <c r="K2557" t="s">
        <v>32</v>
      </c>
      <c r="L2557">
        <v>1.3</v>
      </c>
      <c r="M2557">
        <v>2.7</v>
      </c>
      <c r="N2557">
        <v>8.9</v>
      </c>
      <c r="O2557">
        <v>12.13</v>
      </c>
      <c r="P2557">
        <v>85</v>
      </c>
      <c r="Q2557" t="s">
        <v>25</v>
      </c>
      <c r="R2557">
        <v>2.1</v>
      </c>
      <c r="S2557">
        <v>6.2</v>
      </c>
      <c r="T2557">
        <v>8.6</v>
      </c>
      <c r="U2557">
        <v>12.7</v>
      </c>
      <c r="V2557">
        <v>79</v>
      </c>
      <c r="W2557" t="str">
        <f t="shared" si="117"/>
        <v>Hawthorn</v>
      </c>
      <c r="X2557" t="str">
        <f t="shared" si="118"/>
        <v>Low</v>
      </c>
      <c r="Y2557" t="str">
        <f t="shared" si="119"/>
        <v>Home Team</v>
      </c>
    </row>
    <row r="2558" spans="1:25" x14ac:dyDescent="0.25">
      <c r="A2558" t="s">
        <v>2648</v>
      </c>
      <c r="B2558">
        <v>2024</v>
      </c>
      <c r="C2558" t="s">
        <v>163</v>
      </c>
      <c r="D2558" s="1">
        <v>45451</v>
      </c>
      <c r="E2558">
        <v>20.399999999999999</v>
      </c>
      <c r="F2558">
        <v>12.5</v>
      </c>
      <c r="G2558">
        <v>0.2</v>
      </c>
      <c r="H2558" t="s">
        <v>1339</v>
      </c>
      <c r="I2558" s="2">
        <v>0.60763888888888884</v>
      </c>
      <c r="J2558" s="3">
        <v>43276</v>
      </c>
      <c r="K2558" t="s">
        <v>51</v>
      </c>
      <c r="L2558">
        <v>1.4</v>
      </c>
      <c r="M2558">
        <v>2.9</v>
      </c>
      <c r="N2558">
        <v>2.15</v>
      </c>
      <c r="O2558">
        <v>8.17</v>
      </c>
      <c r="P2558">
        <v>65</v>
      </c>
      <c r="Q2558" t="s">
        <v>47</v>
      </c>
      <c r="R2558">
        <v>0.1</v>
      </c>
      <c r="S2558">
        <v>4.5</v>
      </c>
      <c r="T2558">
        <v>8.6</v>
      </c>
      <c r="U2558">
        <v>11.8</v>
      </c>
      <c r="V2558">
        <v>74</v>
      </c>
      <c r="W2558" t="str">
        <f t="shared" si="117"/>
        <v>North Melbourne</v>
      </c>
      <c r="X2558" t="str">
        <f t="shared" si="118"/>
        <v>Medium</v>
      </c>
      <c r="Y2558" t="str">
        <f t="shared" si="119"/>
        <v>Away Team</v>
      </c>
    </row>
    <row r="2559" spans="1:25" x14ac:dyDescent="0.25">
      <c r="A2559" t="s">
        <v>2649</v>
      </c>
      <c r="B2559">
        <v>2024</v>
      </c>
      <c r="C2559" t="s">
        <v>163</v>
      </c>
      <c r="D2559" s="1">
        <v>45451</v>
      </c>
      <c r="E2559">
        <v>13.9</v>
      </c>
      <c r="F2559">
        <v>6.6</v>
      </c>
      <c r="G2559">
        <v>0.2</v>
      </c>
      <c r="H2559" t="s">
        <v>46</v>
      </c>
      <c r="I2559" s="2">
        <v>0.8125</v>
      </c>
      <c r="J2559" s="3">
        <v>17992</v>
      </c>
      <c r="K2559" t="s">
        <v>55</v>
      </c>
      <c r="L2559">
        <v>3.1</v>
      </c>
      <c r="M2559">
        <v>4.5</v>
      </c>
      <c r="N2559">
        <v>6.7</v>
      </c>
      <c r="O2559">
        <v>7.9</v>
      </c>
      <c r="P2559">
        <v>51</v>
      </c>
      <c r="Q2559" t="s">
        <v>39</v>
      </c>
      <c r="R2559">
        <v>1.1000000000000001</v>
      </c>
      <c r="S2559">
        <v>2.2999999999999998</v>
      </c>
      <c r="T2559">
        <v>5.5</v>
      </c>
      <c r="U2559">
        <v>7.6</v>
      </c>
      <c r="V2559">
        <v>48</v>
      </c>
      <c r="W2559" t="str">
        <f t="shared" si="117"/>
        <v>St Kilda</v>
      </c>
      <c r="X2559" t="str">
        <f t="shared" si="118"/>
        <v>Low</v>
      </c>
      <c r="Y2559" t="str">
        <f t="shared" si="119"/>
        <v>Home Team</v>
      </c>
    </row>
    <row r="2560" spans="1:25" x14ac:dyDescent="0.25">
      <c r="A2560" t="s">
        <v>2650</v>
      </c>
      <c r="B2560">
        <v>2024</v>
      </c>
      <c r="C2560" t="s">
        <v>163</v>
      </c>
      <c r="D2560" s="1">
        <v>45452</v>
      </c>
      <c r="E2560">
        <v>20.100000000000001</v>
      </c>
      <c r="F2560">
        <v>10.4</v>
      </c>
      <c r="G2560">
        <v>0</v>
      </c>
      <c r="H2560" t="s">
        <v>61</v>
      </c>
      <c r="I2560" s="2">
        <v>0.63888888888888884</v>
      </c>
      <c r="J2560" s="3">
        <v>44714</v>
      </c>
      <c r="K2560" t="s">
        <v>26</v>
      </c>
      <c r="L2560">
        <v>0.3</v>
      </c>
      <c r="M2560">
        <v>5.6</v>
      </c>
      <c r="N2560">
        <v>9.1300000000000008</v>
      </c>
      <c r="O2560">
        <v>16.16</v>
      </c>
      <c r="P2560">
        <v>112</v>
      </c>
      <c r="Q2560" t="s">
        <v>44</v>
      </c>
      <c r="R2560">
        <v>5.2</v>
      </c>
      <c r="S2560">
        <v>6.5</v>
      </c>
      <c r="T2560">
        <v>8.8000000000000007</v>
      </c>
      <c r="U2560">
        <v>12.1</v>
      </c>
      <c r="V2560">
        <v>82</v>
      </c>
      <c r="W2560" t="str">
        <f t="shared" si="117"/>
        <v>Sydney</v>
      </c>
      <c r="X2560" t="str">
        <f t="shared" si="118"/>
        <v>Medium</v>
      </c>
      <c r="Y2560" t="str">
        <f t="shared" si="119"/>
        <v>Home Team</v>
      </c>
    </row>
    <row r="2561" spans="1:25" x14ac:dyDescent="0.25">
      <c r="A2561" t="s">
        <v>2651</v>
      </c>
      <c r="B2561">
        <v>2024</v>
      </c>
      <c r="C2561" t="s">
        <v>163</v>
      </c>
      <c r="D2561" s="1">
        <v>45452</v>
      </c>
      <c r="E2561">
        <v>13.7</v>
      </c>
      <c r="F2561">
        <v>10.1</v>
      </c>
      <c r="G2561">
        <v>0.2</v>
      </c>
      <c r="H2561" t="s">
        <v>28</v>
      </c>
      <c r="I2561" s="2">
        <v>0.80555555555555558</v>
      </c>
      <c r="J2561" s="3">
        <v>88510</v>
      </c>
      <c r="K2561" t="s">
        <v>48</v>
      </c>
      <c r="L2561">
        <v>1.5</v>
      </c>
      <c r="M2561">
        <v>3.7</v>
      </c>
      <c r="N2561">
        <v>6.13</v>
      </c>
      <c r="O2561">
        <v>9.16</v>
      </c>
      <c r="P2561">
        <v>70</v>
      </c>
      <c r="Q2561" t="s">
        <v>30</v>
      </c>
      <c r="R2561">
        <v>4.3</v>
      </c>
      <c r="S2561">
        <v>9.3000000000000007</v>
      </c>
      <c r="T2561">
        <v>10.4</v>
      </c>
      <c r="U2561">
        <v>15.6</v>
      </c>
      <c r="V2561">
        <v>96</v>
      </c>
      <c r="W2561" t="str">
        <f t="shared" si="117"/>
        <v>Carlton</v>
      </c>
      <c r="X2561" t="str">
        <f t="shared" si="118"/>
        <v>High</v>
      </c>
      <c r="Y2561" t="str">
        <f t="shared" si="119"/>
        <v>Away Team</v>
      </c>
    </row>
    <row r="2562" spans="1:25" x14ac:dyDescent="0.25">
      <c r="A2562" t="s">
        <v>2652</v>
      </c>
      <c r="B2562">
        <v>2024</v>
      </c>
      <c r="C2562" t="s">
        <v>163</v>
      </c>
      <c r="D2562" s="1">
        <v>45453</v>
      </c>
      <c r="E2562">
        <v>15.4</v>
      </c>
      <c r="F2562">
        <v>4.2</v>
      </c>
      <c r="G2562">
        <v>2.6</v>
      </c>
      <c r="H2562" t="s">
        <v>28</v>
      </c>
      <c r="I2562" s="2">
        <v>0.63888888888888884</v>
      </c>
      <c r="J2562" s="3">
        <v>84659</v>
      </c>
      <c r="K2562" t="s">
        <v>33</v>
      </c>
      <c r="L2562">
        <v>3.1</v>
      </c>
      <c r="M2562">
        <v>7.3</v>
      </c>
      <c r="N2562">
        <v>11.3</v>
      </c>
      <c r="O2562">
        <v>14.5</v>
      </c>
      <c r="P2562">
        <v>89</v>
      </c>
      <c r="Q2562" t="s">
        <v>35</v>
      </c>
      <c r="R2562">
        <v>0.4</v>
      </c>
      <c r="S2562">
        <v>2.6</v>
      </c>
      <c r="T2562">
        <v>4.1100000000000003</v>
      </c>
      <c r="U2562">
        <v>6.15</v>
      </c>
      <c r="V2562">
        <v>51</v>
      </c>
      <c r="W2562" t="str">
        <f t="shared" si="117"/>
        <v>Collingwood</v>
      </c>
      <c r="X2562" t="str">
        <f t="shared" si="118"/>
        <v>High</v>
      </c>
      <c r="Y2562" t="str">
        <f t="shared" si="119"/>
        <v>Home Team</v>
      </c>
    </row>
    <row r="2563" spans="1:25" x14ac:dyDescent="0.25">
      <c r="A2563" t="s">
        <v>2653</v>
      </c>
      <c r="B2563">
        <v>2024</v>
      </c>
      <c r="C2563" t="s">
        <v>170</v>
      </c>
      <c r="D2563" s="1">
        <v>45457</v>
      </c>
      <c r="E2563">
        <v>22.9</v>
      </c>
      <c r="F2563">
        <v>8.5</v>
      </c>
      <c r="G2563">
        <v>0</v>
      </c>
      <c r="H2563" t="s">
        <v>58</v>
      </c>
      <c r="I2563" s="2">
        <v>0.81944444444444442</v>
      </c>
      <c r="J2563" s="3">
        <v>27445</v>
      </c>
      <c r="K2563" t="s">
        <v>36</v>
      </c>
      <c r="L2563">
        <v>7.2</v>
      </c>
      <c r="M2563">
        <v>10.5</v>
      </c>
      <c r="N2563">
        <v>15.9</v>
      </c>
      <c r="O2563">
        <v>19.12</v>
      </c>
      <c r="P2563">
        <v>126</v>
      </c>
      <c r="Q2563" t="s">
        <v>55</v>
      </c>
      <c r="R2563">
        <v>2.1</v>
      </c>
      <c r="S2563">
        <v>6.6</v>
      </c>
      <c r="T2563">
        <v>9.8000000000000007</v>
      </c>
      <c r="U2563">
        <v>16.100000000000001</v>
      </c>
      <c r="V2563">
        <v>106</v>
      </c>
      <c r="W2563" t="str">
        <f t="shared" ref="W2563:W2626" si="120">IF(P2563&gt;V2563,K2563, IF(P2563&lt;V2563,Q2563, "Draw"))</f>
        <v>Brisbane</v>
      </c>
      <c r="X2563" t="str">
        <f t="shared" ref="X2563:X2626" si="121">IF(J2563&lt;30000,"Low", IF(J2563&lt;50000,"Medium","High"))</f>
        <v>Low</v>
      </c>
      <c r="Y2563" t="str">
        <f t="shared" ref="Y2563:Y2626" si="122">IF(P2563&gt;V2563,"Home Team", IF(P2563&lt;V2563,"Away Team","Draw"))</f>
        <v>Home Team</v>
      </c>
    </row>
    <row r="2564" spans="1:25" x14ac:dyDescent="0.25">
      <c r="A2564" t="s">
        <v>2654</v>
      </c>
      <c r="B2564">
        <v>2024</v>
      </c>
      <c r="C2564" t="s">
        <v>170</v>
      </c>
      <c r="D2564" s="1">
        <v>45458</v>
      </c>
      <c r="E2564">
        <v>13.9</v>
      </c>
      <c r="F2564">
        <v>5.0999999999999996</v>
      </c>
      <c r="G2564">
        <v>0.2</v>
      </c>
      <c r="H2564" t="s">
        <v>46</v>
      </c>
      <c r="I2564" s="2">
        <v>0.57291666666666663</v>
      </c>
      <c r="J2564" s="3">
        <v>21796</v>
      </c>
      <c r="K2564" t="s">
        <v>50</v>
      </c>
      <c r="L2564">
        <v>4.5</v>
      </c>
      <c r="M2564">
        <v>9.8000000000000007</v>
      </c>
      <c r="N2564">
        <v>15.11</v>
      </c>
      <c r="O2564">
        <v>23.11</v>
      </c>
      <c r="P2564">
        <v>149</v>
      </c>
      <c r="Q2564" t="s">
        <v>43</v>
      </c>
      <c r="R2564">
        <v>4.0999999999999996</v>
      </c>
      <c r="S2564">
        <v>5.4</v>
      </c>
      <c r="T2564">
        <v>9.5</v>
      </c>
      <c r="U2564">
        <v>12.1</v>
      </c>
      <c r="V2564">
        <v>82</v>
      </c>
      <c r="W2564" t="str">
        <f t="shared" si="120"/>
        <v>Western Bulldogs</v>
      </c>
      <c r="X2564" t="str">
        <f t="shared" si="121"/>
        <v>Low</v>
      </c>
      <c r="Y2564" t="str">
        <f t="shared" si="122"/>
        <v>Home Team</v>
      </c>
    </row>
    <row r="2565" spans="1:25" x14ac:dyDescent="0.25">
      <c r="A2565" t="s">
        <v>2655</v>
      </c>
      <c r="B2565">
        <v>2024</v>
      </c>
      <c r="C2565" t="s">
        <v>170</v>
      </c>
      <c r="D2565" s="1">
        <v>45458</v>
      </c>
      <c r="E2565">
        <v>13.9</v>
      </c>
      <c r="F2565">
        <v>5.0999999999999996</v>
      </c>
      <c r="G2565">
        <v>0.2</v>
      </c>
      <c r="H2565" t="s">
        <v>28</v>
      </c>
      <c r="I2565" s="2">
        <v>0.69097222222222221</v>
      </c>
      <c r="J2565" s="3">
        <v>92311</v>
      </c>
      <c r="K2565" t="s">
        <v>29</v>
      </c>
      <c r="L2565">
        <v>2.2999999999999998</v>
      </c>
      <c r="M2565">
        <v>4.5</v>
      </c>
      <c r="N2565">
        <v>5.8</v>
      </c>
      <c r="O2565">
        <v>6.13</v>
      </c>
      <c r="P2565">
        <v>49</v>
      </c>
      <c r="Q2565" t="s">
        <v>32</v>
      </c>
      <c r="R2565">
        <v>4.3</v>
      </c>
      <c r="S2565">
        <v>7.6</v>
      </c>
      <c r="T2565">
        <v>12.1</v>
      </c>
      <c r="U2565">
        <v>14.13</v>
      </c>
      <c r="V2565">
        <v>97</v>
      </c>
      <c r="W2565" t="str">
        <f t="shared" si="120"/>
        <v>Hawthorn</v>
      </c>
      <c r="X2565" t="str">
        <f t="shared" si="121"/>
        <v>High</v>
      </c>
      <c r="Y2565" t="str">
        <f t="shared" si="122"/>
        <v>Away Team</v>
      </c>
    </row>
    <row r="2566" spans="1:25" x14ac:dyDescent="0.25">
      <c r="A2566" t="s">
        <v>2656</v>
      </c>
      <c r="B2566">
        <v>2024</v>
      </c>
      <c r="C2566" t="s">
        <v>170</v>
      </c>
      <c r="D2566" s="1">
        <v>45458</v>
      </c>
      <c r="E2566">
        <v>13.7</v>
      </c>
      <c r="F2566">
        <v>10.7</v>
      </c>
      <c r="G2566">
        <v>1</v>
      </c>
      <c r="H2566" t="s">
        <v>512</v>
      </c>
      <c r="I2566" s="2">
        <v>0.79166666666666663</v>
      </c>
      <c r="J2566" s="3">
        <v>41535</v>
      </c>
      <c r="K2566" t="s">
        <v>40</v>
      </c>
      <c r="L2566">
        <v>4.2</v>
      </c>
      <c r="M2566">
        <v>7.4</v>
      </c>
      <c r="N2566">
        <v>9.6</v>
      </c>
      <c r="O2566">
        <v>10.7</v>
      </c>
      <c r="P2566">
        <v>67</v>
      </c>
      <c r="Q2566" t="s">
        <v>26</v>
      </c>
      <c r="R2566">
        <v>2.2999999999999998</v>
      </c>
      <c r="S2566">
        <v>6.6</v>
      </c>
      <c r="T2566">
        <v>12.9</v>
      </c>
      <c r="U2566">
        <v>16.13</v>
      </c>
      <c r="V2566">
        <v>109</v>
      </c>
      <c r="W2566" t="str">
        <f t="shared" si="120"/>
        <v>Sydney</v>
      </c>
      <c r="X2566" t="str">
        <f t="shared" si="121"/>
        <v>Medium</v>
      </c>
      <c r="Y2566" t="str">
        <f t="shared" si="122"/>
        <v>Away Team</v>
      </c>
    </row>
    <row r="2567" spans="1:25" x14ac:dyDescent="0.25">
      <c r="A2567" t="s">
        <v>2657</v>
      </c>
      <c r="B2567">
        <v>2024</v>
      </c>
      <c r="C2567" t="s">
        <v>170</v>
      </c>
      <c r="D2567" s="1">
        <v>45459</v>
      </c>
      <c r="E2567">
        <v>13.5</v>
      </c>
      <c r="F2567">
        <v>4.7</v>
      </c>
      <c r="G2567">
        <v>0</v>
      </c>
      <c r="H2567" t="s">
        <v>46</v>
      </c>
      <c r="I2567" s="2">
        <v>0.54166666666666663</v>
      </c>
      <c r="J2567" s="3">
        <v>38311</v>
      </c>
      <c r="K2567" t="s">
        <v>47</v>
      </c>
      <c r="L2567">
        <v>8.1</v>
      </c>
      <c r="M2567">
        <v>14.2</v>
      </c>
      <c r="N2567">
        <v>18.2</v>
      </c>
      <c r="O2567">
        <v>19.399999999999999</v>
      </c>
      <c r="P2567">
        <v>118</v>
      </c>
      <c r="Q2567" t="s">
        <v>33</v>
      </c>
      <c r="R2567">
        <v>2.2000000000000002</v>
      </c>
      <c r="S2567">
        <v>6.2</v>
      </c>
      <c r="T2567">
        <v>12.7</v>
      </c>
      <c r="U2567">
        <v>18.11</v>
      </c>
      <c r="V2567">
        <v>119</v>
      </c>
      <c r="W2567" t="str">
        <f t="shared" si="120"/>
        <v>Collingwood</v>
      </c>
      <c r="X2567" t="str">
        <f t="shared" si="121"/>
        <v>Medium</v>
      </c>
      <c r="Y2567" t="str">
        <f t="shared" si="122"/>
        <v>Away Team</v>
      </c>
    </row>
    <row r="2568" spans="1:25" x14ac:dyDescent="0.25">
      <c r="A2568" t="s">
        <v>2658</v>
      </c>
      <c r="B2568">
        <v>2024</v>
      </c>
      <c r="C2568" t="s">
        <v>170</v>
      </c>
      <c r="D2568" s="1">
        <v>45459</v>
      </c>
      <c r="E2568">
        <v>16.600000000000001</v>
      </c>
      <c r="F2568">
        <v>7</v>
      </c>
      <c r="G2568">
        <v>0</v>
      </c>
      <c r="H2568" t="s">
        <v>141</v>
      </c>
      <c r="I2568" s="2">
        <v>0.66666666666666663</v>
      </c>
      <c r="J2568" s="3">
        <v>8914</v>
      </c>
      <c r="K2568" t="s">
        <v>25</v>
      </c>
      <c r="L2568">
        <v>0.6</v>
      </c>
      <c r="M2568">
        <v>4.8</v>
      </c>
      <c r="N2568">
        <v>7.14</v>
      </c>
      <c r="O2568">
        <v>9.19</v>
      </c>
      <c r="P2568">
        <v>73</v>
      </c>
      <c r="Q2568" t="s">
        <v>54</v>
      </c>
      <c r="R2568">
        <v>3.3</v>
      </c>
      <c r="S2568">
        <v>3.7</v>
      </c>
      <c r="T2568">
        <v>5.0999999999999996</v>
      </c>
      <c r="U2568">
        <v>6.15</v>
      </c>
      <c r="V2568">
        <v>51</v>
      </c>
      <c r="W2568" t="str">
        <f t="shared" si="120"/>
        <v>Greater Western Sydney</v>
      </c>
      <c r="X2568" t="str">
        <f t="shared" si="121"/>
        <v>Low</v>
      </c>
      <c r="Y2568" t="str">
        <f t="shared" si="122"/>
        <v>Home Team</v>
      </c>
    </row>
    <row r="2569" spans="1:25" x14ac:dyDescent="0.25">
      <c r="A2569" t="s">
        <v>2659</v>
      </c>
      <c r="B2569">
        <v>2024</v>
      </c>
      <c r="C2569" t="s">
        <v>177</v>
      </c>
      <c r="D2569" s="1">
        <v>45464</v>
      </c>
      <c r="E2569">
        <v>12.9</v>
      </c>
      <c r="F2569">
        <v>4.0999999999999996</v>
      </c>
      <c r="G2569">
        <v>0</v>
      </c>
      <c r="H2569" t="s">
        <v>28</v>
      </c>
      <c r="I2569" s="2">
        <v>0.81944444444444442</v>
      </c>
      <c r="J2569" s="3">
        <v>75218</v>
      </c>
      <c r="K2569" t="s">
        <v>30</v>
      </c>
      <c r="L2569">
        <v>5.3</v>
      </c>
      <c r="M2569">
        <v>11.5</v>
      </c>
      <c r="N2569">
        <v>12.11</v>
      </c>
      <c r="O2569">
        <v>21.12</v>
      </c>
      <c r="P2569">
        <v>138</v>
      </c>
      <c r="Q2569" t="s">
        <v>44</v>
      </c>
      <c r="R2569">
        <v>2.2000000000000002</v>
      </c>
      <c r="S2569">
        <v>5.5</v>
      </c>
      <c r="T2569">
        <v>8.8000000000000007</v>
      </c>
      <c r="U2569">
        <v>11.9</v>
      </c>
      <c r="V2569">
        <v>75</v>
      </c>
      <c r="W2569" t="str">
        <f t="shared" si="120"/>
        <v>Carlton</v>
      </c>
      <c r="X2569" t="str">
        <f t="shared" si="121"/>
        <v>High</v>
      </c>
      <c r="Y2569" t="str">
        <f t="shared" si="122"/>
        <v>Home Team</v>
      </c>
    </row>
    <row r="2570" spans="1:25" x14ac:dyDescent="0.25">
      <c r="A2570" t="s">
        <v>2660</v>
      </c>
      <c r="B2570">
        <v>2024</v>
      </c>
      <c r="C2570" t="s">
        <v>177</v>
      </c>
      <c r="D2570" s="1">
        <v>45465</v>
      </c>
      <c r="E2570">
        <v>13.9</v>
      </c>
      <c r="F2570">
        <v>3.1</v>
      </c>
      <c r="G2570">
        <v>0</v>
      </c>
      <c r="H2570" t="s">
        <v>512</v>
      </c>
      <c r="I2570" s="2">
        <v>0.55208333333333337</v>
      </c>
      <c r="J2570" s="3">
        <v>32862</v>
      </c>
      <c r="K2570" t="s">
        <v>54</v>
      </c>
      <c r="L2570">
        <v>3.2</v>
      </c>
      <c r="M2570">
        <v>5.5</v>
      </c>
      <c r="N2570">
        <v>6.9</v>
      </c>
      <c r="O2570">
        <v>10.130000000000001</v>
      </c>
      <c r="P2570">
        <v>73</v>
      </c>
      <c r="Q2570" t="s">
        <v>36</v>
      </c>
      <c r="R2570">
        <v>5.5</v>
      </c>
      <c r="S2570">
        <v>12.8</v>
      </c>
      <c r="T2570">
        <v>18.11</v>
      </c>
      <c r="U2570">
        <v>23.14</v>
      </c>
      <c r="V2570">
        <v>152</v>
      </c>
      <c r="W2570" t="str">
        <f t="shared" si="120"/>
        <v>Brisbane</v>
      </c>
      <c r="X2570" t="str">
        <f t="shared" si="121"/>
        <v>Medium</v>
      </c>
      <c r="Y2570" t="str">
        <f t="shared" si="122"/>
        <v>Away Team</v>
      </c>
    </row>
    <row r="2571" spans="1:25" x14ac:dyDescent="0.25">
      <c r="A2571" t="s">
        <v>2661</v>
      </c>
      <c r="B2571">
        <v>2024</v>
      </c>
      <c r="C2571" t="s">
        <v>177</v>
      </c>
      <c r="D2571" s="1">
        <v>45465</v>
      </c>
      <c r="E2571">
        <v>13</v>
      </c>
      <c r="F2571">
        <v>7.5</v>
      </c>
      <c r="G2571">
        <v>13.8</v>
      </c>
      <c r="H2571" t="s">
        <v>141</v>
      </c>
      <c r="I2571" s="2">
        <v>0.69097222222222221</v>
      </c>
      <c r="J2571" s="3">
        <v>19751</v>
      </c>
      <c r="K2571" t="s">
        <v>25</v>
      </c>
      <c r="L2571">
        <v>2.1</v>
      </c>
      <c r="M2571">
        <v>3.3</v>
      </c>
      <c r="N2571">
        <v>7.4</v>
      </c>
      <c r="O2571">
        <v>11.9</v>
      </c>
      <c r="P2571">
        <v>75</v>
      </c>
      <c r="Q2571" t="s">
        <v>26</v>
      </c>
      <c r="R2571">
        <v>2.4</v>
      </c>
      <c r="S2571">
        <v>9.6999999999999993</v>
      </c>
      <c r="T2571">
        <v>13.1</v>
      </c>
      <c r="U2571">
        <v>15.12</v>
      </c>
      <c r="V2571">
        <v>102</v>
      </c>
      <c r="W2571" t="str">
        <f t="shared" si="120"/>
        <v>Sydney</v>
      </c>
      <c r="X2571" t="str">
        <f t="shared" si="121"/>
        <v>Low</v>
      </c>
      <c r="Y2571" t="str">
        <f t="shared" si="122"/>
        <v>Away Team</v>
      </c>
    </row>
    <row r="2572" spans="1:25" x14ac:dyDescent="0.25">
      <c r="A2572" t="s">
        <v>2662</v>
      </c>
      <c r="B2572">
        <v>2024</v>
      </c>
      <c r="C2572" t="s">
        <v>177</v>
      </c>
      <c r="D2572" s="1">
        <v>45465</v>
      </c>
      <c r="E2572">
        <v>13.5</v>
      </c>
      <c r="F2572">
        <v>6.1</v>
      </c>
      <c r="G2572">
        <v>0</v>
      </c>
      <c r="H2572" t="s">
        <v>28</v>
      </c>
      <c r="I2572" s="2">
        <v>0.8125</v>
      </c>
      <c r="J2572" s="3">
        <v>28774</v>
      </c>
      <c r="K2572" t="s">
        <v>35</v>
      </c>
      <c r="L2572">
        <v>5.2</v>
      </c>
      <c r="M2572">
        <v>6.4</v>
      </c>
      <c r="N2572">
        <v>11.4</v>
      </c>
      <c r="O2572">
        <v>11.4</v>
      </c>
      <c r="P2572">
        <v>70</v>
      </c>
      <c r="Q2572" t="s">
        <v>47</v>
      </c>
      <c r="R2572">
        <v>1.2</v>
      </c>
      <c r="S2572">
        <v>3.7</v>
      </c>
      <c r="T2572">
        <v>5.7</v>
      </c>
      <c r="U2572">
        <v>10.7</v>
      </c>
      <c r="V2572">
        <v>67</v>
      </c>
      <c r="W2572" t="str">
        <f t="shared" si="120"/>
        <v>Melbourne</v>
      </c>
      <c r="X2572" t="str">
        <f t="shared" si="121"/>
        <v>Low</v>
      </c>
      <c r="Y2572" t="str">
        <f t="shared" si="122"/>
        <v>Home Team</v>
      </c>
    </row>
    <row r="2573" spans="1:25" x14ac:dyDescent="0.25">
      <c r="A2573" t="s">
        <v>2663</v>
      </c>
      <c r="B2573">
        <v>2024</v>
      </c>
      <c r="C2573" t="s">
        <v>177</v>
      </c>
      <c r="D2573" s="1">
        <v>45466</v>
      </c>
      <c r="E2573">
        <v>14.4</v>
      </c>
      <c r="F2573">
        <v>0.8</v>
      </c>
      <c r="G2573">
        <v>0</v>
      </c>
      <c r="H2573" t="s">
        <v>46</v>
      </c>
      <c r="I2573" s="2">
        <v>0.54166666666666663</v>
      </c>
      <c r="J2573" s="3">
        <v>40840</v>
      </c>
      <c r="K2573" t="s">
        <v>48</v>
      </c>
      <c r="L2573">
        <v>4.2</v>
      </c>
      <c r="M2573">
        <v>10.4</v>
      </c>
      <c r="N2573">
        <v>14.5</v>
      </c>
      <c r="O2573">
        <v>19.8</v>
      </c>
      <c r="P2573">
        <v>122</v>
      </c>
      <c r="Q2573" t="s">
        <v>51</v>
      </c>
      <c r="R2573">
        <v>4.3</v>
      </c>
      <c r="S2573">
        <v>6.5</v>
      </c>
      <c r="T2573">
        <v>11.1</v>
      </c>
      <c r="U2573">
        <v>13.14</v>
      </c>
      <c r="V2573">
        <v>92</v>
      </c>
      <c r="W2573" t="str">
        <f t="shared" si="120"/>
        <v>Essendon</v>
      </c>
      <c r="X2573" t="str">
        <f t="shared" si="121"/>
        <v>Medium</v>
      </c>
      <c r="Y2573" t="str">
        <f t="shared" si="122"/>
        <v>Home Team</v>
      </c>
    </row>
    <row r="2574" spans="1:25" x14ac:dyDescent="0.25">
      <c r="A2574" t="s">
        <v>2664</v>
      </c>
      <c r="B2574">
        <v>2024</v>
      </c>
      <c r="C2574" t="s">
        <v>177</v>
      </c>
      <c r="D2574" s="1">
        <v>45466</v>
      </c>
      <c r="E2574">
        <v>18.100000000000001</v>
      </c>
      <c r="F2574">
        <v>7.3</v>
      </c>
      <c r="G2574">
        <v>0</v>
      </c>
      <c r="H2574" t="s">
        <v>1339</v>
      </c>
      <c r="I2574" s="2">
        <v>0.58333333333333337</v>
      </c>
      <c r="J2574" s="3">
        <v>40637</v>
      </c>
      <c r="K2574" t="s">
        <v>43</v>
      </c>
      <c r="L2574">
        <v>2.2999999999999998</v>
      </c>
      <c r="M2574">
        <v>6.7</v>
      </c>
      <c r="N2574">
        <v>10.119999999999999</v>
      </c>
      <c r="O2574">
        <v>12.13</v>
      </c>
      <c r="P2574">
        <v>85</v>
      </c>
      <c r="Q2574" t="s">
        <v>39</v>
      </c>
      <c r="R2574">
        <v>2</v>
      </c>
      <c r="S2574">
        <v>3.2</v>
      </c>
      <c r="T2574">
        <v>6.2</v>
      </c>
      <c r="U2574">
        <v>10.5</v>
      </c>
      <c r="V2574">
        <v>65</v>
      </c>
      <c r="W2574" t="str">
        <f t="shared" si="120"/>
        <v>Fremantle</v>
      </c>
      <c r="X2574" t="str">
        <f t="shared" si="121"/>
        <v>Medium</v>
      </c>
      <c r="Y2574" t="str">
        <f t="shared" si="122"/>
        <v>Home Team</v>
      </c>
    </row>
    <row r="2575" spans="1:25" x14ac:dyDescent="0.25">
      <c r="A2575" t="s">
        <v>2665</v>
      </c>
      <c r="B2575">
        <v>2024</v>
      </c>
      <c r="C2575" t="s">
        <v>187</v>
      </c>
      <c r="D2575" s="1">
        <v>45471</v>
      </c>
      <c r="E2575">
        <v>24.2</v>
      </c>
      <c r="F2575">
        <v>13.1</v>
      </c>
      <c r="G2575">
        <v>0</v>
      </c>
      <c r="H2575" t="s">
        <v>58</v>
      </c>
      <c r="I2575" s="2">
        <v>0.81944444444444442</v>
      </c>
      <c r="J2575" s="3">
        <v>29617</v>
      </c>
      <c r="K2575" t="s">
        <v>36</v>
      </c>
      <c r="L2575">
        <v>3.7</v>
      </c>
      <c r="M2575">
        <v>5.8</v>
      </c>
      <c r="N2575">
        <v>8.14</v>
      </c>
      <c r="O2575">
        <v>11.2</v>
      </c>
      <c r="P2575">
        <v>86</v>
      </c>
      <c r="Q2575" t="s">
        <v>35</v>
      </c>
      <c r="R2575">
        <v>1.5</v>
      </c>
      <c r="S2575">
        <v>9.6999999999999993</v>
      </c>
      <c r="T2575">
        <v>11.11</v>
      </c>
      <c r="U2575">
        <v>11.15</v>
      </c>
      <c r="V2575">
        <v>81</v>
      </c>
      <c r="W2575" t="str">
        <f t="shared" si="120"/>
        <v>Brisbane</v>
      </c>
      <c r="X2575" t="str">
        <f t="shared" si="121"/>
        <v>Low</v>
      </c>
      <c r="Y2575" t="str">
        <f t="shared" si="122"/>
        <v>Home Team</v>
      </c>
    </row>
    <row r="2576" spans="1:25" x14ac:dyDescent="0.25">
      <c r="A2576" t="s">
        <v>2666</v>
      </c>
      <c r="B2576">
        <v>2024</v>
      </c>
      <c r="C2576" t="s">
        <v>187</v>
      </c>
      <c r="D2576" s="1">
        <v>45472</v>
      </c>
      <c r="E2576">
        <v>11.8</v>
      </c>
      <c r="F2576">
        <v>10.8</v>
      </c>
      <c r="G2576">
        <v>0</v>
      </c>
      <c r="H2576" t="s">
        <v>46</v>
      </c>
      <c r="I2576" s="2">
        <v>0.57291666666666663</v>
      </c>
      <c r="J2576" s="3">
        <v>27005</v>
      </c>
      <c r="K2576" t="s">
        <v>47</v>
      </c>
      <c r="L2576">
        <v>3.1</v>
      </c>
      <c r="M2576">
        <v>3.1</v>
      </c>
      <c r="N2576">
        <v>6.3</v>
      </c>
      <c r="O2576">
        <v>9.6</v>
      </c>
      <c r="P2576">
        <v>60</v>
      </c>
      <c r="Q2576" t="s">
        <v>50</v>
      </c>
      <c r="R2576">
        <v>4.4000000000000004</v>
      </c>
      <c r="S2576">
        <v>5.8</v>
      </c>
      <c r="T2576">
        <v>10.1</v>
      </c>
      <c r="U2576">
        <v>11.11</v>
      </c>
      <c r="V2576">
        <v>77</v>
      </c>
      <c r="W2576" t="str">
        <f t="shared" si="120"/>
        <v>Western Bulldogs</v>
      </c>
      <c r="X2576" t="str">
        <f t="shared" si="121"/>
        <v>Low</v>
      </c>
      <c r="Y2576" t="str">
        <f t="shared" si="122"/>
        <v>Away Team</v>
      </c>
    </row>
    <row r="2577" spans="1:25" x14ac:dyDescent="0.25">
      <c r="A2577" t="s">
        <v>2667</v>
      </c>
      <c r="B2577">
        <v>2024</v>
      </c>
      <c r="C2577" t="s">
        <v>187</v>
      </c>
      <c r="D2577" s="1">
        <v>45472</v>
      </c>
      <c r="E2577">
        <v>20.3</v>
      </c>
      <c r="F2577">
        <v>6.8</v>
      </c>
      <c r="G2577">
        <v>0</v>
      </c>
      <c r="H2577" t="s">
        <v>61</v>
      </c>
      <c r="I2577" s="2">
        <v>0.57291666666666663</v>
      </c>
      <c r="J2577" s="3">
        <v>35477</v>
      </c>
      <c r="K2577" t="s">
        <v>26</v>
      </c>
      <c r="L2577">
        <v>2.5</v>
      </c>
      <c r="M2577">
        <v>4.8</v>
      </c>
      <c r="N2577">
        <v>11.11</v>
      </c>
      <c r="O2577">
        <v>14.14</v>
      </c>
      <c r="P2577">
        <v>98</v>
      </c>
      <c r="Q2577" t="s">
        <v>43</v>
      </c>
      <c r="R2577">
        <v>7.2</v>
      </c>
      <c r="S2577">
        <v>9.5</v>
      </c>
      <c r="T2577">
        <v>14.5</v>
      </c>
      <c r="U2577">
        <v>15.9</v>
      </c>
      <c r="V2577">
        <v>99</v>
      </c>
      <c r="W2577" t="str">
        <f t="shared" si="120"/>
        <v>Fremantle</v>
      </c>
      <c r="X2577" t="str">
        <f t="shared" si="121"/>
        <v>Medium</v>
      </c>
      <c r="Y2577" t="str">
        <f t="shared" si="122"/>
        <v>Away Team</v>
      </c>
    </row>
    <row r="2578" spans="1:25" x14ac:dyDescent="0.25">
      <c r="A2578" t="s">
        <v>2668</v>
      </c>
      <c r="B2578">
        <v>2024</v>
      </c>
      <c r="C2578" t="s">
        <v>187</v>
      </c>
      <c r="D2578" s="1">
        <v>45472</v>
      </c>
      <c r="E2578">
        <v>22.3</v>
      </c>
      <c r="F2578">
        <v>14.5</v>
      </c>
      <c r="G2578">
        <v>0</v>
      </c>
      <c r="H2578" t="s">
        <v>38</v>
      </c>
      <c r="I2578" s="2">
        <v>0.69097222222222221</v>
      </c>
      <c r="J2578" s="3">
        <v>23029</v>
      </c>
      <c r="K2578" t="s">
        <v>39</v>
      </c>
      <c r="L2578">
        <v>4.2</v>
      </c>
      <c r="M2578">
        <v>8.6</v>
      </c>
      <c r="N2578">
        <v>12.11</v>
      </c>
      <c r="O2578">
        <v>14.17</v>
      </c>
      <c r="P2578">
        <v>101</v>
      </c>
      <c r="Q2578" t="s">
        <v>33</v>
      </c>
      <c r="R2578">
        <v>4.3</v>
      </c>
      <c r="S2578">
        <v>5.4</v>
      </c>
      <c r="T2578">
        <v>8.9</v>
      </c>
      <c r="U2578">
        <v>13.12</v>
      </c>
      <c r="V2578">
        <v>90</v>
      </c>
      <c r="W2578" t="str">
        <f t="shared" si="120"/>
        <v>Gold Coast</v>
      </c>
      <c r="X2578" t="str">
        <f t="shared" si="121"/>
        <v>Low</v>
      </c>
      <c r="Y2578" t="str">
        <f t="shared" si="122"/>
        <v>Home Team</v>
      </c>
    </row>
    <row r="2579" spans="1:25" x14ac:dyDescent="0.25">
      <c r="A2579" t="s">
        <v>2669</v>
      </c>
      <c r="B2579">
        <v>2024</v>
      </c>
      <c r="C2579" t="s">
        <v>187</v>
      </c>
      <c r="D2579" s="1">
        <v>45472</v>
      </c>
      <c r="E2579">
        <v>12.6</v>
      </c>
      <c r="F2579">
        <v>10.5</v>
      </c>
      <c r="G2579">
        <v>13</v>
      </c>
      <c r="H2579" t="s">
        <v>512</v>
      </c>
      <c r="I2579" s="2">
        <v>0.79166666666666663</v>
      </c>
      <c r="J2579" s="3">
        <v>29802</v>
      </c>
      <c r="K2579" t="s">
        <v>40</v>
      </c>
      <c r="L2579">
        <v>2.6</v>
      </c>
      <c r="M2579">
        <v>9.9</v>
      </c>
      <c r="N2579">
        <v>10.14</v>
      </c>
      <c r="O2579">
        <v>13.16</v>
      </c>
      <c r="P2579">
        <v>94</v>
      </c>
      <c r="Q2579" t="s">
        <v>25</v>
      </c>
      <c r="R2579">
        <v>4</v>
      </c>
      <c r="S2579">
        <v>5</v>
      </c>
      <c r="T2579">
        <v>8.3000000000000007</v>
      </c>
      <c r="U2579">
        <v>12.6</v>
      </c>
      <c r="V2579">
        <v>78</v>
      </c>
      <c r="W2579" t="str">
        <f t="shared" si="120"/>
        <v>Adelaide</v>
      </c>
      <c r="X2579" t="str">
        <f t="shared" si="121"/>
        <v>Low</v>
      </c>
      <c r="Y2579" t="str">
        <f t="shared" si="122"/>
        <v>Home Team</v>
      </c>
    </row>
    <row r="2580" spans="1:25" x14ac:dyDescent="0.25">
      <c r="A2580" t="s">
        <v>2670</v>
      </c>
      <c r="B2580">
        <v>2024</v>
      </c>
      <c r="C2580" t="s">
        <v>187</v>
      </c>
      <c r="D2580" s="1">
        <v>45472</v>
      </c>
      <c r="E2580">
        <v>11.8</v>
      </c>
      <c r="F2580">
        <v>10.8</v>
      </c>
      <c r="G2580">
        <v>0</v>
      </c>
      <c r="H2580" t="s">
        <v>28</v>
      </c>
      <c r="I2580" s="2">
        <v>0.8125</v>
      </c>
      <c r="J2580" s="3">
        <v>54698</v>
      </c>
      <c r="K2580" t="s">
        <v>44</v>
      </c>
      <c r="L2580">
        <v>3.2</v>
      </c>
      <c r="M2580">
        <v>6.4</v>
      </c>
      <c r="N2580">
        <v>11.6</v>
      </c>
      <c r="O2580">
        <v>16.899999999999999</v>
      </c>
      <c r="P2580">
        <v>105</v>
      </c>
      <c r="Q2580" t="s">
        <v>48</v>
      </c>
      <c r="R2580">
        <v>4.2</v>
      </c>
      <c r="S2580">
        <v>7.3</v>
      </c>
      <c r="T2580">
        <v>8.3000000000000007</v>
      </c>
      <c r="U2580">
        <v>9.6</v>
      </c>
      <c r="V2580">
        <v>60</v>
      </c>
      <c r="W2580" t="str">
        <f t="shared" si="120"/>
        <v>Geelong</v>
      </c>
      <c r="X2580" t="str">
        <f t="shared" si="121"/>
        <v>High</v>
      </c>
      <c r="Y2580" t="str">
        <f t="shared" si="122"/>
        <v>Home Team</v>
      </c>
    </row>
    <row r="2581" spans="1:25" x14ac:dyDescent="0.25">
      <c r="A2581" t="s">
        <v>2671</v>
      </c>
      <c r="B2581">
        <v>2024</v>
      </c>
      <c r="C2581" t="s">
        <v>187</v>
      </c>
      <c r="D2581" s="1">
        <v>45473</v>
      </c>
      <c r="E2581">
        <v>11.8</v>
      </c>
      <c r="F2581">
        <v>4.9000000000000004</v>
      </c>
      <c r="G2581">
        <v>7.4</v>
      </c>
      <c r="H2581" t="s">
        <v>46</v>
      </c>
      <c r="I2581" s="2">
        <v>0.54861111111111116</v>
      </c>
      <c r="J2581" s="3">
        <v>18052</v>
      </c>
      <c r="K2581" t="s">
        <v>55</v>
      </c>
      <c r="L2581">
        <v>3.3</v>
      </c>
      <c r="M2581">
        <v>6.6</v>
      </c>
      <c r="N2581">
        <v>6.1</v>
      </c>
      <c r="O2581">
        <v>8.1199999999999992</v>
      </c>
      <c r="P2581">
        <v>60</v>
      </c>
      <c r="Q2581" t="s">
        <v>54</v>
      </c>
      <c r="R2581">
        <v>4.0999999999999996</v>
      </c>
      <c r="S2581">
        <v>6.6</v>
      </c>
      <c r="T2581">
        <v>8.11</v>
      </c>
      <c r="U2581">
        <v>8.14</v>
      </c>
      <c r="V2581">
        <v>62</v>
      </c>
      <c r="W2581" t="str">
        <f t="shared" si="120"/>
        <v>Port Adelaide</v>
      </c>
      <c r="X2581" t="str">
        <f t="shared" si="121"/>
        <v>Low</v>
      </c>
      <c r="Y2581" t="str">
        <f t="shared" si="122"/>
        <v>Away Team</v>
      </c>
    </row>
    <row r="2582" spans="1:25" x14ac:dyDescent="0.25">
      <c r="A2582" t="s">
        <v>2672</v>
      </c>
      <c r="B2582">
        <v>2024</v>
      </c>
      <c r="C2582" t="s">
        <v>187</v>
      </c>
      <c r="D2582" s="1">
        <v>45473</v>
      </c>
      <c r="E2582">
        <v>11.8</v>
      </c>
      <c r="F2582">
        <v>4.9000000000000004</v>
      </c>
      <c r="G2582">
        <v>7.4</v>
      </c>
      <c r="H2582" t="s">
        <v>28</v>
      </c>
      <c r="I2582" s="2">
        <v>0.63888888888888884</v>
      </c>
      <c r="J2582" s="3">
        <v>58298</v>
      </c>
      <c r="K2582" t="s">
        <v>29</v>
      </c>
      <c r="L2582">
        <v>2.1</v>
      </c>
      <c r="M2582">
        <v>6.2</v>
      </c>
      <c r="N2582">
        <v>7.6</v>
      </c>
      <c r="O2582">
        <v>10.1</v>
      </c>
      <c r="P2582">
        <v>70</v>
      </c>
      <c r="Q2582" t="s">
        <v>30</v>
      </c>
      <c r="R2582">
        <v>2.4</v>
      </c>
      <c r="S2582">
        <v>7.8</v>
      </c>
      <c r="T2582">
        <v>14.9</v>
      </c>
      <c r="U2582">
        <v>20.11</v>
      </c>
      <c r="V2582">
        <v>131</v>
      </c>
      <c r="W2582" t="str">
        <f t="shared" si="120"/>
        <v>Carlton</v>
      </c>
      <c r="X2582" t="str">
        <f t="shared" si="121"/>
        <v>High</v>
      </c>
      <c r="Y2582" t="str">
        <f t="shared" si="122"/>
        <v>Away Team</v>
      </c>
    </row>
    <row r="2583" spans="1:25" x14ac:dyDescent="0.25">
      <c r="A2583" t="s">
        <v>2673</v>
      </c>
      <c r="B2583">
        <v>2024</v>
      </c>
      <c r="C2583" t="s">
        <v>187</v>
      </c>
      <c r="D2583" s="1">
        <v>45473</v>
      </c>
      <c r="E2583">
        <v>19.3</v>
      </c>
      <c r="F2583">
        <v>8.1</v>
      </c>
      <c r="G2583">
        <v>0</v>
      </c>
      <c r="H2583" t="s">
        <v>1339</v>
      </c>
      <c r="I2583" s="2">
        <v>0.61111111111111116</v>
      </c>
      <c r="J2583" s="3">
        <v>49454</v>
      </c>
      <c r="K2583" t="s">
        <v>51</v>
      </c>
      <c r="L2583">
        <v>0.3</v>
      </c>
      <c r="M2583">
        <v>2.6</v>
      </c>
      <c r="N2583">
        <v>3.6</v>
      </c>
      <c r="O2583">
        <v>4.9000000000000004</v>
      </c>
      <c r="P2583">
        <v>33</v>
      </c>
      <c r="Q2583" t="s">
        <v>32</v>
      </c>
      <c r="R2583">
        <v>3.2</v>
      </c>
      <c r="S2583">
        <v>5.5</v>
      </c>
      <c r="T2583">
        <v>9.9</v>
      </c>
      <c r="U2583">
        <v>14.1</v>
      </c>
      <c r="V2583">
        <v>94</v>
      </c>
      <c r="W2583" t="str">
        <f t="shared" si="120"/>
        <v>Hawthorn</v>
      </c>
      <c r="X2583" t="str">
        <f t="shared" si="121"/>
        <v>Medium</v>
      </c>
      <c r="Y2583" t="str">
        <f t="shared" si="122"/>
        <v>Away Team</v>
      </c>
    </row>
    <row r="2584" spans="1:25" x14ac:dyDescent="0.25">
      <c r="A2584" t="s">
        <v>2674</v>
      </c>
      <c r="B2584">
        <v>2024</v>
      </c>
      <c r="C2584" t="s">
        <v>197</v>
      </c>
      <c r="D2584" s="1">
        <v>45478</v>
      </c>
      <c r="E2584">
        <v>11.1</v>
      </c>
      <c r="F2584">
        <v>3.1</v>
      </c>
      <c r="G2584">
        <v>0.2</v>
      </c>
      <c r="H2584" t="s">
        <v>28</v>
      </c>
      <c r="I2584" s="2">
        <v>0.81944444444444442</v>
      </c>
      <c r="J2584" s="3">
        <v>81711</v>
      </c>
      <c r="K2584" t="s">
        <v>33</v>
      </c>
      <c r="L2584">
        <v>5.2</v>
      </c>
      <c r="M2584">
        <v>8.4</v>
      </c>
      <c r="N2584">
        <v>8.6999999999999993</v>
      </c>
      <c r="O2584">
        <v>12.8</v>
      </c>
      <c r="P2584">
        <v>80</v>
      </c>
      <c r="Q2584" t="s">
        <v>48</v>
      </c>
      <c r="R2584">
        <v>2.5</v>
      </c>
      <c r="S2584">
        <v>6.8</v>
      </c>
      <c r="T2584">
        <v>10.119999999999999</v>
      </c>
      <c r="U2584">
        <v>13.14</v>
      </c>
      <c r="V2584">
        <v>92</v>
      </c>
      <c r="W2584" t="str">
        <f t="shared" si="120"/>
        <v>Essendon</v>
      </c>
      <c r="X2584" t="str">
        <f t="shared" si="121"/>
        <v>High</v>
      </c>
      <c r="Y2584" t="str">
        <f t="shared" si="122"/>
        <v>Away Team</v>
      </c>
    </row>
    <row r="2585" spans="1:25" x14ac:dyDescent="0.25">
      <c r="A2585" t="s">
        <v>2675</v>
      </c>
      <c r="B2585">
        <v>2024</v>
      </c>
      <c r="C2585" t="s">
        <v>197</v>
      </c>
      <c r="D2585" s="1">
        <v>45479</v>
      </c>
      <c r="E2585">
        <v>19.100000000000001</v>
      </c>
      <c r="F2585">
        <v>10.3</v>
      </c>
      <c r="G2585">
        <v>0</v>
      </c>
      <c r="H2585" t="s">
        <v>512</v>
      </c>
      <c r="I2585" s="2">
        <v>0.55208333333333337</v>
      </c>
      <c r="J2585" s="3">
        <v>31590</v>
      </c>
      <c r="K2585" t="s">
        <v>54</v>
      </c>
      <c r="L2585">
        <v>5.2</v>
      </c>
      <c r="M2585">
        <v>10.5</v>
      </c>
      <c r="N2585">
        <v>12.8</v>
      </c>
      <c r="O2585">
        <v>15.12</v>
      </c>
      <c r="P2585">
        <v>102</v>
      </c>
      <c r="Q2585" t="s">
        <v>50</v>
      </c>
      <c r="R2585">
        <v>0.2</v>
      </c>
      <c r="S2585">
        <v>3.3</v>
      </c>
      <c r="T2585">
        <v>4.4000000000000004</v>
      </c>
      <c r="U2585">
        <v>8.6</v>
      </c>
      <c r="V2585">
        <v>54</v>
      </c>
      <c r="W2585" t="str">
        <f t="shared" si="120"/>
        <v>Port Adelaide</v>
      </c>
      <c r="X2585" t="str">
        <f t="shared" si="121"/>
        <v>Medium</v>
      </c>
      <c r="Y2585" t="str">
        <f t="shared" si="122"/>
        <v>Home Team</v>
      </c>
    </row>
    <row r="2586" spans="1:25" x14ac:dyDescent="0.25">
      <c r="A2586" t="s">
        <v>2676</v>
      </c>
      <c r="B2586">
        <v>2024</v>
      </c>
      <c r="C2586" t="s">
        <v>197</v>
      </c>
      <c r="D2586" s="1">
        <v>45479</v>
      </c>
      <c r="E2586">
        <v>9.9</v>
      </c>
      <c r="F2586">
        <v>6.4</v>
      </c>
      <c r="G2586">
        <v>0</v>
      </c>
      <c r="H2586" t="s">
        <v>46</v>
      </c>
      <c r="I2586" s="2">
        <v>0.57291666666666663</v>
      </c>
      <c r="J2586" s="3">
        <v>17781</v>
      </c>
      <c r="K2586" t="s">
        <v>47</v>
      </c>
      <c r="L2586">
        <v>3.1</v>
      </c>
      <c r="M2586">
        <v>8.3000000000000007</v>
      </c>
      <c r="N2586">
        <v>11.7</v>
      </c>
      <c r="O2586">
        <v>13.9</v>
      </c>
      <c r="P2586">
        <v>87</v>
      </c>
      <c r="Q2586" t="s">
        <v>39</v>
      </c>
      <c r="R2586">
        <v>5.0999999999999996</v>
      </c>
      <c r="S2586">
        <v>7.3</v>
      </c>
      <c r="T2586">
        <v>9.6</v>
      </c>
      <c r="U2586">
        <v>12.11</v>
      </c>
      <c r="V2586">
        <v>83</v>
      </c>
      <c r="W2586" t="str">
        <f t="shared" si="120"/>
        <v>North Melbourne</v>
      </c>
      <c r="X2586" t="str">
        <f t="shared" si="121"/>
        <v>Low</v>
      </c>
      <c r="Y2586" t="str">
        <f t="shared" si="122"/>
        <v>Home Team</v>
      </c>
    </row>
    <row r="2587" spans="1:25" x14ac:dyDescent="0.25">
      <c r="A2587" t="s">
        <v>2677</v>
      </c>
      <c r="B2587">
        <v>2024</v>
      </c>
      <c r="C2587" t="s">
        <v>197</v>
      </c>
      <c r="D2587" s="1">
        <v>45479</v>
      </c>
      <c r="E2587">
        <v>11.9</v>
      </c>
      <c r="F2587">
        <v>4.4000000000000004</v>
      </c>
      <c r="G2587">
        <v>0</v>
      </c>
      <c r="H2587" t="s">
        <v>88</v>
      </c>
      <c r="I2587" s="2">
        <v>0.69097222222222221</v>
      </c>
      <c r="J2587" s="3">
        <v>33188</v>
      </c>
      <c r="K2587" t="s">
        <v>44</v>
      </c>
      <c r="L2587">
        <v>4.5</v>
      </c>
      <c r="M2587">
        <v>9.6999999999999993</v>
      </c>
      <c r="N2587">
        <v>13.11</v>
      </c>
      <c r="O2587">
        <v>16.14</v>
      </c>
      <c r="P2587">
        <v>110</v>
      </c>
      <c r="Q2587" t="s">
        <v>32</v>
      </c>
      <c r="R2587">
        <v>1.1000000000000001</v>
      </c>
      <c r="S2587">
        <v>4.3</v>
      </c>
      <c r="T2587">
        <v>7.5</v>
      </c>
      <c r="U2587">
        <v>9.5</v>
      </c>
      <c r="V2587">
        <v>59</v>
      </c>
      <c r="W2587" t="str">
        <f t="shared" si="120"/>
        <v>Geelong</v>
      </c>
      <c r="X2587" t="str">
        <f t="shared" si="121"/>
        <v>Medium</v>
      </c>
      <c r="Y2587" t="str">
        <f t="shared" si="122"/>
        <v>Home Team</v>
      </c>
    </row>
    <row r="2588" spans="1:25" x14ac:dyDescent="0.25">
      <c r="A2588" t="s">
        <v>2678</v>
      </c>
      <c r="B2588">
        <v>2024</v>
      </c>
      <c r="C2588" t="s">
        <v>197</v>
      </c>
      <c r="D2588" s="1">
        <v>45479</v>
      </c>
      <c r="E2588">
        <v>16.8</v>
      </c>
      <c r="F2588">
        <v>9.1999999999999993</v>
      </c>
      <c r="G2588">
        <v>3.2</v>
      </c>
      <c r="H2588" t="s">
        <v>141</v>
      </c>
      <c r="I2588" s="2">
        <v>0.8125</v>
      </c>
      <c r="J2588" s="3">
        <v>11730</v>
      </c>
      <c r="K2588" t="s">
        <v>25</v>
      </c>
      <c r="L2588">
        <v>3.1</v>
      </c>
      <c r="M2588">
        <v>10.199999999999999</v>
      </c>
      <c r="N2588">
        <v>17.600000000000001</v>
      </c>
      <c r="O2588">
        <v>18.8</v>
      </c>
      <c r="P2588">
        <v>116</v>
      </c>
      <c r="Q2588" t="s">
        <v>30</v>
      </c>
      <c r="R2588">
        <v>8.4</v>
      </c>
      <c r="S2588">
        <v>10.4</v>
      </c>
      <c r="T2588">
        <v>11.6</v>
      </c>
      <c r="U2588">
        <v>16.8</v>
      </c>
      <c r="V2588">
        <v>104</v>
      </c>
      <c r="W2588" t="str">
        <f t="shared" si="120"/>
        <v>Greater Western Sydney</v>
      </c>
      <c r="X2588" t="str">
        <f t="shared" si="121"/>
        <v>Low</v>
      </c>
      <c r="Y2588" t="str">
        <f t="shared" si="122"/>
        <v>Home Team</v>
      </c>
    </row>
    <row r="2589" spans="1:25" x14ac:dyDescent="0.25">
      <c r="A2589" t="s">
        <v>2679</v>
      </c>
      <c r="B2589">
        <v>2024</v>
      </c>
      <c r="C2589" t="s">
        <v>197</v>
      </c>
      <c r="D2589" s="1">
        <v>45479</v>
      </c>
      <c r="E2589">
        <v>16.899999999999999</v>
      </c>
      <c r="F2589">
        <v>6.1</v>
      </c>
      <c r="G2589">
        <v>0</v>
      </c>
      <c r="H2589" t="s">
        <v>1339</v>
      </c>
      <c r="I2589" s="2">
        <v>0.75694444444444442</v>
      </c>
      <c r="J2589" s="3">
        <v>42690</v>
      </c>
      <c r="K2589" t="s">
        <v>43</v>
      </c>
      <c r="L2589">
        <v>4.3</v>
      </c>
      <c r="M2589">
        <v>7.5</v>
      </c>
      <c r="N2589">
        <v>13.6</v>
      </c>
      <c r="O2589">
        <v>16.899999999999999</v>
      </c>
      <c r="P2589">
        <v>105</v>
      </c>
      <c r="Q2589" t="s">
        <v>29</v>
      </c>
      <c r="R2589">
        <v>2</v>
      </c>
      <c r="S2589">
        <v>3.5</v>
      </c>
      <c r="T2589">
        <v>5.8</v>
      </c>
      <c r="U2589">
        <v>7.12</v>
      </c>
      <c r="V2589">
        <v>54</v>
      </c>
      <c r="W2589" t="str">
        <f t="shared" si="120"/>
        <v>Fremantle</v>
      </c>
      <c r="X2589" t="str">
        <f t="shared" si="121"/>
        <v>Medium</v>
      </c>
      <c r="Y2589" t="str">
        <f t="shared" si="122"/>
        <v>Home Team</v>
      </c>
    </row>
    <row r="2590" spans="1:25" x14ac:dyDescent="0.25">
      <c r="A2590" t="s">
        <v>2680</v>
      </c>
      <c r="B2590">
        <v>2024</v>
      </c>
      <c r="C2590" t="s">
        <v>197</v>
      </c>
      <c r="D2590" s="1">
        <v>45480</v>
      </c>
      <c r="E2590">
        <v>15.6</v>
      </c>
      <c r="F2590">
        <v>3.2</v>
      </c>
      <c r="G2590">
        <v>0</v>
      </c>
      <c r="H2590" t="s">
        <v>28</v>
      </c>
      <c r="I2590" s="2">
        <v>0.54861111111111116</v>
      </c>
      <c r="J2590" s="3">
        <v>32000</v>
      </c>
      <c r="K2590" t="s">
        <v>35</v>
      </c>
      <c r="L2590">
        <v>7.3</v>
      </c>
      <c r="M2590">
        <v>11.5</v>
      </c>
      <c r="N2590">
        <v>14.9</v>
      </c>
      <c r="O2590">
        <v>17.100000000000001</v>
      </c>
      <c r="P2590">
        <v>112</v>
      </c>
      <c r="Q2590" t="s">
        <v>51</v>
      </c>
      <c r="R2590">
        <v>1.2</v>
      </c>
      <c r="S2590">
        <v>3.4</v>
      </c>
      <c r="T2590">
        <v>6.8</v>
      </c>
      <c r="U2590">
        <v>8.1</v>
      </c>
      <c r="V2590">
        <v>58</v>
      </c>
      <c r="W2590" t="str">
        <f t="shared" si="120"/>
        <v>Melbourne</v>
      </c>
      <c r="X2590" t="str">
        <f t="shared" si="121"/>
        <v>Medium</v>
      </c>
      <c r="Y2590" t="str">
        <f t="shared" si="122"/>
        <v>Home Team</v>
      </c>
    </row>
    <row r="2591" spans="1:25" x14ac:dyDescent="0.25">
      <c r="A2591" t="s">
        <v>2681</v>
      </c>
      <c r="B2591">
        <v>2024</v>
      </c>
      <c r="C2591" t="s">
        <v>197</v>
      </c>
      <c r="D2591" s="1">
        <v>45480</v>
      </c>
      <c r="E2591">
        <v>15.6</v>
      </c>
      <c r="F2591">
        <v>3.2</v>
      </c>
      <c r="G2591">
        <v>0</v>
      </c>
      <c r="H2591" t="s">
        <v>46</v>
      </c>
      <c r="I2591" s="2">
        <v>0.63888888888888884</v>
      </c>
      <c r="J2591" s="3">
        <v>30267</v>
      </c>
      <c r="K2591" t="s">
        <v>55</v>
      </c>
      <c r="L2591">
        <v>2.2000000000000002</v>
      </c>
      <c r="M2591">
        <v>4.4000000000000004</v>
      </c>
      <c r="N2591">
        <v>9.4</v>
      </c>
      <c r="O2591">
        <v>13.6</v>
      </c>
      <c r="P2591">
        <v>84</v>
      </c>
      <c r="Q2591" t="s">
        <v>26</v>
      </c>
      <c r="R2591">
        <v>2.2000000000000002</v>
      </c>
      <c r="S2591">
        <v>8.5</v>
      </c>
      <c r="T2591">
        <v>11.11</v>
      </c>
      <c r="U2591">
        <v>11.16</v>
      </c>
      <c r="V2591">
        <v>82</v>
      </c>
      <c r="W2591" t="str">
        <f t="shared" si="120"/>
        <v>St Kilda</v>
      </c>
      <c r="X2591" t="str">
        <f t="shared" si="121"/>
        <v>Medium</v>
      </c>
      <c r="Y2591" t="str">
        <f t="shared" si="122"/>
        <v>Home Team</v>
      </c>
    </row>
    <row r="2592" spans="1:25" x14ac:dyDescent="0.25">
      <c r="A2592" t="s">
        <v>2682</v>
      </c>
      <c r="B2592">
        <v>2024</v>
      </c>
      <c r="C2592" t="s">
        <v>197</v>
      </c>
      <c r="D2592" s="1">
        <v>45480</v>
      </c>
      <c r="E2592">
        <v>21.9</v>
      </c>
      <c r="F2592">
        <v>13.3</v>
      </c>
      <c r="G2592">
        <v>0.2</v>
      </c>
      <c r="H2592" t="s">
        <v>58</v>
      </c>
      <c r="I2592" s="2">
        <v>0.67361111111111116</v>
      </c>
      <c r="J2592" s="3">
        <v>30183</v>
      </c>
      <c r="K2592" t="s">
        <v>36</v>
      </c>
      <c r="L2592">
        <v>4.2</v>
      </c>
      <c r="M2592">
        <v>8.6</v>
      </c>
      <c r="N2592">
        <v>12.7</v>
      </c>
      <c r="O2592">
        <v>14.13</v>
      </c>
      <c r="P2592">
        <v>97</v>
      </c>
      <c r="Q2592" t="s">
        <v>40</v>
      </c>
      <c r="R2592">
        <v>2.2000000000000002</v>
      </c>
      <c r="S2592">
        <v>6.3</v>
      </c>
      <c r="T2592">
        <v>9.5</v>
      </c>
      <c r="U2592">
        <v>13.8</v>
      </c>
      <c r="V2592">
        <v>86</v>
      </c>
      <c r="W2592" t="str">
        <f t="shared" si="120"/>
        <v>Brisbane</v>
      </c>
      <c r="X2592" t="str">
        <f t="shared" si="121"/>
        <v>Medium</v>
      </c>
      <c r="Y2592" t="str">
        <f t="shared" si="122"/>
        <v>Home Team</v>
      </c>
    </row>
    <row r="2593" spans="1:25" x14ac:dyDescent="0.25">
      <c r="A2593" t="s">
        <v>2683</v>
      </c>
      <c r="B2593">
        <v>2024</v>
      </c>
      <c r="C2593" t="s">
        <v>208</v>
      </c>
      <c r="D2593" s="1">
        <v>45485</v>
      </c>
      <c r="E2593">
        <v>15.2</v>
      </c>
      <c r="F2593">
        <v>9.6</v>
      </c>
      <c r="G2593">
        <v>2</v>
      </c>
      <c r="H2593" t="s">
        <v>28</v>
      </c>
      <c r="I2593" s="2">
        <v>0.81944444444444442</v>
      </c>
      <c r="J2593" s="3">
        <v>73435</v>
      </c>
      <c r="K2593" t="s">
        <v>33</v>
      </c>
      <c r="L2593">
        <v>4.5</v>
      </c>
      <c r="M2593">
        <v>6.8</v>
      </c>
      <c r="N2593">
        <v>8.1</v>
      </c>
      <c r="O2593">
        <v>10.11</v>
      </c>
      <c r="P2593">
        <v>71</v>
      </c>
      <c r="Q2593" t="s">
        <v>44</v>
      </c>
      <c r="R2593">
        <v>3.5</v>
      </c>
      <c r="S2593">
        <v>7.6</v>
      </c>
      <c r="T2593">
        <v>10.9</v>
      </c>
      <c r="U2593">
        <v>13.13</v>
      </c>
      <c r="V2593">
        <v>91</v>
      </c>
      <c r="W2593" t="str">
        <f t="shared" si="120"/>
        <v>Geelong</v>
      </c>
      <c r="X2593" t="str">
        <f t="shared" si="121"/>
        <v>High</v>
      </c>
      <c r="Y2593" t="str">
        <f t="shared" si="122"/>
        <v>Away Team</v>
      </c>
    </row>
    <row r="2594" spans="1:25" x14ac:dyDescent="0.25">
      <c r="A2594" t="s">
        <v>2684</v>
      </c>
      <c r="B2594">
        <v>2024</v>
      </c>
      <c r="C2594" t="s">
        <v>208</v>
      </c>
      <c r="D2594" s="1">
        <v>45486</v>
      </c>
      <c r="E2594">
        <v>12.6</v>
      </c>
      <c r="F2594">
        <v>1.9</v>
      </c>
      <c r="G2594">
        <v>2</v>
      </c>
      <c r="H2594" t="s">
        <v>100</v>
      </c>
      <c r="I2594" s="2">
        <v>0.57291666666666663</v>
      </c>
      <c r="J2594" s="3">
        <v>11146</v>
      </c>
      <c r="K2594" t="s">
        <v>32</v>
      </c>
      <c r="L2594">
        <v>2.2999999999999998</v>
      </c>
      <c r="M2594">
        <v>6.6</v>
      </c>
      <c r="N2594">
        <v>8.8000000000000007</v>
      </c>
      <c r="O2594">
        <v>13.9</v>
      </c>
      <c r="P2594">
        <v>87</v>
      </c>
      <c r="Q2594" t="s">
        <v>43</v>
      </c>
      <c r="R2594">
        <v>3.2</v>
      </c>
      <c r="S2594">
        <v>5.5</v>
      </c>
      <c r="T2594">
        <v>9.11</v>
      </c>
      <c r="U2594">
        <v>10.14</v>
      </c>
      <c r="V2594">
        <v>74</v>
      </c>
      <c r="W2594" t="str">
        <f t="shared" si="120"/>
        <v>Hawthorn</v>
      </c>
      <c r="X2594" t="str">
        <f t="shared" si="121"/>
        <v>Low</v>
      </c>
      <c r="Y2594" t="str">
        <f t="shared" si="122"/>
        <v>Home Team</v>
      </c>
    </row>
    <row r="2595" spans="1:25" x14ac:dyDescent="0.25">
      <c r="A2595" t="s">
        <v>2685</v>
      </c>
      <c r="B2595">
        <v>2024</v>
      </c>
      <c r="C2595" t="s">
        <v>208</v>
      </c>
      <c r="D2595" s="1">
        <v>45486</v>
      </c>
      <c r="E2595">
        <v>16.8</v>
      </c>
      <c r="F2595">
        <v>11.1</v>
      </c>
      <c r="G2595">
        <v>0</v>
      </c>
      <c r="H2595" t="s">
        <v>61</v>
      </c>
      <c r="I2595" s="2">
        <v>0.57291666666666663</v>
      </c>
      <c r="J2595" s="3">
        <v>34663</v>
      </c>
      <c r="K2595" t="s">
        <v>26</v>
      </c>
      <c r="L2595">
        <v>3.4</v>
      </c>
      <c r="M2595">
        <v>10.1</v>
      </c>
      <c r="N2595">
        <v>16.14</v>
      </c>
      <c r="O2595">
        <v>20.18</v>
      </c>
      <c r="P2595">
        <v>138</v>
      </c>
      <c r="Q2595" t="s">
        <v>47</v>
      </c>
      <c r="R2595">
        <v>3.2</v>
      </c>
      <c r="S2595">
        <v>4.4000000000000004</v>
      </c>
      <c r="T2595">
        <v>7.5</v>
      </c>
      <c r="U2595">
        <v>9.5</v>
      </c>
      <c r="V2595">
        <v>59</v>
      </c>
      <c r="W2595" t="str">
        <f t="shared" si="120"/>
        <v>Sydney</v>
      </c>
      <c r="X2595" t="str">
        <f t="shared" si="121"/>
        <v>Medium</v>
      </c>
      <c r="Y2595" t="str">
        <f t="shared" si="122"/>
        <v>Home Team</v>
      </c>
    </row>
    <row r="2596" spans="1:25" x14ac:dyDescent="0.25">
      <c r="A2596" t="s">
        <v>2686</v>
      </c>
      <c r="B2596">
        <v>2024</v>
      </c>
      <c r="C2596" t="s">
        <v>208</v>
      </c>
      <c r="D2596" s="1">
        <v>45486</v>
      </c>
      <c r="E2596">
        <v>14.1</v>
      </c>
      <c r="F2596">
        <v>7.5</v>
      </c>
      <c r="G2596">
        <v>1</v>
      </c>
      <c r="H2596" t="s">
        <v>46</v>
      </c>
      <c r="I2596" s="2">
        <v>0.69097222222222221</v>
      </c>
      <c r="J2596" s="3">
        <v>45387</v>
      </c>
      <c r="K2596" t="s">
        <v>50</v>
      </c>
      <c r="L2596">
        <v>0.7</v>
      </c>
      <c r="M2596">
        <v>7.9</v>
      </c>
      <c r="N2596">
        <v>11.14</v>
      </c>
      <c r="O2596">
        <v>14.16</v>
      </c>
      <c r="P2596">
        <v>100</v>
      </c>
      <c r="Q2596" t="s">
        <v>30</v>
      </c>
      <c r="R2596">
        <v>3.4</v>
      </c>
      <c r="S2596">
        <v>7.6</v>
      </c>
      <c r="T2596">
        <v>10.1</v>
      </c>
      <c r="U2596">
        <v>12.14</v>
      </c>
      <c r="V2596">
        <v>86</v>
      </c>
      <c r="W2596" t="str">
        <f t="shared" si="120"/>
        <v>Western Bulldogs</v>
      </c>
      <c r="X2596" t="str">
        <f t="shared" si="121"/>
        <v>Medium</v>
      </c>
      <c r="Y2596" t="str">
        <f t="shared" si="122"/>
        <v>Home Team</v>
      </c>
    </row>
    <row r="2597" spans="1:25" x14ac:dyDescent="0.25">
      <c r="A2597" t="s">
        <v>2687</v>
      </c>
      <c r="B2597">
        <v>2024</v>
      </c>
      <c r="C2597" t="s">
        <v>208</v>
      </c>
      <c r="D2597" s="1">
        <v>45486</v>
      </c>
      <c r="E2597">
        <v>15.3</v>
      </c>
      <c r="F2597">
        <v>8.3000000000000007</v>
      </c>
      <c r="G2597">
        <v>0.4</v>
      </c>
      <c r="H2597" t="s">
        <v>512</v>
      </c>
      <c r="I2597" s="2">
        <v>0.79166666666666663</v>
      </c>
      <c r="J2597" s="3">
        <v>34549</v>
      </c>
      <c r="K2597" t="s">
        <v>40</v>
      </c>
      <c r="L2597">
        <v>2.1</v>
      </c>
      <c r="M2597">
        <v>5.5</v>
      </c>
      <c r="N2597">
        <v>6.1</v>
      </c>
      <c r="O2597">
        <v>10.11</v>
      </c>
      <c r="P2597">
        <v>71</v>
      </c>
      <c r="Q2597" t="s">
        <v>55</v>
      </c>
      <c r="R2597">
        <v>3.3</v>
      </c>
      <c r="S2597">
        <v>4.7</v>
      </c>
      <c r="T2597">
        <v>5.8</v>
      </c>
      <c r="U2597">
        <v>5.9</v>
      </c>
      <c r="V2597">
        <v>39</v>
      </c>
      <c r="W2597" t="str">
        <f t="shared" si="120"/>
        <v>Adelaide</v>
      </c>
      <c r="X2597" t="str">
        <f t="shared" si="121"/>
        <v>Medium</v>
      </c>
      <c r="Y2597" t="str">
        <f t="shared" si="122"/>
        <v>Home Team</v>
      </c>
    </row>
    <row r="2598" spans="1:25" x14ac:dyDescent="0.25">
      <c r="A2598" t="s">
        <v>2688</v>
      </c>
      <c r="B2598">
        <v>2024</v>
      </c>
      <c r="C2598" t="s">
        <v>208</v>
      </c>
      <c r="D2598" s="1">
        <v>45486</v>
      </c>
      <c r="E2598">
        <v>14.1</v>
      </c>
      <c r="F2598">
        <v>7.5</v>
      </c>
      <c r="G2598">
        <v>1</v>
      </c>
      <c r="H2598" t="s">
        <v>28</v>
      </c>
      <c r="I2598" s="2">
        <v>0.8125</v>
      </c>
      <c r="J2598" s="3">
        <v>52866</v>
      </c>
      <c r="K2598" t="s">
        <v>35</v>
      </c>
      <c r="L2598">
        <v>3.2</v>
      </c>
      <c r="M2598">
        <v>6.6</v>
      </c>
      <c r="N2598">
        <v>8.6</v>
      </c>
      <c r="O2598">
        <v>13.6</v>
      </c>
      <c r="P2598">
        <v>84</v>
      </c>
      <c r="Q2598" t="s">
        <v>48</v>
      </c>
      <c r="R2598">
        <v>3.3</v>
      </c>
      <c r="S2598">
        <v>4.5</v>
      </c>
      <c r="T2598">
        <v>5.7</v>
      </c>
      <c r="U2598">
        <v>10.7</v>
      </c>
      <c r="V2598">
        <v>67</v>
      </c>
      <c r="W2598" t="str">
        <f t="shared" si="120"/>
        <v>Melbourne</v>
      </c>
      <c r="X2598" t="str">
        <f t="shared" si="121"/>
        <v>High</v>
      </c>
      <c r="Y2598" t="str">
        <f t="shared" si="122"/>
        <v>Home Team</v>
      </c>
    </row>
    <row r="2599" spans="1:25" x14ac:dyDescent="0.25">
      <c r="A2599" t="s">
        <v>2689</v>
      </c>
      <c r="B2599">
        <v>2024</v>
      </c>
      <c r="C2599" t="s">
        <v>208</v>
      </c>
      <c r="D2599" s="1">
        <v>45487</v>
      </c>
      <c r="E2599">
        <v>20.100000000000001</v>
      </c>
      <c r="F2599">
        <v>10.6</v>
      </c>
      <c r="G2599">
        <v>0</v>
      </c>
      <c r="H2599" t="s">
        <v>38</v>
      </c>
      <c r="I2599" s="2">
        <v>0.54861111111111116</v>
      </c>
      <c r="J2599" s="3">
        <v>14526</v>
      </c>
      <c r="K2599" t="s">
        <v>39</v>
      </c>
      <c r="L2599">
        <v>2.4</v>
      </c>
      <c r="M2599">
        <v>8.4</v>
      </c>
      <c r="N2599">
        <v>13.6</v>
      </c>
      <c r="O2599">
        <v>14.12</v>
      </c>
      <c r="P2599">
        <v>96</v>
      </c>
      <c r="Q2599" t="s">
        <v>54</v>
      </c>
      <c r="R2599">
        <v>3.2</v>
      </c>
      <c r="S2599">
        <v>5.5</v>
      </c>
      <c r="T2599">
        <v>10.7</v>
      </c>
      <c r="U2599">
        <v>12.1</v>
      </c>
      <c r="V2599">
        <v>82</v>
      </c>
      <c r="W2599" t="str">
        <f t="shared" si="120"/>
        <v>Gold Coast</v>
      </c>
      <c r="X2599" t="str">
        <f t="shared" si="121"/>
        <v>Low</v>
      </c>
      <c r="Y2599" t="str">
        <f t="shared" si="122"/>
        <v>Home Team</v>
      </c>
    </row>
    <row r="2600" spans="1:25" x14ac:dyDescent="0.25">
      <c r="A2600" t="s">
        <v>2690</v>
      </c>
      <c r="B2600">
        <v>2024</v>
      </c>
      <c r="C2600" t="s">
        <v>208</v>
      </c>
      <c r="D2600" s="1">
        <v>45487</v>
      </c>
      <c r="E2600">
        <v>11.5</v>
      </c>
      <c r="F2600">
        <v>5.9</v>
      </c>
      <c r="G2600">
        <v>4.5999999999999996</v>
      </c>
      <c r="H2600" t="s">
        <v>28</v>
      </c>
      <c r="I2600" s="2">
        <v>0.63888888888888884</v>
      </c>
      <c r="J2600" s="3">
        <v>19040</v>
      </c>
      <c r="K2600" t="s">
        <v>29</v>
      </c>
      <c r="L2600">
        <v>3.4</v>
      </c>
      <c r="M2600">
        <v>6.7</v>
      </c>
      <c r="N2600">
        <v>8.1</v>
      </c>
      <c r="O2600">
        <v>12.12</v>
      </c>
      <c r="P2600">
        <v>84</v>
      </c>
      <c r="Q2600" t="s">
        <v>25</v>
      </c>
      <c r="R2600">
        <v>4.3</v>
      </c>
      <c r="S2600">
        <v>9.4</v>
      </c>
      <c r="T2600">
        <v>14.5</v>
      </c>
      <c r="U2600">
        <v>17.600000000000001</v>
      </c>
      <c r="V2600">
        <v>108</v>
      </c>
      <c r="W2600" t="str">
        <f t="shared" si="120"/>
        <v>Greater Western Sydney</v>
      </c>
      <c r="X2600" t="str">
        <f t="shared" si="121"/>
        <v>Low</v>
      </c>
      <c r="Y2600" t="str">
        <f t="shared" si="122"/>
        <v>Away Team</v>
      </c>
    </row>
    <row r="2601" spans="1:25" x14ac:dyDescent="0.25">
      <c r="A2601" t="s">
        <v>2691</v>
      </c>
      <c r="B2601">
        <v>2024</v>
      </c>
      <c r="C2601" t="s">
        <v>208</v>
      </c>
      <c r="D2601" s="1">
        <v>45487</v>
      </c>
      <c r="E2601">
        <v>17.7</v>
      </c>
      <c r="F2601">
        <v>6.8</v>
      </c>
      <c r="G2601">
        <v>0.2</v>
      </c>
      <c r="H2601" t="s">
        <v>1339</v>
      </c>
      <c r="I2601" s="2">
        <v>0.61111111111111116</v>
      </c>
      <c r="J2601" s="3">
        <v>41489</v>
      </c>
      <c r="K2601" t="s">
        <v>51</v>
      </c>
      <c r="L2601">
        <v>3.2</v>
      </c>
      <c r="M2601">
        <v>6.3</v>
      </c>
      <c r="N2601">
        <v>9.4</v>
      </c>
      <c r="O2601">
        <v>14.9</v>
      </c>
      <c r="P2601">
        <v>93</v>
      </c>
      <c r="Q2601" t="s">
        <v>36</v>
      </c>
      <c r="R2601">
        <v>4.4000000000000004</v>
      </c>
      <c r="S2601">
        <v>7.7</v>
      </c>
      <c r="T2601">
        <v>12.8</v>
      </c>
      <c r="U2601">
        <v>16.100000000000001</v>
      </c>
      <c r="V2601">
        <v>106</v>
      </c>
      <c r="W2601" t="str">
        <f t="shared" si="120"/>
        <v>Brisbane</v>
      </c>
      <c r="X2601" t="str">
        <f t="shared" si="121"/>
        <v>Medium</v>
      </c>
      <c r="Y2601" t="str">
        <f t="shared" si="122"/>
        <v>Away Team</v>
      </c>
    </row>
    <row r="2602" spans="1:25" x14ac:dyDescent="0.25">
      <c r="A2602" t="s">
        <v>2692</v>
      </c>
      <c r="B2602">
        <v>2024</v>
      </c>
      <c r="C2602" t="s">
        <v>218</v>
      </c>
      <c r="D2602" s="1">
        <v>45492</v>
      </c>
      <c r="E2602">
        <v>11.5</v>
      </c>
      <c r="F2602">
        <v>6.9</v>
      </c>
      <c r="G2602">
        <v>0.2</v>
      </c>
      <c r="H2602" t="s">
        <v>46</v>
      </c>
      <c r="I2602" s="2">
        <v>0.81944444444444442</v>
      </c>
      <c r="J2602" s="3">
        <v>36020</v>
      </c>
      <c r="K2602" t="s">
        <v>48</v>
      </c>
      <c r="L2602">
        <v>3.2</v>
      </c>
      <c r="M2602">
        <v>7.5</v>
      </c>
      <c r="N2602">
        <v>15.8</v>
      </c>
      <c r="O2602">
        <v>17.11</v>
      </c>
      <c r="P2602">
        <v>113</v>
      </c>
      <c r="Q2602" t="s">
        <v>40</v>
      </c>
      <c r="R2602">
        <v>2.2999999999999998</v>
      </c>
      <c r="S2602">
        <v>11.4</v>
      </c>
      <c r="T2602">
        <v>13.1</v>
      </c>
      <c r="U2602">
        <v>17.13</v>
      </c>
      <c r="V2602">
        <v>115</v>
      </c>
      <c r="W2602" t="str">
        <f t="shared" si="120"/>
        <v>Adelaide</v>
      </c>
      <c r="X2602" t="str">
        <f t="shared" si="121"/>
        <v>Medium</v>
      </c>
      <c r="Y2602" t="str">
        <f t="shared" si="122"/>
        <v>Away Team</v>
      </c>
    </row>
    <row r="2603" spans="1:25" x14ac:dyDescent="0.25">
      <c r="A2603" t="s">
        <v>2693</v>
      </c>
      <c r="B2603">
        <v>2024</v>
      </c>
      <c r="C2603" t="s">
        <v>218</v>
      </c>
      <c r="D2603" s="1">
        <v>45493</v>
      </c>
      <c r="E2603">
        <v>11.6</v>
      </c>
      <c r="F2603">
        <v>8.6999999999999993</v>
      </c>
      <c r="G2603">
        <v>0</v>
      </c>
      <c r="H2603" t="s">
        <v>46</v>
      </c>
      <c r="I2603" s="2">
        <v>0.57291666666666663</v>
      </c>
      <c r="J2603" s="3">
        <v>18251</v>
      </c>
      <c r="K2603" t="s">
        <v>55</v>
      </c>
      <c r="L2603">
        <v>3.3</v>
      </c>
      <c r="M2603">
        <v>7.5</v>
      </c>
      <c r="N2603">
        <v>10.9</v>
      </c>
      <c r="O2603">
        <v>17.11</v>
      </c>
      <c r="P2603">
        <v>113</v>
      </c>
      <c r="Q2603" t="s">
        <v>51</v>
      </c>
      <c r="R2603">
        <v>2</v>
      </c>
      <c r="S2603">
        <v>4.4000000000000004</v>
      </c>
      <c r="T2603">
        <v>5.5</v>
      </c>
      <c r="U2603">
        <v>6.5</v>
      </c>
      <c r="V2603">
        <v>41</v>
      </c>
      <c r="W2603" t="str">
        <f t="shared" si="120"/>
        <v>St Kilda</v>
      </c>
      <c r="X2603" t="str">
        <f t="shared" si="121"/>
        <v>Low</v>
      </c>
      <c r="Y2603" t="str">
        <f t="shared" si="122"/>
        <v>Home Team</v>
      </c>
    </row>
    <row r="2604" spans="1:25" x14ac:dyDescent="0.25">
      <c r="A2604" t="s">
        <v>2694</v>
      </c>
      <c r="B2604">
        <v>2024</v>
      </c>
      <c r="C2604" t="s">
        <v>218</v>
      </c>
      <c r="D2604" s="1">
        <v>45493</v>
      </c>
      <c r="E2604">
        <v>17.3</v>
      </c>
      <c r="F2604">
        <v>9.1999999999999993</v>
      </c>
      <c r="G2604">
        <v>0</v>
      </c>
      <c r="H2604" t="s">
        <v>141</v>
      </c>
      <c r="I2604" s="2">
        <v>0.57291666666666663</v>
      </c>
      <c r="J2604" s="3">
        <v>8013</v>
      </c>
      <c r="K2604" t="s">
        <v>25</v>
      </c>
      <c r="L2604">
        <v>5</v>
      </c>
      <c r="M2604">
        <v>8.1</v>
      </c>
      <c r="N2604">
        <v>10.3</v>
      </c>
      <c r="O2604">
        <v>14.5</v>
      </c>
      <c r="P2604">
        <v>89</v>
      </c>
      <c r="Q2604" t="s">
        <v>39</v>
      </c>
      <c r="R2604">
        <v>2.4</v>
      </c>
      <c r="S2604">
        <v>4.9000000000000004</v>
      </c>
      <c r="T2604">
        <v>4.1100000000000003</v>
      </c>
      <c r="U2604">
        <v>6.14</v>
      </c>
      <c r="V2604">
        <v>50</v>
      </c>
      <c r="W2604" t="str">
        <f t="shared" si="120"/>
        <v>Greater Western Sydney</v>
      </c>
      <c r="X2604" t="str">
        <f t="shared" si="121"/>
        <v>Low</v>
      </c>
      <c r="Y2604" t="str">
        <f t="shared" si="122"/>
        <v>Home Team</v>
      </c>
    </row>
    <row r="2605" spans="1:25" x14ac:dyDescent="0.25">
      <c r="A2605" t="s">
        <v>2695</v>
      </c>
      <c r="B2605">
        <v>2024</v>
      </c>
      <c r="C2605" t="s">
        <v>218</v>
      </c>
      <c r="D2605" s="1">
        <v>45493</v>
      </c>
      <c r="E2605">
        <v>11.6</v>
      </c>
      <c r="F2605">
        <v>8.6999999999999993</v>
      </c>
      <c r="G2605">
        <v>0</v>
      </c>
      <c r="H2605" t="s">
        <v>28</v>
      </c>
      <c r="I2605" s="2">
        <v>0.69097222222222221</v>
      </c>
      <c r="J2605" s="3">
        <v>74171</v>
      </c>
      <c r="K2605" t="s">
        <v>32</v>
      </c>
      <c r="L2605">
        <v>3.3</v>
      </c>
      <c r="M2605">
        <v>7.8</v>
      </c>
      <c r="N2605">
        <v>12.9</v>
      </c>
      <c r="O2605">
        <v>20.13</v>
      </c>
      <c r="P2605">
        <v>133</v>
      </c>
      <c r="Q2605" t="s">
        <v>33</v>
      </c>
      <c r="R2605">
        <v>1.4</v>
      </c>
      <c r="S2605">
        <v>1.1100000000000001</v>
      </c>
      <c r="T2605">
        <v>4.12</v>
      </c>
      <c r="U2605">
        <v>9.1300000000000008</v>
      </c>
      <c r="V2605">
        <v>67</v>
      </c>
      <c r="W2605" t="str">
        <f t="shared" si="120"/>
        <v>Hawthorn</v>
      </c>
      <c r="X2605" t="str">
        <f t="shared" si="121"/>
        <v>High</v>
      </c>
      <c r="Y2605" t="str">
        <f t="shared" si="122"/>
        <v>Home Team</v>
      </c>
    </row>
    <row r="2606" spans="1:25" x14ac:dyDescent="0.25">
      <c r="A2606" t="s">
        <v>2696</v>
      </c>
      <c r="B2606">
        <v>2024</v>
      </c>
      <c r="C2606" t="s">
        <v>218</v>
      </c>
      <c r="D2606" s="1">
        <v>45493</v>
      </c>
      <c r="E2606">
        <v>15.1</v>
      </c>
      <c r="F2606">
        <v>9.6999999999999993</v>
      </c>
      <c r="G2606">
        <v>9</v>
      </c>
      <c r="H2606" t="s">
        <v>512</v>
      </c>
      <c r="I2606" s="2">
        <v>0.79166666666666663</v>
      </c>
      <c r="J2606" s="3">
        <v>27704</v>
      </c>
      <c r="K2606" t="s">
        <v>54</v>
      </c>
      <c r="L2606">
        <v>4.2</v>
      </c>
      <c r="M2606">
        <v>7.8</v>
      </c>
      <c r="N2606">
        <v>12.12</v>
      </c>
      <c r="O2606">
        <v>16.2</v>
      </c>
      <c r="P2606">
        <v>116</v>
      </c>
      <c r="Q2606" t="s">
        <v>29</v>
      </c>
      <c r="R2606">
        <v>3.3</v>
      </c>
      <c r="S2606">
        <v>6.6</v>
      </c>
      <c r="T2606">
        <v>11.8</v>
      </c>
      <c r="U2606">
        <v>11.9</v>
      </c>
      <c r="V2606">
        <v>75</v>
      </c>
      <c r="W2606" t="str">
        <f t="shared" si="120"/>
        <v>Port Adelaide</v>
      </c>
      <c r="X2606" t="str">
        <f t="shared" si="121"/>
        <v>Low</v>
      </c>
      <c r="Y2606" t="str">
        <f t="shared" si="122"/>
        <v>Home Team</v>
      </c>
    </row>
    <row r="2607" spans="1:25" x14ac:dyDescent="0.25">
      <c r="A2607" t="s">
        <v>2697</v>
      </c>
      <c r="B2607">
        <v>2024</v>
      </c>
      <c r="C2607" t="s">
        <v>218</v>
      </c>
      <c r="D2607" s="1">
        <v>45493</v>
      </c>
      <c r="E2607">
        <v>12.6</v>
      </c>
      <c r="F2607">
        <v>8.5</v>
      </c>
      <c r="G2607">
        <v>3.8</v>
      </c>
      <c r="H2607" t="s">
        <v>88</v>
      </c>
      <c r="I2607" s="2">
        <v>0.8125</v>
      </c>
      <c r="J2607" s="3">
        <v>27967</v>
      </c>
      <c r="K2607" t="s">
        <v>44</v>
      </c>
      <c r="L2607">
        <v>0.2</v>
      </c>
      <c r="M2607">
        <v>2.2999999999999998</v>
      </c>
      <c r="N2607">
        <v>7.4</v>
      </c>
      <c r="O2607">
        <v>7.6</v>
      </c>
      <c r="P2607">
        <v>48</v>
      </c>
      <c r="Q2607" t="s">
        <v>50</v>
      </c>
      <c r="R2607">
        <v>2.2999999999999998</v>
      </c>
      <c r="S2607">
        <v>4.0999999999999996</v>
      </c>
      <c r="T2607">
        <v>8.15</v>
      </c>
      <c r="U2607">
        <v>13.17</v>
      </c>
      <c r="V2607">
        <v>95</v>
      </c>
      <c r="W2607" t="str">
        <f t="shared" si="120"/>
        <v>Western Bulldogs</v>
      </c>
      <c r="X2607" t="str">
        <f t="shared" si="121"/>
        <v>Low</v>
      </c>
      <c r="Y2607" t="str">
        <f t="shared" si="122"/>
        <v>Away Team</v>
      </c>
    </row>
    <row r="2608" spans="1:25" x14ac:dyDescent="0.25">
      <c r="A2608" t="s">
        <v>2698</v>
      </c>
      <c r="B2608">
        <v>2024</v>
      </c>
      <c r="C2608" t="s">
        <v>218</v>
      </c>
      <c r="D2608" s="1">
        <v>45494</v>
      </c>
      <c r="E2608">
        <v>21.2</v>
      </c>
      <c r="F2608">
        <v>11.5</v>
      </c>
      <c r="G2608">
        <v>0</v>
      </c>
      <c r="H2608" t="s">
        <v>58</v>
      </c>
      <c r="I2608" s="2">
        <v>0.54861111111111116</v>
      </c>
      <c r="J2608" s="3">
        <v>33924</v>
      </c>
      <c r="K2608" t="s">
        <v>36</v>
      </c>
      <c r="L2608">
        <v>5.0999999999999996</v>
      </c>
      <c r="M2608">
        <v>6.3</v>
      </c>
      <c r="N2608">
        <v>7.7</v>
      </c>
      <c r="O2608">
        <v>11.13</v>
      </c>
      <c r="P2608">
        <v>79</v>
      </c>
      <c r="Q2608" t="s">
        <v>26</v>
      </c>
      <c r="R2608">
        <v>1.3</v>
      </c>
      <c r="S2608">
        <v>7.4</v>
      </c>
      <c r="T2608">
        <v>9.1</v>
      </c>
      <c r="U2608">
        <v>11.11</v>
      </c>
      <c r="V2608">
        <v>77</v>
      </c>
      <c r="W2608" t="str">
        <f t="shared" si="120"/>
        <v>Brisbane</v>
      </c>
      <c r="X2608" t="str">
        <f t="shared" si="121"/>
        <v>Medium</v>
      </c>
      <c r="Y2608" t="str">
        <f t="shared" si="122"/>
        <v>Home Team</v>
      </c>
    </row>
    <row r="2609" spans="1:25" x14ac:dyDescent="0.25">
      <c r="A2609" t="s">
        <v>2699</v>
      </c>
      <c r="B2609">
        <v>2024</v>
      </c>
      <c r="C2609" t="s">
        <v>218</v>
      </c>
      <c r="D2609" s="1">
        <v>45494</v>
      </c>
      <c r="E2609">
        <v>20.2</v>
      </c>
      <c r="F2609">
        <v>13.2</v>
      </c>
      <c r="G2609">
        <v>0.8</v>
      </c>
      <c r="H2609" t="s">
        <v>1339</v>
      </c>
      <c r="I2609" s="2">
        <v>0.55555555555555558</v>
      </c>
      <c r="J2609" s="3">
        <v>42215</v>
      </c>
      <c r="K2609" t="s">
        <v>43</v>
      </c>
      <c r="L2609">
        <v>3.5</v>
      </c>
      <c r="M2609">
        <v>7.9</v>
      </c>
      <c r="N2609">
        <v>11.11</v>
      </c>
      <c r="O2609">
        <v>17.14</v>
      </c>
      <c r="P2609">
        <v>116</v>
      </c>
      <c r="Q2609" t="s">
        <v>35</v>
      </c>
      <c r="R2609">
        <v>0.2</v>
      </c>
      <c r="S2609">
        <v>3.3</v>
      </c>
      <c r="T2609">
        <v>6.5</v>
      </c>
      <c r="U2609">
        <v>10.6</v>
      </c>
      <c r="V2609">
        <v>66</v>
      </c>
      <c r="W2609" t="str">
        <f t="shared" si="120"/>
        <v>Fremantle</v>
      </c>
      <c r="X2609" t="str">
        <f t="shared" si="121"/>
        <v>Medium</v>
      </c>
      <c r="Y2609" t="str">
        <f t="shared" si="122"/>
        <v>Home Team</v>
      </c>
    </row>
    <row r="2610" spans="1:25" x14ac:dyDescent="0.25">
      <c r="A2610" t="s">
        <v>2700</v>
      </c>
      <c r="B2610">
        <v>2024</v>
      </c>
      <c r="C2610" t="s">
        <v>218</v>
      </c>
      <c r="D2610" s="1">
        <v>45494</v>
      </c>
      <c r="E2610">
        <v>15.9</v>
      </c>
      <c r="F2610">
        <v>6.9</v>
      </c>
      <c r="G2610">
        <v>7.6</v>
      </c>
      <c r="H2610" t="s">
        <v>46</v>
      </c>
      <c r="I2610" s="2">
        <v>0.69444444444444442</v>
      </c>
      <c r="J2610" s="3">
        <v>40014</v>
      </c>
      <c r="K2610" t="s">
        <v>30</v>
      </c>
      <c r="L2610">
        <v>4.0999999999999996</v>
      </c>
      <c r="M2610">
        <v>7.2</v>
      </c>
      <c r="N2610">
        <v>14.7</v>
      </c>
      <c r="O2610">
        <v>16.11</v>
      </c>
      <c r="P2610">
        <v>107</v>
      </c>
      <c r="Q2610" t="s">
        <v>47</v>
      </c>
      <c r="R2610">
        <v>3.1</v>
      </c>
      <c r="S2610">
        <v>9.1</v>
      </c>
      <c r="T2610">
        <v>12.2</v>
      </c>
      <c r="U2610">
        <v>14.4</v>
      </c>
      <c r="V2610">
        <v>88</v>
      </c>
      <c r="W2610" t="str">
        <f t="shared" si="120"/>
        <v>Carlton</v>
      </c>
      <c r="X2610" t="str">
        <f t="shared" si="121"/>
        <v>Medium</v>
      </c>
      <c r="Y2610" t="str">
        <f t="shared" si="122"/>
        <v>Home Team</v>
      </c>
    </row>
    <row r="2611" spans="1:25" x14ac:dyDescent="0.25">
      <c r="A2611" t="s">
        <v>2701</v>
      </c>
      <c r="B2611">
        <v>2024</v>
      </c>
      <c r="C2611" t="s">
        <v>228</v>
      </c>
      <c r="D2611" s="1">
        <v>45499</v>
      </c>
      <c r="E2611">
        <v>13.3</v>
      </c>
      <c r="F2611">
        <v>6.2</v>
      </c>
      <c r="G2611">
        <v>2.4</v>
      </c>
      <c r="H2611" t="s">
        <v>46</v>
      </c>
      <c r="I2611" s="2">
        <v>0.81944444444444442</v>
      </c>
      <c r="J2611" s="3">
        <v>40500</v>
      </c>
      <c r="K2611" t="s">
        <v>30</v>
      </c>
      <c r="L2611">
        <v>1.4</v>
      </c>
      <c r="M2611">
        <v>8.6</v>
      </c>
      <c r="N2611">
        <v>9.8000000000000007</v>
      </c>
      <c r="O2611">
        <v>9.11</v>
      </c>
      <c r="P2611">
        <v>65</v>
      </c>
      <c r="Q2611" t="s">
        <v>54</v>
      </c>
      <c r="R2611">
        <v>2.2000000000000002</v>
      </c>
      <c r="S2611">
        <v>4.5</v>
      </c>
      <c r="T2611">
        <v>7.1</v>
      </c>
      <c r="U2611">
        <v>11.13</v>
      </c>
      <c r="V2611">
        <v>79</v>
      </c>
      <c r="W2611" t="str">
        <f t="shared" si="120"/>
        <v>Port Adelaide</v>
      </c>
      <c r="X2611" t="str">
        <f t="shared" si="121"/>
        <v>Medium</v>
      </c>
      <c r="Y2611" t="str">
        <f t="shared" si="122"/>
        <v>Away Team</v>
      </c>
    </row>
    <row r="2612" spans="1:25" x14ac:dyDescent="0.25">
      <c r="A2612" t="s">
        <v>2702</v>
      </c>
      <c r="B2612">
        <v>2024</v>
      </c>
      <c r="C2612" t="s">
        <v>228</v>
      </c>
      <c r="D2612" s="1">
        <v>45500</v>
      </c>
      <c r="E2612">
        <v>12</v>
      </c>
      <c r="F2612">
        <v>8.8000000000000007</v>
      </c>
      <c r="G2612">
        <v>0</v>
      </c>
      <c r="H2612" t="s">
        <v>66</v>
      </c>
      <c r="I2612" s="2">
        <v>0.57291666666666663</v>
      </c>
      <c r="J2612" s="3">
        <v>10045</v>
      </c>
      <c r="K2612" t="s">
        <v>47</v>
      </c>
      <c r="L2612">
        <v>3.1</v>
      </c>
      <c r="M2612">
        <v>4.3</v>
      </c>
      <c r="N2612">
        <v>7.4</v>
      </c>
      <c r="O2612">
        <v>10.6</v>
      </c>
      <c r="P2612">
        <v>66</v>
      </c>
      <c r="Q2612" t="s">
        <v>44</v>
      </c>
      <c r="R2612">
        <v>3.4</v>
      </c>
      <c r="S2612">
        <v>6.5</v>
      </c>
      <c r="T2612">
        <v>11.8</v>
      </c>
      <c r="U2612">
        <v>16.100000000000001</v>
      </c>
      <c r="V2612">
        <v>106</v>
      </c>
      <c r="W2612" t="str">
        <f t="shared" si="120"/>
        <v>Geelong</v>
      </c>
      <c r="X2612" t="str">
        <f t="shared" si="121"/>
        <v>Low</v>
      </c>
      <c r="Y2612" t="str">
        <f t="shared" si="122"/>
        <v>Away Team</v>
      </c>
    </row>
    <row r="2613" spans="1:25" x14ac:dyDescent="0.25">
      <c r="A2613" t="s">
        <v>2703</v>
      </c>
      <c r="B2613">
        <v>2024</v>
      </c>
      <c r="C2613" t="s">
        <v>228</v>
      </c>
      <c r="D2613" s="1">
        <v>45500</v>
      </c>
      <c r="E2613">
        <v>11.1</v>
      </c>
      <c r="F2613">
        <v>8.6999999999999993</v>
      </c>
      <c r="G2613">
        <v>0</v>
      </c>
      <c r="H2613" t="s">
        <v>46</v>
      </c>
      <c r="I2613" s="2">
        <v>0.69097222222222221</v>
      </c>
      <c r="J2613" s="3">
        <v>39761</v>
      </c>
      <c r="K2613" t="s">
        <v>55</v>
      </c>
      <c r="L2613">
        <v>5.0999999999999996</v>
      </c>
      <c r="M2613">
        <v>7.2</v>
      </c>
      <c r="N2613">
        <v>14.4</v>
      </c>
      <c r="O2613">
        <v>17.600000000000001</v>
      </c>
      <c r="P2613">
        <v>108</v>
      </c>
      <c r="Q2613" t="s">
        <v>48</v>
      </c>
      <c r="R2613">
        <v>2.2999999999999998</v>
      </c>
      <c r="S2613">
        <v>5.5</v>
      </c>
      <c r="T2613">
        <v>6.7</v>
      </c>
      <c r="U2613">
        <v>8.6999999999999993</v>
      </c>
      <c r="V2613">
        <v>55</v>
      </c>
      <c r="W2613" t="str">
        <f t="shared" si="120"/>
        <v>St Kilda</v>
      </c>
      <c r="X2613" t="str">
        <f t="shared" si="121"/>
        <v>Medium</v>
      </c>
      <c r="Y2613" t="str">
        <f t="shared" si="122"/>
        <v>Home Team</v>
      </c>
    </row>
    <row r="2614" spans="1:25" x14ac:dyDescent="0.25">
      <c r="A2614" t="s">
        <v>2704</v>
      </c>
      <c r="B2614">
        <v>2024</v>
      </c>
      <c r="C2614" t="s">
        <v>228</v>
      </c>
      <c r="D2614" s="1">
        <v>45500</v>
      </c>
      <c r="E2614">
        <v>23.6</v>
      </c>
      <c r="F2614">
        <v>11.5</v>
      </c>
      <c r="G2614">
        <v>0</v>
      </c>
      <c r="H2614" t="s">
        <v>38</v>
      </c>
      <c r="I2614" s="2">
        <v>0.69097222222222221</v>
      </c>
      <c r="J2614" s="3">
        <v>21043</v>
      </c>
      <c r="K2614" t="s">
        <v>39</v>
      </c>
      <c r="L2614">
        <v>2.6</v>
      </c>
      <c r="M2614">
        <v>5.8</v>
      </c>
      <c r="N2614">
        <v>7.9</v>
      </c>
      <c r="O2614">
        <v>9.11</v>
      </c>
      <c r="P2614">
        <v>65</v>
      </c>
      <c r="Q2614" t="s">
        <v>36</v>
      </c>
      <c r="R2614">
        <v>3.2</v>
      </c>
      <c r="S2614">
        <v>8.6999999999999993</v>
      </c>
      <c r="T2614">
        <v>10.1</v>
      </c>
      <c r="U2614">
        <v>13.15</v>
      </c>
      <c r="V2614">
        <v>93</v>
      </c>
      <c r="W2614" t="str">
        <f t="shared" si="120"/>
        <v>Brisbane</v>
      </c>
      <c r="X2614" t="str">
        <f t="shared" si="121"/>
        <v>Low</v>
      </c>
      <c r="Y2614" t="str">
        <f t="shared" si="122"/>
        <v>Away Team</v>
      </c>
    </row>
    <row r="2615" spans="1:25" x14ac:dyDescent="0.25">
      <c r="A2615" t="s">
        <v>2705</v>
      </c>
      <c r="B2615">
        <v>2024</v>
      </c>
      <c r="C2615" t="s">
        <v>228</v>
      </c>
      <c r="D2615" s="1">
        <v>45500</v>
      </c>
      <c r="E2615">
        <v>11.1</v>
      </c>
      <c r="F2615">
        <v>8.6999999999999993</v>
      </c>
      <c r="G2615">
        <v>0</v>
      </c>
      <c r="H2615" t="s">
        <v>28</v>
      </c>
      <c r="I2615" s="2">
        <v>0.8125</v>
      </c>
      <c r="J2615" s="3">
        <v>16246</v>
      </c>
      <c r="K2615" t="s">
        <v>35</v>
      </c>
      <c r="L2615">
        <v>5.5</v>
      </c>
      <c r="M2615">
        <v>6.7</v>
      </c>
      <c r="N2615">
        <v>8.9</v>
      </c>
      <c r="O2615">
        <v>12.11</v>
      </c>
      <c r="P2615">
        <v>83</v>
      </c>
      <c r="Q2615" t="s">
        <v>25</v>
      </c>
      <c r="R2615">
        <v>1.2</v>
      </c>
      <c r="S2615">
        <v>6.4</v>
      </c>
      <c r="T2615">
        <v>9.6</v>
      </c>
      <c r="U2615">
        <v>13.7</v>
      </c>
      <c r="V2615">
        <v>85</v>
      </c>
      <c r="W2615" t="str">
        <f t="shared" si="120"/>
        <v>Greater Western Sydney</v>
      </c>
      <c r="X2615" t="str">
        <f t="shared" si="121"/>
        <v>Low</v>
      </c>
      <c r="Y2615" t="str">
        <f t="shared" si="122"/>
        <v>Away Team</v>
      </c>
    </row>
    <row r="2616" spans="1:25" x14ac:dyDescent="0.25">
      <c r="A2616" t="s">
        <v>2706</v>
      </c>
      <c r="B2616">
        <v>2024</v>
      </c>
      <c r="C2616" t="s">
        <v>228</v>
      </c>
      <c r="D2616" s="1">
        <v>45500</v>
      </c>
      <c r="E2616">
        <v>20.399999999999999</v>
      </c>
      <c r="F2616">
        <v>11.1</v>
      </c>
      <c r="G2616">
        <v>2.4</v>
      </c>
      <c r="H2616" t="s">
        <v>1339</v>
      </c>
      <c r="I2616" s="2">
        <v>0.75694444444444442</v>
      </c>
      <c r="J2616" s="3">
        <v>56536</v>
      </c>
      <c r="K2616" t="s">
        <v>43</v>
      </c>
      <c r="L2616">
        <v>3</v>
      </c>
      <c r="M2616">
        <v>7.3</v>
      </c>
      <c r="N2616">
        <v>12.8</v>
      </c>
      <c r="O2616">
        <v>17.8</v>
      </c>
      <c r="P2616">
        <v>110</v>
      </c>
      <c r="Q2616" t="s">
        <v>51</v>
      </c>
      <c r="R2616">
        <v>5.0999999999999996</v>
      </c>
      <c r="S2616">
        <v>9.4</v>
      </c>
      <c r="T2616">
        <v>9.5</v>
      </c>
      <c r="U2616">
        <v>11.9</v>
      </c>
      <c r="V2616">
        <v>75</v>
      </c>
      <c r="W2616" t="str">
        <f t="shared" si="120"/>
        <v>Fremantle</v>
      </c>
      <c r="X2616" t="str">
        <f t="shared" si="121"/>
        <v>High</v>
      </c>
      <c r="Y2616" t="str">
        <f t="shared" si="122"/>
        <v>Home Team</v>
      </c>
    </row>
    <row r="2617" spans="1:25" x14ac:dyDescent="0.25">
      <c r="A2617" t="s">
        <v>2707</v>
      </c>
      <c r="B2617">
        <v>2024</v>
      </c>
      <c r="C2617" t="s">
        <v>228</v>
      </c>
      <c r="D2617" s="1">
        <v>45501</v>
      </c>
      <c r="E2617">
        <v>11.4</v>
      </c>
      <c r="F2617">
        <v>4</v>
      </c>
      <c r="G2617">
        <v>8.8000000000000007</v>
      </c>
      <c r="H2617" t="s">
        <v>28</v>
      </c>
      <c r="I2617" s="2">
        <v>0.54861111111111116</v>
      </c>
      <c r="J2617" s="3">
        <v>58342</v>
      </c>
      <c r="K2617" t="s">
        <v>33</v>
      </c>
      <c r="L2617">
        <v>6.2</v>
      </c>
      <c r="M2617">
        <v>9.5</v>
      </c>
      <c r="N2617">
        <v>13.8</v>
      </c>
      <c r="O2617">
        <v>14.9</v>
      </c>
      <c r="P2617">
        <v>93</v>
      </c>
      <c r="Q2617" t="s">
        <v>29</v>
      </c>
      <c r="R2617">
        <v>2.2000000000000002</v>
      </c>
      <c r="S2617">
        <v>5.4</v>
      </c>
      <c r="T2617">
        <v>6.9</v>
      </c>
      <c r="U2617">
        <v>9.1300000000000008</v>
      </c>
      <c r="V2617">
        <v>67</v>
      </c>
      <c r="W2617" t="str">
        <f t="shared" si="120"/>
        <v>Collingwood</v>
      </c>
      <c r="X2617" t="str">
        <f t="shared" si="121"/>
        <v>High</v>
      </c>
      <c r="Y2617" t="str">
        <f t="shared" si="122"/>
        <v>Home Team</v>
      </c>
    </row>
    <row r="2618" spans="1:25" x14ac:dyDescent="0.25">
      <c r="A2618" t="s">
        <v>2708</v>
      </c>
      <c r="B2618">
        <v>2024</v>
      </c>
      <c r="C2618" t="s">
        <v>228</v>
      </c>
      <c r="D2618" s="1">
        <v>45501</v>
      </c>
      <c r="E2618">
        <v>14.3</v>
      </c>
      <c r="F2618">
        <v>9.1</v>
      </c>
      <c r="G2618">
        <v>1.8</v>
      </c>
      <c r="H2618" t="s">
        <v>61</v>
      </c>
      <c r="I2618" s="2">
        <v>0.63888888888888884</v>
      </c>
      <c r="J2618" s="3">
        <v>36028</v>
      </c>
      <c r="K2618" t="s">
        <v>26</v>
      </c>
      <c r="L2618">
        <v>0.1</v>
      </c>
      <c r="M2618">
        <v>2.1</v>
      </c>
      <c r="N2618">
        <v>4.4000000000000004</v>
      </c>
      <c r="O2618">
        <v>7.6</v>
      </c>
      <c r="P2618">
        <v>48</v>
      </c>
      <c r="Q2618" t="s">
        <v>50</v>
      </c>
      <c r="R2618">
        <v>5.5</v>
      </c>
      <c r="S2618">
        <v>7.7</v>
      </c>
      <c r="T2618">
        <v>10.119999999999999</v>
      </c>
      <c r="U2618">
        <v>12.15</v>
      </c>
      <c r="V2618">
        <v>87</v>
      </c>
      <c r="W2618" t="str">
        <f t="shared" si="120"/>
        <v>Western Bulldogs</v>
      </c>
      <c r="X2618" t="str">
        <f t="shared" si="121"/>
        <v>Medium</v>
      </c>
      <c r="Y2618" t="str">
        <f t="shared" si="122"/>
        <v>Away Team</v>
      </c>
    </row>
    <row r="2619" spans="1:25" x14ac:dyDescent="0.25">
      <c r="A2619" t="s">
        <v>2709</v>
      </c>
      <c r="B2619">
        <v>2024</v>
      </c>
      <c r="C2619" t="s">
        <v>228</v>
      </c>
      <c r="D2619" s="1">
        <v>45501</v>
      </c>
      <c r="E2619">
        <v>13.3</v>
      </c>
      <c r="F2619">
        <v>3.5</v>
      </c>
      <c r="G2619">
        <v>0.6</v>
      </c>
      <c r="H2619" t="s">
        <v>512</v>
      </c>
      <c r="I2619" s="2">
        <v>0.65277777777777779</v>
      </c>
      <c r="J2619" s="3">
        <v>41823</v>
      </c>
      <c r="K2619" t="s">
        <v>40</v>
      </c>
      <c r="L2619">
        <v>5.6</v>
      </c>
      <c r="M2619">
        <v>6.6</v>
      </c>
      <c r="N2619">
        <v>6.8</v>
      </c>
      <c r="O2619">
        <v>8.1</v>
      </c>
      <c r="P2619">
        <v>58</v>
      </c>
      <c r="Q2619" t="s">
        <v>32</v>
      </c>
      <c r="R2619">
        <v>5</v>
      </c>
      <c r="S2619">
        <v>9.3000000000000007</v>
      </c>
      <c r="T2619">
        <v>13.8</v>
      </c>
      <c r="U2619">
        <v>19.100000000000001</v>
      </c>
      <c r="V2619">
        <v>124</v>
      </c>
      <c r="W2619" t="str">
        <f t="shared" si="120"/>
        <v>Hawthorn</v>
      </c>
      <c r="X2619" t="str">
        <f t="shared" si="121"/>
        <v>Medium</v>
      </c>
      <c r="Y2619" t="str">
        <f t="shared" si="122"/>
        <v>Away Team</v>
      </c>
    </row>
    <row r="2620" spans="1:25" x14ac:dyDescent="0.25">
      <c r="A2620" t="s">
        <v>2710</v>
      </c>
      <c r="B2620">
        <v>2024</v>
      </c>
      <c r="C2620" t="s">
        <v>238</v>
      </c>
      <c r="D2620" s="1">
        <v>45506</v>
      </c>
      <c r="E2620">
        <v>15.2</v>
      </c>
      <c r="F2620">
        <v>3</v>
      </c>
      <c r="H2620" t="s">
        <v>46</v>
      </c>
      <c r="I2620" s="2">
        <v>0.80208333333333337</v>
      </c>
      <c r="J2620" s="3">
        <v>33000</v>
      </c>
      <c r="K2620" t="s">
        <v>50</v>
      </c>
      <c r="L2620">
        <v>4.7</v>
      </c>
      <c r="M2620">
        <v>6.13</v>
      </c>
      <c r="N2620">
        <v>11.17</v>
      </c>
      <c r="O2620">
        <v>15.2</v>
      </c>
      <c r="P2620">
        <v>110</v>
      </c>
      <c r="Q2620" t="s">
        <v>35</v>
      </c>
      <c r="R2620">
        <v>1.1000000000000001</v>
      </c>
      <c r="S2620">
        <v>5.0999999999999996</v>
      </c>
      <c r="T2620">
        <v>7.3</v>
      </c>
      <c r="U2620">
        <v>9.5</v>
      </c>
      <c r="V2620">
        <v>59</v>
      </c>
      <c r="W2620" t="str">
        <f t="shared" si="120"/>
        <v>Western Bulldogs</v>
      </c>
      <c r="X2620" t="str">
        <f t="shared" si="121"/>
        <v>Medium</v>
      </c>
      <c r="Y2620" t="str">
        <f t="shared" si="122"/>
        <v>Home Team</v>
      </c>
    </row>
    <row r="2621" spans="1:25" x14ac:dyDescent="0.25">
      <c r="A2621" t="s">
        <v>2711</v>
      </c>
      <c r="B2621">
        <v>2024</v>
      </c>
      <c r="C2621" t="s">
        <v>238</v>
      </c>
      <c r="D2621" s="1">
        <v>45506</v>
      </c>
      <c r="E2621">
        <v>17.3</v>
      </c>
      <c r="F2621">
        <v>7.4</v>
      </c>
      <c r="G2621">
        <v>0.2</v>
      </c>
      <c r="H2621" t="s">
        <v>1339</v>
      </c>
      <c r="I2621" s="2">
        <v>0.77083333333333337</v>
      </c>
      <c r="J2621" s="3">
        <v>38671</v>
      </c>
      <c r="K2621" t="s">
        <v>51</v>
      </c>
      <c r="L2621">
        <v>2.2000000000000002</v>
      </c>
      <c r="M2621">
        <v>6.2</v>
      </c>
      <c r="N2621">
        <v>11.4</v>
      </c>
      <c r="O2621">
        <v>15.7</v>
      </c>
      <c r="P2621">
        <v>97</v>
      </c>
      <c r="Q2621" t="s">
        <v>39</v>
      </c>
      <c r="R2621">
        <v>3.3</v>
      </c>
      <c r="S2621">
        <v>8.6999999999999993</v>
      </c>
      <c r="T2621">
        <v>12.7</v>
      </c>
      <c r="U2621">
        <v>13.9</v>
      </c>
      <c r="V2621">
        <v>87</v>
      </c>
      <c r="W2621" t="str">
        <f t="shared" si="120"/>
        <v>West Coast</v>
      </c>
      <c r="X2621" t="str">
        <f t="shared" si="121"/>
        <v>Medium</v>
      </c>
      <c r="Y2621" t="str">
        <f t="shared" si="122"/>
        <v>Home Team</v>
      </c>
    </row>
    <row r="2622" spans="1:25" x14ac:dyDescent="0.25">
      <c r="A2622" t="s">
        <v>2712</v>
      </c>
      <c r="B2622">
        <v>2024</v>
      </c>
      <c r="C2622" t="s">
        <v>238</v>
      </c>
      <c r="D2622" s="1">
        <v>45507</v>
      </c>
      <c r="E2622">
        <v>14</v>
      </c>
      <c r="F2622">
        <v>8.6</v>
      </c>
      <c r="G2622">
        <v>0</v>
      </c>
      <c r="H2622" t="s">
        <v>46</v>
      </c>
      <c r="I2622" s="2">
        <v>0.57291666666666663</v>
      </c>
      <c r="J2622" s="3">
        <v>35861</v>
      </c>
      <c r="K2622" t="s">
        <v>47</v>
      </c>
      <c r="L2622">
        <v>2.2000000000000002</v>
      </c>
      <c r="M2622">
        <v>7.3</v>
      </c>
      <c r="N2622">
        <v>12.6</v>
      </c>
      <c r="O2622">
        <v>14.6</v>
      </c>
      <c r="P2622">
        <v>90</v>
      </c>
      <c r="Q2622" t="s">
        <v>29</v>
      </c>
      <c r="R2622">
        <v>3.4</v>
      </c>
      <c r="S2622">
        <v>6.1</v>
      </c>
      <c r="T2622">
        <v>8.1199999999999992</v>
      </c>
      <c r="U2622">
        <v>10.17</v>
      </c>
      <c r="V2622">
        <v>77</v>
      </c>
      <c r="W2622" t="str">
        <f t="shared" si="120"/>
        <v>North Melbourne</v>
      </c>
      <c r="X2622" t="str">
        <f t="shared" si="121"/>
        <v>Medium</v>
      </c>
      <c r="Y2622" t="str">
        <f t="shared" si="122"/>
        <v>Home Team</v>
      </c>
    </row>
    <row r="2623" spans="1:25" x14ac:dyDescent="0.25">
      <c r="A2623" t="s">
        <v>2713</v>
      </c>
      <c r="B2623">
        <v>2024</v>
      </c>
      <c r="C2623" t="s">
        <v>238</v>
      </c>
      <c r="D2623" s="1">
        <v>45507</v>
      </c>
      <c r="E2623">
        <v>13.9</v>
      </c>
      <c r="F2623">
        <v>4.9000000000000004</v>
      </c>
      <c r="G2623">
        <v>0</v>
      </c>
      <c r="H2623" t="s">
        <v>88</v>
      </c>
      <c r="I2623" s="2">
        <v>0.69097222222222221</v>
      </c>
      <c r="J2623" s="3">
        <v>28939</v>
      </c>
      <c r="K2623" t="s">
        <v>44</v>
      </c>
      <c r="L2623">
        <v>3.4</v>
      </c>
      <c r="M2623">
        <v>7.5</v>
      </c>
      <c r="N2623">
        <v>10.8</v>
      </c>
      <c r="O2623">
        <v>13.12</v>
      </c>
      <c r="P2623">
        <v>90</v>
      </c>
      <c r="Q2623" t="s">
        <v>40</v>
      </c>
      <c r="R2623">
        <v>2.2000000000000002</v>
      </c>
      <c r="S2623">
        <v>6.3</v>
      </c>
      <c r="T2623">
        <v>11.5</v>
      </c>
      <c r="U2623">
        <v>13.7</v>
      </c>
      <c r="V2623">
        <v>85</v>
      </c>
      <c r="W2623" t="str">
        <f t="shared" si="120"/>
        <v>Geelong</v>
      </c>
      <c r="X2623" t="str">
        <f t="shared" si="121"/>
        <v>Low</v>
      </c>
      <c r="Y2623" t="str">
        <f t="shared" si="122"/>
        <v>Home Team</v>
      </c>
    </row>
    <row r="2624" spans="1:25" x14ac:dyDescent="0.25">
      <c r="A2624" t="s">
        <v>2714</v>
      </c>
      <c r="B2624">
        <v>2024</v>
      </c>
      <c r="C2624" t="s">
        <v>238</v>
      </c>
      <c r="D2624" s="1">
        <v>45507</v>
      </c>
      <c r="E2624">
        <v>14.8</v>
      </c>
      <c r="F2624">
        <v>4.3</v>
      </c>
      <c r="G2624">
        <v>1</v>
      </c>
      <c r="H2624" t="s">
        <v>512</v>
      </c>
      <c r="I2624" s="2">
        <v>0.79166666666666663</v>
      </c>
      <c r="J2624" s="3">
        <v>37501</v>
      </c>
      <c r="K2624" t="s">
        <v>54</v>
      </c>
      <c r="L2624">
        <v>7.3</v>
      </c>
      <c r="M2624">
        <v>13.8</v>
      </c>
      <c r="N2624">
        <v>17.899999999999999</v>
      </c>
      <c r="O2624">
        <v>22.16</v>
      </c>
      <c r="P2624">
        <v>148</v>
      </c>
      <c r="Q2624" t="s">
        <v>26</v>
      </c>
      <c r="R2624">
        <v>0</v>
      </c>
      <c r="S2624">
        <v>1.3</v>
      </c>
      <c r="T2624">
        <v>3.4</v>
      </c>
      <c r="U2624">
        <v>5.6</v>
      </c>
      <c r="V2624">
        <v>36</v>
      </c>
      <c r="W2624" t="str">
        <f t="shared" si="120"/>
        <v>Port Adelaide</v>
      </c>
      <c r="X2624" t="str">
        <f t="shared" si="121"/>
        <v>Medium</v>
      </c>
      <c r="Y2624" t="str">
        <f t="shared" si="122"/>
        <v>Home Team</v>
      </c>
    </row>
    <row r="2625" spans="1:25" x14ac:dyDescent="0.25">
      <c r="A2625" t="s">
        <v>2715</v>
      </c>
      <c r="B2625">
        <v>2024</v>
      </c>
      <c r="C2625" t="s">
        <v>238</v>
      </c>
      <c r="D2625" s="1">
        <v>45507</v>
      </c>
      <c r="E2625">
        <v>14</v>
      </c>
      <c r="F2625">
        <v>8.6</v>
      </c>
      <c r="G2625">
        <v>0</v>
      </c>
      <c r="H2625" t="s">
        <v>28</v>
      </c>
      <c r="I2625" s="2">
        <v>0.8125</v>
      </c>
      <c r="J2625" s="3">
        <v>86879</v>
      </c>
      <c r="K2625" t="s">
        <v>33</v>
      </c>
      <c r="L2625">
        <v>2.2000000000000002</v>
      </c>
      <c r="M2625">
        <v>6.6</v>
      </c>
      <c r="N2625">
        <v>11.9</v>
      </c>
      <c r="O2625">
        <v>12.12</v>
      </c>
      <c r="P2625">
        <v>84</v>
      </c>
      <c r="Q2625" t="s">
        <v>30</v>
      </c>
      <c r="R2625">
        <v>1.8</v>
      </c>
      <c r="S2625">
        <v>3.11</v>
      </c>
      <c r="T2625">
        <v>6.14</v>
      </c>
      <c r="U2625">
        <v>11.15</v>
      </c>
      <c r="V2625">
        <v>81</v>
      </c>
      <c r="W2625" t="str">
        <f t="shared" si="120"/>
        <v>Collingwood</v>
      </c>
      <c r="X2625" t="str">
        <f t="shared" si="121"/>
        <v>High</v>
      </c>
      <c r="Y2625" t="str">
        <f t="shared" si="122"/>
        <v>Home Team</v>
      </c>
    </row>
    <row r="2626" spans="1:25" x14ac:dyDescent="0.25">
      <c r="A2626" t="s">
        <v>2716</v>
      </c>
      <c r="B2626">
        <v>2024</v>
      </c>
      <c r="C2626" t="s">
        <v>238</v>
      </c>
      <c r="D2626" s="1">
        <v>45508</v>
      </c>
      <c r="E2626">
        <v>14.8</v>
      </c>
      <c r="F2626">
        <v>-4.5999999999999996</v>
      </c>
      <c r="G2626">
        <v>0</v>
      </c>
      <c r="H2626" t="s">
        <v>95</v>
      </c>
      <c r="I2626" s="2">
        <v>0.54861111111111116</v>
      </c>
      <c r="J2626" s="3">
        <v>13268</v>
      </c>
      <c r="K2626" t="s">
        <v>25</v>
      </c>
      <c r="L2626">
        <v>1.6</v>
      </c>
      <c r="M2626">
        <v>3.9</v>
      </c>
      <c r="N2626">
        <v>5.1100000000000003</v>
      </c>
      <c r="O2626">
        <v>12.12</v>
      </c>
      <c r="P2626">
        <v>84</v>
      </c>
      <c r="Q2626" t="s">
        <v>32</v>
      </c>
      <c r="R2626">
        <v>4.3</v>
      </c>
      <c r="S2626">
        <v>7.5</v>
      </c>
      <c r="T2626">
        <v>10.9</v>
      </c>
      <c r="U2626">
        <v>12.1</v>
      </c>
      <c r="V2626">
        <v>82</v>
      </c>
      <c r="W2626" t="str">
        <f t="shared" si="120"/>
        <v>Greater Western Sydney</v>
      </c>
      <c r="X2626" t="str">
        <f t="shared" si="121"/>
        <v>Low</v>
      </c>
      <c r="Y2626" t="str">
        <f t="shared" si="122"/>
        <v>Home Team</v>
      </c>
    </row>
    <row r="2627" spans="1:25" x14ac:dyDescent="0.25">
      <c r="A2627" t="s">
        <v>2717</v>
      </c>
      <c r="B2627">
        <v>2024</v>
      </c>
      <c r="C2627" t="s">
        <v>238</v>
      </c>
      <c r="D2627" s="1">
        <v>45508</v>
      </c>
      <c r="E2627">
        <v>15.1</v>
      </c>
      <c r="F2627">
        <v>1.8</v>
      </c>
      <c r="G2627">
        <v>0</v>
      </c>
      <c r="H2627" t="s">
        <v>28</v>
      </c>
      <c r="I2627" s="2">
        <v>0.63888888888888884</v>
      </c>
      <c r="J2627" s="3">
        <v>34381</v>
      </c>
      <c r="K2627" t="s">
        <v>48</v>
      </c>
      <c r="L2627">
        <v>5.4</v>
      </c>
      <c r="M2627">
        <v>6.6</v>
      </c>
      <c r="N2627">
        <v>8.9</v>
      </c>
      <c r="O2627">
        <v>13.12</v>
      </c>
      <c r="P2627">
        <v>90</v>
      </c>
      <c r="Q2627" t="s">
        <v>43</v>
      </c>
      <c r="R2627">
        <v>4.0999999999999996</v>
      </c>
      <c r="S2627">
        <v>9.1</v>
      </c>
      <c r="T2627">
        <v>12.4</v>
      </c>
      <c r="U2627">
        <v>14.5</v>
      </c>
      <c r="V2627">
        <v>89</v>
      </c>
      <c r="W2627" t="str">
        <f t="shared" ref="W2627:W2690" si="123">IF(P2627&gt;V2627,K2627, IF(P2627&lt;V2627,Q2627, "Draw"))</f>
        <v>Essendon</v>
      </c>
      <c r="X2627" t="str">
        <f t="shared" ref="X2627:X2690" si="124">IF(J2627&lt;30000,"Low", IF(J2627&lt;50000,"Medium","High"))</f>
        <v>Medium</v>
      </c>
      <c r="Y2627" t="str">
        <f t="shared" ref="Y2627:Y2690" si="125">IF(P2627&gt;V2627,"Home Team", IF(P2627&lt;V2627,"Away Team","Draw"))</f>
        <v>Home Team</v>
      </c>
    </row>
    <row r="2628" spans="1:25" x14ac:dyDescent="0.25">
      <c r="A2628" t="s">
        <v>2718</v>
      </c>
      <c r="B2628">
        <v>2024</v>
      </c>
      <c r="C2628" t="s">
        <v>238</v>
      </c>
      <c r="D2628" s="1">
        <v>45508</v>
      </c>
      <c r="E2628">
        <v>15.1</v>
      </c>
      <c r="F2628">
        <v>1.8</v>
      </c>
      <c r="G2628">
        <v>0</v>
      </c>
      <c r="H2628" t="s">
        <v>46</v>
      </c>
      <c r="I2628" s="2">
        <v>0.69444444444444442</v>
      </c>
      <c r="J2628" s="3">
        <v>23053</v>
      </c>
      <c r="K2628" t="s">
        <v>55</v>
      </c>
      <c r="L2628">
        <v>1.3</v>
      </c>
      <c r="M2628">
        <v>1.4</v>
      </c>
      <c r="N2628">
        <v>3.7</v>
      </c>
      <c r="O2628">
        <v>5.9</v>
      </c>
      <c r="P2628">
        <v>39</v>
      </c>
      <c r="Q2628" t="s">
        <v>36</v>
      </c>
      <c r="R2628">
        <v>4</v>
      </c>
      <c r="S2628">
        <v>9.3000000000000007</v>
      </c>
      <c r="T2628">
        <v>13.6</v>
      </c>
      <c r="U2628">
        <v>19.100000000000001</v>
      </c>
      <c r="V2628">
        <v>124</v>
      </c>
      <c r="W2628" t="str">
        <f t="shared" si="123"/>
        <v>Brisbane</v>
      </c>
      <c r="X2628" t="str">
        <f t="shared" si="124"/>
        <v>Low</v>
      </c>
      <c r="Y2628" t="str">
        <f t="shared" si="125"/>
        <v>Away Team</v>
      </c>
    </row>
    <row r="2629" spans="1:25" x14ac:dyDescent="0.25">
      <c r="A2629" t="s">
        <v>2719</v>
      </c>
      <c r="B2629">
        <v>2024</v>
      </c>
      <c r="C2629" t="s">
        <v>248</v>
      </c>
      <c r="D2629" s="1">
        <v>45513</v>
      </c>
      <c r="E2629">
        <v>21.6</v>
      </c>
      <c r="F2629">
        <v>10.199999999999999</v>
      </c>
      <c r="G2629">
        <v>0</v>
      </c>
      <c r="H2629" t="s">
        <v>61</v>
      </c>
      <c r="I2629" s="2">
        <v>0.81944444444444442</v>
      </c>
      <c r="J2629" s="3">
        <v>37854</v>
      </c>
      <c r="K2629" t="s">
        <v>26</v>
      </c>
      <c r="L2629">
        <v>3.3</v>
      </c>
      <c r="M2629">
        <v>6.5</v>
      </c>
      <c r="N2629">
        <v>8.9</v>
      </c>
      <c r="O2629">
        <v>13.11</v>
      </c>
      <c r="P2629">
        <v>89</v>
      </c>
      <c r="Q2629" t="s">
        <v>33</v>
      </c>
      <c r="R2629">
        <v>5.4</v>
      </c>
      <c r="S2629">
        <v>6.8</v>
      </c>
      <c r="T2629">
        <v>11.12</v>
      </c>
      <c r="U2629">
        <v>12.14</v>
      </c>
      <c r="V2629">
        <v>86</v>
      </c>
      <c r="W2629" t="str">
        <f t="shared" si="123"/>
        <v>Sydney</v>
      </c>
      <c r="X2629" t="str">
        <f t="shared" si="124"/>
        <v>Medium</v>
      </c>
      <c r="Y2629" t="str">
        <f t="shared" si="125"/>
        <v>Home Team</v>
      </c>
    </row>
    <row r="2630" spans="1:25" x14ac:dyDescent="0.25">
      <c r="A2630" t="s">
        <v>2720</v>
      </c>
      <c r="B2630">
        <v>2024</v>
      </c>
      <c r="C2630" t="s">
        <v>248</v>
      </c>
      <c r="D2630" s="1">
        <v>45514</v>
      </c>
      <c r="E2630">
        <v>18</v>
      </c>
      <c r="F2630">
        <v>10.6</v>
      </c>
      <c r="G2630">
        <v>0.2</v>
      </c>
      <c r="H2630" t="s">
        <v>66</v>
      </c>
      <c r="I2630" s="2">
        <v>0.57291666666666663</v>
      </c>
      <c r="J2630" s="3">
        <v>6619</v>
      </c>
      <c r="K2630" t="s">
        <v>47</v>
      </c>
      <c r="L2630">
        <v>4.2</v>
      </c>
      <c r="M2630">
        <v>7.6</v>
      </c>
      <c r="N2630">
        <v>10.1</v>
      </c>
      <c r="O2630">
        <v>14.13</v>
      </c>
      <c r="P2630">
        <v>97</v>
      </c>
      <c r="Q2630" t="s">
        <v>51</v>
      </c>
      <c r="R2630">
        <v>3.3</v>
      </c>
      <c r="S2630">
        <v>3.8</v>
      </c>
      <c r="T2630">
        <v>8.9</v>
      </c>
      <c r="U2630">
        <v>15.12</v>
      </c>
      <c r="V2630">
        <v>102</v>
      </c>
      <c r="W2630" t="str">
        <f t="shared" si="123"/>
        <v>West Coast</v>
      </c>
      <c r="X2630" t="str">
        <f t="shared" si="124"/>
        <v>Low</v>
      </c>
      <c r="Y2630" t="str">
        <f t="shared" si="125"/>
        <v>Away Team</v>
      </c>
    </row>
    <row r="2631" spans="1:25" x14ac:dyDescent="0.25">
      <c r="A2631" t="s">
        <v>2721</v>
      </c>
      <c r="B2631">
        <v>2024</v>
      </c>
      <c r="C2631" t="s">
        <v>248</v>
      </c>
      <c r="D2631" s="1">
        <v>45514</v>
      </c>
      <c r="E2631">
        <v>23.9</v>
      </c>
      <c r="F2631">
        <v>11.2</v>
      </c>
      <c r="G2631">
        <v>0.2</v>
      </c>
      <c r="H2631" t="s">
        <v>58</v>
      </c>
      <c r="I2631" s="2">
        <v>0.57291666666666663</v>
      </c>
      <c r="J2631" s="3">
        <v>31364</v>
      </c>
      <c r="K2631" t="s">
        <v>36</v>
      </c>
      <c r="L2631">
        <v>4.7</v>
      </c>
      <c r="M2631">
        <v>6.8</v>
      </c>
      <c r="N2631">
        <v>7.12</v>
      </c>
      <c r="O2631">
        <v>8.16</v>
      </c>
      <c r="P2631">
        <v>64</v>
      </c>
      <c r="Q2631" t="s">
        <v>25</v>
      </c>
      <c r="R2631">
        <v>0.1</v>
      </c>
      <c r="S2631">
        <v>5.3</v>
      </c>
      <c r="T2631">
        <v>7.4</v>
      </c>
      <c r="U2631">
        <v>13.4</v>
      </c>
      <c r="V2631">
        <v>82</v>
      </c>
      <c r="W2631" t="str">
        <f t="shared" si="123"/>
        <v>Greater Western Sydney</v>
      </c>
      <c r="X2631" t="str">
        <f t="shared" si="124"/>
        <v>Medium</v>
      </c>
      <c r="Y2631" t="str">
        <f t="shared" si="125"/>
        <v>Away Team</v>
      </c>
    </row>
    <row r="2632" spans="1:25" x14ac:dyDescent="0.25">
      <c r="A2632" t="s">
        <v>2722</v>
      </c>
      <c r="B2632">
        <v>2024</v>
      </c>
      <c r="C2632" t="s">
        <v>248</v>
      </c>
      <c r="D2632" s="1">
        <v>45514</v>
      </c>
      <c r="E2632">
        <v>26.2</v>
      </c>
      <c r="F2632">
        <v>7.6</v>
      </c>
      <c r="G2632">
        <v>0.2</v>
      </c>
      <c r="H2632" t="s">
        <v>1339</v>
      </c>
      <c r="I2632" s="2">
        <v>0.60763888888888884</v>
      </c>
      <c r="J2632" s="3">
        <v>50600</v>
      </c>
      <c r="K2632" t="s">
        <v>43</v>
      </c>
      <c r="L2632">
        <v>2.1</v>
      </c>
      <c r="M2632">
        <v>5.4</v>
      </c>
      <c r="N2632">
        <v>8.6999999999999993</v>
      </c>
      <c r="O2632">
        <v>9.8000000000000007</v>
      </c>
      <c r="P2632">
        <v>62</v>
      </c>
      <c r="Q2632" t="s">
        <v>44</v>
      </c>
      <c r="R2632">
        <v>4.2</v>
      </c>
      <c r="S2632">
        <v>6.4</v>
      </c>
      <c r="T2632">
        <v>7.9</v>
      </c>
      <c r="U2632">
        <v>10.130000000000001</v>
      </c>
      <c r="V2632">
        <v>73</v>
      </c>
      <c r="W2632" t="str">
        <f t="shared" si="123"/>
        <v>Geelong</v>
      </c>
      <c r="X2632" t="str">
        <f t="shared" si="124"/>
        <v>High</v>
      </c>
      <c r="Y2632" t="str">
        <f t="shared" si="125"/>
        <v>Away Team</v>
      </c>
    </row>
    <row r="2633" spans="1:25" x14ac:dyDescent="0.25">
      <c r="A2633" t="s">
        <v>2723</v>
      </c>
      <c r="B2633">
        <v>2024</v>
      </c>
      <c r="C2633" t="s">
        <v>248</v>
      </c>
      <c r="D2633" s="1">
        <v>45514</v>
      </c>
      <c r="E2633">
        <v>17.399999999999999</v>
      </c>
      <c r="F2633">
        <v>5.5</v>
      </c>
      <c r="G2633">
        <v>0</v>
      </c>
      <c r="H2633" t="s">
        <v>46</v>
      </c>
      <c r="I2633" s="2">
        <v>0.8125</v>
      </c>
      <c r="J2633" s="3">
        <v>29401</v>
      </c>
      <c r="K2633" t="s">
        <v>48</v>
      </c>
      <c r="L2633">
        <v>4.2</v>
      </c>
      <c r="M2633">
        <v>9.4</v>
      </c>
      <c r="N2633">
        <v>11.5</v>
      </c>
      <c r="O2633">
        <v>12.14</v>
      </c>
      <c r="P2633">
        <v>86</v>
      </c>
      <c r="Q2633" t="s">
        <v>39</v>
      </c>
      <c r="R2633">
        <v>4.3</v>
      </c>
      <c r="S2633">
        <v>7.5</v>
      </c>
      <c r="T2633">
        <v>11.9</v>
      </c>
      <c r="U2633">
        <v>13.9</v>
      </c>
      <c r="V2633">
        <v>87</v>
      </c>
      <c r="W2633" t="str">
        <f t="shared" si="123"/>
        <v>Gold Coast</v>
      </c>
      <c r="X2633" t="str">
        <f t="shared" si="124"/>
        <v>Low</v>
      </c>
      <c r="Y2633" t="str">
        <f t="shared" si="125"/>
        <v>Away Team</v>
      </c>
    </row>
    <row r="2634" spans="1:25" x14ac:dyDescent="0.25">
      <c r="A2634" t="s">
        <v>2724</v>
      </c>
      <c r="B2634">
        <v>2024</v>
      </c>
      <c r="C2634" t="s">
        <v>248</v>
      </c>
      <c r="D2634" s="1">
        <v>45514</v>
      </c>
      <c r="E2634">
        <v>17.399999999999999</v>
      </c>
      <c r="F2634">
        <v>5.5</v>
      </c>
      <c r="G2634">
        <v>0</v>
      </c>
      <c r="H2634" t="s">
        <v>28</v>
      </c>
      <c r="I2634" s="2">
        <v>0.8125</v>
      </c>
      <c r="J2634" s="3">
        <v>17867</v>
      </c>
      <c r="K2634" t="s">
        <v>35</v>
      </c>
      <c r="L2634">
        <v>2.2999999999999998</v>
      </c>
      <c r="M2634">
        <v>4.5</v>
      </c>
      <c r="N2634">
        <v>6.5</v>
      </c>
      <c r="O2634">
        <v>7.9</v>
      </c>
      <c r="P2634">
        <v>51</v>
      </c>
      <c r="Q2634" t="s">
        <v>54</v>
      </c>
      <c r="R2634">
        <v>2.4</v>
      </c>
      <c r="S2634">
        <v>3.8</v>
      </c>
      <c r="T2634">
        <v>5.8</v>
      </c>
      <c r="U2634">
        <v>7.11</v>
      </c>
      <c r="V2634">
        <v>53</v>
      </c>
      <c r="W2634" t="str">
        <f t="shared" si="123"/>
        <v>Port Adelaide</v>
      </c>
      <c r="X2634" t="str">
        <f t="shared" si="124"/>
        <v>Low</v>
      </c>
      <c r="Y2634" t="str">
        <f t="shared" si="125"/>
        <v>Away Team</v>
      </c>
    </row>
    <row r="2635" spans="1:25" x14ac:dyDescent="0.25">
      <c r="A2635" t="s">
        <v>2725</v>
      </c>
      <c r="B2635">
        <v>2024</v>
      </c>
      <c r="C2635" t="s">
        <v>248</v>
      </c>
      <c r="D2635" s="1">
        <v>45515</v>
      </c>
      <c r="E2635">
        <v>19.7</v>
      </c>
      <c r="F2635">
        <v>3.7</v>
      </c>
      <c r="G2635">
        <v>0</v>
      </c>
      <c r="H2635" t="s">
        <v>28</v>
      </c>
      <c r="I2635" s="2">
        <v>0.54861111111111116</v>
      </c>
      <c r="J2635" s="3">
        <v>84773</v>
      </c>
      <c r="K2635" t="s">
        <v>30</v>
      </c>
      <c r="L2635">
        <v>3.3</v>
      </c>
      <c r="M2635">
        <v>3.6</v>
      </c>
      <c r="N2635">
        <v>4.7</v>
      </c>
      <c r="O2635">
        <v>5.8</v>
      </c>
      <c r="P2635">
        <v>38</v>
      </c>
      <c r="Q2635" t="s">
        <v>32</v>
      </c>
      <c r="R2635">
        <v>3.5</v>
      </c>
      <c r="S2635">
        <v>8.9</v>
      </c>
      <c r="T2635">
        <v>12.14</v>
      </c>
      <c r="U2635">
        <v>16.16</v>
      </c>
      <c r="V2635">
        <v>112</v>
      </c>
      <c r="W2635" t="str">
        <f t="shared" si="123"/>
        <v>Hawthorn</v>
      </c>
      <c r="X2635" t="str">
        <f t="shared" si="124"/>
        <v>High</v>
      </c>
      <c r="Y2635" t="str">
        <f t="shared" si="125"/>
        <v>Away Team</v>
      </c>
    </row>
    <row r="2636" spans="1:25" x14ac:dyDescent="0.25">
      <c r="A2636" t="s">
        <v>2726</v>
      </c>
      <c r="B2636">
        <v>2024</v>
      </c>
      <c r="C2636" t="s">
        <v>248</v>
      </c>
      <c r="D2636" s="1">
        <v>45515</v>
      </c>
      <c r="E2636">
        <v>19.7</v>
      </c>
      <c r="F2636">
        <v>3.7</v>
      </c>
      <c r="G2636">
        <v>0</v>
      </c>
      <c r="H2636" t="s">
        <v>46</v>
      </c>
      <c r="I2636" s="2">
        <v>0.63888888888888884</v>
      </c>
      <c r="J2636" s="3">
        <v>21375</v>
      </c>
      <c r="K2636" t="s">
        <v>29</v>
      </c>
      <c r="L2636">
        <v>3.1</v>
      </c>
      <c r="M2636">
        <v>5.2</v>
      </c>
      <c r="N2636">
        <v>7.5</v>
      </c>
      <c r="O2636">
        <v>7.9</v>
      </c>
      <c r="P2636">
        <v>51</v>
      </c>
      <c r="Q2636" t="s">
        <v>55</v>
      </c>
      <c r="R2636">
        <v>4.0999999999999996</v>
      </c>
      <c r="S2636">
        <v>7.4</v>
      </c>
      <c r="T2636">
        <v>11.5</v>
      </c>
      <c r="U2636">
        <v>15.9</v>
      </c>
      <c r="V2636">
        <v>99</v>
      </c>
      <c r="W2636" t="str">
        <f t="shared" si="123"/>
        <v>St Kilda</v>
      </c>
      <c r="X2636" t="str">
        <f t="shared" si="124"/>
        <v>Low</v>
      </c>
      <c r="Y2636" t="str">
        <f t="shared" si="125"/>
        <v>Away Team</v>
      </c>
    </row>
    <row r="2637" spans="1:25" x14ac:dyDescent="0.25">
      <c r="A2637" t="s">
        <v>2727</v>
      </c>
      <c r="B2637">
        <v>2024</v>
      </c>
      <c r="C2637" t="s">
        <v>248</v>
      </c>
      <c r="D2637" s="1">
        <v>45515</v>
      </c>
      <c r="E2637">
        <v>20.399999999999999</v>
      </c>
      <c r="F2637">
        <v>4.9000000000000004</v>
      </c>
      <c r="G2637">
        <v>0</v>
      </c>
      <c r="H2637" t="s">
        <v>512</v>
      </c>
      <c r="I2637" s="2">
        <v>0.65277777777777779</v>
      </c>
      <c r="J2637" s="3">
        <v>39177</v>
      </c>
      <c r="K2637" t="s">
        <v>40</v>
      </c>
      <c r="L2637">
        <v>5.2</v>
      </c>
      <c r="M2637">
        <v>9.6</v>
      </c>
      <c r="N2637">
        <v>14.7</v>
      </c>
      <c r="O2637">
        <v>17.899999999999999</v>
      </c>
      <c r="P2637">
        <v>111</v>
      </c>
      <c r="Q2637" t="s">
        <v>50</v>
      </c>
      <c r="R2637">
        <v>1.4</v>
      </c>
      <c r="S2637">
        <v>4.0999999999999996</v>
      </c>
      <c r="T2637">
        <v>6.14</v>
      </c>
      <c r="U2637">
        <v>9.18</v>
      </c>
      <c r="V2637">
        <v>72</v>
      </c>
      <c r="W2637" t="str">
        <f t="shared" si="123"/>
        <v>Adelaide</v>
      </c>
      <c r="X2637" t="str">
        <f t="shared" si="124"/>
        <v>Medium</v>
      </c>
      <c r="Y2637" t="str">
        <f t="shared" si="125"/>
        <v>Home Team</v>
      </c>
    </row>
    <row r="2638" spans="1:25" x14ac:dyDescent="0.25">
      <c r="A2638" t="s">
        <v>2728</v>
      </c>
      <c r="B2638">
        <v>2024</v>
      </c>
      <c r="C2638" t="s">
        <v>258</v>
      </c>
      <c r="D2638" s="1">
        <v>45520</v>
      </c>
      <c r="E2638">
        <v>16.2</v>
      </c>
      <c r="F2638">
        <v>12.5</v>
      </c>
      <c r="G2638">
        <v>0</v>
      </c>
      <c r="H2638" t="s">
        <v>46</v>
      </c>
      <c r="I2638" s="2">
        <v>0.81944444444444442</v>
      </c>
      <c r="J2638" s="3">
        <v>33830</v>
      </c>
      <c r="K2638" t="s">
        <v>48</v>
      </c>
      <c r="L2638">
        <v>3.1</v>
      </c>
      <c r="M2638">
        <v>4.5</v>
      </c>
      <c r="N2638">
        <v>5.0999999999999996</v>
      </c>
      <c r="O2638">
        <v>8.11</v>
      </c>
      <c r="P2638">
        <v>59</v>
      </c>
      <c r="Q2638" t="s">
        <v>26</v>
      </c>
      <c r="R2638">
        <v>2.2000000000000002</v>
      </c>
      <c r="S2638">
        <v>3.4</v>
      </c>
      <c r="T2638">
        <v>9.6999999999999993</v>
      </c>
      <c r="U2638">
        <v>15.8</v>
      </c>
      <c r="V2638">
        <v>98</v>
      </c>
      <c r="W2638" t="str">
        <f t="shared" si="123"/>
        <v>Sydney</v>
      </c>
      <c r="X2638" t="str">
        <f t="shared" si="124"/>
        <v>Medium</v>
      </c>
      <c r="Y2638" t="str">
        <f t="shared" si="125"/>
        <v>Away Team</v>
      </c>
    </row>
    <row r="2639" spans="1:25" x14ac:dyDescent="0.25">
      <c r="A2639" t="s">
        <v>2729</v>
      </c>
      <c r="B2639">
        <v>2024</v>
      </c>
      <c r="C2639" t="s">
        <v>258</v>
      </c>
      <c r="D2639" s="1">
        <v>45521</v>
      </c>
      <c r="E2639">
        <v>21.5</v>
      </c>
      <c r="F2639">
        <v>11.7</v>
      </c>
      <c r="G2639">
        <v>5.4</v>
      </c>
      <c r="H2639" t="s">
        <v>141</v>
      </c>
      <c r="I2639" s="2">
        <v>0.57291666666666663</v>
      </c>
      <c r="J2639" s="3">
        <v>10801</v>
      </c>
      <c r="K2639" t="s">
        <v>25</v>
      </c>
      <c r="L2639">
        <v>4.4000000000000004</v>
      </c>
      <c r="M2639">
        <v>6.7</v>
      </c>
      <c r="N2639">
        <v>11.9</v>
      </c>
      <c r="O2639">
        <v>15.11</v>
      </c>
      <c r="P2639">
        <v>101</v>
      </c>
      <c r="Q2639" t="s">
        <v>43</v>
      </c>
      <c r="R2639">
        <v>3.2</v>
      </c>
      <c r="S2639">
        <v>8.4</v>
      </c>
      <c r="T2639">
        <v>10.7</v>
      </c>
      <c r="U2639">
        <v>14.8</v>
      </c>
      <c r="V2639">
        <v>92</v>
      </c>
      <c r="W2639" t="str">
        <f t="shared" si="123"/>
        <v>Greater Western Sydney</v>
      </c>
      <c r="X2639" t="str">
        <f t="shared" si="124"/>
        <v>Low</v>
      </c>
      <c r="Y2639" t="str">
        <f t="shared" si="125"/>
        <v>Home Team</v>
      </c>
    </row>
    <row r="2640" spans="1:25" x14ac:dyDescent="0.25">
      <c r="A2640" t="s">
        <v>2730</v>
      </c>
      <c r="B2640">
        <v>2024</v>
      </c>
      <c r="C2640" t="s">
        <v>258</v>
      </c>
      <c r="D2640" s="1">
        <v>45521</v>
      </c>
      <c r="E2640">
        <v>28.4</v>
      </c>
      <c r="F2640">
        <v>14.4</v>
      </c>
      <c r="G2640">
        <v>0.2</v>
      </c>
      <c r="H2640" t="s">
        <v>38</v>
      </c>
      <c r="I2640" s="2">
        <v>0.57291666666666663</v>
      </c>
      <c r="J2640" s="3">
        <v>13026</v>
      </c>
      <c r="K2640" t="s">
        <v>39</v>
      </c>
      <c r="L2640">
        <v>3.2</v>
      </c>
      <c r="M2640">
        <v>7.5</v>
      </c>
      <c r="N2640">
        <v>8.6</v>
      </c>
      <c r="O2640">
        <v>9.9</v>
      </c>
      <c r="P2640">
        <v>63</v>
      </c>
      <c r="Q2640" t="s">
        <v>35</v>
      </c>
      <c r="R2640">
        <v>3.2</v>
      </c>
      <c r="S2640">
        <v>8.5</v>
      </c>
      <c r="T2640">
        <v>11.5</v>
      </c>
      <c r="U2640">
        <v>18.899999999999999</v>
      </c>
      <c r="V2640">
        <v>117</v>
      </c>
      <c r="W2640" t="str">
        <f t="shared" si="123"/>
        <v>Melbourne</v>
      </c>
      <c r="X2640" t="str">
        <f t="shared" si="124"/>
        <v>Low</v>
      </c>
      <c r="Y2640" t="str">
        <f t="shared" si="125"/>
        <v>Away Team</v>
      </c>
    </row>
    <row r="2641" spans="1:25" x14ac:dyDescent="0.25">
      <c r="A2641" t="s">
        <v>2731</v>
      </c>
      <c r="B2641">
        <v>2024</v>
      </c>
      <c r="C2641" t="s">
        <v>258</v>
      </c>
      <c r="D2641" s="1">
        <v>45521</v>
      </c>
      <c r="E2641">
        <v>15.6</v>
      </c>
      <c r="F2641">
        <v>9.1</v>
      </c>
      <c r="G2641">
        <v>3.2</v>
      </c>
      <c r="H2641" t="s">
        <v>28</v>
      </c>
      <c r="I2641" s="2">
        <v>0.69097222222222221</v>
      </c>
      <c r="J2641" s="3">
        <v>61218</v>
      </c>
      <c r="K2641" t="s">
        <v>33</v>
      </c>
      <c r="L2641">
        <v>2.4</v>
      </c>
      <c r="M2641">
        <v>5.6</v>
      </c>
      <c r="N2641">
        <v>7.8</v>
      </c>
      <c r="O2641">
        <v>11.13</v>
      </c>
      <c r="P2641">
        <v>79</v>
      </c>
      <c r="Q2641" t="s">
        <v>36</v>
      </c>
      <c r="R2641">
        <v>6.4</v>
      </c>
      <c r="S2641">
        <v>6.5</v>
      </c>
      <c r="T2641">
        <v>9.1</v>
      </c>
      <c r="U2641">
        <v>11.12</v>
      </c>
      <c r="V2641">
        <v>78</v>
      </c>
      <c r="W2641" t="str">
        <f t="shared" si="123"/>
        <v>Collingwood</v>
      </c>
      <c r="X2641" t="str">
        <f t="shared" si="124"/>
        <v>High</v>
      </c>
      <c r="Y2641" t="str">
        <f t="shared" si="125"/>
        <v>Home Team</v>
      </c>
    </row>
    <row r="2642" spans="1:25" x14ac:dyDescent="0.25">
      <c r="A2642" t="s">
        <v>2732</v>
      </c>
      <c r="B2642">
        <v>2024</v>
      </c>
      <c r="C2642" t="s">
        <v>258</v>
      </c>
      <c r="D2642" s="1">
        <v>45521</v>
      </c>
      <c r="E2642">
        <v>15</v>
      </c>
      <c r="F2642">
        <v>12</v>
      </c>
      <c r="G2642">
        <v>1.6</v>
      </c>
      <c r="H2642" t="s">
        <v>512</v>
      </c>
      <c r="I2642" s="2">
        <v>0.79166666666666663</v>
      </c>
      <c r="J2642" s="3">
        <v>52459</v>
      </c>
      <c r="K2642" t="s">
        <v>54</v>
      </c>
      <c r="L2642">
        <v>2.2999999999999998</v>
      </c>
      <c r="M2642">
        <v>4.9000000000000004</v>
      </c>
      <c r="N2642">
        <v>6.12</v>
      </c>
      <c r="O2642">
        <v>11.14</v>
      </c>
      <c r="P2642">
        <v>80</v>
      </c>
      <c r="Q2642" t="s">
        <v>40</v>
      </c>
      <c r="R2642">
        <v>2.5</v>
      </c>
      <c r="S2642">
        <v>6.6</v>
      </c>
      <c r="T2642">
        <v>6.1</v>
      </c>
      <c r="U2642">
        <v>8.1</v>
      </c>
      <c r="V2642">
        <v>58</v>
      </c>
      <c r="W2642" t="str">
        <f t="shared" si="123"/>
        <v>Port Adelaide</v>
      </c>
      <c r="X2642" t="str">
        <f t="shared" si="124"/>
        <v>High</v>
      </c>
      <c r="Y2642" t="str">
        <f t="shared" si="125"/>
        <v>Home Team</v>
      </c>
    </row>
    <row r="2643" spans="1:25" x14ac:dyDescent="0.25">
      <c r="A2643" t="s">
        <v>2733</v>
      </c>
      <c r="B2643">
        <v>2024</v>
      </c>
      <c r="C2643" t="s">
        <v>258</v>
      </c>
      <c r="D2643" s="1">
        <v>45521</v>
      </c>
      <c r="E2643">
        <v>15.6</v>
      </c>
      <c r="F2643">
        <v>9.1</v>
      </c>
      <c r="G2643">
        <v>3.2</v>
      </c>
      <c r="H2643" t="s">
        <v>46</v>
      </c>
      <c r="I2643" s="2">
        <v>0.8125</v>
      </c>
      <c r="J2643" s="3">
        <v>31945</v>
      </c>
      <c r="K2643" t="s">
        <v>55</v>
      </c>
      <c r="L2643">
        <v>0.3</v>
      </c>
      <c r="M2643">
        <v>3.6</v>
      </c>
      <c r="N2643">
        <v>10.1</v>
      </c>
      <c r="O2643">
        <v>16.11</v>
      </c>
      <c r="P2643">
        <v>107</v>
      </c>
      <c r="Q2643" t="s">
        <v>44</v>
      </c>
      <c r="R2643">
        <v>3.2</v>
      </c>
      <c r="S2643">
        <v>9.3000000000000007</v>
      </c>
      <c r="T2643">
        <v>10.4</v>
      </c>
      <c r="U2643">
        <v>14.5</v>
      </c>
      <c r="V2643">
        <v>89</v>
      </c>
      <c r="W2643" t="str">
        <f t="shared" si="123"/>
        <v>St Kilda</v>
      </c>
      <c r="X2643" t="str">
        <f t="shared" si="124"/>
        <v>Medium</v>
      </c>
      <c r="Y2643" t="str">
        <f t="shared" si="125"/>
        <v>Home Team</v>
      </c>
    </row>
    <row r="2644" spans="1:25" x14ac:dyDescent="0.25">
      <c r="A2644" t="s">
        <v>2734</v>
      </c>
      <c r="B2644">
        <v>2024</v>
      </c>
      <c r="C2644" t="s">
        <v>258</v>
      </c>
      <c r="D2644" s="1">
        <v>45522</v>
      </c>
      <c r="E2644">
        <v>16.8</v>
      </c>
      <c r="F2644">
        <v>9.1</v>
      </c>
      <c r="G2644">
        <v>0.4</v>
      </c>
      <c r="H2644" t="s">
        <v>46</v>
      </c>
      <c r="I2644" s="2">
        <v>0.54861111111111116</v>
      </c>
      <c r="J2644" s="3">
        <v>33182</v>
      </c>
      <c r="K2644" t="s">
        <v>50</v>
      </c>
      <c r="L2644">
        <v>5.3</v>
      </c>
      <c r="M2644">
        <v>9.1</v>
      </c>
      <c r="N2644">
        <v>16.149999999999999</v>
      </c>
      <c r="O2644">
        <v>20.18</v>
      </c>
      <c r="P2644">
        <v>138</v>
      </c>
      <c r="Q2644" t="s">
        <v>47</v>
      </c>
      <c r="R2644">
        <v>3.4</v>
      </c>
      <c r="S2644">
        <v>3.5</v>
      </c>
      <c r="T2644">
        <v>4.5</v>
      </c>
      <c r="U2644">
        <v>6.6</v>
      </c>
      <c r="V2644">
        <v>42</v>
      </c>
      <c r="W2644" t="str">
        <f t="shared" si="123"/>
        <v>Western Bulldogs</v>
      </c>
      <c r="X2644" t="str">
        <f t="shared" si="124"/>
        <v>Medium</v>
      </c>
      <c r="Y2644" t="str">
        <f t="shared" si="125"/>
        <v>Home Team</v>
      </c>
    </row>
    <row r="2645" spans="1:25" x14ac:dyDescent="0.25">
      <c r="A2645" t="s">
        <v>2735</v>
      </c>
      <c r="B2645">
        <v>2024</v>
      </c>
      <c r="C2645" t="s">
        <v>258</v>
      </c>
      <c r="D2645" s="1">
        <v>45522</v>
      </c>
      <c r="E2645">
        <v>16.8</v>
      </c>
      <c r="F2645">
        <v>9.1</v>
      </c>
      <c r="G2645">
        <v>0.4</v>
      </c>
      <c r="H2645" t="s">
        <v>28</v>
      </c>
      <c r="I2645" s="2">
        <v>0.63888888888888884</v>
      </c>
      <c r="J2645" s="3">
        <v>58231</v>
      </c>
      <c r="K2645" t="s">
        <v>32</v>
      </c>
      <c r="L2645">
        <v>9.3000000000000007</v>
      </c>
      <c r="M2645">
        <v>12.6</v>
      </c>
      <c r="N2645">
        <v>15.11</v>
      </c>
      <c r="O2645">
        <v>19.170000000000002</v>
      </c>
      <c r="P2645">
        <v>131</v>
      </c>
      <c r="Q2645" t="s">
        <v>29</v>
      </c>
      <c r="R2645">
        <v>1.1000000000000001</v>
      </c>
      <c r="S2645">
        <v>6.5</v>
      </c>
      <c r="T2645">
        <v>8.6</v>
      </c>
      <c r="U2645">
        <v>10.8</v>
      </c>
      <c r="V2645">
        <v>68</v>
      </c>
      <c r="W2645" t="str">
        <f t="shared" si="123"/>
        <v>Hawthorn</v>
      </c>
      <c r="X2645" t="str">
        <f t="shared" si="124"/>
        <v>High</v>
      </c>
      <c r="Y2645" t="str">
        <f t="shared" si="125"/>
        <v>Home Team</v>
      </c>
    </row>
    <row r="2646" spans="1:25" x14ac:dyDescent="0.25">
      <c r="A2646" t="s">
        <v>2736</v>
      </c>
      <c r="B2646">
        <v>2024</v>
      </c>
      <c r="C2646" t="s">
        <v>258</v>
      </c>
      <c r="D2646" s="1">
        <v>45522</v>
      </c>
      <c r="E2646">
        <v>17.7</v>
      </c>
      <c r="F2646">
        <v>10.199999999999999</v>
      </c>
      <c r="G2646">
        <v>23.8</v>
      </c>
      <c r="H2646" t="s">
        <v>1339</v>
      </c>
      <c r="I2646" s="2">
        <v>0.61111111111111116</v>
      </c>
      <c r="J2646" s="3">
        <v>48455</v>
      </c>
      <c r="K2646" t="s">
        <v>51</v>
      </c>
      <c r="L2646">
        <v>2.2000000000000002</v>
      </c>
      <c r="M2646">
        <v>2.2000000000000002</v>
      </c>
      <c r="N2646">
        <v>3.5</v>
      </c>
      <c r="O2646">
        <v>4.0999999999999996</v>
      </c>
      <c r="P2646">
        <v>34</v>
      </c>
      <c r="Q2646" t="s">
        <v>30</v>
      </c>
      <c r="R2646">
        <v>2.4</v>
      </c>
      <c r="S2646">
        <v>6.9</v>
      </c>
      <c r="T2646">
        <v>11.12</v>
      </c>
      <c r="U2646">
        <v>14.15</v>
      </c>
      <c r="V2646">
        <v>99</v>
      </c>
      <c r="W2646" t="str">
        <f t="shared" si="123"/>
        <v>Carlton</v>
      </c>
      <c r="X2646" t="str">
        <f t="shared" si="124"/>
        <v>Medium</v>
      </c>
      <c r="Y2646" t="str">
        <f t="shared" si="125"/>
        <v>Away Team</v>
      </c>
    </row>
    <row r="2647" spans="1:25" x14ac:dyDescent="0.25">
      <c r="A2647" t="s">
        <v>2737</v>
      </c>
      <c r="B2647">
        <v>2024</v>
      </c>
      <c r="C2647" t="s">
        <v>268</v>
      </c>
      <c r="D2647" s="1">
        <v>45527</v>
      </c>
      <c r="E2647">
        <v>17.899999999999999</v>
      </c>
      <c r="F2647">
        <v>10.5</v>
      </c>
      <c r="G2647">
        <v>0</v>
      </c>
      <c r="H2647" t="s">
        <v>28</v>
      </c>
      <c r="I2647" s="2">
        <v>0.81944444444444442</v>
      </c>
      <c r="J2647" s="3">
        <v>53957</v>
      </c>
      <c r="K2647" t="s">
        <v>35</v>
      </c>
      <c r="L2647">
        <v>1.1000000000000001</v>
      </c>
      <c r="M2647">
        <v>4.4000000000000004</v>
      </c>
      <c r="N2647">
        <v>7.5</v>
      </c>
      <c r="O2647">
        <v>8.9</v>
      </c>
      <c r="P2647">
        <v>57</v>
      </c>
      <c r="Q2647" t="s">
        <v>33</v>
      </c>
      <c r="R2647">
        <v>5.4</v>
      </c>
      <c r="S2647">
        <v>8.5</v>
      </c>
      <c r="T2647">
        <v>12.8</v>
      </c>
      <c r="U2647">
        <v>15.13</v>
      </c>
      <c r="V2647">
        <v>103</v>
      </c>
      <c r="W2647" t="str">
        <f t="shared" si="123"/>
        <v>Collingwood</v>
      </c>
      <c r="X2647" t="str">
        <f t="shared" si="124"/>
        <v>High</v>
      </c>
      <c r="Y2647" t="str">
        <f t="shared" si="125"/>
        <v>Away Team</v>
      </c>
    </row>
    <row r="2648" spans="1:25" x14ac:dyDescent="0.25">
      <c r="A2648" t="s">
        <v>2738</v>
      </c>
      <c r="B2648">
        <v>2024</v>
      </c>
      <c r="C2648" t="s">
        <v>268</v>
      </c>
      <c r="D2648" s="1">
        <v>45528</v>
      </c>
      <c r="E2648">
        <v>13.7</v>
      </c>
      <c r="F2648">
        <v>10</v>
      </c>
      <c r="G2648">
        <v>11.8</v>
      </c>
      <c r="H2648" t="s">
        <v>100</v>
      </c>
      <c r="I2648" s="2">
        <v>0.52083333333333337</v>
      </c>
      <c r="J2648" s="3">
        <v>11392</v>
      </c>
      <c r="K2648" t="s">
        <v>32</v>
      </c>
      <c r="L2648">
        <v>4.4000000000000004</v>
      </c>
      <c r="M2648">
        <v>12.9</v>
      </c>
      <c r="N2648">
        <v>16.100000000000001</v>
      </c>
      <c r="O2648">
        <v>26.14</v>
      </c>
      <c r="P2648">
        <v>170</v>
      </c>
      <c r="Q2648" t="s">
        <v>47</v>
      </c>
      <c r="R2648">
        <v>1.1000000000000001</v>
      </c>
      <c r="S2648">
        <v>4.2</v>
      </c>
      <c r="T2648">
        <v>6.4</v>
      </c>
      <c r="U2648">
        <v>7.4</v>
      </c>
      <c r="V2648">
        <v>46</v>
      </c>
      <c r="W2648" t="str">
        <f t="shared" si="123"/>
        <v>Hawthorn</v>
      </c>
      <c r="X2648" t="str">
        <f t="shared" si="124"/>
        <v>Low</v>
      </c>
      <c r="Y2648" t="str">
        <f t="shared" si="125"/>
        <v>Home Team</v>
      </c>
    </row>
    <row r="2649" spans="1:25" x14ac:dyDescent="0.25">
      <c r="A2649" t="s">
        <v>2739</v>
      </c>
      <c r="B2649">
        <v>2024</v>
      </c>
      <c r="C2649" t="s">
        <v>268</v>
      </c>
      <c r="D2649" s="1">
        <v>45528</v>
      </c>
      <c r="E2649">
        <v>21.3</v>
      </c>
      <c r="F2649">
        <v>10.9</v>
      </c>
      <c r="G2649">
        <v>4</v>
      </c>
      <c r="H2649" t="s">
        <v>88</v>
      </c>
      <c r="I2649" s="2">
        <v>0.57291666666666663</v>
      </c>
      <c r="J2649" s="3">
        <v>32545</v>
      </c>
      <c r="K2649" t="s">
        <v>44</v>
      </c>
      <c r="L2649">
        <v>8.3000000000000007</v>
      </c>
      <c r="M2649">
        <v>18.600000000000001</v>
      </c>
      <c r="N2649">
        <v>21.8</v>
      </c>
      <c r="O2649">
        <v>26.12</v>
      </c>
      <c r="P2649">
        <v>168</v>
      </c>
      <c r="Q2649" t="s">
        <v>51</v>
      </c>
      <c r="R2649">
        <v>1.1000000000000001</v>
      </c>
      <c r="S2649">
        <v>2.2000000000000002</v>
      </c>
      <c r="T2649">
        <v>7.8</v>
      </c>
      <c r="U2649">
        <v>11.9</v>
      </c>
      <c r="V2649">
        <v>75</v>
      </c>
      <c r="W2649" t="str">
        <f t="shared" si="123"/>
        <v>Geelong</v>
      </c>
      <c r="X2649" t="str">
        <f t="shared" si="124"/>
        <v>Medium</v>
      </c>
      <c r="Y2649" t="str">
        <f t="shared" si="125"/>
        <v>Home Team</v>
      </c>
    </row>
    <row r="2650" spans="1:25" x14ac:dyDescent="0.25">
      <c r="A2650" t="s">
        <v>2740</v>
      </c>
      <c r="B2650">
        <v>2024</v>
      </c>
      <c r="C2650" t="s">
        <v>268</v>
      </c>
      <c r="D2650" s="1">
        <v>45528</v>
      </c>
      <c r="E2650">
        <v>21.4</v>
      </c>
      <c r="F2650">
        <v>12.3</v>
      </c>
      <c r="G2650">
        <v>3</v>
      </c>
      <c r="H2650" t="s">
        <v>28</v>
      </c>
      <c r="I2650" s="2">
        <v>0.63888888888888884</v>
      </c>
      <c r="J2650" s="3">
        <v>34557</v>
      </c>
      <c r="K2650" t="s">
        <v>29</v>
      </c>
      <c r="L2650">
        <v>3.4</v>
      </c>
      <c r="M2650">
        <v>5.4</v>
      </c>
      <c r="N2650">
        <v>8.5</v>
      </c>
      <c r="O2650">
        <v>10.6</v>
      </c>
      <c r="P2650">
        <v>66</v>
      </c>
      <c r="Q2650" t="s">
        <v>39</v>
      </c>
      <c r="R2650">
        <v>4.0999999999999996</v>
      </c>
      <c r="S2650">
        <v>10.6</v>
      </c>
      <c r="T2650">
        <v>11.8</v>
      </c>
      <c r="U2650">
        <v>14.1</v>
      </c>
      <c r="V2650">
        <v>94</v>
      </c>
      <c r="W2650" t="str">
        <f t="shared" si="123"/>
        <v>Gold Coast</v>
      </c>
      <c r="X2650" t="str">
        <f t="shared" si="124"/>
        <v>Medium</v>
      </c>
      <c r="Y2650" t="str">
        <f t="shared" si="125"/>
        <v>Away Team</v>
      </c>
    </row>
    <row r="2651" spans="1:25" x14ac:dyDescent="0.25">
      <c r="A2651" t="s">
        <v>2741</v>
      </c>
      <c r="B2651">
        <v>2024</v>
      </c>
      <c r="C2651" t="s">
        <v>268</v>
      </c>
      <c r="D2651" s="1">
        <v>45528</v>
      </c>
      <c r="E2651">
        <v>26.4</v>
      </c>
      <c r="F2651">
        <v>13.2</v>
      </c>
      <c r="G2651">
        <v>0</v>
      </c>
      <c r="H2651" t="s">
        <v>58</v>
      </c>
      <c r="I2651" s="2">
        <v>0.8125</v>
      </c>
      <c r="J2651" s="3">
        <v>31663</v>
      </c>
      <c r="K2651" t="s">
        <v>36</v>
      </c>
      <c r="L2651">
        <v>3.4</v>
      </c>
      <c r="M2651">
        <v>7.9</v>
      </c>
      <c r="N2651">
        <v>11.17</v>
      </c>
      <c r="O2651">
        <v>11.21</v>
      </c>
      <c r="P2651">
        <v>87</v>
      </c>
      <c r="Q2651" t="s">
        <v>48</v>
      </c>
      <c r="R2651">
        <v>1.4</v>
      </c>
      <c r="S2651">
        <v>3.5</v>
      </c>
      <c r="T2651">
        <v>5.7</v>
      </c>
      <c r="U2651">
        <v>10.7</v>
      </c>
      <c r="V2651">
        <v>67</v>
      </c>
      <c r="W2651" t="str">
        <f t="shared" si="123"/>
        <v>Brisbane</v>
      </c>
      <c r="X2651" t="str">
        <f t="shared" si="124"/>
        <v>Medium</v>
      </c>
      <c r="Y2651" t="str">
        <f t="shared" si="125"/>
        <v>Home Team</v>
      </c>
    </row>
    <row r="2652" spans="1:25" x14ac:dyDescent="0.25">
      <c r="A2652" t="s">
        <v>2742</v>
      </c>
      <c r="B2652">
        <v>2024</v>
      </c>
      <c r="C2652" t="s">
        <v>268</v>
      </c>
      <c r="D2652" s="1">
        <v>45528</v>
      </c>
      <c r="E2652">
        <v>28.1</v>
      </c>
      <c r="F2652">
        <v>13.8</v>
      </c>
      <c r="G2652">
        <v>0.4</v>
      </c>
      <c r="H2652" t="s">
        <v>61</v>
      </c>
      <c r="I2652" s="2">
        <v>0.81944444444444442</v>
      </c>
      <c r="J2652" s="3">
        <v>36491</v>
      </c>
      <c r="K2652" t="s">
        <v>26</v>
      </c>
      <c r="L2652">
        <v>7.4</v>
      </c>
      <c r="M2652">
        <v>13.6</v>
      </c>
      <c r="N2652">
        <v>17.100000000000001</v>
      </c>
      <c r="O2652">
        <v>18.13</v>
      </c>
      <c r="P2652">
        <v>121</v>
      </c>
      <c r="Q2652" t="s">
        <v>40</v>
      </c>
      <c r="R2652">
        <v>6.3</v>
      </c>
      <c r="S2652">
        <v>7.5</v>
      </c>
      <c r="T2652">
        <v>9.9</v>
      </c>
      <c r="U2652">
        <v>13.12</v>
      </c>
      <c r="V2652">
        <v>90</v>
      </c>
      <c r="W2652" t="str">
        <f t="shared" si="123"/>
        <v>Sydney</v>
      </c>
      <c r="X2652" t="str">
        <f t="shared" si="124"/>
        <v>Medium</v>
      </c>
      <c r="Y2652" t="str">
        <f t="shared" si="125"/>
        <v>Home Team</v>
      </c>
    </row>
    <row r="2653" spans="1:25" x14ac:dyDescent="0.25">
      <c r="A2653" t="s">
        <v>2743</v>
      </c>
      <c r="B2653">
        <v>2024</v>
      </c>
      <c r="C2653" t="s">
        <v>268</v>
      </c>
      <c r="D2653" s="1">
        <v>45529</v>
      </c>
      <c r="E2653">
        <v>18.3</v>
      </c>
      <c r="F2653">
        <v>8.4</v>
      </c>
      <c r="G2653">
        <v>0</v>
      </c>
      <c r="H2653" t="s">
        <v>1304</v>
      </c>
      <c r="I2653" s="2">
        <v>0.52083333333333337</v>
      </c>
      <c r="J2653" s="3">
        <v>10224</v>
      </c>
      <c r="K2653" t="s">
        <v>50</v>
      </c>
      <c r="L2653">
        <v>1.2</v>
      </c>
      <c r="M2653">
        <v>7.7</v>
      </c>
      <c r="N2653">
        <v>9.1</v>
      </c>
      <c r="O2653">
        <v>14.14</v>
      </c>
      <c r="P2653">
        <v>98</v>
      </c>
      <c r="Q2653" t="s">
        <v>25</v>
      </c>
      <c r="R2653">
        <v>3.1</v>
      </c>
      <c r="S2653">
        <v>5.2</v>
      </c>
      <c r="T2653">
        <v>8.5</v>
      </c>
      <c r="U2653">
        <v>9.6999999999999993</v>
      </c>
      <c r="V2653">
        <v>61</v>
      </c>
      <c r="W2653" t="str">
        <f t="shared" si="123"/>
        <v>Western Bulldogs</v>
      </c>
      <c r="X2653" t="str">
        <f t="shared" si="124"/>
        <v>Low</v>
      </c>
      <c r="Y2653" t="str">
        <f t="shared" si="125"/>
        <v>Home Team</v>
      </c>
    </row>
    <row r="2654" spans="1:25" x14ac:dyDescent="0.25">
      <c r="A2654" t="s">
        <v>2744</v>
      </c>
      <c r="B2654">
        <v>2024</v>
      </c>
      <c r="C2654" t="s">
        <v>268</v>
      </c>
      <c r="D2654" s="1">
        <v>45529</v>
      </c>
      <c r="E2654">
        <v>23.2</v>
      </c>
      <c r="F2654">
        <v>11.3</v>
      </c>
      <c r="G2654">
        <v>0</v>
      </c>
      <c r="H2654" t="s">
        <v>46</v>
      </c>
      <c r="I2654" s="2">
        <v>0.63888888888888884</v>
      </c>
      <c r="J2654" s="3">
        <v>43843</v>
      </c>
      <c r="K2654" t="s">
        <v>30</v>
      </c>
      <c r="L2654">
        <v>1.3</v>
      </c>
      <c r="M2654">
        <v>4.3</v>
      </c>
      <c r="N2654">
        <v>9.5</v>
      </c>
      <c r="O2654">
        <v>11.8</v>
      </c>
      <c r="P2654">
        <v>74</v>
      </c>
      <c r="Q2654" t="s">
        <v>55</v>
      </c>
      <c r="R2654">
        <v>2.2000000000000002</v>
      </c>
      <c r="S2654">
        <v>5.7</v>
      </c>
      <c r="T2654">
        <v>10.8</v>
      </c>
      <c r="U2654">
        <v>11.1</v>
      </c>
      <c r="V2654">
        <v>76</v>
      </c>
      <c r="W2654" t="str">
        <f t="shared" si="123"/>
        <v>St Kilda</v>
      </c>
      <c r="X2654" t="str">
        <f t="shared" si="124"/>
        <v>Medium</v>
      </c>
      <c r="Y2654" t="str">
        <f t="shared" si="125"/>
        <v>Away Team</v>
      </c>
    </row>
    <row r="2655" spans="1:25" x14ac:dyDescent="0.25">
      <c r="A2655" t="s">
        <v>2745</v>
      </c>
      <c r="B2655">
        <v>2024</v>
      </c>
      <c r="C2655" t="s">
        <v>268</v>
      </c>
      <c r="D2655" s="1">
        <v>45529</v>
      </c>
      <c r="E2655">
        <v>20.6</v>
      </c>
      <c r="F2655">
        <v>13.7</v>
      </c>
      <c r="G2655">
        <v>2</v>
      </c>
      <c r="H2655" t="s">
        <v>1339</v>
      </c>
      <c r="I2655" s="2">
        <v>0.67361111111111116</v>
      </c>
      <c r="J2655" s="3">
        <v>45322</v>
      </c>
      <c r="K2655" t="s">
        <v>43</v>
      </c>
      <c r="L2655">
        <v>4.2</v>
      </c>
      <c r="M2655">
        <v>6.8</v>
      </c>
      <c r="N2655">
        <v>8.11</v>
      </c>
      <c r="O2655">
        <v>9.1300000000000008</v>
      </c>
      <c r="P2655">
        <v>67</v>
      </c>
      <c r="Q2655" t="s">
        <v>54</v>
      </c>
      <c r="R2655">
        <v>3</v>
      </c>
      <c r="S2655">
        <v>7.3</v>
      </c>
      <c r="T2655">
        <v>10.8</v>
      </c>
      <c r="U2655">
        <v>13.9</v>
      </c>
      <c r="V2655">
        <v>87</v>
      </c>
      <c r="W2655" t="str">
        <f t="shared" si="123"/>
        <v>Port Adelaide</v>
      </c>
      <c r="X2655" t="str">
        <f t="shared" si="124"/>
        <v>Medium</v>
      </c>
      <c r="Y2655" t="str">
        <f t="shared" si="125"/>
        <v>Away Team</v>
      </c>
    </row>
    <row r="2656" spans="1:25" x14ac:dyDescent="0.25">
      <c r="A2656" t="s">
        <v>2746</v>
      </c>
      <c r="B2656">
        <v>2024</v>
      </c>
      <c r="C2656" t="s">
        <v>278</v>
      </c>
      <c r="D2656" s="1">
        <v>45540</v>
      </c>
      <c r="E2656">
        <v>27.5</v>
      </c>
      <c r="F2656">
        <v>15.8</v>
      </c>
      <c r="G2656">
        <v>0.6</v>
      </c>
      <c r="H2656" t="s">
        <v>512</v>
      </c>
      <c r="I2656" s="2">
        <v>0.79861111111111116</v>
      </c>
      <c r="J2656" s="3">
        <v>50342</v>
      </c>
      <c r="K2656" t="s">
        <v>54</v>
      </c>
      <c r="L2656">
        <v>3.4</v>
      </c>
      <c r="M2656">
        <v>6.7</v>
      </c>
      <c r="N2656">
        <v>6.9</v>
      </c>
      <c r="O2656">
        <v>7.12</v>
      </c>
      <c r="P2656">
        <v>54</v>
      </c>
      <c r="Q2656" t="s">
        <v>44</v>
      </c>
      <c r="R2656">
        <v>3.7</v>
      </c>
      <c r="S2656">
        <v>9.9</v>
      </c>
      <c r="T2656">
        <v>14.16</v>
      </c>
      <c r="U2656">
        <v>20.18</v>
      </c>
      <c r="V2656">
        <v>138</v>
      </c>
      <c r="W2656" t="str">
        <f t="shared" si="123"/>
        <v>Geelong</v>
      </c>
      <c r="X2656" t="str">
        <f t="shared" si="124"/>
        <v>High</v>
      </c>
      <c r="Y2656" t="str">
        <f t="shared" si="125"/>
        <v>Away Team</v>
      </c>
    </row>
    <row r="2657" spans="1:25" x14ac:dyDescent="0.25">
      <c r="A2657" t="s">
        <v>2747</v>
      </c>
      <c r="B2657">
        <v>2024</v>
      </c>
      <c r="C2657" t="s">
        <v>280</v>
      </c>
      <c r="D2657" s="1">
        <v>45541</v>
      </c>
      <c r="E2657">
        <v>24.4</v>
      </c>
      <c r="F2657">
        <v>15.2</v>
      </c>
      <c r="G2657">
        <v>0.4</v>
      </c>
      <c r="H2657" t="s">
        <v>28</v>
      </c>
      <c r="I2657" s="2">
        <v>0.81944444444444442</v>
      </c>
      <c r="J2657" s="3">
        <v>97828</v>
      </c>
      <c r="K2657" t="s">
        <v>50</v>
      </c>
      <c r="L2657">
        <v>4.0999999999999996</v>
      </c>
      <c r="M2657">
        <v>5.4</v>
      </c>
      <c r="N2657">
        <v>6.5</v>
      </c>
      <c r="O2657">
        <v>9.8000000000000007</v>
      </c>
      <c r="P2657">
        <v>62</v>
      </c>
      <c r="Q2657" t="s">
        <v>32</v>
      </c>
      <c r="R2657">
        <v>2.1</v>
      </c>
      <c r="S2657">
        <v>7.3</v>
      </c>
      <c r="T2657">
        <v>11.11</v>
      </c>
      <c r="U2657">
        <v>14.15</v>
      </c>
      <c r="V2657">
        <v>99</v>
      </c>
      <c r="W2657" t="str">
        <f t="shared" si="123"/>
        <v>Hawthorn</v>
      </c>
      <c r="X2657" t="str">
        <f t="shared" si="124"/>
        <v>High</v>
      </c>
      <c r="Y2657" t="str">
        <f t="shared" si="125"/>
        <v>Away Team</v>
      </c>
    </row>
    <row r="2658" spans="1:25" x14ac:dyDescent="0.25">
      <c r="A2658" t="s">
        <v>2748</v>
      </c>
      <c r="B2658">
        <v>2024</v>
      </c>
      <c r="C2658" t="s">
        <v>280</v>
      </c>
      <c r="D2658" s="1">
        <v>45542</v>
      </c>
      <c r="E2658">
        <v>27.3</v>
      </c>
      <c r="F2658">
        <v>12.4</v>
      </c>
      <c r="G2658">
        <v>0</v>
      </c>
      <c r="H2658" t="s">
        <v>58</v>
      </c>
      <c r="I2658" s="2">
        <v>0.8125</v>
      </c>
      <c r="J2658" s="3">
        <v>35660</v>
      </c>
      <c r="K2658" t="s">
        <v>36</v>
      </c>
      <c r="L2658">
        <v>5.5</v>
      </c>
      <c r="M2658">
        <v>9.6999999999999993</v>
      </c>
      <c r="N2658">
        <v>10.119999999999999</v>
      </c>
      <c r="O2658">
        <v>14.15</v>
      </c>
      <c r="P2658">
        <v>99</v>
      </c>
      <c r="Q2658" t="s">
        <v>30</v>
      </c>
      <c r="R2658">
        <v>0</v>
      </c>
      <c r="S2658">
        <v>2.1</v>
      </c>
      <c r="T2658">
        <v>5.2</v>
      </c>
      <c r="U2658">
        <v>11.5</v>
      </c>
      <c r="V2658">
        <v>71</v>
      </c>
      <c r="W2658" t="str">
        <f t="shared" si="123"/>
        <v>Brisbane</v>
      </c>
      <c r="X2658" t="str">
        <f t="shared" si="124"/>
        <v>Medium</v>
      </c>
      <c r="Y2658" t="str">
        <f t="shared" si="125"/>
        <v>Home Team</v>
      </c>
    </row>
    <row r="2659" spans="1:25" x14ac:dyDescent="0.25">
      <c r="A2659" t="s">
        <v>2749</v>
      </c>
      <c r="B2659">
        <v>2024</v>
      </c>
      <c r="C2659" t="s">
        <v>278</v>
      </c>
      <c r="D2659" s="1">
        <v>45542</v>
      </c>
      <c r="E2659">
        <v>23.1</v>
      </c>
      <c r="F2659">
        <v>17.899999999999999</v>
      </c>
      <c r="G2659">
        <v>0</v>
      </c>
      <c r="H2659" t="s">
        <v>61</v>
      </c>
      <c r="I2659" s="2">
        <v>0.63888888888888884</v>
      </c>
      <c r="J2659" s="3">
        <v>43189</v>
      </c>
      <c r="K2659" t="s">
        <v>26</v>
      </c>
      <c r="L2659">
        <v>1.4</v>
      </c>
      <c r="M2659">
        <v>4.5</v>
      </c>
      <c r="N2659">
        <v>7.6</v>
      </c>
      <c r="O2659">
        <v>13.1</v>
      </c>
      <c r="P2659">
        <v>88</v>
      </c>
      <c r="Q2659" t="s">
        <v>25</v>
      </c>
      <c r="R2659">
        <v>2.5</v>
      </c>
      <c r="S2659">
        <v>7.8</v>
      </c>
      <c r="T2659">
        <v>10.9</v>
      </c>
      <c r="U2659">
        <v>12.1</v>
      </c>
      <c r="V2659">
        <v>82</v>
      </c>
      <c r="W2659" t="str">
        <f t="shared" si="123"/>
        <v>Sydney</v>
      </c>
      <c r="X2659" t="str">
        <f t="shared" si="124"/>
        <v>Medium</v>
      </c>
      <c r="Y2659" t="str">
        <f t="shared" si="125"/>
        <v>Home Team</v>
      </c>
    </row>
    <row r="2660" spans="1:25" x14ac:dyDescent="0.25">
      <c r="A2660" t="s">
        <v>2750</v>
      </c>
      <c r="B2660">
        <v>2024</v>
      </c>
      <c r="C2660" t="s">
        <v>284</v>
      </c>
      <c r="D2660" s="1">
        <v>45548</v>
      </c>
      <c r="E2660">
        <v>16</v>
      </c>
      <c r="F2660">
        <v>5.3</v>
      </c>
      <c r="G2660">
        <v>0</v>
      </c>
      <c r="H2660" t="s">
        <v>512</v>
      </c>
      <c r="I2660" s="2">
        <v>0.79861111111111116</v>
      </c>
      <c r="J2660" s="3">
        <v>51012</v>
      </c>
      <c r="K2660" t="s">
        <v>54</v>
      </c>
      <c r="L2660">
        <v>2.2999999999999998</v>
      </c>
      <c r="M2660">
        <v>5.6</v>
      </c>
      <c r="N2660">
        <v>7.8</v>
      </c>
      <c r="O2660">
        <v>11.9</v>
      </c>
      <c r="P2660">
        <v>75</v>
      </c>
      <c r="Q2660" t="s">
        <v>32</v>
      </c>
      <c r="R2660">
        <v>0.2</v>
      </c>
      <c r="S2660">
        <v>4.3</v>
      </c>
      <c r="T2660">
        <v>7.3</v>
      </c>
      <c r="U2660">
        <v>11.6</v>
      </c>
      <c r="V2660">
        <v>72</v>
      </c>
      <c r="W2660" t="str">
        <f t="shared" si="123"/>
        <v>Port Adelaide</v>
      </c>
      <c r="X2660" t="str">
        <f t="shared" si="124"/>
        <v>High</v>
      </c>
      <c r="Y2660" t="str">
        <f t="shared" si="125"/>
        <v>Home Team</v>
      </c>
    </row>
    <row r="2661" spans="1:25" x14ac:dyDescent="0.25">
      <c r="A2661" t="s">
        <v>2751</v>
      </c>
      <c r="B2661">
        <v>2024</v>
      </c>
      <c r="C2661" t="s">
        <v>284</v>
      </c>
      <c r="D2661" s="1">
        <v>45549</v>
      </c>
      <c r="E2661">
        <v>24.8</v>
      </c>
      <c r="F2661">
        <v>7.9</v>
      </c>
      <c r="G2661">
        <v>0.2</v>
      </c>
      <c r="H2661" t="s">
        <v>141</v>
      </c>
      <c r="I2661" s="2">
        <v>0.8125</v>
      </c>
      <c r="J2661" s="3">
        <v>18357</v>
      </c>
      <c r="K2661" t="s">
        <v>25</v>
      </c>
      <c r="L2661">
        <v>5.3</v>
      </c>
      <c r="M2661">
        <v>8.6999999999999993</v>
      </c>
      <c r="N2661">
        <v>14.8</v>
      </c>
      <c r="O2661">
        <v>15.1</v>
      </c>
      <c r="P2661">
        <v>100</v>
      </c>
      <c r="Q2661" t="s">
        <v>36</v>
      </c>
      <c r="R2661">
        <v>3.5</v>
      </c>
      <c r="S2661">
        <v>4.0999999999999996</v>
      </c>
      <c r="T2661">
        <v>9.1300000000000008</v>
      </c>
      <c r="U2661">
        <v>15.15</v>
      </c>
      <c r="V2661">
        <v>105</v>
      </c>
      <c r="W2661" t="str">
        <f t="shared" si="123"/>
        <v>Brisbane</v>
      </c>
      <c r="X2661" t="str">
        <f t="shared" si="124"/>
        <v>Low</v>
      </c>
      <c r="Y2661" t="str">
        <f t="shared" si="125"/>
        <v>Away Team</v>
      </c>
    </row>
    <row r="2662" spans="1:25" x14ac:dyDescent="0.25">
      <c r="A2662" t="s">
        <v>2752</v>
      </c>
      <c r="B2662">
        <v>2024</v>
      </c>
      <c r="C2662" t="s">
        <v>287</v>
      </c>
      <c r="D2662" s="1">
        <v>45555</v>
      </c>
      <c r="E2662">
        <v>26.4</v>
      </c>
      <c r="F2662">
        <v>12.5</v>
      </c>
      <c r="G2662">
        <v>0</v>
      </c>
      <c r="H2662" t="s">
        <v>61</v>
      </c>
      <c r="I2662" s="2">
        <v>0.81944444444444442</v>
      </c>
      <c r="J2662" s="3">
        <v>44053</v>
      </c>
      <c r="K2662" t="s">
        <v>26</v>
      </c>
      <c r="L2662">
        <v>4</v>
      </c>
      <c r="M2662">
        <v>9.1</v>
      </c>
      <c r="N2662">
        <v>13.7</v>
      </c>
      <c r="O2662">
        <v>14.11</v>
      </c>
      <c r="P2662">
        <v>95</v>
      </c>
      <c r="Q2662" t="s">
        <v>54</v>
      </c>
      <c r="R2662">
        <v>2.2999999999999998</v>
      </c>
      <c r="S2662">
        <v>4.5999999999999996</v>
      </c>
      <c r="T2662">
        <v>6.9</v>
      </c>
      <c r="U2662">
        <v>8.11</v>
      </c>
      <c r="V2662">
        <v>59</v>
      </c>
      <c r="W2662" t="str">
        <f t="shared" si="123"/>
        <v>Sydney</v>
      </c>
      <c r="X2662" t="str">
        <f t="shared" si="124"/>
        <v>Medium</v>
      </c>
      <c r="Y2662" t="str">
        <f t="shared" si="125"/>
        <v>Home Team</v>
      </c>
    </row>
    <row r="2663" spans="1:25" x14ac:dyDescent="0.25">
      <c r="A2663" t="s">
        <v>2753</v>
      </c>
      <c r="B2663">
        <v>2024</v>
      </c>
      <c r="C2663" t="s">
        <v>287</v>
      </c>
      <c r="D2663" s="1">
        <v>45556</v>
      </c>
      <c r="E2663">
        <v>17.7</v>
      </c>
      <c r="F2663">
        <v>9.1999999999999993</v>
      </c>
      <c r="G2663">
        <v>1.4</v>
      </c>
      <c r="H2663" t="s">
        <v>28</v>
      </c>
      <c r="I2663" s="2">
        <v>0.71875</v>
      </c>
      <c r="J2663" s="3">
        <v>93066</v>
      </c>
      <c r="K2663" t="s">
        <v>44</v>
      </c>
      <c r="L2663">
        <v>1.5</v>
      </c>
      <c r="M2663">
        <v>8.6999999999999993</v>
      </c>
      <c r="N2663">
        <v>10.8</v>
      </c>
      <c r="O2663">
        <v>12.13</v>
      </c>
      <c r="P2663">
        <v>85</v>
      </c>
      <c r="Q2663" t="s">
        <v>36</v>
      </c>
      <c r="R2663">
        <v>3.2</v>
      </c>
      <c r="S2663">
        <v>5.6</v>
      </c>
      <c r="T2663">
        <v>10.1</v>
      </c>
      <c r="U2663">
        <v>14.11</v>
      </c>
      <c r="V2663">
        <v>95</v>
      </c>
      <c r="W2663" t="str">
        <f t="shared" si="123"/>
        <v>Brisbane</v>
      </c>
      <c r="X2663" t="str">
        <f t="shared" si="124"/>
        <v>High</v>
      </c>
      <c r="Y2663" t="str">
        <f t="shared" si="125"/>
        <v>Away Team</v>
      </c>
    </row>
    <row r="2664" spans="1:25" x14ac:dyDescent="0.25">
      <c r="A2664" t="s">
        <v>2754</v>
      </c>
      <c r="B2664">
        <v>2024</v>
      </c>
      <c r="C2664" t="s">
        <v>290</v>
      </c>
      <c r="D2664" s="1">
        <v>45563</v>
      </c>
      <c r="E2664">
        <v>21.2</v>
      </c>
      <c r="F2664">
        <v>6.3</v>
      </c>
      <c r="G2664">
        <v>0</v>
      </c>
      <c r="H2664" t="s">
        <v>28</v>
      </c>
      <c r="I2664" s="2">
        <v>0.60416666666666663</v>
      </c>
      <c r="J2664" s="3">
        <v>100013</v>
      </c>
      <c r="K2664" t="s">
        <v>26</v>
      </c>
      <c r="L2664">
        <v>3.1</v>
      </c>
      <c r="M2664">
        <v>4.3</v>
      </c>
      <c r="N2664">
        <v>5.4</v>
      </c>
      <c r="O2664">
        <v>9.6</v>
      </c>
      <c r="P2664">
        <v>60</v>
      </c>
      <c r="Q2664" t="s">
        <v>36</v>
      </c>
      <c r="R2664">
        <v>4.3</v>
      </c>
      <c r="S2664">
        <v>11.7</v>
      </c>
      <c r="T2664">
        <v>16.11</v>
      </c>
      <c r="U2664">
        <v>18.12</v>
      </c>
      <c r="V2664">
        <v>120</v>
      </c>
      <c r="W2664" t="str">
        <f t="shared" si="123"/>
        <v>Brisbane</v>
      </c>
      <c r="X2664" t="str">
        <f t="shared" si="124"/>
        <v>High</v>
      </c>
      <c r="Y2664" t="str">
        <f t="shared" si="125"/>
        <v>Away Team</v>
      </c>
    </row>
    <row r="2665" spans="1:25" x14ac:dyDescent="0.25">
      <c r="A2665" t="s">
        <v>2755</v>
      </c>
      <c r="B2665">
        <v>2025</v>
      </c>
      <c r="C2665" t="s">
        <v>2542</v>
      </c>
      <c r="D2665" s="1">
        <v>45723</v>
      </c>
      <c r="E2665">
        <v>28</v>
      </c>
      <c r="F2665">
        <v>20.399999999999999</v>
      </c>
      <c r="G2665">
        <v>0.2</v>
      </c>
      <c r="H2665" t="s">
        <v>61</v>
      </c>
      <c r="I2665" s="2">
        <v>0.81944444444444442</v>
      </c>
      <c r="J2665" s="3">
        <v>40310</v>
      </c>
      <c r="K2665" t="s">
        <v>26</v>
      </c>
      <c r="L2665">
        <v>4.3</v>
      </c>
      <c r="M2665">
        <v>6.4</v>
      </c>
      <c r="N2665">
        <v>11.5</v>
      </c>
      <c r="O2665">
        <v>11.1</v>
      </c>
      <c r="P2665">
        <v>76</v>
      </c>
      <c r="Q2665" t="s">
        <v>32</v>
      </c>
      <c r="R2665">
        <v>5.3</v>
      </c>
      <c r="S2665">
        <v>9.6</v>
      </c>
      <c r="T2665">
        <v>11.1</v>
      </c>
      <c r="U2665">
        <v>14.12</v>
      </c>
      <c r="V2665">
        <v>96</v>
      </c>
      <c r="W2665" t="str">
        <f t="shared" si="123"/>
        <v>Hawthorn</v>
      </c>
      <c r="X2665" t="str">
        <f t="shared" si="124"/>
        <v>Medium</v>
      </c>
      <c r="Y2665" t="str">
        <f t="shared" si="125"/>
        <v>Away Team</v>
      </c>
    </row>
    <row r="2666" spans="1:25" x14ac:dyDescent="0.25">
      <c r="A2666" t="s">
        <v>2756</v>
      </c>
      <c r="B2666">
        <v>2025</v>
      </c>
      <c r="C2666" t="s">
        <v>2542</v>
      </c>
      <c r="D2666" s="1">
        <v>45725</v>
      </c>
      <c r="E2666">
        <v>28.4</v>
      </c>
      <c r="F2666">
        <v>20.8</v>
      </c>
      <c r="G2666">
        <v>1.6</v>
      </c>
      <c r="H2666" t="s">
        <v>141</v>
      </c>
      <c r="I2666" s="2">
        <v>0.63888888888888884</v>
      </c>
      <c r="J2666" s="3">
        <v>19248</v>
      </c>
      <c r="K2666" t="s">
        <v>25</v>
      </c>
      <c r="L2666">
        <v>5.3</v>
      </c>
      <c r="M2666">
        <v>8.6999999999999993</v>
      </c>
      <c r="N2666">
        <v>9.9</v>
      </c>
      <c r="O2666">
        <v>15.14</v>
      </c>
      <c r="P2666">
        <v>104</v>
      </c>
      <c r="Q2666" t="s">
        <v>33</v>
      </c>
      <c r="R2666">
        <v>1.6</v>
      </c>
      <c r="S2666">
        <v>4.8</v>
      </c>
      <c r="T2666">
        <v>4.13</v>
      </c>
      <c r="U2666">
        <v>6.16</v>
      </c>
      <c r="V2666">
        <v>52</v>
      </c>
      <c r="W2666" t="str">
        <f t="shared" si="123"/>
        <v>Greater Western Sydney</v>
      </c>
      <c r="X2666" t="str">
        <f t="shared" si="124"/>
        <v>Low</v>
      </c>
      <c r="Y2666" t="str">
        <f t="shared" si="125"/>
        <v>Home Team</v>
      </c>
    </row>
    <row r="2667" spans="1:25" x14ac:dyDescent="0.25">
      <c r="A2667" t="s">
        <v>2757</v>
      </c>
      <c r="B2667">
        <v>2025</v>
      </c>
      <c r="C2667" t="s">
        <v>23</v>
      </c>
      <c r="D2667" s="1">
        <v>45729</v>
      </c>
      <c r="E2667">
        <v>24.7</v>
      </c>
      <c r="F2667">
        <v>18.100000000000001</v>
      </c>
      <c r="G2667">
        <v>1.6</v>
      </c>
      <c r="H2667" t="s">
        <v>28</v>
      </c>
      <c r="I2667" s="2">
        <v>0.8125</v>
      </c>
      <c r="J2667" s="3">
        <v>80009</v>
      </c>
      <c r="K2667" t="s">
        <v>29</v>
      </c>
      <c r="L2667">
        <v>1.1000000000000001</v>
      </c>
      <c r="M2667">
        <v>4.0999999999999996</v>
      </c>
      <c r="N2667">
        <v>9.3000000000000007</v>
      </c>
      <c r="O2667">
        <v>13.4</v>
      </c>
      <c r="P2667">
        <v>82</v>
      </c>
      <c r="Q2667" t="s">
        <v>30</v>
      </c>
      <c r="R2667">
        <v>5.4</v>
      </c>
      <c r="S2667">
        <v>7.8</v>
      </c>
      <c r="T2667">
        <v>8.9</v>
      </c>
      <c r="U2667">
        <v>9.15</v>
      </c>
      <c r="V2667">
        <v>69</v>
      </c>
      <c r="W2667" t="str">
        <f t="shared" si="123"/>
        <v>Richmond</v>
      </c>
      <c r="X2667" t="str">
        <f t="shared" si="124"/>
        <v>High</v>
      </c>
      <c r="Y2667" t="str">
        <f t="shared" si="125"/>
        <v>Home Team</v>
      </c>
    </row>
    <row r="2668" spans="1:25" x14ac:dyDescent="0.25">
      <c r="A2668" t="s">
        <v>2758</v>
      </c>
      <c r="B2668">
        <v>2025</v>
      </c>
      <c r="C2668" t="s">
        <v>23</v>
      </c>
      <c r="D2668" s="1">
        <v>45730</v>
      </c>
      <c r="E2668">
        <v>28.6</v>
      </c>
      <c r="F2668">
        <v>15.2</v>
      </c>
      <c r="G2668">
        <v>0</v>
      </c>
      <c r="H2668" t="s">
        <v>28</v>
      </c>
      <c r="I2668" s="2">
        <v>0.81944444444444442</v>
      </c>
      <c r="J2668" s="3">
        <v>80735</v>
      </c>
      <c r="K2668" t="s">
        <v>32</v>
      </c>
      <c r="L2668">
        <v>6.1</v>
      </c>
      <c r="M2668">
        <v>10.4</v>
      </c>
      <c r="N2668">
        <v>13.7</v>
      </c>
      <c r="O2668">
        <v>17.899999999999999</v>
      </c>
      <c r="P2668">
        <v>111</v>
      </c>
      <c r="Q2668" t="s">
        <v>48</v>
      </c>
      <c r="R2668">
        <v>1.4</v>
      </c>
      <c r="S2668">
        <v>4.5</v>
      </c>
      <c r="T2668">
        <v>7.11</v>
      </c>
      <c r="U2668">
        <v>12.13</v>
      </c>
      <c r="V2668">
        <v>85</v>
      </c>
      <c r="W2668" t="str">
        <f t="shared" si="123"/>
        <v>Hawthorn</v>
      </c>
      <c r="X2668" t="str">
        <f t="shared" si="124"/>
        <v>High</v>
      </c>
      <c r="Y2668" t="str">
        <f t="shared" si="125"/>
        <v>Home Team</v>
      </c>
    </row>
    <row r="2669" spans="1:25" x14ac:dyDescent="0.25">
      <c r="A2669" t="s">
        <v>2759</v>
      </c>
      <c r="B2669">
        <v>2025</v>
      </c>
      <c r="C2669" t="s">
        <v>23</v>
      </c>
      <c r="D2669" s="1">
        <v>45731</v>
      </c>
      <c r="E2669">
        <v>30.8</v>
      </c>
      <c r="F2669">
        <v>16.899999999999999</v>
      </c>
      <c r="G2669">
        <v>0</v>
      </c>
      <c r="H2669" t="s">
        <v>88</v>
      </c>
      <c r="I2669" s="2">
        <v>0.55555555555555558</v>
      </c>
      <c r="J2669" s="3">
        <v>25372</v>
      </c>
      <c r="K2669" t="s">
        <v>44</v>
      </c>
      <c r="L2669">
        <v>5.4</v>
      </c>
      <c r="M2669">
        <v>12.4</v>
      </c>
      <c r="N2669">
        <v>13.6</v>
      </c>
      <c r="O2669">
        <v>23.9</v>
      </c>
      <c r="P2669">
        <v>147</v>
      </c>
      <c r="Q2669" t="s">
        <v>43</v>
      </c>
      <c r="R2669">
        <v>1.1000000000000001</v>
      </c>
      <c r="S2669">
        <v>3.4</v>
      </c>
      <c r="T2669">
        <v>9.9</v>
      </c>
      <c r="U2669">
        <v>10.9</v>
      </c>
      <c r="V2669">
        <v>69</v>
      </c>
      <c r="W2669" t="str">
        <f t="shared" si="123"/>
        <v>Geelong</v>
      </c>
      <c r="X2669" t="str">
        <f t="shared" si="124"/>
        <v>Low</v>
      </c>
      <c r="Y2669" t="str">
        <f t="shared" si="125"/>
        <v>Home Team</v>
      </c>
    </row>
    <row r="2670" spans="1:25" x14ac:dyDescent="0.25">
      <c r="A2670" t="s">
        <v>2760</v>
      </c>
      <c r="B2670">
        <v>2025</v>
      </c>
      <c r="C2670" t="s">
        <v>23</v>
      </c>
      <c r="D2670" s="1">
        <v>45731</v>
      </c>
      <c r="E2670">
        <v>34.1</v>
      </c>
      <c r="F2670">
        <v>22.2</v>
      </c>
      <c r="G2670">
        <v>0</v>
      </c>
      <c r="H2670" t="s">
        <v>61</v>
      </c>
      <c r="I2670" s="2">
        <v>0.67708333333333337</v>
      </c>
      <c r="J2670" s="3">
        <v>34906</v>
      </c>
      <c r="K2670" t="s">
        <v>26</v>
      </c>
      <c r="L2670">
        <v>4</v>
      </c>
      <c r="M2670">
        <v>7.3</v>
      </c>
      <c r="N2670">
        <v>9.6</v>
      </c>
      <c r="O2670">
        <v>12.1</v>
      </c>
      <c r="P2670">
        <v>82</v>
      </c>
      <c r="Q2670" t="s">
        <v>36</v>
      </c>
      <c r="R2670">
        <v>1.3</v>
      </c>
      <c r="S2670">
        <v>4.8</v>
      </c>
      <c r="T2670">
        <v>10.1</v>
      </c>
      <c r="U2670">
        <v>12.14</v>
      </c>
      <c r="V2670">
        <v>86</v>
      </c>
      <c r="W2670" t="str">
        <f t="shared" si="123"/>
        <v>Brisbane</v>
      </c>
      <c r="X2670" t="str">
        <f t="shared" si="124"/>
        <v>Medium</v>
      </c>
      <c r="Y2670" t="str">
        <f t="shared" si="125"/>
        <v>Away Team</v>
      </c>
    </row>
    <row r="2671" spans="1:25" x14ac:dyDescent="0.25">
      <c r="A2671" t="s">
        <v>2761</v>
      </c>
      <c r="B2671">
        <v>2025</v>
      </c>
      <c r="C2671" t="s">
        <v>23</v>
      </c>
      <c r="D2671" s="1">
        <v>45731</v>
      </c>
      <c r="E2671">
        <v>38.6</v>
      </c>
      <c r="F2671">
        <v>16.600000000000001</v>
      </c>
      <c r="G2671">
        <v>0</v>
      </c>
      <c r="H2671" t="s">
        <v>28</v>
      </c>
      <c r="I2671" s="2">
        <v>0.81597222222222221</v>
      </c>
      <c r="J2671" s="3">
        <v>63282</v>
      </c>
      <c r="K2671" t="s">
        <v>33</v>
      </c>
      <c r="L2671">
        <v>6.5</v>
      </c>
      <c r="M2671">
        <v>9.6999999999999993</v>
      </c>
      <c r="N2671">
        <v>16.899999999999999</v>
      </c>
      <c r="O2671">
        <v>21.1</v>
      </c>
      <c r="P2671">
        <v>136</v>
      </c>
      <c r="Q2671" t="s">
        <v>54</v>
      </c>
      <c r="R2671">
        <v>3.2</v>
      </c>
      <c r="S2671">
        <v>4.3</v>
      </c>
      <c r="T2671">
        <v>5.5</v>
      </c>
      <c r="U2671">
        <v>6.9</v>
      </c>
      <c r="V2671">
        <v>45</v>
      </c>
      <c r="W2671" t="str">
        <f t="shared" si="123"/>
        <v>Collingwood</v>
      </c>
      <c r="X2671" t="str">
        <f t="shared" si="124"/>
        <v>High</v>
      </c>
      <c r="Y2671" t="str">
        <f t="shared" si="125"/>
        <v>Home Team</v>
      </c>
    </row>
    <row r="2672" spans="1:25" x14ac:dyDescent="0.25">
      <c r="A2672" t="s">
        <v>2762</v>
      </c>
      <c r="B2672">
        <v>2025</v>
      </c>
      <c r="C2672" t="s">
        <v>23</v>
      </c>
      <c r="D2672" s="1">
        <v>45731</v>
      </c>
      <c r="E2672">
        <v>38.6</v>
      </c>
      <c r="F2672">
        <v>16.600000000000001</v>
      </c>
      <c r="G2672">
        <v>0</v>
      </c>
      <c r="H2672" t="s">
        <v>46</v>
      </c>
      <c r="I2672" s="2">
        <v>0.81597222222222221</v>
      </c>
      <c r="J2672" s="3">
        <v>34406</v>
      </c>
      <c r="K2672" t="s">
        <v>50</v>
      </c>
      <c r="L2672">
        <v>5.3</v>
      </c>
      <c r="M2672">
        <v>8.5</v>
      </c>
      <c r="N2672">
        <v>12.7</v>
      </c>
      <c r="O2672">
        <v>17.11</v>
      </c>
      <c r="P2672">
        <v>113</v>
      </c>
      <c r="Q2672" t="s">
        <v>47</v>
      </c>
      <c r="R2672">
        <v>1.4</v>
      </c>
      <c r="S2672">
        <v>6.7</v>
      </c>
      <c r="T2672">
        <v>10.119999999999999</v>
      </c>
      <c r="U2672">
        <v>14.13</v>
      </c>
      <c r="V2672">
        <v>97</v>
      </c>
      <c r="W2672" t="str">
        <f t="shared" si="123"/>
        <v>Western Bulldogs</v>
      </c>
      <c r="X2672" t="str">
        <f t="shared" si="124"/>
        <v>Medium</v>
      </c>
      <c r="Y2672" t="str">
        <f t="shared" si="125"/>
        <v>Home Team</v>
      </c>
    </row>
    <row r="2673" spans="1:25" x14ac:dyDescent="0.25">
      <c r="A2673" t="s">
        <v>2763</v>
      </c>
      <c r="B2673">
        <v>2025</v>
      </c>
      <c r="C2673" t="s">
        <v>23</v>
      </c>
      <c r="D2673" s="1">
        <v>45732</v>
      </c>
      <c r="E2673">
        <v>23.8</v>
      </c>
      <c r="F2673">
        <v>21.8</v>
      </c>
      <c r="G2673">
        <v>0.4</v>
      </c>
      <c r="H2673" t="s">
        <v>512</v>
      </c>
      <c r="I2673" s="2">
        <v>0.50347222222222221</v>
      </c>
      <c r="J2673" s="3">
        <v>42985</v>
      </c>
      <c r="K2673" t="s">
        <v>40</v>
      </c>
      <c r="L2673">
        <v>7.2</v>
      </c>
      <c r="M2673">
        <v>10.4</v>
      </c>
      <c r="N2673">
        <v>17.7</v>
      </c>
      <c r="O2673">
        <v>21.9</v>
      </c>
      <c r="P2673">
        <v>135</v>
      </c>
      <c r="Q2673" t="s">
        <v>55</v>
      </c>
      <c r="R2673">
        <v>2.2000000000000002</v>
      </c>
      <c r="S2673">
        <v>4.3</v>
      </c>
      <c r="T2673">
        <v>7.7</v>
      </c>
      <c r="U2673">
        <v>10.119999999999999</v>
      </c>
      <c r="V2673">
        <v>72</v>
      </c>
      <c r="W2673" t="str">
        <f t="shared" si="123"/>
        <v>Adelaide</v>
      </c>
      <c r="X2673" t="str">
        <f t="shared" si="124"/>
        <v>Medium</v>
      </c>
      <c r="Y2673" t="str">
        <f t="shared" si="125"/>
        <v>Home Team</v>
      </c>
    </row>
    <row r="2674" spans="1:25" x14ac:dyDescent="0.25">
      <c r="A2674" t="s">
        <v>2764</v>
      </c>
      <c r="B2674">
        <v>2025</v>
      </c>
      <c r="C2674" t="s">
        <v>23</v>
      </c>
      <c r="D2674" s="1">
        <v>45732</v>
      </c>
      <c r="E2674">
        <v>21.4</v>
      </c>
      <c r="F2674">
        <v>19.7</v>
      </c>
      <c r="G2674">
        <v>4</v>
      </c>
      <c r="H2674" t="s">
        <v>28</v>
      </c>
      <c r="I2674" s="2">
        <v>0.63888888888888884</v>
      </c>
      <c r="J2674" s="3">
        <v>23278</v>
      </c>
      <c r="K2674" t="s">
        <v>35</v>
      </c>
      <c r="L2674">
        <v>2.2000000000000002</v>
      </c>
      <c r="M2674">
        <v>5.4</v>
      </c>
      <c r="N2674">
        <v>10.6</v>
      </c>
      <c r="O2674">
        <v>11.8</v>
      </c>
      <c r="P2674">
        <v>74</v>
      </c>
      <c r="Q2674" t="s">
        <v>25</v>
      </c>
      <c r="R2674">
        <v>3.1</v>
      </c>
      <c r="S2674">
        <v>6.5</v>
      </c>
      <c r="T2674">
        <v>8.6999999999999993</v>
      </c>
      <c r="U2674">
        <v>11.11</v>
      </c>
      <c r="V2674">
        <v>77</v>
      </c>
      <c r="W2674" t="str">
        <f t="shared" si="123"/>
        <v>Greater Western Sydney</v>
      </c>
      <c r="X2674" t="str">
        <f t="shared" si="124"/>
        <v>Low</v>
      </c>
      <c r="Y2674" t="str">
        <f t="shared" si="125"/>
        <v>Away Team</v>
      </c>
    </row>
    <row r="2675" spans="1:25" x14ac:dyDescent="0.25">
      <c r="A2675" t="s">
        <v>2765</v>
      </c>
      <c r="B2675">
        <v>2025</v>
      </c>
      <c r="C2675" t="s">
        <v>23</v>
      </c>
      <c r="D2675" s="1">
        <v>45732</v>
      </c>
      <c r="E2675">
        <v>29.4</v>
      </c>
      <c r="F2675">
        <v>17.2</v>
      </c>
      <c r="G2675">
        <v>0</v>
      </c>
      <c r="H2675" t="s">
        <v>1339</v>
      </c>
      <c r="I2675" s="2">
        <v>0.63194444444444442</v>
      </c>
      <c r="J2675" s="3">
        <v>46532</v>
      </c>
      <c r="K2675" t="s">
        <v>51</v>
      </c>
      <c r="L2675">
        <v>2.1</v>
      </c>
      <c r="M2675">
        <v>2.4</v>
      </c>
      <c r="N2675">
        <v>5.5</v>
      </c>
      <c r="O2675">
        <v>7.7</v>
      </c>
      <c r="P2675">
        <v>49</v>
      </c>
      <c r="Q2675" t="s">
        <v>39</v>
      </c>
      <c r="R2675">
        <v>4.5</v>
      </c>
      <c r="S2675">
        <v>9.6999999999999993</v>
      </c>
      <c r="T2675">
        <v>14.11</v>
      </c>
      <c r="U2675">
        <v>20.16</v>
      </c>
      <c r="V2675">
        <v>136</v>
      </c>
      <c r="W2675" t="str">
        <f t="shared" si="123"/>
        <v>Gold Coast</v>
      </c>
      <c r="X2675" t="str">
        <f t="shared" si="124"/>
        <v>Medium</v>
      </c>
      <c r="Y2675" t="str">
        <f t="shared" si="125"/>
        <v>Away Team</v>
      </c>
    </row>
    <row r="2676" spans="1:25" x14ac:dyDescent="0.25">
      <c r="A2676" t="s">
        <v>2766</v>
      </c>
      <c r="B2676">
        <v>2025</v>
      </c>
      <c r="C2676" t="s">
        <v>57</v>
      </c>
      <c r="D2676" s="1">
        <v>45736</v>
      </c>
      <c r="E2676">
        <v>26.8</v>
      </c>
      <c r="F2676">
        <v>15.7</v>
      </c>
      <c r="G2676">
        <v>0</v>
      </c>
      <c r="H2676" t="s">
        <v>28</v>
      </c>
      <c r="I2676" s="2">
        <v>0.8125</v>
      </c>
      <c r="J2676" s="3">
        <v>62735</v>
      </c>
      <c r="K2676" t="s">
        <v>30</v>
      </c>
      <c r="L2676">
        <v>2.1</v>
      </c>
      <c r="M2676">
        <v>6.4</v>
      </c>
      <c r="N2676">
        <v>8.8000000000000007</v>
      </c>
      <c r="O2676">
        <v>8.1199999999999992</v>
      </c>
      <c r="P2676">
        <v>60</v>
      </c>
      <c r="Q2676" t="s">
        <v>32</v>
      </c>
      <c r="R2676">
        <v>2.2999999999999998</v>
      </c>
      <c r="S2676">
        <v>5.5</v>
      </c>
      <c r="T2676">
        <v>9.6999999999999993</v>
      </c>
      <c r="U2676">
        <v>12.8</v>
      </c>
      <c r="V2676">
        <v>80</v>
      </c>
      <c r="W2676" t="str">
        <f t="shared" si="123"/>
        <v>Hawthorn</v>
      </c>
      <c r="X2676" t="str">
        <f t="shared" si="124"/>
        <v>High</v>
      </c>
      <c r="Y2676" t="str">
        <f t="shared" si="125"/>
        <v>Away Team</v>
      </c>
    </row>
    <row r="2677" spans="1:25" x14ac:dyDescent="0.25">
      <c r="A2677" t="s">
        <v>2767</v>
      </c>
      <c r="B2677">
        <v>2025</v>
      </c>
      <c r="C2677" t="s">
        <v>57</v>
      </c>
      <c r="D2677" s="1">
        <v>45737</v>
      </c>
      <c r="E2677">
        <v>19.5</v>
      </c>
      <c r="F2677">
        <v>14.6</v>
      </c>
      <c r="G2677">
        <v>9.4</v>
      </c>
      <c r="H2677" t="s">
        <v>28</v>
      </c>
      <c r="I2677" s="2">
        <v>0.81944444444444442</v>
      </c>
      <c r="J2677" s="3">
        <v>78027</v>
      </c>
      <c r="K2677" t="s">
        <v>50</v>
      </c>
      <c r="L2677">
        <v>3.4</v>
      </c>
      <c r="M2677">
        <v>6.7</v>
      </c>
      <c r="N2677">
        <v>7.9</v>
      </c>
      <c r="O2677">
        <v>10.1</v>
      </c>
      <c r="P2677">
        <v>70</v>
      </c>
      <c r="Q2677" t="s">
        <v>33</v>
      </c>
      <c r="R2677">
        <v>2.4</v>
      </c>
      <c r="S2677">
        <v>5.8</v>
      </c>
      <c r="T2677">
        <v>8.11</v>
      </c>
      <c r="U2677">
        <v>10.16</v>
      </c>
      <c r="V2677">
        <v>76</v>
      </c>
      <c r="W2677" t="str">
        <f t="shared" si="123"/>
        <v>Collingwood</v>
      </c>
      <c r="X2677" t="str">
        <f t="shared" si="124"/>
        <v>High</v>
      </c>
      <c r="Y2677" t="str">
        <f t="shared" si="125"/>
        <v>Away Team</v>
      </c>
    </row>
    <row r="2678" spans="1:25" x14ac:dyDescent="0.25">
      <c r="A2678" t="s">
        <v>2768</v>
      </c>
      <c r="B2678">
        <v>2025</v>
      </c>
      <c r="C2678" t="s">
        <v>57</v>
      </c>
      <c r="D2678" s="1">
        <v>45738</v>
      </c>
      <c r="E2678">
        <v>21.2</v>
      </c>
      <c r="F2678">
        <v>10.9</v>
      </c>
      <c r="G2678">
        <v>3.2</v>
      </c>
      <c r="H2678" t="s">
        <v>28</v>
      </c>
      <c r="I2678" s="2">
        <v>0.55555555555555558</v>
      </c>
      <c r="J2678" s="3">
        <v>46688</v>
      </c>
      <c r="K2678" t="s">
        <v>48</v>
      </c>
      <c r="L2678">
        <v>3.2</v>
      </c>
      <c r="M2678">
        <v>5.4</v>
      </c>
      <c r="N2678">
        <v>9.6999999999999993</v>
      </c>
      <c r="O2678">
        <v>15.1</v>
      </c>
      <c r="P2678">
        <v>100</v>
      </c>
      <c r="Q2678" t="s">
        <v>40</v>
      </c>
      <c r="R2678">
        <v>5.5</v>
      </c>
      <c r="S2678">
        <v>11.8</v>
      </c>
      <c r="T2678">
        <v>18.100000000000001</v>
      </c>
      <c r="U2678">
        <v>25.11</v>
      </c>
      <c r="V2678">
        <v>161</v>
      </c>
      <c r="W2678" t="str">
        <f t="shared" si="123"/>
        <v>Adelaide</v>
      </c>
      <c r="X2678" t="str">
        <f t="shared" si="124"/>
        <v>Medium</v>
      </c>
      <c r="Y2678" t="str">
        <f t="shared" si="125"/>
        <v>Away Team</v>
      </c>
    </row>
    <row r="2679" spans="1:25" x14ac:dyDescent="0.25">
      <c r="A2679" t="s">
        <v>2769</v>
      </c>
      <c r="B2679">
        <v>2025</v>
      </c>
      <c r="C2679" t="s">
        <v>57</v>
      </c>
      <c r="D2679" s="1">
        <v>45738</v>
      </c>
      <c r="E2679">
        <v>26.1</v>
      </c>
      <c r="F2679">
        <v>12.2</v>
      </c>
      <c r="G2679">
        <v>0</v>
      </c>
      <c r="H2679" t="s">
        <v>512</v>
      </c>
      <c r="I2679" s="2">
        <v>0.65625</v>
      </c>
      <c r="J2679" s="3">
        <v>37342</v>
      </c>
      <c r="K2679" t="s">
        <v>54</v>
      </c>
      <c r="L2679">
        <v>6.6</v>
      </c>
      <c r="M2679">
        <v>13.11</v>
      </c>
      <c r="N2679">
        <v>19.13</v>
      </c>
      <c r="O2679">
        <v>21.14</v>
      </c>
      <c r="P2679">
        <v>140</v>
      </c>
      <c r="Q2679" t="s">
        <v>29</v>
      </c>
      <c r="R2679">
        <v>1.3</v>
      </c>
      <c r="S2679">
        <v>3.6</v>
      </c>
      <c r="T2679">
        <v>6.1</v>
      </c>
      <c r="U2679">
        <v>9.14</v>
      </c>
      <c r="V2679">
        <v>68</v>
      </c>
      <c r="W2679" t="str">
        <f t="shared" si="123"/>
        <v>Port Adelaide</v>
      </c>
      <c r="X2679" t="str">
        <f t="shared" si="124"/>
        <v>Medium</v>
      </c>
      <c r="Y2679" t="str">
        <f t="shared" si="125"/>
        <v>Home Team</v>
      </c>
    </row>
    <row r="2680" spans="1:25" x14ac:dyDescent="0.25">
      <c r="A2680" t="s">
        <v>2770</v>
      </c>
      <c r="B2680">
        <v>2025</v>
      </c>
      <c r="C2680" t="s">
        <v>57</v>
      </c>
      <c r="D2680" s="1">
        <v>45738</v>
      </c>
      <c r="E2680">
        <v>21.2</v>
      </c>
      <c r="F2680">
        <v>10.9</v>
      </c>
      <c r="G2680">
        <v>3.2</v>
      </c>
      <c r="H2680" t="s">
        <v>46</v>
      </c>
      <c r="I2680" s="2">
        <v>0.81597222222222221</v>
      </c>
      <c r="J2680" s="3">
        <v>36663</v>
      </c>
      <c r="K2680" t="s">
        <v>55</v>
      </c>
      <c r="L2680">
        <v>6.1</v>
      </c>
      <c r="M2680">
        <v>10.5</v>
      </c>
      <c r="N2680">
        <v>14.6</v>
      </c>
      <c r="O2680">
        <v>15.8</v>
      </c>
      <c r="P2680">
        <v>98</v>
      </c>
      <c r="Q2680" t="s">
        <v>44</v>
      </c>
      <c r="R2680">
        <v>1.4</v>
      </c>
      <c r="S2680">
        <v>5.6</v>
      </c>
      <c r="T2680">
        <v>9.9</v>
      </c>
      <c r="U2680">
        <v>13.13</v>
      </c>
      <c r="V2680">
        <v>91</v>
      </c>
      <c r="W2680" t="str">
        <f t="shared" si="123"/>
        <v>St Kilda</v>
      </c>
      <c r="X2680" t="str">
        <f t="shared" si="124"/>
        <v>Medium</v>
      </c>
      <c r="Y2680" t="str">
        <f t="shared" si="125"/>
        <v>Home Team</v>
      </c>
    </row>
    <row r="2681" spans="1:25" x14ac:dyDescent="0.25">
      <c r="A2681" t="s">
        <v>2771</v>
      </c>
      <c r="B2681">
        <v>2025</v>
      </c>
      <c r="C2681" t="s">
        <v>57</v>
      </c>
      <c r="D2681" s="1">
        <v>45739</v>
      </c>
      <c r="E2681">
        <v>30.3</v>
      </c>
      <c r="F2681">
        <v>23.3</v>
      </c>
      <c r="G2681">
        <v>1.6</v>
      </c>
      <c r="H2681" t="s">
        <v>58</v>
      </c>
      <c r="I2681" s="2">
        <v>0.50694444444444442</v>
      </c>
      <c r="J2681" s="3">
        <v>30012</v>
      </c>
      <c r="K2681" t="s">
        <v>36</v>
      </c>
      <c r="L2681">
        <v>1.2</v>
      </c>
      <c r="M2681">
        <v>4.3</v>
      </c>
      <c r="N2681">
        <v>9.6</v>
      </c>
      <c r="O2681">
        <v>14.1</v>
      </c>
      <c r="P2681">
        <v>94</v>
      </c>
      <c r="Q2681" t="s">
        <v>51</v>
      </c>
      <c r="R2681">
        <v>5.2</v>
      </c>
      <c r="S2681">
        <v>8.3000000000000007</v>
      </c>
      <c r="T2681">
        <v>9.9</v>
      </c>
      <c r="U2681">
        <v>11.9</v>
      </c>
      <c r="V2681">
        <v>75</v>
      </c>
      <c r="W2681" t="str">
        <f t="shared" si="123"/>
        <v>Brisbane</v>
      </c>
      <c r="X2681" t="str">
        <f t="shared" si="124"/>
        <v>Medium</v>
      </c>
      <c r="Y2681" t="str">
        <f t="shared" si="125"/>
        <v>Home Team</v>
      </c>
    </row>
    <row r="2682" spans="1:25" x14ac:dyDescent="0.25">
      <c r="A2682" t="s">
        <v>2772</v>
      </c>
      <c r="B2682">
        <v>2025</v>
      </c>
      <c r="C2682" t="s">
        <v>57</v>
      </c>
      <c r="D2682" s="1">
        <v>45739</v>
      </c>
      <c r="E2682">
        <v>23.1</v>
      </c>
      <c r="F2682">
        <v>11.5</v>
      </c>
      <c r="G2682">
        <v>0</v>
      </c>
      <c r="H2682" t="s">
        <v>46</v>
      </c>
      <c r="I2682" s="2">
        <v>0.63888888888888884</v>
      </c>
      <c r="J2682" s="3">
        <v>28768</v>
      </c>
      <c r="K2682" t="s">
        <v>47</v>
      </c>
      <c r="L2682">
        <v>3.5</v>
      </c>
      <c r="M2682">
        <v>8.9</v>
      </c>
      <c r="N2682">
        <v>11.1</v>
      </c>
      <c r="O2682">
        <v>19.11</v>
      </c>
      <c r="P2682">
        <v>125</v>
      </c>
      <c r="Q2682" t="s">
        <v>35</v>
      </c>
      <c r="R2682">
        <v>4.5</v>
      </c>
      <c r="S2682">
        <v>6.9</v>
      </c>
      <c r="T2682">
        <v>8.1</v>
      </c>
      <c r="U2682">
        <v>9.1199999999999992</v>
      </c>
      <c r="V2682">
        <v>66</v>
      </c>
      <c r="W2682" t="str">
        <f t="shared" si="123"/>
        <v>North Melbourne</v>
      </c>
      <c r="X2682" t="str">
        <f t="shared" si="124"/>
        <v>Low</v>
      </c>
      <c r="Y2682" t="str">
        <f t="shared" si="125"/>
        <v>Home Team</v>
      </c>
    </row>
    <row r="2683" spans="1:25" x14ac:dyDescent="0.25">
      <c r="A2683" t="s">
        <v>2773</v>
      </c>
      <c r="B2683">
        <v>2025</v>
      </c>
      <c r="C2683" t="s">
        <v>57</v>
      </c>
      <c r="D2683" s="1">
        <v>45739</v>
      </c>
      <c r="E2683">
        <v>33.299999999999997</v>
      </c>
      <c r="F2683">
        <v>15.7</v>
      </c>
      <c r="G2683">
        <v>0</v>
      </c>
      <c r="H2683" t="s">
        <v>1339</v>
      </c>
      <c r="I2683" s="2">
        <v>0.63194444444444442</v>
      </c>
      <c r="J2683" s="3">
        <v>43882</v>
      </c>
      <c r="K2683" t="s">
        <v>43</v>
      </c>
      <c r="L2683">
        <v>4.3</v>
      </c>
      <c r="M2683">
        <v>5.5</v>
      </c>
      <c r="N2683">
        <v>8.8000000000000007</v>
      </c>
      <c r="O2683">
        <v>9.11</v>
      </c>
      <c r="P2683">
        <v>65</v>
      </c>
      <c r="Q2683" t="s">
        <v>26</v>
      </c>
      <c r="R2683">
        <v>0.5</v>
      </c>
      <c r="S2683">
        <v>3.8</v>
      </c>
      <c r="T2683">
        <v>7.12</v>
      </c>
      <c r="U2683">
        <v>9.14</v>
      </c>
      <c r="V2683">
        <v>68</v>
      </c>
      <c r="W2683" t="str">
        <f t="shared" si="123"/>
        <v>Sydney</v>
      </c>
      <c r="X2683" t="str">
        <f t="shared" si="124"/>
        <v>Medium</v>
      </c>
      <c r="Y2683" t="str">
        <f t="shared" si="125"/>
        <v>Away Team</v>
      </c>
    </row>
    <row r="2684" spans="1:25" x14ac:dyDescent="0.25">
      <c r="A2684" t="s">
        <v>2774</v>
      </c>
      <c r="B2684">
        <v>2025</v>
      </c>
      <c r="C2684" t="s">
        <v>70</v>
      </c>
      <c r="D2684" s="1">
        <v>45743</v>
      </c>
      <c r="E2684">
        <v>22.5</v>
      </c>
      <c r="F2684">
        <v>15.6</v>
      </c>
      <c r="G2684">
        <v>0</v>
      </c>
      <c r="H2684" t="s">
        <v>46</v>
      </c>
      <c r="I2684" s="2">
        <v>0.8125</v>
      </c>
      <c r="J2684" s="3">
        <v>25114</v>
      </c>
      <c r="K2684" t="s">
        <v>48</v>
      </c>
      <c r="L2684">
        <v>2.5</v>
      </c>
      <c r="M2684">
        <v>3.9</v>
      </c>
      <c r="N2684">
        <v>5.14</v>
      </c>
      <c r="O2684">
        <v>9.18</v>
      </c>
      <c r="P2684">
        <v>72</v>
      </c>
      <c r="Q2684" t="s">
        <v>54</v>
      </c>
      <c r="R2684">
        <v>3.5</v>
      </c>
      <c r="S2684">
        <v>4.5999999999999996</v>
      </c>
      <c r="T2684">
        <v>7.8</v>
      </c>
      <c r="U2684">
        <v>8.1199999999999992</v>
      </c>
      <c r="V2684">
        <v>60</v>
      </c>
      <c r="W2684" t="str">
        <f t="shared" si="123"/>
        <v>Essendon</v>
      </c>
      <c r="X2684" t="str">
        <f t="shared" si="124"/>
        <v>Low</v>
      </c>
      <c r="Y2684" t="str">
        <f t="shared" si="125"/>
        <v>Home Team</v>
      </c>
    </row>
    <row r="2685" spans="1:25" x14ac:dyDescent="0.25">
      <c r="A2685" t="s">
        <v>2775</v>
      </c>
      <c r="B2685">
        <v>2025</v>
      </c>
      <c r="C2685" t="s">
        <v>70</v>
      </c>
      <c r="D2685" s="1">
        <v>45744</v>
      </c>
      <c r="E2685">
        <v>30.4</v>
      </c>
      <c r="F2685">
        <v>13.9</v>
      </c>
      <c r="G2685">
        <v>0</v>
      </c>
      <c r="H2685" t="s">
        <v>46</v>
      </c>
      <c r="I2685" s="2">
        <v>0.81944444444444442</v>
      </c>
      <c r="J2685" s="3">
        <v>44894</v>
      </c>
      <c r="K2685" t="s">
        <v>30</v>
      </c>
      <c r="L2685">
        <v>4.3</v>
      </c>
      <c r="M2685">
        <v>7.5</v>
      </c>
      <c r="N2685">
        <v>9.9</v>
      </c>
      <c r="O2685">
        <v>11.9</v>
      </c>
      <c r="P2685">
        <v>75</v>
      </c>
      <c r="Q2685" t="s">
        <v>50</v>
      </c>
      <c r="R2685">
        <v>0.4</v>
      </c>
      <c r="S2685">
        <v>4.5</v>
      </c>
      <c r="T2685">
        <v>9.6999999999999993</v>
      </c>
      <c r="U2685">
        <v>12.11</v>
      </c>
      <c r="V2685">
        <v>83</v>
      </c>
      <c r="W2685" t="str">
        <f t="shared" si="123"/>
        <v>Western Bulldogs</v>
      </c>
      <c r="X2685" t="str">
        <f t="shared" si="124"/>
        <v>Medium</v>
      </c>
      <c r="Y2685" t="str">
        <f t="shared" si="125"/>
        <v>Away Team</v>
      </c>
    </row>
    <row r="2686" spans="1:25" x14ac:dyDescent="0.25">
      <c r="A2686" t="s">
        <v>2776</v>
      </c>
      <c r="B2686">
        <v>2025</v>
      </c>
      <c r="C2686" t="s">
        <v>2542</v>
      </c>
      <c r="D2686" s="1">
        <v>45745</v>
      </c>
      <c r="E2686">
        <v>27.2</v>
      </c>
      <c r="F2686">
        <v>22.4</v>
      </c>
      <c r="G2686">
        <v>41.2</v>
      </c>
      <c r="H2686" t="s">
        <v>58</v>
      </c>
      <c r="I2686" s="2">
        <v>0.77430555555555558</v>
      </c>
      <c r="J2686" s="3">
        <v>27966</v>
      </c>
      <c r="K2686" t="s">
        <v>36</v>
      </c>
      <c r="L2686">
        <v>2.2000000000000002</v>
      </c>
      <c r="M2686">
        <v>3.4</v>
      </c>
      <c r="N2686">
        <v>7.7</v>
      </c>
      <c r="O2686">
        <v>10.1</v>
      </c>
      <c r="P2686">
        <v>70</v>
      </c>
      <c r="Q2686" t="s">
        <v>44</v>
      </c>
      <c r="R2686">
        <v>3.4</v>
      </c>
      <c r="S2686">
        <v>7.6</v>
      </c>
      <c r="T2686">
        <v>7.6</v>
      </c>
      <c r="U2686">
        <v>9.6999999999999993</v>
      </c>
      <c r="V2686">
        <v>61</v>
      </c>
      <c r="W2686" t="str">
        <f t="shared" si="123"/>
        <v>Brisbane</v>
      </c>
      <c r="X2686" t="str">
        <f t="shared" si="124"/>
        <v>Low</v>
      </c>
      <c r="Y2686" t="str">
        <f t="shared" si="125"/>
        <v>Home Team</v>
      </c>
    </row>
    <row r="2687" spans="1:25" x14ac:dyDescent="0.25">
      <c r="A2687" t="s">
        <v>2777</v>
      </c>
      <c r="B2687">
        <v>2025</v>
      </c>
      <c r="C2687" t="s">
        <v>70</v>
      </c>
      <c r="D2687" s="1">
        <v>45745</v>
      </c>
      <c r="E2687">
        <v>21.2</v>
      </c>
      <c r="F2687">
        <v>17</v>
      </c>
      <c r="G2687">
        <v>3.4</v>
      </c>
      <c r="H2687" t="s">
        <v>28</v>
      </c>
      <c r="I2687" s="2">
        <v>0.55555555555555558</v>
      </c>
      <c r="J2687" s="3">
        <v>24506</v>
      </c>
      <c r="K2687" t="s">
        <v>35</v>
      </c>
      <c r="L2687">
        <v>1.4</v>
      </c>
      <c r="M2687">
        <v>2.9</v>
      </c>
      <c r="N2687">
        <v>6.12</v>
      </c>
      <c r="O2687">
        <v>8.14</v>
      </c>
      <c r="P2687">
        <v>62</v>
      </c>
      <c r="Q2687" t="s">
        <v>39</v>
      </c>
      <c r="R2687">
        <v>4.5</v>
      </c>
      <c r="S2687">
        <v>5.8</v>
      </c>
      <c r="T2687">
        <v>12.1</v>
      </c>
      <c r="U2687">
        <v>18.12</v>
      </c>
      <c r="V2687">
        <v>120</v>
      </c>
      <c r="W2687" t="str">
        <f t="shared" si="123"/>
        <v>Gold Coast</v>
      </c>
      <c r="X2687" t="str">
        <f t="shared" si="124"/>
        <v>Low</v>
      </c>
      <c r="Y2687" t="str">
        <f t="shared" si="125"/>
        <v>Away Team</v>
      </c>
    </row>
    <row r="2688" spans="1:25" x14ac:dyDescent="0.25">
      <c r="A2688" t="s">
        <v>2778</v>
      </c>
      <c r="B2688">
        <v>2025</v>
      </c>
      <c r="C2688" t="s">
        <v>70</v>
      </c>
      <c r="D2688" s="1">
        <v>45745</v>
      </c>
      <c r="E2688">
        <v>21.2</v>
      </c>
      <c r="F2688">
        <v>17</v>
      </c>
      <c r="G2688">
        <v>3.4</v>
      </c>
      <c r="H2688" t="s">
        <v>46</v>
      </c>
      <c r="I2688" s="2">
        <v>0.67708333333333337</v>
      </c>
      <c r="J2688" s="3">
        <v>41147</v>
      </c>
      <c r="K2688" t="s">
        <v>55</v>
      </c>
      <c r="L2688">
        <v>3.3</v>
      </c>
      <c r="M2688">
        <v>6.6</v>
      </c>
      <c r="N2688">
        <v>12.11</v>
      </c>
      <c r="O2688">
        <v>20.149999999999999</v>
      </c>
      <c r="P2688">
        <v>135</v>
      </c>
      <c r="Q2688" t="s">
        <v>29</v>
      </c>
      <c r="R2688">
        <v>1.3</v>
      </c>
      <c r="S2688">
        <v>5.4</v>
      </c>
      <c r="T2688">
        <v>6.7</v>
      </c>
      <c r="U2688">
        <v>7.11</v>
      </c>
      <c r="V2688">
        <v>53</v>
      </c>
      <c r="W2688" t="str">
        <f t="shared" si="123"/>
        <v>St Kilda</v>
      </c>
      <c r="X2688" t="str">
        <f t="shared" si="124"/>
        <v>Medium</v>
      </c>
      <c r="Y2688" t="str">
        <f t="shared" si="125"/>
        <v>Home Team</v>
      </c>
    </row>
    <row r="2689" spans="1:25" x14ac:dyDescent="0.25">
      <c r="A2689" t="s">
        <v>2779</v>
      </c>
      <c r="B2689">
        <v>2025</v>
      </c>
      <c r="C2689" t="s">
        <v>70</v>
      </c>
      <c r="D2689" s="1">
        <v>45745</v>
      </c>
      <c r="E2689">
        <v>26.9</v>
      </c>
      <c r="F2689">
        <v>15</v>
      </c>
      <c r="G2689">
        <v>0</v>
      </c>
      <c r="H2689" t="s">
        <v>100</v>
      </c>
      <c r="I2689" s="2">
        <v>0.81597222222222221</v>
      </c>
      <c r="J2689" s="3">
        <v>14021</v>
      </c>
      <c r="K2689" t="s">
        <v>32</v>
      </c>
      <c r="L2689">
        <v>0.2</v>
      </c>
      <c r="M2689">
        <v>6.1</v>
      </c>
      <c r="N2689">
        <v>10.119999999999999</v>
      </c>
      <c r="O2689">
        <v>10.16</v>
      </c>
      <c r="P2689">
        <v>76</v>
      </c>
      <c r="Q2689" t="s">
        <v>25</v>
      </c>
      <c r="R2689">
        <v>5.7</v>
      </c>
      <c r="S2689">
        <v>5.9</v>
      </c>
      <c r="T2689">
        <v>7.1</v>
      </c>
      <c r="U2689">
        <v>9.1</v>
      </c>
      <c r="V2689">
        <v>64</v>
      </c>
      <c r="W2689" t="str">
        <f t="shared" si="123"/>
        <v>Hawthorn</v>
      </c>
      <c r="X2689" t="str">
        <f t="shared" si="124"/>
        <v>Low</v>
      </c>
      <c r="Y2689" t="str">
        <f t="shared" si="125"/>
        <v>Home Team</v>
      </c>
    </row>
    <row r="2690" spans="1:25" x14ac:dyDescent="0.25">
      <c r="A2690" t="s">
        <v>2780</v>
      </c>
      <c r="B2690">
        <v>2025</v>
      </c>
      <c r="C2690" t="s">
        <v>70</v>
      </c>
      <c r="D2690" s="1">
        <v>45746</v>
      </c>
      <c r="E2690">
        <v>23.4</v>
      </c>
      <c r="F2690">
        <v>15.5</v>
      </c>
      <c r="G2690">
        <v>0</v>
      </c>
      <c r="H2690" t="s">
        <v>512</v>
      </c>
      <c r="I2690" s="2">
        <v>0.61805555555555558</v>
      </c>
      <c r="J2690" s="3">
        <v>46511</v>
      </c>
      <c r="K2690" t="s">
        <v>40</v>
      </c>
      <c r="L2690">
        <v>4.0999999999999996</v>
      </c>
      <c r="M2690">
        <v>8.5</v>
      </c>
      <c r="N2690">
        <v>13.8</v>
      </c>
      <c r="O2690">
        <v>17.12</v>
      </c>
      <c r="P2690">
        <v>114</v>
      </c>
      <c r="Q2690" t="s">
        <v>47</v>
      </c>
      <c r="R2690">
        <v>3.3</v>
      </c>
      <c r="S2690">
        <v>5.5</v>
      </c>
      <c r="T2690">
        <v>9.5</v>
      </c>
      <c r="U2690">
        <v>12.6</v>
      </c>
      <c r="V2690">
        <v>78</v>
      </c>
      <c r="W2690" t="str">
        <f t="shared" si="123"/>
        <v>Adelaide</v>
      </c>
      <c r="X2690" t="str">
        <f t="shared" si="124"/>
        <v>Medium</v>
      </c>
      <c r="Y2690" t="str">
        <f t="shared" si="125"/>
        <v>Home Team</v>
      </c>
    </row>
    <row r="2691" spans="1:25" x14ac:dyDescent="0.25">
      <c r="A2691" t="s">
        <v>2781</v>
      </c>
      <c r="B2691">
        <v>2025</v>
      </c>
      <c r="C2691" t="s">
        <v>70</v>
      </c>
      <c r="D2691" s="1">
        <v>45746</v>
      </c>
      <c r="E2691">
        <v>29.2</v>
      </c>
      <c r="F2691">
        <v>20.6</v>
      </c>
      <c r="G2691">
        <v>3.4</v>
      </c>
      <c r="H2691" t="s">
        <v>1339</v>
      </c>
      <c r="I2691" s="2">
        <v>0.63194444444444442</v>
      </c>
      <c r="J2691" s="3">
        <v>53289</v>
      </c>
      <c r="K2691" t="s">
        <v>51</v>
      </c>
      <c r="L2691">
        <v>3.1</v>
      </c>
      <c r="M2691">
        <v>4.4000000000000004</v>
      </c>
      <c r="N2691">
        <v>7.5</v>
      </c>
      <c r="O2691">
        <v>10.8</v>
      </c>
      <c r="P2691">
        <v>68</v>
      </c>
      <c r="Q2691" t="s">
        <v>43</v>
      </c>
      <c r="R2691">
        <v>5.4</v>
      </c>
      <c r="S2691">
        <v>8.6</v>
      </c>
      <c r="T2691">
        <v>12.11</v>
      </c>
      <c r="U2691">
        <v>15.16</v>
      </c>
      <c r="V2691">
        <v>106</v>
      </c>
      <c r="W2691" t="str">
        <f t="shared" ref="W2691:W2754" si="126">IF(P2691&gt;V2691,K2691, IF(P2691&lt;V2691,Q2691, "Draw"))</f>
        <v>Fremantle</v>
      </c>
      <c r="X2691" t="str">
        <f t="shared" ref="X2691:X2754" si="127">IF(J2691&lt;30000,"Low", IF(J2691&lt;50000,"Medium","High"))</f>
        <v>High</v>
      </c>
      <c r="Y2691" t="str">
        <f t="shared" ref="Y2691:Y2754" si="128">IF(P2691&gt;V2691,"Home Team", IF(P2691&lt;V2691,"Away Team","Draw"))</f>
        <v>Away Team</v>
      </c>
    </row>
    <row r="2692" spans="1:25" x14ac:dyDescent="0.25">
      <c r="A2692" t="s">
        <v>2782</v>
      </c>
      <c r="B2692">
        <v>2025</v>
      </c>
      <c r="C2692" t="s">
        <v>81</v>
      </c>
      <c r="D2692" s="1">
        <v>45750</v>
      </c>
      <c r="E2692">
        <v>23.2</v>
      </c>
      <c r="F2692">
        <v>11.5</v>
      </c>
      <c r="G2692">
        <v>0</v>
      </c>
      <c r="H2692" t="s">
        <v>28</v>
      </c>
      <c r="I2692" s="2">
        <v>0.8125</v>
      </c>
      <c r="J2692" s="3">
        <v>82058</v>
      </c>
      <c r="K2692" t="s">
        <v>33</v>
      </c>
      <c r="L2692">
        <v>3.2</v>
      </c>
      <c r="M2692">
        <v>3.7</v>
      </c>
      <c r="N2692">
        <v>7.13</v>
      </c>
      <c r="O2692">
        <v>8.15</v>
      </c>
      <c r="P2692">
        <v>63</v>
      </c>
      <c r="Q2692" t="s">
        <v>30</v>
      </c>
      <c r="R2692">
        <v>3.5</v>
      </c>
      <c r="S2692">
        <v>4.5</v>
      </c>
      <c r="T2692">
        <v>4.5999999999999996</v>
      </c>
      <c r="U2692">
        <v>6.1</v>
      </c>
      <c r="V2692">
        <v>46</v>
      </c>
      <c r="W2692" t="str">
        <f t="shared" si="126"/>
        <v>Collingwood</v>
      </c>
      <c r="X2692" t="str">
        <f t="shared" si="127"/>
        <v>High</v>
      </c>
      <c r="Y2692" t="str">
        <f t="shared" si="128"/>
        <v>Home Team</v>
      </c>
    </row>
    <row r="2693" spans="1:25" x14ac:dyDescent="0.25">
      <c r="A2693" t="s">
        <v>2783</v>
      </c>
      <c r="B2693">
        <v>2025</v>
      </c>
      <c r="C2693" t="s">
        <v>81</v>
      </c>
      <c r="D2693" s="1">
        <v>45751</v>
      </c>
      <c r="E2693">
        <v>17.8</v>
      </c>
      <c r="F2693">
        <v>11.3</v>
      </c>
      <c r="G2693">
        <v>0.6</v>
      </c>
      <c r="H2693" t="s">
        <v>88</v>
      </c>
      <c r="I2693" s="2">
        <v>0.81944444444444442</v>
      </c>
      <c r="J2693" s="3">
        <v>30397</v>
      </c>
      <c r="K2693" t="s">
        <v>44</v>
      </c>
      <c r="L2693">
        <v>3.5</v>
      </c>
      <c r="M2693">
        <v>6.8</v>
      </c>
      <c r="N2693">
        <v>8.11</v>
      </c>
      <c r="O2693">
        <v>12.13</v>
      </c>
      <c r="P2693">
        <v>85</v>
      </c>
      <c r="Q2693" t="s">
        <v>35</v>
      </c>
      <c r="R2693">
        <v>1.2</v>
      </c>
      <c r="S2693">
        <v>4.5</v>
      </c>
      <c r="T2693">
        <v>6.7</v>
      </c>
      <c r="U2693">
        <v>6.1</v>
      </c>
      <c r="V2693">
        <v>46</v>
      </c>
      <c r="W2693" t="str">
        <f t="shared" si="126"/>
        <v>Geelong</v>
      </c>
      <c r="X2693" t="str">
        <f t="shared" si="127"/>
        <v>Medium</v>
      </c>
      <c r="Y2693" t="str">
        <f t="shared" si="128"/>
        <v>Home Team</v>
      </c>
    </row>
    <row r="2694" spans="1:25" x14ac:dyDescent="0.25">
      <c r="A2694" t="s">
        <v>2784</v>
      </c>
      <c r="B2694">
        <v>2025</v>
      </c>
      <c r="C2694" t="s">
        <v>81</v>
      </c>
      <c r="D2694" s="1">
        <v>45752</v>
      </c>
      <c r="E2694">
        <v>26.9</v>
      </c>
      <c r="F2694">
        <v>19.399999999999999</v>
      </c>
      <c r="G2694">
        <v>1.2</v>
      </c>
      <c r="H2694" t="s">
        <v>38</v>
      </c>
      <c r="I2694" s="2">
        <v>0.51388888888888884</v>
      </c>
      <c r="J2694" s="3">
        <v>16211</v>
      </c>
      <c r="K2694" t="s">
        <v>39</v>
      </c>
      <c r="L2694">
        <v>3.5</v>
      </c>
      <c r="M2694">
        <v>5.9</v>
      </c>
      <c r="N2694">
        <v>10.11</v>
      </c>
      <c r="O2694">
        <v>13.13</v>
      </c>
      <c r="P2694">
        <v>91</v>
      </c>
      <c r="Q2694" t="s">
        <v>40</v>
      </c>
      <c r="R2694">
        <v>2.4</v>
      </c>
      <c r="S2694">
        <v>6.4</v>
      </c>
      <c r="T2694">
        <v>10.5</v>
      </c>
      <c r="U2694">
        <v>14.6</v>
      </c>
      <c r="V2694">
        <v>90</v>
      </c>
      <c r="W2694" t="str">
        <f t="shared" si="126"/>
        <v>Gold Coast</v>
      </c>
      <c r="X2694" t="str">
        <f t="shared" si="127"/>
        <v>Low</v>
      </c>
      <c r="Y2694" t="str">
        <f t="shared" si="128"/>
        <v>Home Team</v>
      </c>
    </row>
    <row r="2695" spans="1:25" x14ac:dyDescent="0.25">
      <c r="A2695" t="s">
        <v>2785</v>
      </c>
      <c r="B2695">
        <v>2025</v>
      </c>
      <c r="C2695" t="s">
        <v>81</v>
      </c>
      <c r="D2695" s="1">
        <v>45752</v>
      </c>
      <c r="E2695">
        <v>18.8</v>
      </c>
      <c r="F2695">
        <v>9.9</v>
      </c>
      <c r="G2695">
        <v>0</v>
      </c>
      <c r="H2695" t="s">
        <v>28</v>
      </c>
      <c r="I2695" s="2">
        <v>0.67708333333333337</v>
      </c>
      <c r="J2695" s="3">
        <v>42578</v>
      </c>
      <c r="K2695" t="s">
        <v>29</v>
      </c>
      <c r="L2695">
        <v>3.1</v>
      </c>
      <c r="M2695">
        <v>6.4</v>
      </c>
      <c r="N2695">
        <v>9.8000000000000007</v>
      </c>
      <c r="O2695">
        <v>13.12</v>
      </c>
      <c r="P2695">
        <v>90</v>
      </c>
      <c r="Q2695" t="s">
        <v>36</v>
      </c>
      <c r="R2695">
        <v>4.5</v>
      </c>
      <c r="S2695">
        <v>10.6</v>
      </c>
      <c r="T2695">
        <v>16.8</v>
      </c>
      <c r="U2695">
        <v>18.100000000000001</v>
      </c>
      <c r="V2695">
        <v>118</v>
      </c>
      <c r="W2695" t="str">
        <f t="shared" si="126"/>
        <v>Brisbane</v>
      </c>
      <c r="X2695" t="str">
        <f t="shared" si="127"/>
        <v>Medium</v>
      </c>
      <c r="Y2695" t="str">
        <f t="shared" si="128"/>
        <v>Away Team</v>
      </c>
    </row>
    <row r="2696" spans="1:25" x14ac:dyDescent="0.25">
      <c r="A2696" t="s">
        <v>2786</v>
      </c>
      <c r="B2696">
        <v>2025</v>
      </c>
      <c r="C2696" t="s">
        <v>81</v>
      </c>
      <c r="D2696" s="1">
        <v>45752</v>
      </c>
      <c r="E2696">
        <v>18.8</v>
      </c>
      <c r="F2696">
        <v>9.9</v>
      </c>
      <c r="G2696">
        <v>0</v>
      </c>
      <c r="H2696" t="s">
        <v>46</v>
      </c>
      <c r="I2696" s="2">
        <v>0.81597222222222221</v>
      </c>
      <c r="J2696" s="3">
        <v>31955</v>
      </c>
      <c r="K2696" t="s">
        <v>47</v>
      </c>
      <c r="L2696">
        <v>2</v>
      </c>
      <c r="M2696">
        <v>5.0999999999999996</v>
      </c>
      <c r="N2696">
        <v>6.3</v>
      </c>
      <c r="O2696">
        <v>8.4</v>
      </c>
      <c r="P2696">
        <v>52</v>
      </c>
      <c r="Q2696" t="s">
        <v>26</v>
      </c>
      <c r="R2696">
        <v>5.3</v>
      </c>
      <c r="S2696">
        <v>8.5</v>
      </c>
      <c r="T2696">
        <v>15.8</v>
      </c>
      <c r="U2696">
        <v>18.899999999999999</v>
      </c>
      <c r="V2696">
        <v>117</v>
      </c>
      <c r="W2696" t="str">
        <f t="shared" si="126"/>
        <v>Sydney</v>
      </c>
      <c r="X2696" t="str">
        <f t="shared" si="127"/>
        <v>Medium</v>
      </c>
      <c r="Y2696" t="str">
        <f t="shared" si="128"/>
        <v>Away Team</v>
      </c>
    </row>
    <row r="2697" spans="1:25" x14ac:dyDescent="0.25">
      <c r="A2697" t="s">
        <v>2787</v>
      </c>
      <c r="B2697">
        <v>2025</v>
      </c>
      <c r="C2697" t="s">
        <v>81</v>
      </c>
      <c r="D2697" s="1">
        <v>45753</v>
      </c>
      <c r="E2697">
        <v>27.1</v>
      </c>
      <c r="F2697">
        <v>13.2</v>
      </c>
      <c r="G2697">
        <v>0</v>
      </c>
      <c r="H2697" t="s">
        <v>141</v>
      </c>
      <c r="I2697" s="2">
        <v>0.54861111111111116</v>
      </c>
      <c r="J2697" s="3">
        <v>9231</v>
      </c>
      <c r="K2697" t="s">
        <v>25</v>
      </c>
      <c r="L2697">
        <v>5.6</v>
      </c>
      <c r="M2697">
        <v>11.7</v>
      </c>
      <c r="N2697">
        <v>14.11</v>
      </c>
      <c r="O2697">
        <v>20.12</v>
      </c>
      <c r="P2697">
        <v>132</v>
      </c>
      <c r="Q2697" t="s">
        <v>51</v>
      </c>
      <c r="R2697">
        <v>1.1000000000000001</v>
      </c>
      <c r="S2697">
        <v>3.4</v>
      </c>
      <c r="T2697">
        <v>6.7</v>
      </c>
      <c r="U2697">
        <v>7.9</v>
      </c>
      <c r="V2697">
        <v>51</v>
      </c>
      <c r="W2697" t="str">
        <f t="shared" si="126"/>
        <v>Greater Western Sydney</v>
      </c>
      <c r="X2697" t="str">
        <f t="shared" si="127"/>
        <v>Low</v>
      </c>
      <c r="Y2697" t="str">
        <f t="shared" si="128"/>
        <v>Home Team</v>
      </c>
    </row>
    <row r="2698" spans="1:25" x14ac:dyDescent="0.25">
      <c r="A2698" t="s">
        <v>2788</v>
      </c>
      <c r="B2698">
        <v>2025</v>
      </c>
      <c r="C2698" t="s">
        <v>81</v>
      </c>
      <c r="D2698" s="1">
        <v>45753</v>
      </c>
      <c r="E2698">
        <v>22</v>
      </c>
      <c r="F2698">
        <v>11.6</v>
      </c>
      <c r="G2698">
        <v>0</v>
      </c>
      <c r="H2698" t="s">
        <v>512</v>
      </c>
      <c r="I2698" s="2">
        <v>0.61805555555555558</v>
      </c>
      <c r="J2698" s="3">
        <v>34201</v>
      </c>
      <c r="K2698" t="s">
        <v>54</v>
      </c>
      <c r="L2698">
        <v>2.4</v>
      </c>
      <c r="M2698">
        <v>5.7</v>
      </c>
      <c r="N2698">
        <v>8.1</v>
      </c>
      <c r="O2698">
        <v>10.119999999999999</v>
      </c>
      <c r="P2698">
        <v>72</v>
      </c>
      <c r="Q2698" t="s">
        <v>55</v>
      </c>
      <c r="R2698">
        <v>6.4</v>
      </c>
      <c r="S2698">
        <v>9.6</v>
      </c>
      <c r="T2698">
        <v>11.8</v>
      </c>
      <c r="U2698">
        <v>13.11</v>
      </c>
      <c r="V2698">
        <v>89</v>
      </c>
      <c r="W2698" t="str">
        <f t="shared" si="126"/>
        <v>St Kilda</v>
      </c>
      <c r="X2698" t="str">
        <f t="shared" si="127"/>
        <v>Medium</v>
      </c>
      <c r="Y2698" t="str">
        <f t="shared" si="128"/>
        <v>Away Team</v>
      </c>
    </row>
    <row r="2699" spans="1:25" x14ac:dyDescent="0.25">
      <c r="A2699" t="s">
        <v>2789</v>
      </c>
      <c r="B2699">
        <v>2025</v>
      </c>
      <c r="C2699" t="s">
        <v>81</v>
      </c>
      <c r="D2699" s="1">
        <v>45753</v>
      </c>
      <c r="E2699">
        <v>30.5</v>
      </c>
      <c r="F2699">
        <v>18.2</v>
      </c>
      <c r="G2699">
        <v>0</v>
      </c>
      <c r="H2699" t="s">
        <v>1339</v>
      </c>
      <c r="I2699" s="2">
        <v>0.63194444444444442</v>
      </c>
      <c r="J2699" s="3">
        <v>41491</v>
      </c>
      <c r="K2699" t="s">
        <v>43</v>
      </c>
      <c r="L2699">
        <v>4.2</v>
      </c>
      <c r="M2699">
        <v>11.5</v>
      </c>
      <c r="N2699">
        <v>14.6</v>
      </c>
      <c r="O2699">
        <v>15.7</v>
      </c>
      <c r="P2699">
        <v>97</v>
      </c>
      <c r="Q2699" t="s">
        <v>50</v>
      </c>
      <c r="R2699">
        <v>4</v>
      </c>
      <c r="S2699">
        <v>6.3</v>
      </c>
      <c r="T2699">
        <v>10.6</v>
      </c>
      <c r="U2699">
        <v>12.9</v>
      </c>
      <c r="V2699">
        <v>81</v>
      </c>
      <c r="W2699" t="str">
        <f t="shared" si="126"/>
        <v>Fremantle</v>
      </c>
      <c r="X2699" t="str">
        <f t="shared" si="127"/>
        <v>Medium</v>
      </c>
      <c r="Y2699" t="str">
        <f t="shared" si="128"/>
        <v>Home Team</v>
      </c>
    </row>
    <row r="2700" spans="1:25" x14ac:dyDescent="0.25">
      <c r="A2700" t="s">
        <v>2790</v>
      </c>
      <c r="B2700">
        <v>2025</v>
      </c>
      <c r="C2700" t="s">
        <v>92</v>
      </c>
      <c r="D2700" s="1">
        <v>45757</v>
      </c>
      <c r="E2700">
        <v>30.1</v>
      </c>
      <c r="F2700">
        <v>16.399999999999999</v>
      </c>
      <c r="G2700">
        <v>0.4</v>
      </c>
      <c r="H2700" t="s">
        <v>512</v>
      </c>
      <c r="I2700" s="2">
        <v>0.79861111111111116</v>
      </c>
      <c r="J2700" s="3">
        <v>50073</v>
      </c>
      <c r="K2700" t="s">
        <v>40</v>
      </c>
      <c r="L2700">
        <v>5.3</v>
      </c>
      <c r="M2700">
        <v>11.6</v>
      </c>
      <c r="N2700">
        <v>14.1</v>
      </c>
      <c r="O2700">
        <v>15.1</v>
      </c>
      <c r="P2700">
        <v>100</v>
      </c>
      <c r="Q2700" t="s">
        <v>44</v>
      </c>
      <c r="R2700">
        <v>4.4000000000000004</v>
      </c>
      <c r="S2700">
        <v>9.6</v>
      </c>
      <c r="T2700">
        <v>13.8</v>
      </c>
      <c r="U2700">
        <v>18.11</v>
      </c>
      <c r="V2700">
        <v>119</v>
      </c>
      <c r="W2700" t="str">
        <f t="shared" si="126"/>
        <v>Geelong</v>
      </c>
      <c r="X2700" t="str">
        <f t="shared" si="127"/>
        <v>High</v>
      </c>
      <c r="Y2700" t="str">
        <f t="shared" si="128"/>
        <v>Away Team</v>
      </c>
    </row>
    <row r="2701" spans="1:25" x14ac:dyDescent="0.25">
      <c r="A2701" t="s">
        <v>2791</v>
      </c>
      <c r="B2701">
        <v>2025</v>
      </c>
      <c r="C2701" t="s">
        <v>92</v>
      </c>
      <c r="D2701" s="1">
        <v>45758</v>
      </c>
      <c r="E2701">
        <v>28.6</v>
      </c>
      <c r="F2701">
        <v>16.7</v>
      </c>
      <c r="G2701">
        <v>0</v>
      </c>
      <c r="H2701" t="s">
        <v>512</v>
      </c>
      <c r="I2701" s="2">
        <v>0.79861111111111116</v>
      </c>
      <c r="J2701" s="3">
        <v>47649</v>
      </c>
      <c r="K2701" t="s">
        <v>33</v>
      </c>
      <c r="L2701">
        <v>4.3</v>
      </c>
      <c r="M2701">
        <v>10.7</v>
      </c>
      <c r="N2701">
        <v>13.11</v>
      </c>
      <c r="O2701">
        <v>16.13</v>
      </c>
      <c r="P2701">
        <v>109</v>
      </c>
      <c r="Q2701" t="s">
        <v>26</v>
      </c>
      <c r="R2701">
        <v>4.0999999999999996</v>
      </c>
      <c r="S2701">
        <v>8.1999999999999993</v>
      </c>
      <c r="T2701">
        <v>10.4</v>
      </c>
      <c r="U2701">
        <v>12.6</v>
      </c>
      <c r="V2701">
        <v>78</v>
      </c>
      <c r="W2701" t="str">
        <f t="shared" si="126"/>
        <v>Collingwood</v>
      </c>
      <c r="X2701" t="str">
        <f t="shared" si="127"/>
        <v>Medium</v>
      </c>
      <c r="Y2701" t="str">
        <f t="shared" si="128"/>
        <v>Home Team</v>
      </c>
    </row>
    <row r="2702" spans="1:25" x14ac:dyDescent="0.25">
      <c r="A2702" t="s">
        <v>2792</v>
      </c>
      <c r="B2702">
        <v>2025</v>
      </c>
      <c r="C2702" t="s">
        <v>92</v>
      </c>
      <c r="D2702" s="1">
        <v>45759</v>
      </c>
      <c r="H2702" t="s">
        <v>2793</v>
      </c>
      <c r="I2702" s="2">
        <v>0.50347222222222221</v>
      </c>
      <c r="J2702" s="3">
        <v>9317</v>
      </c>
      <c r="K2702" t="s">
        <v>47</v>
      </c>
      <c r="L2702">
        <v>3.7</v>
      </c>
      <c r="M2702">
        <v>7.9</v>
      </c>
      <c r="N2702">
        <v>11.9</v>
      </c>
      <c r="O2702">
        <v>13.11</v>
      </c>
      <c r="P2702">
        <v>89</v>
      </c>
      <c r="Q2702" t="s">
        <v>39</v>
      </c>
      <c r="R2702">
        <v>6.1</v>
      </c>
      <c r="S2702">
        <v>9.5</v>
      </c>
      <c r="T2702">
        <v>14.1</v>
      </c>
      <c r="U2702">
        <v>21.15</v>
      </c>
      <c r="V2702">
        <v>141</v>
      </c>
      <c r="W2702" t="str">
        <f t="shared" si="126"/>
        <v>Gold Coast</v>
      </c>
      <c r="X2702" t="str">
        <f t="shared" si="127"/>
        <v>Low</v>
      </c>
      <c r="Y2702" t="str">
        <f t="shared" si="128"/>
        <v>Away Team</v>
      </c>
    </row>
    <row r="2703" spans="1:25" x14ac:dyDescent="0.25">
      <c r="A2703" t="s">
        <v>2794</v>
      </c>
      <c r="B2703">
        <v>2025</v>
      </c>
      <c r="C2703" t="s">
        <v>92</v>
      </c>
      <c r="D2703" s="1">
        <v>45759</v>
      </c>
      <c r="E2703">
        <v>32.1</v>
      </c>
      <c r="F2703">
        <v>13.8</v>
      </c>
      <c r="G2703">
        <v>0</v>
      </c>
      <c r="H2703" t="s">
        <v>512</v>
      </c>
      <c r="I2703" s="2">
        <v>0.53472222222222221</v>
      </c>
      <c r="J2703" s="3">
        <v>41252</v>
      </c>
      <c r="K2703" t="s">
        <v>30</v>
      </c>
      <c r="L2703">
        <v>3.6</v>
      </c>
      <c r="M2703">
        <v>7.11</v>
      </c>
      <c r="N2703">
        <v>11.15</v>
      </c>
      <c r="O2703">
        <v>17.190000000000001</v>
      </c>
      <c r="P2703">
        <v>121</v>
      </c>
      <c r="Q2703" t="s">
        <v>51</v>
      </c>
      <c r="R2703">
        <v>1.3</v>
      </c>
      <c r="S2703">
        <v>3.6</v>
      </c>
      <c r="T2703">
        <v>4.12</v>
      </c>
      <c r="U2703">
        <v>6.14</v>
      </c>
      <c r="V2703">
        <v>50</v>
      </c>
      <c r="W2703" t="str">
        <f t="shared" si="126"/>
        <v>Carlton</v>
      </c>
      <c r="X2703" t="str">
        <f t="shared" si="127"/>
        <v>Medium</v>
      </c>
      <c r="Y2703" t="str">
        <f t="shared" si="128"/>
        <v>Home Team</v>
      </c>
    </row>
    <row r="2704" spans="1:25" x14ac:dyDescent="0.25">
      <c r="A2704" t="s">
        <v>2795</v>
      </c>
      <c r="B2704">
        <v>2025</v>
      </c>
      <c r="C2704" t="s">
        <v>92</v>
      </c>
      <c r="D2704" s="1">
        <v>45759</v>
      </c>
      <c r="E2704">
        <v>32.1</v>
      </c>
      <c r="F2704">
        <v>13.8</v>
      </c>
      <c r="G2704">
        <v>0</v>
      </c>
      <c r="H2704" t="s">
        <v>2360</v>
      </c>
      <c r="I2704" s="2">
        <v>0.65625</v>
      </c>
      <c r="J2704" s="3">
        <v>9242</v>
      </c>
      <c r="K2704" t="s">
        <v>50</v>
      </c>
      <c r="L2704">
        <v>2.4</v>
      </c>
      <c r="M2704">
        <v>9.8000000000000007</v>
      </c>
      <c r="N2704">
        <v>11.12</v>
      </c>
      <c r="O2704">
        <v>14.13</v>
      </c>
      <c r="P2704">
        <v>97</v>
      </c>
      <c r="Q2704" t="s">
        <v>36</v>
      </c>
      <c r="R2704">
        <v>3.3</v>
      </c>
      <c r="S2704">
        <v>4.5</v>
      </c>
      <c r="T2704">
        <v>11.6</v>
      </c>
      <c r="U2704">
        <v>18.100000000000001</v>
      </c>
      <c r="V2704">
        <v>118</v>
      </c>
      <c r="W2704" t="str">
        <f t="shared" si="126"/>
        <v>Brisbane</v>
      </c>
      <c r="X2704" t="str">
        <f t="shared" si="127"/>
        <v>Low</v>
      </c>
      <c r="Y2704" t="str">
        <f t="shared" si="128"/>
        <v>Away Team</v>
      </c>
    </row>
    <row r="2705" spans="1:25" x14ac:dyDescent="0.25">
      <c r="A2705" t="s">
        <v>2796</v>
      </c>
      <c r="B2705">
        <v>2025</v>
      </c>
      <c r="C2705" t="s">
        <v>92</v>
      </c>
      <c r="D2705" s="1">
        <v>45759</v>
      </c>
      <c r="E2705">
        <v>32.1</v>
      </c>
      <c r="F2705">
        <v>13.8</v>
      </c>
      <c r="G2705">
        <v>0</v>
      </c>
      <c r="H2705" t="s">
        <v>512</v>
      </c>
      <c r="I2705" s="2">
        <v>0.79513888888888884</v>
      </c>
      <c r="J2705" s="3">
        <v>45039</v>
      </c>
      <c r="K2705" t="s">
        <v>35</v>
      </c>
      <c r="L2705">
        <v>1.4</v>
      </c>
      <c r="M2705">
        <v>2.5</v>
      </c>
      <c r="N2705">
        <v>7.7</v>
      </c>
      <c r="O2705">
        <v>8.9</v>
      </c>
      <c r="P2705">
        <v>57</v>
      </c>
      <c r="Q2705" t="s">
        <v>48</v>
      </c>
      <c r="R2705">
        <v>3.4</v>
      </c>
      <c r="S2705">
        <v>7.4</v>
      </c>
      <c r="T2705">
        <v>10.5</v>
      </c>
      <c r="U2705">
        <v>15.6</v>
      </c>
      <c r="V2705">
        <v>96</v>
      </c>
      <c r="W2705" t="str">
        <f t="shared" si="126"/>
        <v>Essendon</v>
      </c>
      <c r="X2705" t="str">
        <f t="shared" si="127"/>
        <v>Medium</v>
      </c>
      <c r="Y2705" t="str">
        <f t="shared" si="128"/>
        <v>Away Team</v>
      </c>
    </row>
    <row r="2706" spans="1:25" x14ac:dyDescent="0.25">
      <c r="A2706" t="s">
        <v>2797</v>
      </c>
      <c r="B2706">
        <v>2025</v>
      </c>
      <c r="C2706" t="s">
        <v>92</v>
      </c>
      <c r="D2706" s="1">
        <v>45760</v>
      </c>
      <c r="H2706" t="s">
        <v>2793</v>
      </c>
      <c r="I2706" s="2">
        <v>0.50347222222222221</v>
      </c>
      <c r="J2706" s="3">
        <v>10028</v>
      </c>
      <c r="K2706" t="s">
        <v>29</v>
      </c>
      <c r="L2706">
        <v>4.2</v>
      </c>
      <c r="M2706">
        <v>6.3</v>
      </c>
      <c r="N2706">
        <v>7.3</v>
      </c>
      <c r="O2706">
        <v>7.5</v>
      </c>
      <c r="P2706">
        <v>47</v>
      </c>
      <c r="Q2706" t="s">
        <v>43</v>
      </c>
      <c r="R2706">
        <v>4.4000000000000004</v>
      </c>
      <c r="S2706">
        <v>7.7</v>
      </c>
      <c r="T2706">
        <v>13.8</v>
      </c>
      <c r="U2706">
        <v>16.12</v>
      </c>
      <c r="V2706">
        <v>108</v>
      </c>
      <c r="W2706" t="str">
        <f t="shared" si="126"/>
        <v>Fremantle</v>
      </c>
      <c r="X2706" t="str">
        <f t="shared" si="127"/>
        <v>Low</v>
      </c>
      <c r="Y2706" t="str">
        <f t="shared" si="128"/>
        <v>Away Team</v>
      </c>
    </row>
    <row r="2707" spans="1:25" x14ac:dyDescent="0.25">
      <c r="A2707" t="s">
        <v>2798</v>
      </c>
      <c r="B2707">
        <v>2025</v>
      </c>
      <c r="C2707" t="s">
        <v>92</v>
      </c>
      <c r="D2707" s="1">
        <v>45760</v>
      </c>
      <c r="E2707">
        <v>33.200000000000003</v>
      </c>
      <c r="F2707">
        <v>17.8</v>
      </c>
      <c r="G2707">
        <v>0</v>
      </c>
      <c r="H2707" t="s">
        <v>2360</v>
      </c>
      <c r="I2707" s="2">
        <v>0.61805555555555558</v>
      </c>
      <c r="J2707" s="3">
        <v>9235</v>
      </c>
      <c r="K2707" t="s">
        <v>55</v>
      </c>
      <c r="L2707">
        <v>4.0999999999999996</v>
      </c>
      <c r="M2707">
        <v>5.4</v>
      </c>
      <c r="N2707">
        <v>8.6999999999999993</v>
      </c>
      <c r="O2707">
        <v>12.1</v>
      </c>
      <c r="P2707">
        <v>82</v>
      </c>
      <c r="Q2707" t="s">
        <v>25</v>
      </c>
      <c r="R2707">
        <v>4.3</v>
      </c>
      <c r="S2707">
        <v>8.6</v>
      </c>
      <c r="T2707">
        <v>16.899999999999999</v>
      </c>
      <c r="U2707">
        <v>16.14</v>
      </c>
      <c r="V2707">
        <v>110</v>
      </c>
      <c r="W2707" t="str">
        <f t="shared" si="126"/>
        <v>Greater Western Sydney</v>
      </c>
      <c r="X2707" t="str">
        <f t="shared" si="127"/>
        <v>Low</v>
      </c>
      <c r="Y2707" t="str">
        <f t="shared" si="128"/>
        <v>Away Team</v>
      </c>
    </row>
    <row r="2708" spans="1:25" x14ac:dyDescent="0.25">
      <c r="A2708" t="s">
        <v>2799</v>
      </c>
      <c r="B2708">
        <v>2025</v>
      </c>
      <c r="C2708" t="s">
        <v>92</v>
      </c>
      <c r="D2708" s="1">
        <v>45760</v>
      </c>
      <c r="E2708">
        <v>33.200000000000003</v>
      </c>
      <c r="F2708">
        <v>17.8</v>
      </c>
      <c r="G2708">
        <v>0</v>
      </c>
      <c r="H2708" t="s">
        <v>512</v>
      </c>
      <c r="I2708" s="2">
        <v>0.78472222222222221</v>
      </c>
      <c r="J2708" s="3">
        <v>47671</v>
      </c>
      <c r="K2708" t="s">
        <v>54</v>
      </c>
      <c r="L2708">
        <v>6.3</v>
      </c>
      <c r="M2708">
        <v>12.7</v>
      </c>
      <c r="N2708">
        <v>14.1</v>
      </c>
      <c r="O2708">
        <v>18.13</v>
      </c>
      <c r="P2708">
        <v>121</v>
      </c>
      <c r="Q2708" t="s">
        <v>32</v>
      </c>
      <c r="R2708">
        <v>1.2</v>
      </c>
      <c r="S2708">
        <v>3.2</v>
      </c>
      <c r="T2708">
        <v>7.5</v>
      </c>
      <c r="U2708">
        <v>14.7</v>
      </c>
      <c r="V2708">
        <v>91</v>
      </c>
      <c r="W2708" t="str">
        <f t="shared" si="126"/>
        <v>Port Adelaide</v>
      </c>
      <c r="X2708" t="str">
        <f t="shared" si="127"/>
        <v>Medium</v>
      </c>
      <c r="Y2708" t="str">
        <f t="shared" si="128"/>
        <v>Home Team</v>
      </c>
    </row>
    <row r="2709" spans="1:25" x14ac:dyDescent="0.25">
      <c r="A2709" t="s">
        <v>2800</v>
      </c>
      <c r="B2709">
        <v>2025</v>
      </c>
      <c r="C2709" t="s">
        <v>104</v>
      </c>
      <c r="D2709" s="1">
        <v>45764</v>
      </c>
      <c r="E2709">
        <v>28.1</v>
      </c>
      <c r="F2709">
        <v>16.3</v>
      </c>
      <c r="G2709">
        <v>0.2</v>
      </c>
      <c r="H2709" t="s">
        <v>58</v>
      </c>
      <c r="I2709" s="2">
        <v>0.8125</v>
      </c>
      <c r="J2709" s="3">
        <v>34802</v>
      </c>
      <c r="K2709" t="s">
        <v>36</v>
      </c>
      <c r="L2709">
        <v>2.4</v>
      </c>
      <c r="M2709">
        <v>4.8</v>
      </c>
      <c r="N2709">
        <v>5.8</v>
      </c>
      <c r="O2709">
        <v>7.11</v>
      </c>
      <c r="P2709">
        <v>53</v>
      </c>
      <c r="Q2709" t="s">
        <v>33</v>
      </c>
      <c r="R2709">
        <v>4.2</v>
      </c>
      <c r="S2709">
        <v>8.3000000000000007</v>
      </c>
      <c r="T2709">
        <v>12.8</v>
      </c>
      <c r="U2709">
        <v>16.899999999999999</v>
      </c>
      <c r="V2709">
        <v>105</v>
      </c>
      <c r="W2709" t="str">
        <f t="shared" si="126"/>
        <v>Collingwood</v>
      </c>
      <c r="X2709" t="str">
        <f t="shared" si="127"/>
        <v>Medium</v>
      </c>
      <c r="Y2709" t="str">
        <f t="shared" si="128"/>
        <v>Away Team</v>
      </c>
    </row>
    <row r="2710" spans="1:25" x14ac:dyDescent="0.25">
      <c r="A2710" t="s">
        <v>2801</v>
      </c>
      <c r="B2710">
        <v>2025</v>
      </c>
      <c r="C2710" t="s">
        <v>104</v>
      </c>
      <c r="D2710" s="1">
        <v>45765</v>
      </c>
      <c r="E2710">
        <v>31.1</v>
      </c>
      <c r="F2710">
        <v>18</v>
      </c>
      <c r="G2710">
        <v>0</v>
      </c>
      <c r="H2710" t="s">
        <v>46</v>
      </c>
      <c r="I2710" s="2">
        <v>0.63888888888888884</v>
      </c>
      <c r="J2710" s="3">
        <v>46373</v>
      </c>
      <c r="K2710" t="s">
        <v>47</v>
      </c>
      <c r="L2710">
        <v>2.2000000000000002</v>
      </c>
      <c r="M2710">
        <v>6.3</v>
      </c>
      <c r="N2710">
        <v>7.4</v>
      </c>
      <c r="O2710">
        <v>11.5</v>
      </c>
      <c r="P2710">
        <v>71</v>
      </c>
      <c r="Q2710" t="s">
        <v>30</v>
      </c>
      <c r="R2710">
        <v>7.3</v>
      </c>
      <c r="S2710">
        <v>9.5</v>
      </c>
      <c r="T2710">
        <v>15.6</v>
      </c>
      <c r="U2710">
        <v>24.9</v>
      </c>
      <c r="V2710">
        <v>153</v>
      </c>
      <c r="W2710" t="str">
        <f t="shared" si="126"/>
        <v>Carlton</v>
      </c>
      <c r="X2710" t="str">
        <f t="shared" si="127"/>
        <v>Medium</v>
      </c>
      <c r="Y2710" t="str">
        <f t="shared" si="128"/>
        <v>Away Team</v>
      </c>
    </row>
    <row r="2711" spans="1:25" x14ac:dyDescent="0.25">
      <c r="A2711" t="s">
        <v>2802</v>
      </c>
      <c r="B2711">
        <v>2025</v>
      </c>
      <c r="C2711" t="s">
        <v>104</v>
      </c>
      <c r="D2711" s="1">
        <v>45765</v>
      </c>
      <c r="E2711">
        <v>22</v>
      </c>
      <c r="F2711">
        <v>11.1</v>
      </c>
      <c r="G2711">
        <v>0</v>
      </c>
      <c r="H2711" t="s">
        <v>1339</v>
      </c>
      <c r="I2711" s="2">
        <v>0.67361111111111116</v>
      </c>
      <c r="J2711" s="3">
        <v>46080</v>
      </c>
      <c r="K2711" t="s">
        <v>51</v>
      </c>
      <c r="L2711">
        <v>5</v>
      </c>
      <c r="M2711">
        <v>7.3</v>
      </c>
      <c r="N2711">
        <v>9.6999999999999993</v>
      </c>
      <c r="O2711">
        <v>11.9</v>
      </c>
      <c r="P2711">
        <v>75</v>
      </c>
      <c r="Q2711" t="s">
        <v>48</v>
      </c>
      <c r="R2711">
        <v>1.2</v>
      </c>
      <c r="S2711">
        <v>4.3</v>
      </c>
      <c r="T2711">
        <v>9.6999999999999993</v>
      </c>
      <c r="U2711">
        <v>11.11</v>
      </c>
      <c r="V2711">
        <v>77</v>
      </c>
      <c r="W2711" t="str">
        <f t="shared" si="126"/>
        <v>Essendon</v>
      </c>
      <c r="X2711" t="str">
        <f t="shared" si="127"/>
        <v>Medium</v>
      </c>
      <c r="Y2711" t="str">
        <f t="shared" si="128"/>
        <v>Away Team</v>
      </c>
    </row>
    <row r="2712" spans="1:25" x14ac:dyDescent="0.25">
      <c r="A2712" t="s">
        <v>2803</v>
      </c>
      <c r="B2712">
        <v>2025</v>
      </c>
      <c r="C2712" t="s">
        <v>104</v>
      </c>
      <c r="D2712" s="1">
        <v>45766</v>
      </c>
      <c r="E2712">
        <v>29.5</v>
      </c>
      <c r="F2712">
        <v>16.5</v>
      </c>
      <c r="G2712">
        <v>0</v>
      </c>
      <c r="H2712" t="s">
        <v>28</v>
      </c>
      <c r="I2712" s="2">
        <v>0.55555555555555558</v>
      </c>
      <c r="J2712" s="3">
        <v>25202</v>
      </c>
      <c r="K2712" t="s">
        <v>35</v>
      </c>
      <c r="L2712">
        <v>6.1</v>
      </c>
      <c r="M2712">
        <v>12.2</v>
      </c>
      <c r="N2712">
        <v>15.5</v>
      </c>
      <c r="O2712">
        <v>16.11</v>
      </c>
      <c r="P2712">
        <v>107</v>
      </c>
      <c r="Q2712" t="s">
        <v>43</v>
      </c>
      <c r="R2712">
        <v>4.2</v>
      </c>
      <c r="S2712">
        <v>8.5</v>
      </c>
      <c r="T2712">
        <v>11.1</v>
      </c>
      <c r="U2712">
        <v>14.13</v>
      </c>
      <c r="V2712">
        <v>97</v>
      </c>
      <c r="W2712" t="str">
        <f t="shared" si="126"/>
        <v>Melbourne</v>
      </c>
      <c r="X2712" t="str">
        <f t="shared" si="127"/>
        <v>Low</v>
      </c>
      <c r="Y2712" t="str">
        <f t="shared" si="128"/>
        <v>Home Team</v>
      </c>
    </row>
    <row r="2713" spans="1:25" x14ac:dyDescent="0.25">
      <c r="A2713" t="s">
        <v>2804</v>
      </c>
      <c r="B2713">
        <v>2025</v>
      </c>
      <c r="C2713" t="s">
        <v>104</v>
      </c>
      <c r="D2713" s="1">
        <v>45766</v>
      </c>
      <c r="E2713">
        <v>25.5</v>
      </c>
      <c r="F2713">
        <v>20.5</v>
      </c>
      <c r="G2713">
        <v>0</v>
      </c>
      <c r="H2713" t="s">
        <v>512</v>
      </c>
      <c r="I2713" s="2">
        <v>0.65625</v>
      </c>
      <c r="J2713" s="3">
        <v>40062</v>
      </c>
      <c r="K2713" t="s">
        <v>40</v>
      </c>
      <c r="L2713">
        <v>3.2</v>
      </c>
      <c r="M2713">
        <v>3.5</v>
      </c>
      <c r="N2713">
        <v>6.7</v>
      </c>
      <c r="O2713">
        <v>7.1</v>
      </c>
      <c r="P2713">
        <v>52</v>
      </c>
      <c r="Q2713" t="s">
        <v>25</v>
      </c>
      <c r="R2713">
        <v>0.3</v>
      </c>
      <c r="S2713">
        <v>1.4</v>
      </c>
      <c r="T2713">
        <v>2.8</v>
      </c>
      <c r="U2713">
        <v>4.0999999999999996</v>
      </c>
      <c r="V2713">
        <v>34</v>
      </c>
      <c r="W2713" t="str">
        <f t="shared" si="126"/>
        <v>Adelaide</v>
      </c>
      <c r="X2713" t="str">
        <f t="shared" si="127"/>
        <v>Medium</v>
      </c>
      <c r="Y2713" t="str">
        <f t="shared" si="128"/>
        <v>Home Team</v>
      </c>
    </row>
    <row r="2714" spans="1:25" x14ac:dyDescent="0.25">
      <c r="A2714" t="s">
        <v>2805</v>
      </c>
      <c r="B2714">
        <v>2025</v>
      </c>
      <c r="C2714" t="s">
        <v>104</v>
      </c>
      <c r="D2714" s="1">
        <v>45766</v>
      </c>
      <c r="E2714">
        <v>29.5</v>
      </c>
      <c r="F2714">
        <v>16.5</v>
      </c>
      <c r="G2714">
        <v>0</v>
      </c>
      <c r="H2714" t="s">
        <v>46</v>
      </c>
      <c r="I2714" s="2">
        <v>0.81597222222222221</v>
      </c>
      <c r="J2714" s="3">
        <v>18423</v>
      </c>
      <c r="K2714" t="s">
        <v>29</v>
      </c>
      <c r="L2714">
        <v>3.4</v>
      </c>
      <c r="M2714">
        <v>6.5</v>
      </c>
      <c r="N2714">
        <v>12.6</v>
      </c>
      <c r="O2714">
        <v>12.8</v>
      </c>
      <c r="P2714">
        <v>80</v>
      </c>
      <c r="Q2714" t="s">
        <v>39</v>
      </c>
      <c r="R2714">
        <v>2.2999999999999998</v>
      </c>
      <c r="S2714">
        <v>3.9</v>
      </c>
      <c r="T2714">
        <v>4.1100000000000003</v>
      </c>
      <c r="U2714">
        <v>9.15</v>
      </c>
      <c r="V2714">
        <v>69</v>
      </c>
      <c r="W2714" t="str">
        <f t="shared" si="126"/>
        <v>Richmond</v>
      </c>
      <c r="X2714" t="str">
        <f t="shared" si="127"/>
        <v>Low</v>
      </c>
      <c r="Y2714" t="str">
        <f t="shared" si="128"/>
        <v>Home Team</v>
      </c>
    </row>
    <row r="2715" spans="1:25" x14ac:dyDescent="0.25">
      <c r="A2715" t="s">
        <v>2806</v>
      </c>
      <c r="B2715">
        <v>2025</v>
      </c>
      <c r="C2715" t="s">
        <v>104</v>
      </c>
      <c r="D2715" s="1">
        <v>45767</v>
      </c>
      <c r="E2715">
        <v>30.2</v>
      </c>
      <c r="F2715">
        <v>16</v>
      </c>
      <c r="G2715">
        <v>0</v>
      </c>
      <c r="H2715" t="s">
        <v>61</v>
      </c>
      <c r="I2715" s="2">
        <v>0.63888888888888884</v>
      </c>
      <c r="J2715" s="3">
        <v>36636</v>
      </c>
      <c r="K2715" t="s">
        <v>26</v>
      </c>
      <c r="L2715">
        <v>1.2</v>
      </c>
      <c r="M2715">
        <v>2.7</v>
      </c>
      <c r="N2715">
        <v>5.9</v>
      </c>
      <c r="O2715">
        <v>10.17</v>
      </c>
      <c r="P2715">
        <v>77</v>
      </c>
      <c r="Q2715" t="s">
        <v>54</v>
      </c>
      <c r="R2715">
        <v>4.2</v>
      </c>
      <c r="S2715">
        <v>7.4</v>
      </c>
      <c r="T2715">
        <v>10.7</v>
      </c>
      <c r="U2715">
        <v>13.7</v>
      </c>
      <c r="V2715">
        <v>85</v>
      </c>
      <c r="W2715" t="str">
        <f t="shared" si="126"/>
        <v>Port Adelaide</v>
      </c>
      <c r="X2715" t="str">
        <f t="shared" si="127"/>
        <v>Medium</v>
      </c>
      <c r="Y2715" t="str">
        <f t="shared" si="128"/>
        <v>Away Team</v>
      </c>
    </row>
    <row r="2716" spans="1:25" x14ac:dyDescent="0.25">
      <c r="A2716" t="s">
        <v>2807</v>
      </c>
      <c r="B2716">
        <v>2025</v>
      </c>
      <c r="C2716" t="s">
        <v>104</v>
      </c>
      <c r="D2716" s="1">
        <v>45767</v>
      </c>
      <c r="E2716">
        <v>25.3</v>
      </c>
      <c r="F2716">
        <v>20.2</v>
      </c>
      <c r="G2716">
        <v>0</v>
      </c>
      <c r="H2716" t="s">
        <v>46</v>
      </c>
      <c r="I2716" s="2">
        <v>0.80555555555555558</v>
      </c>
      <c r="J2716" s="3">
        <v>35511</v>
      </c>
      <c r="K2716" t="s">
        <v>50</v>
      </c>
      <c r="L2716">
        <v>3.5</v>
      </c>
      <c r="M2716">
        <v>8.8000000000000007</v>
      </c>
      <c r="N2716">
        <v>13.13</v>
      </c>
      <c r="O2716">
        <v>18.190000000000001</v>
      </c>
      <c r="P2716">
        <v>127</v>
      </c>
      <c r="Q2716" t="s">
        <v>55</v>
      </c>
      <c r="R2716">
        <v>4.0999999999999996</v>
      </c>
      <c r="S2716">
        <v>4.4000000000000004</v>
      </c>
      <c r="T2716">
        <v>6.8</v>
      </c>
      <c r="U2716">
        <v>8.8000000000000007</v>
      </c>
      <c r="V2716">
        <v>56</v>
      </c>
      <c r="W2716" t="str">
        <f t="shared" si="126"/>
        <v>Western Bulldogs</v>
      </c>
      <c r="X2716" t="str">
        <f t="shared" si="127"/>
        <v>Medium</v>
      </c>
      <c r="Y2716" t="str">
        <f t="shared" si="128"/>
        <v>Home Team</v>
      </c>
    </row>
    <row r="2717" spans="1:25" x14ac:dyDescent="0.25">
      <c r="A2717" t="s">
        <v>2808</v>
      </c>
      <c r="B2717">
        <v>2025</v>
      </c>
      <c r="C2717" t="s">
        <v>104</v>
      </c>
      <c r="D2717" s="1">
        <v>45768</v>
      </c>
      <c r="E2717">
        <v>22.1</v>
      </c>
      <c r="F2717">
        <v>13.7</v>
      </c>
      <c r="G2717">
        <v>0</v>
      </c>
      <c r="H2717" t="s">
        <v>28</v>
      </c>
      <c r="I2717" s="2">
        <v>0.63888888888888884</v>
      </c>
      <c r="J2717" s="3">
        <v>88746</v>
      </c>
      <c r="K2717" t="s">
        <v>44</v>
      </c>
      <c r="L2717">
        <v>4.5</v>
      </c>
      <c r="M2717">
        <v>7.8</v>
      </c>
      <c r="N2717">
        <v>10.119999999999999</v>
      </c>
      <c r="O2717">
        <v>12.14</v>
      </c>
      <c r="P2717">
        <v>86</v>
      </c>
      <c r="Q2717" t="s">
        <v>32</v>
      </c>
      <c r="R2717">
        <v>2.6</v>
      </c>
      <c r="S2717">
        <v>5.0999999999999996</v>
      </c>
      <c r="T2717">
        <v>9.1199999999999992</v>
      </c>
      <c r="U2717">
        <v>11.13</v>
      </c>
      <c r="V2717">
        <v>79</v>
      </c>
      <c r="W2717" t="str">
        <f t="shared" si="126"/>
        <v>Geelong</v>
      </c>
      <c r="X2717" t="str">
        <f t="shared" si="127"/>
        <v>High</v>
      </c>
      <c r="Y2717" t="str">
        <f t="shared" si="128"/>
        <v>Home Team</v>
      </c>
    </row>
    <row r="2718" spans="1:25" x14ac:dyDescent="0.25">
      <c r="A2718" t="s">
        <v>2809</v>
      </c>
      <c r="B2718">
        <v>2025</v>
      </c>
      <c r="C2718" t="s">
        <v>114</v>
      </c>
      <c r="D2718" s="1">
        <v>45771</v>
      </c>
      <c r="E2718">
        <v>26.5</v>
      </c>
      <c r="F2718">
        <v>13</v>
      </c>
      <c r="G2718">
        <v>0.2</v>
      </c>
      <c r="H2718" t="s">
        <v>28</v>
      </c>
      <c r="I2718" s="2">
        <v>0.8125</v>
      </c>
      <c r="J2718" s="3">
        <v>71635</v>
      </c>
      <c r="K2718" t="s">
        <v>35</v>
      </c>
      <c r="L2718">
        <v>3.2</v>
      </c>
      <c r="M2718">
        <v>5.4</v>
      </c>
      <c r="N2718">
        <v>11.7</v>
      </c>
      <c r="O2718">
        <v>12.11</v>
      </c>
      <c r="P2718">
        <v>83</v>
      </c>
      <c r="Q2718" t="s">
        <v>29</v>
      </c>
      <c r="R2718">
        <v>2.2999999999999998</v>
      </c>
      <c r="S2718">
        <v>4.5999999999999996</v>
      </c>
      <c r="T2718">
        <v>5.8</v>
      </c>
      <c r="U2718">
        <v>9.9</v>
      </c>
      <c r="V2718">
        <v>63</v>
      </c>
      <c r="W2718" t="str">
        <f t="shared" si="126"/>
        <v>Melbourne</v>
      </c>
      <c r="X2718" t="str">
        <f t="shared" si="127"/>
        <v>High</v>
      </c>
      <c r="Y2718" t="str">
        <f t="shared" si="128"/>
        <v>Home Team</v>
      </c>
    </row>
    <row r="2719" spans="1:25" x14ac:dyDescent="0.25">
      <c r="A2719" t="s">
        <v>2810</v>
      </c>
      <c r="B2719">
        <v>2025</v>
      </c>
      <c r="C2719" t="s">
        <v>114</v>
      </c>
      <c r="D2719" s="1">
        <v>45772</v>
      </c>
      <c r="E2719">
        <v>24.7</v>
      </c>
      <c r="F2719">
        <v>15</v>
      </c>
      <c r="G2719">
        <v>0</v>
      </c>
      <c r="H2719" t="s">
        <v>28</v>
      </c>
      <c r="I2719" s="2">
        <v>0.63888888888888884</v>
      </c>
      <c r="J2719" s="3">
        <v>92044</v>
      </c>
      <c r="K2719" t="s">
        <v>33</v>
      </c>
      <c r="L2719">
        <v>3.4</v>
      </c>
      <c r="M2719">
        <v>6.5</v>
      </c>
      <c r="N2719">
        <v>11.9</v>
      </c>
      <c r="O2719">
        <v>16.11</v>
      </c>
      <c r="P2719">
        <v>107</v>
      </c>
      <c r="Q2719" t="s">
        <v>48</v>
      </c>
      <c r="R2719">
        <v>1.1000000000000001</v>
      </c>
      <c r="S2719">
        <v>5.3</v>
      </c>
      <c r="T2719">
        <v>8.3000000000000007</v>
      </c>
      <c r="U2719">
        <v>10.6</v>
      </c>
      <c r="V2719">
        <v>66</v>
      </c>
      <c r="W2719" t="str">
        <f t="shared" si="126"/>
        <v>Collingwood</v>
      </c>
      <c r="X2719" t="str">
        <f t="shared" si="127"/>
        <v>High</v>
      </c>
      <c r="Y2719" t="str">
        <f t="shared" si="128"/>
        <v>Home Team</v>
      </c>
    </row>
    <row r="2720" spans="1:25" x14ac:dyDescent="0.25">
      <c r="A2720" t="s">
        <v>2811</v>
      </c>
      <c r="B2720">
        <v>2025</v>
      </c>
      <c r="C2720" t="s">
        <v>114</v>
      </c>
      <c r="D2720" s="1">
        <v>45772</v>
      </c>
      <c r="E2720">
        <v>22.6</v>
      </c>
      <c r="F2720">
        <v>7.2</v>
      </c>
      <c r="G2720">
        <v>0</v>
      </c>
      <c r="H2720" t="s">
        <v>1339</v>
      </c>
      <c r="I2720" s="2">
        <v>0.75694444444444442</v>
      </c>
      <c r="J2720" s="3">
        <v>53048</v>
      </c>
      <c r="K2720" t="s">
        <v>43</v>
      </c>
      <c r="L2720">
        <v>6.2</v>
      </c>
      <c r="M2720">
        <v>8.6</v>
      </c>
      <c r="N2720">
        <v>12.8</v>
      </c>
      <c r="O2720">
        <v>12.13</v>
      </c>
      <c r="P2720">
        <v>85</v>
      </c>
      <c r="Q2720" t="s">
        <v>40</v>
      </c>
      <c r="R2720">
        <v>2.1</v>
      </c>
      <c r="S2720">
        <v>5.4</v>
      </c>
      <c r="T2720">
        <v>5.8</v>
      </c>
      <c r="U2720">
        <v>9.1300000000000008</v>
      </c>
      <c r="V2720">
        <v>67</v>
      </c>
      <c r="W2720" t="str">
        <f t="shared" si="126"/>
        <v>Fremantle</v>
      </c>
      <c r="X2720" t="str">
        <f t="shared" si="127"/>
        <v>High</v>
      </c>
      <c r="Y2720" t="str">
        <f t="shared" si="128"/>
        <v>Home Team</v>
      </c>
    </row>
    <row r="2721" spans="1:25" x14ac:dyDescent="0.25">
      <c r="A2721" t="s">
        <v>2812</v>
      </c>
      <c r="B2721">
        <v>2025</v>
      </c>
      <c r="C2721" t="s">
        <v>114</v>
      </c>
      <c r="D2721" s="1">
        <v>45773</v>
      </c>
      <c r="E2721">
        <v>19.399999999999999</v>
      </c>
      <c r="F2721">
        <v>15.2</v>
      </c>
      <c r="G2721">
        <v>6.2</v>
      </c>
      <c r="H2721" t="s">
        <v>46</v>
      </c>
      <c r="I2721" s="2">
        <v>0.55555555555555558</v>
      </c>
      <c r="J2721" s="3">
        <v>29901</v>
      </c>
      <c r="K2721" t="s">
        <v>55</v>
      </c>
      <c r="L2721">
        <v>2</v>
      </c>
      <c r="M2721">
        <v>3.4</v>
      </c>
      <c r="N2721">
        <v>7.5</v>
      </c>
      <c r="O2721">
        <v>11.7</v>
      </c>
      <c r="P2721">
        <v>73</v>
      </c>
      <c r="Q2721" t="s">
        <v>36</v>
      </c>
      <c r="R2721">
        <v>4.5999999999999996</v>
      </c>
      <c r="S2721">
        <v>8.8000000000000007</v>
      </c>
      <c r="T2721">
        <v>12.13</v>
      </c>
      <c r="U2721">
        <v>17.16</v>
      </c>
      <c r="V2721">
        <v>118</v>
      </c>
      <c r="W2721" t="str">
        <f t="shared" si="126"/>
        <v>Brisbane</v>
      </c>
      <c r="X2721" t="str">
        <f t="shared" si="127"/>
        <v>Low</v>
      </c>
      <c r="Y2721" t="str">
        <f t="shared" si="128"/>
        <v>Away Team</v>
      </c>
    </row>
    <row r="2722" spans="1:25" x14ac:dyDescent="0.25">
      <c r="A2722" t="s">
        <v>2813</v>
      </c>
      <c r="B2722">
        <v>2025</v>
      </c>
      <c r="C2722" t="s">
        <v>114</v>
      </c>
      <c r="D2722" s="1">
        <v>45773</v>
      </c>
      <c r="E2722">
        <v>22.3</v>
      </c>
      <c r="F2722">
        <v>13.7</v>
      </c>
      <c r="G2722">
        <v>0</v>
      </c>
      <c r="H2722" t="s">
        <v>512</v>
      </c>
      <c r="I2722" s="2">
        <v>0.65625</v>
      </c>
      <c r="J2722" s="3">
        <v>35004</v>
      </c>
      <c r="K2722" t="s">
        <v>54</v>
      </c>
      <c r="L2722">
        <v>7.3</v>
      </c>
      <c r="M2722">
        <v>9.5</v>
      </c>
      <c r="N2722">
        <v>12.8</v>
      </c>
      <c r="O2722">
        <v>14.13</v>
      </c>
      <c r="P2722">
        <v>97</v>
      </c>
      <c r="Q2722" t="s">
        <v>47</v>
      </c>
      <c r="R2722">
        <v>2.4</v>
      </c>
      <c r="S2722">
        <v>7.5</v>
      </c>
      <c r="T2722">
        <v>10.7</v>
      </c>
      <c r="U2722">
        <v>13.1</v>
      </c>
      <c r="V2722">
        <v>88</v>
      </c>
      <c r="W2722" t="str">
        <f t="shared" si="126"/>
        <v>Port Adelaide</v>
      </c>
      <c r="X2722" t="str">
        <f t="shared" si="127"/>
        <v>Medium</v>
      </c>
      <c r="Y2722" t="str">
        <f t="shared" si="128"/>
        <v>Home Team</v>
      </c>
    </row>
    <row r="2723" spans="1:25" x14ac:dyDescent="0.25">
      <c r="A2723" t="s">
        <v>2814</v>
      </c>
      <c r="B2723">
        <v>2025</v>
      </c>
      <c r="C2723" t="s">
        <v>114</v>
      </c>
      <c r="D2723" s="1">
        <v>45773</v>
      </c>
      <c r="E2723">
        <v>22.4</v>
      </c>
      <c r="F2723">
        <v>8.9</v>
      </c>
      <c r="G2723">
        <v>0</v>
      </c>
      <c r="H2723" t="s">
        <v>95</v>
      </c>
      <c r="I2723" s="2">
        <v>0.81597222222222221</v>
      </c>
      <c r="J2723" s="3">
        <v>12234</v>
      </c>
      <c r="K2723" t="s">
        <v>25</v>
      </c>
      <c r="L2723">
        <v>3.3</v>
      </c>
      <c r="M2723">
        <v>7.6</v>
      </c>
      <c r="N2723">
        <v>7.7</v>
      </c>
      <c r="O2723">
        <v>12.9</v>
      </c>
      <c r="P2723">
        <v>81</v>
      </c>
      <c r="Q2723" t="s">
        <v>50</v>
      </c>
      <c r="R2723">
        <v>2.2999999999999998</v>
      </c>
      <c r="S2723">
        <v>8.5</v>
      </c>
      <c r="T2723">
        <v>13.8</v>
      </c>
      <c r="U2723">
        <v>17.11</v>
      </c>
      <c r="V2723">
        <v>113</v>
      </c>
      <c r="W2723" t="str">
        <f t="shared" si="126"/>
        <v>Western Bulldogs</v>
      </c>
      <c r="X2723" t="str">
        <f t="shared" si="127"/>
        <v>Low</v>
      </c>
      <c r="Y2723" t="str">
        <f t="shared" si="128"/>
        <v>Away Team</v>
      </c>
    </row>
    <row r="2724" spans="1:25" x14ac:dyDescent="0.25">
      <c r="A2724" t="s">
        <v>2815</v>
      </c>
      <c r="B2724">
        <v>2025</v>
      </c>
      <c r="C2724" t="s">
        <v>114</v>
      </c>
      <c r="D2724" s="1">
        <v>45774</v>
      </c>
      <c r="E2724">
        <v>28.1</v>
      </c>
      <c r="F2724">
        <v>19</v>
      </c>
      <c r="G2724">
        <v>0.2</v>
      </c>
      <c r="H2724" t="s">
        <v>38</v>
      </c>
      <c r="I2724" s="2">
        <v>0.55208333333333337</v>
      </c>
      <c r="J2724" s="3">
        <v>18034</v>
      </c>
      <c r="K2724" t="s">
        <v>39</v>
      </c>
      <c r="L2724">
        <v>2.2000000000000002</v>
      </c>
      <c r="M2724">
        <v>6.6</v>
      </c>
      <c r="N2724">
        <v>12.12</v>
      </c>
      <c r="O2724">
        <v>17.149999999999999</v>
      </c>
      <c r="P2724">
        <v>117</v>
      </c>
      <c r="Q2724" t="s">
        <v>26</v>
      </c>
      <c r="R2724">
        <v>6.3</v>
      </c>
      <c r="S2724">
        <v>9.5</v>
      </c>
      <c r="T2724">
        <v>9.6</v>
      </c>
      <c r="U2724">
        <v>12.7</v>
      </c>
      <c r="V2724">
        <v>79</v>
      </c>
      <c r="W2724" t="str">
        <f t="shared" si="126"/>
        <v>Gold Coast</v>
      </c>
      <c r="X2724" t="str">
        <f t="shared" si="127"/>
        <v>Low</v>
      </c>
      <c r="Y2724" t="str">
        <f t="shared" si="128"/>
        <v>Home Team</v>
      </c>
    </row>
    <row r="2725" spans="1:25" x14ac:dyDescent="0.25">
      <c r="A2725" t="s">
        <v>2816</v>
      </c>
      <c r="B2725">
        <v>2025</v>
      </c>
      <c r="C2725" t="s">
        <v>114</v>
      </c>
      <c r="D2725" s="1">
        <v>45774</v>
      </c>
      <c r="E2725">
        <v>17.100000000000001</v>
      </c>
      <c r="F2725">
        <v>15.2</v>
      </c>
      <c r="G2725">
        <v>0</v>
      </c>
      <c r="H2725" t="s">
        <v>28</v>
      </c>
      <c r="I2725" s="2">
        <v>0.63888888888888884</v>
      </c>
      <c r="J2725" s="3">
        <v>67658</v>
      </c>
      <c r="K2725" t="s">
        <v>30</v>
      </c>
      <c r="L2725">
        <v>3.3</v>
      </c>
      <c r="M2725">
        <v>8.5</v>
      </c>
      <c r="N2725">
        <v>12.8</v>
      </c>
      <c r="O2725">
        <v>14.1</v>
      </c>
      <c r="P2725">
        <v>94</v>
      </c>
      <c r="Q2725" t="s">
        <v>44</v>
      </c>
      <c r="R2725">
        <v>3.2</v>
      </c>
      <c r="S2725">
        <v>5.4</v>
      </c>
      <c r="T2725">
        <v>8.4</v>
      </c>
      <c r="U2725">
        <v>12.4</v>
      </c>
      <c r="V2725">
        <v>76</v>
      </c>
      <c r="W2725" t="str">
        <f t="shared" si="126"/>
        <v>Carlton</v>
      </c>
      <c r="X2725" t="str">
        <f t="shared" si="127"/>
        <v>High</v>
      </c>
      <c r="Y2725" t="str">
        <f t="shared" si="128"/>
        <v>Home Team</v>
      </c>
    </row>
    <row r="2726" spans="1:25" x14ac:dyDescent="0.25">
      <c r="A2726" t="s">
        <v>2817</v>
      </c>
      <c r="B2726">
        <v>2025</v>
      </c>
      <c r="C2726" t="s">
        <v>114</v>
      </c>
      <c r="D2726" s="1">
        <v>45774</v>
      </c>
      <c r="E2726">
        <v>17.100000000000001</v>
      </c>
      <c r="F2726">
        <v>15.2</v>
      </c>
      <c r="G2726">
        <v>0</v>
      </c>
      <c r="H2726" t="s">
        <v>46</v>
      </c>
      <c r="I2726" s="2">
        <v>0.69791666666666663</v>
      </c>
      <c r="J2726" s="3">
        <v>26425</v>
      </c>
      <c r="K2726" t="s">
        <v>32</v>
      </c>
      <c r="L2726">
        <v>2.8</v>
      </c>
      <c r="M2726">
        <v>9.1</v>
      </c>
      <c r="N2726">
        <v>12.14</v>
      </c>
      <c r="O2726">
        <v>18.16</v>
      </c>
      <c r="P2726">
        <v>124</v>
      </c>
      <c r="Q2726" t="s">
        <v>51</v>
      </c>
      <c r="R2726">
        <v>2.1</v>
      </c>
      <c r="S2726">
        <v>4.5</v>
      </c>
      <c r="T2726">
        <v>7.7</v>
      </c>
      <c r="U2726">
        <v>11.8</v>
      </c>
      <c r="V2726">
        <v>74</v>
      </c>
      <c r="W2726" t="str">
        <f t="shared" si="126"/>
        <v>Hawthorn</v>
      </c>
      <c r="X2726" t="str">
        <f t="shared" si="127"/>
        <v>Low</v>
      </c>
      <c r="Y2726" t="str">
        <f t="shared" si="128"/>
        <v>Home Team</v>
      </c>
    </row>
    <row r="2727" spans="1:25" x14ac:dyDescent="0.25">
      <c r="A2727" t="s">
        <v>2818</v>
      </c>
      <c r="B2727">
        <v>2025</v>
      </c>
      <c r="C2727" t="s">
        <v>124</v>
      </c>
      <c r="D2727" s="1">
        <v>45778</v>
      </c>
      <c r="E2727">
        <v>18.600000000000001</v>
      </c>
      <c r="F2727">
        <v>7.1</v>
      </c>
      <c r="G2727">
        <v>0</v>
      </c>
      <c r="H2727" t="s">
        <v>46</v>
      </c>
      <c r="I2727" s="2">
        <v>0.8125</v>
      </c>
      <c r="J2727" s="3">
        <v>35439</v>
      </c>
      <c r="K2727" t="s">
        <v>48</v>
      </c>
      <c r="L2727">
        <v>6.1</v>
      </c>
      <c r="M2727">
        <v>7.5</v>
      </c>
      <c r="N2727">
        <v>8.6999999999999993</v>
      </c>
      <c r="O2727">
        <v>9.11</v>
      </c>
      <c r="P2727">
        <v>65</v>
      </c>
      <c r="Q2727" t="s">
        <v>47</v>
      </c>
      <c r="R2727">
        <v>2.2999999999999998</v>
      </c>
      <c r="S2727">
        <v>3.4</v>
      </c>
      <c r="T2727">
        <v>8.6</v>
      </c>
      <c r="U2727">
        <v>9.8000000000000007</v>
      </c>
      <c r="V2727">
        <v>62</v>
      </c>
      <c r="W2727" t="str">
        <f t="shared" si="126"/>
        <v>Essendon</v>
      </c>
      <c r="X2727" t="str">
        <f t="shared" si="127"/>
        <v>Medium</v>
      </c>
      <c r="Y2727" t="str">
        <f t="shared" si="128"/>
        <v>Home Team</v>
      </c>
    </row>
    <row r="2728" spans="1:25" x14ac:dyDescent="0.25">
      <c r="A2728" t="s">
        <v>2819</v>
      </c>
      <c r="B2728">
        <v>2025</v>
      </c>
      <c r="C2728" t="s">
        <v>124</v>
      </c>
      <c r="D2728" s="1">
        <v>45779</v>
      </c>
      <c r="E2728">
        <v>20.7</v>
      </c>
      <c r="F2728">
        <v>5.7</v>
      </c>
      <c r="G2728">
        <v>0</v>
      </c>
      <c r="H2728" t="s">
        <v>46</v>
      </c>
      <c r="I2728" s="2">
        <v>0.81944444444444442</v>
      </c>
      <c r="J2728" s="3">
        <v>20522</v>
      </c>
      <c r="K2728" t="s">
        <v>55</v>
      </c>
      <c r="L2728">
        <v>2.2000000000000002</v>
      </c>
      <c r="M2728">
        <v>4.3</v>
      </c>
      <c r="N2728">
        <v>8.6</v>
      </c>
      <c r="O2728">
        <v>14.1</v>
      </c>
      <c r="P2728">
        <v>94</v>
      </c>
      <c r="Q2728" t="s">
        <v>43</v>
      </c>
      <c r="R2728">
        <v>1</v>
      </c>
      <c r="S2728">
        <v>1.1000000000000001</v>
      </c>
      <c r="T2728">
        <v>2.2999999999999998</v>
      </c>
      <c r="U2728">
        <v>5.3</v>
      </c>
      <c r="V2728">
        <v>33</v>
      </c>
      <c r="W2728" t="str">
        <f t="shared" si="126"/>
        <v>St Kilda</v>
      </c>
      <c r="X2728" t="str">
        <f t="shared" si="127"/>
        <v>Low</v>
      </c>
      <c r="Y2728" t="str">
        <f t="shared" si="128"/>
        <v>Home Team</v>
      </c>
    </row>
    <row r="2729" spans="1:25" x14ac:dyDescent="0.25">
      <c r="A2729" t="s">
        <v>2820</v>
      </c>
      <c r="B2729">
        <v>2025</v>
      </c>
      <c r="C2729" t="s">
        <v>124</v>
      </c>
      <c r="D2729" s="1">
        <v>45780</v>
      </c>
      <c r="E2729">
        <v>18.8</v>
      </c>
      <c r="F2729">
        <v>2.2000000000000002</v>
      </c>
      <c r="G2729">
        <v>0</v>
      </c>
      <c r="H2729" t="s">
        <v>1304</v>
      </c>
      <c r="I2729" s="2">
        <v>0.55555555555555558</v>
      </c>
      <c r="J2729" s="3">
        <v>4814</v>
      </c>
      <c r="K2729" t="s">
        <v>50</v>
      </c>
      <c r="L2729">
        <v>2.1</v>
      </c>
      <c r="M2729">
        <v>8.3000000000000007</v>
      </c>
      <c r="N2729">
        <v>15.6</v>
      </c>
      <c r="O2729">
        <v>20.11</v>
      </c>
      <c r="P2729">
        <v>131</v>
      </c>
      <c r="Q2729" t="s">
        <v>54</v>
      </c>
      <c r="R2729">
        <v>2.4</v>
      </c>
      <c r="S2729">
        <v>3.7</v>
      </c>
      <c r="T2729">
        <v>5.8</v>
      </c>
      <c r="U2729">
        <v>5.1100000000000003</v>
      </c>
      <c r="V2729">
        <v>41</v>
      </c>
      <c r="W2729" t="str">
        <f t="shared" si="126"/>
        <v>Western Bulldogs</v>
      </c>
      <c r="X2729" t="str">
        <f t="shared" si="127"/>
        <v>Low</v>
      </c>
      <c r="Y2729" t="str">
        <f t="shared" si="128"/>
        <v>Home Team</v>
      </c>
    </row>
    <row r="2730" spans="1:25" x14ac:dyDescent="0.25">
      <c r="A2730" t="s">
        <v>2821</v>
      </c>
      <c r="B2730">
        <v>2025</v>
      </c>
      <c r="C2730" t="s">
        <v>124</v>
      </c>
      <c r="D2730" s="1">
        <v>45780</v>
      </c>
      <c r="E2730">
        <v>23.1</v>
      </c>
      <c r="F2730">
        <v>8.4</v>
      </c>
      <c r="G2730">
        <v>0</v>
      </c>
      <c r="H2730" t="s">
        <v>512</v>
      </c>
      <c r="I2730" s="2">
        <v>0.65625</v>
      </c>
      <c r="J2730" s="3">
        <v>46057</v>
      </c>
      <c r="K2730" t="s">
        <v>40</v>
      </c>
      <c r="L2730">
        <v>5.3</v>
      </c>
      <c r="M2730">
        <v>8.6999999999999993</v>
      </c>
      <c r="N2730">
        <v>13.1</v>
      </c>
      <c r="O2730">
        <v>16.14</v>
      </c>
      <c r="P2730">
        <v>110</v>
      </c>
      <c r="Q2730" t="s">
        <v>30</v>
      </c>
      <c r="R2730">
        <v>2.2000000000000002</v>
      </c>
      <c r="S2730">
        <v>3.4</v>
      </c>
      <c r="T2730">
        <v>5.6</v>
      </c>
      <c r="U2730">
        <v>7.8</v>
      </c>
      <c r="V2730">
        <v>50</v>
      </c>
      <c r="W2730" t="str">
        <f t="shared" si="126"/>
        <v>Adelaide</v>
      </c>
      <c r="X2730" t="str">
        <f t="shared" si="127"/>
        <v>Medium</v>
      </c>
      <c r="Y2730" t="str">
        <f t="shared" si="128"/>
        <v>Home Team</v>
      </c>
    </row>
    <row r="2731" spans="1:25" x14ac:dyDescent="0.25">
      <c r="A2731" t="s">
        <v>2822</v>
      </c>
      <c r="B2731">
        <v>2025</v>
      </c>
      <c r="C2731" t="s">
        <v>124</v>
      </c>
      <c r="D2731" s="1">
        <v>45780</v>
      </c>
      <c r="E2731">
        <v>21.8</v>
      </c>
      <c r="F2731">
        <v>19.100000000000001</v>
      </c>
      <c r="G2731">
        <v>6.6</v>
      </c>
      <c r="H2731" t="s">
        <v>1339</v>
      </c>
      <c r="I2731" s="2">
        <v>0.73263888888888884</v>
      </c>
      <c r="J2731" s="3">
        <v>41991</v>
      </c>
      <c r="K2731" t="s">
        <v>51</v>
      </c>
      <c r="L2731">
        <v>0.5</v>
      </c>
      <c r="M2731">
        <v>4.7</v>
      </c>
      <c r="N2731">
        <v>6.7</v>
      </c>
      <c r="O2731">
        <v>11.1</v>
      </c>
      <c r="P2731">
        <v>76</v>
      </c>
      <c r="Q2731" t="s">
        <v>35</v>
      </c>
      <c r="R2731">
        <v>2.2000000000000002</v>
      </c>
      <c r="S2731">
        <v>3.7</v>
      </c>
      <c r="T2731">
        <v>10.119999999999999</v>
      </c>
      <c r="U2731">
        <v>16.12</v>
      </c>
      <c r="V2731">
        <v>108</v>
      </c>
      <c r="W2731" t="str">
        <f t="shared" si="126"/>
        <v>Melbourne</v>
      </c>
      <c r="X2731" t="str">
        <f t="shared" si="127"/>
        <v>Medium</v>
      </c>
      <c r="Y2731" t="str">
        <f t="shared" si="128"/>
        <v>Away Team</v>
      </c>
    </row>
    <row r="2732" spans="1:25" x14ac:dyDescent="0.25">
      <c r="A2732" t="s">
        <v>2823</v>
      </c>
      <c r="B2732">
        <v>2025</v>
      </c>
      <c r="C2732" t="s">
        <v>124</v>
      </c>
      <c r="D2732" s="1">
        <v>45780</v>
      </c>
      <c r="E2732">
        <v>21.2</v>
      </c>
      <c r="F2732">
        <v>7.5</v>
      </c>
      <c r="G2732">
        <v>0</v>
      </c>
      <c r="H2732" t="s">
        <v>28</v>
      </c>
      <c r="I2732" s="2">
        <v>0.81597222222222221</v>
      </c>
      <c r="J2732" s="3">
        <v>82514</v>
      </c>
      <c r="K2732" t="s">
        <v>33</v>
      </c>
      <c r="L2732">
        <v>4.5</v>
      </c>
      <c r="M2732">
        <v>7.7</v>
      </c>
      <c r="N2732">
        <v>10.1</v>
      </c>
      <c r="O2732">
        <v>12.15</v>
      </c>
      <c r="P2732">
        <v>87</v>
      </c>
      <c r="Q2732" t="s">
        <v>44</v>
      </c>
      <c r="R2732">
        <v>4.2</v>
      </c>
      <c r="S2732">
        <v>6.6</v>
      </c>
      <c r="T2732">
        <v>9.9</v>
      </c>
      <c r="U2732">
        <v>13.12</v>
      </c>
      <c r="V2732">
        <v>90</v>
      </c>
      <c r="W2732" t="str">
        <f t="shared" si="126"/>
        <v>Geelong</v>
      </c>
      <c r="X2732" t="str">
        <f t="shared" si="127"/>
        <v>High</v>
      </c>
      <c r="Y2732" t="str">
        <f t="shared" si="128"/>
        <v>Away Team</v>
      </c>
    </row>
    <row r="2733" spans="1:25" x14ac:dyDescent="0.25">
      <c r="A2733" t="s">
        <v>2824</v>
      </c>
      <c r="B2733">
        <v>2025</v>
      </c>
      <c r="C2733" t="s">
        <v>124</v>
      </c>
      <c r="D2733" s="1">
        <v>45781</v>
      </c>
      <c r="E2733">
        <v>23.1</v>
      </c>
      <c r="F2733">
        <v>12.6</v>
      </c>
      <c r="G2733">
        <v>0</v>
      </c>
      <c r="H2733" t="s">
        <v>61</v>
      </c>
      <c r="I2733" s="2">
        <v>0.54861111111111116</v>
      </c>
      <c r="J2733" s="3">
        <v>39260</v>
      </c>
      <c r="K2733" t="s">
        <v>26</v>
      </c>
      <c r="L2733">
        <v>5.4</v>
      </c>
      <c r="M2733">
        <v>6.5</v>
      </c>
      <c r="N2733">
        <v>8.1</v>
      </c>
      <c r="O2733">
        <v>12.15</v>
      </c>
      <c r="P2733">
        <v>87</v>
      </c>
      <c r="Q2733" t="s">
        <v>25</v>
      </c>
      <c r="R2733">
        <v>2.1</v>
      </c>
      <c r="S2733">
        <v>5.5</v>
      </c>
      <c r="T2733">
        <v>6.8</v>
      </c>
      <c r="U2733">
        <v>10.130000000000001</v>
      </c>
      <c r="V2733">
        <v>73</v>
      </c>
      <c r="W2733" t="str">
        <f t="shared" si="126"/>
        <v>Sydney</v>
      </c>
      <c r="X2733" t="str">
        <f t="shared" si="127"/>
        <v>Medium</v>
      </c>
      <c r="Y2733" t="str">
        <f t="shared" si="128"/>
        <v>Home Team</v>
      </c>
    </row>
    <row r="2734" spans="1:25" x14ac:dyDescent="0.25">
      <c r="A2734" t="s">
        <v>2825</v>
      </c>
      <c r="B2734">
        <v>2025</v>
      </c>
      <c r="C2734" t="s">
        <v>124</v>
      </c>
      <c r="D2734" s="1">
        <v>45781</v>
      </c>
      <c r="E2734">
        <v>22.9</v>
      </c>
      <c r="F2734">
        <v>11.6</v>
      </c>
      <c r="G2734">
        <v>0</v>
      </c>
      <c r="H2734" t="s">
        <v>28</v>
      </c>
      <c r="I2734" s="2">
        <v>0.63888888888888884</v>
      </c>
      <c r="J2734" s="3">
        <v>62321</v>
      </c>
      <c r="K2734" t="s">
        <v>32</v>
      </c>
      <c r="L2734">
        <v>2.5</v>
      </c>
      <c r="M2734">
        <v>7.8</v>
      </c>
      <c r="N2734">
        <v>11.11</v>
      </c>
      <c r="O2734">
        <v>16.13</v>
      </c>
      <c r="P2734">
        <v>109</v>
      </c>
      <c r="Q2734" t="s">
        <v>29</v>
      </c>
      <c r="R2734">
        <v>0.3</v>
      </c>
      <c r="S2734">
        <v>2.4</v>
      </c>
      <c r="T2734">
        <v>4.4000000000000004</v>
      </c>
      <c r="U2734">
        <v>6.8</v>
      </c>
      <c r="V2734">
        <v>44</v>
      </c>
      <c r="W2734" t="str">
        <f t="shared" si="126"/>
        <v>Hawthorn</v>
      </c>
      <c r="X2734" t="str">
        <f t="shared" si="127"/>
        <v>High</v>
      </c>
      <c r="Y2734" t="str">
        <f t="shared" si="128"/>
        <v>Home Team</v>
      </c>
    </row>
    <row r="2735" spans="1:25" x14ac:dyDescent="0.25">
      <c r="A2735" t="s">
        <v>2826</v>
      </c>
      <c r="B2735">
        <v>2025</v>
      </c>
      <c r="C2735" t="s">
        <v>124</v>
      </c>
      <c r="D2735" s="1">
        <v>45781</v>
      </c>
      <c r="E2735">
        <v>25</v>
      </c>
      <c r="F2735">
        <v>15.7</v>
      </c>
      <c r="G2735">
        <v>15.8</v>
      </c>
      <c r="H2735" t="s">
        <v>58</v>
      </c>
      <c r="I2735" s="2">
        <v>0.80555555555555558</v>
      </c>
      <c r="J2735" s="3">
        <v>33612</v>
      </c>
      <c r="K2735" t="s">
        <v>36</v>
      </c>
      <c r="L2735">
        <v>1.4</v>
      </c>
      <c r="M2735">
        <v>4.8</v>
      </c>
      <c r="N2735">
        <v>9.9</v>
      </c>
      <c r="O2735">
        <v>9.1199999999999992</v>
      </c>
      <c r="P2735">
        <v>66</v>
      </c>
      <c r="Q2735" t="s">
        <v>39</v>
      </c>
      <c r="R2735">
        <v>1.1000000000000001</v>
      </c>
      <c r="S2735">
        <v>3.3</v>
      </c>
      <c r="T2735">
        <v>4.5</v>
      </c>
      <c r="U2735">
        <v>7.7</v>
      </c>
      <c r="V2735">
        <v>49</v>
      </c>
      <c r="W2735" t="str">
        <f t="shared" si="126"/>
        <v>Brisbane</v>
      </c>
      <c r="X2735" t="str">
        <f t="shared" si="127"/>
        <v>Medium</v>
      </c>
      <c r="Y2735" t="str">
        <f t="shared" si="128"/>
        <v>Home Team</v>
      </c>
    </row>
    <row r="2736" spans="1:25" x14ac:dyDescent="0.25">
      <c r="A2736" t="s">
        <v>2827</v>
      </c>
      <c r="B2736">
        <v>2025</v>
      </c>
      <c r="C2736" t="s">
        <v>135</v>
      </c>
      <c r="D2736" s="1">
        <v>45785</v>
      </c>
      <c r="E2736">
        <v>31.1</v>
      </c>
      <c r="F2736">
        <v>13.7</v>
      </c>
      <c r="G2736">
        <v>0</v>
      </c>
      <c r="H2736" t="s">
        <v>1339</v>
      </c>
      <c r="I2736" s="2">
        <v>0.75694444444444442</v>
      </c>
      <c r="J2736" s="3">
        <v>47780</v>
      </c>
      <c r="K2736" t="s">
        <v>43</v>
      </c>
      <c r="L2736">
        <v>4.3</v>
      </c>
      <c r="M2736">
        <v>7.5</v>
      </c>
      <c r="N2736">
        <v>8.8000000000000007</v>
      </c>
      <c r="O2736">
        <v>12.11</v>
      </c>
      <c r="P2736">
        <v>83</v>
      </c>
      <c r="Q2736" t="s">
        <v>33</v>
      </c>
      <c r="R2736">
        <v>5.2</v>
      </c>
      <c r="S2736">
        <v>9.3000000000000007</v>
      </c>
      <c r="T2736">
        <v>11.5</v>
      </c>
      <c r="U2736">
        <v>15.7</v>
      </c>
      <c r="V2736">
        <v>97</v>
      </c>
      <c r="W2736" t="str">
        <f t="shared" si="126"/>
        <v>Collingwood</v>
      </c>
      <c r="X2736" t="str">
        <f t="shared" si="127"/>
        <v>Medium</v>
      </c>
      <c r="Y2736" t="str">
        <f t="shared" si="128"/>
        <v>Away Team</v>
      </c>
    </row>
    <row r="2737" spans="1:25" x14ac:dyDescent="0.25">
      <c r="A2737" t="s">
        <v>2828</v>
      </c>
      <c r="B2737">
        <v>2025</v>
      </c>
      <c r="C2737" t="s">
        <v>135</v>
      </c>
      <c r="D2737" s="1">
        <v>45786</v>
      </c>
      <c r="E2737">
        <v>18.3</v>
      </c>
      <c r="F2737">
        <v>8.6</v>
      </c>
      <c r="G2737">
        <v>0</v>
      </c>
      <c r="H2737" t="s">
        <v>28</v>
      </c>
      <c r="I2737" s="2">
        <v>0.81944444444444442</v>
      </c>
      <c r="J2737" s="3">
        <v>65680</v>
      </c>
      <c r="K2737" t="s">
        <v>55</v>
      </c>
      <c r="L2737">
        <v>4</v>
      </c>
      <c r="M2737">
        <v>6.4</v>
      </c>
      <c r="N2737">
        <v>7.6</v>
      </c>
      <c r="O2737">
        <v>9.8000000000000007</v>
      </c>
      <c r="P2737">
        <v>62</v>
      </c>
      <c r="Q2737" t="s">
        <v>30</v>
      </c>
      <c r="R2737">
        <v>4.3</v>
      </c>
      <c r="S2737">
        <v>8.6</v>
      </c>
      <c r="T2737">
        <v>9.8000000000000007</v>
      </c>
      <c r="U2737">
        <v>11.11</v>
      </c>
      <c r="V2737">
        <v>77</v>
      </c>
      <c r="W2737" t="str">
        <f t="shared" si="126"/>
        <v>Carlton</v>
      </c>
      <c r="X2737" t="str">
        <f t="shared" si="127"/>
        <v>High</v>
      </c>
      <c r="Y2737" t="str">
        <f t="shared" si="128"/>
        <v>Away Team</v>
      </c>
    </row>
    <row r="2738" spans="1:25" x14ac:dyDescent="0.25">
      <c r="A2738" t="s">
        <v>2829</v>
      </c>
      <c r="B2738">
        <v>2025</v>
      </c>
      <c r="C2738" t="s">
        <v>135</v>
      </c>
      <c r="D2738" s="1">
        <v>45787</v>
      </c>
      <c r="E2738">
        <v>20.100000000000001</v>
      </c>
      <c r="F2738">
        <v>5.2</v>
      </c>
      <c r="G2738">
        <v>0</v>
      </c>
      <c r="H2738" t="s">
        <v>28</v>
      </c>
      <c r="I2738" s="2">
        <v>0.55555555555555558</v>
      </c>
      <c r="J2738" s="3">
        <v>50351</v>
      </c>
      <c r="K2738" t="s">
        <v>35</v>
      </c>
      <c r="L2738">
        <v>2.2999999999999998</v>
      </c>
      <c r="M2738">
        <v>4.0999999999999996</v>
      </c>
      <c r="N2738">
        <v>6.13</v>
      </c>
      <c r="O2738">
        <v>7.14</v>
      </c>
      <c r="P2738">
        <v>56</v>
      </c>
      <c r="Q2738" t="s">
        <v>32</v>
      </c>
      <c r="R2738">
        <v>3.3</v>
      </c>
      <c r="S2738">
        <v>5.5</v>
      </c>
      <c r="T2738">
        <v>7.8</v>
      </c>
      <c r="U2738">
        <v>13.13</v>
      </c>
      <c r="V2738">
        <v>91</v>
      </c>
      <c r="W2738" t="str">
        <f t="shared" si="126"/>
        <v>Hawthorn</v>
      </c>
      <c r="X2738" t="str">
        <f t="shared" si="127"/>
        <v>High</v>
      </c>
      <c r="Y2738" t="str">
        <f t="shared" si="128"/>
        <v>Away Team</v>
      </c>
    </row>
    <row r="2739" spans="1:25" x14ac:dyDescent="0.25">
      <c r="A2739" t="s">
        <v>2830</v>
      </c>
      <c r="B2739">
        <v>2025</v>
      </c>
      <c r="C2739" t="s">
        <v>135</v>
      </c>
      <c r="D2739" s="1">
        <v>45787</v>
      </c>
      <c r="E2739">
        <v>20.100000000000001</v>
      </c>
      <c r="F2739">
        <v>5.2</v>
      </c>
      <c r="G2739">
        <v>0</v>
      </c>
      <c r="H2739" t="s">
        <v>46</v>
      </c>
      <c r="I2739" s="2">
        <v>0.67708333333333337</v>
      </c>
      <c r="J2739" s="3">
        <v>43799</v>
      </c>
      <c r="K2739" t="s">
        <v>48</v>
      </c>
      <c r="L2739">
        <v>3.1</v>
      </c>
      <c r="M2739">
        <v>9.1</v>
      </c>
      <c r="N2739">
        <v>11.4</v>
      </c>
      <c r="O2739">
        <v>11.5</v>
      </c>
      <c r="P2739">
        <v>71</v>
      </c>
      <c r="Q2739" t="s">
        <v>26</v>
      </c>
      <c r="R2739">
        <v>1.1000000000000001</v>
      </c>
      <c r="S2739">
        <v>2.4</v>
      </c>
      <c r="T2739">
        <v>5.0999999999999996</v>
      </c>
      <c r="U2739">
        <v>8.15</v>
      </c>
      <c r="V2739">
        <v>63</v>
      </c>
      <c r="W2739" t="str">
        <f t="shared" si="126"/>
        <v>Essendon</v>
      </c>
      <c r="X2739" t="str">
        <f t="shared" si="127"/>
        <v>Medium</v>
      </c>
      <c r="Y2739" t="str">
        <f t="shared" si="128"/>
        <v>Home Team</v>
      </c>
    </row>
    <row r="2740" spans="1:25" x14ac:dyDescent="0.25">
      <c r="A2740" t="s">
        <v>2831</v>
      </c>
      <c r="B2740">
        <v>2025</v>
      </c>
      <c r="C2740" t="s">
        <v>135</v>
      </c>
      <c r="D2740" s="1">
        <v>45787</v>
      </c>
      <c r="E2740">
        <v>32.6</v>
      </c>
      <c r="F2740">
        <v>21.9</v>
      </c>
      <c r="G2740">
        <v>0</v>
      </c>
      <c r="H2740" t="s">
        <v>129</v>
      </c>
      <c r="I2740" s="2">
        <v>0.79513888888888884</v>
      </c>
      <c r="J2740" s="3">
        <v>9816</v>
      </c>
      <c r="K2740" t="s">
        <v>39</v>
      </c>
      <c r="L2740">
        <v>4.5</v>
      </c>
      <c r="M2740">
        <v>6.8</v>
      </c>
      <c r="N2740">
        <v>12.13</v>
      </c>
      <c r="O2740">
        <v>15.16</v>
      </c>
      <c r="P2740">
        <v>106</v>
      </c>
      <c r="Q2740" t="s">
        <v>50</v>
      </c>
      <c r="R2740">
        <v>3.3</v>
      </c>
      <c r="S2740">
        <v>5.7</v>
      </c>
      <c r="T2740">
        <v>9.9</v>
      </c>
      <c r="U2740">
        <v>14.12</v>
      </c>
      <c r="V2740">
        <v>96</v>
      </c>
      <c r="W2740" t="str">
        <f t="shared" si="126"/>
        <v>Gold Coast</v>
      </c>
      <c r="X2740" t="str">
        <f t="shared" si="127"/>
        <v>Low</v>
      </c>
      <c r="Y2740" t="str">
        <f t="shared" si="128"/>
        <v>Home Team</v>
      </c>
    </row>
    <row r="2741" spans="1:25" x14ac:dyDescent="0.25">
      <c r="A2741" t="s">
        <v>2832</v>
      </c>
      <c r="B2741">
        <v>2025</v>
      </c>
      <c r="C2741" t="s">
        <v>135</v>
      </c>
      <c r="D2741" s="1">
        <v>45787</v>
      </c>
      <c r="E2741">
        <v>21.6</v>
      </c>
      <c r="F2741">
        <v>5.0999999999999996</v>
      </c>
      <c r="G2741">
        <v>0</v>
      </c>
      <c r="H2741" t="s">
        <v>512</v>
      </c>
      <c r="I2741" s="2">
        <v>0.81944444444444442</v>
      </c>
      <c r="J2741" s="3">
        <v>53117</v>
      </c>
      <c r="K2741" t="s">
        <v>54</v>
      </c>
      <c r="L2741">
        <v>3.1</v>
      </c>
      <c r="M2741">
        <v>7.3</v>
      </c>
      <c r="N2741">
        <v>10.6</v>
      </c>
      <c r="O2741">
        <v>12.12</v>
      </c>
      <c r="P2741">
        <v>84</v>
      </c>
      <c r="Q2741" t="s">
        <v>40</v>
      </c>
      <c r="R2741">
        <v>3.4</v>
      </c>
      <c r="S2741">
        <v>7.8</v>
      </c>
      <c r="T2741">
        <v>10.8</v>
      </c>
      <c r="U2741">
        <v>13.11</v>
      </c>
      <c r="V2741">
        <v>89</v>
      </c>
      <c r="W2741" t="str">
        <f t="shared" si="126"/>
        <v>Adelaide</v>
      </c>
      <c r="X2741" t="str">
        <f t="shared" si="127"/>
        <v>High</v>
      </c>
      <c r="Y2741" t="str">
        <f t="shared" si="128"/>
        <v>Away Team</v>
      </c>
    </row>
    <row r="2742" spans="1:25" x14ac:dyDescent="0.25">
      <c r="A2742" t="s">
        <v>2833</v>
      </c>
      <c r="B2742">
        <v>2025</v>
      </c>
      <c r="C2742" t="s">
        <v>135</v>
      </c>
      <c r="D2742" s="1">
        <v>45788</v>
      </c>
      <c r="E2742">
        <v>23</v>
      </c>
      <c r="F2742">
        <v>6.6</v>
      </c>
      <c r="G2742">
        <v>0</v>
      </c>
      <c r="H2742" t="s">
        <v>28</v>
      </c>
      <c r="I2742" s="2">
        <v>0.54861111111111116</v>
      </c>
      <c r="J2742" s="3">
        <v>29539</v>
      </c>
      <c r="K2742" t="s">
        <v>29</v>
      </c>
      <c r="L2742">
        <v>3.4</v>
      </c>
      <c r="M2742">
        <v>7.7</v>
      </c>
      <c r="N2742">
        <v>10.9</v>
      </c>
      <c r="O2742">
        <v>11.15</v>
      </c>
      <c r="P2742">
        <v>81</v>
      </c>
      <c r="Q2742" t="s">
        <v>51</v>
      </c>
      <c r="R2742">
        <v>2.2999999999999998</v>
      </c>
      <c r="S2742">
        <v>7.6</v>
      </c>
      <c r="T2742">
        <v>9.11</v>
      </c>
      <c r="U2742">
        <v>11.13</v>
      </c>
      <c r="V2742">
        <v>79</v>
      </c>
      <c r="W2742" t="str">
        <f t="shared" si="126"/>
        <v>Richmond</v>
      </c>
      <c r="X2742" t="str">
        <f t="shared" si="127"/>
        <v>Low</v>
      </c>
      <c r="Y2742" t="str">
        <f t="shared" si="128"/>
        <v>Home Team</v>
      </c>
    </row>
    <row r="2743" spans="1:25" x14ac:dyDescent="0.25">
      <c r="A2743" t="s">
        <v>2834</v>
      </c>
      <c r="B2743">
        <v>2025</v>
      </c>
      <c r="C2743" t="s">
        <v>135</v>
      </c>
      <c r="D2743" s="1">
        <v>45788</v>
      </c>
      <c r="E2743">
        <v>24.2</v>
      </c>
      <c r="F2743">
        <v>5.4</v>
      </c>
      <c r="G2743">
        <v>0</v>
      </c>
      <c r="H2743" t="s">
        <v>88</v>
      </c>
      <c r="I2743" s="2">
        <v>0.63888888888888884</v>
      </c>
      <c r="J2743" s="3">
        <v>28407</v>
      </c>
      <c r="K2743" t="s">
        <v>44</v>
      </c>
      <c r="L2743">
        <v>3.4</v>
      </c>
      <c r="M2743">
        <v>9.8000000000000007</v>
      </c>
      <c r="N2743">
        <v>11.12</v>
      </c>
      <c r="O2743">
        <v>14.17</v>
      </c>
      <c r="P2743">
        <v>101</v>
      </c>
      <c r="Q2743" t="s">
        <v>25</v>
      </c>
      <c r="R2743">
        <v>5.2</v>
      </c>
      <c r="S2743">
        <v>9.6999999999999993</v>
      </c>
      <c r="T2743">
        <v>13.7</v>
      </c>
      <c r="U2743">
        <v>16.899999999999999</v>
      </c>
      <c r="V2743">
        <v>105</v>
      </c>
      <c r="W2743" t="str">
        <f t="shared" si="126"/>
        <v>Greater Western Sydney</v>
      </c>
      <c r="X2743" t="str">
        <f t="shared" si="127"/>
        <v>Low</v>
      </c>
      <c r="Y2743" t="str">
        <f t="shared" si="128"/>
        <v>Away Team</v>
      </c>
    </row>
    <row r="2744" spans="1:25" x14ac:dyDescent="0.25">
      <c r="A2744" t="s">
        <v>2835</v>
      </c>
      <c r="B2744">
        <v>2025</v>
      </c>
      <c r="C2744" t="s">
        <v>135</v>
      </c>
      <c r="D2744" s="1">
        <v>45788</v>
      </c>
      <c r="E2744">
        <v>17.3</v>
      </c>
      <c r="F2744">
        <v>7.8</v>
      </c>
      <c r="G2744">
        <v>0</v>
      </c>
      <c r="H2744" t="s">
        <v>66</v>
      </c>
      <c r="I2744" s="2">
        <v>0.69444444444444442</v>
      </c>
      <c r="J2744" s="3">
        <v>7395</v>
      </c>
      <c r="K2744" t="s">
        <v>47</v>
      </c>
      <c r="L2744">
        <v>1</v>
      </c>
      <c r="M2744">
        <v>3.2</v>
      </c>
      <c r="N2744">
        <v>6.6</v>
      </c>
      <c r="O2744">
        <v>10.11</v>
      </c>
      <c r="P2744">
        <v>71</v>
      </c>
      <c r="Q2744" t="s">
        <v>36</v>
      </c>
      <c r="R2744">
        <v>2.2999999999999998</v>
      </c>
      <c r="S2744">
        <v>6.4</v>
      </c>
      <c r="T2744">
        <v>7.9</v>
      </c>
      <c r="U2744">
        <v>10.11</v>
      </c>
      <c r="V2744">
        <v>71</v>
      </c>
      <c r="W2744" t="str">
        <f t="shared" si="126"/>
        <v>Draw</v>
      </c>
      <c r="X2744" t="str">
        <f t="shared" si="127"/>
        <v>Low</v>
      </c>
      <c r="Y2744" t="str">
        <f t="shared" si="128"/>
        <v>Draw</v>
      </c>
    </row>
    <row r="2745" spans="1:25" x14ac:dyDescent="0.25">
      <c r="A2745" t="s">
        <v>2836</v>
      </c>
      <c r="B2745">
        <v>2025</v>
      </c>
      <c r="C2745" t="s">
        <v>146</v>
      </c>
      <c r="D2745" s="1">
        <v>45792</v>
      </c>
      <c r="E2745">
        <v>32.700000000000003</v>
      </c>
      <c r="F2745">
        <v>22.5</v>
      </c>
      <c r="G2745">
        <v>0</v>
      </c>
      <c r="H2745" t="s">
        <v>129</v>
      </c>
      <c r="I2745" s="2">
        <v>0.79166666666666663</v>
      </c>
      <c r="J2745" s="3">
        <v>12314</v>
      </c>
      <c r="K2745" t="s">
        <v>39</v>
      </c>
      <c r="L2745">
        <v>5.2</v>
      </c>
      <c r="M2745">
        <v>9.4</v>
      </c>
      <c r="N2745">
        <v>11.6</v>
      </c>
      <c r="O2745">
        <v>16.8</v>
      </c>
      <c r="P2745">
        <v>104</v>
      </c>
      <c r="Q2745" t="s">
        <v>32</v>
      </c>
      <c r="R2745">
        <v>2</v>
      </c>
      <c r="S2745">
        <v>7.2</v>
      </c>
      <c r="T2745">
        <v>12.3</v>
      </c>
      <c r="U2745">
        <v>15.6</v>
      </c>
      <c r="V2745">
        <v>96</v>
      </c>
      <c r="W2745" t="str">
        <f t="shared" si="126"/>
        <v>Gold Coast</v>
      </c>
      <c r="X2745" t="str">
        <f t="shared" si="127"/>
        <v>Low</v>
      </c>
      <c r="Y2745" t="str">
        <f t="shared" si="128"/>
        <v>Home Team</v>
      </c>
    </row>
    <row r="2746" spans="1:25" x14ac:dyDescent="0.25">
      <c r="A2746" t="s">
        <v>2837</v>
      </c>
      <c r="B2746">
        <v>2025</v>
      </c>
      <c r="C2746" t="s">
        <v>146</v>
      </c>
      <c r="D2746" s="1">
        <v>45793</v>
      </c>
      <c r="E2746">
        <v>19.600000000000001</v>
      </c>
      <c r="F2746">
        <v>16.100000000000001</v>
      </c>
      <c r="G2746">
        <v>25.4</v>
      </c>
      <c r="H2746" t="s">
        <v>61</v>
      </c>
      <c r="I2746" s="2">
        <v>0.81944444444444442</v>
      </c>
      <c r="J2746" s="3">
        <v>39082</v>
      </c>
      <c r="K2746" t="s">
        <v>26</v>
      </c>
      <c r="L2746">
        <v>3.2</v>
      </c>
      <c r="M2746">
        <v>5.3</v>
      </c>
      <c r="N2746">
        <v>6.7</v>
      </c>
      <c r="O2746">
        <v>11.12</v>
      </c>
      <c r="P2746">
        <v>78</v>
      </c>
      <c r="Q2746" t="s">
        <v>30</v>
      </c>
      <c r="R2746">
        <v>4.2</v>
      </c>
      <c r="S2746">
        <v>6.4</v>
      </c>
      <c r="T2746">
        <v>7.6</v>
      </c>
      <c r="U2746">
        <v>9.8000000000000007</v>
      </c>
      <c r="V2746">
        <v>62</v>
      </c>
      <c r="W2746" t="str">
        <f t="shared" si="126"/>
        <v>Sydney</v>
      </c>
      <c r="X2746" t="str">
        <f t="shared" si="127"/>
        <v>Medium</v>
      </c>
      <c r="Y2746" t="str">
        <f t="shared" si="128"/>
        <v>Home Team</v>
      </c>
    </row>
    <row r="2747" spans="1:25" x14ac:dyDescent="0.25">
      <c r="A2747" t="s">
        <v>2838</v>
      </c>
      <c r="B2747">
        <v>2025</v>
      </c>
      <c r="C2747" t="s">
        <v>146</v>
      </c>
      <c r="D2747" s="1">
        <v>45794</v>
      </c>
      <c r="E2747">
        <v>13.1</v>
      </c>
      <c r="F2747">
        <v>9.6999999999999993</v>
      </c>
      <c r="G2747">
        <v>4.2</v>
      </c>
      <c r="H2747" t="s">
        <v>28</v>
      </c>
      <c r="I2747" s="2">
        <v>0.55555555555555558</v>
      </c>
      <c r="J2747" s="3">
        <v>67697</v>
      </c>
      <c r="K2747" t="s">
        <v>33</v>
      </c>
      <c r="L2747">
        <v>4.3</v>
      </c>
      <c r="M2747">
        <v>6.7</v>
      </c>
      <c r="N2747">
        <v>9.9</v>
      </c>
      <c r="O2747">
        <v>11.12</v>
      </c>
      <c r="P2747">
        <v>78</v>
      </c>
      <c r="Q2747" t="s">
        <v>40</v>
      </c>
      <c r="R2747">
        <v>3.2</v>
      </c>
      <c r="S2747">
        <v>6.2</v>
      </c>
      <c r="T2747">
        <v>7.5</v>
      </c>
      <c r="U2747">
        <v>10.8</v>
      </c>
      <c r="V2747">
        <v>68</v>
      </c>
      <c r="W2747" t="str">
        <f t="shared" si="126"/>
        <v>Collingwood</v>
      </c>
      <c r="X2747" t="str">
        <f t="shared" si="127"/>
        <v>High</v>
      </c>
      <c r="Y2747" t="str">
        <f t="shared" si="128"/>
        <v>Home Team</v>
      </c>
    </row>
    <row r="2748" spans="1:25" x14ac:dyDescent="0.25">
      <c r="A2748" t="s">
        <v>2839</v>
      </c>
      <c r="B2748">
        <v>2025</v>
      </c>
      <c r="C2748" t="s">
        <v>146</v>
      </c>
      <c r="D2748" s="1">
        <v>45794</v>
      </c>
      <c r="E2748">
        <v>16.3</v>
      </c>
      <c r="F2748">
        <v>7.8</v>
      </c>
      <c r="G2748">
        <v>2.8</v>
      </c>
      <c r="H2748" t="s">
        <v>512</v>
      </c>
      <c r="I2748" s="2">
        <v>0.65625</v>
      </c>
      <c r="J2748" s="3">
        <v>35508</v>
      </c>
      <c r="K2748" t="s">
        <v>54</v>
      </c>
      <c r="L2748">
        <v>2.4</v>
      </c>
      <c r="M2748">
        <v>3.6</v>
      </c>
      <c r="N2748">
        <v>4.9000000000000004</v>
      </c>
      <c r="O2748">
        <v>5.9</v>
      </c>
      <c r="P2748">
        <v>39</v>
      </c>
      <c r="Q2748" t="s">
        <v>44</v>
      </c>
      <c r="R2748">
        <v>3.1</v>
      </c>
      <c r="S2748">
        <v>5.3</v>
      </c>
      <c r="T2748">
        <v>10.9</v>
      </c>
      <c r="U2748">
        <v>17.13</v>
      </c>
      <c r="V2748">
        <v>115</v>
      </c>
      <c r="W2748" t="str">
        <f t="shared" si="126"/>
        <v>Geelong</v>
      </c>
      <c r="X2748" t="str">
        <f t="shared" si="127"/>
        <v>Medium</v>
      </c>
      <c r="Y2748" t="str">
        <f t="shared" si="128"/>
        <v>Away Team</v>
      </c>
    </row>
    <row r="2749" spans="1:25" x14ac:dyDescent="0.25">
      <c r="A2749" t="s">
        <v>2840</v>
      </c>
      <c r="B2749">
        <v>2025</v>
      </c>
      <c r="C2749" t="s">
        <v>146</v>
      </c>
      <c r="D2749" s="1">
        <v>45794</v>
      </c>
      <c r="E2749">
        <v>22.4</v>
      </c>
      <c r="F2749">
        <v>12.8</v>
      </c>
      <c r="G2749">
        <v>1</v>
      </c>
      <c r="H2749" t="s">
        <v>141</v>
      </c>
      <c r="I2749" s="2">
        <v>0.67708333333333337</v>
      </c>
      <c r="J2749" s="3">
        <v>8092</v>
      </c>
      <c r="K2749" t="s">
        <v>25</v>
      </c>
      <c r="L2749">
        <v>2.4</v>
      </c>
      <c r="M2749">
        <v>4.5</v>
      </c>
      <c r="N2749">
        <v>4.0999999999999996</v>
      </c>
      <c r="O2749">
        <v>8.1300000000000008</v>
      </c>
      <c r="P2749">
        <v>61</v>
      </c>
      <c r="Q2749" t="s">
        <v>43</v>
      </c>
      <c r="R2749">
        <v>3.4</v>
      </c>
      <c r="S2749">
        <v>5.0999999999999996</v>
      </c>
      <c r="T2749">
        <v>8.15</v>
      </c>
      <c r="U2749">
        <v>13.17</v>
      </c>
      <c r="V2749">
        <v>95</v>
      </c>
      <c r="W2749" t="str">
        <f t="shared" si="126"/>
        <v>Fremantle</v>
      </c>
      <c r="X2749" t="str">
        <f t="shared" si="127"/>
        <v>Low</v>
      </c>
      <c r="Y2749" t="str">
        <f t="shared" si="128"/>
        <v>Away Team</v>
      </c>
    </row>
    <row r="2750" spans="1:25" x14ac:dyDescent="0.25">
      <c r="A2750" t="s">
        <v>2841</v>
      </c>
      <c r="B2750">
        <v>2025</v>
      </c>
      <c r="C2750" t="s">
        <v>146</v>
      </c>
      <c r="D2750" s="1">
        <v>45794</v>
      </c>
      <c r="E2750">
        <v>13.1</v>
      </c>
      <c r="F2750">
        <v>9.6999999999999993</v>
      </c>
      <c r="G2750">
        <v>4.2</v>
      </c>
      <c r="H2750" t="s">
        <v>46</v>
      </c>
      <c r="I2750" s="2">
        <v>0.81597222222222221</v>
      </c>
      <c r="J2750" s="3">
        <v>47266</v>
      </c>
      <c r="K2750" t="s">
        <v>50</v>
      </c>
      <c r="L2750">
        <v>7.3</v>
      </c>
      <c r="M2750">
        <v>10.8</v>
      </c>
      <c r="N2750">
        <v>15.13</v>
      </c>
      <c r="O2750">
        <v>18.190000000000001</v>
      </c>
      <c r="P2750">
        <v>127</v>
      </c>
      <c r="Q2750" t="s">
        <v>48</v>
      </c>
      <c r="R2750">
        <v>0.3</v>
      </c>
      <c r="S2750">
        <v>1.3</v>
      </c>
      <c r="T2750">
        <v>4.4000000000000004</v>
      </c>
      <c r="U2750">
        <v>5.6</v>
      </c>
      <c r="V2750">
        <v>36</v>
      </c>
      <c r="W2750" t="str">
        <f t="shared" si="126"/>
        <v>Western Bulldogs</v>
      </c>
      <c r="X2750" t="str">
        <f t="shared" si="127"/>
        <v>Medium</v>
      </c>
      <c r="Y2750" t="str">
        <f t="shared" si="128"/>
        <v>Home Team</v>
      </c>
    </row>
    <row r="2751" spans="1:25" x14ac:dyDescent="0.25">
      <c r="A2751" t="s">
        <v>2842</v>
      </c>
      <c r="B2751">
        <v>2025</v>
      </c>
      <c r="C2751" t="s">
        <v>146</v>
      </c>
      <c r="D2751" s="1">
        <v>45795</v>
      </c>
      <c r="E2751">
        <v>13.9</v>
      </c>
      <c r="F2751">
        <v>6.5</v>
      </c>
      <c r="G2751">
        <v>26.6</v>
      </c>
      <c r="H2751" t="s">
        <v>28</v>
      </c>
      <c r="I2751" s="2">
        <v>0.54861111111111116</v>
      </c>
      <c r="J2751" s="3">
        <v>54060</v>
      </c>
      <c r="K2751" t="s">
        <v>29</v>
      </c>
      <c r="L2751">
        <v>2.1</v>
      </c>
      <c r="M2751">
        <v>6.2</v>
      </c>
      <c r="N2751">
        <v>9.6</v>
      </c>
      <c r="O2751">
        <v>11.8</v>
      </c>
      <c r="P2751">
        <v>74</v>
      </c>
      <c r="Q2751" t="s">
        <v>47</v>
      </c>
      <c r="R2751">
        <v>6</v>
      </c>
      <c r="S2751">
        <v>7.1</v>
      </c>
      <c r="T2751">
        <v>10.5</v>
      </c>
      <c r="U2751">
        <v>12.6</v>
      </c>
      <c r="V2751">
        <v>78</v>
      </c>
      <c r="W2751" t="str">
        <f t="shared" si="126"/>
        <v>North Melbourne</v>
      </c>
      <c r="X2751" t="str">
        <f t="shared" si="127"/>
        <v>High</v>
      </c>
      <c r="Y2751" t="str">
        <f t="shared" si="128"/>
        <v>Away Team</v>
      </c>
    </row>
    <row r="2752" spans="1:25" x14ac:dyDescent="0.25">
      <c r="A2752" t="s">
        <v>2843</v>
      </c>
      <c r="B2752">
        <v>2025</v>
      </c>
      <c r="C2752" t="s">
        <v>146</v>
      </c>
      <c r="D2752" s="1">
        <v>45795</v>
      </c>
      <c r="E2752">
        <v>26</v>
      </c>
      <c r="F2752">
        <v>15.6</v>
      </c>
      <c r="G2752">
        <v>0</v>
      </c>
      <c r="H2752" t="s">
        <v>58</v>
      </c>
      <c r="I2752" s="2">
        <v>0.63888888888888884</v>
      </c>
      <c r="J2752" s="3">
        <v>30473</v>
      </c>
      <c r="K2752" t="s">
        <v>36</v>
      </c>
      <c r="L2752">
        <v>6.3</v>
      </c>
      <c r="M2752">
        <v>8.6999999999999993</v>
      </c>
      <c r="N2752">
        <v>12.9</v>
      </c>
      <c r="O2752">
        <v>13.1</v>
      </c>
      <c r="P2752">
        <v>88</v>
      </c>
      <c r="Q2752" t="s">
        <v>35</v>
      </c>
      <c r="R2752">
        <v>3.4</v>
      </c>
      <c r="S2752">
        <v>6.6</v>
      </c>
      <c r="T2752">
        <v>10.7</v>
      </c>
      <c r="U2752">
        <v>14.15</v>
      </c>
      <c r="V2752">
        <v>99</v>
      </c>
      <c r="W2752" t="str">
        <f t="shared" si="126"/>
        <v>Melbourne</v>
      </c>
      <c r="X2752" t="str">
        <f t="shared" si="127"/>
        <v>Medium</v>
      </c>
      <c r="Y2752" t="str">
        <f t="shared" si="128"/>
        <v>Away Team</v>
      </c>
    </row>
    <row r="2753" spans="1:25" x14ac:dyDescent="0.25">
      <c r="A2753" t="s">
        <v>2844</v>
      </c>
      <c r="B2753">
        <v>2025</v>
      </c>
      <c r="C2753" t="s">
        <v>146</v>
      </c>
      <c r="D2753" s="1">
        <v>45795</v>
      </c>
      <c r="E2753">
        <v>26.7</v>
      </c>
      <c r="F2753">
        <v>7.3</v>
      </c>
      <c r="G2753">
        <v>0</v>
      </c>
      <c r="H2753" t="s">
        <v>1339</v>
      </c>
      <c r="I2753" s="2">
        <v>0.61111111111111116</v>
      </c>
      <c r="J2753" s="3">
        <v>42860</v>
      </c>
      <c r="K2753" t="s">
        <v>51</v>
      </c>
      <c r="L2753">
        <v>4.2</v>
      </c>
      <c r="M2753">
        <v>7.5</v>
      </c>
      <c r="N2753">
        <v>10.1</v>
      </c>
      <c r="O2753">
        <v>16.12</v>
      </c>
      <c r="P2753">
        <v>108</v>
      </c>
      <c r="Q2753" t="s">
        <v>55</v>
      </c>
      <c r="R2753">
        <v>2.2000000000000002</v>
      </c>
      <c r="S2753">
        <v>4.4000000000000004</v>
      </c>
      <c r="T2753">
        <v>6.6</v>
      </c>
      <c r="U2753">
        <v>12.8</v>
      </c>
      <c r="V2753">
        <v>80</v>
      </c>
      <c r="W2753" t="str">
        <f t="shared" si="126"/>
        <v>West Coast</v>
      </c>
      <c r="X2753" t="str">
        <f t="shared" si="127"/>
        <v>Medium</v>
      </c>
      <c r="Y2753" t="str">
        <f t="shared" si="128"/>
        <v>Home Team</v>
      </c>
    </row>
    <row r="2754" spans="1:25" x14ac:dyDescent="0.25">
      <c r="A2754" t="s">
        <v>2845</v>
      </c>
      <c r="B2754">
        <v>2025</v>
      </c>
      <c r="C2754" t="s">
        <v>156</v>
      </c>
      <c r="D2754" s="1">
        <v>45799</v>
      </c>
      <c r="E2754">
        <v>16.899999999999999</v>
      </c>
      <c r="F2754">
        <v>4</v>
      </c>
      <c r="G2754">
        <v>0</v>
      </c>
      <c r="H2754" t="s">
        <v>88</v>
      </c>
      <c r="I2754" s="2">
        <v>0.8125</v>
      </c>
      <c r="J2754" s="3">
        <v>32641</v>
      </c>
      <c r="K2754" t="s">
        <v>44</v>
      </c>
      <c r="L2754">
        <v>5.0999999999999996</v>
      </c>
      <c r="M2754">
        <v>11.4</v>
      </c>
      <c r="N2754">
        <v>16.5</v>
      </c>
      <c r="O2754">
        <v>20.7</v>
      </c>
      <c r="P2754">
        <v>127</v>
      </c>
      <c r="Q2754" t="s">
        <v>50</v>
      </c>
      <c r="R2754">
        <v>5.4</v>
      </c>
      <c r="S2754">
        <v>6.9</v>
      </c>
      <c r="T2754">
        <v>13.13</v>
      </c>
      <c r="U2754">
        <v>16.170000000000002</v>
      </c>
      <c r="V2754">
        <v>113</v>
      </c>
      <c r="W2754" t="str">
        <f t="shared" si="126"/>
        <v>Geelong</v>
      </c>
      <c r="X2754" t="str">
        <f t="shared" si="127"/>
        <v>Medium</v>
      </c>
      <c r="Y2754" t="str">
        <f t="shared" si="128"/>
        <v>Home Team</v>
      </c>
    </row>
    <row r="2755" spans="1:25" x14ac:dyDescent="0.25">
      <c r="A2755" t="s">
        <v>2846</v>
      </c>
      <c r="B2755">
        <v>2025</v>
      </c>
      <c r="C2755" t="s">
        <v>156</v>
      </c>
      <c r="D2755" s="1">
        <v>45800</v>
      </c>
      <c r="E2755">
        <v>16.8</v>
      </c>
      <c r="F2755">
        <v>8.5</v>
      </c>
      <c r="G2755">
        <v>0</v>
      </c>
      <c r="H2755" t="s">
        <v>28</v>
      </c>
      <c r="I2755" s="2">
        <v>0.81944444444444442</v>
      </c>
      <c r="J2755" s="3">
        <v>76051</v>
      </c>
      <c r="K2755" t="s">
        <v>48</v>
      </c>
      <c r="L2755">
        <v>2.1</v>
      </c>
      <c r="M2755">
        <v>6.4</v>
      </c>
      <c r="N2755">
        <v>9.8000000000000007</v>
      </c>
      <c r="O2755">
        <v>11.15</v>
      </c>
      <c r="P2755">
        <v>81</v>
      </c>
      <c r="Q2755" t="s">
        <v>29</v>
      </c>
      <c r="R2755">
        <v>1.2</v>
      </c>
      <c r="S2755">
        <v>4.7</v>
      </c>
      <c r="T2755">
        <v>7.8</v>
      </c>
      <c r="U2755">
        <v>8.1</v>
      </c>
      <c r="V2755">
        <v>58</v>
      </c>
      <c r="W2755" t="str">
        <f t="shared" ref="W2755:W2818" si="129">IF(P2755&gt;V2755,K2755, IF(P2755&lt;V2755,Q2755, "Draw"))</f>
        <v>Essendon</v>
      </c>
      <c r="X2755" t="str">
        <f t="shared" ref="X2755:X2818" si="130">IF(J2755&lt;30000,"Low", IF(J2755&lt;50000,"Medium","High"))</f>
        <v>High</v>
      </c>
      <c r="Y2755" t="str">
        <f t="shared" ref="Y2755:Y2818" si="131">IF(P2755&gt;V2755,"Home Team", IF(P2755&lt;V2755,"Away Team","Draw"))</f>
        <v>Home Team</v>
      </c>
    </row>
    <row r="2756" spans="1:25" x14ac:dyDescent="0.25">
      <c r="A2756" t="s">
        <v>2847</v>
      </c>
      <c r="B2756">
        <v>2025</v>
      </c>
      <c r="C2756" t="s">
        <v>156</v>
      </c>
      <c r="D2756" s="1">
        <v>45801</v>
      </c>
      <c r="E2756">
        <v>18.2</v>
      </c>
      <c r="F2756">
        <v>12.3</v>
      </c>
      <c r="G2756">
        <v>1.6</v>
      </c>
      <c r="H2756" t="s">
        <v>46</v>
      </c>
      <c r="I2756" s="2">
        <v>0.52430555555555558</v>
      </c>
      <c r="J2756" s="3">
        <v>36468</v>
      </c>
      <c r="K2756" t="s">
        <v>30</v>
      </c>
      <c r="L2756">
        <v>5.0999999999999996</v>
      </c>
      <c r="M2756">
        <v>6.6</v>
      </c>
      <c r="N2756">
        <v>9.9</v>
      </c>
      <c r="O2756">
        <v>12.1</v>
      </c>
      <c r="P2756">
        <v>82</v>
      </c>
      <c r="Q2756" t="s">
        <v>25</v>
      </c>
      <c r="R2756">
        <v>5.2</v>
      </c>
      <c r="S2756">
        <v>8.4</v>
      </c>
      <c r="T2756">
        <v>12.5</v>
      </c>
      <c r="U2756">
        <v>17.8</v>
      </c>
      <c r="V2756">
        <v>110</v>
      </c>
      <c r="W2756" t="str">
        <f t="shared" si="129"/>
        <v>Greater Western Sydney</v>
      </c>
      <c r="X2756" t="str">
        <f t="shared" si="130"/>
        <v>Medium</v>
      </c>
      <c r="Y2756" t="str">
        <f t="shared" si="131"/>
        <v>Away Team</v>
      </c>
    </row>
    <row r="2757" spans="1:25" x14ac:dyDescent="0.25">
      <c r="A2757" t="s">
        <v>2848</v>
      </c>
      <c r="B2757">
        <v>2025</v>
      </c>
      <c r="C2757" t="s">
        <v>156</v>
      </c>
      <c r="D2757" s="1">
        <v>45801</v>
      </c>
      <c r="E2757">
        <v>18.2</v>
      </c>
      <c r="F2757">
        <v>12.3</v>
      </c>
      <c r="G2757">
        <v>1.6</v>
      </c>
      <c r="H2757" t="s">
        <v>28</v>
      </c>
      <c r="I2757" s="2">
        <v>0.67708333333333337</v>
      </c>
      <c r="J2757" s="3">
        <v>57919</v>
      </c>
      <c r="K2757" t="s">
        <v>32</v>
      </c>
      <c r="L2757">
        <v>3.1</v>
      </c>
      <c r="M2757">
        <v>5.4</v>
      </c>
      <c r="N2757">
        <v>7.8</v>
      </c>
      <c r="O2757">
        <v>8.1199999999999992</v>
      </c>
      <c r="P2757">
        <v>60</v>
      </c>
      <c r="Q2757" t="s">
        <v>36</v>
      </c>
      <c r="R2757">
        <v>2.2999999999999998</v>
      </c>
      <c r="S2757">
        <v>9.3000000000000007</v>
      </c>
      <c r="T2757">
        <v>11.5</v>
      </c>
      <c r="U2757">
        <v>14.9</v>
      </c>
      <c r="V2757">
        <v>93</v>
      </c>
      <c r="W2757" t="str">
        <f t="shared" si="129"/>
        <v>Brisbane</v>
      </c>
      <c r="X2757" t="str">
        <f t="shared" si="130"/>
        <v>High</v>
      </c>
      <c r="Y2757" t="str">
        <f t="shared" si="131"/>
        <v>Away Team</v>
      </c>
    </row>
    <row r="2758" spans="1:25" x14ac:dyDescent="0.25">
      <c r="A2758" t="s">
        <v>2849</v>
      </c>
      <c r="B2758">
        <v>2025</v>
      </c>
      <c r="C2758" t="s">
        <v>156</v>
      </c>
      <c r="D2758" s="1">
        <v>45801</v>
      </c>
      <c r="E2758">
        <v>18.2</v>
      </c>
      <c r="F2758">
        <v>12.3</v>
      </c>
      <c r="G2758">
        <v>1.6</v>
      </c>
      <c r="H2758" t="s">
        <v>46</v>
      </c>
      <c r="I2758" s="2">
        <v>0.81597222222222221</v>
      </c>
      <c r="J2758" s="3">
        <v>40479</v>
      </c>
      <c r="K2758" t="s">
        <v>47</v>
      </c>
      <c r="L2758">
        <v>1.3</v>
      </c>
      <c r="M2758">
        <v>6.6</v>
      </c>
      <c r="N2758">
        <v>8.8000000000000007</v>
      </c>
      <c r="O2758">
        <v>9.9</v>
      </c>
      <c r="P2758">
        <v>63</v>
      </c>
      <c r="Q2758" t="s">
        <v>33</v>
      </c>
      <c r="R2758">
        <v>2.5</v>
      </c>
      <c r="S2758">
        <v>4.9000000000000004</v>
      </c>
      <c r="T2758">
        <v>7.17</v>
      </c>
      <c r="U2758">
        <v>15.18</v>
      </c>
      <c r="V2758">
        <v>108</v>
      </c>
      <c r="W2758" t="str">
        <f t="shared" si="129"/>
        <v>Collingwood</v>
      </c>
      <c r="X2758" t="str">
        <f t="shared" si="130"/>
        <v>Medium</v>
      </c>
      <c r="Y2758" t="str">
        <f t="shared" si="131"/>
        <v>Away Team</v>
      </c>
    </row>
    <row r="2759" spans="1:25" x14ac:dyDescent="0.25">
      <c r="A2759" t="s">
        <v>2850</v>
      </c>
      <c r="B2759">
        <v>2025</v>
      </c>
      <c r="C2759" t="s">
        <v>156</v>
      </c>
      <c r="D2759" s="1">
        <v>45801</v>
      </c>
      <c r="E2759">
        <v>17.2</v>
      </c>
      <c r="F2759">
        <v>4.7</v>
      </c>
      <c r="G2759">
        <v>0.6</v>
      </c>
      <c r="H2759" t="s">
        <v>1339</v>
      </c>
      <c r="I2759" s="2">
        <v>0.75694444444444442</v>
      </c>
      <c r="J2759" s="3">
        <v>40466</v>
      </c>
      <c r="K2759" t="s">
        <v>43</v>
      </c>
      <c r="L2759">
        <v>3.3</v>
      </c>
      <c r="M2759">
        <v>6.6</v>
      </c>
      <c r="N2759">
        <v>10.8</v>
      </c>
      <c r="O2759">
        <v>15.1</v>
      </c>
      <c r="P2759">
        <v>100</v>
      </c>
      <c r="Q2759" t="s">
        <v>54</v>
      </c>
      <c r="R2759">
        <v>3.1</v>
      </c>
      <c r="S2759">
        <v>5.4</v>
      </c>
      <c r="T2759">
        <v>5.6</v>
      </c>
      <c r="U2759">
        <v>7.9</v>
      </c>
      <c r="V2759">
        <v>51</v>
      </c>
      <c r="W2759" t="str">
        <f t="shared" si="129"/>
        <v>Fremantle</v>
      </c>
      <c r="X2759" t="str">
        <f t="shared" si="130"/>
        <v>Medium</v>
      </c>
      <c r="Y2759" t="str">
        <f t="shared" si="131"/>
        <v>Home Team</v>
      </c>
    </row>
    <row r="2760" spans="1:25" x14ac:dyDescent="0.25">
      <c r="A2760" t="s">
        <v>2851</v>
      </c>
      <c r="B2760">
        <v>2025</v>
      </c>
      <c r="C2760" t="s">
        <v>156</v>
      </c>
      <c r="D2760" s="1">
        <v>45802</v>
      </c>
      <c r="E2760">
        <v>21.5</v>
      </c>
      <c r="F2760">
        <v>9.6</v>
      </c>
      <c r="G2760">
        <v>0</v>
      </c>
      <c r="H2760" t="s">
        <v>512</v>
      </c>
      <c r="I2760" s="2">
        <v>0.52777777777777779</v>
      </c>
      <c r="J2760" s="3">
        <v>39271</v>
      </c>
      <c r="K2760" t="s">
        <v>40</v>
      </c>
      <c r="L2760">
        <v>4.2</v>
      </c>
      <c r="M2760">
        <v>8.5</v>
      </c>
      <c r="N2760">
        <v>15.12</v>
      </c>
      <c r="O2760">
        <v>19.14</v>
      </c>
      <c r="P2760">
        <v>128</v>
      </c>
      <c r="Q2760" t="s">
        <v>51</v>
      </c>
      <c r="R2760">
        <v>3.2</v>
      </c>
      <c r="S2760">
        <v>5.6</v>
      </c>
      <c r="T2760">
        <v>6.9</v>
      </c>
      <c r="U2760">
        <v>8.14</v>
      </c>
      <c r="V2760">
        <v>62</v>
      </c>
      <c r="W2760" t="str">
        <f t="shared" si="129"/>
        <v>Adelaide</v>
      </c>
      <c r="X2760" t="str">
        <f t="shared" si="130"/>
        <v>Medium</v>
      </c>
      <c r="Y2760" t="str">
        <f t="shared" si="131"/>
        <v>Home Team</v>
      </c>
    </row>
    <row r="2761" spans="1:25" x14ac:dyDescent="0.25">
      <c r="A2761" t="s">
        <v>2852</v>
      </c>
      <c r="B2761">
        <v>2025</v>
      </c>
      <c r="C2761" t="s">
        <v>156</v>
      </c>
      <c r="D2761" s="1">
        <v>45802</v>
      </c>
      <c r="E2761">
        <v>18.399999999999999</v>
      </c>
      <c r="F2761">
        <v>9.6999999999999993</v>
      </c>
      <c r="G2761">
        <v>0</v>
      </c>
      <c r="H2761" t="s">
        <v>28</v>
      </c>
      <c r="I2761" s="2">
        <v>0.63888888888888884</v>
      </c>
      <c r="J2761" s="3">
        <v>38520</v>
      </c>
      <c r="K2761" t="s">
        <v>35</v>
      </c>
      <c r="L2761">
        <v>3.3</v>
      </c>
      <c r="M2761">
        <v>6.11</v>
      </c>
      <c r="N2761">
        <v>11.15</v>
      </c>
      <c r="O2761">
        <v>19.170000000000002</v>
      </c>
      <c r="P2761">
        <v>131</v>
      </c>
      <c r="Q2761" t="s">
        <v>26</v>
      </c>
      <c r="R2761">
        <v>2.1</v>
      </c>
      <c r="S2761">
        <v>4.0999999999999996</v>
      </c>
      <c r="T2761">
        <v>7.3</v>
      </c>
      <c r="U2761">
        <v>12.6</v>
      </c>
      <c r="V2761">
        <v>78</v>
      </c>
      <c r="W2761" t="str">
        <f t="shared" si="129"/>
        <v>Melbourne</v>
      </c>
      <c r="X2761" t="str">
        <f t="shared" si="130"/>
        <v>Medium</v>
      </c>
      <c r="Y2761" t="str">
        <f t="shared" si="131"/>
        <v>Home Team</v>
      </c>
    </row>
    <row r="2762" spans="1:25" x14ac:dyDescent="0.25">
      <c r="A2762" t="s">
        <v>2853</v>
      </c>
      <c r="B2762">
        <v>2025</v>
      </c>
      <c r="C2762" t="s">
        <v>156</v>
      </c>
      <c r="D2762" s="1">
        <v>45802</v>
      </c>
      <c r="E2762">
        <v>18.399999999999999</v>
      </c>
      <c r="F2762">
        <v>9.6999999999999993</v>
      </c>
      <c r="G2762">
        <v>0</v>
      </c>
      <c r="H2762" t="s">
        <v>46</v>
      </c>
      <c r="I2762" s="2">
        <v>0.69444444444444442</v>
      </c>
      <c r="J2762" s="3">
        <v>13486</v>
      </c>
      <c r="K2762" t="s">
        <v>55</v>
      </c>
      <c r="L2762">
        <v>1.2</v>
      </c>
      <c r="M2762">
        <v>4.4000000000000004</v>
      </c>
      <c r="N2762">
        <v>5.0999999999999996</v>
      </c>
      <c r="O2762">
        <v>8.1300000000000008</v>
      </c>
      <c r="P2762">
        <v>61</v>
      </c>
      <c r="Q2762" t="s">
        <v>39</v>
      </c>
      <c r="R2762">
        <v>4.2</v>
      </c>
      <c r="S2762">
        <v>9.3000000000000007</v>
      </c>
      <c r="T2762">
        <v>9.5</v>
      </c>
      <c r="U2762">
        <v>12.8</v>
      </c>
      <c r="V2762">
        <v>80</v>
      </c>
      <c r="W2762" t="str">
        <f t="shared" si="129"/>
        <v>Gold Coast</v>
      </c>
      <c r="X2762" t="str">
        <f t="shared" si="130"/>
        <v>Low</v>
      </c>
      <c r="Y2762" t="str">
        <f t="shared" si="131"/>
        <v>Away Team</v>
      </c>
    </row>
    <row r="2763" spans="1:25" x14ac:dyDescent="0.25">
      <c r="A2763" t="s">
        <v>2854</v>
      </c>
      <c r="B2763">
        <v>2025</v>
      </c>
      <c r="C2763" t="s">
        <v>163</v>
      </c>
      <c r="D2763" s="1">
        <v>45806</v>
      </c>
      <c r="E2763">
        <v>22.4</v>
      </c>
      <c r="F2763">
        <v>15</v>
      </c>
      <c r="G2763">
        <v>0</v>
      </c>
      <c r="H2763" t="s">
        <v>58</v>
      </c>
      <c r="I2763" s="2">
        <v>0.8125</v>
      </c>
      <c r="J2763" s="3">
        <v>26441</v>
      </c>
      <c r="K2763" t="s">
        <v>36</v>
      </c>
      <c r="L2763">
        <v>6.3</v>
      </c>
      <c r="M2763">
        <v>7.9</v>
      </c>
      <c r="N2763">
        <v>10.1</v>
      </c>
      <c r="O2763">
        <v>13.12</v>
      </c>
      <c r="P2763">
        <v>90</v>
      </c>
      <c r="Q2763" t="s">
        <v>48</v>
      </c>
      <c r="R2763">
        <v>1.1000000000000001</v>
      </c>
      <c r="S2763">
        <v>4.0999999999999996</v>
      </c>
      <c r="T2763">
        <v>9.4</v>
      </c>
      <c r="U2763">
        <v>11.6</v>
      </c>
      <c r="V2763">
        <v>72</v>
      </c>
      <c r="W2763" t="str">
        <f t="shared" si="129"/>
        <v>Brisbane</v>
      </c>
      <c r="X2763" t="str">
        <f t="shared" si="130"/>
        <v>Low</v>
      </c>
      <c r="Y2763" t="str">
        <f t="shared" si="131"/>
        <v>Home Team</v>
      </c>
    </row>
    <row r="2764" spans="1:25" x14ac:dyDescent="0.25">
      <c r="A2764" t="s">
        <v>2855</v>
      </c>
      <c r="B2764">
        <v>2025</v>
      </c>
      <c r="C2764" t="s">
        <v>163</v>
      </c>
      <c r="D2764" s="1">
        <v>45807</v>
      </c>
      <c r="E2764">
        <v>15.1</v>
      </c>
      <c r="F2764">
        <v>9.6999999999999993</v>
      </c>
      <c r="G2764">
        <v>0</v>
      </c>
      <c r="H2764" t="s">
        <v>28</v>
      </c>
      <c r="I2764" s="2">
        <v>0.81944444444444442</v>
      </c>
      <c r="J2764" s="3">
        <v>83706</v>
      </c>
      <c r="K2764" t="s">
        <v>33</v>
      </c>
      <c r="L2764">
        <v>4.0999999999999996</v>
      </c>
      <c r="M2764">
        <v>10.3</v>
      </c>
      <c r="N2764">
        <v>14.9</v>
      </c>
      <c r="O2764">
        <v>16.11</v>
      </c>
      <c r="P2764">
        <v>107</v>
      </c>
      <c r="Q2764" t="s">
        <v>32</v>
      </c>
      <c r="R2764">
        <v>3.3</v>
      </c>
      <c r="S2764">
        <v>6.3</v>
      </c>
      <c r="T2764">
        <v>8.5</v>
      </c>
      <c r="U2764">
        <v>8.8000000000000007</v>
      </c>
      <c r="V2764">
        <v>56</v>
      </c>
      <c r="W2764" t="str">
        <f t="shared" si="129"/>
        <v>Collingwood</v>
      </c>
      <c r="X2764" t="str">
        <f t="shared" si="130"/>
        <v>High</v>
      </c>
      <c r="Y2764" t="str">
        <f t="shared" si="131"/>
        <v>Home Team</v>
      </c>
    </row>
    <row r="2765" spans="1:25" x14ac:dyDescent="0.25">
      <c r="A2765" t="s">
        <v>2856</v>
      </c>
      <c r="B2765">
        <v>2025</v>
      </c>
      <c r="C2765" t="s">
        <v>163</v>
      </c>
      <c r="D2765" s="1">
        <v>45808</v>
      </c>
      <c r="E2765">
        <v>20.8</v>
      </c>
      <c r="F2765">
        <v>16.399999999999999</v>
      </c>
      <c r="G2765">
        <v>31.6</v>
      </c>
      <c r="H2765" t="s">
        <v>38</v>
      </c>
      <c r="I2765" s="2">
        <v>0.55555555555555558</v>
      </c>
      <c r="J2765" s="3">
        <v>11750</v>
      </c>
      <c r="K2765" t="s">
        <v>39</v>
      </c>
      <c r="L2765">
        <v>2.1</v>
      </c>
      <c r="M2765">
        <v>5.5</v>
      </c>
      <c r="N2765">
        <v>7.7</v>
      </c>
      <c r="O2765">
        <v>9.1</v>
      </c>
      <c r="P2765">
        <v>64</v>
      </c>
      <c r="Q2765" t="s">
        <v>43</v>
      </c>
      <c r="R2765">
        <v>5.3</v>
      </c>
      <c r="S2765">
        <v>6.5</v>
      </c>
      <c r="T2765">
        <v>9.8000000000000007</v>
      </c>
      <c r="U2765">
        <v>11.9</v>
      </c>
      <c r="V2765">
        <v>75</v>
      </c>
      <c r="W2765" t="str">
        <f t="shared" si="129"/>
        <v>Fremantle</v>
      </c>
      <c r="X2765" t="str">
        <f t="shared" si="130"/>
        <v>Low</v>
      </c>
      <c r="Y2765" t="str">
        <f t="shared" si="131"/>
        <v>Away Team</v>
      </c>
    </row>
    <row r="2766" spans="1:25" x14ac:dyDescent="0.25">
      <c r="A2766" t="s">
        <v>2857</v>
      </c>
      <c r="B2766">
        <v>2025</v>
      </c>
      <c r="C2766" t="s">
        <v>163</v>
      </c>
      <c r="D2766" s="1">
        <v>45808</v>
      </c>
      <c r="E2766">
        <v>21.2</v>
      </c>
      <c r="F2766">
        <v>10.7</v>
      </c>
      <c r="G2766">
        <v>0</v>
      </c>
      <c r="H2766" t="s">
        <v>141</v>
      </c>
      <c r="I2766" s="2">
        <v>0.67708333333333337</v>
      </c>
      <c r="J2766" s="3">
        <v>9770</v>
      </c>
      <c r="K2766" t="s">
        <v>25</v>
      </c>
      <c r="L2766">
        <v>2.1</v>
      </c>
      <c r="M2766">
        <v>4.3</v>
      </c>
      <c r="N2766">
        <v>7.6</v>
      </c>
      <c r="O2766">
        <v>12.8</v>
      </c>
      <c r="P2766">
        <v>80</v>
      </c>
      <c r="Q2766" t="s">
        <v>29</v>
      </c>
      <c r="R2766">
        <v>6.5</v>
      </c>
      <c r="S2766">
        <v>7.11</v>
      </c>
      <c r="T2766">
        <v>10.16</v>
      </c>
      <c r="U2766">
        <v>10.17</v>
      </c>
      <c r="V2766">
        <v>77</v>
      </c>
      <c r="W2766" t="str">
        <f t="shared" si="129"/>
        <v>Greater Western Sydney</v>
      </c>
      <c r="X2766" t="str">
        <f t="shared" si="130"/>
        <v>Low</v>
      </c>
      <c r="Y2766" t="str">
        <f t="shared" si="131"/>
        <v>Home Team</v>
      </c>
    </row>
    <row r="2767" spans="1:25" x14ac:dyDescent="0.25">
      <c r="A2767" t="s">
        <v>2858</v>
      </c>
      <c r="B2767">
        <v>2025</v>
      </c>
      <c r="C2767" t="s">
        <v>163</v>
      </c>
      <c r="D2767" s="1">
        <v>45808</v>
      </c>
      <c r="E2767">
        <v>19.3</v>
      </c>
      <c r="F2767">
        <v>12.8</v>
      </c>
      <c r="G2767">
        <v>0</v>
      </c>
      <c r="H2767" t="s">
        <v>61</v>
      </c>
      <c r="I2767" s="2">
        <v>0.81597222222222221</v>
      </c>
      <c r="J2767" s="3">
        <v>35229</v>
      </c>
      <c r="K2767" t="s">
        <v>26</v>
      </c>
      <c r="L2767">
        <v>1.2</v>
      </c>
      <c r="M2767">
        <v>1.4</v>
      </c>
      <c r="N2767">
        <v>5.7</v>
      </c>
      <c r="O2767">
        <v>5.1100000000000003</v>
      </c>
      <c r="P2767">
        <v>41</v>
      </c>
      <c r="Q2767" t="s">
        <v>40</v>
      </c>
      <c r="R2767">
        <v>5.3</v>
      </c>
      <c r="S2767">
        <v>12.3</v>
      </c>
      <c r="T2767">
        <v>18.399999999999999</v>
      </c>
      <c r="U2767">
        <v>21.5</v>
      </c>
      <c r="V2767">
        <v>131</v>
      </c>
      <c r="W2767" t="str">
        <f t="shared" si="129"/>
        <v>Adelaide</v>
      </c>
      <c r="X2767" t="str">
        <f t="shared" si="130"/>
        <v>Medium</v>
      </c>
      <c r="Y2767" t="str">
        <f t="shared" si="131"/>
        <v>Away Team</v>
      </c>
    </row>
    <row r="2768" spans="1:25" x14ac:dyDescent="0.25">
      <c r="A2768" t="s">
        <v>2859</v>
      </c>
      <c r="B2768">
        <v>2025</v>
      </c>
      <c r="C2768" t="s">
        <v>163</v>
      </c>
      <c r="D2768" s="1">
        <v>45809</v>
      </c>
      <c r="E2768">
        <v>20.5</v>
      </c>
      <c r="F2768">
        <v>3.2</v>
      </c>
      <c r="G2768">
        <v>0</v>
      </c>
      <c r="H2768" t="s">
        <v>584</v>
      </c>
      <c r="I2768" s="2">
        <v>0.61805555555555558</v>
      </c>
      <c r="J2768" s="3">
        <v>6721</v>
      </c>
      <c r="K2768" t="s">
        <v>35</v>
      </c>
      <c r="L2768">
        <v>2.2000000000000002</v>
      </c>
      <c r="M2768">
        <v>6.9</v>
      </c>
      <c r="N2768">
        <v>7.13</v>
      </c>
      <c r="O2768">
        <v>7.21</v>
      </c>
      <c r="P2768">
        <v>63</v>
      </c>
      <c r="Q2768" t="s">
        <v>55</v>
      </c>
      <c r="R2768">
        <v>6.2</v>
      </c>
      <c r="S2768">
        <v>9.4</v>
      </c>
      <c r="T2768">
        <v>11.6</v>
      </c>
      <c r="U2768">
        <v>14.7</v>
      </c>
      <c r="V2768">
        <v>91</v>
      </c>
      <c r="W2768" t="str">
        <f t="shared" si="129"/>
        <v>St Kilda</v>
      </c>
      <c r="X2768" t="str">
        <f t="shared" si="130"/>
        <v>Low</v>
      </c>
      <c r="Y2768" t="str">
        <f t="shared" si="131"/>
        <v>Away Team</v>
      </c>
    </row>
    <row r="2769" spans="1:25" x14ac:dyDescent="0.25">
      <c r="A2769" t="s">
        <v>2860</v>
      </c>
      <c r="B2769">
        <v>2025</v>
      </c>
      <c r="C2769" t="s">
        <v>163</v>
      </c>
      <c r="D2769" s="1">
        <v>45809</v>
      </c>
      <c r="E2769">
        <v>23.1</v>
      </c>
      <c r="F2769">
        <v>12.6</v>
      </c>
      <c r="G2769">
        <v>0</v>
      </c>
      <c r="H2769" t="s">
        <v>1339</v>
      </c>
      <c r="I2769" s="2">
        <v>0.72222222222222221</v>
      </c>
      <c r="J2769" s="3">
        <v>42501</v>
      </c>
      <c r="K2769" t="s">
        <v>51</v>
      </c>
      <c r="L2769">
        <v>2</v>
      </c>
      <c r="M2769">
        <v>7.2</v>
      </c>
      <c r="N2769">
        <v>9.4</v>
      </c>
      <c r="O2769">
        <v>11.7</v>
      </c>
      <c r="P2769">
        <v>73</v>
      </c>
      <c r="Q2769" t="s">
        <v>44</v>
      </c>
      <c r="R2769">
        <v>4.5</v>
      </c>
      <c r="S2769">
        <v>8.6999999999999993</v>
      </c>
      <c r="T2769">
        <v>10.9</v>
      </c>
      <c r="U2769">
        <v>17.14</v>
      </c>
      <c r="V2769">
        <v>116</v>
      </c>
      <c r="W2769" t="str">
        <f t="shared" si="129"/>
        <v>Geelong</v>
      </c>
      <c r="X2769" t="str">
        <f t="shared" si="130"/>
        <v>Medium</v>
      </c>
      <c r="Y2769" t="str">
        <f t="shared" si="131"/>
        <v>Away Team</v>
      </c>
    </row>
    <row r="2770" spans="1:25" x14ac:dyDescent="0.25">
      <c r="A2770" t="s">
        <v>2861</v>
      </c>
      <c r="B2770">
        <v>2025</v>
      </c>
      <c r="C2770" t="s">
        <v>170</v>
      </c>
      <c r="D2770" s="1">
        <v>45813</v>
      </c>
      <c r="E2770">
        <v>15.4</v>
      </c>
      <c r="F2770">
        <v>4.0999999999999996</v>
      </c>
      <c r="G2770">
        <v>0</v>
      </c>
      <c r="H2770" t="s">
        <v>46</v>
      </c>
      <c r="I2770" s="2">
        <v>0.8125</v>
      </c>
      <c r="J2770" s="3">
        <v>35725</v>
      </c>
      <c r="K2770" t="s">
        <v>50</v>
      </c>
      <c r="L2770">
        <v>1.2</v>
      </c>
      <c r="M2770">
        <v>4.5</v>
      </c>
      <c r="N2770">
        <v>7.7</v>
      </c>
      <c r="O2770">
        <v>8.11</v>
      </c>
      <c r="P2770">
        <v>59</v>
      </c>
      <c r="Q2770" t="s">
        <v>32</v>
      </c>
      <c r="R2770">
        <v>5.2</v>
      </c>
      <c r="S2770">
        <v>8.4</v>
      </c>
      <c r="T2770">
        <v>10.5</v>
      </c>
      <c r="U2770">
        <v>12.9</v>
      </c>
      <c r="V2770">
        <v>81</v>
      </c>
      <c r="W2770" t="str">
        <f t="shared" si="129"/>
        <v>Hawthorn</v>
      </c>
      <c r="X2770" t="str">
        <f t="shared" si="130"/>
        <v>Medium</v>
      </c>
      <c r="Y2770" t="str">
        <f t="shared" si="131"/>
        <v>Away Team</v>
      </c>
    </row>
    <row r="2771" spans="1:25" x14ac:dyDescent="0.25">
      <c r="A2771" t="s">
        <v>2862</v>
      </c>
      <c r="B2771">
        <v>2025</v>
      </c>
      <c r="C2771" t="s">
        <v>170</v>
      </c>
      <c r="D2771" s="1">
        <v>45814</v>
      </c>
      <c r="E2771">
        <v>17</v>
      </c>
      <c r="F2771">
        <v>10</v>
      </c>
      <c r="G2771">
        <v>5</v>
      </c>
      <c r="H2771" t="s">
        <v>512</v>
      </c>
      <c r="I2771" s="2">
        <v>0.79861111111111116</v>
      </c>
      <c r="J2771" s="3">
        <v>42921</v>
      </c>
      <c r="K2771" t="s">
        <v>40</v>
      </c>
      <c r="L2771">
        <v>0.6</v>
      </c>
      <c r="M2771">
        <v>3.7</v>
      </c>
      <c r="N2771">
        <v>5.8</v>
      </c>
      <c r="O2771">
        <v>10.8</v>
      </c>
      <c r="P2771">
        <v>68</v>
      </c>
      <c r="Q2771" t="s">
        <v>36</v>
      </c>
      <c r="R2771">
        <v>2.2999999999999998</v>
      </c>
      <c r="S2771">
        <v>5.3</v>
      </c>
      <c r="T2771">
        <v>8.6999999999999993</v>
      </c>
      <c r="U2771">
        <v>8.15</v>
      </c>
      <c r="V2771">
        <v>63</v>
      </c>
      <c r="W2771" t="str">
        <f t="shared" si="129"/>
        <v>Adelaide</v>
      </c>
      <c r="X2771" t="str">
        <f t="shared" si="130"/>
        <v>Medium</v>
      </c>
      <c r="Y2771" t="str">
        <f t="shared" si="131"/>
        <v>Home Team</v>
      </c>
    </row>
    <row r="2772" spans="1:25" x14ac:dyDescent="0.25">
      <c r="A2772" t="s">
        <v>2863</v>
      </c>
      <c r="B2772">
        <v>2025</v>
      </c>
      <c r="C2772" t="s">
        <v>170</v>
      </c>
      <c r="D2772" s="1">
        <v>45815</v>
      </c>
      <c r="E2772">
        <v>14.8</v>
      </c>
      <c r="F2772">
        <v>9</v>
      </c>
      <c r="G2772">
        <v>0.8</v>
      </c>
      <c r="H2772" t="s">
        <v>28</v>
      </c>
      <c r="I2772" s="2">
        <v>0.55555555555555558</v>
      </c>
      <c r="J2772" s="3">
        <v>41452</v>
      </c>
      <c r="K2772" t="s">
        <v>29</v>
      </c>
      <c r="L2772">
        <v>3.4</v>
      </c>
      <c r="M2772">
        <v>3.7</v>
      </c>
      <c r="N2772">
        <v>3.8</v>
      </c>
      <c r="O2772">
        <v>4.12</v>
      </c>
      <c r="P2772">
        <v>36</v>
      </c>
      <c r="Q2772" t="s">
        <v>26</v>
      </c>
      <c r="R2772">
        <v>2.4</v>
      </c>
      <c r="S2772">
        <v>5.9</v>
      </c>
      <c r="T2772">
        <v>9.1199999999999992</v>
      </c>
      <c r="U2772">
        <v>11.14</v>
      </c>
      <c r="V2772">
        <v>80</v>
      </c>
      <c r="W2772" t="str">
        <f t="shared" si="129"/>
        <v>Sydney</v>
      </c>
      <c r="X2772" t="str">
        <f t="shared" si="130"/>
        <v>Medium</v>
      </c>
      <c r="Y2772" t="str">
        <f t="shared" si="131"/>
        <v>Away Team</v>
      </c>
    </row>
    <row r="2773" spans="1:25" x14ac:dyDescent="0.25">
      <c r="A2773" t="s">
        <v>2864</v>
      </c>
      <c r="B2773">
        <v>2025</v>
      </c>
      <c r="C2773" t="s">
        <v>170</v>
      </c>
      <c r="D2773" s="1">
        <v>45815</v>
      </c>
      <c r="E2773">
        <v>13.9</v>
      </c>
      <c r="F2773">
        <v>9.3000000000000007</v>
      </c>
      <c r="G2773">
        <v>0.8</v>
      </c>
      <c r="H2773" t="s">
        <v>88</v>
      </c>
      <c r="I2773" s="2">
        <v>0.67708333333333337</v>
      </c>
      <c r="J2773" s="3">
        <v>29502</v>
      </c>
      <c r="K2773" t="s">
        <v>44</v>
      </c>
      <c r="L2773">
        <v>2.2000000000000002</v>
      </c>
      <c r="M2773">
        <v>4.4000000000000004</v>
      </c>
      <c r="N2773">
        <v>6.7</v>
      </c>
      <c r="O2773">
        <v>9.6999999999999993</v>
      </c>
      <c r="P2773">
        <v>61</v>
      </c>
      <c r="Q2773" t="s">
        <v>39</v>
      </c>
      <c r="R2773">
        <v>0.2</v>
      </c>
      <c r="S2773">
        <v>3.3</v>
      </c>
      <c r="T2773">
        <v>4.3</v>
      </c>
      <c r="U2773">
        <v>5.7</v>
      </c>
      <c r="V2773">
        <v>37</v>
      </c>
      <c r="W2773" t="str">
        <f t="shared" si="129"/>
        <v>Geelong</v>
      </c>
      <c r="X2773" t="str">
        <f t="shared" si="130"/>
        <v>Low</v>
      </c>
      <c r="Y2773" t="str">
        <f t="shared" si="131"/>
        <v>Home Team</v>
      </c>
    </row>
    <row r="2774" spans="1:25" x14ac:dyDescent="0.25">
      <c r="A2774" t="s">
        <v>2865</v>
      </c>
      <c r="B2774">
        <v>2025</v>
      </c>
      <c r="C2774" t="s">
        <v>170</v>
      </c>
      <c r="D2774" s="1">
        <v>45815</v>
      </c>
      <c r="E2774">
        <v>11.3</v>
      </c>
      <c r="F2774">
        <v>-0.4</v>
      </c>
      <c r="G2774">
        <v>0</v>
      </c>
      <c r="H2774" t="s">
        <v>95</v>
      </c>
      <c r="I2774" s="2">
        <v>0.81597222222222221</v>
      </c>
      <c r="J2774" s="3">
        <v>9005</v>
      </c>
      <c r="K2774" t="s">
        <v>25</v>
      </c>
      <c r="L2774">
        <v>3.2</v>
      </c>
      <c r="M2774">
        <v>6.4</v>
      </c>
      <c r="N2774">
        <v>6.4</v>
      </c>
      <c r="O2774">
        <v>7.8</v>
      </c>
      <c r="P2774">
        <v>50</v>
      </c>
      <c r="Q2774" t="s">
        <v>54</v>
      </c>
      <c r="R2774">
        <v>3.4</v>
      </c>
      <c r="S2774">
        <v>5.7</v>
      </c>
      <c r="T2774">
        <v>6.11</v>
      </c>
      <c r="U2774">
        <v>9.1199999999999992</v>
      </c>
      <c r="V2774">
        <v>66</v>
      </c>
      <c r="W2774" t="str">
        <f t="shared" si="129"/>
        <v>Port Adelaide</v>
      </c>
      <c r="X2774" t="str">
        <f t="shared" si="130"/>
        <v>Low</v>
      </c>
      <c r="Y2774" t="str">
        <f t="shared" si="131"/>
        <v>Away Team</v>
      </c>
    </row>
    <row r="2775" spans="1:25" x14ac:dyDescent="0.25">
      <c r="A2775" t="s">
        <v>2866</v>
      </c>
      <c r="B2775">
        <v>2025</v>
      </c>
      <c r="C2775" t="s">
        <v>170</v>
      </c>
      <c r="D2775" s="1">
        <v>45816</v>
      </c>
      <c r="H2775" t="s">
        <v>2867</v>
      </c>
      <c r="I2775" s="2">
        <v>0.55555555555555558</v>
      </c>
      <c r="J2775" s="3">
        <v>12715</v>
      </c>
      <c r="K2775" t="s">
        <v>47</v>
      </c>
      <c r="L2775">
        <v>3.2</v>
      </c>
      <c r="M2775">
        <v>3.3</v>
      </c>
      <c r="N2775">
        <v>5.3</v>
      </c>
      <c r="O2775">
        <v>9.8000000000000007</v>
      </c>
      <c r="P2775">
        <v>62</v>
      </c>
      <c r="Q2775" t="s">
        <v>51</v>
      </c>
      <c r="R2775">
        <v>0.5</v>
      </c>
      <c r="S2775">
        <v>1.8</v>
      </c>
      <c r="T2775">
        <v>5.14</v>
      </c>
      <c r="U2775">
        <v>6.16</v>
      </c>
      <c r="V2775">
        <v>52</v>
      </c>
      <c r="W2775" t="str">
        <f t="shared" si="129"/>
        <v>North Melbourne</v>
      </c>
      <c r="X2775" t="str">
        <f t="shared" si="130"/>
        <v>Low</v>
      </c>
      <c r="Y2775" t="str">
        <f t="shared" si="131"/>
        <v>Home Team</v>
      </c>
    </row>
    <row r="2776" spans="1:25" x14ac:dyDescent="0.25">
      <c r="A2776" t="s">
        <v>2868</v>
      </c>
      <c r="B2776">
        <v>2025</v>
      </c>
      <c r="C2776" t="s">
        <v>170</v>
      </c>
      <c r="D2776" s="1">
        <v>45816</v>
      </c>
      <c r="E2776">
        <v>11.3</v>
      </c>
      <c r="F2776">
        <v>7.4</v>
      </c>
      <c r="G2776">
        <v>9.8000000000000007</v>
      </c>
      <c r="H2776" t="s">
        <v>28</v>
      </c>
      <c r="I2776" s="2">
        <v>0.80555555555555558</v>
      </c>
      <c r="J2776" s="3">
        <v>74280</v>
      </c>
      <c r="K2776" t="s">
        <v>30</v>
      </c>
      <c r="L2776">
        <v>6.4</v>
      </c>
      <c r="M2776">
        <v>8.6</v>
      </c>
      <c r="N2776">
        <v>9.8000000000000007</v>
      </c>
      <c r="O2776">
        <v>11.12</v>
      </c>
      <c r="P2776">
        <v>78</v>
      </c>
      <c r="Q2776" t="s">
        <v>48</v>
      </c>
      <c r="R2776">
        <v>1.1000000000000001</v>
      </c>
      <c r="S2776">
        <v>4.2</v>
      </c>
      <c r="T2776">
        <v>8.3000000000000007</v>
      </c>
      <c r="U2776">
        <v>11.4</v>
      </c>
      <c r="V2776">
        <v>70</v>
      </c>
      <c r="W2776" t="str">
        <f t="shared" si="129"/>
        <v>Carlton</v>
      </c>
      <c r="X2776" t="str">
        <f t="shared" si="130"/>
        <v>High</v>
      </c>
      <c r="Y2776" t="str">
        <f t="shared" si="131"/>
        <v>Home Team</v>
      </c>
    </row>
    <row r="2777" spans="1:25" x14ac:dyDescent="0.25">
      <c r="A2777" t="s">
        <v>2869</v>
      </c>
      <c r="B2777">
        <v>2025</v>
      </c>
      <c r="C2777" t="s">
        <v>170</v>
      </c>
      <c r="D2777" s="1">
        <v>45817</v>
      </c>
      <c r="E2777">
        <v>14</v>
      </c>
      <c r="F2777">
        <v>7.9</v>
      </c>
      <c r="G2777">
        <v>5.6</v>
      </c>
      <c r="H2777" t="s">
        <v>28</v>
      </c>
      <c r="I2777" s="2">
        <v>0.63888888888888884</v>
      </c>
      <c r="J2777" s="3">
        <v>77761</v>
      </c>
      <c r="K2777" t="s">
        <v>35</v>
      </c>
      <c r="L2777">
        <v>2.2000000000000002</v>
      </c>
      <c r="M2777">
        <v>4.5999999999999996</v>
      </c>
      <c r="N2777">
        <v>7.8</v>
      </c>
      <c r="O2777">
        <v>10.11</v>
      </c>
      <c r="P2777">
        <v>71</v>
      </c>
      <c r="Q2777" t="s">
        <v>33</v>
      </c>
      <c r="R2777">
        <v>2.2000000000000002</v>
      </c>
      <c r="S2777">
        <v>6.2</v>
      </c>
      <c r="T2777">
        <v>9.3000000000000007</v>
      </c>
      <c r="U2777">
        <v>11.6</v>
      </c>
      <c r="V2777">
        <v>72</v>
      </c>
      <c r="W2777" t="str">
        <f t="shared" si="129"/>
        <v>Collingwood</v>
      </c>
      <c r="X2777" t="str">
        <f t="shared" si="130"/>
        <v>High</v>
      </c>
      <c r="Y2777" t="str">
        <f t="shared" si="131"/>
        <v>Away Team</v>
      </c>
    </row>
    <row r="2778" spans="1:25" x14ac:dyDescent="0.25">
      <c r="A2778" t="s">
        <v>2870</v>
      </c>
      <c r="B2778">
        <v>2025</v>
      </c>
      <c r="C2778" t="s">
        <v>177</v>
      </c>
      <c r="D2778" s="1">
        <v>45820</v>
      </c>
      <c r="E2778">
        <v>14.9</v>
      </c>
      <c r="F2778">
        <v>5.3</v>
      </c>
      <c r="G2778">
        <v>0</v>
      </c>
      <c r="H2778" t="s">
        <v>46</v>
      </c>
      <c r="I2778" s="2">
        <v>0.8125</v>
      </c>
      <c r="J2778" s="3">
        <v>20508</v>
      </c>
      <c r="K2778" t="s">
        <v>55</v>
      </c>
      <c r="L2778">
        <v>1.4</v>
      </c>
      <c r="M2778">
        <v>5.6</v>
      </c>
      <c r="N2778">
        <v>7.9</v>
      </c>
      <c r="O2778">
        <v>8.1199999999999992</v>
      </c>
      <c r="P2778">
        <v>60</v>
      </c>
      <c r="Q2778" t="s">
        <v>50</v>
      </c>
      <c r="R2778">
        <v>4.2</v>
      </c>
      <c r="S2778">
        <v>10.4</v>
      </c>
      <c r="T2778">
        <v>16.899999999999999</v>
      </c>
      <c r="U2778">
        <v>20.12</v>
      </c>
      <c r="V2778">
        <v>132</v>
      </c>
      <c r="W2778" t="str">
        <f t="shared" si="129"/>
        <v>Western Bulldogs</v>
      </c>
      <c r="X2778" t="str">
        <f t="shared" si="130"/>
        <v>Low</v>
      </c>
      <c r="Y2778" t="str">
        <f t="shared" si="131"/>
        <v>Away Team</v>
      </c>
    </row>
    <row r="2779" spans="1:25" x14ac:dyDescent="0.25">
      <c r="A2779" t="s">
        <v>2871</v>
      </c>
      <c r="B2779">
        <v>2025</v>
      </c>
      <c r="C2779" t="s">
        <v>177</v>
      </c>
      <c r="D2779" s="1">
        <v>45821</v>
      </c>
      <c r="E2779">
        <v>12.2</v>
      </c>
      <c r="F2779">
        <v>-1.4</v>
      </c>
      <c r="G2779">
        <v>0</v>
      </c>
      <c r="H2779" t="s">
        <v>100</v>
      </c>
      <c r="I2779" s="2">
        <v>0.81944444444444442</v>
      </c>
      <c r="J2779" s="3">
        <v>15129</v>
      </c>
      <c r="K2779" t="s">
        <v>32</v>
      </c>
      <c r="L2779">
        <v>0.2</v>
      </c>
      <c r="M2779">
        <v>2.4</v>
      </c>
      <c r="N2779">
        <v>4.7</v>
      </c>
      <c r="O2779">
        <v>6.11</v>
      </c>
      <c r="P2779">
        <v>47</v>
      </c>
      <c r="Q2779" t="s">
        <v>40</v>
      </c>
      <c r="R2779">
        <v>2.2999999999999998</v>
      </c>
      <c r="S2779">
        <v>4.7</v>
      </c>
      <c r="T2779">
        <v>4.1100000000000003</v>
      </c>
      <c r="U2779">
        <v>5.14</v>
      </c>
      <c r="V2779">
        <v>44</v>
      </c>
      <c r="W2779" t="str">
        <f t="shared" si="129"/>
        <v>Hawthorn</v>
      </c>
      <c r="X2779" t="str">
        <f t="shared" si="130"/>
        <v>Low</v>
      </c>
      <c r="Y2779" t="str">
        <f t="shared" si="131"/>
        <v>Home Team</v>
      </c>
    </row>
    <row r="2780" spans="1:25" x14ac:dyDescent="0.25">
      <c r="A2780" t="s">
        <v>2872</v>
      </c>
      <c r="B2780">
        <v>2025</v>
      </c>
      <c r="C2780" t="s">
        <v>177</v>
      </c>
      <c r="D2780" s="1">
        <v>45822</v>
      </c>
      <c r="E2780">
        <v>20.7</v>
      </c>
      <c r="F2780">
        <v>7.7</v>
      </c>
      <c r="G2780">
        <v>0</v>
      </c>
      <c r="H2780" t="s">
        <v>58</v>
      </c>
      <c r="I2780" s="2">
        <v>0.55555555555555558</v>
      </c>
      <c r="J2780" s="3">
        <v>30711</v>
      </c>
      <c r="K2780" t="s">
        <v>36</v>
      </c>
      <c r="L2780">
        <v>5.5</v>
      </c>
      <c r="M2780">
        <v>9.1</v>
      </c>
      <c r="N2780">
        <v>10.130000000000001</v>
      </c>
      <c r="O2780">
        <v>13.18</v>
      </c>
      <c r="P2780">
        <v>96</v>
      </c>
      <c r="Q2780" t="s">
        <v>25</v>
      </c>
      <c r="R2780">
        <v>5</v>
      </c>
      <c r="S2780">
        <v>8</v>
      </c>
      <c r="T2780">
        <v>12.3</v>
      </c>
      <c r="U2780">
        <v>17.5</v>
      </c>
      <c r="V2780">
        <v>107</v>
      </c>
      <c r="W2780" t="str">
        <f t="shared" si="129"/>
        <v>Greater Western Sydney</v>
      </c>
      <c r="X2780" t="str">
        <f t="shared" si="130"/>
        <v>Medium</v>
      </c>
      <c r="Y2780" t="str">
        <f t="shared" si="131"/>
        <v>Away Team</v>
      </c>
    </row>
    <row r="2781" spans="1:25" x14ac:dyDescent="0.25">
      <c r="A2781" t="s">
        <v>2873</v>
      </c>
      <c r="B2781">
        <v>2025</v>
      </c>
      <c r="C2781" t="s">
        <v>177</v>
      </c>
      <c r="D2781" s="1">
        <v>45822</v>
      </c>
      <c r="E2781">
        <v>11</v>
      </c>
      <c r="F2781">
        <v>3.1</v>
      </c>
      <c r="G2781">
        <v>0</v>
      </c>
      <c r="H2781" t="s">
        <v>28</v>
      </c>
      <c r="I2781" s="2">
        <v>0.67708333333333337</v>
      </c>
      <c r="J2781" s="3">
        <v>61643</v>
      </c>
      <c r="K2781" t="s">
        <v>48</v>
      </c>
      <c r="L2781">
        <v>2.4</v>
      </c>
      <c r="M2781">
        <v>3.7</v>
      </c>
      <c r="N2781">
        <v>8.6999999999999993</v>
      </c>
      <c r="O2781">
        <v>8.8000000000000007</v>
      </c>
      <c r="P2781">
        <v>56</v>
      </c>
      <c r="Q2781" t="s">
        <v>44</v>
      </c>
      <c r="R2781">
        <v>6.3</v>
      </c>
      <c r="S2781">
        <v>9.6</v>
      </c>
      <c r="T2781">
        <v>16.8</v>
      </c>
      <c r="U2781">
        <v>23.13</v>
      </c>
      <c r="V2781">
        <v>151</v>
      </c>
      <c r="W2781" t="str">
        <f t="shared" si="129"/>
        <v>Geelong</v>
      </c>
      <c r="X2781" t="str">
        <f t="shared" si="130"/>
        <v>High</v>
      </c>
      <c r="Y2781" t="str">
        <f t="shared" si="131"/>
        <v>Away Team</v>
      </c>
    </row>
    <row r="2782" spans="1:25" x14ac:dyDescent="0.25">
      <c r="A2782" t="s">
        <v>2874</v>
      </c>
      <c r="B2782">
        <v>2025</v>
      </c>
      <c r="C2782" t="s">
        <v>177</v>
      </c>
      <c r="D2782" s="1">
        <v>45822</v>
      </c>
      <c r="E2782">
        <v>19.399999999999999</v>
      </c>
      <c r="F2782">
        <v>4.5999999999999996</v>
      </c>
      <c r="G2782">
        <v>0.2</v>
      </c>
      <c r="H2782" t="s">
        <v>1339</v>
      </c>
      <c r="I2782" s="2">
        <v>0.73263888888888884</v>
      </c>
      <c r="J2782" s="3">
        <v>31408</v>
      </c>
      <c r="K2782" t="s">
        <v>47</v>
      </c>
      <c r="L2782">
        <v>3.1</v>
      </c>
      <c r="M2782">
        <v>4.3</v>
      </c>
      <c r="N2782">
        <v>6.5</v>
      </c>
      <c r="O2782">
        <v>10.7</v>
      </c>
      <c r="P2782">
        <v>67</v>
      </c>
      <c r="Q2782" t="s">
        <v>43</v>
      </c>
      <c r="R2782">
        <v>2.5</v>
      </c>
      <c r="S2782">
        <v>7.6</v>
      </c>
      <c r="T2782">
        <v>9.9</v>
      </c>
      <c r="U2782">
        <v>10.130000000000001</v>
      </c>
      <c r="V2782">
        <v>73</v>
      </c>
      <c r="W2782" t="str">
        <f t="shared" si="129"/>
        <v>Fremantle</v>
      </c>
      <c r="X2782" t="str">
        <f t="shared" si="130"/>
        <v>Medium</v>
      </c>
      <c r="Y2782" t="str">
        <f t="shared" si="131"/>
        <v>Away Team</v>
      </c>
    </row>
    <row r="2783" spans="1:25" x14ac:dyDescent="0.25">
      <c r="A2783" t="s">
        <v>2875</v>
      </c>
      <c r="B2783">
        <v>2025</v>
      </c>
      <c r="C2783" t="s">
        <v>177</v>
      </c>
      <c r="D2783" s="1">
        <v>45823</v>
      </c>
      <c r="E2783">
        <v>14.8</v>
      </c>
      <c r="F2783">
        <v>6.6</v>
      </c>
      <c r="G2783">
        <v>6.8</v>
      </c>
      <c r="H2783" t="s">
        <v>512</v>
      </c>
      <c r="I2783" s="2">
        <v>0.61805555555555558</v>
      </c>
      <c r="J2783" s="3">
        <v>30144</v>
      </c>
      <c r="K2783" t="s">
        <v>54</v>
      </c>
      <c r="L2783">
        <v>4.4000000000000004</v>
      </c>
      <c r="M2783">
        <v>9.6</v>
      </c>
      <c r="N2783">
        <v>11.8</v>
      </c>
      <c r="O2783">
        <v>14.9</v>
      </c>
      <c r="P2783">
        <v>93</v>
      </c>
      <c r="Q2783" t="s">
        <v>35</v>
      </c>
      <c r="R2783">
        <v>3.4</v>
      </c>
      <c r="S2783">
        <v>5.6</v>
      </c>
      <c r="T2783">
        <v>8.11</v>
      </c>
      <c r="U2783">
        <v>9.14</v>
      </c>
      <c r="V2783">
        <v>68</v>
      </c>
      <c r="W2783" t="str">
        <f t="shared" si="129"/>
        <v>Port Adelaide</v>
      </c>
      <c r="X2783" t="str">
        <f t="shared" si="130"/>
        <v>Medium</v>
      </c>
      <c r="Y2783" t="str">
        <f t="shared" si="131"/>
        <v>Home Team</v>
      </c>
    </row>
    <row r="2784" spans="1:25" x14ac:dyDescent="0.25">
      <c r="A2784" t="s">
        <v>2876</v>
      </c>
      <c r="B2784">
        <v>2025</v>
      </c>
      <c r="C2784" t="s">
        <v>177</v>
      </c>
      <c r="D2784" s="1">
        <v>45823</v>
      </c>
      <c r="E2784">
        <v>22.2</v>
      </c>
      <c r="F2784">
        <v>10.8</v>
      </c>
      <c r="H2784" t="s">
        <v>1339</v>
      </c>
      <c r="I2784" s="2">
        <v>0.67361111111111116</v>
      </c>
      <c r="J2784" s="3">
        <v>43803</v>
      </c>
      <c r="K2784" t="s">
        <v>51</v>
      </c>
      <c r="L2784">
        <v>1.1000000000000001</v>
      </c>
      <c r="M2784">
        <v>3.4</v>
      </c>
      <c r="N2784">
        <v>5.7</v>
      </c>
      <c r="O2784">
        <v>7.1</v>
      </c>
      <c r="P2784">
        <v>52</v>
      </c>
      <c r="Q2784" t="s">
        <v>30</v>
      </c>
      <c r="R2784">
        <v>7.4</v>
      </c>
      <c r="S2784">
        <v>10.8</v>
      </c>
      <c r="T2784">
        <v>11.11</v>
      </c>
      <c r="U2784">
        <v>12.14</v>
      </c>
      <c r="V2784">
        <v>86</v>
      </c>
      <c r="W2784" t="str">
        <f t="shared" si="129"/>
        <v>Carlton</v>
      </c>
      <c r="X2784" t="str">
        <f t="shared" si="130"/>
        <v>Medium</v>
      </c>
      <c r="Y2784" t="str">
        <f t="shared" si="131"/>
        <v>Away Team</v>
      </c>
    </row>
    <row r="2785" spans="1:25" x14ac:dyDescent="0.25">
      <c r="A2785" t="s">
        <v>2877</v>
      </c>
      <c r="B2785">
        <v>2025</v>
      </c>
      <c r="C2785" t="s">
        <v>187</v>
      </c>
      <c r="D2785" s="1">
        <v>45827</v>
      </c>
      <c r="E2785">
        <v>21.6</v>
      </c>
      <c r="F2785">
        <v>14.4</v>
      </c>
      <c r="G2785">
        <v>9.8000000000000007</v>
      </c>
      <c r="H2785" t="s">
        <v>1339</v>
      </c>
      <c r="I2785" s="2">
        <v>0.75694444444444442</v>
      </c>
      <c r="J2785" s="3">
        <v>37570</v>
      </c>
      <c r="K2785" t="s">
        <v>43</v>
      </c>
      <c r="L2785">
        <v>3.2</v>
      </c>
      <c r="M2785">
        <v>9.3000000000000007</v>
      </c>
      <c r="N2785">
        <v>13.3</v>
      </c>
      <c r="O2785">
        <v>16.8</v>
      </c>
      <c r="P2785">
        <v>104</v>
      </c>
      <c r="Q2785" t="s">
        <v>48</v>
      </c>
      <c r="R2785">
        <v>2.2000000000000002</v>
      </c>
      <c r="S2785">
        <v>6.5</v>
      </c>
      <c r="T2785">
        <v>6.8</v>
      </c>
      <c r="U2785">
        <v>9.9</v>
      </c>
      <c r="V2785">
        <v>63</v>
      </c>
      <c r="W2785" t="str">
        <f t="shared" si="129"/>
        <v>Fremantle</v>
      </c>
      <c r="X2785" t="str">
        <f t="shared" si="130"/>
        <v>Medium</v>
      </c>
      <c r="Y2785" t="str">
        <f t="shared" si="131"/>
        <v>Home Team</v>
      </c>
    </row>
    <row r="2786" spans="1:25" x14ac:dyDescent="0.25">
      <c r="A2786" t="s">
        <v>2878</v>
      </c>
      <c r="B2786">
        <v>2025</v>
      </c>
      <c r="C2786" t="s">
        <v>187</v>
      </c>
      <c r="D2786" s="1">
        <v>45828</v>
      </c>
      <c r="E2786">
        <v>16</v>
      </c>
      <c r="F2786">
        <v>2.2000000000000002</v>
      </c>
      <c r="G2786">
        <v>0</v>
      </c>
      <c r="H2786" t="s">
        <v>88</v>
      </c>
      <c r="I2786" s="2">
        <v>0.81944444444444442</v>
      </c>
      <c r="J2786" s="3">
        <v>35367</v>
      </c>
      <c r="K2786" t="s">
        <v>44</v>
      </c>
      <c r="L2786">
        <v>1.3</v>
      </c>
      <c r="M2786">
        <v>3.5</v>
      </c>
      <c r="N2786">
        <v>5.0999999999999996</v>
      </c>
      <c r="O2786">
        <v>6.15</v>
      </c>
      <c r="P2786">
        <v>51</v>
      </c>
      <c r="Q2786" t="s">
        <v>36</v>
      </c>
      <c r="R2786">
        <v>4.2</v>
      </c>
      <c r="S2786">
        <v>7.4</v>
      </c>
      <c r="T2786">
        <v>11.6</v>
      </c>
      <c r="U2786">
        <v>14.8</v>
      </c>
      <c r="V2786">
        <v>92</v>
      </c>
      <c r="W2786" t="str">
        <f t="shared" si="129"/>
        <v>Brisbane</v>
      </c>
      <c r="X2786" t="str">
        <f t="shared" si="130"/>
        <v>Medium</v>
      </c>
      <c r="Y2786" t="str">
        <f t="shared" si="131"/>
        <v>Away Team</v>
      </c>
    </row>
    <row r="2787" spans="1:25" x14ac:dyDescent="0.25">
      <c r="A2787" t="s">
        <v>2879</v>
      </c>
      <c r="B2787">
        <v>2025</v>
      </c>
      <c r="C2787" t="s">
        <v>187</v>
      </c>
      <c r="D2787" s="1">
        <v>45829</v>
      </c>
      <c r="E2787">
        <v>12.2</v>
      </c>
      <c r="F2787">
        <v>6.2</v>
      </c>
      <c r="G2787">
        <v>0</v>
      </c>
      <c r="H2787" t="s">
        <v>28</v>
      </c>
      <c r="I2787" s="2">
        <v>0.55555555555555558</v>
      </c>
      <c r="J2787" s="3">
        <v>56236</v>
      </c>
      <c r="K2787" t="s">
        <v>30</v>
      </c>
      <c r="L2787">
        <v>2.6</v>
      </c>
      <c r="M2787">
        <v>2.7</v>
      </c>
      <c r="N2787">
        <v>5.8</v>
      </c>
      <c r="O2787">
        <v>10.130000000000001</v>
      </c>
      <c r="P2787">
        <v>73</v>
      </c>
      <c r="Q2787" t="s">
        <v>47</v>
      </c>
      <c r="R2787">
        <v>1.3</v>
      </c>
      <c r="S2787">
        <v>7.5</v>
      </c>
      <c r="T2787">
        <v>13.6</v>
      </c>
      <c r="U2787">
        <v>13.6</v>
      </c>
      <c r="V2787">
        <v>84</v>
      </c>
      <c r="W2787" t="str">
        <f t="shared" si="129"/>
        <v>North Melbourne</v>
      </c>
      <c r="X2787" t="str">
        <f t="shared" si="130"/>
        <v>High</v>
      </c>
      <c r="Y2787" t="str">
        <f t="shared" si="131"/>
        <v>Away Team</v>
      </c>
    </row>
    <row r="2788" spans="1:25" x14ac:dyDescent="0.25">
      <c r="A2788" t="s">
        <v>2880</v>
      </c>
      <c r="B2788">
        <v>2025</v>
      </c>
      <c r="C2788" t="s">
        <v>187</v>
      </c>
      <c r="D2788" s="1">
        <v>45829</v>
      </c>
      <c r="E2788">
        <v>18.600000000000001</v>
      </c>
      <c r="F2788">
        <v>6.8</v>
      </c>
      <c r="G2788">
        <v>0</v>
      </c>
      <c r="H2788" t="s">
        <v>512</v>
      </c>
      <c r="I2788" s="2">
        <v>0.65625</v>
      </c>
      <c r="J2788" s="3">
        <v>33576</v>
      </c>
      <c r="K2788" t="s">
        <v>54</v>
      </c>
      <c r="L2788">
        <v>0.2</v>
      </c>
      <c r="M2788">
        <v>2.4</v>
      </c>
      <c r="N2788">
        <v>4.5999999999999996</v>
      </c>
      <c r="O2788">
        <v>7.1</v>
      </c>
      <c r="P2788">
        <v>52</v>
      </c>
      <c r="Q2788" t="s">
        <v>26</v>
      </c>
      <c r="R2788">
        <v>1.6</v>
      </c>
      <c r="S2788">
        <v>4.0999999999999996</v>
      </c>
      <c r="T2788">
        <v>5.16</v>
      </c>
      <c r="U2788">
        <v>9.17</v>
      </c>
      <c r="V2788">
        <v>71</v>
      </c>
      <c r="W2788" t="str">
        <f t="shared" si="129"/>
        <v>Sydney</v>
      </c>
      <c r="X2788" t="str">
        <f t="shared" si="130"/>
        <v>Medium</v>
      </c>
      <c r="Y2788" t="str">
        <f t="shared" si="131"/>
        <v>Away Team</v>
      </c>
    </row>
    <row r="2789" spans="1:25" x14ac:dyDescent="0.25">
      <c r="A2789" t="s">
        <v>2881</v>
      </c>
      <c r="B2789">
        <v>2025</v>
      </c>
      <c r="C2789" t="s">
        <v>187</v>
      </c>
      <c r="D2789" s="1">
        <v>45829</v>
      </c>
      <c r="E2789">
        <v>12.2</v>
      </c>
      <c r="F2789">
        <v>6.2</v>
      </c>
      <c r="G2789">
        <v>0</v>
      </c>
      <c r="H2789" t="s">
        <v>46</v>
      </c>
      <c r="I2789" s="2">
        <v>0.81597222222222221</v>
      </c>
      <c r="J2789" s="3">
        <v>43039</v>
      </c>
      <c r="K2789" t="s">
        <v>33</v>
      </c>
      <c r="L2789">
        <v>5.0999999999999996</v>
      </c>
      <c r="M2789">
        <v>8.5</v>
      </c>
      <c r="N2789">
        <v>12.9</v>
      </c>
      <c r="O2789">
        <v>16.12</v>
      </c>
      <c r="P2789">
        <v>108</v>
      </c>
      <c r="Q2789" t="s">
        <v>55</v>
      </c>
      <c r="R2789">
        <v>3.1</v>
      </c>
      <c r="S2789">
        <v>6.5</v>
      </c>
      <c r="T2789">
        <v>9.6</v>
      </c>
      <c r="U2789">
        <v>11.8</v>
      </c>
      <c r="V2789">
        <v>74</v>
      </c>
      <c r="W2789" t="str">
        <f t="shared" si="129"/>
        <v>Collingwood</v>
      </c>
      <c r="X2789" t="str">
        <f t="shared" si="130"/>
        <v>Medium</v>
      </c>
      <c r="Y2789" t="str">
        <f t="shared" si="131"/>
        <v>Home Team</v>
      </c>
    </row>
    <row r="2790" spans="1:25" x14ac:dyDescent="0.25">
      <c r="A2790" t="s">
        <v>2882</v>
      </c>
      <c r="B2790">
        <v>2025</v>
      </c>
      <c r="C2790" t="s">
        <v>187</v>
      </c>
      <c r="D2790" s="1">
        <v>45830</v>
      </c>
      <c r="E2790">
        <v>20.100000000000001</v>
      </c>
      <c r="F2790">
        <v>3.8</v>
      </c>
      <c r="G2790">
        <v>0</v>
      </c>
      <c r="H2790" t="s">
        <v>141</v>
      </c>
      <c r="I2790" s="2">
        <v>0.54861111111111116</v>
      </c>
      <c r="J2790" s="3">
        <v>10504</v>
      </c>
      <c r="K2790" t="s">
        <v>25</v>
      </c>
      <c r="L2790">
        <v>4.0999999999999996</v>
      </c>
      <c r="M2790">
        <v>6.7</v>
      </c>
      <c r="N2790">
        <v>8.9</v>
      </c>
      <c r="O2790">
        <v>16.100000000000001</v>
      </c>
      <c r="P2790">
        <v>106</v>
      </c>
      <c r="Q2790" t="s">
        <v>39</v>
      </c>
      <c r="R2790">
        <v>7.6</v>
      </c>
      <c r="S2790">
        <v>8.8000000000000007</v>
      </c>
      <c r="T2790">
        <v>11.13</v>
      </c>
      <c r="U2790">
        <v>14.15</v>
      </c>
      <c r="V2790">
        <v>99</v>
      </c>
      <c r="W2790" t="str">
        <f t="shared" si="129"/>
        <v>Greater Western Sydney</v>
      </c>
      <c r="X2790" t="str">
        <f t="shared" si="130"/>
        <v>Low</v>
      </c>
      <c r="Y2790" t="str">
        <f t="shared" si="131"/>
        <v>Home Team</v>
      </c>
    </row>
    <row r="2791" spans="1:25" x14ac:dyDescent="0.25">
      <c r="A2791" t="s">
        <v>2883</v>
      </c>
      <c r="B2791">
        <v>2025</v>
      </c>
      <c r="C2791" t="s">
        <v>187</v>
      </c>
      <c r="D2791" s="1">
        <v>45830</v>
      </c>
      <c r="E2791">
        <v>15.4</v>
      </c>
      <c r="F2791">
        <v>5.5</v>
      </c>
      <c r="G2791">
        <v>0</v>
      </c>
      <c r="H2791" t="s">
        <v>46</v>
      </c>
      <c r="I2791" s="2">
        <v>0.63888888888888884</v>
      </c>
      <c r="J2791" s="3">
        <v>38280</v>
      </c>
      <c r="K2791" t="s">
        <v>50</v>
      </c>
      <c r="L2791">
        <v>3.3</v>
      </c>
      <c r="M2791">
        <v>10.6</v>
      </c>
      <c r="N2791">
        <v>15.7</v>
      </c>
      <c r="O2791">
        <v>21.9</v>
      </c>
      <c r="P2791">
        <v>135</v>
      </c>
      <c r="Q2791" t="s">
        <v>29</v>
      </c>
      <c r="R2791">
        <v>1.3</v>
      </c>
      <c r="S2791">
        <v>1.4</v>
      </c>
      <c r="T2791">
        <v>3.8</v>
      </c>
      <c r="U2791">
        <v>8.8000000000000007</v>
      </c>
      <c r="V2791">
        <v>56</v>
      </c>
      <c r="W2791" t="str">
        <f t="shared" si="129"/>
        <v>Western Bulldogs</v>
      </c>
      <c r="X2791" t="str">
        <f t="shared" si="130"/>
        <v>Medium</v>
      </c>
      <c r="Y2791" t="str">
        <f t="shared" si="131"/>
        <v>Home Team</v>
      </c>
    </row>
    <row r="2792" spans="1:25" x14ac:dyDescent="0.25">
      <c r="A2792" t="s">
        <v>2884</v>
      </c>
      <c r="B2792">
        <v>2025</v>
      </c>
      <c r="C2792" t="s">
        <v>197</v>
      </c>
      <c r="D2792" s="1">
        <v>45834</v>
      </c>
      <c r="E2792">
        <v>14.6</v>
      </c>
      <c r="F2792">
        <v>7.8</v>
      </c>
      <c r="G2792">
        <v>0</v>
      </c>
      <c r="H2792" t="s">
        <v>512</v>
      </c>
      <c r="I2792" s="2">
        <v>0.79166666666666663</v>
      </c>
      <c r="J2792" s="3">
        <v>30381</v>
      </c>
      <c r="K2792" t="s">
        <v>54</v>
      </c>
      <c r="L2792">
        <v>5.4</v>
      </c>
      <c r="M2792">
        <v>8.1</v>
      </c>
      <c r="N2792">
        <v>13.11</v>
      </c>
      <c r="O2792">
        <v>16.14</v>
      </c>
      <c r="P2792">
        <v>110</v>
      </c>
      <c r="Q2792" t="s">
        <v>30</v>
      </c>
      <c r="R2792">
        <v>0.3</v>
      </c>
      <c r="S2792">
        <v>1.6</v>
      </c>
      <c r="T2792">
        <v>4.9000000000000004</v>
      </c>
      <c r="U2792">
        <v>8.1199999999999992</v>
      </c>
      <c r="V2792">
        <v>60</v>
      </c>
      <c r="W2792" t="str">
        <f t="shared" si="129"/>
        <v>Port Adelaide</v>
      </c>
      <c r="X2792" t="str">
        <f t="shared" si="130"/>
        <v>Medium</v>
      </c>
      <c r="Y2792" t="str">
        <f t="shared" si="131"/>
        <v>Home Team</v>
      </c>
    </row>
    <row r="2793" spans="1:25" x14ac:dyDescent="0.25">
      <c r="A2793" t="s">
        <v>2885</v>
      </c>
      <c r="B2793">
        <v>2025</v>
      </c>
      <c r="C2793" t="s">
        <v>197</v>
      </c>
      <c r="D2793" s="1">
        <v>45835</v>
      </c>
      <c r="E2793">
        <v>15.2</v>
      </c>
      <c r="F2793">
        <v>7.8</v>
      </c>
      <c r="G2793">
        <v>0</v>
      </c>
      <c r="H2793" t="s">
        <v>61</v>
      </c>
      <c r="I2793" s="2">
        <v>0.81944444444444442</v>
      </c>
      <c r="J2793" s="3">
        <v>29246</v>
      </c>
      <c r="K2793" t="s">
        <v>26</v>
      </c>
      <c r="L2793">
        <v>3.5</v>
      </c>
      <c r="M2793">
        <v>6.8</v>
      </c>
      <c r="N2793">
        <v>12.9</v>
      </c>
      <c r="O2793">
        <v>14.12</v>
      </c>
      <c r="P2793">
        <v>96</v>
      </c>
      <c r="Q2793" t="s">
        <v>50</v>
      </c>
      <c r="R2793">
        <v>4.2</v>
      </c>
      <c r="S2793">
        <v>8.5</v>
      </c>
      <c r="T2793">
        <v>14.6</v>
      </c>
      <c r="U2793">
        <v>16.899999999999999</v>
      </c>
      <c r="V2793">
        <v>105</v>
      </c>
      <c r="W2793" t="str">
        <f t="shared" si="129"/>
        <v>Western Bulldogs</v>
      </c>
      <c r="X2793" t="str">
        <f t="shared" si="130"/>
        <v>Low</v>
      </c>
      <c r="Y2793" t="str">
        <f t="shared" si="131"/>
        <v>Away Team</v>
      </c>
    </row>
    <row r="2794" spans="1:25" x14ac:dyDescent="0.25">
      <c r="A2794" t="s">
        <v>2886</v>
      </c>
      <c r="B2794">
        <v>2025</v>
      </c>
      <c r="C2794" t="s">
        <v>197</v>
      </c>
      <c r="D2794" s="1">
        <v>45836</v>
      </c>
      <c r="E2794">
        <v>20.2</v>
      </c>
      <c r="F2794">
        <v>14.4</v>
      </c>
      <c r="G2794">
        <v>0</v>
      </c>
      <c r="H2794" t="s">
        <v>38</v>
      </c>
      <c r="I2794" s="2">
        <v>0.55555555555555558</v>
      </c>
      <c r="J2794" s="3">
        <v>13064</v>
      </c>
      <c r="K2794" t="s">
        <v>39</v>
      </c>
      <c r="L2794">
        <v>5.7</v>
      </c>
      <c r="M2794">
        <v>8.9</v>
      </c>
      <c r="N2794">
        <v>14.11</v>
      </c>
      <c r="O2794">
        <v>15.14</v>
      </c>
      <c r="P2794">
        <v>104</v>
      </c>
      <c r="Q2794" t="s">
        <v>35</v>
      </c>
      <c r="R2794">
        <v>0.1</v>
      </c>
      <c r="S2794">
        <v>5.3</v>
      </c>
      <c r="T2794">
        <v>7.7</v>
      </c>
      <c r="U2794">
        <v>12.13</v>
      </c>
      <c r="V2794">
        <v>85</v>
      </c>
      <c r="W2794" t="str">
        <f t="shared" si="129"/>
        <v>Gold Coast</v>
      </c>
      <c r="X2794" t="str">
        <f t="shared" si="130"/>
        <v>Low</v>
      </c>
      <c r="Y2794" t="str">
        <f t="shared" si="131"/>
        <v>Home Team</v>
      </c>
    </row>
    <row r="2795" spans="1:25" x14ac:dyDescent="0.25">
      <c r="A2795" t="s">
        <v>2887</v>
      </c>
      <c r="B2795">
        <v>2025</v>
      </c>
      <c r="C2795" t="s">
        <v>197</v>
      </c>
      <c r="D2795" s="1">
        <v>45836</v>
      </c>
      <c r="E2795">
        <v>11.6</v>
      </c>
      <c r="F2795">
        <v>-0.7</v>
      </c>
      <c r="G2795">
        <v>0</v>
      </c>
      <c r="H2795" t="s">
        <v>100</v>
      </c>
      <c r="I2795" s="2">
        <v>0.67708333333333337</v>
      </c>
      <c r="J2795" s="3">
        <v>13287</v>
      </c>
      <c r="K2795" t="s">
        <v>32</v>
      </c>
      <c r="L2795">
        <v>5.5</v>
      </c>
      <c r="M2795">
        <v>13.8</v>
      </c>
      <c r="N2795">
        <v>17.11</v>
      </c>
      <c r="O2795">
        <v>23.12</v>
      </c>
      <c r="P2795">
        <v>150</v>
      </c>
      <c r="Q2795" t="s">
        <v>47</v>
      </c>
      <c r="R2795">
        <v>2.2999999999999998</v>
      </c>
      <c r="S2795">
        <v>5.5</v>
      </c>
      <c r="T2795">
        <v>6.7</v>
      </c>
      <c r="U2795">
        <v>9.11</v>
      </c>
      <c r="V2795">
        <v>65</v>
      </c>
      <c r="W2795" t="str">
        <f t="shared" si="129"/>
        <v>Hawthorn</v>
      </c>
      <c r="X2795" t="str">
        <f t="shared" si="130"/>
        <v>Low</v>
      </c>
      <c r="Y2795" t="str">
        <f t="shared" si="131"/>
        <v>Home Team</v>
      </c>
    </row>
    <row r="2796" spans="1:25" x14ac:dyDescent="0.25">
      <c r="A2796" t="s">
        <v>2888</v>
      </c>
      <c r="B2796">
        <v>2025</v>
      </c>
      <c r="C2796" t="s">
        <v>197</v>
      </c>
      <c r="D2796" s="1">
        <v>45836</v>
      </c>
      <c r="E2796">
        <v>14.2</v>
      </c>
      <c r="F2796">
        <v>6.4</v>
      </c>
      <c r="G2796">
        <v>0</v>
      </c>
      <c r="H2796" t="s">
        <v>46</v>
      </c>
      <c r="I2796" s="2">
        <v>0.81597222222222221</v>
      </c>
      <c r="J2796" s="3">
        <v>38126</v>
      </c>
      <c r="K2796" t="s">
        <v>33</v>
      </c>
      <c r="L2796">
        <v>1.3</v>
      </c>
      <c r="M2796">
        <v>5.5</v>
      </c>
      <c r="N2796">
        <v>10.6</v>
      </c>
      <c r="O2796">
        <v>13.1</v>
      </c>
      <c r="P2796">
        <v>88</v>
      </c>
      <c r="Q2796" t="s">
        <v>51</v>
      </c>
      <c r="R2796">
        <v>2.6</v>
      </c>
      <c r="S2796">
        <v>6.7</v>
      </c>
      <c r="T2796">
        <v>8.8000000000000007</v>
      </c>
      <c r="U2796">
        <v>8.11</v>
      </c>
      <c r="V2796">
        <v>59</v>
      </c>
      <c r="W2796" t="str">
        <f t="shared" si="129"/>
        <v>Collingwood</v>
      </c>
      <c r="X2796" t="str">
        <f t="shared" si="130"/>
        <v>Medium</v>
      </c>
      <c r="Y2796" t="str">
        <f t="shared" si="131"/>
        <v>Home Team</v>
      </c>
    </row>
    <row r="2797" spans="1:25" x14ac:dyDescent="0.25">
      <c r="A2797" t="s">
        <v>2889</v>
      </c>
      <c r="B2797">
        <v>2025</v>
      </c>
      <c r="C2797" t="s">
        <v>197</v>
      </c>
      <c r="D2797" s="1">
        <v>45837</v>
      </c>
      <c r="E2797">
        <v>13.5</v>
      </c>
      <c r="F2797">
        <v>8</v>
      </c>
      <c r="G2797">
        <v>0</v>
      </c>
      <c r="H2797" t="s">
        <v>28</v>
      </c>
      <c r="I2797" s="2">
        <v>0.63541666666666663</v>
      </c>
      <c r="J2797" s="3">
        <v>23231</v>
      </c>
      <c r="K2797" t="s">
        <v>29</v>
      </c>
      <c r="L2797">
        <v>0.1</v>
      </c>
      <c r="M2797">
        <v>2.2000000000000002</v>
      </c>
      <c r="N2797">
        <v>5.2</v>
      </c>
      <c r="O2797">
        <v>8.6</v>
      </c>
      <c r="P2797">
        <v>54</v>
      </c>
      <c r="Q2797" t="s">
        <v>40</v>
      </c>
      <c r="R2797">
        <v>2.5</v>
      </c>
      <c r="S2797">
        <v>8.6999999999999993</v>
      </c>
      <c r="T2797">
        <v>12.13</v>
      </c>
      <c r="U2797">
        <v>18.14</v>
      </c>
      <c r="V2797">
        <v>122</v>
      </c>
      <c r="W2797" t="str">
        <f t="shared" si="129"/>
        <v>Adelaide</v>
      </c>
      <c r="X2797" t="str">
        <f t="shared" si="130"/>
        <v>Low</v>
      </c>
      <c r="Y2797" t="str">
        <f t="shared" si="131"/>
        <v>Away Team</v>
      </c>
    </row>
    <row r="2798" spans="1:25" x14ac:dyDescent="0.25">
      <c r="A2798" t="s">
        <v>2890</v>
      </c>
      <c r="B2798">
        <v>2025</v>
      </c>
      <c r="C2798" t="s">
        <v>197</v>
      </c>
      <c r="D2798" s="1">
        <v>45837</v>
      </c>
      <c r="E2798">
        <v>19.600000000000001</v>
      </c>
      <c r="F2798">
        <v>10</v>
      </c>
      <c r="H2798" t="s">
        <v>1339</v>
      </c>
      <c r="I2798" s="2">
        <v>0.63194444444444442</v>
      </c>
      <c r="J2798" s="3">
        <v>41600</v>
      </c>
      <c r="K2798" t="s">
        <v>43</v>
      </c>
      <c r="L2798">
        <v>2.2000000000000002</v>
      </c>
      <c r="M2798">
        <v>5.5</v>
      </c>
      <c r="N2798">
        <v>6.1</v>
      </c>
      <c r="O2798">
        <v>11.15</v>
      </c>
      <c r="P2798">
        <v>81</v>
      </c>
      <c r="Q2798" t="s">
        <v>55</v>
      </c>
      <c r="R2798">
        <v>1.5</v>
      </c>
      <c r="S2798">
        <v>4.8</v>
      </c>
      <c r="T2798">
        <v>7.12</v>
      </c>
      <c r="U2798">
        <v>9.15</v>
      </c>
      <c r="V2798">
        <v>69</v>
      </c>
      <c r="W2798" t="str">
        <f t="shared" si="129"/>
        <v>Fremantle</v>
      </c>
      <c r="X2798" t="str">
        <f t="shared" si="130"/>
        <v>Medium</v>
      </c>
      <c r="Y2798" t="str">
        <f t="shared" si="131"/>
        <v>Home Team</v>
      </c>
    </row>
    <row r="2799" spans="1:25" x14ac:dyDescent="0.25">
      <c r="A2799" t="s">
        <v>2891</v>
      </c>
      <c r="B2799">
        <v>2025</v>
      </c>
      <c r="C2799" t="s">
        <v>208</v>
      </c>
      <c r="D2799" s="1">
        <v>45841</v>
      </c>
      <c r="E2799">
        <v>13.9</v>
      </c>
      <c r="F2799">
        <v>8.3000000000000007</v>
      </c>
      <c r="G2799">
        <v>15.2</v>
      </c>
      <c r="H2799" t="s">
        <v>46</v>
      </c>
      <c r="I2799" s="2">
        <v>0.8125</v>
      </c>
      <c r="J2799" s="3">
        <v>25009</v>
      </c>
      <c r="K2799" t="s">
        <v>47</v>
      </c>
      <c r="L2799">
        <v>5.2</v>
      </c>
      <c r="M2799">
        <v>8.3000000000000007</v>
      </c>
      <c r="N2799">
        <v>12.6</v>
      </c>
      <c r="O2799">
        <v>13.7</v>
      </c>
      <c r="P2799">
        <v>85</v>
      </c>
      <c r="Q2799" t="s">
        <v>50</v>
      </c>
      <c r="R2799">
        <v>4.2</v>
      </c>
      <c r="S2799">
        <v>10.4</v>
      </c>
      <c r="T2799">
        <v>15.1</v>
      </c>
      <c r="U2799">
        <v>20.14</v>
      </c>
      <c r="V2799">
        <v>134</v>
      </c>
      <c r="W2799" t="str">
        <f t="shared" si="129"/>
        <v>Western Bulldogs</v>
      </c>
      <c r="X2799" t="str">
        <f t="shared" si="130"/>
        <v>Low</v>
      </c>
      <c r="Y2799" t="str">
        <f t="shared" si="131"/>
        <v>Away Team</v>
      </c>
    </row>
    <row r="2800" spans="1:25" x14ac:dyDescent="0.25">
      <c r="A2800" t="s">
        <v>2892</v>
      </c>
      <c r="B2800">
        <v>2025</v>
      </c>
      <c r="C2800" t="s">
        <v>208</v>
      </c>
      <c r="D2800" s="1">
        <v>45842</v>
      </c>
      <c r="E2800">
        <v>15.1</v>
      </c>
      <c r="F2800">
        <v>3.4</v>
      </c>
      <c r="G2800">
        <v>0</v>
      </c>
      <c r="H2800" t="s">
        <v>28</v>
      </c>
      <c r="I2800" s="2">
        <v>0.80555555555555558</v>
      </c>
      <c r="J2800" s="3">
        <v>75827</v>
      </c>
      <c r="K2800" t="s">
        <v>30</v>
      </c>
      <c r="L2800">
        <v>3.3</v>
      </c>
      <c r="M2800">
        <v>4.5</v>
      </c>
      <c r="N2800">
        <v>6.9</v>
      </c>
      <c r="O2800">
        <v>8.11</v>
      </c>
      <c r="P2800">
        <v>59</v>
      </c>
      <c r="Q2800" t="s">
        <v>33</v>
      </c>
      <c r="R2800">
        <v>4.3</v>
      </c>
      <c r="S2800">
        <v>8.5</v>
      </c>
      <c r="T2800">
        <v>16.899999999999999</v>
      </c>
      <c r="U2800">
        <v>17.13</v>
      </c>
      <c r="V2800">
        <v>115</v>
      </c>
      <c r="W2800" t="str">
        <f t="shared" si="129"/>
        <v>Collingwood</v>
      </c>
      <c r="X2800" t="str">
        <f t="shared" si="130"/>
        <v>High</v>
      </c>
      <c r="Y2800" t="str">
        <f t="shared" si="131"/>
        <v>Away Team</v>
      </c>
    </row>
    <row r="2801" spans="1:25" x14ac:dyDescent="0.25">
      <c r="A2801" t="s">
        <v>2893</v>
      </c>
      <c r="B2801">
        <v>2025</v>
      </c>
      <c r="C2801" t="s">
        <v>208</v>
      </c>
      <c r="D2801" s="1">
        <v>45842</v>
      </c>
      <c r="E2801">
        <v>18.399999999999999</v>
      </c>
      <c r="F2801">
        <v>7</v>
      </c>
      <c r="G2801">
        <v>0.8</v>
      </c>
      <c r="H2801" t="s">
        <v>1339</v>
      </c>
      <c r="I2801" s="2">
        <v>0.76388888888888884</v>
      </c>
      <c r="J2801" s="3">
        <v>38152</v>
      </c>
      <c r="K2801" t="s">
        <v>51</v>
      </c>
      <c r="L2801">
        <v>1</v>
      </c>
      <c r="M2801">
        <v>3.1</v>
      </c>
      <c r="N2801">
        <v>5.2</v>
      </c>
      <c r="O2801">
        <v>8.4</v>
      </c>
      <c r="P2801">
        <v>52</v>
      </c>
      <c r="Q2801" t="s">
        <v>25</v>
      </c>
      <c r="R2801">
        <v>5.3</v>
      </c>
      <c r="S2801">
        <v>8.6</v>
      </c>
      <c r="T2801">
        <v>13.9</v>
      </c>
      <c r="U2801">
        <v>16.149999999999999</v>
      </c>
      <c r="V2801">
        <v>111</v>
      </c>
      <c r="W2801" t="str">
        <f t="shared" si="129"/>
        <v>Greater Western Sydney</v>
      </c>
      <c r="X2801" t="str">
        <f t="shared" si="130"/>
        <v>Medium</v>
      </c>
      <c r="Y2801" t="str">
        <f t="shared" si="131"/>
        <v>Away Team</v>
      </c>
    </row>
    <row r="2802" spans="1:25" x14ac:dyDescent="0.25">
      <c r="A2802" t="s">
        <v>2894</v>
      </c>
      <c r="B2802">
        <v>2025</v>
      </c>
      <c r="C2802" t="s">
        <v>208</v>
      </c>
      <c r="D2802" s="1">
        <v>45843</v>
      </c>
      <c r="E2802">
        <v>16.8</v>
      </c>
      <c r="F2802">
        <v>7.4</v>
      </c>
      <c r="G2802">
        <v>0</v>
      </c>
      <c r="H2802" t="s">
        <v>46</v>
      </c>
      <c r="I2802" s="2">
        <v>0.52430555555555558</v>
      </c>
      <c r="J2802" s="3">
        <v>29672</v>
      </c>
      <c r="K2802" t="s">
        <v>48</v>
      </c>
      <c r="L2802">
        <v>3</v>
      </c>
      <c r="M2802">
        <v>6.5</v>
      </c>
      <c r="N2802">
        <v>11.7</v>
      </c>
      <c r="O2802">
        <v>11.8</v>
      </c>
      <c r="P2802">
        <v>74</v>
      </c>
      <c r="Q2802" t="s">
        <v>39</v>
      </c>
      <c r="R2802">
        <v>3.1</v>
      </c>
      <c r="S2802">
        <v>7.3</v>
      </c>
      <c r="T2802">
        <v>12.4</v>
      </c>
      <c r="U2802">
        <v>18.7</v>
      </c>
      <c r="V2802">
        <v>115</v>
      </c>
      <c r="W2802" t="str">
        <f t="shared" si="129"/>
        <v>Gold Coast</v>
      </c>
      <c r="X2802" t="str">
        <f t="shared" si="130"/>
        <v>Low</v>
      </c>
      <c r="Y2802" t="str">
        <f t="shared" si="131"/>
        <v>Away Team</v>
      </c>
    </row>
    <row r="2803" spans="1:25" x14ac:dyDescent="0.25">
      <c r="A2803" t="s">
        <v>2895</v>
      </c>
      <c r="B2803">
        <v>2025</v>
      </c>
      <c r="C2803" t="s">
        <v>208</v>
      </c>
      <c r="D2803" s="1">
        <v>45843</v>
      </c>
      <c r="E2803">
        <v>16.8</v>
      </c>
      <c r="F2803">
        <v>5.7</v>
      </c>
      <c r="G2803">
        <v>0</v>
      </c>
      <c r="H2803" t="s">
        <v>88</v>
      </c>
      <c r="I2803" s="2">
        <v>0.67708333333333337</v>
      </c>
      <c r="J2803" s="3">
        <v>31060</v>
      </c>
      <c r="K2803" t="s">
        <v>44</v>
      </c>
      <c r="L2803">
        <v>3.3</v>
      </c>
      <c r="M2803">
        <v>11.9</v>
      </c>
      <c r="N2803">
        <v>15.13</v>
      </c>
      <c r="O2803">
        <v>18.16</v>
      </c>
      <c r="P2803">
        <v>124</v>
      </c>
      <c r="Q2803" t="s">
        <v>29</v>
      </c>
      <c r="R2803">
        <v>1.2</v>
      </c>
      <c r="S2803">
        <v>2.4</v>
      </c>
      <c r="T2803">
        <v>4.5999999999999996</v>
      </c>
      <c r="U2803">
        <v>7.1</v>
      </c>
      <c r="V2803">
        <v>52</v>
      </c>
      <c r="W2803" t="str">
        <f t="shared" si="129"/>
        <v>Geelong</v>
      </c>
      <c r="X2803" t="str">
        <f t="shared" si="130"/>
        <v>Medium</v>
      </c>
      <c r="Y2803" t="str">
        <f t="shared" si="131"/>
        <v>Home Team</v>
      </c>
    </row>
    <row r="2804" spans="1:25" x14ac:dyDescent="0.25">
      <c r="A2804" t="s">
        <v>2896</v>
      </c>
      <c r="B2804">
        <v>2025</v>
      </c>
      <c r="C2804" t="s">
        <v>208</v>
      </c>
      <c r="D2804" s="1">
        <v>45843</v>
      </c>
      <c r="E2804">
        <v>22.8</v>
      </c>
      <c r="F2804">
        <v>8.3000000000000007</v>
      </c>
      <c r="G2804">
        <v>0</v>
      </c>
      <c r="H2804" t="s">
        <v>58</v>
      </c>
      <c r="I2804" s="2">
        <v>0.81597222222222221</v>
      </c>
      <c r="J2804" s="3">
        <v>30017</v>
      </c>
      <c r="K2804" t="s">
        <v>36</v>
      </c>
      <c r="L2804">
        <v>8.4</v>
      </c>
      <c r="M2804">
        <v>9.8000000000000007</v>
      </c>
      <c r="N2804">
        <v>14.1</v>
      </c>
      <c r="O2804">
        <v>18.12</v>
      </c>
      <c r="P2804">
        <v>120</v>
      </c>
      <c r="Q2804" t="s">
        <v>54</v>
      </c>
      <c r="R2804">
        <v>3.2</v>
      </c>
      <c r="S2804">
        <v>6.5</v>
      </c>
      <c r="T2804">
        <v>10.6</v>
      </c>
      <c r="U2804">
        <v>14.8</v>
      </c>
      <c r="V2804">
        <v>92</v>
      </c>
      <c r="W2804" t="str">
        <f t="shared" si="129"/>
        <v>Brisbane</v>
      </c>
      <c r="X2804" t="str">
        <f t="shared" si="130"/>
        <v>Medium</v>
      </c>
      <c r="Y2804" t="str">
        <f t="shared" si="131"/>
        <v>Home Team</v>
      </c>
    </row>
    <row r="2805" spans="1:25" x14ac:dyDescent="0.25">
      <c r="A2805" t="s">
        <v>2897</v>
      </c>
      <c r="B2805">
        <v>2025</v>
      </c>
      <c r="C2805" t="s">
        <v>208</v>
      </c>
      <c r="D2805" s="1">
        <v>45843</v>
      </c>
      <c r="E2805">
        <v>16.8</v>
      </c>
      <c r="F2805">
        <v>7.4</v>
      </c>
      <c r="G2805">
        <v>0</v>
      </c>
      <c r="H2805" t="s">
        <v>46</v>
      </c>
      <c r="I2805" s="2">
        <v>0.81944444444444442</v>
      </c>
      <c r="J2805" s="3">
        <v>36035</v>
      </c>
      <c r="K2805" t="s">
        <v>55</v>
      </c>
      <c r="L2805">
        <v>1.2</v>
      </c>
      <c r="M2805">
        <v>3.6</v>
      </c>
      <c r="N2805">
        <v>6.1</v>
      </c>
      <c r="O2805">
        <v>10.14</v>
      </c>
      <c r="P2805">
        <v>74</v>
      </c>
      <c r="Q2805" t="s">
        <v>32</v>
      </c>
      <c r="R2805">
        <v>2.5</v>
      </c>
      <c r="S2805">
        <v>6.6</v>
      </c>
      <c r="T2805">
        <v>11.6</v>
      </c>
      <c r="U2805">
        <v>14.1</v>
      </c>
      <c r="V2805">
        <v>94</v>
      </c>
      <c r="W2805" t="str">
        <f t="shared" si="129"/>
        <v>Hawthorn</v>
      </c>
      <c r="X2805" t="str">
        <f t="shared" si="130"/>
        <v>Medium</v>
      </c>
      <c r="Y2805" t="str">
        <f t="shared" si="131"/>
        <v>Away Team</v>
      </c>
    </row>
    <row r="2806" spans="1:25" x14ac:dyDescent="0.25">
      <c r="A2806" t="s">
        <v>2898</v>
      </c>
      <c r="B2806">
        <v>2025</v>
      </c>
      <c r="C2806" t="s">
        <v>208</v>
      </c>
      <c r="D2806" s="1">
        <v>45844</v>
      </c>
      <c r="E2806">
        <v>22.3</v>
      </c>
      <c r="F2806">
        <v>10.9</v>
      </c>
      <c r="G2806">
        <v>0</v>
      </c>
      <c r="H2806" t="s">
        <v>61</v>
      </c>
      <c r="I2806" s="2">
        <v>0.54861111111111116</v>
      </c>
      <c r="J2806" s="3">
        <v>32007</v>
      </c>
      <c r="K2806" t="s">
        <v>26</v>
      </c>
      <c r="L2806">
        <v>3.3</v>
      </c>
      <c r="M2806">
        <v>8.5</v>
      </c>
      <c r="N2806">
        <v>11.8</v>
      </c>
      <c r="O2806">
        <v>14.1</v>
      </c>
      <c r="P2806">
        <v>94</v>
      </c>
      <c r="Q2806" t="s">
        <v>43</v>
      </c>
      <c r="R2806">
        <v>2.2999999999999998</v>
      </c>
      <c r="S2806">
        <v>5.6</v>
      </c>
      <c r="T2806">
        <v>10.6</v>
      </c>
      <c r="U2806">
        <v>12.11</v>
      </c>
      <c r="V2806">
        <v>83</v>
      </c>
      <c r="W2806" t="str">
        <f t="shared" si="129"/>
        <v>Sydney</v>
      </c>
      <c r="X2806" t="str">
        <f t="shared" si="130"/>
        <v>Medium</v>
      </c>
      <c r="Y2806" t="str">
        <f t="shared" si="131"/>
        <v>Home Team</v>
      </c>
    </row>
    <row r="2807" spans="1:25" x14ac:dyDescent="0.25">
      <c r="A2807" t="s">
        <v>2899</v>
      </c>
      <c r="B2807">
        <v>2025</v>
      </c>
      <c r="C2807" t="s">
        <v>208</v>
      </c>
      <c r="D2807" s="1">
        <v>45844</v>
      </c>
      <c r="E2807">
        <v>14.7</v>
      </c>
      <c r="F2807">
        <v>9</v>
      </c>
      <c r="G2807">
        <v>0</v>
      </c>
      <c r="H2807" t="s">
        <v>512</v>
      </c>
      <c r="I2807" s="2">
        <v>0.61458333333333337</v>
      </c>
      <c r="J2807" s="3">
        <v>43306</v>
      </c>
      <c r="K2807" t="s">
        <v>40</v>
      </c>
      <c r="L2807">
        <v>2.2999999999999998</v>
      </c>
      <c r="M2807">
        <v>5.8</v>
      </c>
      <c r="N2807">
        <v>10.11</v>
      </c>
      <c r="O2807">
        <v>13.12</v>
      </c>
      <c r="P2807">
        <v>90</v>
      </c>
      <c r="Q2807" t="s">
        <v>35</v>
      </c>
      <c r="R2807">
        <v>1.6</v>
      </c>
      <c r="S2807">
        <v>6.7</v>
      </c>
      <c r="T2807">
        <v>8.8000000000000007</v>
      </c>
      <c r="U2807">
        <v>11.11</v>
      </c>
      <c r="V2807">
        <v>77</v>
      </c>
      <c r="W2807" t="str">
        <f t="shared" si="129"/>
        <v>Adelaide</v>
      </c>
      <c r="X2807" t="str">
        <f t="shared" si="130"/>
        <v>Medium</v>
      </c>
      <c r="Y2807" t="str">
        <f t="shared" si="131"/>
        <v>Home Team</v>
      </c>
    </row>
    <row r="2808" spans="1:25" x14ac:dyDescent="0.25">
      <c r="A2808" t="s">
        <v>2900</v>
      </c>
      <c r="B2808">
        <v>2025</v>
      </c>
      <c r="C2808" t="s">
        <v>218</v>
      </c>
      <c r="D2808" s="1">
        <v>45848</v>
      </c>
      <c r="E2808">
        <v>12.4</v>
      </c>
      <c r="F2808">
        <v>7.5</v>
      </c>
      <c r="G2808">
        <v>2.8</v>
      </c>
      <c r="H2808" t="s">
        <v>46</v>
      </c>
      <c r="I2808" s="2">
        <v>0.8125</v>
      </c>
      <c r="J2808" s="3">
        <v>32898</v>
      </c>
      <c r="K2808" t="s">
        <v>30</v>
      </c>
      <c r="L2808">
        <v>3.3</v>
      </c>
      <c r="M2808">
        <v>6.6</v>
      </c>
      <c r="N2808">
        <v>6.1</v>
      </c>
      <c r="O2808">
        <v>9.1199999999999992</v>
      </c>
      <c r="P2808">
        <v>66</v>
      </c>
      <c r="Q2808" t="s">
        <v>36</v>
      </c>
      <c r="R2808">
        <v>5.4</v>
      </c>
      <c r="S2808">
        <v>11.6</v>
      </c>
      <c r="T2808">
        <v>15.8</v>
      </c>
      <c r="U2808">
        <v>15.13</v>
      </c>
      <c r="V2808">
        <v>103</v>
      </c>
      <c r="W2808" t="str">
        <f t="shared" si="129"/>
        <v>Brisbane</v>
      </c>
      <c r="X2808" t="str">
        <f t="shared" si="130"/>
        <v>Medium</v>
      </c>
      <c r="Y2808" t="str">
        <f t="shared" si="131"/>
        <v>Away Team</v>
      </c>
    </row>
    <row r="2809" spans="1:25" x14ac:dyDescent="0.25">
      <c r="A2809" t="s">
        <v>2901</v>
      </c>
      <c r="B2809">
        <v>2025</v>
      </c>
      <c r="C2809" t="s">
        <v>218</v>
      </c>
      <c r="D2809" s="1">
        <v>45849</v>
      </c>
      <c r="E2809">
        <v>21.1</v>
      </c>
      <c r="F2809">
        <v>11.1</v>
      </c>
      <c r="G2809">
        <v>0</v>
      </c>
      <c r="H2809" t="s">
        <v>38</v>
      </c>
      <c r="I2809" s="2">
        <v>0.81944444444444442</v>
      </c>
      <c r="J2809" s="3">
        <v>22831</v>
      </c>
      <c r="K2809" t="s">
        <v>39</v>
      </c>
      <c r="L2809">
        <v>2.5</v>
      </c>
      <c r="M2809">
        <v>6.7</v>
      </c>
      <c r="N2809">
        <v>8.9</v>
      </c>
      <c r="O2809">
        <v>10.9</v>
      </c>
      <c r="P2809">
        <v>69</v>
      </c>
      <c r="Q2809" t="s">
        <v>33</v>
      </c>
      <c r="R2809">
        <v>0.4</v>
      </c>
      <c r="S2809">
        <v>0.8</v>
      </c>
      <c r="T2809">
        <v>3.11</v>
      </c>
      <c r="U2809">
        <v>8.15</v>
      </c>
      <c r="V2809">
        <v>63</v>
      </c>
      <c r="W2809" t="str">
        <f t="shared" si="129"/>
        <v>Gold Coast</v>
      </c>
      <c r="X2809" t="str">
        <f t="shared" si="130"/>
        <v>Low</v>
      </c>
      <c r="Y2809" t="str">
        <f t="shared" si="131"/>
        <v>Home Team</v>
      </c>
    </row>
    <row r="2810" spans="1:25" x14ac:dyDescent="0.25">
      <c r="A2810" t="s">
        <v>2902</v>
      </c>
      <c r="B2810">
        <v>2025</v>
      </c>
      <c r="C2810" t="s">
        <v>218</v>
      </c>
      <c r="D2810" s="1">
        <v>45850</v>
      </c>
      <c r="E2810">
        <v>16.3</v>
      </c>
      <c r="F2810">
        <v>6.8</v>
      </c>
      <c r="G2810">
        <v>1</v>
      </c>
      <c r="H2810" t="s">
        <v>46</v>
      </c>
      <c r="I2810" s="2">
        <v>0.55555555555555558</v>
      </c>
      <c r="J2810" s="3">
        <v>41198</v>
      </c>
      <c r="K2810" t="s">
        <v>50</v>
      </c>
      <c r="L2810">
        <v>3.1</v>
      </c>
      <c r="M2810">
        <v>7.3</v>
      </c>
      <c r="N2810">
        <v>10.6</v>
      </c>
      <c r="O2810">
        <v>15.8</v>
      </c>
      <c r="P2810">
        <v>98</v>
      </c>
      <c r="Q2810" t="s">
        <v>40</v>
      </c>
      <c r="R2810">
        <v>4.2</v>
      </c>
      <c r="S2810">
        <v>10.4</v>
      </c>
      <c r="T2810">
        <v>14.9</v>
      </c>
      <c r="U2810">
        <v>16.13</v>
      </c>
      <c r="V2810">
        <v>109</v>
      </c>
      <c r="W2810" t="str">
        <f t="shared" si="129"/>
        <v>Adelaide</v>
      </c>
      <c r="X2810" t="str">
        <f t="shared" si="130"/>
        <v>Medium</v>
      </c>
      <c r="Y2810" t="str">
        <f t="shared" si="131"/>
        <v>Away Team</v>
      </c>
    </row>
    <row r="2811" spans="1:25" x14ac:dyDescent="0.25">
      <c r="A2811" t="s">
        <v>2903</v>
      </c>
      <c r="B2811">
        <v>2025</v>
      </c>
      <c r="C2811" t="s">
        <v>218</v>
      </c>
      <c r="D2811" s="1">
        <v>45850</v>
      </c>
      <c r="E2811">
        <v>20.399999999999999</v>
      </c>
      <c r="F2811">
        <v>5.7</v>
      </c>
      <c r="G2811">
        <v>0</v>
      </c>
      <c r="H2811" t="s">
        <v>141</v>
      </c>
      <c r="I2811" s="2">
        <v>0.67708333333333337</v>
      </c>
      <c r="J2811" s="3">
        <v>13349</v>
      </c>
      <c r="K2811" t="s">
        <v>25</v>
      </c>
      <c r="L2811">
        <v>2.1</v>
      </c>
      <c r="M2811">
        <v>7.5</v>
      </c>
      <c r="N2811">
        <v>12.8</v>
      </c>
      <c r="O2811">
        <v>17.899999999999999</v>
      </c>
      <c r="P2811">
        <v>111</v>
      </c>
      <c r="Q2811" t="s">
        <v>44</v>
      </c>
      <c r="R2811">
        <v>4.2</v>
      </c>
      <c r="S2811">
        <v>6.5</v>
      </c>
      <c r="T2811">
        <v>8.6999999999999993</v>
      </c>
      <c r="U2811">
        <v>13.7</v>
      </c>
      <c r="V2811">
        <v>85</v>
      </c>
      <c r="W2811" t="str">
        <f t="shared" si="129"/>
        <v>Greater Western Sydney</v>
      </c>
      <c r="X2811" t="str">
        <f t="shared" si="130"/>
        <v>Low</v>
      </c>
      <c r="Y2811" t="str">
        <f t="shared" si="131"/>
        <v>Home Team</v>
      </c>
    </row>
    <row r="2812" spans="1:25" x14ac:dyDescent="0.25">
      <c r="A2812" t="s">
        <v>2904</v>
      </c>
      <c r="B2812">
        <v>2025</v>
      </c>
      <c r="C2812" t="s">
        <v>218</v>
      </c>
      <c r="D2812" s="1">
        <v>45850</v>
      </c>
      <c r="E2812">
        <v>16.3</v>
      </c>
      <c r="F2812">
        <v>6.8</v>
      </c>
      <c r="G2812">
        <v>1</v>
      </c>
      <c r="H2812" t="s">
        <v>28</v>
      </c>
      <c r="I2812" s="2">
        <v>0.81597222222222221</v>
      </c>
      <c r="J2812" s="3">
        <v>52125</v>
      </c>
      <c r="K2812" t="s">
        <v>29</v>
      </c>
      <c r="L2812">
        <v>3.4</v>
      </c>
      <c r="M2812">
        <v>3.5</v>
      </c>
      <c r="N2812">
        <v>3.9</v>
      </c>
      <c r="O2812">
        <v>6.1</v>
      </c>
      <c r="P2812">
        <v>46</v>
      </c>
      <c r="Q2812" t="s">
        <v>48</v>
      </c>
      <c r="R2812">
        <v>3</v>
      </c>
      <c r="S2812">
        <v>3.6</v>
      </c>
      <c r="T2812">
        <v>4.0999999999999996</v>
      </c>
      <c r="U2812">
        <v>4.13</v>
      </c>
      <c r="V2812">
        <v>37</v>
      </c>
      <c r="W2812" t="str">
        <f t="shared" si="129"/>
        <v>Richmond</v>
      </c>
      <c r="X2812" t="str">
        <f t="shared" si="130"/>
        <v>High</v>
      </c>
      <c r="Y2812" t="str">
        <f t="shared" si="131"/>
        <v>Home Team</v>
      </c>
    </row>
    <row r="2813" spans="1:25" x14ac:dyDescent="0.25">
      <c r="A2813" t="s">
        <v>2905</v>
      </c>
      <c r="B2813">
        <v>2025</v>
      </c>
      <c r="C2813" t="s">
        <v>218</v>
      </c>
      <c r="D2813" s="1">
        <v>45850</v>
      </c>
      <c r="E2813">
        <v>19.5</v>
      </c>
      <c r="F2813">
        <v>10.9</v>
      </c>
      <c r="G2813">
        <v>7.2</v>
      </c>
      <c r="H2813" t="s">
        <v>1339</v>
      </c>
      <c r="I2813" s="2">
        <v>0.75694444444444442</v>
      </c>
      <c r="J2813" s="3">
        <v>49460</v>
      </c>
      <c r="K2813" t="s">
        <v>43</v>
      </c>
      <c r="L2813">
        <v>3.1</v>
      </c>
      <c r="M2813">
        <v>6.1</v>
      </c>
      <c r="N2813">
        <v>8.1</v>
      </c>
      <c r="O2813">
        <v>12.5</v>
      </c>
      <c r="P2813">
        <v>77</v>
      </c>
      <c r="Q2813" t="s">
        <v>32</v>
      </c>
      <c r="R2813">
        <v>2.2000000000000002</v>
      </c>
      <c r="S2813">
        <v>7.4</v>
      </c>
      <c r="T2813">
        <v>9.8000000000000007</v>
      </c>
      <c r="U2813">
        <v>9.1</v>
      </c>
      <c r="V2813">
        <v>64</v>
      </c>
      <c r="W2813" t="str">
        <f t="shared" si="129"/>
        <v>Fremantle</v>
      </c>
      <c r="X2813" t="str">
        <f t="shared" si="130"/>
        <v>Medium</v>
      </c>
      <c r="Y2813" t="str">
        <f t="shared" si="131"/>
        <v>Home Team</v>
      </c>
    </row>
    <row r="2814" spans="1:25" x14ac:dyDescent="0.25">
      <c r="A2814" t="s">
        <v>2906</v>
      </c>
      <c r="B2814">
        <v>2025</v>
      </c>
      <c r="C2814" t="s">
        <v>218</v>
      </c>
      <c r="D2814" s="1">
        <v>45851</v>
      </c>
      <c r="E2814">
        <v>15</v>
      </c>
      <c r="F2814">
        <v>9.6999999999999993</v>
      </c>
      <c r="G2814">
        <v>0</v>
      </c>
      <c r="H2814" t="s">
        <v>28</v>
      </c>
      <c r="I2814" s="2">
        <v>0.54861111111111116</v>
      </c>
      <c r="J2814" s="3">
        <v>35844</v>
      </c>
      <c r="K2814" t="s">
        <v>35</v>
      </c>
      <c r="L2814">
        <v>3.3</v>
      </c>
      <c r="M2814">
        <v>6.5</v>
      </c>
      <c r="N2814">
        <v>11.9</v>
      </c>
      <c r="O2814">
        <v>18.11</v>
      </c>
      <c r="P2814">
        <v>119</v>
      </c>
      <c r="Q2814" t="s">
        <v>47</v>
      </c>
      <c r="R2814">
        <v>4.2</v>
      </c>
      <c r="S2814">
        <v>5.6</v>
      </c>
      <c r="T2814">
        <v>8.11</v>
      </c>
      <c r="U2814">
        <v>12.11</v>
      </c>
      <c r="V2814">
        <v>83</v>
      </c>
      <c r="W2814" t="str">
        <f t="shared" si="129"/>
        <v>Melbourne</v>
      </c>
      <c r="X2814" t="str">
        <f t="shared" si="130"/>
        <v>Medium</v>
      </c>
      <c r="Y2814" t="str">
        <f t="shared" si="131"/>
        <v>Home Team</v>
      </c>
    </row>
    <row r="2815" spans="1:25" x14ac:dyDescent="0.25">
      <c r="A2815" t="s">
        <v>2907</v>
      </c>
      <c r="B2815">
        <v>2025</v>
      </c>
      <c r="C2815" t="s">
        <v>218</v>
      </c>
      <c r="D2815" s="1">
        <v>45851</v>
      </c>
      <c r="E2815">
        <v>15</v>
      </c>
      <c r="F2815">
        <v>9.6999999999999993</v>
      </c>
      <c r="G2815">
        <v>0</v>
      </c>
      <c r="H2815" t="s">
        <v>46</v>
      </c>
      <c r="I2815" s="2">
        <v>0.63541666666666663</v>
      </c>
      <c r="J2815" s="3">
        <v>29589</v>
      </c>
      <c r="K2815" t="s">
        <v>55</v>
      </c>
      <c r="L2815">
        <v>4</v>
      </c>
      <c r="M2815">
        <v>7.4</v>
      </c>
      <c r="N2815">
        <v>11.8</v>
      </c>
      <c r="O2815">
        <v>13.9</v>
      </c>
      <c r="P2815">
        <v>87</v>
      </c>
      <c r="Q2815" t="s">
        <v>26</v>
      </c>
      <c r="R2815">
        <v>5.3</v>
      </c>
      <c r="S2815">
        <v>5.6</v>
      </c>
      <c r="T2815">
        <v>9.6999999999999993</v>
      </c>
      <c r="U2815">
        <v>14.8</v>
      </c>
      <c r="V2815">
        <v>92</v>
      </c>
      <c r="W2815" t="str">
        <f t="shared" si="129"/>
        <v>Sydney</v>
      </c>
      <c r="X2815" t="str">
        <f t="shared" si="130"/>
        <v>Low</v>
      </c>
      <c r="Y2815" t="str">
        <f t="shared" si="131"/>
        <v>Away Team</v>
      </c>
    </row>
    <row r="2816" spans="1:25" x14ac:dyDescent="0.25">
      <c r="A2816" t="s">
        <v>2908</v>
      </c>
      <c r="B2816">
        <v>2025</v>
      </c>
      <c r="C2816" t="s">
        <v>218</v>
      </c>
      <c r="D2816" s="1">
        <v>45851</v>
      </c>
      <c r="E2816">
        <v>16.3</v>
      </c>
      <c r="F2816">
        <v>9.6999999999999993</v>
      </c>
      <c r="G2816">
        <v>0.2</v>
      </c>
      <c r="H2816" t="s">
        <v>512</v>
      </c>
      <c r="I2816" s="2">
        <v>0.67361111111111116</v>
      </c>
      <c r="J2816" s="3">
        <v>30553</v>
      </c>
      <c r="K2816" t="s">
        <v>54</v>
      </c>
      <c r="L2816">
        <v>2.2000000000000002</v>
      </c>
      <c r="M2816">
        <v>5.6</v>
      </c>
      <c r="N2816">
        <v>7.12</v>
      </c>
      <c r="O2816">
        <v>12.15</v>
      </c>
      <c r="P2816">
        <v>87</v>
      </c>
      <c r="Q2816" t="s">
        <v>51</v>
      </c>
      <c r="R2816">
        <v>6.3</v>
      </c>
      <c r="S2816">
        <v>7.5</v>
      </c>
      <c r="T2816">
        <v>9.6</v>
      </c>
      <c r="U2816">
        <v>9.6999999999999993</v>
      </c>
      <c r="V2816">
        <v>61</v>
      </c>
      <c r="W2816" t="str">
        <f t="shared" si="129"/>
        <v>Port Adelaide</v>
      </c>
      <c r="X2816" t="str">
        <f t="shared" si="130"/>
        <v>Medium</v>
      </c>
      <c r="Y2816" t="str">
        <f t="shared" si="131"/>
        <v>Home Team</v>
      </c>
    </row>
    <row r="2817" spans="1:25" x14ac:dyDescent="0.25">
      <c r="A2817" t="s">
        <v>2909</v>
      </c>
      <c r="B2817">
        <v>2025</v>
      </c>
      <c r="C2817" t="s">
        <v>228</v>
      </c>
      <c r="D2817" s="1">
        <v>45855</v>
      </c>
      <c r="E2817">
        <v>15.8</v>
      </c>
      <c r="F2817">
        <v>8.6999999999999993</v>
      </c>
      <c r="G2817">
        <v>0</v>
      </c>
      <c r="H2817" t="s">
        <v>46</v>
      </c>
      <c r="I2817" s="2">
        <v>0.8125</v>
      </c>
      <c r="J2817" s="3">
        <v>20347</v>
      </c>
      <c r="K2817" t="s">
        <v>48</v>
      </c>
      <c r="L2817">
        <v>0.5</v>
      </c>
      <c r="M2817">
        <v>1.8</v>
      </c>
      <c r="N2817">
        <v>5.0999999999999996</v>
      </c>
      <c r="O2817">
        <v>7.14</v>
      </c>
      <c r="P2817">
        <v>56</v>
      </c>
      <c r="Q2817" t="s">
        <v>25</v>
      </c>
      <c r="R2817">
        <v>2</v>
      </c>
      <c r="S2817">
        <v>8.3000000000000007</v>
      </c>
      <c r="T2817">
        <v>13.5</v>
      </c>
      <c r="U2817">
        <v>16.8</v>
      </c>
      <c r="V2817">
        <v>104</v>
      </c>
      <c r="W2817" t="str">
        <f t="shared" si="129"/>
        <v>Greater Western Sydney</v>
      </c>
      <c r="X2817" t="str">
        <f t="shared" si="130"/>
        <v>Low</v>
      </c>
      <c r="Y2817" t="str">
        <f t="shared" si="131"/>
        <v>Away Team</v>
      </c>
    </row>
    <row r="2818" spans="1:25" x14ac:dyDescent="0.25">
      <c r="A2818" t="s">
        <v>2910</v>
      </c>
      <c r="B2818">
        <v>2025</v>
      </c>
      <c r="C2818" t="s">
        <v>228</v>
      </c>
      <c r="D2818" s="1">
        <v>45856</v>
      </c>
      <c r="E2818">
        <v>22.3</v>
      </c>
      <c r="F2818">
        <v>12.7</v>
      </c>
      <c r="G2818">
        <v>0</v>
      </c>
      <c r="H2818" t="s">
        <v>58</v>
      </c>
      <c r="I2818" s="2">
        <v>0.81944444444444442</v>
      </c>
      <c r="J2818" s="3">
        <v>29039</v>
      </c>
      <c r="K2818" t="s">
        <v>36</v>
      </c>
      <c r="L2818">
        <v>2.2000000000000002</v>
      </c>
      <c r="M2818">
        <v>7.4</v>
      </c>
      <c r="N2818">
        <v>10.11</v>
      </c>
      <c r="O2818">
        <v>12.14</v>
      </c>
      <c r="P2818">
        <v>86</v>
      </c>
      <c r="Q2818" t="s">
        <v>50</v>
      </c>
      <c r="R2818">
        <v>2.1</v>
      </c>
      <c r="S2818">
        <v>5.3</v>
      </c>
      <c r="T2818">
        <v>8.4</v>
      </c>
      <c r="U2818">
        <v>12.4</v>
      </c>
      <c r="V2818">
        <v>76</v>
      </c>
      <c r="W2818" t="str">
        <f t="shared" si="129"/>
        <v>Brisbane</v>
      </c>
      <c r="X2818" t="str">
        <f t="shared" si="130"/>
        <v>Low</v>
      </c>
      <c r="Y2818" t="str">
        <f t="shared" si="131"/>
        <v>Home Team</v>
      </c>
    </row>
    <row r="2819" spans="1:25" x14ac:dyDescent="0.25">
      <c r="A2819" t="s">
        <v>2911</v>
      </c>
      <c r="B2819">
        <v>2025</v>
      </c>
      <c r="C2819" t="s">
        <v>228</v>
      </c>
      <c r="D2819" s="1">
        <v>45857</v>
      </c>
      <c r="E2819">
        <v>12.3</v>
      </c>
      <c r="F2819">
        <v>2.4</v>
      </c>
      <c r="G2819">
        <v>0</v>
      </c>
      <c r="H2819" t="s">
        <v>100</v>
      </c>
      <c r="I2819" s="2">
        <v>0.55555555555555558</v>
      </c>
      <c r="J2819" s="3">
        <v>12772</v>
      </c>
      <c r="K2819" t="s">
        <v>32</v>
      </c>
      <c r="L2819">
        <v>3.2</v>
      </c>
      <c r="M2819">
        <v>6.4</v>
      </c>
      <c r="N2819">
        <v>8.6</v>
      </c>
      <c r="O2819">
        <v>13.9</v>
      </c>
      <c r="P2819">
        <v>87</v>
      </c>
      <c r="Q2819" t="s">
        <v>54</v>
      </c>
      <c r="R2819">
        <v>3.2</v>
      </c>
      <c r="S2819">
        <v>4.3</v>
      </c>
      <c r="T2819">
        <v>6.6</v>
      </c>
      <c r="U2819">
        <v>7.7</v>
      </c>
      <c r="V2819">
        <v>49</v>
      </c>
      <c r="W2819" t="str">
        <f t="shared" ref="W2819:W2880" si="132">IF(P2819&gt;V2819,K2819, IF(P2819&lt;V2819,Q2819, "Draw"))</f>
        <v>Hawthorn</v>
      </c>
      <c r="X2819" t="str">
        <f t="shared" ref="X2819:X2880" si="133">IF(J2819&lt;30000,"Low", IF(J2819&lt;50000,"Medium","High"))</f>
        <v>Low</v>
      </c>
      <c r="Y2819" t="str">
        <f t="shared" ref="Y2819:Y2880" si="134">IF(P2819&gt;V2819,"Home Team", IF(P2819&lt;V2819,"Away Team","Draw"))</f>
        <v>Home Team</v>
      </c>
    </row>
    <row r="2820" spans="1:25" x14ac:dyDescent="0.25">
      <c r="A2820" t="s">
        <v>2912</v>
      </c>
      <c r="B2820">
        <v>2025</v>
      </c>
      <c r="C2820" t="s">
        <v>228</v>
      </c>
      <c r="D2820" s="1">
        <v>45857</v>
      </c>
      <c r="E2820">
        <v>19.100000000000001</v>
      </c>
      <c r="F2820">
        <v>6</v>
      </c>
      <c r="G2820">
        <v>3.8</v>
      </c>
      <c r="H2820" t="s">
        <v>61</v>
      </c>
      <c r="I2820" s="2">
        <v>0.67708333333333337</v>
      </c>
      <c r="J2820" s="3">
        <v>31909</v>
      </c>
      <c r="K2820" t="s">
        <v>26</v>
      </c>
      <c r="L2820">
        <v>3.3</v>
      </c>
      <c r="M2820">
        <v>7.5</v>
      </c>
      <c r="N2820">
        <v>7.9</v>
      </c>
      <c r="O2820">
        <v>12.12</v>
      </c>
      <c r="P2820">
        <v>84</v>
      </c>
      <c r="Q2820" t="s">
        <v>47</v>
      </c>
      <c r="R2820">
        <v>2.2999999999999998</v>
      </c>
      <c r="S2820">
        <v>4.5</v>
      </c>
      <c r="T2820">
        <v>5.9</v>
      </c>
      <c r="U2820">
        <v>7.11</v>
      </c>
      <c r="V2820">
        <v>53</v>
      </c>
      <c r="W2820" t="str">
        <f t="shared" si="132"/>
        <v>Sydney</v>
      </c>
      <c r="X2820" t="str">
        <f t="shared" si="133"/>
        <v>Medium</v>
      </c>
      <c r="Y2820" t="str">
        <f t="shared" si="134"/>
        <v>Home Team</v>
      </c>
    </row>
    <row r="2821" spans="1:25" x14ac:dyDescent="0.25">
      <c r="A2821" t="s">
        <v>2913</v>
      </c>
      <c r="B2821">
        <v>2025</v>
      </c>
      <c r="C2821" t="s">
        <v>228</v>
      </c>
      <c r="D2821" s="1">
        <v>45857</v>
      </c>
      <c r="E2821">
        <v>14.4</v>
      </c>
      <c r="F2821">
        <v>6.1</v>
      </c>
      <c r="G2821">
        <v>0</v>
      </c>
      <c r="H2821" t="s">
        <v>28</v>
      </c>
      <c r="I2821" s="2">
        <v>0.81597222222222221</v>
      </c>
      <c r="J2821" s="3">
        <v>40869</v>
      </c>
      <c r="K2821" t="s">
        <v>30</v>
      </c>
      <c r="L2821">
        <v>4.2</v>
      </c>
      <c r="M2821">
        <v>6.4</v>
      </c>
      <c r="N2821">
        <v>9.5</v>
      </c>
      <c r="O2821">
        <v>12.6</v>
      </c>
      <c r="P2821">
        <v>78</v>
      </c>
      <c r="Q2821" t="s">
        <v>35</v>
      </c>
      <c r="R2821">
        <v>3</v>
      </c>
      <c r="S2821">
        <v>3.3</v>
      </c>
      <c r="T2821">
        <v>7.7</v>
      </c>
      <c r="U2821">
        <v>10.1</v>
      </c>
      <c r="V2821">
        <v>70</v>
      </c>
      <c r="W2821" t="str">
        <f t="shared" si="132"/>
        <v>Carlton</v>
      </c>
      <c r="X2821" t="str">
        <f t="shared" si="133"/>
        <v>Medium</v>
      </c>
      <c r="Y2821" t="str">
        <f t="shared" si="134"/>
        <v>Home Team</v>
      </c>
    </row>
    <row r="2822" spans="1:25" x14ac:dyDescent="0.25">
      <c r="A2822" t="s">
        <v>2914</v>
      </c>
      <c r="B2822">
        <v>2025</v>
      </c>
      <c r="C2822" t="s">
        <v>228</v>
      </c>
      <c r="D2822" s="1">
        <v>45857</v>
      </c>
      <c r="E2822">
        <v>18</v>
      </c>
      <c r="F2822">
        <v>6.6</v>
      </c>
      <c r="G2822">
        <v>5.2</v>
      </c>
      <c r="H2822" t="s">
        <v>1339</v>
      </c>
      <c r="I2822" s="2">
        <v>0.75694444444444442</v>
      </c>
      <c r="J2822" s="3">
        <v>44252</v>
      </c>
      <c r="K2822" t="s">
        <v>51</v>
      </c>
      <c r="L2822">
        <v>2.2999999999999998</v>
      </c>
      <c r="M2822">
        <v>4.5999999999999996</v>
      </c>
      <c r="N2822">
        <v>5.8</v>
      </c>
      <c r="O2822">
        <v>8.8000000000000007</v>
      </c>
      <c r="P2822">
        <v>56</v>
      </c>
      <c r="Q2822" t="s">
        <v>29</v>
      </c>
      <c r="R2822">
        <v>3.2</v>
      </c>
      <c r="S2822">
        <v>6.3</v>
      </c>
      <c r="T2822">
        <v>14.7</v>
      </c>
      <c r="U2822">
        <v>16.899999999999999</v>
      </c>
      <c r="V2822">
        <v>105</v>
      </c>
      <c r="W2822" t="str">
        <f t="shared" si="132"/>
        <v>Richmond</v>
      </c>
      <c r="X2822" t="str">
        <f t="shared" si="133"/>
        <v>Medium</v>
      </c>
      <c r="Y2822" t="str">
        <f t="shared" si="134"/>
        <v>Away Team</v>
      </c>
    </row>
    <row r="2823" spans="1:25" x14ac:dyDescent="0.25">
      <c r="A2823" t="s">
        <v>2915</v>
      </c>
      <c r="B2823">
        <v>2025</v>
      </c>
      <c r="C2823" t="s">
        <v>228</v>
      </c>
      <c r="D2823" s="1">
        <v>45858</v>
      </c>
      <c r="E2823">
        <v>13.8</v>
      </c>
      <c r="F2823">
        <v>4.3</v>
      </c>
      <c r="G2823">
        <v>0.8</v>
      </c>
      <c r="H2823" t="s">
        <v>88</v>
      </c>
      <c r="I2823" s="2">
        <v>0.54861111111111116</v>
      </c>
      <c r="J2823" s="3">
        <v>29985</v>
      </c>
      <c r="K2823" t="s">
        <v>44</v>
      </c>
      <c r="L2823">
        <v>6</v>
      </c>
      <c r="M2823">
        <v>10.199999999999999</v>
      </c>
      <c r="N2823">
        <v>15.8</v>
      </c>
      <c r="O2823">
        <v>17.11</v>
      </c>
      <c r="P2823">
        <v>113</v>
      </c>
      <c r="Q2823" t="s">
        <v>55</v>
      </c>
      <c r="R2823">
        <v>2.2000000000000002</v>
      </c>
      <c r="S2823">
        <v>7.5</v>
      </c>
      <c r="T2823">
        <v>9.6999999999999993</v>
      </c>
      <c r="U2823">
        <v>12.1</v>
      </c>
      <c r="V2823">
        <v>82</v>
      </c>
      <c r="W2823" t="str">
        <f t="shared" si="132"/>
        <v>Geelong</v>
      </c>
      <c r="X2823" t="str">
        <f t="shared" si="133"/>
        <v>Low</v>
      </c>
      <c r="Y2823" t="str">
        <f t="shared" si="134"/>
        <v>Home Team</v>
      </c>
    </row>
    <row r="2824" spans="1:25" x14ac:dyDescent="0.25">
      <c r="A2824" t="s">
        <v>2916</v>
      </c>
      <c r="B2824">
        <v>2025</v>
      </c>
      <c r="C2824" t="s">
        <v>228</v>
      </c>
      <c r="D2824" s="1">
        <v>45858</v>
      </c>
      <c r="E2824">
        <v>14.9</v>
      </c>
      <c r="F2824">
        <v>4.7</v>
      </c>
      <c r="G2824">
        <v>0.2</v>
      </c>
      <c r="H2824" t="s">
        <v>28</v>
      </c>
      <c r="I2824" s="2">
        <v>0.63541666666666663</v>
      </c>
      <c r="J2824" s="3">
        <v>62198</v>
      </c>
      <c r="K2824" t="s">
        <v>33</v>
      </c>
      <c r="L2824">
        <v>3.2</v>
      </c>
      <c r="M2824">
        <v>8.6</v>
      </c>
      <c r="N2824">
        <v>9.8000000000000007</v>
      </c>
      <c r="O2824">
        <v>11.12</v>
      </c>
      <c r="P2824">
        <v>78</v>
      </c>
      <c r="Q2824" t="s">
        <v>43</v>
      </c>
      <c r="R2824">
        <v>4.2</v>
      </c>
      <c r="S2824">
        <v>7.5</v>
      </c>
      <c r="T2824">
        <v>8.5</v>
      </c>
      <c r="U2824">
        <v>12.7</v>
      </c>
      <c r="V2824">
        <v>79</v>
      </c>
      <c r="W2824" t="str">
        <f t="shared" si="132"/>
        <v>Fremantle</v>
      </c>
      <c r="X2824" t="str">
        <f t="shared" si="133"/>
        <v>High</v>
      </c>
      <c r="Y2824" t="str">
        <f t="shared" si="134"/>
        <v>Away Team</v>
      </c>
    </row>
    <row r="2825" spans="1:25" x14ac:dyDescent="0.25">
      <c r="A2825" t="s">
        <v>2917</v>
      </c>
      <c r="B2825">
        <v>2025</v>
      </c>
      <c r="C2825" t="s">
        <v>228</v>
      </c>
      <c r="D2825" s="1">
        <v>45858</v>
      </c>
      <c r="E2825">
        <v>17.7</v>
      </c>
      <c r="F2825">
        <v>5.6</v>
      </c>
      <c r="G2825">
        <v>0.4</v>
      </c>
      <c r="H2825" t="s">
        <v>512</v>
      </c>
      <c r="I2825" s="2">
        <v>0.67361111111111116</v>
      </c>
      <c r="J2825" s="3">
        <v>44249</v>
      </c>
      <c r="K2825" t="s">
        <v>40</v>
      </c>
      <c r="L2825">
        <v>3.3</v>
      </c>
      <c r="M2825">
        <v>9.5</v>
      </c>
      <c r="N2825">
        <v>13.9</v>
      </c>
      <c r="O2825">
        <v>16.11</v>
      </c>
      <c r="P2825">
        <v>107</v>
      </c>
      <c r="Q2825" t="s">
        <v>39</v>
      </c>
      <c r="R2825">
        <v>0.2</v>
      </c>
      <c r="S2825">
        <v>0.4</v>
      </c>
      <c r="T2825">
        <v>5.9</v>
      </c>
      <c r="U2825">
        <v>6.1</v>
      </c>
      <c r="V2825">
        <v>46</v>
      </c>
      <c r="W2825" t="str">
        <f t="shared" si="132"/>
        <v>Adelaide</v>
      </c>
      <c r="X2825" t="str">
        <f t="shared" si="133"/>
        <v>Medium</v>
      </c>
      <c r="Y2825" t="str">
        <f t="shared" si="134"/>
        <v>Home Team</v>
      </c>
    </row>
    <row r="2826" spans="1:25" x14ac:dyDescent="0.25">
      <c r="A2826" t="s">
        <v>2918</v>
      </c>
      <c r="B2826">
        <v>2025</v>
      </c>
      <c r="C2826" t="s">
        <v>238</v>
      </c>
      <c r="D2826" s="1">
        <v>45862</v>
      </c>
      <c r="E2826">
        <v>16.2</v>
      </c>
      <c r="F2826">
        <v>4.7</v>
      </c>
      <c r="G2826">
        <v>1</v>
      </c>
      <c r="H2826" t="s">
        <v>28</v>
      </c>
      <c r="I2826" s="2">
        <v>0.8125</v>
      </c>
      <c r="J2826" s="3">
        <v>51271</v>
      </c>
      <c r="K2826" t="s">
        <v>32</v>
      </c>
      <c r="L2826">
        <v>6.1</v>
      </c>
      <c r="M2826">
        <v>8.3000000000000007</v>
      </c>
      <c r="N2826">
        <v>12.4</v>
      </c>
      <c r="O2826">
        <v>13.7</v>
      </c>
      <c r="P2826">
        <v>85</v>
      </c>
      <c r="Q2826" t="s">
        <v>30</v>
      </c>
      <c r="R2826">
        <v>1.2</v>
      </c>
      <c r="S2826">
        <v>3.3</v>
      </c>
      <c r="T2826">
        <v>7.4</v>
      </c>
      <c r="U2826">
        <v>9.6999999999999993</v>
      </c>
      <c r="V2826">
        <v>61</v>
      </c>
      <c r="W2826" t="str">
        <f t="shared" si="132"/>
        <v>Hawthorn</v>
      </c>
      <c r="X2826" t="str">
        <f t="shared" si="133"/>
        <v>High</v>
      </c>
      <c r="Y2826" t="str">
        <f t="shared" si="134"/>
        <v>Home Team</v>
      </c>
    </row>
    <row r="2827" spans="1:25" x14ac:dyDescent="0.25">
      <c r="A2827" t="s">
        <v>2919</v>
      </c>
      <c r="B2827">
        <v>2025</v>
      </c>
      <c r="C2827" t="s">
        <v>238</v>
      </c>
      <c r="D2827" s="1">
        <v>45863</v>
      </c>
      <c r="E2827">
        <v>13.1</v>
      </c>
      <c r="F2827">
        <v>6.4</v>
      </c>
      <c r="G2827">
        <v>0</v>
      </c>
      <c r="H2827" t="s">
        <v>46</v>
      </c>
      <c r="I2827" s="2">
        <v>0.80555555555555558</v>
      </c>
      <c r="J2827" s="3">
        <v>29367</v>
      </c>
      <c r="K2827" t="s">
        <v>48</v>
      </c>
      <c r="L2827">
        <v>2.2000000000000002</v>
      </c>
      <c r="M2827">
        <v>2.5</v>
      </c>
      <c r="N2827">
        <v>4.5999999999999996</v>
      </c>
      <c r="O2827">
        <v>7.8</v>
      </c>
      <c r="P2827">
        <v>50</v>
      </c>
      <c r="Q2827" t="s">
        <v>50</v>
      </c>
      <c r="R2827">
        <v>6.5</v>
      </c>
      <c r="S2827">
        <v>10.5</v>
      </c>
      <c r="T2827">
        <v>17.7</v>
      </c>
      <c r="U2827">
        <v>22.11</v>
      </c>
      <c r="V2827">
        <v>143</v>
      </c>
      <c r="W2827" t="str">
        <f t="shared" si="132"/>
        <v>Western Bulldogs</v>
      </c>
      <c r="X2827" t="str">
        <f t="shared" si="133"/>
        <v>Low</v>
      </c>
      <c r="Y2827" t="str">
        <f t="shared" si="134"/>
        <v>Away Team</v>
      </c>
    </row>
    <row r="2828" spans="1:25" x14ac:dyDescent="0.25">
      <c r="A2828" t="s">
        <v>2920</v>
      </c>
      <c r="B2828">
        <v>2025</v>
      </c>
      <c r="C2828" t="s">
        <v>238</v>
      </c>
      <c r="D2828" s="1">
        <v>45863</v>
      </c>
      <c r="E2828">
        <v>18.399999999999999</v>
      </c>
      <c r="F2828">
        <v>2.4</v>
      </c>
      <c r="G2828">
        <v>0</v>
      </c>
      <c r="H2828" t="s">
        <v>141</v>
      </c>
      <c r="I2828" s="2">
        <v>0.82638888888888884</v>
      </c>
      <c r="J2828" s="3">
        <v>18536</v>
      </c>
      <c r="K2828" t="s">
        <v>25</v>
      </c>
      <c r="L2828">
        <v>1.2</v>
      </c>
      <c r="M2828">
        <v>3.4</v>
      </c>
      <c r="N2828">
        <v>12.7</v>
      </c>
      <c r="O2828">
        <v>15.12</v>
      </c>
      <c r="P2828">
        <v>102</v>
      </c>
      <c r="Q2828" t="s">
        <v>26</v>
      </c>
      <c r="R2828">
        <v>3.5</v>
      </c>
      <c r="S2828">
        <v>7.8</v>
      </c>
      <c r="T2828">
        <v>8.8000000000000007</v>
      </c>
      <c r="U2828">
        <v>8.1</v>
      </c>
      <c r="V2828">
        <v>58</v>
      </c>
      <c r="W2828" t="str">
        <f t="shared" si="132"/>
        <v>Greater Western Sydney</v>
      </c>
      <c r="X2828" t="str">
        <f t="shared" si="133"/>
        <v>Low</v>
      </c>
      <c r="Y2828" t="str">
        <f t="shared" si="134"/>
        <v>Home Team</v>
      </c>
    </row>
    <row r="2829" spans="1:25" x14ac:dyDescent="0.25">
      <c r="A2829" t="s">
        <v>2921</v>
      </c>
      <c r="B2829">
        <v>2025</v>
      </c>
      <c r="C2829" t="s">
        <v>238</v>
      </c>
      <c r="D2829" s="1">
        <v>45864</v>
      </c>
      <c r="E2829">
        <v>20.9</v>
      </c>
      <c r="F2829">
        <v>13.3</v>
      </c>
      <c r="G2829">
        <v>0</v>
      </c>
      <c r="H2829" t="s">
        <v>38</v>
      </c>
      <c r="I2829" s="2">
        <v>0.55555555555555558</v>
      </c>
      <c r="J2829" s="3">
        <v>20833</v>
      </c>
      <c r="K2829" t="s">
        <v>39</v>
      </c>
      <c r="L2829">
        <v>5.0999999999999996</v>
      </c>
      <c r="M2829">
        <v>10.3</v>
      </c>
      <c r="N2829">
        <v>15.6</v>
      </c>
      <c r="O2829">
        <v>20.100000000000001</v>
      </c>
      <c r="P2829">
        <v>130</v>
      </c>
      <c r="Q2829" t="s">
        <v>36</v>
      </c>
      <c r="R2829">
        <v>2.2999999999999998</v>
      </c>
      <c r="S2829">
        <v>4.5999999999999996</v>
      </c>
      <c r="T2829">
        <v>5.8</v>
      </c>
      <c r="U2829">
        <v>9.1</v>
      </c>
      <c r="V2829">
        <v>64</v>
      </c>
      <c r="W2829" t="str">
        <f t="shared" si="132"/>
        <v>Gold Coast</v>
      </c>
      <c r="X2829" t="str">
        <f t="shared" si="133"/>
        <v>Low</v>
      </c>
      <c r="Y2829" t="str">
        <f t="shared" si="134"/>
        <v>Home Team</v>
      </c>
    </row>
    <row r="2830" spans="1:25" x14ac:dyDescent="0.25">
      <c r="A2830" t="s">
        <v>2922</v>
      </c>
      <c r="B2830">
        <v>2025</v>
      </c>
      <c r="C2830" t="s">
        <v>238</v>
      </c>
      <c r="D2830" s="1">
        <v>45864</v>
      </c>
      <c r="E2830">
        <v>16.8</v>
      </c>
      <c r="F2830">
        <v>1.5</v>
      </c>
      <c r="G2830">
        <v>0</v>
      </c>
      <c r="H2830" t="s">
        <v>1339</v>
      </c>
      <c r="I2830" s="2">
        <v>0.59375</v>
      </c>
      <c r="J2830" s="3">
        <v>54384</v>
      </c>
      <c r="K2830" t="s">
        <v>43</v>
      </c>
      <c r="L2830">
        <v>6.4</v>
      </c>
      <c r="M2830">
        <v>7.1</v>
      </c>
      <c r="N2830">
        <v>10.16</v>
      </c>
      <c r="O2830">
        <v>18.18</v>
      </c>
      <c r="P2830">
        <v>126</v>
      </c>
      <c r="Q2830" t="s">
        <v>51</v>
      </c>
      <c r="R2830">
        <v>2</v>
      </c>
      <c r="S2830">
        <v>5</v>
      </c>
      <c r="T2830">
        <v>7.4</v>
      </c>
      <c r="U2830">
        <v>12.5</v>
      </c>
      <c r="V2830">
        <v>77</v>
      </c>
      <c r="W2830" t="str">
        <f t="shared" si="132"/>
        <v>Fremantle</v>
      </c>
      <c r="X2830" t="str">
        <f t="shared" si="133"/>
        <v>High</v>
      </c>
      <c r="Y2830" t="str">
        <f t="shared" si="134"/>
        <v>Home Team</v>
      </c>
    </row>
    <row r="2831" spans="1:25" x14ac:dyDescent="0.25">
      <c r="A2831" t="s">
        <v>2923</v>
      </c>
      <c r="B2831">
        <v>2025</v>
      </c>
      <c r="C2831" t="s">
        <v>238</v>
      </c>
      <c r="D2831" s="1">
        <v>45864</v>
      </c>
      <c r="E2831">
        <v>12.9</v>
      </c>
      <c r="F2831">
        <v>8.5</v>
      </c>
      <c r="G2831">
        <v>0.4</v>
      </c>
      <c r="H2831" t="s">
        <v>46</v>
      </c>
      <c r="I2831" s="2">
        <v>0.81597222222222221</v>
      </c>
      <c r="J2831" s="3">
        <v>25445</v>
      </c>
      <c r="K2831" t="s">
        <v>47</v>
      </c>
      <c r="L2831">
        <v>2.2000000000000002</v>
      </c>
      <c r="M2831">
        <v>3.4</v>
      </c>
      <c r="N2831">
        <v>3.5</v>
      </c>
      <c r="O2831">
        <v>7.7</v>
      </c>
      <c r="P2831">
        <v>49</v>
      </c>
      <c r="Q2831" t="s">
        <v>44</v>
      </c>
      <c r="R2831">
        <v>4.5999999999999996</v>
      </c>
      <c r="S2831">
        <v>11.1</v>
      </c>
      <c r="T2831">
        <v>19.149999999999999</v>
      </c>
      <c r="U2831">
        <v>22.18</v>
      </c>
      <c r="V2831">
        <v>150</v>
      </c>
      <c r="W2831" t="str">
        <f t="shared" si="132"/>
        <v>Geelong</v>
      </c>
      <c r="X2831" t="str">
        <f t="shared" si="133"/>
        <v>Low</v>
      </c>
      <c r="Y2831" t="str">
        <f t="shared" si="134"/>
        <v>Away Team</v>
      </c>
    </row>
    <row r="2832" spans="1:25" x14ac:dyDescent="0.25">
      <c r="A2832" t="s">
        <v>2924</v>
      </c>
      <c r="B2832">
        <v>2025</v>
      </c>
      <c r="C2832" t="s">
        <v>238</v>
      </c>
      <c r="D2832" s="1">
        <v>45864</v>
      </c>
      <c r="E2832">
        <v>14.2</v>
      </c>
      <c r="F2832">
        <v>9.1999999999999993</v>
      </c>
      <c r="G2832">
        <v>23.4</v>
      </c>
      <c r="H2832" t="s">
        <v>512</v>
      </c>
      <c r="I2832" s="2">
        <v>0.81944444444444442</v>
      </c>
      <c r="J2832" s="3">
        <v>46018</v>
      </c>
      <c r="K2832" t="s">
        <v>40</v>
      </c>
      <c r="L2832">
        <v>3.6</v>
      </c>
      <c r="M2832">
        <v>7.8</v>
      </c>
      <c r="N2832">
        <v>12.11</v>
      </c>
      <c r="O2832">
        <v>20.13</v>
      </c>
      <c r="P2832">
        <v>133</v>
      </c>
      <c r="Q2832" t="s">
        <v>54</v>
      </c>
      <c r="R2832">
        <v>3.1</v>
      </c>
      <c r="S2832">
        <v>3.3</v>
      </c>
      <c r="T2832">
        <v>5.3</v>
      </c>
      <c r="U2832">
        <v>5.5</v>
      </c>
      <c r="V2832">
        <v>35</v>
      </c>
      <c r="W2832" t="str">
        <f t="shared" si="132"/>
        <v>Adelaide</v>
      </c>
      <c r="X2832" t="str">
        <f t="shared" si="133"/>
        <v>Medium</v>
      </c>
      <c r="Y2832" t="str">
        <f t="shared" si="134"/>
        <v>Home Team</v>
      </c>
    </row>
    <row r="2833" spans="1:25" x14ac:dyDescent="0.25">
      <c r="A2833" t="s">
        <v>2925</v>
      </c>
      <c r="B2833">
        <v>2025</v>
      </c>
      <c r="C2833" t="s">
        <v>238</v>
      </c>
      <c r="D2833" s="1">
        <v>45865</v>
      </c>
      <c r="E2833">
        <v>14</v>
      </c>
      <c r="F2833">
        <v>8.6999999999999993</v>
      </c>
      <c r="G2833">
        <v>0.8</v>
      </c>
      <c r="H2833" t="s">
        <v>28</v>
      </c>
      <c r="I2833" s="2">
        <v>0.59027777777777779</v>
      </c>
      <c r="J2833" s="3">
        <v>59454</v>
      </c>
      <c r="K2833" t="s">
        <v>29</v>
      </c>
      <c r="L2833">
        <v>2.1</v>
      </c>
      <c r="M2833">
        <v>4.4000000000000004</v>
      </c>
      <c r="N2833">
        <v>7.5</v>
      </c>
      <c r="O2833">
        <v>8.9</v>
      </c>
      <c r="P2833">
        <v>57</v>
      </c>
      <c r="Q2833" t="s">
        <v>33</v>
      </c>
      <c r="R2833">
        <v>3.3</v>
      </c>
      <c r="S2833">
        <v>7.6</v>
      </c>
      <c r="T2833">
        <v>12.1</v>
      </c>
      <c r="U2833">
        <v>13.15</v>
      </c>
      <c r="V2833">
        <v>93</v>
      </c>
      <c r="W2833" t="str">
        <f t="shared" si="132"/>
        <v>Collingwood</v>
      </c>
      <c r="X2833" t="str">
        <f t="shared" si="133"/>
        <v>High</v>
      </c>
      <c r="Y2833" t="str">
        <f t="shared" si="134"/>
        <v>Away Team</v>
      </c>
    </row>
    <row r="2834" spans="1:25" x14ac:dyDescent="0.25">
      <c r="A2834" t="s">
        <v>2926</v>
      </c>
      <c r="B2834">
        <v>2025</v>
      </c>
      <c r="C2834" t="s">
        <v>238</v>
      </c>
      <c r="D2834" s="1">
        <v>45865</v>
      </c>
      <c r="E2834">
        <v>14</v>
      </c>
      <c r="F2834">
        <v>8.6999999999999993</v>
      </c>
      <c r="G2834">
        <v>0.8</v>
      </c>
      <c r="H2834" t="s">
        <v>46</v>
      </c>
      <c r="I2834" s="2">
        <v>0.63541666666666663</v>
      </c>
      <c r="J2834" s="3">
        <v>22570</v>
      </c>
      <c r="K2834" t="s">
        <v>55</v>
      </c>
      <c r="L2834">
        <v>2.1</v>
      </c>
      <c r="M2834">
        <v>4.4000000000000004</v>
      </c>
      <c r="N2834">
        <v>6.4</v>
      </c>
      <c r="O2834">
        <v>15.6</v>
      </c>
      <c r="P2834">
        <v>96</v>
      </c>
      <c r="Q2834" t="s">
        <v>35</v>
      </c>
      <c r="R2834">
        <v>6.2</v>
      </c>
      <c r="S2834">
        <v>9.4</v>
      </c>
      <c r="T2834">
        <v>13.8</v>
      </c>
      <c r="U2834">
        <v>13.12</v>
      </c>
      <c r="V2834">
        <v>90</v>
      </c>
      <c r="W2834" t="str">
        <f t="shared" si="132"/>
        <v>St Kilda</v>
      </c>
      <c r="X2834" t="str">
        <f t="shared" si="133"/>
        <v>Low</v>
      </c>
      <c r="Y2834" t="str">
        <f t="shared" si="134"/>
        <v>Home Team</v>
      </c>
    </row>
    <row r="2835" spans="1:25" x14ac:dyDescent="0.25">
      <c r="A2835" t="s">
        <v>2927</v>
      </c>
      <c r="B2835">
        <v>2025</v>
      </c>
      <c r="C2835" t="s">
        <v>248</v>
      </c>
      <c r="D2835" s="1">
        <v>45869</v>
      </c>
      <c r="E2835">
        <v>13.7</v>
      </c>
      <c r="F2835">
        <v>4.7</v>
      </c>
      <c r="G2835">
        <v>0</v>
      </c>
      <c r="H2835" t="s">
        <v>46</v>
      </c>
      <c r="I2835" s="2">
        <v>0.8125</v>
      </c>
      <c r="J2835" s="3">
        <v>23898</v>
      </c>
      <c r="K2835" t="s">
        <v>50</v>
      </c>
      <c r="L2835">
        <v>6.5</v>
      </c>
      <c r="M2835">
        <v>12.9</v>
      </c>
      <c r="N2835">
        <v>16.13</v>
      </c>
      <c r="O2835">
        <v>19.18</v>
      </c>
      <c r="P2835">
        <v>132</v>
      </c>
      <c r="Q2835" t="s">
        <v>25</v>
      </c>
      <c r="R2835">
        <v>1.2</v>
      </c>
      <c r="S2835">
        <v>3.2</v>
      </c>
      <c r="T2835">
        <v>6.6</v>
      </c>
      <c r="U2835">
        <v>6.8</v>
      </c>
      <c r="V2835">
        <v>44</v>
      </c>
      <c r="W2835" t="str">
        <f t="shared" si="132"/>
        <v>Western Bulldogs</v>
      </c>
      <c r="X2835" t="str">
        <f t="shared" si="133"/>
        <v>Low</v>
      </c>
      <c r="Y2835" t="str">
        <f t="shared" si="134"/>
        <v>Home Team</v>
      </c>
    </row>
    <row r="2836" spans="1:25" x14ac:dyDescent="0.25">
      <c r="A2836" t="s">
        <v>2928</v>
      </c>
      <c r="B2836">
        <v>2025</v>
      </c>
      <c r="C2836" t="s">
        <v>248</v>
      </c>
      <c r="D2836" s="1">
        <v>45870</v>
      </c>
      <c r="E2836">
        <v>14</v>
      </c>
      <c r="F2836">
        <v>5.3</v>
      </c>
      <c r="G2836">
        <v>0</v>
      </c>
      <c r="H2836" t="s">
        <v>512</v>
      </c>
      <c r="I2836" s="2">
        <v>0.79861111111111116</v>
      </c>
      <c r="J2836" s="3">
        <v>50654</v>
      </c>
      <c r="K2836" t="s">
        <v>40</v>
      </c>
      <c r="L2836">
        <v>1.1000000000000001</v>
      </c>
      <c r="M2836">
        <v>7.7</v>
      </c>
      <c r="N2836">
        <v>9.9</v>
      </c>
      <c r="O2836">
        <v>15.11</v>
      </c>
      <c r="P2836">
        <v>101</v>
      </c>
      <c r="Q2836" t="s">
        <v>32</v>
      </c>
      <c r="R2836">
        <v>5.3</v>
      </c>
      <c r="S2836">
        <v>5.3</v>
      </c>
      <c r="T2836">
        <v>11.5</v>
      </c>
      <c r="U2836">
        <v>13.9</v>
      </c>
      <c r="V2836">
        <v>87</v>
      </c>
      <c r="W2836" t="str">
        <f t="shared" si="132"/>
        <v>Adelaide</v>
      </c>
      <c r="X2836" t="str">
        <f t="shared" si="133"/>
        <v>High</v>
      </c>
      <c r="Y2836" t="str">
        <f t="shared" si="134"/>
        <v>Home Team</v>
      </c>
    </row>
    <row r="2837" spans="1:25" x14ac:dyDescent="0.25">
      <c r="A2837" t="s">
        <v>2929</v>
      </c>
      <c r="B2837">
        <v>2025</v>
      </c>
      <c r="C2837" t="s">
        <v>248</v>
      </c>
      <c r="D2837" s="1">
        <v>45871</v>
      </c>
      <c r="E2837">
        <v>13.7</v>
      </c>
      <c r="F2837">
        <v>6.4</v>
      </c>
      <c r="G2837">
        <v>0</v>
      </c>
      <c r="H2837" t="s">
        <v>46</v>
      </c>
      <c r="I2837" s="2">
        <v>0.55555555555555558</v>
      </c>
      <c r="J2837" s="3">
        <v>16394</v>
      </c>
      <c r="K2837" t="s">
        <v>35</v>
      </c>
      <c r="L2837">
        <v>3.5</v>
      </c>
      <c r="M2837">
        <v>6.7</v>
      </c>
      <c r="N2837">
        <v>16.899999999999999</v>
      </c>
      <c r="O2837">
        <v>21.13</v>
      </c>
      <c r="P2837">
        <v>139</v>
      </c>
      <c r="Q2837" t="s">
        <v>51</v>
      </c>
      <c r="R2837">
        <v>1.2</v>
      </c>
      <c r="S2837">
        <v>3.3</v>
      </c>
      <c r="T2837">
        <v>6.6</v>
      </c>
      <c r="U2837">
        <v>8.8000000000000007</v>
      </c>
      <c r="V2837">
        <v>56</v>
      </c>
      <c r="W2837" t="str">
        <f t="shared" si="132"/>
        <v>Melbourne</v>
      </c>
      <c r="X2837" t="str">
        <f t="shared" si="133"/>
        <v>Low</v>
      </c>
      <c r="Y2837" t="str">
        <f t="shared" si="134"/>
        <v>Home Team</v>
      </c>
    </row>
    <row r="2838" spans="1:25" x14ac:dyDescent="0.25">
      <c r="A2838" t="s">
        <v>2930</v>
      </c>
      <c r="B2838">
        <v>2025</v>
      </c>
      <c r="C2838" t="s">
        <v>248</v>
      </c>
      <c r="D2838" s="1">
        <v>45871</v>
      </c>
      <c r="E2838">
        <v>18.899999999999999</v>
      </c>
      <c r="F2838">
        <v>12.9</v>
      </c>
      <c r="G2838">
        <v>3</v>
      </c>
      <c r="H2838" t="s">
        <v>38</v>
      </c>
      <c r="I2838" s="2">
        <v>0.67361111111111116</v>
      </c>
      <c r="J2838" s="3">
        <v>14841</v>
      </c>
      <c r="K2838" t="s">
        <v>39</v>
      </c>
      <c r="L2838">
        <v>4.0999999999999996</v>
      </c>
      <c r="M2838">
        <v>6.5</v>
      </c>
      <c r="N2838">
        <v>11.9</v>
      </c>
      <c r="O2838">
        <v>16.11</v>
      </c>
      <c r="P2838">
        <v>107</v>
      </c>
      <c r="Q2838" t="s">
        <v>29</v>
      </c>
      <c r="R2838">
        <v>0.1</v>
      </c>
      <c r="S2838">
        <v>0.5</v>
      </c>
      <c r="T2838">
        <v>1.8</v>
      </c>
      <c r="U2838">
        <v>2.11</v>
      </c>
      <c r="V2838">
        <v>23</v>
      </c>
      <c r="W2838" t="str">
        <f t="shared" si="132"/>
        <v>Gold Coast</v>
      </c>
      <c r="X2838" t="str">
        <f t="shared" si="133"/>
        <v>Low</v>
      </c>
      <c r="Y2838" t="str">
        <f t="shared" si="134"/>
        <v>Home Team</v>
      </c>
    </row>
    <row r="2839" spans="1:25" x14ac:dyDescent="0.25">
      <c r="A2839" t="s">
        <v>2931</v>
      </c>
      <c r="B2839">
        <v>2025</v>
      </c>
      <c r="C2839" t="s">
        <v>248</v>
      </c>
      <c r="D2839" s="1">
        <v>45871</v>
      </c>
      <c r="E2839">
        <v>17.5</v>
      </c>
      <c r="F2839">
        <v>11.2</v>
      </c>
      <c r="G2839">
        <v>22.2</v>
      </c>
      <c r="H2839" t="s">
        <v>61</v>
      </c>
      <c r="I2839" s="2">
        <v>0.67708333333333337</v>
      </c>
      <c r="J2839" s="3">
        <v>20805</v>
      </c>
      <c r="K2839" t="s">
        <v>26</v>
      </c>
      <c r="L2839">
        <v>4.3</v>
      </c>
      <c r="M2839">
        <v>6.9</v>
      </c>
      <c r="N2839">
        <v>8.1199999999999992</v>
      </c>
      <c r="O2839">
        <v>9.14</v>
      </c>
      <c r="P2839">
        <v>68</v>
      </c>
      <c r="Q2839" t="s">
        <v>48</v>
      </c>
      <c r="R2839">
        <v>2.4</v>
      </c>
      <c r="S2839">
        <v>2.6</v>
      </c>
      <c r="T2839">
        <v>4.0999999999999996</v>
      </c>
      <c r="U2839">
        <v>7.12</v>
      </c>
      <c r="V2839">
        <v>54</v>
      </c>
      <c r="W2839" t="str">
        <f t="shared" si="132"/>
        <v>Sydney</v>
      </c>
      <c r="X2839" t="str">
        <f t="shared" si="133"/>
        <v>Low</v>
      </c>
      <c r="Y2839" t="str">
        <f t="shared" si="134"/>
        <v>Home Team</v>
      </c>
    </row>
    <row r="2840" spans="1:25" x14ac:dyDescent="0.25">
      <c r="A2840" t="s">
        <v>2932</v>
      </c>
      <c r="B2840">
        <v>2025</v>
      </c>
      <c r="C2840" t="s">
        <v>248</v>
      </c>
      <c r="D2840" s="1">
        <v>45871</v>
      </c>
      <c r="E2840">
        <v>13.7</v>
      </c>
      <c r="F2840">
        <v>6.4</v>
      </c>
      <c r="G2840">
        <v>0</v>
      </c>
      <c r="H2840" t="s">
        <v>28</v>
      </c>
      <c r="I2840" s="2">
        <v>0.81597222222222221</v>
      </c>
      <c r="J2840" s="3">
        <v>82326</v>
      </c>
      <c r="K2840" t="s">
        <v>33</v>
      </c>
      <c r="L2840">
        <v>2.2000000000000002</v>
      </c>
      <c r="M2840">
        <v>7.3</v>
      </c>
      <c r="N2840">
        <v>8.5</v>
      </c>
      <c r="O2840">
        <v>10.5</v>
      </c>
      <c r="P2840">
        <v>65</v>
      </c>
      <c r="Q2840" t="s">
        <v>36</v>
      </c>
      <c r="R2840">
        <v>5.4</v>
      </c>
      <c r="S2840">
        <v>7.4</v>
      </c>
      <c r="T2840">
        <v>11.6</v>
      </c>
      <c r="U2840">
        <v>14.8</v>
      </c>
      <c r="V2840">
        <v>92</v>
      </c>
      <c r="W2840" t="str">
        <f t="shared" si="132"/>
        <v>Brisbane</v>
      </c>
      <c r="X2840" t="str">
        <f t="shared" si="133"/>
        <v>High</v>
      </c>
      <c r="Y2840" t="str">
        <f t="shared" si="134"/>
        <v>Away Team</v>
      </c>
    </row>
    <row r="2841" spans="1:25" x14ac:dyDescent="0.25">
      <c r="A2841" t="s">
        <v>2933</v>
      </c>
      <c r="B2841">
        <v>2025</v>
      </c>
      <c r="C2841" t="s">
        <v>248</v>
      </c>
      <c r="D2841" s="1">
        <v>45872</v>
      </c>
      <c r="E2841">
        <v>19.3</v>
      </c>
      <c r="F2841">
        <v>1.8</v>
      </c>
      <c r="G2841">
        <v>0</v>
      </c>
      <c r="H2841" t="s">
        <v>46</v>
      </c>
      <c r="I2841" s="2">
        <v>0.56944444444444442</v>
      </c>
      <c r="J2841" s="3">
        <v>31978</v>
      </c>
      <c r="K2841" t="s">
        <v>55</v>
      </c>
      <c r="L2841">
        <v>1.2</v>
      </c>
      <c r="M2841">
        <v>4.5999999999999996</v>
      </c>
      <c r="N2841">
        <v>10.11</v>
      </c>
      <c r="O2841">
        <v>11.12</v>
      </c>
      <c r="P2841">
        <v>78</v>
      </c>
      <c r="Q2841" t="s">
        <v>47</v>
      </c>
      <c r="R2841">
        <v>3.4</v>
      </c>
      <c r="S2841">
        <v>4.5</v>
      </c>
      <c r="T2841">
        <v>7.6</v>
      </c>
      <c r="U2841">
        <v>10.9</v>
      </c>
      <c r="V2841">
        <v>69</v>
      </c>
      <c r="W2841" t="str">
        <f t="shared" si="132"/>
        <v>St Kilda</v>
      </c>
      <c r="X2841" t="str">
        <f t="shared" si="133"/>
        <v>Medium</v>
      </c>
      <c r="Y2841" t="str">
        <f t="shared" si="134"/>
        <v>Home Team</v>
      </c>
    </row>
    <row r="2842" spans="1:25" x14ac:dyDescent="0.25">
      <c r="A2842" t="s">
        <v>2934</v>
      </c>
      <c r="B2842">
        <v>2025</v>
      </c>
      <c r="C2842" t="s">
        <v>248</v>
      </c>
      <c r="D2842" s="1">
        <v>45872</v>
      </c>
      <c r="G2842">
        <v>0</v>
      </c>
      <c r="H2842" t="s">
        <v>88</v>
      </c>
      <c r="I2842" s="2">
        <v>0.63541666666666663</v>
      </c>
      <c r="J2842" s="3">
        <v>28064</v>
      </c>
      <c r="K2842" t="s">
        <v>44</v>
      </c>
      <c r="L2842">
        <v>3.5</v>
      </c>
      <c r="M2842">
        <v>8.11</v>
      </c>
      <c r="N2842">
        <v>17.14</v>
      </c>
      <c r="O2842">
        <v>23.15</v>
      </c>
      <c r="P2842">
        <v>153</v>
      </c>
      <c r="Q2842" t="s">
        <v>54</v>
      </c>
      <c r="R2842">
        <v>3.5</v>
      </c>
      <c r="S2842">
        <v>4.5</v>
      </c>
      <c r="T2842">
        <v>5.7</v>
      </c>
      <c r="U2842">
        <v>9.11</v>
      </c>
      <c r="V2842">
        <v>65</v>
      </c>
      <c r="W2842" t="str">
        <f t="shared" si="132"/>
        <v>Geelong</v>
      </c>
      <c r="X2842" t="str">
        <f t="shared" si="133"/>
        <v>Low</v>
      </c>
      <c r="Y2842" t="str">
        <f t="shared" si="134"/>
        <v>Home Team</v>
      </c>
    </row>
    <row r="2843" spans="1:25" x14ac:dyDescent="0.25">
      <c r="A2843" t="s">
        <v>2935</v>
      </c>
      <c r="B2843">
        <v>2025</v>
      </c>
      <c r="C2843" t="s">
        <v>248</v>
      </c>
      <c r="D2843" s="1">
        <v>45872</v>
      </c>
      <c r="E2843">
        <v>14.6</v>
      </c>
      <c r="F2843">
        <v>10.1</v>
      </c>
      <c r="G2843">
        <v>31</v>
      </c>
      <c r="H2843" t="s">
        <v>1339</v>
      </c>
      <c r="I2843" s="2">
        <v>0.63194444444444442</v>
      </c>
      <c r="J2843" s="3">
        <v>39358</v>
      </c>
      <c r="K2843" t="s">
        <v>43</v>
      </c>
      <c r="L2843">
        <v>2</v>
      </c>
      <c r="M2843">
        <v>4.0999999999999996</v>
      </c>
      <c r="N2843">
        <v>8.1999999999999993</v>
      </c>
      <c r="O2843">
        <v>15.4</v>
      </c>
      <c r="P2843">
        <v>94</v>
      </c>
      <c r="Q2843" t="s">
        <v>30</v>
      </c>
      <c r="R2843">
        <v>5</v>
      </c>
      <c r="S2843">
        <v>8.1</v>
      </c>
      <c r="T2843">
        <v>9.4</v>
      </c>
      <c r="U2843">
        <v>10.7</v>
      </c>
      <c r="V2843">
        <v>67</v>
      </c>
      <c r="W2843" t="str">
        <f t="shared" si="132"/>
        <v>Fremantle</v>
      </c>
      <c r="X2843" t="str">
        <f t="shared" si="133"/>
        <v>Medium</v>
      </c>
      <c r="Y2843" t="str">
        <f t="shared" si="134"/>
        <v>Home Team</v>
      </c>
    </row>
    <row r="2844" spans="1:25" x14ac:dyDescent="0.25">
      <c r="A2844" t="s">
        <v>2936</v>
      </c>
      <c r="B2844">
        <v>2025</v>
      </c>
      <c r="C2844" t="s">
        <v>258</v>
      </c>
      <c r="D2844" s="1">
        <v>45876</v>
      </c>
      <c r="E2844">
        <v>13.5</v>
      </c>
      <c r="F2844">
        <v>5.2</v>
      </c>
      <c r="G2844">
        <v>0.2</v>
      </c>
      <c r="H2844" t="s">
        <v>28</v>
      </c>
      <c r="I2844" s="2">
        <v>0.8125</v>
      </c>
      <c r="J2844" s="3">
        <v>68515</v>
      </c>
      <c r="K2844" t="s">
        <v>32</v>
      </c>
      <c r="L2844">
        <v>3.3</v>
      </c>
      <c r="M2844">
        <v>10.3</v>
      </c>
      <c r="N2844">
        <v>14.5</v>
      </c>
      <c r="O2844">
        <v>17.8</v>
      </c>
      <c r="P2844">
        <v>110</v>
      </c>
      <c r="Q2844" t="s">
        <v>33</v>
      </c>
      <c r="R2844">
        <v>2.2999999999999998</v>
      </c>
      <c r="S2844">
        <v>3.6</v>
      </c>
      <c r="T2844">
        <v>4.9000000000000004</v>
      </c>
      <c r="U2844">
        <v>6.1</v>
      </c>
      <c r="V2844">
        <v>46</v>
      </c>
      <c r="W2844" t="str">
        <f t="shared" si="132"/>
        <v>Hawthorn</v>
      </c>
      <c r="X2844" t="str">
        <f t="shared" si="133"/>
        <v>High</v>
      </c>
      <c r="Y2844" t="str">
        <f t="shared" si="134"/>
        <v>Home Team</v>
      </c>
    </row>
    <row r="2845" spans="1:25" x14ac:dyDescent="0.25">
      <c r="A2845" t="s">
        <v>2937</v>
      </c>
      <c r="B2845">
        <v>2025</v>
      </c>
      <c r="C2845" t="s">
        <v>258</v>
      </c>
      <c r="D2845" s="1">
        <v>45877</v>
      </c>
      <c r="E2845">
        <v>14.7</v>
      </c>
      <c r="F2845">
        <v>5.2</v>
      </c>
      <c r="G2845">
        <v>0.8</v>
      </c>
      <c r="H2845" t="s">
        <v>88</v>
      </c>
      <c r="I2845" s="2">
        <v>0.81944444444444442</v>
      </c>
      <c r="J2845" s="3">
        <v>30289</v>
      </c>
      <c r="K2845" t="s">
        <v>44</v>
      </c>
      <c r="L2845">
        <v>4.5</v>
      </c>
      <c r="M2845">
        <v>7.1</v>
      </c>
      <c r="N2845">
        <v>11.13</v>
      </c>
      <c r="O2845">
        <v>15.19</v>
      </c>
      <c r="P2845">
        <v>109</v>
      </c>
      <c r="Q2845" t="s">
        <v>48</v>
      </c>
      <c r="R2845">
        <v>1.2</v>
      </c>
      <c r="S2845">
        <v>2.2999999999999998</v>
      </c>
      <c r="T2845">
        <v>7.5</v>
      </c>
      <c r="U2845">
        <v>10.5</v>
      </c>
      <c r="V2845">
        <v>65</v>
      </c>
      <c r="W2845" t="str">
        <f t="shared" si="132"/>
        <v>Geelong</v>
      </c>
      <c r="X2845" t="str">
        <f t="shared" si="133"/>
        <v>Medium</v>
      </c>
      <c r="Y2845" t="str">
        <f t="shared" si="134"/>
        <v>Home Team</v>
      </c>
    </row>
    <row r="2846" spans="1:25" x14ac:dyDescent="0.25">
      <c r="A2846" t="s">
        <v>2938</v>
      </c>
      <c r="B2846">
        <v>2025</v>
      </c>
      <c r="C2846" t="s">
        <v>258</v>
      </c>
      <c r="D2846" s="1">
        <v>45878</v>
      </c>
      <c r="E2846">
        <v>16.399999999999999</v>
      </c>
      <c r="F2846">
        <v>5.2</v>
      </c>
      <c r="G2846">
        <v>0.4</v>
      </c>
      <c r="H2846" t="s">
        <v>28</v>
      </c>
      <c r="I2846" s="2">
        <v>0.55555555555555558</v>
      </c>
      <c r="J2846" s="3">
        <v>41395</v>
      </c>
      <c r="K2846" t="s">
        <v>29</v>
      </c>
      <c r="L2846">
        <v>1</v>
      </c>
      <c r="M2846">
        <v>4.5</v>
      </c>
      <c r="N2846">
        <v>6.8</v>
      </c>
      <c r="O2846">
        <v>7.1</v>
      </c>
      <c r="P2846">
        <v>52</v>
      </c>
      <c r="Q2846" t="s">
        <v>55</v>
      </c>
      <c r="R2846">
        <v>3.2</v>
      </c>
      <c r="S2846">
        <v>5.3</v>
      </c>
      <c r="T2846">
        <v>5.6</v>
      </c>
      <c r="U2846">
        <v>8.8000000000000007</v>
      </c>
      <c r="V2846">
        <v>56</v>
      </c>
      <c r="W2846" t="str">
        <f t="shared" si="132"/>
        <v>St Kilda</v>
      </c>
      <c r="X2846" t="str">
        <f t="shared" si="133"/>
        <v>Medium</v>
      </c>
      <c r="Y2846" t="str">
        <f t="shared" si="134"/>
        <v>Away Team</v>
      </c>
    </row>
    <row r="2847" spans="1:25" x14ac:dyDescent="0.25">
      <c r="A2847" t="s">
        <v>2939</v>
      </c>
      <c r="B2847">
        <v>2025</v>
      </c>
      <c r="C2847" t="s">
        <v>258</v>
      </c>
      <c r="D2847" s="1">
        <v>45878</v>
      </c>
      <c r="E2847">
        <v>20.399999999999999</v>
      </c>
      <c r="F2847">
        <v>13.2</v>
      </c>
      <c r="G2847">
        <v>5</v>
      </c>
      <c r="H2847" t="s">
        <v>58</v>
      </c>
      <c r="I2847" s="2">
        <v>0.67708333333333337</v>
      </c>
      <c r="J2847" s="3">
        <v>31424</v>
      </c>
      <c r="K2847" t="s">
        <v>36</v>
      </c>
      <c r="L2847">
        <v>3.3</v>
      </c>
      <c r="M2847">
        <v>7.4</v>
      </c>
      <c r="N2847">
        <v>9.6999999999999993</v>
      </c>
      <c r="O2847">
        <v>13.12</v>
      </c>
      <c r="P2847">
        <v>90</v>
      </c>
      <c r="Q2847" t="s">
        <v>26</v>
      </c>
      <c r="R2847">
        <v>5.3</v>
      </c>
      <c r="S2847">
        <v>8.6999999999999993</v>
      </c>
      <c r="T2847">
        <v>12.9</v>
      </c>
      <c r="U2847">
        <v>13.14</v>
      </c>
      <c r="V2847">
        <v>92</v>
      </c>
      <c r="W2847" t="str">
        <f t="shared" si="132"/>
        <v>Sydney</v>
      </c>
      <c r="X2847" t="str">
        <f t="shared" si="133"/>
        <v>Medium</v>
      </c>
      <c r="Y2847" t="str">
        <f t="shared" si="134"/>
        <v>Away Team</v>
      </c>
    </row>
    <row r="2848" spans="1:25" x14ac:dyDescent="0.25">
      <c r="A2848" t="s">
        <v>2940</v>
      </c>
      <c r="B2848">
        <v>2025</v>
      </c>
      <c r="C2848" t="s">
        <v>258</v>
      </c>
      <c r="D2848" s="1">
        <v>45878</v>
      </c>
      <c r="E2848">
        <v>16.399999999999999</v>
      </c>
      <c r="F2848">
        <v>5.2</v>
      </c>
      <c r="G2848">
        <v>0.4</v>
      </c>
      <c r="H2848" t="s">
        <v>46</v>
      </c>
      <c r="I2848" s="2">
        <v>0.81597222222222221</v>
      </c>
      <c r="J2848" s="3">
        <v>24120</v>
      </c>
      <c r="K2848" t="s">
        <v>30</v>
      </c>
      <c r="L2848">
        <v>3.1</v>
      </c>
      <c r="M2848">
        <v>5.0999999999999996</v>
      </c>
      <c r="N2848">
        <v>6.3</v>
      </c>
      <c r="O2848">
        <v>11.8</v>
      </c>
      <c r="P2848">
        <v>74</v>
      </c>
      <c r="Q2848" t="s">
        <v>39</v>
      </c>
      <c r="R2848">
        <v>5.4</v>
      </c>
      <c r="S2848">
        <v>8.6999999999999993</v>
      </c>
      <c r="T2848">
        <v>12.12</v>
      </c>
      <c r="U2848">
        <v>13.15</v>
      </c>
      <c r="V2848">
        <v>93</v>
      </c>
      <c r="W2848" t="str">
        <f t="shared" si="132"/>
        <v>Gold Coast</v>
      </c>
      <c r="X2848" t="str">
        <f t="shared" si="133"/>
        <v>Low</v>
      </c>
      <c r="Y2848" t="str">
        <f t="shared" si="134"/>
        <v>Away Team</v>
      </c>
    </row>
    <row r="2849" spans="1:25" x14ac:dyDescent="0.25">
      <c r="A2849" t="s">
        <v>2941</v>
      </c>
      <c r="B2849">
        <v>2025</v>
      </c>
      <c r="C2849" t="s">
        <v>258</v>
      </c>
      <c r="D2849" s="1">
        <v>45878</v>
      </c>
      <c r="E2849">
        <v>16.5</v>
      </c>
      <c r="F2849">
        <v>4.2</v>
      </c>
      <c r="G2849">
        <v>0</v>
      </c>
      <c r="H2849" t="s">
        <v>512</v>
      </c>
      <c r="I2849" s="2">
        <v>0.81944444444444442</v>
      </c>
      <c r="J2849" s="3">
        <v>30390</v>
      </c>
      <c r="K2849" t="s">
        <v>54</v>
      </c>
      <c r="L2849">
        <v>0.4</v>
      </c>
      <c r="M2849">
        <v>8.5</v>
      </c>
      <c r="N2849">
        <v>11.8</v>
      </c>
      <c r="O2849">
        <v>13.8</v>
      </c>
      <c r="P2849">
        <v>86</v>
      </c>
      <c r="Q2849" t="s">
        <v>43</v>
      </c>
      <c r="R2849">
        <v>4.5</v>
      </c>
      <c r="S2849">
        <v>7.9</v>
      </c>
      <c r="T2849">
        <v>9.1199999999999992</v>
      </c>
      <c r="U2849">
        <v>13.14</v>
      </c>
      <c r="V2849">
        <v>92</v>
      </c>
      <c r="W2849" t="str">
        <f t="shared" si="132"/>
        <v>Fremantle</v>
      </c>
      <c r="X2849" t="str">
        <f t="shared" si="133"/>
        <v>Medium</v>
      </c>
      <c r="Y2849" t="str">
        <f t="shared" si="134"/>
        <v>Away Team</v>
      </c>
    </row>
    <row r="2850" spans="1:25" x14ac:dyDescent="0.25">
      <c r="A2850" t="s">
        <v>2942</v>
      </c>
      <c r="B2850">
        <v>2025</v>
      </c>
      <c r="C2850" t="s">
        <v>258</v>
      </c>
      <c r="D2850" s="1">
        <v>45879</v>
      </c>
      <c r="E2850">
        <v>14.9</v>
      </c>
      <c r="F2850">
        <v>3</v>
      </c>
      <c r="G2850">
        <v>0</v>
      </c>
      <c r="H2850" t="s">
        <v>95</v>
      </c>
      <c r="I2850" s="2">
        <v>0.56944444444444442</v>
      </c>
      <c r="J2850" s="3">
        <v>11753</v>
      </c>
      <c r="K2850" t="s">
        <v>25</v>
      </c>
      <c r="L2850">
        <v>5</v>
      </c>
      <c r="M2850">
        <v>10.6</v>
      </c>
      <c r="N2850">
        <v>16.100000000000001</v>
      </c>
      <c r="O2850">
        <v>20.13</v>
      </c>
      <c r="P2850">
        <v>133</v>
      </c>
      <c r="Q2850" t="s">
        <v>47</v>
      </c>
      <c r="R2850">
        <v>2.2999999999999998</v>
      </c>
      <c r="S2850">
        <v>4.4000000000000004</v>
      </c>
      <c r="T2850">
        <v>9.6</v>
      </c>
      <c r="U2850">
        <v>12.7</v>
      </c>
      <c r="V2850">
        <v>79</v>
      </c>
      <c r="W2850" t="str">
        <f t="shared" si="132"/>
        <v>Greater Western Sydney</v>
      </c>
      <c r="X2850" t="str">
        <f t="shared" si="133"/>
        <v>Low</v>
      </c>
      <c r="Y2850" t="str">
        <f t="shared" si="134"/>
        <v>Home Team</v>
      </c>
    </row>
    <row r="2851" spans="1:25" x14ac:dyDescent="0.25">
      <c r="A2851" t="s">
        <v>2943</v>
      </c>
      <c r="B2851">
        <v>2025</v>
      </c>
      <c r="C2851" t="s">
        <v>258</v>
      </c>
      <c r="D2851" s="1">
        <v>45879</v>
      </c>
      <c r="E2851">
        <v>18.100000000000001</v>
      </c>
      <c r="F2851">
        <v>2</v>
      </c>
      <c r="G2851">
        <v>0</v>
      </c>
      <c r="H2851" t="s">
        <v>28</v>
      </c>
      <c r="I2851" s="2">
        <v>0.63541666666666663</v>
      </c>
      <c r="J2851" s="3">
        <v>34733</v>
      </c>
      <c r="K2851" t="s">
        <v>35</v>
      </c>
      <c r="L2851">
        <v>3.4</v>
      </c>
      <c r="M2851">
        <v>4.5999999999999996</v>
      </c>
      <c r="N2851">
        <v>11.9</v>
      </c>
      <c r="O2851">
        <v>15.9</v>
      </c>
      <c r="P2851">
        <v>99</v>
      </c>
      <c r="Q2851" t="s">
        <v>50</v>
      </c>
      <c r="R2851">
        <v>3.6</v>
      </c>
      <c r="S2851">
        <v>5.0999999999999996</v>
      </c>
      <c r="T2851">
        <v>9.11</v>
      </c>
      <c r="U2851">
        <v>15.15</v>
      </c>
      <c r="V2851">
        <v>105</v>
      </c>
      <c r="W2851" t="str">
        <f t="shared" si="132"/>
        <v>Western Bulldogs</v>
      </c>
      <c r="X2851" t="str">
        <f t="shared" si="133"/>
        <v>Medium</v>
      </c>
      <c r="Y2851" t="str">
        <f t="shared" si="134"/>
        <v>Away Team</v>
      </c>
    </row>
    <row r="2852" spans="1:25" x14ac:dyDescent="0.25">
      <c r="A2852" t="s">
        <v>2944</v>
      </c>
      <c r="B2852">
        <v>2025</v>
      </c>
      <c r="C2852" t="s">
        <v>258</v>
      </c>
      <c r="D2852" s="1">
        <v>45879</v>
      </c>
      <c r="E2852">
        <v>17.8</v>
      </c>
      <c r="F2852">
        <v>11.1</v>
      </c>
      <c r="G2852">
        <v>17.399999999999999</v>
      </c>
      <c r="H2852" t="s">
        <v>1339</v>
      </c>
      <c r="I2852" s="2">
        <v>0.63194444444444442</v>
      </c>
      <c r="J2852" s="3">
        <v>32845</v>
      </c>
      <c r="K2852" t="s">
        <v>51</v>
      </c>
      <c r="L2852">
        <v>3.1</v>
      </c>
      <c r="M2852">
        <v>6.4</v>
      </c>
      <c r="N2852">
        <v>10.4</v>
      </c>
      <c r="O2852">
        <v>12.6</v>
      </c>
      <c r="P2852">
        <v>78</v>
      </c>
      <c r="Q2852" t="s">
        <v>40</v>
      </c>
      <c r="R2852">
        <v>5.2</v>
      </c>
      <c r="S2852">
        <v>5.4</v>
      </c>
      <c r="T2852">
        <v>9.6</v>
      </c>
      <c r="U2852">
        <v>13.9</v>
      </c>
      <c r="V2852">
        <v>87</v>
      </c>
      <c r="W2852" t="str">
        <f t="shared" si="132"/>
        <v>Adelaide</v>
      </c>
      <c r="X2852" t="str">
        <f t="shared" si="133"/>
        <v>Medium</v>
      </c>
      <c r="Y2852" t="str">
        <f t="shared" si="134"/>
        <v>Away Team</v>
      </c>
    </row>
    <row r="2853" spans="1:25" x14ac:dyDescent="0.25">
      <c r="A2853" t="s">
        <v>2945</v>
      </c>
      <c r="B2853">
        <v>2025</v>
      </c>
      <c r="C2853" t="s">
        <v>268</v>
      </c>
      <c r="D2853" s="1">
        <v>45884</v>
      </c>
      <c r="E2853">
        <v>14.8</v>
      </c>
      <c r="F2853">
        <v>9.8000000000000007</v>
      </c>
      <c r="G2853">
        <v>0</v>
      </c>
      <c r="H2853" t="s">
        <v>46</v>
      </c>
      <c r="I2853" s="2">
        <v>0.80555555555555558</v>
      </c>
      <c r="J2853" s="3">
        <v>31107</v>
      </c>
      <c r="K2853" t="s">
        <v>48</v>
      </c>
      <c r="L2853">
        <v>3.2</v>
      </c>
      <c r="M2853">
        <v>5.6</v>
      </c>
      <c r="N2853">
        <v>8.6999999999999993</v>
      </c>
      <c r="O2853">
        <v>11.9</v>
      </c>
      <c r="P2853">
        <v>75</v>
      </c>
      <c r="Q2853" t="s">
        <v>55</v>
      </c>
      <c r="R2853">
        <v>1.3</v>
      </c>
      <c r="S2853">
        <v>5.5</v>
      </c>
      <c r="T2853">
        <v>9.6999999999999993</v>
      </c>
      <c r="U2853">
        <v>11.11</v>
      </c>
      <c r="V2853">
        <v>77</v>
      </c>
      <c r="W2853" t="str">
        <f t="shared" si="132"/>
        <v>St Kilda</v>
      </c>
      <c r="X2853" t="str">
        <f t="shared" si="133"/>
        <v>Medium</v>
      </c>
      <c r="Y2853" t="str">
        <f t="shared" si="134"/>
        <v>Away Team</v>
      </c>
    </row>
    <row r="2854" spans="1:25" x14ac:dyDescent="0.25">
      <c r="A2854" t="s">
        <v>2946</v>
      </c>
      <c r="B2854">
        <v>2025</v>
      </c>
      <c r="C2854" t="s">
        <v>268</v>
      </c>
      <c r="D2854" s="1">
        <v>45884</v>
      </c>
      <c r="E2854">
        <v>17.600000000000001</v>
      </c>
      <c r="F2854">
        <v>2.6</v>
      </c>
      <c r="G2854">
        <v>0.6</v>
      </c>
      <c r="H2854" t="s">
        <v>1339</v>
      </c>
      <c r="I2854" s="2">
        <v>0.77430555555555558</v>
      </c>
      <c r="J2854" s="3">
        <v>54302</v>
      </c>
      <c r="K2854" t="s">
        <v>43</v>
      </c>
      <c r="L2854">
        <v>0.5</v>
      </c>
      <c r="M2854">
        <v>3.8</v>
      </c>
      <c r="N2854">
        <v>4.13</v>
      </c>
      <c r="O2854">
        <v>5.14</v>
      </c>
      <c r="P2854">
        <v>44</v>
      </c>
      <c r="Q2854" t="s">
        <v>36</v>
      </c>
      <c r="R2854">
        <v>3.2</v>
      </c>
      <c r="S2854">
        <v>5.4</v>
      </c>
      <c r="T2854">
        <v>10.8</v>
      </c>
      <c r="U2854">
        <v>15.11</v>
      </c>
      <c r="V2854">
        <v>101</v>
      </c>
      <c r="W2854" t="str">
        <f t="shared" si="132"/>
        <v>Brisbane</v>
      </c>
      <c r="X2854" t="str">
        <f t="shared" si="133"/>
        <v>High</v>
      </c>
      <c r="Y2854" t="str">
        <f t="shared" si="134"/>
        <v>Away Team</v>
      </c>
    </row>
    <row r="2855" spans="1:25" x14ac:dyDescent="0.25">
      <c r="A2855" t="s">
        <v>2947</v>
      </c>
      <c r="B2855">
        <v>2025</v>
      </c>
      <c r="C2855" t="s">
        <v>268</v>
      </c>
      <c r="D2855" s="1">
        <v>45885</v>
      </c>
      <c r="E2855">
        <v>23.5</v>
      </c>
      <c r="F2855">
        <v>11.1</v>
      </c>
      <c r="G2855">
        <v>0</v>
      </c>
      <c r="H2855" t="s">
        <v>38</v>
      </c>
      <c r="I2855" s="2">
        <v>0.52430555555555558</v>
      </c>
      <c r="J2855" s="3">
        <v>16007</v>
      </c>
      <c r="K2855" t="s">
        <v>39</v>
      </c>
      <c r="L2855">
        <v>3.2</v>
      </c>
      <c r="M2855">
        <v>6.4</v>
      </c>
      <c r="N2855">
        <v>8.6</v>
      </c>
      <c r="O2855">
        <v>11.1</v>
      </c>
      <c r="P2855">
        <v>76</v>
      </c>
      <c r="Q2855" t="s">
        <v>25</v>
      </c>
      <c r="R2855">
        <v>5.5</v>
      </c>
      <c r="S2855">
        <v>9.8000000000000007</v>
      </c>
      <c r="T2855">
        <v>15.9</v>
      </c>
      <c r="U2855">
        <v>17.899999999999999</v>
      </c>
      <c r="V2855">
        <v>111</v>
      </c>
      <c r="W2855" t="str">
        <f t="shared" si="132"/>
        <v>Greater Western Sydney</v>
      </c>
      <c r="X2855" t="str">
        <f t="shared" si="133"/>
        <v>Low</v>
      </c>
      <c r="Y2855" t="str">
        <f t="shared" si="134"/>
        <v>Away Team</v>
      </c>
    </row>
    <row r="2856" spans="1:25" x14ac:dyDescent="0.25">
      <c r="A2856" t="s">
        <v>2948</v>
      </c>
      <c r="B2856">
        <v>2025</v>
      </c>
      <c r="C2856" t="s">
        <v>268</v>
      </c>
      <c r="D2856" s="1">
        <v>45885</v>
      </c>
      <c r="E2856">
        <v>12.4</v>
      </c>
      <c r="F2856">
        <v>5.9</v>
      </c>
      <c r="G2856">
        <v>4.5999999999999996</v>
      </c>
      <c r="H2856" t="s">
        <v>46</v>
      </c>
      <c r="I2856" s="2">
        <v>0.55555555555555558</v>
      </c>
      <c r="J2856" s="3">
        <v>25020</v>
      </c>
      <c r="K2856" t="s">
        <v>30</v>
      </c>
      <c r="L2856">
        <v>7.2</v>
      </c>
      <c r="M2856">
        <v>13.5</v>
      </c>
      <c r="N2856">
        <v>15.9</v>
      </c>
      <c r="O2856">
        <v>18.100000000000001</v>
      </c>
      <c r="P2856">
        <v>118</v>
      </c>
      <c r="Q2856" t="s">
        <v>54</v>
      </c>
      <c r="R2856">
        <v>3.2</v>
      </c>
      <c r="S2856">
        <v>4.4000000000000004</v>
      </c>
      <c r="T2856">
        <v>5.8</v>
      </c>
      <c r="U2856">
        <v>9.1</v>
      </c>
      <c r="V2856">
        <v>64</v>
      </c>
      <c r="W2856" t="str">
        <f t="shared" si="132"/>
        <v>Carlton</v>
      </c>
      <c r="X2856" t="str">
        <f t="shared" si="133"/>
        <v>Low</v>
      </c>
      <c r="Y2856" t="str">
        <f t="shared" si="134"/>
        <v>Home Team</v>
      </c>
    </row>
    <row r="2857" spans="1:25" x14ac:dyDescent="0.25">
      <c r="A2857" t="s">
        <v>2949</v>
      </c>
      <c r="B2857">
        <v>2025</v>
      </c>
      <c r="C2857" t="s">
        <v>268</v>
      </c>
      <c r="D2857" s="1">
        <v>45885</v>
      </c>
      <c r="E2857">
        <v>12.4</v>
      </c>
      <c r="F2857">
        <v>5.9</v>
      </c>
      <c r="G2857">
        <v>4.5999999999999996</v>
      </c>
      <c r="H2857" t="s">
        <v>28</v>
      </c>
      <c r="I2857" s="2">
        <v>0.67708333333333337</v>
      </c>
      <c r="J2857" s="3">
        <v>53871</v>
      </c>
      <c r="K2857" t="s">
        <v>32</v>
      </c>
      <c r="L2857">
        <v>5.3</v>
      </c>
      <c r="M2857">
        <v>7.7</v>
      </c>
      <c r="N2857">
        <v>10.1</v>
      </c>
      <c r="O2857">
        <v>13.14</v>
      </c>
      <c r="P2857">
        <v>92</v>
      </c>
      <c r="Q2857" t="s">
        <v>35</v>
      </c>
      <c r="R2857">
        <v>1</v>
      </c>
      <c r="S2857">
        <v>2.2999999999999998</v>
      </c>
      <c r="T2857">
        <v>4.3</v>
      </c>
      <c r="U2857">
        <v>8.8000000000000007</v>
      </c>
      <c r="V2857">
        <v>56</v>
      </c>
      <c r="W2857" t="str">
        <f t="shared" si="132"/>
        <v>Hawthorn</v>
      </c>
      <c r="X2857" t="str">
        <f t="shared" si="133"/>
        <v>High</v>
      </c>
      <c r="Y2857" t="str">
        <f t="shared" si="134"/>
        <v>Home Team</v>
      </c>
    </row>
    <row r="2858" spans="1:25" x14ac:dyDescent="0.25">
      <c r="A2858" t="s">
        <v>2950</v>
      </c>
      <c r="B2858">
        <v>2025</v>
      </c>
      <c r="C2858" t="s">
        <v>268</v>
      </c>
      <c r="D2858" s="1">
        <v>45885</v>
      </c>
      <c r="E2858">
        <v>13.2</v>
      </c>
      <c r="F2858">
        <v>9.6999999999999993</v>
      </c>
      <c r="G2858">
        <v>1.6</v>
      </c>
      <c r="H2858" t="s">
        <v>512</v>
      </c>
      <c r="I2858" s="2">
        <v>0.79513888888888884</v>
      </c>
      <c r="J2858" s="3">
        <v>54283</v>
      </c>
      <c r="K2858" t="s">
        <v>40</v>
      </c>
      <c r="L2858">
        <v>1.2</v>
      </c>
      <c r="M2858">
        <v>6.3</v>
      </c>
      <c r="N2858">
        <v>7.4</v>
      </c>
      <c r="O2858">
        <v>9.5</v>
      </c>
      <c r="P2858">
        <v>59</v>
      </c>
      <c r="Q2858" t="s">
        <v>33</v>
      </c>
      <c r="R2858">
        <v>5.3</v>
      </c>
      <c r="S2858">
        <v>5.4</v>
      </c>
      <c r="T2858">
        <v>6.8</v>
      </c>
      <c r="U2858">
        <v>8.8000000000000007</v>
      </c>
      <c r="V2858">
        <v>56</v>
      </c>
      <c r="W2858" t="str">
        <f t="shared" si="132"/>
        <v>Adelaide</v>
      </c>
      <c r="X2858" t="str">
        <f t="shared" si="133"/>
        <v>High</v>
      </c>
      <c r="Y2858" t="str">
        <f t="shared" si="134"/>
        <v>Home Team</v>
      </c>
    </row>
    <row r="2859" spans="1:25" x14ac:dyDescent="0.25">
      <c r="A2859" t="s">
        <v>2951</v>
      </c>
      <c r="B2859">
        <v>2025</v>
      </c>
      <c r="C2859" t="s">
        <v>268</v>
      </c>
      <c r="D2859" s="1">
        <v>45886</v>
      </c>
      <c r="E2859">
        <v>10.7</v>
      </c>
      <c r="F2859">
        <v>1.3</v>
      </c>
      <c r="G2859">
        <v>0</v>
      </c>
      <c r="H2859" t="s">
        <v>66</v>
      </c>
      <c r="I2859" s="2">
        <v>0.54861111111111116</v>
      </c>
      <c r="J2859" s="3">
        <v>11176</v>
      </c>
      <c r="K2859" t="s">
        <v>47</v>
      </c>
      <c r="L2859">
        <v>2.7</v>
      </c>
      <c r="M2859">
        <v>6.11</v>
      </c>
      <c r="N2859">
        <v>14.13</v>
      </c>
      <c r="O2859">
        <v>20.149999999999999</v>
      </c>
      <c r="P2859">
        <v>135</v>
      </c>
      <c r="Q2859" t="s">
        <v>29</v>
      </c>
      <c r="R2859">
        <v>4.2</v>
      </c>
      <c r="S2859">
        <v>6.3</v>
      </c>
      <c r="T2859">
        <v>7.9</v>
      </c>
      <c r="U2859">
        <v>13.9</v>
      </c>
      <c r="V2859">
        <v>87</v>
      </c>
      <c r="W2859" t="str">
        <f t="shared" si="132"/>
        <v>North Melbourne</v>
      </c>
      <c r="X2859" t="str">
        <f t="shared" si="133"/>
        <v>Low</v>
      </c>
      <c r="Y2859" t="str">
        <f t="shared" si="134"/>
        <v>Home Team</v>
      </c>
    </row>
    <row r="2860" spans="1:25" x14ac:dyDescent="0.25">
      <c r="A2860" t="s">
        <v>2952</v>
      </c>
      <c r="B2860">
        <v>2025</v>
      </c>
      <c r="C2860" t="s">
        <v>268</v>
      </c>
      <c r="D2860" s="1">
        <v>45886</v>
      </c>
      <c r="E2860">
        <v>16.5</v>
      </c>
      <c r="F2860">
        <v>6.5</v>
      </c>
      <c r="G2860">
        <v>0</v>
      </c>
      <c r="H2860" t="s">
        <v>61</v>
      </c>
      <c r="I2860" s="2">
        <v>0.63541666666666663</v>
      </c>
      <c r="J2860" s="3">
        <v>37656</v>
      </c>
      <c r="K2860" t="s">
        <v>26</v>
      </c>
      <c r="L2860">
        <v>4.3</v>
      </c>
      <c r="M2860">
        <v>7.4</v>
      </c>
      <c r="N2860">
        <v>8.6</v>
      </c>
      <c r="O2860">
        <v>10.8</v>
      </c>
      <c r="P2860">
        <v>68</v>
      </c>
      <c r="Q2860" t="s">
        <v>44</v>
      </c>
      <c r="R2860">
        <v>4.3</v>
      </c>
      <c r="S2860">
        <v>8.6999999999999993</v>
      </c>
      <c r="T2860">
        <v>12.8</v>
      </c>
      <c r="U2860">
        <v>16.149999999999999</v>
      </c>
      <c r="V2860">
        <v>111</v>
      </c>
      <c r="W2860" t="str">
        <f t="shared" si="132"/>
        <v>Geelong</v>
      </c>
      <c r="X2860" t="str">
        <f t="shared" si="133"/>
        <v>Medium</v>
      </c>
      <c r="Y2860" t="str">
        <f t="shared" si="134"/>
        <v>Away Team</v>
      </c>
    </row>
    <row r="2861" spans="1:25" x14ac:dyDescent="0.25">
      <c r="A2861" t="s">
        <v>2953</v>
      </c>
      <c r="B2861">
        <v>2025</v>
      </c>
      <c r="C2861" t="s">
        <v>268</v>
      </c>
      <c r="D2861" s="1">
        <v>45886</v>
      </c>
      <c r="E2861">
        <v>13</v>
      </c>
      <c r="F2861">
        <v>4.2</v>
      </c>
      <c r="G2861">
        <v>0.6</v>
      </c>
      <c r="H2861" t="s">
        <v>46</v>
      </c>
      <c r="I2861" s="2">
        <v>0.69444444444444442</v>
      </c>
      <c r="J2861" s="3">
        <v>21207</v>
      </c>
      <c r="K2861" t="s">
        <v>50</v>
      </c>
      <c r="L2861">
        <v>4.5</v>
      </c>
      <c r="M2861">
        <v>11.7</v>
      </c>
      <c r="N2861">
        <v>15.7</v>
      </c>
      <c r="O2861">
        <v>19.12</v>
      </c>
      <c r="P2861">
        <v>126</v>
      </c>
      <c r="Q2861" t="s">
        <v>51</v>
      </c>
      <c r="R2861">
        <v>0.1</v>
      </c>
      <c r="S2861">
        <v>2.5</v>
      </c>
      <c r="T2861">
        <v>3.8</v>
      </c>
      <c r="U2861">
        <v>4.8</v>
      </c>
      <c r="V2861">
        <v>32</v>
      </c>
      <c r="W2861" t="str">
        <f t="shared" si="132"/>
        <v>Western Bulldogs</v>
      </c>
      <c r="X2861" t="str">
        <f t="shared" si="133"/>
        <v>Low</v>
      </c>
      <c r="Y2861" t="str">
        <f t="shared" si="134"/>
        <v>Home Team</v>
      </c>
    </row>
    <row r="2862" spans="1:25" x14ac:dyDescent="0.25">
      <c r="A2862" t="s">
        <v>2954</v>
      </c>
      <c r="B2862">
        <v>2025</v>
      </c>
      <c r="C2862" t="s">
        <v>2523</v>
      </c>
      <c r="D2862" s="1">
        <v>45890</v>
      </c>
      <c r="E2862">
        <v>20.7</v>
      </c>
      <c r="F2862">
        <v>2.2999999999999998</v>
      </c>
      <c r="G2862">
        <v>0</v>
      </c>
      <c r="H2862" t="s">
        <v>28</v>
      </c>
      <c r="I2862" s="2">
        <v>0.8125</v>
      </c>
      <c r="J2862" s="3">
        <v>41150</v>
      </c>
      <c r="K2862" t="s">
        <v>48</v>
      </c>
      <c r="L2862">
        <v>1.4</v>
      </c>
      <c r="M2862">
        <v>2.6</v>
      </c>
      <c r="N2862">
        <v>5.6</v>
      </c>
      <c r="O2862">
        <v>8.8000000000000007</v>
      </c>
      <c r="P2862">
        <v>56</v>
      </c>
      <c r="Q2862" t="s">
        <v>30</v>
      </c>
      <c r="R2862">
        <v>3.4</v>
      </c>
      <c r="S2862">
        <v>7.6</v>
      </c>
      <c r="T2862">
        <v>11.8</v>
      </c>
      <c r="U2862">
        <v>13.12</v>
      </c>
      <c r="V2862">
        <v>90</v>
      </c>
      <c r="W2862" t="str">
        <f t="shared" si="132"/>
        <v>Carlton</v>
      </c>
      <c r="X2862" t="str">
        <f t="shared" si="133"/>
        <v>Medium</v>
      </c>
      <c r="Y2862" t="str">
        <f t="shared" si="134"/>
        <v>Away Team</v>
      </c>
    </row>
    <row r="2863" spans="1:25" x14ac:dyDescent="0.25">
      <c r="A2863" t="s">
        <v>2955</v>
      </c>
      <c r="B2863">
        <v>2025</v>
      </c>
      <c r="C2863" t="s">
        <v>2523</v>
      </c>
      <c r="D2863" s="1">
        <v>45891</v>
      </c>
      <c r="E2863">
        <v>19.2</v>
      </c>
      <c r="F2863">
        <v>9.3000000000000007</v>
      </c>
      <c r="G2863">
        <v>0</v>
      </c>
      <c r="H2863" t="s">
        <v>28</v>
      </c>
      <c r="I2863" s="2">
        <v>0.79861111111111116</v>
      </c>
      <c r="J2863" s="3">
        <v>60611</v>
      </c>
      <c r="K2863" t="s">
        <v>33</v>
      </c>
      <c r="L2863">
        <v>2.7</v>
      </c>
      <c r="M2863">
        <v>6.1</v>
      </c>
      <c r="N2863">
        <v>7.13</v>
      </c>
      <c r="O2863">
        <v>11.16</v>
      </c>
      <c r="P2863">
        <v>82</v>
      </c>
      <c r="Q2863" t="s">
        <v>35</v>
      </c>
      <c r="R2863">
        <v>3</v>
      </c>
      <c r="S2863">
        <v>5.3</v>
      </c>
      <c r="T2863">
        <v>10.5</v>
      </c>
      <c r="U2863">
        <v>11.1</v>
      </c>
      <c r="V2863">
        <v>76</v>
      </c>
      <c r="W2863" t="str">
        <f t="shared" si="132"/>
        <v>Collingwood</v>
      </c>
      <c r="X2863" t="str">
        <f t="shared" si="133"/>
        <v>High</v>
      </c>
      <c r="Y2863" t="str">
        <f t="shared" si="134"/>
        <v>Home Team</v>
      </c>
    </row>
    <row r="2864" spans="1:25" x14ac:dyDescent="0.25">
      <c r="A2864" t="s">
        <v>2956</v>
      </c>
      <c r="B2864">
        <v>2025</v>
      </c>
      <c r="C2864" t="s">
        <v>2523</v>
      </c>
      <c r="D2864" s="1">
        <v>45891</v>
      </c>
      <c r="E2864">
        <v>18</v>
      </c>
      <c r="F2864">
        <v>12.1</v>
      </c>
      <c r="G2864">
        <v>0</v>
      </c>
      <c r="H2864" t="s">
        <v>512</v>
      </c>
      <c r="I2864" s="2">
        <v>0.81944444444444442</v>
      </c>
      <c r="J2864" s="3">
        <v>40897</v>
      </c>
      <c r="K2864" t="s">
        <v>54</v>
      </c>
      <c r="L2864">
        <v>2.2000000000000002</v>
      </c>
      <c r="M2864">
        <v>4.7</v>
      </c>
      <c r="N2864">
        <v>8.1</v>
      </c>
      <c r="O2864">
        <v>10.11</v>
      </c>
      <c r="P2864">
        <v>71</v>
      </c>
      <c r="Q2864" t="s">
        <v>39</v>
      </c>
      <c r="R2864">
        <v>3.6</v>
      </c>
      <c r="S2864">
        <v>6.1</v>
      </c>
      <c r="T2864">
        <v>7.1</v>
      </c>
      <c r="U2864">
        <v>9.1300000000000008</v>
      </c>
      <c r="V2864">
        <v>67</v>
      </c>
      <c r="W2864" t="str">
        <f t="shared" si="132"/>
        <v>Port Adelaide</v>
      </c>
      <c r="X2864" t="str">
        <f t="shared" si="133"/>
        <v>Medium</v>
      </c>
      <c r="Y2864" t="str">
        <f t="shared" si="134"/>
        <v>Home Team</v>
      </c>
    </row>
    <row r="2865" spans="1:25" x14ac:dyDescent="0.25">
      <c r="A2865" t="s">
        <v>2957</v>
      </c>
      <c r="B2865">
        <v>2025</v>
      </c>
      <c r="C2865" t="s">
        <v>2523</v>
      </c>
      <c r="D2865" s="1">
        <v>45892</v>
      </c>
      <c r="E2865">
        <v>14.9</v>
      </c>
      <c r="F2865">
        <v>8.6</v>
      </c>
      <c r="G2865">
        <v>0</v>
      </c>
      <c r="H2865" t="s">
        <v>46</v>
      </c>
      <c r="I2865" s="2">
        <v>0.55555555555555558</v>
      </c>
      <c r="J2865" s="3">
        <v>17494</v>
      </c>
      <c r="K2865" t="s">
        <v>47</v>
      </c>
      <c r="L2865">
        <v>3.3</v>
      </c>
      <c r="M2865">
        <v>7.6</v>
      </c>
      <c r="N2865">
        <v>10.7</v>
      </c>
      <c r="O2865">
        <v>15.1</v>
      </c>
      <c r="P2865">
        <v>100</v>
      </c>
      <c r="Q2865" t="s">
        <v>40</v>
      </c>
      <c r="R2865">
        <v>4.3</v>
      </c>
      <c r="S2865">
        <v>9.5</v>
      </c>
      <c r="T2865">
        <v>14.8</v>
      </c>
      <c r="U2865">
        <v>17.11</v>
      </c>
      <c r="V2865">
        <v>113</v>
      </c>
      <c r="W2865" t="str">
        <f t="shared" si="132"/>
        <v>Adelaide</v>
      </c>
      <c r="X2865" t="str">
        <f t="shared" si="133"/>
        <v>Low</v>
      </c>
      <c r="Y2865" t="str">
        <f t="shared" si="134"/>
        <v>Away Team</v>
      </c>
    </row>
    <row r="2866" spans="1:25" x14ac:dyDescent="0.25">
      <c r="A2866" t="s">
        <v>2958</v>
      </c>
      <c r="B2866">
        <v>2025</v>
      </c>
      <c r="C2866" t="s">
        <v>2523</v>
      </c>
      <c r="D2866" s="1">
        <v>45892</v>
      </c>
      <c r="E2866">
        <v>14.9</v>
      </c>
      <c r="F2866">
        <v>8.6</v>
      </c>
      <c r="G2866">
        <v>0</v>
      </c>
      <c r="H2866" t="s">
        <v>28</v>
      </c>
      <c r="I2866" s="2">
        <v>0.67708333333333337</v>
      </c>
      <c r="J2866" s="3">
        <v>46109</v>
      </c>
      <c r="K2866" t="s">
        <v>29</v>
      </c>
      <c r="L2866">
        <v>2.2000000000000002</v>
      </c>
      <c r="M2866">
        <v>2.2999999999999998</v>
      </c>
      <c r="N2866">
        <v>4.5999999999999996</v>
      </c>
      <c r="O2866">
        <v>9.1</v>
      </c>
      <c r="P2866">
        <v>64</v>
      </c>
      <c r="Q2866" t="s">
        <v>44</v>
      </c>
      <c r="R2866">
        <v>6.7</v>
      </c>
      <c r="S2866">
        <v>11.12</v>
      </c>
      <c r="T2866">
        <v>13.17</v>
      </c>
      <c r="U2866">
        <v>14.19</v>
      </c>
      <c r="V2866">
        <v>103</v>
      </c>
      <c r="W2866" t="str">
        <f t="shared" si="132"/>
        <v>Geelong</v>
      </c>
      <c r="X2866" t="str">
        <f t="shared" si="133"/>
        <v>Medium</v>
      </c>
      <c r="Y2866" t="str">
        <f t="shared" si="134"/>
        <v>Away Team</v>
      </c>
    </row>
    <row r="2867" spans="1:25" x14ac:dyDescent="0.25">
      <c r="A2867" t="s">
        <v>2959</v>
      </c>
      <c r="B2867">
        <v>2025</v>
      </c>
      <c r="C2867" t="s">
        <v>2523</v>
      </c>
      <c r="D2867" s="1">
        <v>45892</v>
      </c>
      <c r="E2867">
        <v>22.9</v>
      </c>
      <c r="F2867">
        <v>6.7</v>
      </c>
      <c r="G2867">
        <v>0</v>
      </c>
      <c r="H2867" t="s">
        <v>1339</v>
      </c>
      <c r="I2867" s="2">
        <v>0.73263888888888884</v>
      </c>
      <c r="J2867" s="3">
        <v>36029</v>
      </c>
      <c r="K2867" t="s">
        <v>51</v>
      </c>
      <c r="L2867">
        <v>3.2</v>
      </c>
      <c r="M2867">
        <v>6.6</v>
      </c>
      <c r="N2867">
        <v>6.7</v>
      </c>
      <c r="O2867">
        <v>7.9</v>
      </c>
      <c r="P2867">
        <v>51</v>
      </c>
      <c r="Q2867" t="s">
        <v>26</v>
      </c>
      <c r="R2867">
        <v>1.1000000000000001</v>
      </c>
      <c r="S2867">
        <v>5.5</v>
      </c>
      <c r="T2867">
        <v>11.7</v>
      </c>
      <c r="U2867">
        <v>18.100000000000001</v>
      </c>
      <c r="V2867">
        <v>118</v>
      </c>
      <c r="W2867" t="str">
        <f t="shared" si="132"/>
        <v>Sydney</v>
      </c>
      <c r="X2867" t="str">
        <f t="shared" si="133"/>
        <v>Medium</v>
      </c>
      <c r="Y2867" t="str">
        <f t="shared" si="134"/>
        <v>Away Team</v>
      </c>
    </row>
    <row r="2868" spans="1:25" x14ac:dyDescent="0.25">
      <c r="A2868" t="s">
        <v>2960</v>
      </c>
      <c r="B2868">
        <v>2025</v>
      </c>
      <c r="C2868" t="s">
        <v>2523</v>
      </c>
      <c r="D2868" s="1">
        <v>45893</v>
      </c>
      <c r="E2868">
        <v>19</v>
      </c>
      <c r="F2868">
        <v>9.1</v>
      </c>
      <c r="G2868">
        <v>0</v>
      </c>
      <c r="H2868" t="s">
        <v>141</v>
      </c>
      <c r="I2868" s="2">
        <v>0.51388888888888884</v>
      </c>
      <c r="J2868" s="3">
        <v>10563</v>
      </c>
      <c r="K2868" t="s">
        <v>25</v>
      </c>
      <c r="L2868">
        <v>4.3</v>
      </c>
      <c r="M2868">
        <v>6.6</v>
      </c>
      <c r="N2868">
        <v>10.7</v>
      </c>
      <c r="O2868">
        <v>15.14</v>
      </c>
      <c r="P2868">
        <v>104</v>
      </c>
      <c r="Q2868" t="s">
        <v>55</v>
      </c>
      <c r="R2868">
        <v>2.5</v>
      </c>
      <c r="S2868">
        <v>6.7</v>
      </c>
      <c r="T2868">
        <v>10.8</v>
      </c>
      <c r="U2868">
        <v>14.9</v>
      </c>
      <c r="V2868">
        <v>93</v>
      </c>
      <c r="W2868" t="str">
        <f t="shared" si="132"/>
        <v>Greater Western Sydney</v>
      </c>
      <c r="X2868" t="str">
        <f t="shared" si="133"/>
        <v>Low</v>
      </c>
      <c r="Y2868" t="str">
        <f t="shared" si="134"/>
        <v>Home Team</v>
      </c>
    </row>
    <row r="2869" spans="1:25" x14ac:dyDescent="0.25">
      <c r="A2869" t="s">
        <v>2961</v>
      </c>
      <c r="B2869">
        <v>2025</v>
      </c>
      <c r="C2869" t="s">
        <v>2523</v>
      </c>
      <c r="D2869" s="1">
        <v>45893</v>
      </c>
      <c r="E2869">
        <v>14.8</v>
      </c>
      <c r="F2869">
        <v>4.7</v>
      </c>
      <c r="G2869">
        <v>0</v>
      </c>
      <c r="H2869" t="s">
        <v>46</v>
      </c>
      <c r="I2869" s="2">
        <v>0.63541666666666663</v>
      </c>
      <c r="J2869" s="3">
        <v>44069</v>
      </c>
      <c r="K2869" t="s">
        <v>50</v>
      </c>
      <c r="L2869">
        <v>4.5</v>
      </c>
      <c r="M2869">
        <v>4.8</v>
      </c>
      <c r="N2869">
        <v>7.1</v>
      </c>
      <c r="O2869">
        <v>14.13</v>
      </c>
      <c r="P2869">
        <v>97</v>
      </c>
      <c r="Q2869" t="s">
        <v>43</v>
      </c>
      <c r="R2869">
        <v>2.2000000000000002</v>
      </c>
      <c r="S2869">
        <v>9.4</v>
      </c>
      <c r="T2869">
        <v>13.6</v>
      </c>
      <c r="U2869">
        <v>17.100000000000001</v>
      </c>
      <c r="V2869">
        <v>112</v>
      </c>
      <c r="W2869" t="str">
        <f t="shared" si="132"/>
        <v>Fremantle</v>
      </c>
      <c r="X2869" t="str">
        <f t="shared" si="133"/>
        <v>Medium</v>
      </c>
      <c r="Y2869" t="str">
        <f t="shared" si="134"/>
        <v>Away Team</v>
      </c>
    </row>
    <row r="2870" spans="1:25" x14ac:dyDescent="0.25">
      <c r="A2870" t="s">
        <v>2962</v>
      </c>
      <c r="B2870">
        <v>2025</v>
      </c>
      <c r="C2870" t="s">
        <v>2523</v>
      </c>
      <c r="D2870" s="1">
        <v>45893</v>
      </c>
      <c r="E2870">
        <v>25.4</v>
      </c>
      <c r="F2870">
        <v>12.6</v>
      </c>
      <c r="G2870">
        <v>0</v>
      </c>
      <c r="H2870" t="s">
        <v>58</v>
      </c>
      <c r="I2870" s="2">
        <v>0.80555555555555558</v>
      </c>
      <c r="J2870" s="3">
        <v>32086</v>
      </c>
      <c r="K2870" t="s">
        <v>36</v>
      </c>
      <c r="L2870">
        <v>0.8</v>
      </c>
      <c r="M2870">
        <v>6.1</v>
      </c>
      <c r="N2870">
        <v>8.19</v>
      </c>
      <c r="O2870">
        <v>11.23</v>
      </c>
      <c r="P2870">
        <v>89</v>
      </c>
      <c r="Q2870" t="s">
        <v>32</v>
      </c>
      <c r="R2870">
        <v>3.3</v>
      </c>
      <c r="S2870">
        <v>6.5</v>
      </c>
      <c r="T2870">
        <v>8.8000000000000007</v>
      </c>
      <c r="U2870">
        <v>11.13</v>
      </c>
      <c r="V2870">
        <v>79</v>
      </c>
      <c r="W2870" t="str">
        <f t="shared" si="132"/>
        <v>Brisbane</v>
      </c>
      <c r="X2870" t="str">
        <f t="shared" si="133"/>
        <v>Medium</v>
      </c>
      <c r="Y2870" t="str">
        <f t="shared" si="134"/>
        <v>Home Team</v>
      </c>
    </row>
    <row r="2871" spans="1:25" x14ac:dyDescent="0.25">
      <c r="A2871" t="s">
        <v>2963</v>
      </c>
      <c r="B2871">
        <v>2025</v>
      </c>
      <c r="C2871" t="s">
        <v>2542</v>
      </c>
      <c r="D2871" s="1">
        <v>45896</v>
      </c>
      <c r="E2871">
        <v>24.8</v>
      </c>
      <c r="F2871">
        <v>13</v>
      </c>
      <c r="G2871">
        <v>0</v>
      </c>
      <c r="H2871" t="s">
        <v>38</v>
      </c>
      <c r="I2871" s="2">
        <v>0.80555555555555558</v>
      </c>
      <c r="J2871" s="3">
        <v>16768</v>
      </c>
      <c r="K2871" t="s">
        <v>39</v>
      </c>
      <c r="L2871">
        <v>7.4</v>
      </c>
      <c r="M2871">
        <v>9.1</v>
      </c>
      <c r="N2871">
        <v>15.15</v>
      </c>
      <c r="O2871">
        <v>23.15</v>
      </c>
      <c r="P2871">
        <v>153</v>
      </c>
      <c r="Q2871" t="s">
        <v>48</v>
      </c>
      <c r="R2871">
        <v>1</v>
      </c>
      <c r="S2871">
        <v>3.4</v>
      </c>
      <c r="T2871">
        <v>5.6</v>
      </c>
      <c r="U2871">
        <v>8.1</v>
      </c>
      <c r="V2871">
        <v>58</v>
      </c>
      <c r="W2871" t="str">
        <f t="shared" si="132"/>
        <v>Gold Coast</v>
      </c>
      <c r="X2871" t="str">
        <f t="shared" si="133"/>
        <v>Low</v>
      </c>
      <c r="Y2871" t="str">
        <f t="shared" si="134"/>
        <v>Home Team</v>
      </c>
    </row>
    <row r="2872" spans="1:25" x14ac:dyDescent="0.25">
      <c r="A2872" t="s">
        <v>2964</v>
      </c>
      <c r="B2872">
        <v>2025</v>
      </c>
      <c r="C2872" t="s">
        <v>278</v>
      </c>
      <c r="D2872" s="1">
        <v>45904</v>
      </c>
      <c r="E2872">
        <v>15.2</v>
      </c>
      <c r="F2872">
        <v>8.6</v>
      </c>
      <c r="G2872">
        <v>1.8</v>
      </c>
      <c r="H2872" t="s">
        <v>512</v>
      </c>
      <c r="I2872" s="2">
        <v>0.79861111111111116</v>
      </c>
      <c r="J2872" s="3">
        <v>52187</v>
      </c>
      <c r="K2872" t="s">
        <v>40</v>
      </c>
      <c r="L2872">
        <v>2.1</v>
      </c>
      <c r="M2872">
        <v>5.0999999999999996</v>
      </c>
      <c r="N2872">
        <v>8.4</v>
      </c>
      <c r="O2872">
        <v>8.6999999999999993</v>
      </c>
      <c r="P2872">
        <v>55</v>
      </c>
      <c r="Q2872" t="s">
        <v>33</v>
      </c>
      <c r="R2872">
        <v>2.2999999999999998</v>
      </c>
      <c r="S2872">
        <v>5.7</v>
      </c>
      <c r="T2872">
        <v>10.11</v>
      </c>
      <c r="U2872">
        <v>11.13</v>
      </c>
      <c r="V2872">
        <v>79</v>
      </c>
      <c r="W2872" t="str">
        <f t="shared" si="132"/>
        <v>Collingwood</v>
      </c>
      <c r="X2872" t="str">
        <f t="shared" si="133"/>
        <v>High</v>
      </c>
      <c r="Y2872" t="str">
        <f t="shared" si="134"/>
        <v>Away Team</v>
      </c>
    </row>
    <row r="2873" spans="1:25" x14ac:dyDescent="0.25">
      <c r="A2873" t="s">
        <v>2965</v>
      </c>
      <c r="B2873">
        <v>2025</v>
      </c>
      <c r="C2873" t="s">
        <v>278</v>
      </c>
      <c r="D2873" s="1">
        <v>45905</v>
      </c>
      <c r="E2873">
        <v>14.7</v>
      </c>
      <c r="F2873">
        <v>2.2999999999999998</v>
      </c>
      <c r="G2873">
        <v>1.4</v>
      </c>
      <c r="H2873" t="s">
        <v>28</v>
      </c>
      <c r="I2873" s="2">
        <v>0.81944444444444442</v>
      </c>
      <c r="J2873" s="3">
        <v>86364</v>
      </c>
      <c r="K2873" t="s">
        <v>44</v>
      </c>
      <c r="L2873">
        <v>4.5999999999999996</v>
      </c>
      <c r="M2873">
        <v>8.11</v>
      </c>
      <c r="N2873">
        <v>13.12</v>
      </c>
      <c r="O2873">
        <v>16.16</v>
      </c>
      <c r="P2873">
        <v>112</v>
      </c>
      <c r="Q2873" t="s">
        <v>36</v>
      </c>
      <c r="R2873">
        <v>3</v>
      </c>
      <c r="S2873">
        <v>7.2</v>
      </c>
      <c r="T2873">
        <v>9.5</v>
      </c>
      <c r="U2873">
        <v>11.8</v>
      </c>
      <c r="V2873">
        <v>74</v>
      </c>
      <c r="W2873" t="str">
        <f t="shared" si="132"/>
        <v>Geelong</v>
      </c>
      <c r="X2873" t="str">
        <f t="shared" si="133"/>
        <v>High</v>
      </c>
      <c r="Y2873" t="str">
        <f t="shared" si="134"/>
        <v>Home Team</v>
      </c>
    </row>
    <row r="2874" spans="1:25" x14ac:dyDescent="0.25">
      <c r="A2874" t="s">
        <v>2966</v>
      </c>
      <c r="B2874">
        <v>2025</v>
      </c>
      <c r="C2874" t="s">
        <v>280</v>
      </c>
      <c r="D2874" s="1">
        <v>45906</v>
      </c>
      <c r="E2874">
        <v>21.2</v>
      </c>
      <c r="F2874">
        <v>8.1</v>
      </c>
      <c r="G2874">
        <v>0</v>
      </c>
      <c r="H2874" t="s">
        <v>141</v>
      </c>
      <c r="I2874" s="2">
        <v>0.63541666666666663</v>
      </c>
      <c r="J2874" s="3">
        <v>20634</v>
      </c>
      <c r="K2874" t="s">
        <v>25</v>
      </c>
      <c r="L2874">
        <v>3.2</v>
      </c>
      <c r="M2874">
        <v>6.5</v>
      </c>
      <c r="N2874">
        <v>12.7</v>
      </c>
      <c r="O2874">
        <v>13.1</v>
      </c>
      <c r="P2874">
        <v>88</v>
      </c>
      <c r="Q2874" t="s">
        <v>32</v>
      </c>
      <c r="R2874">
        <v>7.2</v>
      </c>
      <c r="S2874">
        <v>11.3</v>
      </c>
      <c r="T2874">
        <v>13.7</v>
      </c>
      <c r="U2874">
        <v>16.11</v>
      </c>
      <c r="V2874">
        <v>107</v>
      </c>
      <c r="W2874" t="str">
        <f t="shared" si="132"/>
        <v>Hawthorn</v>
      </c>
      <c r="X2874" t="str">
        <f t="shared" si="133"/>
        <v>Low</v>
      </c>
      <c r="Y2874" t="str">
        <f t="shared" si="134"/>
        <v>Away Team</v>
      </c>
    </row>
    <row r="2875" spans="1:25" x14ac:dyDescent="0.25">
      <c r="A2875" t="s">
        <v>2967</v>
      </c>
      <c r="B2875">
        <v>2025</v>
      </c>
      <c r="C2875" t="s">
        <v>280</v>
      </c>
      <c r="D2875" s="1">
        <v>45906</v>
      </c>
      <c r="E2875">
        <v>16.5</v>
      </c>
      <c r="F2875">
        <v>10.199999999999999</v>
      </c>
      <c r="G2875">
        <v>32.799999999999997</v>
      </c>
      <c r="H2875" t="s">
        <v>1339</v>
      </c>
      <c r="I2875" s="2">
        <v>0.73263888888888884</v>
      </c>
      <c r="J2875" s="3">
        <v>57507</v>
      </c>
      <c r="K2875" t="s">
        <v>43</v>
      </c>
      <c r="L2875">
        <v>1.2</v>
      </c>
      <c r="M2875">
        <v>5.2</v>
      </c>
      <c r="N2875">
        <v>8.4</v>
      </c>
      <c r="O2875">
        <v>12.7</v>
      </c>
      <c r="P2875">
        <v>79</v>
      </c>
      <c r="Q2875" t="s">
        <v>39</v>
      </c>
      <c r="R2875">
        <v>1.6</v>
      </c>
      <c r="S2875">
        <v>8.9</v>
      </c>
      <c r="T2875">
        <v>9.1300000000000008</v>
      </c>
      <c r="U2875">
        <v>11.14</v>
      </c>
      <c r="V2875">
        <v>80</v>
      </c>
      <c r="W2875" t="str">
        <f t="shared" si="132"/>
        <v>Gold Coast</v>
      </c>
      <c r="X2875" t="str">
        <f t="shared" si="133"/>
        <v>High</v>
      </c>
      <c r="Y2875" t="str">
        <f t="shared" si="134"/>
        <v>Away Team</v>
      </c>
    </row>
    <row r="2876" spans="1:25" x14ac:dyDescent="0.25">
      <c r="A2876" t="s">
        <v>2968</v>
      </c>
      <c r="B2876">
        <v>2025</v>
      </c>
      <c r="C2876" t="s">
        <v>284</v>
      </c>
      <c r="D2876" s="1">
        <v>45912</v>
      </c>
      <c r="E2876">
        <v>15.6</v>
      </c>
      <c r="F2876">
        <v>6.3</v>
      </c>
      <c r="G2876">
        <v>0.6</v>
      </c>
      <c r="H2876" t="s">
        <v>512</v>
      </c>
      <c r="I2876" s="2">
        <v>0.79861111111111116</v>
      </c>
      <c r="J2876" s="3">
        <v>52005</v>
      </c>
      <c r="K2876" t="s">
        <v>40</v>
      </c>
      <c r="L2876">
        <v>3.2</v>
      </c>
      <c r="M2876">
        <v>3.6</v>
      </c>
      <c r="N2876">
        <v>7.7</v>
      </c>
      <c r="O2876">
        <v>10.7</v>
      </c>
      <c r="P2876">
        <v>67</v>
      </c>
      <c r="Q2876" t="s">
        <v>32</v>
      </c>
      <c r="R2876">
        <v>4.4000000000000004</v>
      </c>
      <c r="S2876">
        <v>6.7</v>
      </c>
      <c r="T2876">
        <v>11.13</v>
      </c>
      <c r="U2876">
        <v>14.17</v>
      </c>
      <c r="V2876">
        <v>101</v>
      </c>
      <c r="W2876" t="str">
        <f t="shared" si="132"/>
        <v>Hawthorn</v>
      </c>
      <c r="X2876" t="str">
        <f t="shared" si="133"/>
        <v>High</v>
      </c>
      <c r="Y2876" t="str">
        <f t="shared" si="134"/>
        <v>Away Team</v>
      </c>
    </row>
    <row r="2877" spans="1:25" x14ac:dyDescent="0.25">
      <c r="A2877" t="s">
        <v>2969</v>
      </c>
      <c r="B2877">
        <v>2025</v>
      </c>
      <c r="C2877" t="s">
        <v>284</v>
      </c>
      <c r="D2877" s="1">
        <v>45913</v>
      </c>
      <c r="E2877">
        <v>21.9</v>
      </c>
      <c r="F2877">
        <v>13.2</v>
      </c>
      <c r="G2877">
        <v>0</v>
      </c>
      <c r="H2877" t="s">
        <v>58</v>
      </c>
      <c r="I2877" s="2">
        <v>0.81597222222222221</v>
      </c>
      <c r="J2877" s="3">
        <v>36628</v>
      </c>
      <c r="K2877" t="s">
        <v>36</v>
      </c>
      <c r="L2877">
        <v>3.5</v>
      </c>
      <c r="M2877">
        <v>9.6</v>
      </c>
      <c r="N2877">
        <v>12.1</v>
      </c>
      <c r="O2877">
        <v>14.16</v>
      </c>
      <c r="P2877">
        <v>100</v>
      </c>
      <c r="Q2877" t="s">
        <v>39</v>
      </c>
      <c r="R2877">
        <v>3.4</v>
      </c>
      <c r="S2877">
        <v>5.5</v>
      </c>
      <c r="T2877">
        <v>5.9</v>
      </c>
      <c r="U2877">
        <v>6.11</v>
      </c>
      <c r="V2877">
        <v>47</v>
      </c>
      <c r="W2877" t="str">
        <f t="shared" si="132"/>
        <v>Brisbane</v>
      </c>
      <c r="X2877" t="str">
        <f t="shared" si="133"/>
        <v>Medium</v>
      </c>
      <c r="Y2877" t="str">
        <f t="shared" si="134"/>
        <v>Home Team</v>
      </c>
    </row>
    <row r="2878" spans="1:25" x14ac:dyDescent="0.25">
      <c r="A2878" t="s">
        <v>2970</v>
      </c>
      <c r="B2878">
        <v>2025</v>
      </c>
      <c r="C2878" t="s">
        <v>287</v>
      </c>
      <c r="D2878" s="1">
        <v>45919</v>
      </c>
      <c r="E2878">
        <v>22.7</v>
      </c>
      <c r="F2878">
        <v>12.1</v>
      </c>
      <c r="G2878">
        <v>0</v>
      </c>
      <c r="H2878" t="s">
        <v>28</v>
      </c>
      <c r="I2878" s="2">
        <v>0.81944444444444442</v>
      </c>
      <c r="J2878" s="3">
        <v>99567</v>
      </c>
      <c r="K2878" t="s">
        <v>44</v>
      </c>
      <c r="L2878">
        <v>1.3</v>
      </c>
      <c r="M2878">
        <v>6.7</v>
      </c>
      <c r="N2878">
        <v>13.11</v>
      </c>
      <c r="O2878">
        <v>17.13</v>
      </c>
      <c r="P2878">
        <v>115</v>
      </c>
      <c r="Q2878" t="s">
        <v>32</v>
      </c>
      <c r="R2878">
        <v>3.4</v>
      </c>
      <c r="S2878">
        <v>6.6</v>
      </c>
      <c r="T2878">
        <v>9.6999999999999993</v>
      </c>
      <c r="U2878">
        <v>13.7</v>
      </c>
      <c r="V2878">
        <v>85</v>
      </c>
      <c r="W2878" t="str">
        <f t="shared" si="132"/>
        <v>Geelong</v>
      </c>
      <c r="X2878" t="str">
        <f t="shared" si="133"/>
        <v>High</v>
      </c>
      <c r="Y2878" t="str">
        <f t="shared" si="134"/>
        <v>Home Team</v>
      </c>
    </row>
    <row r="2879" spans="1:25" x14ac:dyDescent="0.25">
      <c r="A2879" t="s">
        <v>2971</v>
      </c>
      <c r="B2879">
        <v>2025</v>
      </c>
      <c r="C2879" t="s">
        <v>287</v>
      </c>
      <c r="D2879" s="1">
        <v>45920</v>
      </c>
      <c r="E2879">
        <v>15.6</v>
      </c>
      <c r="F2879">
        <v>7.3</v>
      </c>
      <c r="G2879">
        <v>0</v>
      </c>
      <c r="H2879" t="s">
        <v>28</v>
      </c>
      <c r="I2879" s="2">
        <v>0.71875</v>
      </c>
      <c r="J2879" s="3">
        <v>96023</v>
      </c>
      <c r="K2879" t="s">
        <v>33</v>
      </c>
      <c r="L2879">
        <v>1.1000000000000001</v>
      </c>
      <c r="M2879">
        <v>7.1</v>
      </c>
      <c r="N2879">
        <v>9.4</v>
      </c>
      <c r="O2879">
        <v>11.5</v>
      </c>
      <c r="P2879">
        <v>71</v>
      </c>
      <c r="Q2879" t="s">
        <v>36</v>
      </c>
      <c r="R2879">
        <v>4.3</v>
      </c>
      <c r="S2879">
        <v>4.5999999999999996</v>
      </c>
      <c r="T2879">
        <v>11.9</v>
      </c>
      <c r="U2879">
        <v>15.1</v>
      </c>
      <c r="V2879">
        <v>100</v>
      </c>
      <c r="W2879" t="str">
        <f t="shared" si="132"/>
        <v>Brisbane</v>
      </c>
      <c r="X2879" t="str">
        <f t="shared" si="133"/>
        <v>High</v>
      </c>
      <c r="Y2879" t="str">
        <f t="shared" si="134"/>
        <v>Away Team</v>
      </c>
    </row>
    <row r="2880" spans="1:25" x14ac:dyDescent="0.25">
      <c r="A2880" t="s">
        <v>2972</v>
      </c>
      <c r="B2880">
        <v>2025</v>
      </c>
      <c r="C2880" t="s">
        <v>290</v>
      </c>
      <c r="D2880" s="1">
        <v>45927</v>
      </c>
      <c r="E2880">
        <v>19.3</v>
      </c>
      <c r="F2880">
        <v>8.1999999999999993</v>
      </c>
      <c r="G2880">
        <v>0.4</v>
      </c>
      <c r="H2880" t="s">
        <v>28</v>
      </c>
      <c r="I2880" s="2">
        <v>0.60416666666666663</v>
      </c>
      <c r="J2880" s="3">
        <v>100022</v>
      </c>
      <c r="K2880" t="s">
        <v>44</v>
      </c>
      <c r="L2880">
        <v>2.2999999999999998</v>
      </c>
      <c r="M2880">
        <v>5.6</v>
      </c>
      <c r="N2880">
        <v>6.8</v>
      </c>
      <c r="O2880">
        <v>11.9</v>
      </c>
      <c r="P2880">
        <v>75</v>
      </c>
      <c r="Q2880" t="s">
        <v>36</v>
      </c>
      <c r="R2880">
        <v>1.6</v>
      </c>
      <c r="S2880">
        <v>5.6</v>
      </c>
      <c r="T2880">
        <v>9.9</v>
      </c>
      <c r="U2880">
        <v>18.14</v>
      </c>
      <c r="V2880">
        <v>122</v>
      </c>
      <c r="W2880" t="str">
        <f t="shared" si="132"/>
        <v>Brisbane</v>
      </c>
      <c r="X2880" t="str">
        <f t="shared" si="133"/>
        <v>High</v>
      </c>
      <c r="Y2880" t="str">
        <f t="shared" si="134"/>
        <v>Away Team</v>
      </c>
    </row>
  </sheetData>
  <autoFilter ref="A1:V2880" xr:uid="{774C2EDF-F4AA-4026-A61F-F0EFEACD77C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13DF0-FE41-4670-A337-1405AC55D03E}">
  <dimension ref="A1:E136"/>
  <sheetViews>
    <sheetView topLeftCell="A79" workbookViewId="0">
      <selection activeCell="E135" sqref="E135"/>
    </sheetView>
  </sheetViews>
  <sheetFormatPr defaultRowHeight="15" x14ac:dyDescent="0.25"/>
  <cols>
    <col min="1" max="1" width="16.140625" bestFit="1" customWidth="1"/>
    <col min="2" max="2" width="23" bestFit="1" customWidth="1"/>
    <col min="3" max="4" width="4" bestFit="1" customWidth="1"/>
    <col min="5" max="5" width="7" bestFit="1" customWidth="1"/>
    <col min="6" max="21" width="4" bestFit="1" customWidth="1"/>
    <col min="22" max="275" width="5" bestFit="1" customWidth="1"/>
    <col min="276" max="2741" width="6" bestFit="1" customWidth="1"/>
    <col min="2742" max="2747" width="7" bestFit="1" customWidth="1"/>
    <col min="2748" max="2748" width="11.28515625" bestFit="1" customWidth="1"/>
  </cols>
  <sheetData>
    <row r="1" spans="1:2" x14ac:dyDescent="0.25">
      <c r="A1" s="4" t="s">
        <v>2973</v>
      </c>
      <c r="B1" t="s">
        <v>2975</v>
      </c>
    </row>
    <row r="2" spans="1:2" x14ac:dyDescent="0.25">
      <c r="A2" s="5">
        <v>2012</v>
      </c>
      <c r="B2" s="6">
        <v>32747.942028985508</v>
      </c>
    </row>
    <row r="3" spans="1:2" x14ac:dyDescent="0.25">
      <c r="A3" s="5">
        <v>2013</v>
      </c>
      <c r="B3" s="6">
        <v>33460.772946859906</v>
      </c>
    </row>
    <row r="4" spans="1:2" x14ac:dyDescent="0.25">
      <c r="A4" s="5">
        <v>2014</v>
      </c>
      <c r="B4" s="6">
        <v>33680.44927536232</v>
      </c>
    </row>
    <row r="5" spans="1:2" x14ac:dyDescent="0.25">
      <c r="A5" s="5">
        <v>2015</v>
      </c>
      <c r="B5" s="6">
        <v>33367.412621359224</v>
      </c>
    </row>
    <row r="6" spans="1:2" x14ac:dyDescent="0.25">
      <c r="A6" s="5">
        <v>2016</v>
      </c>
      <c r="B6" s="6">
        <v>33162.787439613523</v>
      </c>
    </row>
    <row r="7" spans="1:2" x14ac:dyDescent="0.25">
      <c r="A7" s="5">
        <v>2017</v>
      </c>
      <c r="B7" s="6">
        <v>35206.657004830915</v>
      </c>
    </row>
    <row r="8" spans="1:2" x14ac:dyDescent="0.25">
      <c r="A8" s="5">
        <v>2018</v>
      </c>
      <c r="B8" s="6">
        <v>36687.44927536232</v>
      </c>
    </row>
    <row r="9" spans="1:2" x14ac:dyDescent="0.25">
      <c r="A9" s="5">
        <v>2019</v>
      </c>
      <c r="B9" s="6">
        <v>36317.135265700483</v>
      </c>
    </row>
    <row r="10" spans="1:2" x14ac:dyDescent="0.25">
      <c r="A10" s="5">
        <v>2020</v>
      </c>
      <c r="B10" s="6">
        <v>6376.7716049382716</v>
      </c>
    </row>
    <row r="11" spans="1:2" x14ac:dyDescent="0.25">
      <c r="A11" s="5">
        <v>2021</v>
      </c>
      <c r="B11" s="6">
        <v>19719.908212560385</v>
      </c>
    </row>
    <row r="12" spans="1:2" x14ac:dyDescent="0.25">
      <c r="A12" s="5">
        <v>2022</v>
      </c>
      <c r="B12" s="6">
        <v>32620.342995169081</v>
      </c>
    </row>
    <row r="13" spans="1:2" x14ac:dyDescent="0.25">
      <c r="A13" s="5">
        <v>2023</v>
      </c>
      <c r="B13" s="6">
        <v>37682.703703703701</v>
      </c>
    </row>
    <row r="14" spans="1:2" x14ac:dyDescent="0.25">
      <c r="A14" s="5">
        <v>2024</v>
      </c>
      <c r="B14" s="6">
        <v>38364.680555555555</v>
      </c>
    </row>
    <row r="15" spans="1:2" x14ac:dyDescent="0.25">
      <c r="A15" s="5">
        <v>2025</v>
      </c>
      <c r="B15" s="6">
        <v>38226.976851851854</v>
      </c>
    </row>
    <row r="16" spans="1:2" x14ac:dyDescent="0.25">
      <c r="A16" s="5" t="s">
        <v>2974</v>
      </c>
      <c r="B16" s="6">
        <v>32429.975338659257</v>
      </c>
    </row>
    <row r="19" spans="1:2" x14ac:dyDescent="0.25">
      <c r="A19" s="4" t="s">
        <v>2973</v>
      </c>
      <c r="B19" t="s">
        <v>2975</v>
      </c>
    </row>
    <row r="20" spans="1:2" x14ac:dyDescent="0.25">
      <c r="A20" s="5" t="s">
        <v>512</v>
      </c>
      <c r="B20" s="6">
        <v>37661.599999999999</v>
      </c>
    </row>
    <row r="21" spans="1:2" x14ac:dyDescent="0.25">
      <c r="A21" s="5" t="s">
        <v>2793</v>
      </c>
      <c r="B21" s="6">
        <v>9672.5</v>
      </c>
    </row>
    <row r="22" spans="1:2" x14ac:dyDescent="0.25">
      <c r="A22" s="5" t="s">
        <v>66</v>
      </c>
      <c r="B22" s="6">
        <v>9424.3571428571431</v>
      </c>
    </row>
    <row r="23" spans="1:2" x14ac:dyDescent="0.25">
      <c r="A23" s="5" t="s">
        <v>77</v>
      </c>
      <c r="B23" s="6">
        <v>6875</v>
      </c>
    </row>
    <row r="24" spans="1:2" x14ac:dyDescent="0.25">
      <c r="A24" s="5" t="s">
        <v>38</v>
      </c>
      <c r="B24" s="6">
        <v>10572.748571428572</v>
      </c>
    </row>
    <row r="25" spans="1:2" x14ac:dyDescent="0.25">
      <c r="A25" s="5" t="s">
        <v>201</v>
      </c>
      <c r="B25" s="6">
        <v>6834.9230769230771</v>
      </c>
    </row>
    <row r="26" spans="1:2" x14ac:dyDescent="0.25">
      <c r="A26" s="5" t="s">
        <v>46</v>
      </c>
      <c r="B26" s="6">
        <v>28737.500837520936</v>
      </c>
    </row>
    <row r="27" spans="1:2" x14ac:dyDescent="0.25">
      <c r="A27" s="5" t="s">
        <v>1304</v>
      </c>
      <c r="B27" s="6">
        <v>7516.2666666666664</v>
      </c>
    </row>
    <row r="28" spans="1:2" x14ac:dyDescent="0.25">
      <c r="A28" s="5" t="s">
        <v>53</v>
      </c>
      <c r="B28" s="6">
        <v>29707.347826086956</v>
      </c>
    </row>
    <row r="29" spans="1:2" x14ac:dyDescent="0.25">
      <c r="A29" s="5" t="s">
        <v>58</v>
      </c>
      <c r="B29" s="6">
        <v>20294.075268817203</v>
      </c>
    </row>
    <row r="30" spans="1:2" x14ac:dyDescent="0.25">
      <c r="A30" s="5" t="s">
        <v>2867</v>
      </c>
      <c r="B30" s="6">
        <v>12715</v>
      </c>
    </row>
    <row r="31" spans="1:2" x14ac:dyDescent="0.25">
      <c r="A31" s="5" t="s">
        <v>1192</v>
      </c>
      <c r="B31" s="6">
        <v>10073</v>
      </c>
    </row>
    <row r="32" spans="1:2" x14ac:dyDescent="0.25">
      <c r="A32" s="5" t="s">
        <v>88</v>
      </c>
      <c r="B32" s="6">
        <v>23713.385964912282</v>
      </c>
    </row>
    <row r="33" spans="1:2" x14ac:dyDescent="0.25">
      <c r="A33" s="5" t="s">
        <v>95</v>
      </c>
      <c r="B33" s="6">
        <v>10599.948717948719</v>
      </c>
    </row>
    <row r="34" spans="1:2" x14ac:dyDescent="0.25">
      <c r="A34" s="5" t="s">
        <v>129</v>
      </c>
      <c r="B34" s="6">
        <v>8831.7000000000007</v>
      </c>
    </row>
    <row r="35" spans="1:2" x14ac:dyDescent="0.25">
      <c r="A35" s="5" t="s">
        <v>28</v>
      </c>
      <c r="B35" s="6">
        <v>52661.060606060608</v>
      </c>
    </row>
    <row r="36" spans="1:2" x14ac:dyDescent="0.25">
      <c r="A36" s="5" t="s">
        <v>2360</v>
      </c>
      <c r="B36" s="6">
        <v>9220.8333333333339</v>
      </c>
    </row>
    <row r="37" spans="1:2" x14ac:dyDescent="0.25">
      <c r="A37" s="5" t="s">
        <v>1339</v>
      </c>
      <c r="B37" s="6">
        <v>41296.696132596684</v>
      </c>
    </row>
    <row r="38" spans="1:2" x14ac:dyDescent="0.25">
      <c r="A38" s="5" t="s">
        <v>1646</v>
      </c>
      <c r="B38" s="6">
        <v>7243</v>
      </c>
    </row>
    <row r="39" spans="1:2" x14ac:dyDescent="0.25">
      <c r="A39" s="5" t="s">
        <v>61</v>
      </c>
      <c r="B39" s="6">
        <v>30568.256944444445</v>
      </c>
    </row>
    <row r="40" spans="1:2" x14ac:dyDescent="0.25">
      <c r="A40" s="5" t="s">
        <v>24</v>
      </c>
      <c r="B40" s="6">
        <v>36515.631578947367</v>
      </c>
    </row>
    <row r="41" spans="1:2" x14ac:dyDescent="0.25">
      <c r="A41" s="5" t="s">
        <v>42</v>
      </c>
      <c r="B41" s="6">
        <v>35468.571428571428</v>
      </c>
    </row>
    <row r="42" spans="1:2" x14ac:dyDescent="0.25">
      <c r="A42" s="5" t="s">
        <v>2363</v>
      </c>
      <c r="B42" s="6">
        <v>8630.3333333333339</v>
      </c>
    </row>
    <row r="43" spans="1:2" x14ac:dyDescent="0.25">
      <c r="A43" s="5" t="s">
        <v>141</v>
      </c>
      <c r="B43" s="6">
        <v>10240.081081081082</v>
      </c>
    </row>
    <row r="44" spans="1:2" x14ac:dyDescent="0.25">
      <c r="A44" s="5" t="s">
        <v>584</v>
      </c>
      <c r="B44" s="6">
        <v>5396.727272727273</v>
      </c>
    </row>
    <row r="45" spans="1:2" x14ac:dyDescent="0.25">
      <c r="A45" s="5" t="s">
        <v>329</v>
      </c>
      <c r="B45" s="6">
        <v>16026.666666666666</v>
      </c>
    </row>
    <row r="46" spans="1:2" x14ac:dyDescent="0.25">
      <c r="A46" s="5" t="s">
        <v>100</v>
      </c>
      <c r="B46" s="6">
        <v>12706.553571428571</v>
      </c>
    </row>
    <row r="47" spans="1:2" x14ac:dyDescent="0.25">
      <c r="A47" s="5" t="s">
        <v>2974</v>
      </c>
      <c r="B47" s="6">
        <v>32429.975338659257</v>
      </c>
    </row>
    <row r="50" spans="1:2" x14ac:dyDescent="0.25">
      <c r="A50" s="4" t="s">
        <v>2973</v>
      </c>
      <c r="B50" s="6" t="s">
        <v>2975</v>
      </c>
    </row>
    <row r="51" spans="1:2" x14ac:dyDescent="0.25">
      <c r="A51" s="5" t="s">
        <v>2542</v>
      </c>
      <c r="B51" s="6">
        <v>37367.352941176468</v>
      </c>
    </row>
    <row r="52" spans="1:2" x14ac:dyDescent="0.25">
      <c r="A52" s="5" t="s">
        <v>23</v>
      </c>
      <c r="B52" s="6">
        <v>36657.351999999999</v>
      </c>
    </row>
    <row r="53" spans="1:2" x14ac:dyDescent="0.25">
      <c r="A53" s="5" t="s">
        <v>57</v>
      </c>
      <c r="B53" s="6">
        <v>34012.782258064515</v>
      </c>
    </row>
    <row r="54" spans="1:2" x14ac:dyDescent="0.25">
      <c r="A54" s="5" t="s">
        <v>70</v>
      </c>
      <c r="B54" s="6">
        <v>32596.577235772358</v>
      </c>
    </row>
    <row r="55" spans="1:2" x14ac:dyDescent="0.25">
      <c r="A55" s="5" t="s">
        <v>81</v>
      </c>
      <c r="B55" s="6">
        <v>30336.524193548386</v>
      </c>
    </row>
    <row r="56" spans="1:2" x14ac:dyDescent="0.25">
      <c r="A56" s="5" t="s">
        <v>92</v>
      </c>
      <c r="B56" s="6">
        <v>33848.743999999999</v>
      </c>
    </row>
    <row r="57" spans="1:2" x14ac:dyDescent="0.25">
      <c r="A57" s="5" t="s">
        <v>104</v>
      </c>
      <c r="B57" s="6">
        <v>31963.928571428572</v>
      </c>
    </row>
    <row r="58" spans="1:2" x14ac:dyDescent="0.25">
      <c r="A58" s="5" t="s">
        <v>114</v>
      </c>
      <c r="B58" s="6">
        <v>32677.658730158731</v>
      </c>
    </row>
    <row r="59" spans="1:2" x14ac:dyDescent="0.25">
      <c r="A59" s="5" t="s">
        <v>124</v>
      </c>
      <c r="B59" s="6">
        <v>30266.398373983739</v>
      </c>
    </row>
    <row r="60" spans="1:2" x14ac:dyDescent="0.25">
      <c r="A60" s="5" t="s">
        <v>135</v>
      </c>
      <c r="B60" s="6">
        <v>30521.549180327867</v>
      </c>
    </row>
    <row r="61" spans="1:2" x14ac:dyDescent="0.25">
      <c r="A61" s="5" t="s">
        <v>146</v>
      </c>
      <c r="B61" s="6">
        <v>30319.516666666666</v>
      </c>
    </row>
    <row r="62" spans="1:2" x14ac:dyDescent="0.25">
      <c r="A62" s="5" t="s">
        <v>156</v>
      </c>
      <c r="B62" s="6">
        <v>29517.711711711712</v>
      </c>
    </row>
    <row r="63" spans="1:2" x14ac:dyDescent="0.25">
      <c r="A63" s="5" t="s">
        <v>163</v>
      </c>
      <c r="B63" s="6">
        <v>30926.252525252527</v>
      </c>
    </row>
    <row r="64" spans="1:2" x14ac:dyDescent="0.25">
      <c r="A64" s="5" t="s">
        <v>170</v>
      </c>
      <c r="B64" s="6">
        <v>31213.884210526317</v>
      </c>
    </row>
    <row r="65" spans="1:2" x14ac:dyDescent="0.25">
      <c r="A65" s="5" t="s">
        <v>177</v>
      </c>
      <c r="B65" s="6">
        <v>28462.48</v>
      </c>
    </row>
    <row r="66" spans="1:2" x14ac:dyDescent="0.25">
      <c r="A66" s="5" t="s">
        <v>187</v>
      </c>
      <c r="B66" s="6">
        <v>30932.226086956522</v>
      </c>
    </row>
    <row r="67" spans="1:2" x14ac:dyDescent="0.25">
      <c r="A67" s="5" t="s">
        <v>197</v>
      </c>
      <c r="B67" s="6">
        <v>28461.617886178861</v>
      </c>
    </row>
    <row r="68" spans="1:2" x14ac:dyDescent="0.25">
      <c r="A68" s="5" t="s">
        <v>208</v>
      </c>
      <c r="B68" s="6">
        <v>28738.952380952382</v>
      </c>
    </row>
    <row r="69" spans="1:2" x14ac:dyDescent="0.25">
      <c r="A69" s="5" t="s">
        <v>218</v>
      </c>
      <c r="B69" s="6">
        <v>27885.182539682541</v>
      </c>
    </row>
    <row r="70" spans="1:2" x14ac:dyDescent="0.25">
      <c r="A70" s="5" t="s">
        <v>228</v>
      </c>
      <c r="B70" s="6">
        <v>30410.384615384617</v>
      </c>
    </row>
    <row r="71" spans="1:2" x14ac:dyDescent="0.25">
      <c r="A71" s="5" t="s">
        <v>238</v>
      </c>
      <c r="B71" s="6">
        <v>31788.897435897437</v>
      </c>
    </row>
    <row r="72" spans="1:2" x14ac:dyDescent="0.25">
      <c r="A72" s="5" t="s">
        <v>248</v>
      </c>
      <c r="B72" s="6">
        <v>30328.478632478633</v>
      </c>
    </row>
    <row r="73" spans="1:2" x14ac:dyDescent="0.25">
      <c r="A73" s="5" t="s">
        <v>258</v>
      </c>
      <c r="B73" s="6">
        <v>31397.931623931625</v>
      </c>
    </row>
    <row r="74" spans="1:2" x14ac:dyDescent="0.25">
      <c r="A74" s="5" t="s">
        <v>268</v>
      </c>
      <c r="B74" s="6">
        <v>31753.222222222223</v>
      </c>
    </row>
    <row r="75" spans="1:2" x14ac:dyDescent="0.25">
      <c r="A75" s="5" t="s">
        <v>2523</v>
      </c>
      <c r="B75" s="6">
        <v>36716.5</v>
      </c>
    </row>
    <row r="76" spans="1:2" x14ac:dyDescent="0.25">
      <c r="A76" s="5" t="s">
        <v>278</v>
      </c>
      <c r="B76" s="6">
        <v>57234.928571428572</v>
      </c>
    </row>
    <row r="77" spans="1:2" x14ac:dyDescent="0.25">
      <c r="A77" s="5" t="s">
        <v>280</v>
      </c>
      <c r="B77" s="6">
        <v>51044.071428571428</v>
      </c>
    </row>
    <row r="78" spans="1:2" x14ac:dyDescent="0.25">
      <c r="A78" s="5" t="s">
        <v>284</v>
      </c>
      <c r="B78" s="6">
        <v>50063.142857142855</v>
      </c>
    </row>
    <row r="79" spans="1:2" x14ac:dyDescent="0.25">
      <c r="A79" s="5" t="s">
        <v>287</v>
      </c>
      <c r="B79" s="6">
        <v>62826.107142857145</v>
      </c>
    </row>
    <row r="80" spans="1:2" x14ac:dyDescent="0.25">
      <c r="A80" s="5" t="s">
        <v>290</v>
      </c>
      <c r="B80" s="6">
        <v>92051.571428571435</v>
      </c>
    </row>
    <row r="81" spans="1:2" x14ac:dyDescent="0.25">
      <c r="A81" s="5" t="s">
        <v>2974</v>
      </c>
      <c r="B81" s="6">
        <v>32429.975338659257</v>
      </c>
    </row>
    <row r="83" spans="1:2" x14ac:dyDescent="0.25">
      <c r="A83" s="4" t="s">
        <v>2973</v>
      </c>
      <c r="B83" t="s">
        <v>2978</v>
      </c>
    </row>
    <row r="84" spans="1:2" x14ac:dyDescent="0.25">
      <c r="A84" s="5" t="s">
        <v>44</v>
      </c>
      <c r="B84">
        <v>223</v>
      </c>
    </row>
    <row r="85" spans="1:2" x14ac:dyDescent="0.25">
      <c r="A85" s="5" t="s">
        <v>26</v>
      </c>
      <c r="B85">
        <v>207</v>
      </c>
    </row>
    <row r="86" spans="1:2" x14ac:dyDescent="0.25">
      <c r="A86" s="5" t="s">
        <v>32</v>
      </c>
      <c r="B86">
        <v>192</v>
      </c>
    </row>
    <row r="87" spans="1:2" x14ac:dyDescent="0.25">
      <c r="A87" s="5" t="s">
        <v>33</v>
      </c>
      <c r="B87">
        <v>186</v>
      </c>
    </row>
    <row r="88" spans="1:2" x14ac:dyDescent="0.25">
      <c r="A88" s="5" t="s">
        <v>54</v>
      </c>
      <c r="B88">
        <v>179</v>
      </c>
    </row>
    <row r="89" spans="1:2" x14ac:dyDescent="0.25">
      <c r="A89" s="5" t="s">
        <v>29</v>
      </c>
      <c r="B89">
        <v>170</v>
      </c>
    </row>
    <row r="90" spans="1:2" x14ac:dyDescent="0.25">
      <c r="A90" s="5" t="s">
        <v>43</v>
      </c>
      <c r="B90">
        <v>167</v>
      </c>
    </row>
    <row r="91" spans="1:2" x14ac:dyDescent="0.25">
      <c r="A91" s="5" t="s">
        <v>50</v>
      </c>
      <c r="B91">
        <v>164</v>
      </c>
    </row>
    <row r="92" spans="1:2" x14ac:dyDescent="0.25">
      <c r="A92" s="5" t="s">
        <v>40</v>
      </c>
      <c r="B92">
        <v>164</v>
      </c>
    </row>
    <row r="93" spans="1:2" x14ac:dyDescent="0.25">
      <c r="A93" s="5" t="s">
        <v>36</v>
      </c>
      <c r="B93">
        <v>163</v>
      </c>
    </row>
    <row r="94" spans="1:2" x14ac:dyDescent="0.25">
      <c r="A94" s="5" t="s">
        <v>25</v>
      </c>
      <c r="B94">
        <v>154</v>
      </c>
    </row>
    <row r="95" spans="1:2" x14ac:dyDescent="0.25">
      <c r="A95" s="5" t="s">
        <v>51</v>
      </c>
      <c r="B95">
        <v>151</v>
      </c>
    </row>
    <row r="96" spans="1:2" x14ac:dyDescent="0.25">
      <c r="A96" s="5" t="s">
        <v>35</v>
      </c>
      <c r="B96">
        <v>139</v>
      </c>
    </row>
    <row r="97" spans="1:2" x14ac:dyDescent="0.25">
      <c r="A97" s="5" t="s">
        <v>48</v>
      </c>
      <c r="B97">
        <v>134</v>
      </c>
    </row>
    <row r="98" spans="1:2" x14ac:dyDescent="0.25">
      <c r="A98" s="5" t="s">
        <v>55</v>
      </c>
      <c r="B98">
        <v>128</v>
      </c>
    </row>
    <row r="99" spans="1:2" x14ac:dyDescent="0.25">
      <c r="A99" s="5" t="s">
        <v>30</v>
      </c>
      <c r="B99">
        <v>120</v>
      </c>
    </row>
    <row r="100" spans="1:2" x14ac:dyDescent="0.25">
      <c r="A100" s="5" t="s">
        <v>47</v>
      </c>
      <c r="B100">
        <v>115</v>
      </c>
    </row>
    <row r="101" spans="1:2" x14ac:dyDescent="0.25">
      <c r="A101" s="5" t="s">
        <v>39</v>
      </c>
      <c r="B101">
        <v>102</v>
      </c>
    </row>
    <row r="102" spans="1:2" x14ac:dyDescent="0.25">
      <c r="A102" s="5" t="s">
        <v>2977</v>
      </c>
      <c r="B102">
        <v>21</v>
      </c>
    </row>
    <row r="103" spans="1:2" x14ac:dyDescent="0.25">
      <c r="A103" s="5" t="s">
        <v>2974</v>
      </c>
      <c r="B103">
        <v>2879</v>
      </c>
    </row>
    <row r="106" spans="1:2" x14ac:dyDescent="0.25">
      <c r="A106" s="4" t="s">
        <v>2973</v>
      </c>
      <c r="B106" t="s">
        <v>2982</v>
      </c>
    </row>
    <row r="107" spans="1:2" x14ac:dyDescent="0.25">
      <c r="A107" s="5" t="s">
        <v>2979</v>
      </c>
      <c r="B107">
        <v>441</v>
      </c>
    </row>
    <row r="108" spans="1:2" x14ac:dyDescent="0.25">
      <c r="A108" s="5" t="s">
        <v>2980</v>
      </c>
      <c r="B108">
        <v>1351</v>
      </c>
    </row>
    <row r="109" spans="1:2" x14ac:dyDescent="0.25">
      <c r="A109" s="5" t="s">
        <v>2981</v>
      </c>
      <c r="B109">
        <v>1087</v>
      </c>
    </row>
    <row r="110" spans="1:2" x14ac:dyDescent="0.25">
      <c r="A110" s="5" t="s">
        <v>2974</v>
      </c>
      <c r="B110">
        <v>2879</v>
      </c>
    </row>
    <row r="112" spans="1:2" x14ac:dyDescent="0.25">
      <c r="A112" t="s">
        <v>2990</v>
      </c>
      <c r="B112" t="s">
        <v>2991</v>
      </c>
    </row>
    <row r="113" spans="1:5" x14ac:dyDescent="0.25">
      <c r="A113" s="7">
        <v>87.332059742966308</v>
      </c>
      <c r="B113" s="7">
        <v>81.136853073984028</v>
      </c>
    </row>
    <row r="116" spans="1:5" x14ac:dyDescent="0.25">
      <c r="A116" s="4" t="s">
        <v>2989</v>
      </c>
      <c r="B116" t="s">
        <v>2988</v>
      </c>
    </row>
    <row r="117" spans="1:5" x14ac:dyDescent="0.25">
      <c r="A117" s="5" t="s">
        <v>2985</v>
      </c>
      <c r="B117">
        <v>1239</v>
      </c>
    </row>
    <row r="118" spans="1:5" x14ac:dyDescent="0.25">
      <c r="A118" s="5" t="s">
        <v>2977</v>
      </c>
      <c r="B118">
        <v>21</v>
      </c>
    </row>
    <row r="119" spans="1:5" x14ac:dyDescent="0.25">
      <c r="A119" s="5" t="s">
        <v>2986</v>
      </c>
      <c r="B119">
        <v>1619</v>
      </c>
    </row>
    <row r="120" spans="1:5" x14ac:dyDescent="0.25">
      <c r="A120" s="5" t="s">
        <v>2974</v>
      </c>
      <c r="B120">
        <v>2879</v>
      </c>
    </row>
    <row r="124" spans="1:5" x14ac:dyDescent="0.25">
      <c r="A124" t="s">
        <v>2992</v>
      </c>
    </row>
    <row r="126" spans="1:5" x14ac:dyDescent="0.25">
      <c r="A126" t="s">
        <v>2993</v>
      </c>
      <c r="E126" t="s">
        <v>2996</v>
      </c>
    </row>
    <row r="127" spans="1:5" x14ac:dyDescent="0.25">
      <c r="A127">
        <v>2879</v>
      </c>
      <c r="E127" t="str">
        <f>TEXT(A127,"#,##")</f>
        <v>2,879</v>
      </c>
    </row>
    <row r="128" spans="1:5" x14ac:dyDescent="0.25">
      <c r="E128" t="str">
        <f t="shared" ref="E128:E136" si="0">TEXT(A128,"#,##")</f>
        <v/>
      </c>
    </row>
    <row r="129" spans="1:5" x14ac:dyDescent="0.25">
      <c r="E129" t="str">
        <f t="shared" si="0"/>
        <v/>
      </c>
    </row>
    <row r="130" spans="1:5" x14ac:dyDescent="0.25">
      <c r="A130" t="s">
        <v>2994</v>
      </c>
      <c r="E130" t="str">
        <f t="shared" si="0"/>
        <v>Average Attendance</v>
      </c>
    </row>
    <row r="131" spans="1:5" x14ac:dyDescent="0.25">
      <c r="A131" s="6">
        <v>32429.975338659257</v>
      </c>
      <c r="E131" t="str">
        <f t="shared" si="0"/>
        <v>32,430</v>
      </c>
    </row>
    <row r="132" spans="1:5" x14ac:dyDescent="0.25">
      <c r="E132" t="str">
        <f t="shared" si="0"/>
        <v/>
      </c>
    </row>
    <row r="133" spans="1:5" x14ac:dyDescent="0.25">
      <c r="E133" t="str">
        <f t="shared" si="0"/>
        <v/>
      </c>
    </row>
    <row r="134" spans="1:5" x14ac:dyDescent="0.25">
      <c r="A134" t="s">
        <v>2995</v>
      </c>
      <c r="E134" t="str">
        <f t="shared" si="0"/>
        <v>Highest Attendance</v>
      </c>
    </row>
    <row r="135" spans="1:5" x14ac:dyDescent="0.25">
      <c r="A135" s="6">
        <v>100024</v>
      </c>
      <c r="E135" t="str">
        <f t="shared" si="0"/>
        <v>100,024</v>
      </c>
    </row>
    <row r="136" spans="1:5" x14ac:dyDescent="0.25">
      <c r="E136" t="str">
        <f t="shared" si="0"/>
        <v/>
      </c>
    </row>
  </sheetData>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F78A1-FD5E-4491-B324-391023A45413}">
  <dimension ref="A1:AH49"/>
  <sheetViews>
    <sheetView showGridLines="0" workbookViewId="0">
      <selection activeCell="W38" sqref="W38"/>
    </sheetView>
  </sheetViews>
  <sheetFormatPr defaultRowHeight="15" x14ac:dyDescent="0.25"/>
  <cols>
    <col min="18" max="18" width="9.140625" customWidth="1"/>
    <col min="23" max="23" width="19.5703125" customWidth="1"/>
    <col min="24" max="24" width="19.140625" customWidth="1"/>
    <col min="25" max="25" width="7.85546875" customWidth="1"/>
    <col min="26" max="26" width="21.28515625" customWidth="1"/>
    <col min="27" max="27" width="15.7109375" customWidth="1"/>
    <col min="28" max="28" width="3.5703125" customWidth="1"/>
    <col min="29" max="29" width="9.140625" hidden="1" customWidth="1"/>
    <col min="30" max="30" width="2.28515625" customWidth="1"/>
    <col min="31" max="32" width="2" customWidth="1"/>
    <col min="33" max="33" width="2.85546875" customWidth="1"/>
    <col min="34" max="34" width="0.7109375" customWidth="1"/>
  </cols>
  <sheetData>
    <row r="1" spans="1:34" x14ac:dyDescent="0.25">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row>
    <row r="2" spans="1:34" x14ac:dyDescent="0.25">
      <c r="A2" s="8"/>
      <c r="B2" s="8"/>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8"/>
      <c r="AH2" s="8"/>
    </row>
    <row r="3" spans="1:34" ht="36" x14ac:dyDescent="0.55000000000000004">
      <c r="A3" s="8"/>
      <c r="B3" s="8"/>
      <c r="C3" s="9"/>
      <c r="D3" s="9"/>
      <c r="E3" s="9"/>
      <c r="F3" s="9"/>
      <c r="G3" s="10"/>
      <c r="H3" s="9"/>
      <c r="I3" s="9"/>
      <c r="J3" s="9"/>
      <c r="K3" s="9"/>
      <c r="L3" s="9"/>
      <c r="M3" s="9"/>
      <c r="N3" s="9"/>
      <c r="O3" s="9"/>
      <c r="P3" s="9"/>
      <c r="Q3" s="11" t="s">
        <v>2987</v>
      </c>
      <c r="R3" s="9"/>
      <c r="S3" s="9"/>
      <c r="T3" s="9"/>
      <c r="U3" s="9"/>
      <c r="V3" s="9"/>
      <c r="W3" s="9"/>
      <c r="X3" s="9"/>
      <c r="Y3" s="9"/>
      <c r="Z3" s="9"/>
      <c r="AA3" s="10"/>
      <c r="AB3" s="9"/>
      <c r="AC3" s="9"/>
      <c r="AD3" s="9"/>
      <c r="AE3" s="9"/>
      <c r="AF3" s="9"/>
      <c r="AG3" s="8"/>
      <c r="AH3" s="8"/>
    </row>
    <row r="4" spans="1:34" x14ac:dyDescent="0.25">
      <c r="A4" s="8"/>
      <c r="B4" s="8"/>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8"/>
      <c r="AH4" s="8"/>
    </row>
    <row r="5" spans="1:34"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row>
    <row r="6" spans="1:34" x14ac:dyDescent="0.25">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row>
    <row r="7" spans="1:34" x14ac:dyDescent="0.25">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row>
    <row r="8" spans="1:34" x14ac:dyDescent="0.25">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row>
    <row r="9" spans="1:34" x14ac:dyDescent="0.25">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row>
    <row r="10" spans="1:34" x14ac:dyDescent="0.2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row>
    <row r="11" spans="1:34" x14ac:dyDescent="0.2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row>
    <row r="12" spans="1:34" x14ac:dyDescent="0.2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row>
    <row r="13" spans="1:34" x14ac:dyDescent="0.2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row>
    <row r="14" spans="1:34" x14ac:dyDescent="0.2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row>
    <row r="15" spans="1:34" x14ac:dyDescent="0.2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row>
    <row r="16" spans="1:34" x14ac:dyDescent="0.2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row>
    <row r="17" spans="1:34" x14ac:dyDescent="0.2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row>
    <row r="18" spans="1:34" x14ac:dyDescent="0.2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row>
    <row r="19" spans="1:34" x14ac:dyDescent="0.2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row>
    <row r="20" spans="1:34" x14ac:dyDescent="0.2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row>
    <row r="21" spans="1:34" x14ac:dyDescent="0.2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row>
    <row r="22" spans="1:34" x14ac:dyDescent="0.2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row>
    <row r="23" spans="1:34"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row>
    <row r="24" spans="1:34" x14ac:dyDescent="0.2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row>
    <row r="25" spans="1:34" x14ac:dyDescent="0.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row>
    <row r="26" spans="1:34" x14ac:dyDescent="0.2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row>
    <row r="27" spans="1:34" x14ac:dyDescent="0.2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row>
    <row r="28" spans="1:34" x14ac:dyDescent="0.2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row>
    <row r="29" spans="1:34" x14ac:dyDescent="0.2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row>
    <row r="30" spans="1:34" x14ac:dyDescent="0.2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row>
    <row r="31" spans="1:34" x14ac:dyDescent="0.2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row>
    <row r="32" spans="1:34" x14ac:dyDescent="0.2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row>
    <row r="33" spans="1:34" x14ac:dyDescent="0.2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row>
    <row r="34" spans="1:34" x14ac:dyDescent="0.2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row>
    <row r="35" spans="1:34" x14ac:dyDescent="0.2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row>
    <row r="36" spans="1:34" x14ac:dyDescent="0.2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row>
    <row r="37" spans="1:34" x14ac:dyDescent="0.2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row>
    <row r="38" spans="1:34" x14ac:dyDescent="0.25">
      <c r="A38" s="8"/>
      <c r="B38" s="8"/>
      <c r="C38" s="8"/>
      <c r="D38" s="8"/>
      <c r="E38" s="8"/>
      <c r="F38" s="8"/>
      <c r="G38" s="8"/>
      <c r="H38" s="8"/>
      <c r="I38" s="8"/>
      <c r="J38" s="8"/>
      <c r="K38" s="8"/>
      <c r="L38" s="8"/>
      <c r="M38" s="8"/>
      <c r="N38" s="8"/>
      <c r="O38" s="8"/>
      <c r="P38" s="8"/>
      <c r="Q38" s="8"/>
      <c r="R38" s="8"/>
      <c r="S38" s="8"/>
      <c r="T38" s="8"/>
      <c r="U38" s="8"/>
      <c r="V38" s="8"/>
      <c r="W38" s="4" t="s">
        <v>2989</v>
      </c>
      <c r="X38" t="s">
        <v>2988</v>
      </c>
      <c r="Y38" s="8"/>
      <c r="Z38" s="8"/>
      <c r="AA38" s="8"/>
      <c r="AB38" s="8"/>
      <c r="AC38" s="8"/>
      <c r="AD38" s="8"/>
      <c r="AE38" s="8"/>
      <c r="AF38" s="8"/>
      <c r="AG38" s="8"/>
      <c r="AH38" s="8"/>
    </row>
    <row r="39" spans="1:34" x14ac:dyDescent="0.25">
      <c r="A39" s="8"/>
      <c r="B39" s="8"/>
      <c r="C39" s="8"/>
      <c r="D39" s="8"/>
      <c r="E39" s="8"/>
      <c r="F39" s="8"/>
      <c r="G39" s="8"/>
      <c r="H39" s="8"/>
      <c r="I39" s="8"/>
      <c r="J39" s="8"/>
      <c r="K39" s="8"/>
      <c r="L39" s="8"/>
      <c r="M39" s="8"/>
      <c r="N39" s="8"/>
      <c r="O39" s="8"/>
      <c r="P39" s="8"/>
      <c r="Q39" s="8"/>
      <c r="R39" s="8"/>
      <c r="S39" s="8"/>
      <c r="T39" s="8"/>
      <c r="U39" s="8"/>
      <c r="V39" s="8"/>
      <c r="W39" s="5" t="s">
        <v>2985</v>
      </c>
      <c r="X39">
        <v>1239</v>
      </c>
      <c r="Y39" s="8"/>
      <c r="Z39" s="8"/>
      <c r="AA39" s="8"/>
      <c r="AB39" s="8"/>
      <c r="AC39" s="8"/>
      <c r="AD39" s="8"/>
      <c r="AE39" s="8"/>
      <c r="AF39" s="8"/>
      <c r="AG39" s="8"/>
      <c r="AH39" s="8"/>
    </row>
    <row r="40" spans="1:34" x14ac:dyDescent="0.25">
      <c r="A40" s="8"/>
      <c r="B40" s="8"/>
      <c r="C40" s="8"/>
      <c r="D40" s="8"/>
      <c r="E40" s="8"/>
      <c r="F40" s="8"/>
      <c r="G40" s="8"/>
      <c r="H40" s="8"/>
      <c r="I40" s="8"/>
      <c r="J40" s="8"/>
      <c r="K40" s="8"/>
      <c r="L40" s="8"/>
      <c r="M40" s="8"/>
      <c r="N40" s="8"/>
      <c r="O40" s="8"/>
      <c r="P40" s="8"/>
      <c r="Q40" s="8"/>
      <c r="R40" s="8"/>
      <c r="S40" s="8"/>
      <c r="T40" s="8"/>
      <c r="U40" s="8"/>
      <c r="V40" s="8"/>
      <c r="W40" s="5" t="s">
        <v>2977</v>
      </c>
      <c r="X40">
        <v>21</v>
      </c>
      <c r="Y40" s="8"/>
      <c r="Z40" s="8"/>
      <c r="AA40" s="8"/>
      <c r="AB40" s="8"/>
      <c r="AC40" s="8"/>
      <c r="AD40" s="8"/>
      <c r="AE40" s="8"/>
      <c r="AF40" s="8"/>
      <c r="AG40" s="8"/>
      <c r="AH40" s="8"/>
    </row>
    <row r="41" spans="1:34" x14ac:dyDescent="0.25">
      <c r="A41" s="8"/>
      <c r="B41" s="8"/>
      <c r="C41" s="8"/>
      <c r="D41" s="8"/>
      <c r="E41" s="8"/>
      <c r="F41" s="8"/>
      <c r="G41" s="8"/>
      <c r="H41" s="8"/>
      <c r="I41" s="8"/>
      <c r="J41" s="8"/>
      <c r="K41" s="8"/>
      <c r="L41" s="8"/>
      <c r="M41" s="8"/>
      <c r="N41" s="8"/>
      <c r="O41" s="8"/>
      <c r="P41" s="8"/>
      <c r="Q41" s="8"/>
      <c r="R41" s="8"/>
      <c r="S41" s="8"/>
      <c r="T41" s="8"/>
      <c r="U41" s="8"/>
      <c r="V41" s="8"/>
      <c r="W41" s="5" t="s">
        <v>2986</v>
      </c>
      <c r="X41">
        <v>1619</v>
      </c>
      <c r="Y41" s="8"/>
      <c r="Z41" s="8"/>
      <c r="AA41" s="8"/>
      <c r="AB41" s="8"/>
      <c r="AC41" s="8"/>
      <c r="AD41" s="8"/>
      <c r="AE41" s="8"/>
      <c r="AF41" s="8"/>
      <c r="AG41" s="8"/>
      <c r="AH41" s="8"/>
    </row>
    <row r="42" spans="1:34" x14ac:dyDescent="0.25">
      <c r="A42" s="8"/>
      <c r="B42" s="8"/>
      <c r="C42" s="8"/>
      <c r="D42" s="8"/>
      <c r="E42" s="8"/>
      <c r="F42" s="8"/>
      <c r="G42" s="8"/>
      <c r="H42" s="8"/>
      <c r="I42" s="8"/>
      <c r="J42" s="8"/>
      <c r="K42" s="8"/>
      <c r="L42" s="8"/>
      <c r="M42" s="8"/>
      <c r="N42" s="8"/>
      <c r="O42" s="8"/>
      <c r="P42" s="8"/>
      <c r="Q42" s="8"/>
      <c r="R42" s="8"/>
      <c r="S42" s="8"/>
      <c r="T42" s="8"/>
      <c r="U42" s="8"/>
      <c r="V42" s="8"/>
      <c r="W42" s="5" t="s">
        <v>2974</v>
      </c>
      <c r="X42">
        <v>2879</v>
      </c>
      <c r="Y42" s="8"/>
      <c r="Z42" s="8"/>
      <c r="AA42" s="8"/>
      <c r="AB42" s="8"/>
      <c r="AC42" s="8"/>
      <c r="AD42" s="8"/>
      <c r="AE42" s="8"/>
      <c r="AF42" s="8"/>
      <c r="AG42" s="8"/>
      <c r="AH42" s="8"/>
    </row>
    <row r="43" spans="1:34" x14ac:dyDescent="0.25">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row>
    <row r="44" spans="1:34" x14ac:dyDescent="0.25">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row>
    <row r="45" spans="1:34" x14ac:dyDescent="0.25">
      <c r="A45" s="8"/>
      <c r="B45" s="8"/>
      <c r="C45" s="8"/>
      <c r="D45" s="8"/>
      <c r="E45" s="8"/>
      <c r="F45" s="8"/>
      <c r="G45" s="8"/>
      <c r="H45" s="8"/>
      <c r="I45" s="8"/>
      <c r="J45" s="8"/>
      <c r="K45" s="8"/>
      <c r="L45" s="8"/>
      <c r="M45" s="8"/>
      <c r="N45" s="8"/>
      <c r="O45" s="8"/>
      <c r="P45" s="8"/>
      <c r="Q45" s="8"/>
      <c r="R45" s="8"/>
      <c r="S45" s="8"/>
      <c r="T45" s="8"/>
      <c r="U45" s="8"/>
      <c r="V45" s="8"/>
      <c r="W45" s="4" t="s">
        <v>2990</v>
      </c>
      <c r="X45" t="s">
        <v>2991</v>
      </c>
      <c r="Y45" s="8"/>
      <c r="Z45" s="8"/>
      <c r="AA45" s="8"/>
      <c r="AB45" s="8"/>
      <c r="AC45" s="8"/>
      <c r="AD45" s="8"/>
      <c r="AE45" s="8"/>
      <c r="AF45" s="8"/>
      <c r="AG45" s="8"/>
      <c r="AH45" s="8"/>
    </row>
    <row r="46" spans="1:34" x14ac:dyDescent="0.25">
      <c r="A46" s="8"/>
      <c r="B46" s="8"/>
      <c r="C46" s="8"/>
      <c r="D46" s="8"/>
      <c r="E46" s="8"/>
      <c r="F46" s="8"/>
      <c r="G46" s="8"/>
      <c r="H46" s="8"/>
      <c r="I46" s="8"/>
      <c r="J46" s="8"/>
      <c r="K46" s="8"/>
      <c r="L46" s="8"/>
      <c r="M46" s="8"/>
      <c r="N46" s="8"/>
      <c r="O46" s="8"/>
      <c r="P46" s="8"/>
      <c r="Q46" s="8"/>
      <c r="R46" s="8"/>
      <c r="S46" s="8"/>
      <c r="T46" s="8"/>
      <c r="U46" s="8"/>
      <c r="V46" s="8"/>
      <c r="W46" s="7">
        <v>87.332059742966308</v>
      </c>
      <c r="X46" s="7">
        <v>81.136853073984028</v>
      </c>
      <c r="Y46" s="8"/>
      <c r="Z46" s="8"/>
      <c r="AA46" s="8"/>
      <c r="AB46" s="8"/>
      <c r="AC46" s="8"/>
      <c r="AD46" s="8"/>
      <c r="AE46" s="8"/>
      <c r="AF46" s="8"/>
      <c r="AG46" s="8"/>
      <c r="AH46" s="8"/>
    </row>
    <row r="47" spans="1:34" x14ac:dyDescent="0.2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row>
    <row r="48" spans="1:34" x14ac:dyDescent="0.25">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row>
    <row r="49" spans="1:34" x14ac:dyDescent="0.25">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63CAD-D7EB-456D-B566-755552E4571C}">
  <dimension ref="A1"/>
  <sheetViews>
    <sheetView tabSelected="1" workbookViewId="0">
      <selection activeCell="AI18" sqref="AI18"/>
    </sheetView>
  </sheetViews>
  <sheetFormatPr defaultRowHeight="15" x14ac:dyDescent="0.25"/>
  <cols>
    <col min="1" max="1" width="4.140625" customWidth="1"/>
    <col min="2" max="2" width="21.28515625" customWidth="1"/>
    <col min="3" max="3" width="7"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games</vt:lpstr>
      <vt:lpstr>Working sheet</vt:lpstr>
      <vt:lpstr>Pivot tables</vt:lpstr>
      <vt:lpstr>Dashboard</vt:lpstr>
      <vt:lpstr>Dashboard-updated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INDER SINGH</cp:lastModifiedBy>
  <dcterms:created xsi:type="dcterms:W3CDTF">2026-07-01T01:32:35Z</dcterms:created>
  <dcterms:modified xsi:type="dcterms:W3CDTF">2026-07-02T00:54:44Z</dcterms:modified>
</cp:coreProperties>
</file>